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rawatchitpakdee/Downloads/"/>
    </mc:Choice>
  </mc:AlternateContent>
  <xr:revisionPtr revIDLastSave="0" documentId="13_ncr:1_{2EA0DA05-6039-6E4D-851F-0E09D4A05902}" xr6:coauthVersionLast="47" xr6:coauthVersionMax="47" xr10:uidLastSave="{00000000-0000-0000-0000-000000000000}"/>
  <bookViews>
    <workbookView xWindow="0" yWindow="500" windowWidth="33600" windowHeight="20500" xr2:uid="{E361C720-00C6-4AA7-9C71-AA5703C8588C}"/>
  </bookViews>
  <sheets>
    <sheet name="All" sheetId="1" r:id="rId1"/>
  </sheets>
  <externalReferences>
    <externalReference r:id="rId2"/>
  </externalReferences>
  <definedNames>
    <definedName name="_xlnm._FilterDatabase" localSheetId="0" hidden="1">All!$A$1:$AE$2544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" i="1"/>
  <c r="X44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" i="1"/>
  <c r="H3" i="1"/>
  <c r="Z2544" i="1"/>
  <c r="AB2544" i="1" s="1"/>
  <c r="X2544" i="1"/>
  <c r="W2544" i="1"/>
  <c r="U2544" i="1"/>
  <c r="V2544" i="1" s="1"/>
  <c r="T2544" i="1"/>
  <c r="S2544" i="1"/>
  <c r="Z2543" i="1"/>
  <c r="X2543" i="1"/>
  <c r="W2543" i="1"/>
  <c r="U2543" i="1"/>
  <c r="V2543" i="1" s="1"/>
  <c r="T2543" i="1"/>
  <c r="S2543" i="1"/>
  <c r="Z2542" i="1"/>
  <c r="AB2542" i="1" s="1"/>
  <c r="X2542" i="1"/>
  <c r="W2542" i="1"/>
  <c r="U2542" i="1"/>
  <c r="V2542" i="1" s="1"/>
  <c r="T2542" i="1"/>
  <c r="S2542" i="1"/>
  <c r="Z2541" i="1"/>
  <c r="X2541" i="1"/>
  <c r="W2541" i="1"/>
  <c r="U2541" i="1"/>
  <c r="V2541" i="1" s="1"/>
  <c r="T2541" i="1"/>
  <c r="S2541" i="1"/>
  <c r="Z2540" i="1"/>
  <c r="AC2540" i="1" s="1"/>
  <c r="X2540" i="1"/>
  <c r="W2540" i="1"/>
  <c r="U2540" i="1"/>
  <c r="V2540" i="1" s="1"/>
  <c r="T2540" i="1"/>
  <c r="S2540" i="1"/>
  <c r="Z2539" i="1"/>
  <c r="X2539" i="1"/>
  <c r="W2539" i="1"/>
  <c r="U2539" i="1"/>
  <c r="V2539" i="1" s="1"/>
  <c r="T2539" i="1"/>
  <c r="S2539" i="1"/>
  <c r="Z2538" i="1"/>
  <c r="X2538" i="1"/>
  <c r="W2538" i="1"/>
  <c r="U2538" i="1"/>
  <c r="V2538" i="1" s="1"/>
  <c r="T2538" i="1"/>
  <c r="S2538" i="1"/>
  <c r="Z2537" i="1"/>
  <c r="AA2537" i="1" s="1"/>
  <c r="X2537" i="1"/>
  <c r="W2537" i="1"/>
  <c r="U2537" i="1"/>
  <c r="V2537" i="1" s="1"/>
  <c r="T2537" i="1"/>
  <c r="S2537" i="1"/>
  <c r="Z2536" i="1"/>
  <c r="X2536" i="1"/>
  <c r="W2536" i="1"/>
  <c r="U2536" i="1"/>
  <c r="V2536" i="1" s="1"/>
  <c r="T2536" i="1"/>
  <c r="S2536" i="1"/>
  <c r="Z2535" i="1"/>
  <c r="X2535" i="1"/>
  <c r="W2535" i="1"/>
  <c r="U2535" i="1"/>
  <c r="V2535" i="1" s="1"/>
  <c r="T2535" i="1"/>
  <c r="S2535" i="1"/>
  <c r="Z2534" i="1"/>
  <c r="AB2534" i="1" s="1"/>
  <c r="X2534" i="1"/>
  <c r="W2534" i="1"/>
  <c r="U2534" i="1"/>
  <c r="V2534" i="1" s="1"/>
  <c r="T2534" i="1"/>
  <c r="S2534" i="1"/>
  <c r="Z2533" i="1"/>
  <c r="X2533" i="1"/>
  <c r="W2533" i="1"/>
  <c r="U2533" i="1"/>
  <c r="V2533" i="1" s="1"/>
  <c r="T2533" i="1"/>
  <c r="S2533" i="1"/>
  <c r="Z2532" i="1"/>
  <c r="AC2532" i="1" s="1"/>
  <c r="X2532" i="1"/>
  <c r="W2532" i="1"/>
  <c r="U2532" i="1"/>
  <c r="V2532" i="1" s="1"/>
  <c r="T2532" i="1"/>
  <c r="S2532" i="1"/>
  <c r="Z2531" i="1"/>
  <c r="X2531" i="1"/>
  <c r="W2531" i="1"/>
  <c r="U2531" i="1"/>
  <c r="V2531" i="1" s="1"/>
  <c r="T2531" i="1"/>
  <c r="S2531" i="1"/>
  <c r="Z2530" i="1"/>
  <c r="X2530" i="1"/>
  <c r="W2530" i="1"/>
  <c r="U2530" i="1"/>
  <c r="V2530" i="1" s="1"/>
  <c r="T2530" i="1"/>
  <c r="S2530" i="1"/>
  <c r="Z2529" i="1"/>
  <c r="X2529" i="1"/>
  <c r="W2529" i="1"/>
  <c r="U2529" i="1"/>
  <c r="V2529" i="1" s="1"/>
  <c r="T2529" i="1"/>
  <c r="S2529" i="1"/>
  <c r="Z2528" i="1"/>
  <c r="AC2528" i="1" s="1"/>
  <c r="X2528" i="1"/>
  <c r="W2528" i="1"/>
  <c r="U2528" i="1"/>
  <c r="V2528" i="1" s="1"/>
  <c r="T2528" i="1"/>
  <c r="S2528" i="1"/>
  <c r="Z2527" i="1"/>
  <c r="AA2527" i="1" s="1"/>
  <c r="X2527" i="1"/>
  <c r="W2527" i="1"/>
  <c r="U2527" i="1"/>
  <c r="V2527" i="1" s="1"/>
  <c r="T2527" i="1"/>
  <c r="S2527" i="1"/>
  <c r="Z2526" i="1"/>
  <c r="AA2526" i="1" s="1"/>
  <c r="X2526" i="1"/>
  <c r="W2526" i="1"/>
  <c r="U2526" i="1"/>
  <c r="V2526" i="1" s="1"/>
  <c r="T2526" i="1"/>
  <c r="S2526" i="1"/>
  <c r="Z2525" i="1"/>
  <c r="X2525" i="1"/>
  <c r="W2525" i="1"/>
  <c r="U2525" i="1"/>
  <c r="V2525" i="1" s="1"/>
  <c r="T2525" i="1"/>
  <c r="S2525" i="1"/>
  <c r="Z2524" i="1"/>
  <c r="X2524" i="1"/>
  <c r="W2524" i="1"/>
  <c r="U2524" i="1"/>
  <c r="V2524" i="1" s="1"/>
  <c r="T2524" i="1"/>
  <c r="S2524" i="1"/>
  <c r="Z2523" i="1"/>
  <c r="AA2523" i="1" s="1"/>
  <c r="X2523" i="1"/>
  <c r="W2523" i="1"/>
  <c r="U2523" i="1"/>
  <c r="V2523" i="1" s="1"/>
  <c r="T2523" i="1"/>
  <c r="S2523" i="1"/>
  <c r="Z2522" i="1"/>
  <c r="X2522" i="1"/>
  <c r="W2522" i="1"/>
  <c r="U2522" i="1"/>
  <c r="V2522" i="1" s="1"/>
  <c r="T2522" i="1"/>
  <c r="S2522" i="1"/>
  <c r="Z2521" i="1"/>
  <c r="X2521" i="1"/>
  <c r="W2521" i="1"/>
  <c r="U2521" i="1"/>
  <c r="V2521" i="1" s="1"/>
  <c r="T2521" i="1"/>
  <c r="S2521" i="1"/>
  <c r="Z2520" i="1"/>
  <c r="AA2520" i="1" s="1"/>
  <c r="X2520" i="1"/>
  <c r="W2520" i="1"/>
  <c r="U2520" i="1"/>
  <c r="V2520" i="1" s="1"/>
  <c r="T2520" i="1"/>
  <c r="S2520" i="1"/>
  <c r="Z2519" i="1"/>
  <c r="AB2519" i="1" s="1"/>
  <c r="X2519" i="1"/>
  <c r="W2519" i="1"/>
  <c r="U2519" i="1"/>
  <c r="V2519" i="1" s="1"/>
  <c r="T2519" i="1"/>
  <c r="S2519" i="1"/>
  <c r="Z2518" i="1"/>
  <c r="X2518" i="1"/>
  <c r="W2518" i="1"/>
  <c r="U2518" i="1"/>
  <c r="V2518" i="1" s="1"/>
  <c r="T2518" i="1"/>
  <c r="S2518" i="1"/>
  <c r="Z2517" i="1"/>
  <c r="X2517" i="1"/>
  <c r="W2517" i="1"/>
  <c r="U2517" i="1"/>
  <c r="V2517" i="1" s="1"/>
  <c r="T2517" i="1"/>
  <c r="S2517" i="1"/>
  <c r="Z2516" i="1"/>
  <c r="AB2516" i="1" s="1"/>
  <c r="X2516" i="1"/>
  <c r="W2516" i="1"/>
  <c r="U2516" i="1"/>
  <c r="V2516" i="1" s="1"/>
  <c r="T2516" i="1"/>
  <c r="S2516" i="1"/>
  <c r="Z2515" i="1"/>
  <c r="X2515" i="1"/>
  <c r="W2515" i="1"/>
  <c r="U2515" i="1"/>
  <c r="V2515" i="1" s="1"/>
  <c r="T2515" i="1"/>
  <c r="S2515" i="1"/>
  <c r="Z2514" i="1"/>
  <c r="X2514" i="1"/>
  <c r="W2514" i="1"/>
  <c r="U2514" i="1"/>
  <c r="V2514" i="1" s="1"/>
  <c r="T2514" i="1"/>
  <c r="S2514" i="1"/>
  <c r="Z2513" i="1"/>
  <c r="X2513" i="1"/>
  <c r="W2513" i="1"/>
  <c r="U2513" i="1"/>
  <c r="V2513" i="1" s="1"/>
  <c r="T2513" i="1"/>
  <c r="S2513" i="1"/>
  <c r="Z2512" i="1"/>
  <c r="X2512" i="1"/>
  <c r="W2512" i="1"/>
  <c r="U2512" i="1"/>
  <c r="V2512" i="1" s="1"/>
  <c r="T2512" i="1"/>
  <c r="S2512" i="1"/>
  <c r="Z2511" i="1"/>
  <c r="X2511" i="1"/>
  <c r="W2511" i="1"/>
  <c r="U2511" i="1"/>
  <c r="V2511" i="1" s="1"/>
  <c r="T2511" i="1"/>
  <c r="S2511" i="1"/>
  <c r="Z2510" i="1"/>
  <c r="AB2510" i="1" s="1"/>
  <c r="X2510" i="1"/>
  <c r="W2510" i="1"/>
  <c r="U2510" i="1"/>
  <c r="V2510" i="1" s="1"/>
  <c r="T2510" i="1"/>
  <c r="S2510" i="1"/>
  <c r="Z2509" i="1"/>
  <c r="X2509" i="1"/>
  <c r="W2509" i="1"/>
  <c r="U2509" i="1"/>
  <c r="V2509" i="1" s="1"/>
  <c r="T2509" i="1"/>
  <c r="S2509" i="1"/>
  <c r="Z2508" i="1"/>
  <c r="AC2508" i="1" s="1"/>
  <c r="X2508" i="1"/>
  <c r="W2508" i="1"/>
  <c r="U2508" i="1"/>
  <c r="V2508" i="1" s="1"/>
  <c r="T2508" i="1"/>
  <c r="S2508" i="1"/>
  <c r="Z2507" i="1"/>
  <c r="AA2507" i="1" s="1"/>
  <c r="X2507" i="1"/>
  <c r="W2507" i="1"/>
  <c r="U2507" i="1"/>
  <c r="V2507" i="1" s="1"/>
  <c r="T2507" i="1"/>
  <c r="S2507" i="1"/>
  <c r="Z2506" i="1"/>
  <c r="X2506" i="1"/>
  <c r="W2506" i="1"/>
  <c r="U2506" i="1"/>
  <c r="V2506" i="1" s="1"/>
  <c r="T2506" i="1"/>
  <c r="S2506" i="1"/>
  <c r="Z2505" i="1"/>
  <c r="X2505" i="1"/>
  <c r="W2505" i="1"/>
  <c r="U2505" i="1"/>
  <c r="V2505" i="1" s="1"/>
  <c r="T2505" i="1"/>
  <c r="S2505" i="1"/>
  <c r="Z2504" i="1"/>
  <c r="AB2504" i="1" s="1"/>
  <c r="X2504" i="1"/>
  <c r="W2504" i="1"/>
  <c r="U2504" i="1"/>
  <c r="V2504" i="1" s="1"/>
  <c r="T2504" i="1"/>
  <c r="S2504" i="1"/>
  <c r="Z2503" i="1"/>
  <c r="AC2503" i="1" s="1"/>
  <c r="X2503" i="1"/>
  <c r="W2503" i="1"/>
  <c r="U2503" i="1"/>
  <c r="V2503" i="1" s="1"/>
  <c r="T2503" i="1"/>
  <c r="S2503" i="1"/>
  <c r="Z2502" i="1"/>
  <c r="X2502" i="1"/>
  <c r="W2502" i="1"/>
  <c r="U2502" i="1"/>
  <c r="V2502" i="1" s="1"/>
  <c r="T2502" i="1"/>
  <c r="S2502" i="1"/>
  <c r="Z2501" i="1"/>
  <c r="X2501" i="1"/>
  <c r="W2501" i="1"/>
  <c r="U2501" i="1"/>
  <c r="V2501" i="1" s="1"/>
  <c r="T2501" i="1"/>
  <c r="S2501" i="1"/>
  <c r="Z2500" i="1"/>
  <c r="AA2500" i="1" s="1"/>
  <c r="X2500" i="1"/>
  <c r="W2500" i="1"/>
  <c r="U2500" i="1"/>
  <c r="V2500" i="1" s="1"/>
  <c r="T2500" i="1"/>
  <c r="S2500" i="1"/>
  <c r="Z2499" i="1"/>
  <c r="AB2499" i="1" s="1"/>
  <c r="X2499" i="1"/>
  <c r="W2499" i="1"/>
  <c r="U2499" i="1"/>
  <c r="V2499" i="1" s="1"/>
  <c r="T2499" i="1"/>
  <c r="S2499" i="1"/>
  <c r="Z2498" i="1"/>
  <c r="AA2498" i="1" s="1"/>
  <c r="X2498" i="1"/>
  <c r="W2498" i="1"/>
  <c r="U2498" i="1"/>
  <c r="V2498" i="1" s="1"/>
  <c r="T2498" i="1"/>
  <c r="S2498" i="1"/>
  <c r="Z2497" i="1"/>
  <c r="AB2497" i="1" s="1"/>
  <c r="X2497" i="1"/>
  <c r="W2497" i="1"/>
  <c r="U2497" i="1"/>
  <c r="V2497" i="1" s="1"/>
  <c r="T2497" i="1"/>
  <c r="S2497" i="1"/>
  <c r="Z2496" i="1"/>
  <c r="X2496" i="1"/>
  <c r="W2496" i="1"/>
  <c r="U2496" i="1"/>
  <c r="V2496" i="1" s="1"/>
  <c r="T2496" i="1"/>
  <c r="S2496" i="1"/>
  <c r="Z2495" i="1"/>
  <c r="X2495" i="1"/>
  <c r="W2495" i="1"/>
  <c r="U2495" i="1"/>
  <c r="V2495" i="1" s="1"/>
  <c r="T2495" i="1"/>
  <c r="S2495" i="1"/>
  <c r="Z2494" i="1"/>
  <c r="AC2494" i="1" s="1"/>
  <c r="X2494" i="1"/>
  <c r="W2494" i="1"/>
  <c r="U2494" i="1"/>
  <c r="V2494" i="1" s="1"/>
  <c r="T2494" i="1"/>
  <c r="S2494" i="1"/>
  <c r="Z2493" i="1"/>
  <c r="AB2493" i="1" s="1"/>
  <c r="X2493" i="1"/>
  <c r="W2493" i="1"/>
  <c r="U2493" i="1"/>
  <c r="V2493" i="1" s="1"/>
  <c r="T2493" i="1"/>
  <c r="S2493" i="1"/>
  <c r="Z2492" i="1"/>
  <c r="AB2492" i="1" s="1"/>
  <c r="X2492" i="1"/>
  <c r="W2492" i="1"/>
  <c r="U2492" i="1"/>
  <c r="V2492" i="1" s="1"/>
  <c r="T2492" i="1"/>
  <c r="S2492" i="1"/>
  <c r="Z2491" i="1"/>
  <c r="AC2491" i="1" s="1"/>
  <c r="X2491" i="1"/>
  <c r="W2491" i="1"/>
  <c r="U2491" i="1"/>
  <c r="V2491" i="1" s="1"/>
  <c r="T2491" i="1"/>
  <c r="S2491" i="1"/>
  <c r="Z2490" i="1"/>
  <c r="AB2490" i="1" s="1"/>
  <c r="X2490" i="1"/>
  <c r="W2490" i="1"/>
  <c r="U2490" i="1"/>
  <c r="V2490" i="1" s="1"/>
  <c r="T2490" i="1"/>
  <c r="S2490" i="1"/>
  <c r="Z2489" i="1"/>
  <c r="AA2489" i="1" s="1"/>
  <c r="X2489" i="1"/>
  <c r="W2489" i="1"/>
  <c r="U2489" i="1"/>
  <c r="V2489" i="1" s="1"/>
  <c r="T2489" i="1"/>
  <c r="S2489" i="1"/>
  <c r="Z2488" i="1"/>
  <c r="AA2488" i="1" s="1"/>
  <c r="X2488" i="1"/>
  <c r="W2488" i="1"/>
  <c r="U2488" i="1"/>
  <c r="V2488" i="1" s="1"/>
  <c r="T2488" i="1"/>
  <c r="S2488" i="1"/>
  <c r="Z2487" i="1"/>
  <c r="X2487" i="1"/>
  <c r="W2487" i="1"/>
  <c r="U2487" i="1"/>
  <c r="V2487" i="1" s="1"/>
  <c r="T2487" i="1"/>
  <c r="S2487" i="1"/>
  <c r="Z2486" i="1"/>
  <c r="AB2486" i="1" s="1"/>
  <c r="X2486" i="1"/>
  <c r="W2486" i="1"/>
  <c r="U2486" i="1"/>
  <c r="V2486" i="1" s="1"/>
  <c r="T2486" i="1"/>
  <c r="S2486" i="1"/>
  <c r="Z2485" i="1"/>
  <c r="AA2485" i="1" s="1"/>
  <c r="X2485" i="1"/>
  <c r="W2485" i="1"/>
  <c r="U2485" i="1"/>
  <c r="V2485" i="1" s="1"/>
  <c r="T2485" i="1"/>
  <c r="S2485" i="1"/>
  <c r="Z2484" i="1"/>
  <c r="X2484" i="1"/>
  <c r="W2484" i="1"/>
  <c r="U2484" i="1"/>
  <c r="V2484" i="1" s="1"/>
  <c r="T2484" i="1"/>
  <c r="S2484" i="1"/>
  <c r="Z2483" i="1"/>
  <c r="X2483" i="1"/>
  <c r="W2483" i="1"/>
  <c r="U2483" i="1"/>
  <c r="V2483" i="1" s="1"/>
  <c r="T2483" i="1"/>
  <c r="S2483" i="1"/>
  <c r="Z2482" i="1"/>
  <c r="AA2482" i="1" s="1"/>
  <c r="X2482" i="1"/>
  <c r="W2482" i="1"/>
  <c r="U2482" i="1"/>
  <c r="V2482" i="1" s="1"/>
  <c r="T2482" i="1"/>
  <c r="S2482" i="1"/>
  <c r="Z2481" i="1"/>
  <c r="AA2481" i="1" s="1"/>
  <c r="X2481" i="1"/>
  <c r="W2481" i="1"/>
  <c r="U2481" i="1"/>
  <c r="V2481" i="1" s="1"/>
  <c r="T2481" i="1"/>
  <c r="S2481" i="1"/>
  <c r="Z2480" i="1"/>
  <c r="X2480" i="1"/>
  <c r="W2480" i="1"/>
  <c r="U2480" i="1"/>
  <c r="V2480" i="1" s="1"/>
  <c r="T2480" i="1"/>
  <c r="S2480" i="1"/>
  <c r="Z2479" i="1"/>
  <c r="X2479" i="1"/>
  <c r="W2479" i="1"/>
  <c r="U2479" i="1"/>
  <c r="V2479" i="1" s="1"/>
  <c r="T2479" i="1"/>
  <c r="S2479" i="1"/>
  <c r="Z2478" i="1"/>
  <c r="AC2478" i="1" s="1"/>
  <c r="X2478" i="1"/>
  <c r="W2478" i="1"/>
  <c r="U2478" i="1"/>
  <c r="V2478" i="1" s="1"/>
  <c r="T2478" i="1"/>
  <c r="S2478" i="1"/>
  <c r="Z2477" i="1"/>
  <c r="X2477" i="1"/>
  <c r="W2477" i="1"/>
  <c r="U2477" i="1"/>
  <c r="V2477" i="1" s="1"/>
  <c r="T2477" i="1"/>
  <c r="S2477" i="1"/>
  <c r="Z2476" i="1"/>
  <c r="AC2476" i="1" s="1"/>
  <c r="X2476" i="1"/>
  <c r="W2476" i="1"/>
  <c r="U2476" i="1"/>
  <c r="V2476" i="1" s="1"/>
  <c r="T2476" i="1"/>
  <c r="S2476" i="1"/>
  <c r="Z2475" i="1"/>
  <c r="AB2475" i="1" s="1"/>
  <c r="X2475" i="1"/>
  <c r="W2475" i="1"/>
  <c r="U2475" i="1"/>
  <c r="V2475" i="1" s="1"/>
  <c r="T2475" i="1"/>
  <c r="S2475" i="1"/>
  <c r="Z2474" i="1"/>
  <c r="X2474" i="1"/>
  <c r="W2474" i="1"/>
  <c r="U2474" i="1"/>
  <c r="V2474" i="1" s="1"/>
  <c r="T2474" i="1"/>
  <c r="S2474" i="1"/>
  <c r="Z2473" i="1"/>
  <c r="AA2473" i="1" s="1"/>
  <c r="X2473" i="1"/>
  <c r="W2473" i="1"/>
  <c r="U2473" i="1"/>
  <c r="V2473" i="1" s="1"/>
  <c r="T2473" i="1"/>
  <c r="S2473" i="1"/>
  <c r="Z2472" i="1"/>
  <c r="X2472" i="1"/>
  <c r="W2472" i="1"/>
  <c r="U2472" i="1"/>
  <c r="V2472" i="1" s="1"/>
  <c r="T2472" i="1"/>
  <c r="S2472" i="1"/>
  <c r="Z2471" i="1"/>
  <c r="X2471" i="1"/>
  <c r="W2471" i="1"/>
  <c r="U2471" i="1"/>
  <c r="V2471" i="1" s="1"/>
  <c r="T2471" i="1"/>
  <c r="S2471" i="1"/>
  <c r="Z2470" i="1"/>
  <c r="AA2470" i="1" s="1"/>
  <c r="X2470" i="1"/>
  <c r="W2470" i="1"/>
  <c r="U2470" i="1"/>
  <c r="V2470" i="1" s="1"/>
  <c r="T2470" i="1"/>
  <c r="S2470" i="1"/>
  <c r="Z2469" i="1"/>
  <c r="AA2469" i="1" s="1"/>
  <c r="X2469" i="1"/>
  <c r="W2469" i="1"/>
  <c r="U2469" i="1"/>
  <c r="V2469" i="1" s="1"/>
  <c r="T2469" i="1"/>
  <c r="S2469" i="1"/>
  <c r="Z2468" i="1"/>
  <c r="X2468" i="1"/>
  <c r="W2468" i="1"/>
  <c r="U2468" i="1"/>
  <c r="V2468" i="1" s="1"/>
  <c r="T2468" i="1"/>
  <c r="S2468" i="1"/>
  <c r="Z2467" i="1"/>
  <c r="X2467" i="1"/>
  <c r="W2467" i="1"/>
  <c r="U2467" i="1"/>
  <c r="V2467" i="1" s="1"/>
  <c r="T2467" i="1"/>
  <c r="S2467" i="1"/>
  <c r="Z2466" i="1"/>
  <c r="X2466" i="1"/>
  <c r="W2466" i="1"/>
  <c r="U2466" i="1"/>
  <c r="V2466" i="1" s="1"/>
  <c r="T2466" i="1"/>
  <c r="S2466" i="1"/>
  <c r="Z2465" i="1"/>
  <c r="AA2465" i="1" s="1"/>
  <c r="X2465" i="1"/>
  <c r="W2465" i="1"/>
  <c r="U2465" i="1"/>
  <c r="V2465" i="1" s="1"/>
  <c r="T2465" i="1"/>
  <c r="S2465" i="1"/>
  <c r="Z2464" i="1"/>
  <c r="X2464" i="1"/>
  <c r="W2464" i="1"/>
  <c r="U2464" i="1"/>
  <c r="V2464" i="1" s="1"/>
  <c r="T2464" i="1"/>
  <c r="S2464" i="1"/>
  <c r="Z2463" i="1"/>
  <c r="AB2463" i="1" s="1"/>
  <c r="X2463" i="1"/>
  <c r="W2463" i="1"/>
  <c r="U2463" i="1"/>
  <c r="V2463" i="1" s="1"/>
  <c r="T2463" i="1"/>
  <c r="S2463" i="1"/>
  <c r="Z2462" i="1"/>
  <c r="X2462" i="1"/>
  <c r="W2462" i="1"/>
  <c r="U2462" i="1"/>
  <c r="V2462" i="1" s="1"/>
  <c r="T2462" i="1"/>
  <c r="S2462" i="1"/>
  <c r="Z2461" i="1"/>
  <c r="AC2461" i="1" s="1"/>
  <c r="X2461" i="1"/>
  <c r="W2461" i="1"/>
  <c r="U2461" i="1"/>
  <c r="V2461" i="1" s="1"/>
  <c r="T2461" i="1"/>
  <c r="S2461" i="1"/>
  <c r="Z2460" i="1"/>
  <c r="AB2460" i="1" s="1"/>
  <c r="X2460" i="1"/>
  <c r="W2460" i="1"/>
  <c r="U2460" i="1"/>
  <c r="V2460" i="1" s="1"/>
  <c r="T2460" i="1"/>
  <c r="S2460" i="1"/>
  <c r="Z2459" i="1"/>
  <c r="W2459" i="1"/>
  <c r="U2459" i="1"/>
  <c r="V2459" i="1" s="1"/>
  <c r="T2459" i="1"/>
  <c r="S2459" i="1"/>
  <c r="Z2458" i="1"/>
  <c r="X2458" i="1"/>
  <c r="W2458" i="1"/>
  <c r="U2458" i="1"/>
  <c r="V2458" i="1" s="1"/>
  <c r="T2458" i="1"/>
  <c r="S2458" i="1"/>
  <c r="Z2457" i="1"/>
  <c r="AC2457" i="1" s="1"/>
  <c r="X2457" i="1"/>
  <c r="W2457" i="1"/>
  <c r="U2457" i="1"/>
  <c r="V2457" i="1" s="1"/>
  <c r="T2457" i="1"/>
  <c r="S2457" i="1"/>
  <c r="Z2456" i="1"/>
  <c r="X2456" i="1"/>
  <c r="W2456" i="1"/>
  <c r="U2456" i="1"/>
  <c r="V2456" i="1" s="1"/>
  <c r="T2456" i="1"/>
  <c r="S2456" i="1"/>
  <c r="Z2455" i="1"/>
  <c r="AC2455" i="1" s="1"/>
  <c r="X2455" i="1"/>
  <c r="W2455" i="1"/>
  <c r="U2455" i="1"/>
  <c r="V2455" i="1" s="1"/>
  <c r="T2455" i="1"/>
  <c r="S2455" i="1"/>
  <c r="Z2454" i="1"/>
  <c r="X2454" i="1"/>
  <c r="W2454" i="1"/>
  <c r="U2454" i="1"/>
  <c r="V2454" i="1" s="1"/>
  <c r="T2454" i="1"/>
  <c r="S2454" i="1"/>
  <c r="Z2453" i="1"/>
  <c r="AC2453" i="1" s="1"/>
  <c r="X2453" i="1"/>
  <c r="W2453" i="1"/>
  <c r="U2453" i="1"/>
  <c r="V2453" i="1" s="1"/>
  <c r="T2453" i="1"/>
  <c r="S2453" i="1"/>
  <c r="Z2452" i="1"/>
  <c r="AB2452" i="1" s="1"/>
  <c r="X2452" i="1"/>
  <c r="W2452" i="1"/>
  <c r="U2452" i="1"/>
  <c r="V2452" i="1" s="1"/>
  <c r="T2452" i="1"/>
  <c r="S2452" i="1"/>
  <c r="Z2451" i="1"/>
  <c r="AC2451" i="1" s="1"/>
  <c r="X2451" i="1"/>
  <c r="W2451" i="1"/>
  <c r="U2451" i="1"/>
  <c r="V2451" i="1" s="1"/>
  <c r="T2451" i="1"/>
  <c r="S2451" i="1"/>
  <c r="Z2450" i="1"/>
  <c r="X2450" i="1"/>
  <c r="W2450" i="1"/>
  <c r="U2450" i="1"/>
  <c r="V2450" i="1" s="1"/>
  <c r="T2450" i="1"/>
  <c r="S2450" i="1"/>
  <c r="Z2449" i="1"/>
  <c r="AC2449" i="1" s="1"/>
  <c r="X2449" i="1"/>
  <c r="W2449" i="1"/>
  <c r="U2449" i="1"/>
  <c r="V2449" i="1" s="1"/>
  <c r="T2449" i="1"/>
  <c r="S2449" i="1"/>
  <c r="Z2448" i="1"/>
  <c r="AC2448" i="1" s="1"/>
  <c r="X2448" i="1"/>
  <c r="W2448" i="1"/>
  <c r="U2448" i="1"/>
  <c r="V2448" i="1" s="1"/>
  <c r="T2448" i="1"/>
  <c r="S2448" i="1"/>
  <c r="Z2447" i="1"/>
  <c r="X2447" i="1"/>
  <c r="W2447" i="1"/>
  <c r="U2447" i="1"/>
  <c r="V2447" i="1" s="1"/>
  <c r="T2447" i="1"/>
  <c r="S2447" i="1"/>
  <c r="Z2446" i="1"/>
  <c r="X2446" i="1"/>
  <c r="W2446" i="1"/>
  <c r="U2446" i="1"/>
  <c r="V2446" i="1" s="1"/>
  <c r="T2446" i="1"/>
  <c r="S2446" i="1"/>
  <c r="Z2445" i="1"/>
  <c r="AC2445" i="1" s="1"/>
  <c r="X2445" i="1"/>
  <c r="W2445" i="1"/>
  <c r="U2445" i="1"/>
  <c r="V2445" i="1" s="1"/>
  <c r="T2445" i="1"/>
  <c r="S2445" i="1"/>
  <c r="Z2444" i="1"/>
  <c r="AC2444" i="1" s="1"/>
  <c r="X2444" i="1"/>
  <c r="W2444" i="1"/>
  <c r="U2444" i="1"/>
  <c r="V2444" i="1" s="1"/>
  <c r="T2444" i="1"/>
  <c r="S2444" i="1"/>
  <c r="Z2443" i="1"/>
  <c r="X2443" i="1"/>
  <c r="W2443" i="1"/>
  <c r="U2443" i="1"/>
  <c r="V2443" i="1" s="1"/>
  <c r="T2443" i="1"/>
  <c r="S2443" i="1"/>
  <c r="Z2442" i="1"/>
  <c r="X2442" i="1"/>
  <c r="W2442" i="1"/>
  <c r="U2442" i="1"/>
  <c r="V2442" i="1" s="1"/>
  <c r="T2442" i="1"/>
  <c r="S2442" i="1"/>
  <c r="Z2441" i="1"/>
  <c r="AB2441" i="1" s="1"/>
  <c r="X2441" i="1"/>
  <c r="W2441" i="1"/>
  <c r="U2441" i="1"/>
  <c r="V2441" i="1" s="1"/>
  <c r="T2441" i="1"/>
  <c r="S2441" i="1"/>
  <c r="Z2440" i="1"/>
  <c r="X2440" i="1"/>
  <c r="W2440" i="1"/>
  <c r="U2440" i="1"/>
  <c r="V2440" i="1" s="1"/>
  <c r="T2440" i="1"/>
  <c r="S2440" i="1"/>
  <c r="Z2439" i="1"/>
  <c r="AA2439" i="1" s="1"/>
  <c r="X2439" i="1"/>
  <c r="W2439" i="1"/>
  <c r="U2439" i="1"/>
  <c r="V2439" i="1" s="1"/>
  <c r="T2439" i="1"/>
  <c r="S2439" i="1"/>
  <c r="Z2438" i="1"/>
  <c r="X2438" i="1"/>
  <c r="W2438" i="1"/>
  <c r="U2438" i="1"/>
  <c r="V2438" i="1" s="1"/>
  <c r="T2438" i="1"/>
  <c r="S2438" i="1"/>
  <c r="Z2437" i="1"/>
  <c r="AC2437" i="1" s="1"/>
  <c r="X2437" i="1"/>
  <c r="W2437" i="1"/>
  <c r="U2437" i="1"/>
  <c r="V2437" i="1" s="1"/>
  <c r="T2437" i="1"/>
  <c r="S2437" i="1"/>
  <c r="Z2436" i="1"/>
  <c r="AB2436" i="1" s="1"/>
  <c r="X2436" i="1"/>
  <c r="W2436" i="1"/>
  <c r="U2436" i="1"/>
  <c r="V2436" i="1" s="1"/>
  <c r="T2436" i="1"/>
  <c r="S2436" i="1"/>
  <c r="Z2435" i="1"/>
  <c r="AB2435" i="1" s="1"/>
  <c r="X2435" i="1"/>
  <c r="W2435" i="1"/>
  <c r="U2435" i="1"/>
  <c r="V2435" i="1" s="1"/>
  <c r="T2435" i="1"/>
  <c r="S2435" i="1"/>
  <c r="Z2434" i="1"/>
  <c r="AC2434" i="1" s="1"/>
  <c r="X2434" i="1"/>
  <c r="W2434" i="1"/>
  <c r="U2434" i="1"/>
  <c r="V2434" i="1" s="1"/>
  <c r="T2434" i="1"/>
  <c r="S2434" i="1"/>
  <c r="Z2433" i="1"/>
  <c r="X2433" i="1"/>
  <c r="W2433" i="1"/>
  <c r="U2433" i="1"/>
  <c r="V2433" i="1" s="1"/>
  <c r="T2433" i="1"/>
  <c r="S2433" i="1"/>
  <c r="Z2432" i="1"/>
  <c r="X2432" i="1"/>
  <c r="W2432" i="1"/>
  <c r="U2432" i="1"/>
  <c r="V2432" i="1" s="1"/>
  <c r="T2432" i="1"/>
  <c r="S2432" i="1"/>
  <c r="Z2431" i="1"/>
  <c r="AA2431" i="1" s="1"/>
  <c r="X2431" i="1"/>
  <c r="W2431" i="1"/>
  <c r="U2431" i="1"/>
  <c r="V2431" i="1" s="1"/>
  <c r="T2431" i="1"/>
  <c r="S2431" i="1"/>
  <c r="Z2430" i="1"/>
  <c r="AC2430" i="1" s="1"/>
  <c r="X2430" i="1"/>
  <c r="W2430" i="1"/>
  <c r="U2430" i="1"/>
  <c r="V2430" i="1" s="1"/>
  <c r="T2430" i="1"/>
  <c r="S2430" i="1"/>
  <c r="Z2429" i="1"/>
  <c r="X2429" i="1"/>
  <c r="W2429" i="1"/>
  <c r="U2429" i="1"/>
  <c r="V2429" i="1" s="1"/>
  <c r="T2429" i="1"/>
  <c r="S2429" i="1"/>
  <c r="Z2428" i="1"/>
  <c r="AB2428" i="1" s="1"/>
  <c r="X2428" i="1"/>
  <c r="W2428" i="1"/>
  <c r="U2428" i="1"/>
  <c r="V2428" i="1" s="1"/>
  <c r="T2428" i="1"/>
  <c r="S2428" i="1"/>
  <c r="Z2427" i="1"/>
  <c r="X2427" i="1"/>
  <c r="W2427" i="1"/>
  <c r="U2427" i="1"/>
  <c r="V2427" i="1" s="1"/>
  <c r="T2427" i="1"/>
  <c r="S2427" i="1"/>
  <c r="Z2426" i="1"/>
  <c r="X2426" i="1"/>
  <c r="W2426" i="1"/>
  <c r="U2426" i="1"/>
  <c r="V2426" i="1" s="1"/>
  <c r="T2426" i="1"/>
  <c r="S2426" i="1"/>
  <c r="Z2425" i="1"/>
  <c r="AC2425" i="1" s="1"/>
  <c r="X2425" i="1"/>
  <c r="W2425" i="1"/>
  <c r="U2425" i="1"/>
  <c r="V2425" i="1" s="1"/>
  <c r="T2425" i="1"/>
  <c r="S2425" i="1"/>
  <c r="Z2424" i="1"/>
  <c r="AB2424" i="1" s="1"/>
  <c r="X2424" i="1"/>
  <c r="W2424" i="1"/>
  <c r="U2424" i="1"/>
  <c r="V2424" i="1" s="1"/>
  <c r="T2424" i="1"/>
  <c r="S2424" i="1"/>
  <c r="Z2423" i="1"/>
  <c r="X2423" i="1"/>
  <c r="W2423" i="1"/>
  <c r="U2423" i="1"/>
  <c r="V2423" i="1" s="1"/>
  <c r="T2423" i="1"/>
  <c r="S2423" i="1"/>
  <c r="Z2422" i="1"/>
  <c r="AB2422" i="1" s="1"/>
  <c r="X2422" i="1"/>
  <c r="W2422" i="1"/>
  <c r="U2422" i="1"/>
  <c r="V2422" i="1" s="1"/>
  <c r="T2422" i="1"/>
  <c r="S2422" i="1"/>
  <c r="Z2421" i="1"/>
  <c r="X2421" i="1"/>
  <c r="W2421" i="1"/>
  <c r="U2421" i="1"/>
  <c r="V2421" i="1" s="1"/>
  <c r="T2421" i="1"/>
  <c r="S2421" i="1"/>
  <c r="Z2420" i="1"/>
  <c r="AC2420" i="1" s="1"/>
  <c r="X2420" i="1"/>
  <c r="W2420" i="1"/>
  <c r="U2420" i="1"/>
  <c r="V2420" i="1" s="1"/>
  <c r="T2420" i="1"/>
  <c r="S2420" i="1"/>
  <c r="Z2419" i="1"/>
  <c r="X2419" i="1"/>
  <c r="W2419" i="1"/>
  <c r="U2419" i="1"/>
  <c r="V2419" i="1" s="1"/>
  <c r="T2419" i="1"/>
  <c r="S2419" i="1"/>
  <c r="Z2418" i="1"/>
  <c r="AB2418" i="1" s="1"/>
  <c r="X2418" i="1"/>
  <c r="W2418" i="1"/>
  <c r="U2418" i="1"/>
  <c r="V2418" i="1" s="1"/>
  <c r="T2418" i="1"/>
  <c r="S2418" i="1"/>
  <c r="Z2417" i="1"/>
  <c r="AC2417" i="1" s="1"/>
  <c r="X2417" i="1"/>
  <c r="W2417" i="1"/>
  <c r="U2417" i="1"/>
  <c r="V2417" i="1" s="1"/>
  <c r="T2417" i="1"/>
  <c r="S2417" i="1"/>
  <c r="Z2416" i="1"/>
  <c r="X2416" i="1"/>
  <c r="W2416" i="1"/>
  <c r="U2416" i="1"/>
  <c r="V2416" i="1" s="1"/>
  <c r="T2416" i="1"/>
  <c r="S2416" i="1"/>
  <c r="Z2415" i="1"/>
  <c r="X2415" i="1"/>
  <c r="W2415" i="1"/>
  <c r="U2415" i="1"/>
  <c r="V2415" i="1" s="1"/>
  <c r="T2415" i="1"/>
  <c r="S2415" i="1"/>
  <c r="Z2414" i="1"/>
  <c r="AB2414" i="1" s="1"/>
  <c r="X2414" i="1"/>
  <c r="W2414" i="1"/>
  <c r="U2414" i="1"/>
  <c r="V2414" i="1" s="1"/>
  <c r="T2414" i="1"/>
  <c r="S2414" i="1"/>
  <c r="Z2413" i="1"/>
  <c r="AA2413" i="1" s="1"/>
  <c r="X2413" i="1"/>
  <c r="W2413" i="1"/>
  <c r="U2413" i="1"/>
  <c r="V2413" i="1" s="1"/>
  <c r="T2413" i="1"/>
  <c r="S2413" i="1"/>
  <c r="Z2412" i="1"/>
  <c r="X2412" i="1"/>
  <c r="W2412" i="1"/>
  <c r="U2412" i="1"/>
  <c r="V2412" i="1" s="1"/>
  <c r="T2412" i="1"/>
  <c r="S2412" i="1"/>
  <c r="Z2411" i="1"/>
  <c r="AB2411" i="1" s="1"/>
  <c r="X2411" i="1"/>
  <c r="W2411" i="1"/>
  <c r="U2411" i="1"/>
  <c r="V2411" i="1" s="1"/>
  <c r="T2411" i="1"/>
  <c r="S2411" i="1"/>
  <c r="Z2410" i="1"/>
  <c r="AB2410" i="1" s="1"/>
  <c r="X2410" i="1"/>
  <c r="W2410" i="1"/>
  <c r="U2410" i="1"/>
  <c r="V2410" i="1" s="1"/>
  <c r="T2410" i="1"/>
  <c r="S2410" i="1"/>
  <c r="Z2409" i="1"/>
  <c r="X2409" i="1"/>
  <c r="W2409" i="1"/>
  <c r="U2409" i="1"/>
  <c r="V2409" i="1" s="1"/>
  <c r="T2409" i="1"/>
  <c r="S2409" i="1"/>
  <c r="Z2408" i="1"/>
  <c r="AC2408" i="1" s="1"/>
  <c r="X2408" i="1"/>
  <c r="W2408" i="1"/>
  <c r="U2408" i="1"/>
  <c r="V2408" i="1" s="1"/>
  <c r="T2408" i="1"/>
  <c r="S2408" i="1"/>
  <c r="Z2407" i="1"/>
  <c r="X2407" i="1"/>
  <c r="W2407" i="1"/>
  <c r="U2407" i="1"/>
  <c r="V2407" i="1" s="1"/>
  <c r="T2407" i="1"/>
  <c r="S2407" i="1"/>
  <c r="Z2406" i="1"/>
  <c r="AC2406" i="1" s="1"/>
  <c r="X2406" i="1"/>
  <c r="W2406" i="1"/>
  <c r="U2406" i="1"/>
  <c r="V2406" i="1" s="1"/>
  <c r="T2406" i="1"/>
  <c r="S2406" i="1"/>
  <c r="Z2405" i="1"/>
  <c r="AB2405" i="1" s="1"/>
  <c r="X2405" i="1"/>
  <c r="W2405" i="1"/>
  <c r="U2405" i="1"/>
  <c r="V2405" i="1" s="1"/>
  <c r="T2405" i="1"/>
  <c r="S2405" i="1"/>
  <c r="Z2404" i="1"/>
  <c r="AC2404" i="1" s="1"/>
  <c r="X2404" i="1"/>
  <c r="W2404" i="1"/>
  <c r="U2404" i="1"/>
  <c r="V2404" i="1" s="1"/>
  <c r="T2404" i="1"/>
  <c r="S2404" i="1"/>
  <c r="Z2403" i="1"/>
  <c r="AB2403" i="1" s="1"/>
  <c r="X2403" i="1"/>
  <c r="W2403" i="1"/>
  <c r="U2403" i="1"/>
  <c r="V2403" i="1" s="1"/>
  <c r="T2403" i="1"/>
  <c r="S2403" i="1"/>
  <c r="Z2402" i="1"/>
  <c r="AA2402" i="1" s="1"/>
  <c r="X2402" i="1"/>
  <c r="W2402" i="1"/>
  <c r="U2402" i="1"/>
  <c r="V2402" i="1" s="1"/>
  <c r="T2402" i="1"/>
  <c r="S2402" i="1"/>
  <c r="Z2401" i="1"/>
  <c r="AC2401" i="1" s="1"/>
  <c r="X2401" i="1"/>
  <c r="W2401" i="1"/>
  <c r="U2401" i="1"/>
  <c r="V2401" i="1" s="1"/>
  <c r="T2401" i="1"/>
  <c r="S2401" i="1"/>
  <c r="Z2400" i="1"/>
  <c r="AC2400" i="1" s="1"/>
  <c r="X2400" i="1"/>
  <c r="W2400" i="1"/>
  <c r="U2400" i="1"/>
  <c r="V2400" i="1" s="1"/>
  <c r="T2400" i="1"/>
  <c r="S2400" i="1"/>
  <c r="Z2399" i="1"/>
  <c r="AA2399" i="1" s="1"/>
  <c r="X2399" i="1"/>
  <c r="W2399" i="1"/>
  <c r="U2399" i="1"/>
  <c r="V2399" i="1" s="1"/>
  <c r="T2399" i="1"/>
  <c r="S2399" i="1"/>
  <c r="Z2398" i="1"/>
  <c r="AC2398" i="1" s="1"/>
  <c r="X2398" i="1"/>
  <c r="W2398" i="1"/>
  <c r="U2398" i="1"/>
  <c r="V2398" i="1" s="1"/>
  <c r="T2398" i="1"/>
  <c r="S2398" i="1"/>
  <c r="Z2397" i="1"/>
  <c r="X2397" i="1"/>
  <c r="W2397" i="1"/>
  <c r="U2397" i="1"/>
  <c r="V2397" i="1" s="1"/>
  <c r="T2397" i="1"/>
  <c r="S2397" i="1"/>
  <c r="Z2396" i="1"/>
  <c r="AB2396" i="1" s="1"/>
  <c r="X2396" i="1"/>
  <c r="W2396" i="1"/>
  <c r="U2396" i="1"/>
  <c r="V2396" i="1" s="1"/>
  <c r="T2396" i="1"/>
  <c r="S2396" i="1"/>
  <c r="Z2395" i="1"/>
  <c r="AA2395" i="1" s="1"/>
  <c r="X2395" i="1"/>
  <c r="W2395" i="1"/>
  <c r="U2395" i="1"/>
  <c r="V2395" i="1" s="1"/>
  <c r="T2395" i="1"/>
  <c r="S2395" i="1"/>
  <c r="Z2394" i="1"/>
  <c r="AA2394" i="1" s="1"/>
  <c r="X2394" i="1"/>
  <c r="W2394" i="1"/>
  <c r="U2394" i="1"/>
  <c r="V2394" i="1" s="1"/>
  <c r="T2394" i="1"/>
  <c r="S2394" i="1"/>
  <c r="Z2393" i="1"/>
  <c r="X2393" i="1"/>
  <c r="W2393" i="1"/>
  <c r="U2393" i="1"/>
  <c r="V2393" i="1" s="1"/>
  <c r="T2393" i="1"/>
  <c r="S2393" i="1"/>
  <c r="Z2392" i="1"/>
  <c r="AC2392" i="1" s="1"/>
  <c r="X2392" i="1"/>
  <c r="W2392" i="1"/>
  <c r="U2392" i="1"/>
  <c r="V2392" i="1" s="1"/>
  <c r="T2392" i="1"/>
  <c r="S2392" i="1"/>
  <c r="Z2391" i="1"/>
  <c r="AC2391" i="1" s="1"/>
  <c r="X2391" i="1"/>
  <c r="W2391" i="1"/>
  <c r="U2391" i="1"/>
  <c r="V2391" i="1" s="1"/>
  <c r="T2391" i="1"/>
  <c r="S2391" i="1"/>
  <c r="Z2390" i="1"/>
  <c r="X2390" i="1"/>
  <c r="W2390" i="1"/>
  <c r="U2390" i="1"/>
  <c r="V2390" i="1" s="1"/>
  <c r="T2390" i="1"/>
  <c r="S2390" i="1"/>
  <c r="Z2389" i="1"/>
  <c r="AA2389" i="1" s="1"/>
  <c r="X2389" i="1"/>
  <c r="W2389" i="1"/>
  <c r="U2389" i="1"/>
  <c r="V2389" i="1" s="1"/>
  <c r="T2389" i="1"/>
  <c r="S2389" i="1"/>
  <c r="Z2388" i="1"/>
  <c r="AC2388" i="1" s="1"/>
  <c r="X2388" i="1"/>
  <c r="W2388" i="1"/>
  <c r="U2388" i="1"/>
  <c r="V2388" i="1" s="1"/>
  <c r="T2388" i="1"/>
  <c r="S2388" i="1"/>
  <c r="Z2387" i="1"/>
  <c r="AB2387" i="1" s="1"/>
  <c r="X2387" i="1"/>
  <c r="W2387" i="1"/>
  <c r="U2387" i="1"/>
  <c r="V2387" i="1" s="1"/>
  <c r="T2387" i="1"/>
  <c r="S2387" i="1"/>
  <c r="Z2386" i="1"/>
  <c r="AC2386" i="1" s="1"/>
  <c r="X2386" i="1"/>
  <c r="W2386" i="1"/>
  <c r="U2386" i="1"/>
  <c r="V2386" i="1" s="1"/>
  <c r="T2386" i="1"/>
  <c r="S2386" i="1"/>
  <c r="Z2385" i="1"/>
  <c r="AB2385" i="1" s="1"/>
  <c r="X2385" i="1"/>
  <c r="W2385" i="1"/>
  <c r="U2385" i="1"/>
  <c r="V2385" i="1" s="1"/>
  <c r="T2385" i="1"/>
  <c r="S2385" i="1"/>
  <c r="Z2384" i="1"/>
  <c r="X2384" i="1"/>
  <c r="W2384" i="1"/>
  <c r="U2384" i="1"/>
  <c r="V2384" i="1" s="1"/>
  <c r="T2384" i="1"/>
  <c r="S2384" i="1"/>
  <c r="Z2383" i="1"/>
  <c r="AA2383" i="1" s="1"/>
  <c r="X2383" i="1"/>
  <c r="W2383" i="1"/>
  <c r="U2383" i="1"/>
  <c r="V2383" i="1" s="1"/>
  <c r="T2383" i="1"/>
  <c r="S2383" i="1"/>
  <c r="Z2382" i="1"/>
  <c r="AC2382" i="1" s="1"/>
  <c r="W2382" i="1"/>
  <c r="U2382" i="1"/>
  <c r="V2382" i="1" s="1"/>
  <c r="T2382" i="1"/>
  <c r="S2382" i="1"/>
  <c r="Z2381" i="1"/>
  <c r="X2381" i="1"/>
  <c r="W2381" i="1"/>
  <c r="U2381" i="1"/>
  <c r="V2381" i="1" s="1"/>
  <c r="T2381" i="1"/>
  <c r="S2381" i="1"/>
  <c r="Z2380" i="1"/>
  <c r="X2380" i="1"/>
  <c r="W2380" i="1"/>
  <c r="U2380" i="1"/>
  <c r="V2380" i="1" s="1"/>
  <c r="T2380" i="1"/>
  <c r="S2380" i="1"/>
  <c r="Z2379" i="1"/>
  <c r="X2379" i="1"/>
  <c r="W2379" i="1"/>
  <c r="U2379" i="1"/>
  <c r="V2379" i="1" s="1"/>
  <c r="T2379" i="1"/>
  <c r="S2379" i="1"/>
  <c r="Z2378" i="1"/>
  <c r="AC2378" i="1" s="1"/>
  <c r="X2378" i="1"/>
  <c r="W2378" i="1"/>
  <c r="U2378" i="1"/>
  <c r="V2378" i="1" s="1"/>
  <c r="T2378" i="1"/>
  <c r="S2378" i="1"/>
  <c r="Z2377" i="1"/>
  <c r="AA2377" i="1" s="1"/>
  <c r="X2377" i="1"/>
  <c r="W2377" i="1"/>
  <c r="U2377" i="1"/>
  <c r="V2377" i="1" s="1"/>
  <c r="T2377" i="1"/>
  <c r="S2377" i="1"/>
  <c r="Z2376" i="1"/>
  <c r="AA2376" i="1" s="1"/>
  <c r="X2376" i="1"/>
  <c r="W2376" i="1"/>
  <c r="U2376" i="1"/>
  <c r="V2376" i="1" s="1"/>
  <c r="T2376" i="1"/>
  <c r="S2376" i="1"/>
  <c r="Z2375" i="1"/>
  <c r="AB2375" i="1" s="1"/>
  <c r="X2375" i="1"/>
  <c r="W2375" i="1"/>
  <c r="U2375" i="1"/>
  <c r="V2375" i="1" s="1"/>
  <c r="T2375" i="1"/>
  <c r="S2375" i="1"/>
  <c r="Z2374" i="1"/>
  <c r="AA2374" i="1" s="1"/>
  <c r="X2374" i="1"/>
  <c r="W2374" i="1"/>
  <c r="U2374" i="1"/>
  <c r="V2374" i="1" s="1"/>
  <c r="T2374" i="1"/>
  <c r="S2374" i="1"/>
  <c r="Z2373" i="1"/>
  <c r="AA2373" i="1" s="1"/>
  <c r="W2373" i="1"/>
  <c r="U2373" i="1"/>
  <c r="V2373" i="1" s="1"/>
  <c r="T2373" i="1"/>
  <c r="S2373" i="1"/>
  <c r="Z2372" i="1"/>
  <c r="X2372" i="1"/>
  <c r="W2372" i="1"/>
  <c r="U2372" i="1"/>
  <c r="V2372" i="1" s="1"/>
  <c r="T2372" i="1"/>
  <c r="S2372" i="1"/>
  <c r="Z2371" i="1"/>
  <c r="W2371" i="1"/>
  <c r="U2371" i="1"/>
  <c r="V2371" i="1" s="1"/>
  <c r="T2371" i="1"/>
  <c r="S2371" i="1"/>
  <c r="Z2370" i="1"/>
  <c r="AB2370" i="1" s="1"/>
  <c r="X2370" i="1"/>
  <c r="W2370" i="1"/>
  <c r="U2370" i="1"/>
  <c r="V2370" i="1" s="1"/>
  <c r="T2370" i="1"/>
  <c r="S2370" i="1"/>
  <c r="Z2369" i="1"/>
  <c r="X2369" i="1"/>
  <c r="W2369" i="1"/>
  <c r="U2369" i="1"/>
  <c r="V2369" i="1" s="1"/>
  <c r="T2369" i="1"/>
  <c r="S2369" i="1"/>
  <c r="Z2368" i="1"/>
  <c r="AC2368" i="1" s="1"/>
  <c r="X2368" i="1"/>
  <c r="W2368" i="1"/>
  <c r="U2368" i="1"/>
  <c r="V2368" i="1" s="1"/>
  <c r="T2368" i="1"/>
  <c r="S2368" i="1"/>
  <c r="Z2367" i="1"/>
  <c r="AB2367" i="1" s="1"/>
  <c r="X2367" i="1"/>
  <c r="W2367" i="1"/>
  <c r="U2367" i="1"/>
  <c r="V2367" i="1" s="1"/>
  <c r="T2367" i="1"/>
  <c r="S2367" i="1"/>
  <c r="Z2366" i="1"/>
  <c r="AB2366" i="1" s="1"/>
  <c r="X2366" i="1"/>
  <c r="W2366" i="1"/>
  <c r="U2366" i="1"/>
  <c r="V2366" i="1" s="1"/>
  <c r="T2366" i="1"/>
  <c r="S2366" i="1"/>
  <c r="Z2365" i="1"/>
  <c r="X2365" i="1"/>
  <c r="W2365" i="1"/>
  <c r="U2365" i="1"/>
  <c r="V2365" i="1" s="1"/>
  <c r="T2365" i="1"/>
  <c r="S2365" i="1"/>
  <c r="Z2364" i="1"/>
  <c r="AA2364" i="1" s="1"/>
  <c r="X2364" i="1"/>
  <c r="W2364" i="1"/>
  <c r="U2364" i="1"/>
  <c r="V2364" i="1" s="1"/>
  <c r="T2364" i="1"/>
  <c r="S2364" i="1"/>
  <c r="Z2363" i="1"/>
  <c r="X2363" i="1"/>
  <c r="W2363" i="1"/>
  <c r="U2363" i="1"/>
  <c r="V2363" i="1" s="1"/>
  <c r="T2363" i="1"/>
  <c r="S2363" i="1"/>
  <c r="Z2362" i="1"/>
  <c r="X2362" i="1"/>
  <c r="W2362" i="1"/>
  <c r="U2362" i="1"/>
  <c r="V2362" i="1" s="1"/>
  <c r="T2362" i="1"/>
  <c r="S2362" i="1"/>
  <c r="Z2361" i="1"/>
  <c r="X2361" i="1"/>
  <c r="W2361" i="1"/>
  <c r="U2361" i="1"/>
  <c r="V2361" i="1" s="1"/>
  <c r="T2361" i="1"/>
  <c r="S2361" i="1"/>
  <c r="Z2360" i="1"/>
  <c r="AB2360" i="1" s="1"/>
  <c r="X2360" i="1"/>
  <c r="W2360" i="1"/>
  <c r="U2360" i="1"/>
  <c r="V2360" i="1" s="1"/>
  <c r="T2360" i="1"/>
  <c r="S2360" i="1"/>
  <c r="Z2359" i="1"/>
  <c r="AB2359" i="1" s="1"/>
  <c r="W2359" i="1"/>
  <c r="U2359" i="1"/>
  <c r="V2359" i="1" s="1"/>
  <c r="T2359" i="1"/>
  <c r="S2359" i="1"/>
  <c r="Z2358" i="1"/>
  <c r="X2358" i="1"/>
  <c r="W2358" i="1"/>
  <c r="U2358" i="1"/>
  <c r="V2358" i="1" s="1"/>
  <c r="T2358" i="1"/>
  <c r="S2358" i="1"/>
  <c r="Z2357" i="1"/>
  <c r="AC2357" i="1" s="1"/>
  <c r="X2357" i="1"/>
  <c r="W2357" i="1"/>
  <c r="U2357" i="1"/>
  <c r="V2357" i="1" s="1"/>
  <c r="T2357" i="1"/>
  <c r="S2357" i="1"/>
  <c r="Z2356" i="1"/>
  <c r="AA2356" i="1" s="1"/>
  <c r="W2356" i="1"/>
  <c r="U2356" i="1"/>
  <c r="V2356" i="1" s="1"/>
  <c r="T2356" i="1"/>
  <c r="S2356" i="1"/>
  <c r="Z2355" i="1"/>
  <c r="AB2355" i="1" s="1"/>
  <c r="X2355" i="1"/>
  <c r="W2355" i="1"/>
  <c r="U2355" i="1"/>
  <c r="V2355" i="1" s="1"/>
  <c r="T2355" i="1"/>
  <c r="S2355" i="1"/>
  <c r="Z2354" i="1"/>
  <c r="AA2354" i="1" s="1"/>
  <c r="X2354" i="1"/>
  <c r="W2354" i="1"/>
  <c r="U2354" i="1"/>
  <c r="V2354" i="1" s="1"/>
  <c r="T2354" i="1"/>
  <c r="S2354" i="1"/>
  <c r="Z2353" i="1"/>
  <c r="AC2353" i="1" s="1"/>
  <c r="X2353" i="1"/>
  <c r="W2353" i="1"/>
  <c r="U2353" i="1"/>
  <c r="V2353" i="1" s="1"/>
  <c r="T2353" i="1"/>
  <c r="S2353" i="1"/>
  <c r="Z2352" i="1"/>
  <c r="X2352" i="1"/>
  <c r="W2352" i="1"/>
  <c r="U2352" i="1"/>
  <c r="V2352" i="1" s="1"/>
  <c r="T2352" i="1"/>
  <c r="S2352" i="1"/>
  <c r="Z2351" i="1"/>
  <c r="X2351" i="1"/>
  <c r="W2351" i="1"/>
  <c r="U2351" i="1"/>
  <c r="V2351" i="1" s="1"/>
  <c r="T2351" i="1"/>
  <c r="S2351" i="1"/>
  <c r="Z2350" i="1"/>
  <c r="X2350" i="1"/>
  <c r="W2350" i="1"/>
  <c r="U2350" i="1"/>
  <c r="V2350" i="1" s="1"/>
  <c r="T2350" i="1"/>
  <c r="S2350" i="1"/>
  <c r="Z2349" i="1"/>
  <c r="AB2349" i="1" s="1"/>
  <c r="W2349" i="1"/>
  <c r="U2349" i="1"/>
  <c r="V2349" i="1" s="1"/>
  <c r="T2349" i="1"/>
  <c r="S2349" i="1"/>
  <c r="Z2348" i="1"/>
  <c r="X2348" i="1"/>
  <c r="W2348" i="1"/>
  <c r="U2348" i="1"/>
  <c r="V2348" i="1" s="1"/>
  <c r="T2348" i="1"/>
  <c r="S2348" i="1"/>
  <c r="Z2347" i="1"/>
  <c r="X2347" i="1"/>
  <c r="W2347" i="1"/>
  <c r="U2347" i="1"/>
  <c r="V2347" i="1" s="1"/>
  <c r="T2347" i="1"/>
  <c r="S2347" i="1"/>
  <c r="Z2346" i="1"/>
  <c r="AC2346" i="1" s="1"/>
  <c r="X2346" i="1"/>
  <c r="W2346" i="1"/>
  <c r="U2346" i="1"/>
  <c r="V2346" i="1" s="1"/>
  <c r="T2346" i="1"/>
  <c r="S2346" i="1"/>
  <c r="Z2345" i="1"/>
  <c r="X2345" i="1"/>
  <c r="W2345" i="1"/>
  <c r="U2345" i="1"/>
  <c r="V2345" i="1" s="1"/>
  <c r="T2345" i="1"/>
  <c r="S2345" i="1"/>
  <c r="Z2344" i="1"/>
  <c r="AA2344" i="1" s="1"/>
  <c r="X2344" i="1"/>
  <c r="W2344" i="1"/>
  <c r="U2344" i="1"/>
  <c r="V2344" i="1" s="1"/>
  <c r="T2344" i="1"/>
  <c r="S2344" i="1"/>
  <c r="Z2343" i="1"/>
  <c r="X2343" i="1"/>
  <c r="W2343" i="1"/>
  <c r="U2343" i="1"/>
  <c r="V2343" i="1" s="1"/>
  <c r="T2343" i="1"/>
  <c r="S2343" i="1"/>
  <c r="Z2342" i="1"/>
  <c r="AA2342" i="1" s="1"/>
  <c r="X2342" i="1"/>
  <c r="W2342" i="1"/>
  <c r="U2342" i="1"/>
  <c r="V2342" i="1" s="1"/>
  <c r="T2342" i="1"/>
  <c r="S2342" i="1"/>
  <c r="Z2341" i="1"/>
  <c r="AC2341" i="1" s="1"/>
  <c r="X2341" i="1"/>
  <c r="W2341" i="1"/>
  <c r="U2341" i="1"/>
  <c r="V2341" i="1" s="1"/>
  <c r="T2341" i="1"/>
  <c r="S2341" i="1"/>
  <c r="Z2340" i="1"/>
  <c r="AC2340" i="1" s="1"/>
  <c r="X2340" i="1"/>
  <c r="W2340" i="1"/>
  <c r="U2340" i="1"/>
  <c r="V2340" i="1" s="1"/>
  <c r="T2340" i="1"/>
  <c r="S2340" i="1"/>
  <c r="Z2339" i="1"/>
  <c r="AB2339" i="1" s="1"/>
  <c r="X2339" i="1"/>
  <c r="W2339" i="1"/>
  <c r="U2339" i="1"/>
  <c r="V2339" i="1" s="1"/>
  <c r="T2339" i="1"/>
  <c r="S2339" i="1"/>
  <c r="Z2338" i="1"/>
  <c r="AC2338" i="1" s="1"/>
  <c r="X2338" i="1"/>
  <c r="W2338" i="1"/>
  <c r="U2338" i="1"/>
  <c r="V2338" i="1" s="1"/>
  <c r="T2338" i="1"/>
  <c r="S2338" i="1"/>
  <c r="Z2337" i="1"/>
  <c r="AB2337" i="1" s="1"/>
  <c r="X2337" i="1"/>
  <c r="W2337" i="1"/>
  <c r="U2337" i="1"/>
  <c r="V2337" i="1" s="1"/>
  <c r="T2337" i="1"/>
  <c r="S2337" i="1"/>
  <c r="Z2336" i="1"/>
  <c r="AA2336" i="1" s="1"/>
  <c r="X2336" i="1"/>
  <c r="W2336" i="1"/>
  <c r="U2336" i="1"/>
  <c r="V2336" i="1" s="1"/>
  <c r="T2336" i="1"/>
  <c r="S2336" i="1"/>
  <c r="Z2335" i="1"/>
  <c r="X2335" i="1"/>
  <c r="W2335" i="1"/>
  <c r="U2335" i="1"/>
  <c r="V2335" i="1" s="1"/>
  <c r="T2335" i="1"/>
  <c r="S2335" i="1"/>
  <c r="Z2334" i="1"/>
  <c r="X2334" i="1"/>
  <c r="W2334" i="1"/>
  <c r="U2334" i="1"/>
  <c r="V2334" i="1" s="1"/>
  <c r="T2334" i="1"/>
  <c r="S2334" i="1"/>
  <c r="Z2333" i="1"/>
  <c r="X2333" i="1"/>
  <c r="W2333" i="1"/>
  <c r="U2333" i="1"/>
  <c r="V2333" i="1" s="1"/>
  <c r="T2333" i="1"/>
  <c r="S2333" i="1"/>
  <c r="Z2332" i="1"/>
  <c r="AA2332" i="1" s="1"/>
  <c r="X2332" i="1"/>
  <c r="W2332" i="1"/>
  <c r="U2332" i="1"/>
  <c r="V2332" i="1" s="1"/>
  <c r="T2332" i="1"/>
  <c r="S2332" i="1"/>
  <c r="Z2331" i="1"/>
  <c r="AC2331" i="1" s="1"/>
  <c r="X2331" i="1"/>
  <c r="W2331" i="1"/>
  <c r="U2331" i="1"/>
  <c r="V2331" i="1" s="1"/>
  <c r="T2331" i="1"/>
  <c r="S2331" i="1"/>
  <c r="Z2330" i="1"/>
  <c r="AA2330" i="1" s="1"/>
  <c r="X2330" i="1"/>
  <c r="W2330" i="1"/>
  <c r="U2330" i="1"/>
  <c r="V2330" i="1" s="1"/>
  <c r="T2330" i="1"/>
  <c r="S2330" i="1"/>
  <c r="Z2329" i="1"/>
  <c r="AA2329" i="1" s="1"/>
  <c r="X2329" i="1"/>
  <c r="W2329" i="1"/>
  <c r="U2329" i="1"/>
  <c r="V2329" i="1" s="1"/>
  <c r="T2329" i="1"/>
  <c r="S2329" i="1"/>
  <c r="Z2328" i="1"/>
  <c r="X2328" i="1"/>
  <c r="W2328" i="1"/>
  <c r="U2328" i="1"/>
  <c r="V2328" i="1" s="1"/>
  <c r="T2328" i="1"/>
  <c r="S2328" i="1"/>
  <c r="Z2327" i="1"/>
  <c r="X2327" i="1"/>
  <c r="W2327" i="1"/>
  <c r="U2327" i="1"/>
  <c r="V2327" i="1" s="1"/>
  <c r="T2327" i="1"/>
  <c r="S2327" i="1"/>
  <c r="Z2326" i="1"/>
  <c r="AC2326" i="1" s="1"/>
  <c r="X2326" i="1"/>
  <c r="W2326" i="1"/>
  <c r="U2326" i="1"/>
  <c r="V2326" i="1" s="1"/>
  <c r="T2326" i="1"/>
  <c r="S2326" i="1"/>
  <c r="Z2325" i="1"/>
  <c r="AC2325" i="1" s="1"/>
  <c r="X2325" i="1"/>
  <c r="W2325" i="1"/>
  <c r="U2325" i="1"/>
  <c r="V2325" i="1" s="1"/>
  <c r="T2325" i="1"/>
  <c r="S2325" i="1"/>
  <c r="Z2324" i="1"/>
  <c r="X2324" i="1"/>
  <c r="W2324" i="1"/>
  <c r="U2324" i="1"/>
  <c r="V2324" i="1" s="1"/>
  <c r="T2324" i="1"/>
  <c r="S2324" i="1"/>
  <c r="Z2323" i="1"/>
  <c r="X2323" i="1"/>
  <c r="W2323" i="1"/>
  <c r="U2323" i="1"/>
  <c r="V2323" i="1" s="1"/>
  <c r="T2323" i="1"/>
  <c r="S2323" i="1"/>
  <c r="Z2322" i="1"/>
  <c r="X2322" i="1"/>
  <c r="W2322" i="1"/>
  <c r="U2322" i="1"/>
  <c r="V2322" i="1" s="1"/>
  <c r="T2322" i="1"/>
  <c r="S2322" i="1"/>
  <c r="Z2321" i="1"/>
  <c r="X2321" i="1"/>
  <c r="W2321" i="1"/>
  <c r="U2321" i="1"/>
  <c r="V2321" i="1" s="1"/>
  <c r="T2321" i="1"/>
  <c r="S2321" i="1"/>
  <c r="Z2320" i="1"/>
  <c r="AA2320" i="1" s="1"/>
  <c r="X2320" i="1"/>
  <c r="W2320" i="1"/>
  <c r="U2320" i="1"/>
  <c r="V2320" i="1" s="1"/>
  <c r="T2320" i="1"/>
  <c r="S2320" i="1"/>
  <c r="Z2319" i="1"/>
  <c r="X2319" i="1"/>
  <c r="W2319" i="1"/>
  <c r="U2319" i="1"/>
  <c r="V2319" i="1" s="1"/>
  <c r="T2319" i="1"/>
  <c r="S2319" i="1"/>
  <c r="Z2318" i="1"/>
  <c r="AA2318" i="1" s="1"/>
  <c r="X2318" i="1"/>
  <c r="W2318" i="1"/>
  <c r="U2318" i="1"/>
  <c r="V2318" i="1" s="1"/>
  <c r="T2318" i="1"/>
  <c r="S2318" i="1"/>
  <c r="Z2317" i="1"/>
  <c r="AC2317" i="1" s="1"/>
  <c r="X2317" i="1"/>
  <c r="W2317" i="1"/>
  <c r="U2317" i="1"/>
  <c r="V2317" i="1" s="1"/>
  <c r="T2317" i="1"/>
  <c r="S2317" i="1"/>
  <c r="Z2316" i="1"/>
  <c r="AC2316" i="1" s="1"/>
  <c r="X2316" i="1"/>
  <c r="W2316" i="1"/>
  <c r="U2316" i="1"/>
  <c r="V2316" i="1" s="1"/>
  <c r="T2316" i="1"/>
  <c r="S2316" i="1"/>
  <c r="Z2315" i="1"/>
  <c r="X2315" i="1"/>
  <c r="W2315" i="1"/>
  <c r="U2315" i="1"/>
  <c r="V2315" i="1" s="1"/>
  <c r="T2315" i="1"/>
  <c r="S2315" i="1"/>
  <c r="Z2314" i="1"/>
  <c r="AC2314" i="1" s="1"/>
  <c r="X2314" i="1"/>
  <c r="W2314" i="1"/>
  <c r="U2314" i="1"/>
  <c r="V2314" i="1" s="1"/>
  <c r="T2314" i="1"/>
  <c r="S2314" i="1"/>
  <c r="Z2313" i="1"/>
  <c r="X2313" i="1"/>
  <c r="W2313" i="1"/>
  <c r="U2313" i="1"/>
  <c r="V2313" i="1" s="1"/>
  <c r="T2313" i="1"/>
  <c r="S2313" i="1"/>
  <c r="Z2312" i="1"/>
  <c r="AC2312" i="1" s="1"/>
  <c r="X2312" i="1"/>
  <c r="W2312" i="1"/>
  <c r="U2312" i="1"/>
  <c r="V2312" i="1" s="1"/>
  <c r="T2312" i="1"/>
  <c r="S2312" i="1"/>
  <c r="Z2311" i="1"/>
  <c r="AC2311" i="1" s="1"/>
  <c r="X2311" i="1"/>
  <c r="W2311" i="1"/>
  <c r="U2311" i="1"/>
  <c r="V2311" i="1" s="1"/>
  <c r="T2311" i="1"/>
  <c r="S2311" i="1"/>
  <c r="Z2310" i="1"/>
  <c r="X2310" i="1"/>
  <c r="W2310" i="1"/>
  <c r="U2310" i="1"/>
  <c r="V2310" i="1" s="1"/>
  <c r="T2310" i="1"/>
  <c r="S2310" i="1"/>
  <c r="Z2309" i="1"/>
  <c r="X2309" i="1"/>
  <c r="W2309" i="1"/>
  <c r="U2309" i="1"/>
  <c r="V2309" i="1" s="1"/>
  <c r="T2309" i="1"/>
  <c r="S2309" i="1"/>
  <c r="Z2308" i="1"/>
  <c r="AB2308" i="1" s="1"/>
  <c r="X2308" i="1"/>
  <c r="W2308" i="1"/>
  <c r="U2308" i="1"/>
  <c r="V2308" i="1" s="1"/>
  <c r="T2308" i="1"/>
  <c r="S2308" i="1"/>
  <c r="Z2307" i="1"/>
  <c r="AA2307" i="1" s="1"/>
  <c r="X2307" i="1"/>
  <c r="W2307" i="1"/>
  <c r="U2307" i="1"/>
  <c r="V2307" i="1" s="1"/>
  <c r="T2307" i="1"/>
  <c r="S2307" i="1"/>
  <c r="Z2306" i="1"/>
  <c r="X2306" i="1"/>
  <c r="W2306" i="1"/>
  <c r="U2306" i="1"/>
  <c r="V2306" i="1" s="1"/>
  <c r="T2306" i="1"/>
  <c r="S2306" i="1"/>
  <c r="Z2305" i="1"/>
  <c r="AC2305" i="1" s="1"/>
  <c r="X2305" i="1"/>
  <c r="W2305" i="1"/>
  <c r="U2305" i="1"/>
  <c r="V2305" i="1" s="1"/>
  <c r="T2305" i="1"/>
  <c r="S2305" i="1"/>
  <c r="Z2304" i="1"/>
  <c r="AA2304" i="1" s="1"/>
  <c r="X2304" i="1"/>
  <c r="W2304" i="1"/>
  <c r="U2304" i="1"/>
  <c r="V2304" i="1" s="1"/>
  <c r="T2304" i="1"/>
  <c r="S2304" i="1"/>
  <c r="Z2303" i="1"/>
  <c r="X2303" i="1"/>
  <c r="W2303" i="1"/>
  <c r="U2303" i="1"/>
  <c r="V2303" i="1" s="1"/>
  <c r="T2303" i="1"/>
  <c r="S2303" i="1"/>
  <c r="Z2302" i="1"/>
  <c r="AB2302" i="1" s="1"/>
  <c r="X2302" i="1"/>
  <c r="W2302" i="1"/>
  <c r="U2302" i="1"/>
  <c r="V2302" i="1" s="1"/>
  <c r="T2302" i="1"/>
  <c r="S2302" i="1"/>
  <c r="Z2301" i="1"/>
  <c r="AC2301" i="1" s="1"/>
  <c r="X2301" i="1"/>
  <c r="W2301" i="1"/>
  <c r="U2301" i="1"/>
  <c r="V2301" i="1" s="1"/>
  <c r="T2301" i="1"/>
  <c r="S2301" i="1"/>
  <c r="Z2300" i="1"/>
  <c r="AB2300" i="1" s="1"/>
  <c r="X2300" i="1"/>
  <c r="W2300" i="1"/>
  <c r="U2300" i="1"/>
  <c r="V2300" i="1" s="1"/>
  <c r="T2300" i="1"/>
  <c r="S2300" i="1"/>
  <c r="Z2299" i="1"/>
  <c r="X2299" i="1"/>
  <c r="W2299" i="1"/>
  <c r="U2299" i="1"/>
  <c r="V2299" i="1" s="1"/>
  <c r="T2299" i="1"/>
  <c r="S2299" i="1"/>
  <c r="Z2298" i="1"/>
  <c r="AB2298" i="1" s="1"/>
  <c r="X2298" i="1"/>
  <c r="W2298" i="1"/>
  <c r="U2298" i="1"/>
  <c r="V2298" i="1" s="1"/>
  <c r="T2298" i="1"/>
  <c r="S2298" i="1"/>
  <c r="Z2297" i="1"/>
  <c r="X2297" i="1"/>
  <c r="W2297" i="1"/>
  <c r="U2297" i="1"/>
  <c r="V2297" i="1" s="1"/>
  <c r="T2297" i="1"/>
  <c r="S2297" i="1"/>
  <c r="Z2296" i="1"/>
  <c r="AB2296" i="1" s="1"/>
  <c r="X2296" i="1"/>
  <c r="W2296" i="1"/>
  <c r="U2296" i="1"/>
  <c r="V2296" i="1" s="1"/>
  <c r="T2296" i="1"/>
  <c r="S2296" i="1"/>
  <c r="Z2295" i="1"/>
  <c r="X2295" i="1"/>
  <c r="W2295" i="1"/>
  <c r="U2295" i="1"/>
  <c r="V2295" i="1" s="1"/>
  <c r="T2295" i="1"/>
  <c r="S2295" i="1"/>
  <c r="Z2294" i="1"/>
  <c r="AA2294" i="1" s="1"/>
  <c r="X2294" i="1"/>
  <c r="W2294" i="1"/>
  <c r="U2294" i="1"/>
  <c r="V2294" i="1" s="1"/>
  <c r="T2294" i="1"/>
  <c r="S2294" i="1"/>
  <c r="Z2293" i="1"/>
  <c r="X2293" i="1"/>
  <c r="W2293" i="1"/>
  <c r="U2293" i="1"/>
  <c r="V2293" i="1" s="1"/>
  <c r="T2293" i="1"/>
  <c r="S2293" i="1"/>
  <c r="Z2292" i="1"/>
  <c r="AA2292" i="1" s="1"/>
  <c r="X2292" i="1"/>
  <c r="W2292" i="1"/>
  <c r="U2292" i="1"/>
  <c r="V2292" i="1" s="1"/>
  <c r="T2292" i="1"/>
  <c r="S2292" i="1"/>
  <c r="Z2291" i="1"/>
  <c r="AC2291" i="1" s="1"/>
  <c r="X2291" i="1"/>
  <c r="W2291" i="1"/>
  <c r="U2291" i="1"/>
  <c r="V2291" i="1" s="1"/>
  <c r="T2291" i="1"/>
  <c r="S2291" i="1"/>
  <c r="Z2290" i="1"/>
  <c r="X2290" i="1"/>
  <c r="W2290" i="1"/>
  <c r="U2290" i="1"/>
  <c r="V2290" i="1" s="1"/>
  <c r="T2290" i="1"/>
  <c r="S2290" i="1"/>
  <c r="Z2289" i="1"/>
  <c r="AB2289" i="1" s="1"/>
  <c r="X2289" i="1"/>
  <c r="W2289" i="1"/>
  <c r="U2289" i="1"/>
  <c r="V2289" i="1" s="1"/>
  <c r="T2289" i="1"/>
  <c r="S2289" i="1"/>
  <c r="Z2288" i="1"/>
  <c r="AC2288" i="1" s="1"/>
  <c r="X2288" i="1"/>
  <c r="W2288" i="1"/>
  <c r="U2288" i="1"/>
  <c r="V2288" i="1" s="1"/>
  <c r="T2288" i="1"/>
  <c r="S2288" i="1"/>
  <c r="Z2287" i="1"/>
  <c r="AC2287" i="1" s="1"/>
  <c r="X2287" i="1"/>
  <c r="W2287" i="1"/>
  <c r="U2287" i="1"/>
  <c r="V2287" i="1" s="1"/>
  <c r="T2287" i="1"/>
  <c r="S2287" i="1"/>
  <c r="Z2286" i="1"/>
  <c r="X2286" i="1"/>
  <c r="W2286" i="1"/>
  <c r="U2286" i="1"/>
  <c r="V2286" i="1" s="1"/>
  <c r="T2286" i="1"/>
  <c r="S2286" i="1"/>
  <c r="Z2285" i="1"/>
  <c r="X2285" i="1"/>
  <c r="W2285" i="1"/>
  <c r="U2285" i="1"/>
  <c r="V2285" i="1" s="1"/>
  <c r="T2285" i="1"/>
  <c r="S2285" i="1"/>
  <c r="Z2284" i="1"/>
  <c r="AC2284" i="1" s="1"/>
  <c r="X2284" i="1"/>
  <c r="W2284" i="1"/>
  <c r="U2284" i="1"/>
  <c r="V2284" i="1" s="1"/>
  <c r="T2284" i="1"/>
  <c r="S2284" i="1"/>
  <c r="Z2283" i="1"/>
  <c r="AC2283" i="1" s="1"/>
  <c r="X2283" i="1"/>
  <c r="W2283" i="1"/>
  <c r="U2283" i="1"/>
  <c r="V2283" i="1" s="1"/>
  <c r="T2283" i="1"/>
  <c r="S2283" i="1"/>
  <c r="Z2282" i="1"/>
  <c r="AA2282" i="1" s="1"/>
  <c r="X2282" i="1"/>
  <c r="W2282" i="1"/>
  <c r="U2282" i="1"/>
  <c r="V2282" i="1" s="1"/>
  <c r="T2282" i="1"/>
  <c r="S2282" i="1"/>
  <c r="Z2281" i="1"/>
  <c r="X2281" i="1"/>
  <c r="W2281" i="1"/>
  <c r="U2281" i="1"/>
  <c r="V2281" i="1" s="1"/>
  <c r="T2281" i="1"/>
  <c r="S2281" i="1"/>
  <c r="Z2280" i="1"/>
  <c r="AC2280" i="1" s="1"/>
  <c r="X2280" i="1"/>
  <c r="W2280" i="1"/>
  <c r="U2280" i="1"/>
  <c r="V2280" i="1" s="1"/>
  <c r="T2280" i="1"/>
  <c r="S2280" i="1"/>
  <c r="Z2279" i="1"/>
  <c r="AA2279" i="1" s="1"/>
  <c r="X2279" i="1"/>
  <c r="W2279" i="1"/>
  <c r="U2279" i="1"/>
  <c r="V2279" i="1" s="1"/>
  <c r="T2279" i="1"/>
  <c r="S2279" i="1"/>
  <c r="Z2278" i="1"/>
  <c r="X2278" i="1"/>
  <c r="W2278" i="1"/>
  <c r="U2278" i="1"/>
  <c r="V2278" i="1" s="1"/>
  <c r="T2278" i="1"/>
  <c r="S2278" i="1"/>
  <c r="Z2277" i="1"/>
  <c r="AC2277" i="1" s="1"/>
  <c r="X2277" i="1"/>
  <c r="W2277" i="1"/>
  <c r="U2277" i="1"/>
  <c r="V2277" i="1" s="1"/>
  <c r="T2277" i="1"/>
  <c r="S2277" i="1"/>
  <c r="Z2276" i="1"/>
  <c r="X2276" i="1"/>
  <c r="W2276" i="1"/>
  <c r="U2276" i="1"/>
  <c r="V2276" i="1" s="1"/>
  <c r="T2276" i="1"/>
  <c r="S2276" i="1"/>
  <c r="Z2275" i="1"/>
  <c r="AB2275" i="1" s="1"/>
  <c r="X2275" i="1"/>
  <c r="W2275" i="1"/>
  <c r="U2275" i="1"/>
  <c r="V2275" i="1" s="1"/>
  <c r="T2275" i="1"/>
  <c r="S2275" i="1"/>
  <c r="Z2274" i="1"/>
  <c r="AA2274" i="1" s="1"/>
  <c r="X2274" i="1"/>
  <c r="W2274" i="1"/>
  <c r="U2274" i="1"/>
  <c r="V2274" i="1" s="1"/>
  <c r="T2274" i="1"/>
  <c r="S2274" i="1"/>
  <c r="Z2273" i="1"/>
  <c r="AC2273" i="1" s="1"/>
  <c r="X2273" i="1"/>
  <c r="W2273" i="1"/>
  <c r="U2273" i="1"/>
  <c r="V2273" i="1" s="1"/>
  <c r="T2273" i="1"/>
  <c r="S2273" i="1"/>
  <c r="Z2272" i="1"/>
  <c r="AC2272" i="1" s="1"/>
  <c r="X2272" i="1"/>
  <c r="W2272" i="1"/>
  <c r="U2272" i="1"/>
  <c r="V2272" i="1" s="1"/>
  <c r="T2272" i="1"/>
  <c r="S2272" i="1"/>
  <c r="Z2271" i="1"/>
  <c r="AC2271" i="1" s="1"/>
  <c r="X2271" i="1"/>
  <c r="W2271" i="1"/>
  <c r="U2271" i="1"/>
  <c r="V2271" i="1" s="1"/>
  <c r="T2271" i="1"/>
  <c r="S2271" i="1"/>
  <c r="Z2270" i="1"/>
  <c r="AA2270" i="1" s="1"/>
  <c r="X2270" i="1"/>
  <c r="W2270" i="1"/>
  <c r="U2270" i="1"/>
  <c r="V2270" i="1" s="1"/>
  <c r="T2270" i="1"/>
  <c r="S2270" i="1"/>
  <c r="Z2269" i="1"/>
  <c r="AA2269" i="1" s="1"/>
  <c r="X2269" i="1"/>
  <c r="W2269" i="1"/>
  <c r="U2269" i="1"/>
  <c r="V2269" i="1" s="1"/>
  <c r="T2269" i="1"/>
  <c r="S2269" i="1"/>
  <c r="Z2268" i="1"/>
  <c r="AA2268" i="1" s="1"/>
  <c r="X2268" i="1"/>
  <c r="W2268" i="1"/>
  <c r="U2268" i="1"/>
  <c r="V2268" i="1" s="1"/>
  <c r="T2268" i="1"/>
  <c r="S2268" i="1"/>
  <c r="Z2267" i="1"/>
  <c r="AA2267" i="1" s="1"/>
  <c r="X2267" i="1"/>
  <c r="W2267" i="1"/>
  <c r="U2267" i="1"/>
  <c r="V2267" i="1" s="1"/>
  <c r="T2267" i="1"/>
  <c r="S2267" i="1"/>
  <c r="Z2266" i="1"/>
  <c r="X2266" i="1"/>
  <c r="W2266" i="1"/>
  <c r="U2266" i="1"/>
  <c r="V2266" i="1" s="1"/>
  <c r="T2266" i="1"/>
  <c r="S2266" i="1"/>
  <c r="Z2265" i="1"/>
  <c r="AC2265" i="1" s="1"/>
  <c r="X2265" i="1"/>
  <c r="W2265" i="1"/>
  <c r="U2265" i="1"/>
  <c r="V2265" i="1" s="1"/>
  <c r="T2265" i="1"/>
  <c r="S2265" i="1"/>
  <c r="Z2264" i="1"/>
  <c r="X2264" i="1"/>
  <c r="W2264" i="1"/>
  <c r="U2264" i="1"/>
  <c r="V2264" i="1" s="1"/>
  <c r="T2264" i="1"/>
  <c r="S2264" i="1"/>
  <c r="Z2263" i="1"/>
  <c r="X2263" i="1"/>
  <c r="W2263" i="1"/>
  <c r="U2263" i="1"/>
  <c r="V2263" i="1" s="1"/>
  <c r="T2263" i="1"/>
  <c r="S2263" i="1"/>
  <c r="Z2262" i="1"/>
  <c r="AA2262" i="1" s="1"/>
  <c r="X2262" i="1"/>
  <c r="W2262" i="1"/>
  <c r="U2262" i="1"/>
  <c r="V2262" i="1" s="1"/>
  <c r="T2262" i="1"/>
  <c r="S2262" i="1"/>
  <c r="Z2261" i="1"/>
  <c r="X2261" i="1"/>
  <c r="W2261" i="1"/>
  <c r="U2261" i="1"/>
  <c r="V2261" i="1" s="1"/>
  <c r="T2261" i="1"/>
  <c r="S2261" i="1"/>
  <c r="Z2260" i="1"/>
  <c r="AB2260" i="1" s="1"/>
  <c r="X2260" i="1"/>
  <c r="W2260" i="1"/>
  <c r="U2260" i="1"/>
  <c r="V2260" i="1" s="1"/>
  <c r="T2260" i="1"/>
  <c r="S2260" i="1"/>
  <c r="Z2259" i="1"/>
  <c r="AC2259" i="1" s="1"/>
  <c r="X2259" i="1"/>
  <c r="W2259" i="1"/>
  <c r="U2259" i="1"/>
  <c r="V2259" i="1" s="1"/>
  <c r="T2259" i="1"/>
  <c r="S2259" i="1"/>
  <c r="Z2258" i="1"/>
  <c r="AC2258" i="1" s="1"/>
  <c r="X2258" i="1"/>
  <c r="W2258" i="1"/>
  <c r="U2258" i="1"/>
  <c r="V2258" i="1" s="1"/>
  <c r="T2258" i="1"/>
  <c r="S2258" i="1"/>
  <c r="Z2257" i="1"/>
  <c r="AA2257" i="1" s="1"/>
  <c r="X2257" i="1"/>
  <c r="W2257" i="1"/>
  <c r="U2257" i="1"/>
  <c r="V2257" i="1" s="1"/>
  <c r="T2257" i="1"/>
  <c r="S2257" i="1"/>
  <c r="Z2256" i="1"/>
  <c r="AC2256" i="1" s="1"/>
  <c r="X2256" i="1"/>
  <c r="W2256" i="1"/>
  <c r="U2256" i="1"/>
  <c r="V2256" i="1" s="1"/>
  <c r="T2256" i="1"/>
  <c r="S2256" i="1"/>
  <c r="Z2255" i="1"/>
  <c r="AA2255" i="1" s="1"/>
  <c r="X2255" i="1"/>
  <c r="W2255" i="1"/>
  <c r="U2255" i="1"/>
  <c r="V2255" i="1" s="1"/>
  <c r="T2255" i="1"/>
  <c r="S2255" i="1"/>
  <c r="Z2254" i="1"/>
  <c r="AA2254" i="1" s="1"/>
  <c r="X2254" i="1"/>
  <c r="W2254" i="1"/>
  <c r="U2254" i="1"/>
  <c r="V2254" i="1" s="1"/>
  <c r="T2254" i="1"/>
  <c r="S2254" i="1"/>
  <c r="Z2253" i="1"/>
  <c r="AA2253" i="1" s="1"/>
  <c r="X2253" i="1"/>
  <c r="W2253" i="1"/>
  <c r="U2253" i="1"/>
  <c r="V2253" i="1" s="1"/>
  <c r="T2253" i="1"/>
  <c r="S2253" i="1"/>
  <c r="Z2252" i="1"/>
  <c r="X2252" i="1"/>
  <c r="W2252" i="1"/>
  <c r="U2252" i="1"/>
  <c r="V2252" i="1" s="1"/>
  <c r="T2252" i="1"/>
  <c r="S2252" i="1"/>
  <c r="Z2251" i="1"/>
  <c r="X2251" i="1"/>
  <c r="W2251" i="1"/>
  <c r="U2251" i="1"/>
  <c r="V2251" i="1" s="1"/>
  <c r="T2251" i="1"/>
  <c r="S2251" i="1"/>
  <c r="Z2250" i="1"/>
  <c r="X2250" i="1"/>
  <c r="W2250" i="1"/>
  <c r="U2250" i="1"/>
  <c r="V2250" i="1" s="1"/>
  <c r="T2250" i="1"/>
  <c r="S2250" i="1"/>
  <c r="Z2249" i="1"/>
  <c r="AB2249" i="1" s="1"/>
  <c r="X2249" i="1"/>
  <c r="W2249" i="1"/>
  <c r="U2249" i="1"/>
  <c r="V2249" i="1" s="1"/>
  <c r="T2249" i="1"/>
  <c r="S2249" i="1"/>
  <c r="Z2248" i="1"/>
  <c r="AA2248" i="1" s="1"/>
  <c r="X2248" i="1"/>
  <c r="W2248" i="1"/>
  <c r="U2248" i="1"/>
  <c r="V2248" i="1" s="1"/>
  <c r="T2248" i="1"/>
  <c r="S2248" i="1"/>
  <c r="Z2247" i="1"/>
  <c r="AC2247" i="1" s="1"/>
  <c r="X2247" i="1"/>
  <c r="W2247" i="1"/>
  <c r="U2247" i="1"/>
  <c r="V2247" i="1" s="1"/>
  <c r="T2247" i="1"/>
  <c r="S2247" i="1"/>
  <c r="Z2246" i="1"/>
  <c r="X2246" i="1"/>
  <c r="W2246" i="1"/>
  <c r="U2246" i="1"/>
  <c r="V2246" i="1" s="1"/>
  <c r="T2246" i="1"/>
  <c r="S2246" i="1"/>
  <c r="Z2245" i="1"/>
  <c r="X2245" i="1"/>
  <c r="W2245" i="1"/>
  <c r="U2245" i="1"/>
  <c r="V2245" i="1" s="1"/>
  <c r="T2245" i="1"/>
  <c r="S2245" i="1"/>
  <c r="Z2244" i="1"/>
  <c r="AB2244" i="1" s="1"/>
  <c r="X2244" i="1"/>
  <c r="W2244" i="1"/>
  <c r="U2244" i="1"/>
  <c r="V2244" i="1" s="1"/>
  <c r="T2244" i="1"/>
  <c r="S2244" i="1"/>
  <c r="Z2243" i="1"/>
  <c r="AC2243" i="1" s="1"/>
  <c r="X2243" i="1"/>
  <c r="W2243" i="1"/>
  <c r="U2243" i="1"/>
  <c r="V2243" i="1" s="1"/>
  <c r="T2243" i="1"/>
  <c r="S2243" i="1"/>
  <c r="Z2242" i="1"/>
  <c r="X2242" i="1"/>
  <c r="W2242" i="1"/>
  <c r="U2242" i="1"/>
  <c r="V2242" i="1" s="1"/>
  <c r="T2242" i="1"/>
  <c r="S2242" i="1"/>
  <c r="Z2241" i="1"/>
  <c r="AC2241" i="1" s="1"/>
  <c r="X2241" i="1"/>
  <c r="W2241" i="1"/>
  <c r="U2241" i="1"/>
  <c r="V2241" i="1" s="1"/>
  <c r="T2241" i="1"/>
  <c r="S2241" i="1"/>
  <c r="Z2240" i="1"/>
  <c r="X2240" i="1"/>
  <c r="W2240" i="1"/>
  <c r="U2240" i="1"/>
  <c r="V2240" i="1" s="1"/>
  <c r="T2240" i="1"/>
  <c r="S2240" i="1"/>
  <c r="Z2239" i="1"/>
  <c r="AA2239" i="1" s="1"/>
  <c r="X2239" i="1"/>
  <c r="W2239" i="1"/>
  <c r="U2239" i="1"/>
  <c r="V2239" i="1" s="1"/>
  <c r="T2239" i="1"/>
  <c r="S2239" i="1"/>
  <c r="Z2238" i="1"/>
  <c r="AC2238" i="1" s="1"/>
  <c r="X2238" i="1"/>
  <c r="W2238" i="1"/>
  <c r="U2238" i="1"/>
  <c r="V2238" i="1" s="1"/>
  <c r="T2238" i="1"/>
  <c r="S2238" i="1"/>
  <c r="Z2237" i="1"/>
  <c r="X2237" i="1"/>
  <c r="W2237" i="1"/>
  <c r="U2237" i="1"/>
  <c r="V2237" i="1" s="1"/>
  <c r="T2237" i="1"/>
  <c r="S2237" i="1"/>
  <c r="Z2236" i="1"/>
  <c r="AB2236" i="1" s="1"/>
  <c r="X2236" i="1"/>
  <c r="W2236" i="1"/>
  <c r="U2236" i="1"/>
  <c r="V2236" i="1" s="1"/>
  <c r="T2236" i="1"/>
  <c r="S2236" i="1"/>
  <c r="Z2235" i="1"/>
  <c r="AA2235" i="1" s="1"/>
  <c r="X2235" i="1"/>
  <c r="W2235" i="1"/>
  <c r="U2235" i="1"/>
  <c r="V2235" i="1" s="1"/>
  <c r="T2235" i="1"/>
  <c r="S2235" i="1"/>
  <c r="Z2234" i="1"/>
  <c r="AB2234" i="1" s="1"/>
  <c r="X2234" i="1"/>
  <c r="W2234" i="1"/>
  <c r="U2234" i="1"/>
  <c r="V2234" i="1" s="1"/>
  <c r="T2234" i="1"/>
  <c r="S2234" i="1"/>
  <c r="Z2233" i="1"/>
  <c r="X2233" i="1"/>
  <c r="W2233" i="1"/>
  <c r="U2233" i="1"/>
  <c r="V2233" i="1" s="1"/>
  <c r="T2233" i="1"/>
  <c r="S2233" i="1"/>
  <c r="Z2232" i="1"/>
  <c r="AC2232" i="1" s="1"/>
  <c r="X2232" i="1"/>
  <c r="W2232" i="1"/>
  <c r="U2232" i="1"/>
  <c r="V2232" i="1" s="1"/>
  <c r="T2232" i="1"/>
  <c r="S2232" i="1"/>
  <c r="Z2231" i="1"/>
  <c r="AA2231" i="1" s="1"/>
  <c r="X2231" i="1"/>
  <c r="W2231" i="1"/>
  <c r="U2231" i="1"/>
  <c r="V2231" i="1" s="1"/>
  <c r="T2231" i="1"/>
  <c r="S2231" i="1"/>
  <c r="Z2230" i="1"/>
  <c r="X2230" i="1"/>
  <c r="W2230" i="1"/>
  <c r="U2230" i="1"/>
  <c r="V2230" i="1" s="1"/>
  <c r="T2230" i="1"/>
  <c r="S2230" i="1"/>
  <c r="Z2229" i="1"/>
  <c r="AC2229" i="1" s="1"/>
  <c r="X2229" i="1"/>
  <c r="W2229" i="1"/>
  <c r="U2229" i="1"/>
  <c r="V2229" i="1" s="1"/>
  <c r="T2229" i="1"/>
  <c r="S2229" i="1"/>
  <c r="Z2228" i="1"/>
  <c r="X2228" i="1"/>
  <c r="W2228" i="1"/>
  <c r="U2228" i="1"/>
  <c r="V2228" i="1" s="1"/>
  <c r="T2228" i="1"/>
  <c r="S2228" i="1"/>
  <c r="Z2227" i="1"/>
  <c r="AA2227" i="1" s="1"/>
  <c r="X2227" i="1"/>
  <c r="W2227" i="1"/>
  <c r="U2227" i="1"/>
  <c r="V2227" i="1" s="1"/>
  <c r="T2227" i="1"/>
  <c r="S2227" i="1"/>
  <c r="Z2226" i="1"/>
  <c r="X2226" i="1"/>
  <c r="W2226" i="1"/>
  <c r="U2226" i="1"/>
  <c r="V2226" i="1" s="1"/>
  <c r="T2226" i="1"/>
  <c r="S2226" i="1"/>
  <c r="Z2225" i="1"/>
  <c r="AC2225" i="1" s="1"/>
  <c r="X2225" i="1"/>
  <c r="W2225" i="1"/>
  <c r="U2225" i="1"/>
  <c r="V2225" i="1" s="1"/>
  <c r="T2225" i="1"/>
  <c r="S2225" i="1"/>
  <c r="Z2224" i="1"/>
  <c r="X2224" i="1"/>
  <c r="W2224" i="1"/>
  <c r="U2224" i="1"/>
  <c r="V2224" i="1" s="1"/>
  <c r="T2224" i="1"/>
  <c r="S2224" i="1"/>
  <c r="Z2223" i="1"/>
  <c r="AC2223" i="1" s="1"/>
  <c r="X2223" i="1"/>
  <c r="W2223" i="1"/>
  <c r="U2223" i="1"/>
  <c r="V2223" i="1" s="1"/>
  <c r="T2223" i="1"/>
  <c r="S2223" i="1"/>
  <c r="Z2222" i="1"/>
  <c r="AC2222" i="1" s="1"/>
  <c r="X2222" i="1"/>
  <c r="W2222" i="1"/>
  <c r="U2222" i="1"/>
  <c r="V2222" i="1" s="1"/>
  <c r="T2222" i="1"/>
  <c r="S2222" i="1"/>
  <c r="Z2221" i="1"/>
  <c r="AC2221" i="1" s="1"/>
  <c r="X2221" i="1"/>
  <c r="W2221" i="1"/>
  <c r="U2221" i="1"/>
  <c r="V2221" i="1" s="1"/>
  <c r="T2221" i="1"/>
  <c r="S2221" i="1"/>
  <c r="Z2220" i="1"/>
  <c r="AA2220" i="1" s="1"/>
  <c r="X2220" i="1"/>
  <c r="W2220" i="1"/>
  <c r="U2220" i="1"/>
  <c r="V2220" i="1" s="1"/>
  <c r="T2220" i="1"/>
  <c r="S2220" i="1"/>
  <c r="Z2219" i="1"/>
  <c r="AC2219" i="1" s="1"/>
  <c r="X2219" i="1"/>
  <c r="W2219" i="1"/>
  <c r="U2219" i="1"/>
  <c r="V2219" i="1" s="1"/>
  <c r="T2219" i="1"/>
  <c r="S2219" i="1"/>
  <c r="Z2218" i="1"/>
  <c r="AB2218" i="1" s="1"/>
  <c r="X2218" i="1"/>
  <c r="W2218" i="1"/>
  <c r="U2218" i="1"/>
  <c r="V2218" i="1" s="1"/>
  <c r="T2218" i="1"/>
  <c r="S2218" i="1"/>
  <c r="Z2217" i="1"/>
  <c r="AC2217" i="1" s="1"/>
  <c r="X2217" i="1"/>
  <c r="W2217" i="1"/>
  <c r="U2217" i="1"/>
  <c r="V2217" i="1" s="1"/>
  <c r="T2217" i="1"/>
  <c r="S2217" i="1"/>
  <c r="Z2216" i="1"/>
  <c r="AC2216" i="1" s="1"/>
  <c r="X2216" i="1"/>
  <c r="W2216" i="1"/>
  <c r="U2216" i="1"/>
  <c r="V2216" i="1" s="1"/>
  <c r="T2216" i="1"/>
  <c r="S2216" i="1"/>
  <c r="Z2215" i="1"/>
  <c r="X2215" i="1"/>
  <c r="W2215" i="1"/>
  <c r="U2215" i="1"/>
  <c r="V2215" i="1" s="1"/>
  <c r="T2215" i="1"/>
  <c r="S2215" i="1"/>
  <c r="Z2214" i="1"/>
  <c r="AC2214" i="1" s="1"/>
  <c r="X2214" i="1"/>
  <c r="W2214" i="1"/>
  <c r="U2214" i="1"/>
  <c r="V2214" i="1" s="1"/>
  <c r="T2214" i="1"/>
  <c r="S2214" i="1"/>
  <c r="Z2213" i="1"/>
  <c r="X2213" i="1"/>
  <c r="W2213" i="1"/>
  <c r="U2213" i="1"/>
  <c r="V2213" i="1" s="1"/>
  <c r="T2213" i="1"/>
  <c r="S2213" i="1"/>
  <c r="Z2212" i="1"/>
  <c r="X2212" i="1"/>
  <c r="W2212" i="1"/>
  <c r="U2212" i="1"/>
  <c r="V2212" i="1" s="1"/>
  <c r="T2212" i="1"/>
  <c r="S2212" i="1"/>
  <c r="Z2211" i="1"/>
  <c r="AB2211" i="1" s="1"/>
  <c r="X2211" i="1"/>
  <c r="W2211" i="1"/>
  <c r="U2211" i="1"/>
  <c r="V2211" i="1" s="1"/>
  <c r="T2211" i="1"/>
  <c r="S2211" i="1"/>
  <c r="Z2210" i="1"/>
  <c r="AA2210" i="1" s="1"/>
  <c r="X2210" i="1"/>
  <c r="W2210" i="1"/>
  <c r="U2210" i="1"/>
  <c r="V2210" i="1" s="1"/>
  <c r="T2210" i="1"/>
  <c r="S2210" i="1"/>
  <c r="Z2209" i="1"/>
  <c r="X2209" i="1"/>
  <c r="W2209" i="1"/>
  <c r="U2209" i="1"/>
  <c r="V2209" i="1" s="1"/>
  <c r="T2209" i="1"/>
  <c r="S2209" i="1"/>
  <c r="Z2208" i="1"/>
  <c r="X2208" i="1"/>
  <c r="W2208" i="1"/>
  <c r="U2208" i="1"/>
  <c r="V2208" i="1" s="1"/>
  <c r="T2208" i="1"/>
  <c r="S2208" i="1"/>
  <c r="Z2207" i="1"/>
  <c r="AC2207" i="1" s="1"/>
  <c r="X2207" i="1"/>
  <c r="W2207" i="1"/>
  <c r="U2207" i="1"/>
  <c r="V2207" i="1" s="1"/>
  <c r="T2207" i="1"/>
  <c r="S2207" i="1"/>
  <c r="Z2206" i="1"/>
  <c r="X2206" i="1"/>
  <c r="W2206" i="1"/>
  <c r="U2206" i="1"/>
  <c r="V2206" i="1" s="1"/>
  <c r="T2206" i="1"/>
  <c r="S2206" i="1"/>
  <c r="Z2205" i="1"/>
  <c r="AB2205" i="1" s="1"/>
  <c r="X2205" i="1"/>
  <c r="W2205" i="1"/>
  <c r="U2205" i="1"/>
  <c r="V2205" i="1" s="1"/>
  <c r="T2205" i="1"/>
  <c r="S2205" i="1"/>
  <c r="Z2204" i="1"/>
  <c r="X2204" i="1"/>
  <c r="W2204" i="1"/>
  <c r="U2204" i="1"/>
  <c r="V2204" i="1" s="1"/>
  <c r="T2204" i="1"/>
  <c r="S2204" i="1"/>
  <c r="Z2203" i="1"/>
  <c r="AB2203" i="1" s="1"/>
  <c r="X2203" i="1"/>
  <c r="W2203" i="1"/>
  <c r="U2203" i="1"/>
  <c r="V2203" i="1" s="1"/>
  <c r="T2203" i="1"/>
  <c r="S2203" i="1"/>
  <c r="Z2202" i="1"/>
  <c r="AC2202" i="1" s="1"/>
  <c r="X2202" i="1"/>
  <c r="W2202" i="1"/>
  <c r="U2202" i="1"/>
  <c r="V2202" i="1" s="1"/>
  <c r="T2202" i="1"/>
  <c r="S2202" i="1"/>
  <c r="Z2201" i="1"/>
  <c r="AC2201" i="1" s="1"/>
  <c r="X2201" i="1"/>
  <c r="W2201" i="1"/>
  <c r="U2201" i="1"/>
  <c r="V2201" i="1" s="1"/>
  <c r="T2201" i="1"/>
  <c r="S2201" i="1"/>
  <c r="Z2200" i="1"/>
  <c r="AA2200" i="1" s="1"/>
  <c r="X2200" i="1"/>
  <c r="W2200" i="1"/>
  <c r="U2200" i="1"/>
  <c r="V2200" i="1" s="1"/>
  <c r="T2200" i="1"/>
  <c r="S2200" i="1"/>
  <c r="Z2199" i="1"/>
  <c r="AC2199" i="1" s="1"/>
  <c r="X2199" i="1"/>
  <c r="W2199" i="1"/>
  <c r="U2199" i="1"/>
  <c r="V2199" i="1" s="1"/>
  <c r="T2199" i="1"/>
  <c r="S2199" i="1"/>
  <c r="Z2198" i="1"/>
  <c r="AA2198" i="1" s="1"/>
  <c r="X2198" i="1"/>
  <c r="W2198" i="1"/>
  <c r="U2198" i="1"/>
  <c r="V2198" i="1" s="1"/>
  <c r="T2198" i="1"/>
  <c r="S2198" i="1"/>
  <c r="Z2197" i="1"/>
  <c r="AC2197" i="1" s="1"/>
  <c r="X2197" i="1"/>
  <c r="W2197" i="1"/>
  <c r="U2197" i="1"/>
  <c r="V2197" i="1" s="1"/>
  <c r="T2197" i="1"/>
  <c r="S2197" i="1"/>
  <c r="Z2196" i="1"/>
  <c r="X2196" i="1"/>
  <c r="W2196" i="1"/>
  <c r="U2196" i="1"/>
  <c r="V2196" i="1" s="1"/>
  <c r="T2196" i="1"/>
  <c r="S2196" i="1"/>
  <c r="Z2195" i="1"/>
  <c r="X2195" i="1"/>
  <c r="W2195" i="1"/>
  <c r="U2195" i="1"/>
  <c r="V2195" i="1" s="1"/>
  <c r="T2195" i="1"/>
  <c r="S2195" i="1"/>
  <c r="Z2194" i="1"/>
  <c r="X2194" i="1"/>
  <c r="W2194" i="1"/>
  <c r="U2194" i="1"/>
  <c r="V2194" i="1" s="1"/>
  <c r="T2194" i="1"/>
  <c r="S2194" i="1"/>
  <c r="Z2193" i="1"/>
  <c r="AC2193" i="1" s="1"/>
  <c r="X2193" i="1"/>
  <c r="W2193" i="1"/>
  <c r="U2193" i="1"/>
  <c r="V2193" i="1" s="1"/>
  <c r="T2193" i="1"/>
  <c r="S2193" i="1"/>
  <c r="Z2192" i="1"/>
  <c r="AB2192" i="1" s="1"/>
  <c r="X2192" i="1"/>
  <c r="W2192" i="1"/>
  <c r="U2192" i="1"/>
  <c r="V2192" i="1" s="1"/>
  <c r="T2192" i="1"/>
  <c r="S2192" i="1"/>
  <c r="Z2191" i="1"/>
  <c r="AC2191" i="1" s="1"/>
  <c r="X2191" i="1"/>
  <c r="W2191" i="1"/>
  <c r="U2191" i="1"/>
  <c r="V2191" i="1" s="1"/>
  <c r="T2191" i="1"/>
  <c r="S2191" i="1"/>
  <c r="Z2190" i="1"/>
  <c r="X2190" i="1"/>
  <c r="W2190" i="1"/>
  <c r="U2190" i="1"/>
  <c r="V2190" i="1" s="1"/>
  <c r="T2190" i="1"/>
  <c r="S2190" i="1"/>
  <c r="Z2189" i="1"/>
  <c r="AC2189" i="1" s="1"/>
  <c r="X2189" i="1"/>
  <c r="W2189" i="1"/>
  <c r="U2189" i="1"/>
  <c r="V2189" i="1" s="1"/>
  <c r="T2189" i="1"/>
  <c r="S2189" i="1"/>
  <c r="Z2188" i="1"/>
  <c r="AB2188" i="1" s="1"/>
  <c r="X2188" i="1"/>
  <c r="W2188" i="1"/>
  <c r="U2188" i="1"/>
  <c r="V2188" i="1" s="1"/>
  <c r="T2188" i="1"/>
  <c r="S2188" i="1"/>
  <c r="Z2187" i="1"/>
  <c r="AC2187" i="1" s="1"/>
  <c r="X2187" i="1"/>
  <c r="W2187" i="1"/>
  <c r="U2187" i="1"/>
  <c r="V2187" i="1" s="1"/>
  <c r="T2187" i="1"/>
  <c r="S2187" i="1"/>
  <c r="Z2186" i="1"/>
  <c r="X2186" i="1"/>
  <c r="W2186" i="1"/>
  <c r="U2186" i="1"/>
  <c r="V2186" i="1" s="1"/>
  <c r="T2186" i="1"/>
  <c r="S2186" i="1"/>
  <c r="Z2185" i="1"/>
  <c r="AC2185" i="1" s="1"/>
  <c r="X2185" i="1"/>
  <c r="W2185" i="1"/>
  <c r="U2185" i="1"/>
  <c r="V2185" i="1" s="1"/>
  <c r="T2185" i="1"/>
  <c r="S2185" i="1"/>
  <c r="Z2184" i="1"/>
  <c r="X2184" i="1"/>
  <c r="W2184" i="1"/>
  <c r="U2184" i="1"/>
  <c r="V2184" i="1" s="1"/>
  <c r="T2184" i="1"/>
  <c r="S2184" i="1"/>
  <c r="Z2183" i="1"/>
  <c r="X2183" i="1"/>
  <c r="W2183" i="1"/>
  <c r="U2183" i="1"/>
  <c r="V2183" i="1" s="1"/>
  <c r="T2183" i="1"/>
  <c r="S2183" i="1"/>
  <c r="Z2182" i="1"/>
  <c r="X2182" i="1"/>
  <c r="W2182" i="1"/>
  <c r="U2182" i="1"/>
  <c r="V2182" i="1" s="1"/>
  <c r="T2182" i="1"/>
  <c r="S2182" i="1"/>
  <c r="Z2181" i="1"/>
  <c r="AB2181" i="1" s="1"/>
  <c r="X2181" i="1"/>
  <c r="W2181" i="1"/>
  <c r="U2181" i="1"/>
  <c r="V2181" i="1" s="1"/>
  <c r="T2181" i="1"/>
  <c r="S2181" i="1"/>
  <c r="Z2180" i="1"/>
  <c r="X2180" i="1"/>
  <c r="W2180" i="1"/>
  <c r="U2180" i="1"/>
  <c r="V2180" i="1" s="1"/>
  <c r="T2180" i="1"/>
  <c r="S2180" i="1"/>
  <c r="Z2179" i="1"/>
  <c r="AC2179" i="1" s="1"/>
  <c r="X2179" i="1"/>
  <c r="W2179" i="1"/>
  <c r="U2179" i="1"/>
  <c r="V2179" i="1" s="1"/>
  <c r="T2179" i="1"/>
  <c r="S2179" i="1"/>
  <c r="Z2178" i="1"/>
  <c r="X2178" i="1"/>
  <c r="W2178" i="1"/>
  <c r="U2178" i="1"/>
  <c r="V2178" i="1" s="1"/>
  <c r="T2178" i="1"/>
  <c r="S2178" i="1"/>
  <c r="Z2177" i="1"/>
  <c r="AA2177" i="1" s="1"/>
  <c r="X2177" i="1"/>
  <c r="W2177" i="1"/>
  <c r="U2177" i="1"/>
  <c r="V2177" i="1" s="1"/>
  <c r="T2177" i="1"/>
  <c r="S2177" i="1"/>
  <c r="Z2176" i="1"/>
  <c r="X2176" i="1"/>
  <c r="W2176" i="1"/>
  <c r="U2176" i="1"/>
  <c r="V2176" i="1" s="1"/>
  <c r="T2176" i="1"/>
  <c r="S2176" i="1"/>
  <c r="Z2175" i="1"/>
  <c r="AC2175" i="1" s="1"/>
  <c r="X2175" i="1"/>
  <c r="W2175" i="1"/>
  <c r="U2175" i="1"/>
  <c r="V2175" i="1" s="1"/>
  <c r="T2175" i="1"/>
  <c r="S2175" i="1"/>
  <c r="Z2174" i="1"/>
  <c r="X2174" i="1"/>
  <c r="W2174" i="1"/>
  <c r="U2174" i="1"/>
  <c r="V2174" i="1" s="1"/>
  <c r="T2174" i="1"/>
  <c r="S2174" i="1"/>
  <c r="Z2173" i="1"/>
  <c r="AC2173" i="1" s="1"/>
  <c r="X2173" i="1"/>
  <c r="W2173" i="1"/>
  <c r="U2173" i="1"/>
  <c r="V2173" i="1" s="1"/>
  <c r="T2173" i="1"/>
  <c r="S2173" i="1"/>
  <c r="Z2172" i="1"/>
  <c r="AB2172" i="1" s="1"/>
  <c r="X2172" i="1"/>
  <c r="W2172" i="1"/>
  <c r="U2172" i="1"/>
  <c r="V2172" i="1" s="1"/>
  <c r="T2172" i="1"/>
  <c r="S2172" i="1"/>
  <c r="Z2171" i="1"/>
  <c r="AB2171" i="1" s="1"/>
  <c r="X2171" i="1"/>
  <c r="W2171" i="1"/>
  <c r="U2171" i="1"/>
  <c r="V2171" i="1" s="1"/>
  <c r="T2171" i="1"/>
  <c r="S2171" i="1"/>
  <c r="Z2170" i="1"/>
  <c r="X2170" i="1"/>
  <c r="W2170" i="1"/>
  <c r="U2170" i="1"/>
  <c r="V2170" i="1" s="1"/>
  <c r="T2170" i="1"/>
  <c r="S2170" i="1"/>
  <c r="Z2169" i="1"/>
  <c r="AB2169" i="1" s="1"/>
  <c r="X2169" i="1"/>
  <c r="W2169" i="1"/>
  <c r="U2169" i="1"/>
  <c r="V2169" i="1" s="1"/>
  <c r="T2169" i="1"/>
  <c r="S2169" i="1"/>
  <c r="Z2168" i="1"/>
  <c r="X2168" i="1"/>
  <c r="W2168" i="1"/>
  <c r="U2168" i="1"/>
  <c r="V2168" i="1" s="1"/>
  <c r="T2168" i="1"/>
  <c r="S2168" i="1"/>
  <c r="Z2167" i="1"/>
  <c r="AA2167" i="1" s="1"/>
  <c r="X2167" i="1"/>
  <c r="W2167" i="1"/>
  <c r="U2167" i="1"/>
  <c r="V2167" i="1" s="1"/>
  <c r="T2167" i="1"/>
  <c r="S2167" i="1"/>
  <c r="Z2166" i="1"/>
  <c r="X2166" i="1"/>
  <c r="W2166" i="1"/>
  <c r="U2166" i="1"/>
  <c r="V2166" i="1" s="1"/>
  <c r="T2166" i="1"/>
  <c r="S2166" i="1"/>
  <c r="Z2165" i="1"/>
  <c r="AA2165" i="1" s="1"/>
  <c r="X2165" i="1"/>
  <c r="W2165" i="1"/>
  <c r="U2165" i="1"/>
  <c r="V2165" i="1" s="1"/>
  <c r="T2165" i="1"/>
  <c r="S2165" i="1"/>
  <c r="Z2164" i="1"/>
  <c r="AA2164" i="1" s="1"/>
  <c r="X2164" i="1"/>
  <c r="W2164" i="1"/>
  <c r="U2164" i="1"/>
  <c r="V2164" i="1" s="1"/>
  <c r="T2164" i="1"/>
  <c r="S2164" i="1"/>
  <c r="Z2163" i="1"/>
  <c r="AC2163" i="1" s="1"/>
  <c r="X2163" i="1"/>
  <c r="W2163" i="1"/>
  <c r="U2163" i="1"/>
  <c r="V2163" i="1" s="1"/>
  <c r="T2163" i="1"/>
  <c r="S2163" i="1"/>
  <c r="Z2162" i="1"/>
  <c r="AC2162" i="1" s="1"/>
  <c r="X2162" i="1"/>
  <c r="W2162" i="1"/>
  <c r="U2162" i="1"/>
  <c r="V2162" i="1" s="1"/>
  <c r="T2162" i="1"/>
  <c r="S2162" i="1"/>
  <c r="Z2161" i="1"/>
  <c r="AB2161" i="1" s="1"/>
  <c r="X2161" i="1"/>
  <c r="W2161" i="1"/>
  <c r="U2161" i="1"/>
  <c r="V2161" i="1" s="1"/>
  <c r="T2161" i="1"/>
  <c r="S2161" i="1"/>
  <c r="Z2160" i="1"/>
  <c r="AC2160" i="1" s="1"/>
  <c r="X2160" i="1"/>
  <c r="W2160" i="1"/>
  <c r="U2160" i="1"/>
  <c r="V2160" i="1" s="1"/>
  <c r="T2160" i="1"/>
  <c r="S2160" i="1"/>
  <c r="Z2159" i="1"/>
  <c r="AC2159" i="1" s="1"/>
  <c r="X2159" i="1"/>
  <c r="W2159" i="1"/>
  <c r="U2159" i="1"/>
  <c r="V2159" i="1" s="1"/>
  <c r="T2159" i="1"/>
  <c r="S2159" i="1"/>
  <c r="Z2158" i="1"/>
  <c r="AB2158" i="1" s="1"/>
  <c r="X2158" i="1"/>
  <c r="W2158" i="1"/>
  <c r="U2158" i="1"/>
  <c r="V2158" i="1" s="1"/>
  <c r="T2158" i="1"/>
  <c r="S2158" i="1"/>
  <c r="Z2157" i="1"/>
  <c r="AC2157" i="1" s="1"/>
  <c r="X2157" i="1"/>
  <c r="W2157" i="1"/>
  <c r="U2157" i="1"/>
  <c r="V2157" i="1" s="1"/>
  <c r="T2157" i="1"/>
  <c r="S2157" i="1"/>
  <c r="Z2156" i="1"/>
  <c r="AA2156" i="1" s="1"/>
  <c r="X2156" i="1"/>
  <c r="W2156" i="1"/>
  <c r="U2156" i="1"/>
  <c r="V2156" i="1" s="1"/>
  <c r="T2156" i="1"/>
  <c r="S2156" i="1"/>
  <c r="Z2155" i="1"/>
  <c r="AA2155" i="1" s="1"/>
  <c r="X2155" i="1"/>
  <c r="W2155" i="1"/>
  <c r="U2155" i="1"/>
  <c r="V2155" i="1" s="1"/>
  <c r="T2155" i="1"/>
  <c r="S2155" i="1"/>
  <c r="Z2154" i="1"/>
  <c r="AB2154" i="1" s="1"/>
  <c r="X2154" i="1"/>
  <c r="W2154" i="1"/>
  <c r="U2154" i="1"/>
  <c r="V2154" i="1" s="1"/>
  <c r="T2154" i="1"/>
  <c r="S2154" i="1"/>
  <c r="Z2153" i="1"/>
  <c r="X2153" i="1"/>
  <c r="W2153" i="1"/>
  <c r="U2153" i="1"/>
  <c r="V2153" i="1" s="1"/>
  <c r="T2153" i="1"/>
  <c r="S2153" i="1"/>
  <c r="Z2152" i="1"/>
  <c r="X2152" i="1"/>
  <c r="W2152" i="1"/>
  <c r="U2152" i="1"/>
  <c r="V2152" i="1" s="1"/>
  <c r="T2152" i="1"/>
  <c r="S2152" i="1"/>
  <c r="Z2151" i="1"/>
  <c r="AC2151" i="1" s="1"/>
  <c r="X2151" i="1"/>
  <c r="W2151" i="1"/>
  <c r="U2151" i="1"/>
  <c r="V2151" i="1" s="1"/>
  <c r="T2151" i="1"/>
  <c r="S2151" i="1"/>
  <c r="Z2150" i="1"/>
  <c r="AC2150" i="1" s="1"/>
  <c r="X2150" i="1"/>
  <c r="W2150" i="1"/>
  <c r="U2150" i="1"/>
  <c r="V2150" i="1" s="1"/>
  <c r="T2150" i="1"/>
  <c r="S2150" i="1"/>
  <c r="Z2149" i="1"/>
  <c r="X2149" i="1"/>
  <c r="W2149" i="1"/>
  <c r="U2149" i="1"/>
  <c r="V2149" i="1" s="1"/>
  <c r="T2149" i="1"/>
  <c r="S2149" i="1"/>
  <c r="Z2148" i="1"/>
  <c r="AC2148" i="1" s="1"/>
  <c r="X2148" i="1"/>
  <c r="W2148" i="1"/>
  <c r="U2148" i="1"/>
  <c r="V2148" i="1" s="1"/>
  <c r="T2148" i="1"/>
  <c r="S2148" i="1"/>
  <c r="Z2147" i="1"/>
  <c r="AC2147" i="1" s="1"/>
  <c r="X2147" i="1"/>
  <c r="W2147" i="1"/>
  <c r="U2147" i="1"/>
  <c r="V2147" i="1" s="1"/>
  <c r="T2147" i="1"/>
  <c r="S2147" i="1"/>
  <c r="Z2146" i="1"/>
  <c r="AA2146" i="1" s="1"/>
  <c r="X2146" i="1"/>
  <c r="W2146" i="1"/>
  <c r="U2146" i="1"/>
  <c r="V2146" i="1" s="1"/>
  <c r="T2146" i="1"/>
  <c r="S2146" i="1"/>
  <c r="Z2145" i="1"/>
  <c r="AB2145" i="1" s="1"/>
  <c r="X2145" i="1"/>
  <c r="W2145" i="1"/>
  <c r="U2145" i="1"/>
  <c r="V2145" i="1" s="1"/>
  <c r="T2145" i="1"/>
  <c r="S2145" i="1"/>
  <c r="Z2144" i="1"/>
  <c r="AC2144" i="1" s="1"/>
  <c r="X2144" i="1"/>
  <c r="W2144" i="1"/>
  <c r="U2144" i="1"/>
  <c r="V2144" i="1" s="1"/>
  <c r="T2144" i="1"/>
  <c r="S2144" i="1"/>
  <c r="Z2143" i="1"/>
  <c r="X2143" i="1"/>
  <c r="W2143" i="1"/>
  <c r="U2143" i="1"/>
  <c r="V2143" i="1" s="1"/>
  <c r="T2143" i="1"/>
  <c r="S2143" i="1"/>
  <c r="Z2142" i="1"/>
  <c r="AA2142" i="1" s="1"/>
  <c r="X2142" i="1"/>
  <c r="W2142" i="1"/>
  <c r="U2142" i="1"/>
  <c r="V2142" i="1" s="1"/>
  <c r="T2142" i="1"/>
  <c r="S2142" i="1"/>
  <c r="Z2141" i="1"/>
  <c r="X2141" i="1"/>
  <c r="W2141" i="1"/>
  <c r="U2141" i="1"/>
  <c r="V2141" i="1" s="1"/>
  <c r="T2141" i="1"/>
  <c r="S2141" i="1"/>
  <c r="Z2140" i="1"/>
  <c r="X2140" i="1"/>
  <c r="W2140" i="1"/>
  <c r="U2140" i="1"/>
  <c r="V2140" i="1" s="1"/>
  <c r="T2140" i="1"/>
  <c r="S2140" i="1"/>
  <c r="Z2139" i="1"/>
  <c r="AB2139" i="1" s="1"/>
  <c r="X2139" i="1"/>
  <c r="W2139" i="1"/>
  <c r="U2139" i="1"/>
  <c r="V2139" i="1" s="1"/>
  <c r="T2139" i="1"/>
  <c r="S2139" i="1"/>
  <c r="Z2138" i="1"/>
  <c r="AC2138" i="1" s="1"/>
  <c r="X2138" i="1"/>
  <c r="W2138" i="1"/>
  <c r="U2138" i="1"/>
  <c r="V2138" i="1" s="1"/>
  <c r="T2138" i="1"/>
  <c r="S2138" i="1"/>
  <c r="Z2137" i="1"/>
  <c r="X2137" i="1"/>
  <c r="W2137" i="1"/>
  <c r="U2137" i="1"/>
  <c r="V2137" i="1" s="1"/>
  <c r="T2137" i="1"/>
  <c r="S2137" i="1"/>
  <c r="Z2136" i="1"/>
  <c r="AC2136" i="1" s="1"/>
  <c r="X2136" i="1"/>
  <c r="W2136" i="1"/>
  <c r="U2136" i="1"/>
  <c r="V2136" i="1" s="1"/>
  <c r="T2136" i="1"/>
  <c r="S2136" i="1"/>
  <c r="Z2135" i="1"/>
  <c r="X2135" i="1"/>
  <c r="W2135" i="1"/>
  <c r="U2135" i="1"/>
  <c r="V2135" i="1" s="1"/>
  <c r="T2135" i="1"/>
  <c r="S2135" i="1"/>
  <c r="Z2134" i="1"/>
  <c r="AB2134" i="1" s="1"/>
  <c r="X2134" i="1"/>
  <c r="W2134" i="1"/>
  <c r="U2134" i="1"/>
  <c r="V2134" i="1" s="1"/>
  <c r="T2134" i="1"/>
  <c r="S2134" i="1"/>
  <c r="Z2133" i="1"/>
  <c r="AB2133" i="1" s="1"/>
  <c r="X2133" i="1"/>
  <c r="W2133" i="1"/>
  <c r="U2133" i="1"/>
  <c r="V2133" i="1" s="1"/>
  <c r="T2133" i="1"/>
  <c r="S2133" i="1"/>
  <c r="Z2132" i="1"/>
  <c r="AA2132" i="1" s="1"/>
  <c r="X2132" i="1"/>
  <c r="W2132" i="1"/>
  <c r="U2132" i="1"/>
  <c r="V2132" i="1" s="1"/>
  <c r="T2132" i="1"/>
  <c r="S2132" i="1"/>
  <c r="Z2131" i="1"/>
  <c r="X2131" i="1"/>
  <c r="W2131" i="1"/>
  <c r="U2131" i="1"/>
  <c r="V2131" i="1" s="1"/>
  <c r="T2131" i="1"/>
  <c r="S2131" i="1"/>
  <c r="Z2130" i="1"/>
  <c r="AB2130" i="1" s="1"/>
  <c r="X2130" i="1"/>
  <c r="W2130" i="1"/>
  <c r="U2130" i="1"/>
  <c r="V2130" i="1" s="1"/>
  <c r="T2130" i="1"/>
  <c r="S2130" i="1"/>
  <c r="Z2129" i="1"/>
  <c r="AA2129" i="1" s="1"/>
  <c r="X2129" i="1"/>
  <c r="W2129" i="1"/>
  <c r="U2129" i="1"/>
  <c r="V2129" i="1" s="1"/>
  <c r="T2129" i="1"/>
  <c r="S2129" i="1"/>
  <c r="Z2128" i="1"/>
  <c r="AB2128" i="1" s="1"/>
  <c r="X2128" i="1"/>
  <c r="W2128" i="1"/>
  <c r="U2128" i="1"/>
  <c r="V2128" i="1" s="1"/>
  <c r="T2128" i="1"/>
  <c r="S2128" i="1"/>
  <c r="Z2127" i="1"/>
  <c r="AC2127" i="1" s="1"/>
  <c r="X2127" i="1"/>
  <c r="W2127" i="1"/>
  <c r="U2127" i="1"/>
  <c r="V2127" i="1" s="1"/>
  <c r="T2127" i="1"/>
  <c r="S2127" i="1"/>
  <c r="Z2126" i="1"/>
  <c r="AC2126" i="1" s="1"/>
  <c r="X2126" i="1"/>
  <c r="W2126" i="1"/>
  <c r="U2126" i="1"/>
  <c r="V2126" i="1" s="1"/>
  <c r="T2126" i="1"/>
  <c r="S2126" i="1"/>
  <c r="Z2125" i="1"/>
  <c r="AB2125" i="1" s="1"/>
  <c r="X2125" i="1"/>
  <c r="W2125" i="1"/>
  <c r="U2125" i="1"/>
  <c r="V2125" i="1" s="1"/>
  <c r="T2125" i="1"/>
  <c r="S2125" i="1"/>
  <c r="Z2124" i="1"/>
  <c r="X2124" i="1"/>
  <c r="W2124" i="1"/>
  <c r="U2124" i="1"/>
  <c r="V2124" i="1" s="1"/>
  <c r="T2124" i="1"/>
  <c r="S2124" i="1"/>
  <c r="Z2123" i="1"/>
  <c r="AC2123" i="1" s="1"/>
  <c r="X2123" i="1"/>
  <c r="W2123" i="1"/>
  <c r="U2123" i="1"/>
  <c r="V2123" i="1" s="1"/>
  <c r="T2123" i="1"/>
  <c r="S2123" i="1"/>
  <c r="Z2122" i="1"/>
  <c r="AA2122" i="1" s="1"/>
  <c r="X2122" i="1"/>
  <c r="W2122" i="1"/>
  <c r="U2122" i="1"/>
  <c r="V2122" i="1" s="1"/>
  <c r="T2122" i="1"/>
  <c r="S2122" i="1"/>
  <c r="Z2121" i="1"/>
  <c r="AC2121" i="1" s="1"/>
  <c r="X2121" i="1"/>
  <c r="W2121" i="1"/>
  <c r="U2121" i="1"/>
  <c r="V2121" i="1" s="1"/>
  <c r="T2121" i="1"/>
  <c r="S2121" i="1"/>
  <c r="Z2120" i="1"/>
  <c r="AC2120" i="1" s="1"/>
  <c r="X2120" i="1"/>
  <c r="W2120" i="1"/>
  <c r="U2120" i="1"/>
  <c r="V2120" i="1" s="1"/>
  <c r="T2120" i="1"/>
  <c r="S2120" i="1"/>
  <c r="Z2119" i="1"/>
  <c r="AC2119" i="1" s="1"/>
  <c r="X2119" i="1"/>
  <c r="W2119" i="1"/>
  <c r="U2119" i="1"/>
  <c r="V2119" i="1" s="1"/>
  <c r="T2119" i="1"/>
  <c r="S2119" i="1"/>
  <c r="Z2118" i="1"/>
  <c r="AC2118" i="1" s="1"/>
  <c r="X2118" i="1"/>
  <c r="W2118" i="1"/>
  <c r="U2118" i="1"/>
  <c r="V2118" i="1" s="1"/>
  <c r="T2118" i="1"/>
  <c r="S2118" i="1"/>
  <c r="Z2117" i="1"/>
  <c r="X2117" i="1"/>
  <c r="W2117" i="1"/>
  <c r="U2117" i="1"/>
  <c r="V2117" i="1" s="1"/>
  <c r="T2117" i="1"/>
  <c r="S2117" i="1"/>
  <c r="Z2116" i="1"/>
  <c r="AA2116" i="1" s="1"/>
  <c r="X2116" i="1"/>
  <c r="W2116" i="1"/>
  <c r="U2116" i="1"/>
  <c r="V2116" i="1" s="1"/>
  <c r="T2116" i="1"/>
  <c r="S2116" i="1"/>
  <c r="Z2115" i="1"/>
  <c r="AC2115" i="1" s="1"/>
  <c r="X2115" i="1"/>
  <c r="W2115" i="1"/>
  <c r="U2115" i="1"/>
  <c r="V2115" i="1" s="1"/>
  <c r="T2115" i="1"/>
  <c r="S2115" i="1"/>
  <c r="Z2114" i="1"/>
  <c r="X2114" i="1"/>
  <c r="W2114" i="1"/>
  <c r="U2114" i="1"/>
  <c r="V2114" i="1" s="1"/>
  <c r="T2114" i="1"/>
  <c r="S2114" i="1"/>
  <c r="Z2113" i="1"/>
  <c r="X2113" i="1"/>
  <c r="W2113" i="1"/>
  <c r="U2113" i="1"/>
  <c r="V2113" i="1" s="1"/>
  <c r="T2113" i="1"/>
  <c r="S2113" i="1"/>
  <c r="Z2112" i="1"/>
  <c r="AC2112" i="1" s="1"/>
  <c r="X2112" i="1"/>
  <c r="W2112" i="1"/>
  <c r="U2112" i="1"/>
  <c r="V2112" i="1" s="1"/>
  <c r="T2112" i="1"/>
  <c r="S2112" i="1"/>
  <c r="Z2111" i="1"/>
  <c r="X2111" i="1"/>
  <c r="W2111" i="1"/>
  <c r="U2111" i="1"/>
  <c r="V2111" i="1" s="1"/>
  <c r="T2111" i="1"/>
  <c r="S2111" i="1"/>
  <c r="Z2110" i="1"/>
  <c r="X2110" i="1"/>
  <c r="W2110" i="1"/>
  <c r="U2110" i="1"/>
  <c r="V2110" i="1" s="1"/>
  <c r="T2110" i="1"/>
  <c r="S2110" i="1"/>
  <c r="Z2109" i="1"/>
  <c r="AA2109" i="1" s="1"/>
  <c r="X2109" i="1"/>
  <c r="W2109" i="1"/>
  <c r="U2109" i="1"/>
  <c r="V2109" i="1" s="1"/>
  <c r="T2109" i="1"/>
  <c r="S2109" i="1"/>
  <c r="Z2108" i="1"/>
  <c r="AC2108" i="1" s="1"/>
  <c r="X2108" i="1"/>
  <c r="W2108" i="1"/>
  <c r="U2108" i="1"/>
  <c r="V2108" i="1" s="1"/>
  <c r="T2108" i="1"/>
  <c r="S2108" i="1"/>
  <c r="Z2107" i="1"/>
  <c r="AA2107" i="1" s="1"/>
  <c r="X2107" i="1"/>
  <c r="W2107" i="1"/>
  <c r="U2107" i="1"/>
  <c r="V2107" i="1" s="1"/>
  <c r="T2107" i="1"/>
  <c r="S2107" i="1"/>
  <c r="Z2106" i="1"/>
  <c r="X2106" i="1"/>
  <c r="W2106" i="1"/>
  <c r="U2106" i="1"/>
  <c r="V2106" i="1" s="1"/>
  <c r="T2106" i="1"/>
  <c r="S2106" i="1"/>
  <c r="Z2105" i="1"/>
  <c r="X2105" i="1"/>
  <c r="W2105" i="1"/>
  <c r="U2105" i="1"/>
  <c r="V2105" i="1" s="1"/>
  <c r="T2105" i="1"/>
  <c r="S2105" i="1"/>
  <c r="Z2104" i="1"/>
  <c r="AA2104" i="1" s="1"/>
  <c r="X2104" i="1"/>
  <c r="W2104" i="1"/>
  <c r="U2104" i="1"/>
  <c r="V2104" i="1" s="1"/>
  <c r="T2104" i="1"/>
  <c r="S2104" i="1"/>
  <c r="Z2103" i="1"/>
  <c r="X2103" i="1"/>
  <c r="W2103" i="1"/>
  <c r="U2103" i="1"/>
  <c r="V2103" i="1" s="1"/>
  <c r="T2103" i="1"/>
  <c r="S2103" i="1"/>
  <c r="Z2102" i="1"/>
  <c r="AC2102" i="1" s="1"/>
  <c r="X2102" i="1"/>
  <c r="W2102" i="1"/>
  <c r="U2102" i="1"/>
  <c r="V2102" i="1" s="1"/>
  <c r="T2102" i="1"/>
  <c r="S2102" i="1"/>
  <c r="Z2101" i="1"/>
  <c r="X2101" i="1"/>
  <c r="W2101" i="1"/>
  <c r="U2101" i="1"/>
  <c r="V2101" i="1" s="1"/>
  <c r="T2101" i="1"/>
  <c r="S2101" i="1"/>
  <c r="Z2100" i="1"/>
  <c r="X2100" i="1"/>
  <c r="W2100" i="1"/>
  <c r="U2100" i="1"/>
  <c r="V2100" i="1" s="1"/>
  <c r="T2100" i="1"/>
  <c r="S2100" i="1"/>
  <c r="Z2099" i="1"/>
  <c r="AC2099" i="1" s="1"/>
  <c r="X2099" i="1"/>
  <c r="W2099" i="1"/>
  <c r="U2099" i="1"/>
  <c r="V2099" i="1" s="1"/>
  <c r="T2099" i="1"/>
  <c r="S2099" i="1"/>
  <c r="Z2098" i="1"/>
  <c r="AB2098" i="1" s="1"/>
  <c r="X2098" i="1"/>
  <c r="W2098" i="1"/>
  <c r="U2098" i="1"/>
  <c r="V2098" i="1" s="1"/>
  <c r="T2098" i="1"/>
  <c r="S2098" i="1"/>
  <c r="Z2097" i="1"/>
  <c r="X2097" i="1"/>
  <c r="W2097" i="1"/>
  <c r="U2097" i="1"/>
  <c r="V2097" i="1" s="1"/>
  <c r="T2097" i="1"/>
  <c r="S2097" i="1"/>
  <c r="Z2096" i="1"/>
  <c r="AC2096" i="1" s="1"/>
  <c r="X2096" i="1"/>
  <c r="W2096" i="1"/>
  <c r="U2096" i="1"/>
  <c r="V2096" i="1" s="1"/>
  <c r="T2096" i="1"/>
  <c r="S2096" i="1"/>
  <c r="Z2095" i="1"/>
  <c r="X2095" i="1"/>
  <c r="W2095" i="1"/>
  <c r="U2095" i="1"/>
  <c r="V2095" i="1" s="1"/>
  <c r="T2095" i="1"/>
  <c r="S2095" i="1"/>
  <c r="Z2094" i="1"/>
  <c r="AC2094" i="1" s="1"/>
  <c r="X2094" i="1"/>
  <c r="W2094" i="1"/>
  <c r="U2094" i="1"/>
  <c r="V2094" i="1" s="1"/>
  <c r="T2094" i="1"/>
  <c r="S2094" i="1"/>
  <c r="Z2093" i="1"/>
  <c r="X2093" i="1"/>
  <c r="W2093" i="1"/>
  <c r="U2093" i="1"/>
  <c r="V2093" i="1" s="1"/>
  <c r="T2093" i="1"/>
  <c r="S2093" i="1"/>
  <c r="Z2092" i="1"/>
  <c r="X2092" i="1"/>
  <c r="W2092" i="1"/>
  <c r="U2092" i="1"/>
  <c r="V2092" i="1" s="1"/>
  <c r="T2092" i="1"/>
  <c r="S2092" i="1"/>
  <c r="Z2091" i="1"/>
  <c r="X2091" i="1"/>
  <c r="W2091" i="1"/>
  <c r="U2091" i="1"/>
  <c r="V2091" i="1" s="1"/>
  <c r="T2091" i="1"/>
  <c r="S2091" i="1"/>
  <c r="Z2090" i="1"/>
  <c r="X2090" i="1"/>
  <c r="W2090" i="1"/>
  <c r="U2090" i="1"/>
  <c r="V2090" i="1" s="1"/>
  <c r="T2090" i="1"/>
  <c r="S2090" i="1"/>
  <c r="Z2089" i="1"/>
  <c r="X2089" i="1"/>
  <c r="W2089" i="1"/>
  <c r="U2089" i="1"/>
  <c r="V2089" i="1" s="1"/>
  <c r="T2089" i="1"/>
  <c r="S2089" i="1"/>
  <c r="Z2088" i="1"/>
  <c r="X2088" i="1"/>
  <c r="W2088" i="1"/>
  <c r="U2088" i="1"/>
  <c r="V2088" i="1" s="1"/>
  <c r="T2088" i="1"/>
  <c r="S2088" i="1"/>
  <c r="Z2087" i="1"/>
  <c r="AC2087" i="1" s="1"/>
  <c r="X2087" i="1"/>
  <c r="W2087" i="1"/>
  <c r="U2087" i="1"/>
  <c r="V2087" i="1" s="1"/>
  <c r="T2087" i="1"/>
  <c r="S2087" i="1"/>
  <c r="Z2086" i="1"/>
  <c r="X2086" i="1"/>
  <c r="W2086" i="1"/>
  <c r="U2086" i="1"/>
  <c r="V2086" i="1" s="1"/>
  <c r="T2086" i="1"/>
  <c r="S2086" i="1"/>
  <c r="Z2085" i="1"/>
  <c r="AA2085" i="1" s="1"/>
  <c r="X2085" i="1"/>
  <c r="W2085" i="1"/>
  <c r="U2085" i="1"/>
  <c r="V2085" i="1" s="1"/>
  <c r="T2085" i="1"/>
  <c r="S2085" i="1"/>
  <c r="Z2084" i="1"/>
  <c r="AC2084" i="1" s="1"/>
  <c r="X2084" i="1"/>
  <c r="W2084" i="1"/>
  <c r="U2084" i="1"/>
  <c r="V2084" i="1" s="1"/>
  <c r="T2084" i="1"/>
  <c r="S2084" i="1"/>
  <c r="Z2083" i="1"/>
  <c r="X2083" i="1"/>
  <c r="W2083" i="1"/>
  <c r="U2083" i="1"/>
  <c r="V2083" i="1" s="1"/>
  <c r="T2083" i="1"/>
  <c r="S2083" i="1"/>
  <c r="Z2082" i="1"/>
  <c r="X2082" i="1"/>
  <c r="W2082" i="1"/>
  <c r="U2082" i="1"/>
  <c r="V2082" i="1" s="1"/>
  <c r="T2082" i="1"/>
  <c r="S2082" i="1"/>
  <c r="Z2081" i="1"/>
  <c r="AA2081" i="1" s="1"/>
  <c r="X2081" i="1"/>
  <c r="W2081" i="1"/>
  <c r="U2081" i="1"/>
  <c r="V2081" i="1" s="1"/>
  <c r="T2081" i="1"/>
  <c r="S2081" i="1"/>
  <c r="Z2080" i="1"/>
  <c r="X2080" i="1"/>
  <c r="W2080" i="1"/>
  <c r="U2080" i="1"/>
  <c r="V2080" i="1" s="1"/>
  <c r="T2080" i="1"/>
  <c r="S2080" i="1"/>
  <c r="Z2079" i="1"/>
  <c r="X2079" i="1"/>
  <c r="W2079" i="1"/>
  <c r="U2079" i="1"/>
  <c r="V2079" i="1" s="1"/>
  <c r="T2079" i="1"/>
  <c r="S2079" i="1"/>
  <c r="Z2078" i="1"/>
  <c r="AC2078" i="1" s="1"/>
  <c r="X2078" i="1"/>
  <c r="W2078" i="1"/>
  <c r="U2078" i="1"/>
  <c r="V2078" i="1" s="1"/>
  <c r="T2078" i="1"/>
  <c r="S2078" i="1"/>
  <c r="Z2077" i="1"/>
  <c r="AA2077" i="1" s="1"/>
  <c r="X2077" i="1"/>
  <c r="W2077" i="1"/>
  <c r="U2077" i="1"/>
  <c r="V2077" i="1" s="1"/>
  <c r="T2077" i="1"/>
  <c r="S2077" i="1"/>
  <c r="Z2076" i="1"/>
  <c r="AA2076" i="1" s="1"/>
  <c r="W2076" i="1"/>
  <c r="U2076" i="1"/>
  <c r="V2076" i="1" s="1"/>
  <c r="T2076" i="1"/>
  <c r="S2076" i="1"/>
  <c r="Z2075" i="1"/>
  <c r="AB2075" i="1" s="1"/>
  <c r="X2075" i="1"/>
  <c r="W2075" i="1"/>
  <c r="U2075" i="1"/>
  <c r="V2075" i="1" s="1"/>
  <c r="T2075" i="1"/>
  <c r="S2075" i="1"/>
  <c r="Z2074" i="1"/>
  <c r="AA2074" i="1" s="1"/>
  <c r="X2074" i="1"/>
  <c r="W2074" i="1"/>
  <c r="U2074" i="1"/>
  <c r="V2074" i="1" s="1"/>
  <c r="T2074" i="1"/>
  <c r="S2074" i="1"/>
  <c r="Z2073" i="1"/>
  <c r="AB2073" i="1" s="1"/>
  <c r="X2073" i="1"/>
  <c r="W2073" i="1"/>
  <c r="U2073" i="1"/>
  <c r="V2073" i="1" s="1"/>
  <c r="T2073" i="1"/>
  <c r="S2073" i="1"/>
  <c r="Z2072" i="1"/>
  <c r="X2072" i="1"/>
  <c r="W2072" i="1"/>
  <c r="U2072" i="1"/>
  <c r="V2072" i="1" s="1"/>
  <c r="T2072" i="1"/>
  <c r="S2072" i="1"/>
  <c r="Z2071" i="1"/>
  <c r="AC2071" i="1" s="1"/>
  <c r="X2071" i="1"/>
  <c r="W2071" i="1"/>
  <c r="U2071" i="1"/>
  <c r="V2071" i="1" s="1"/>
  <c r="T2071" i="1"/>
  <c r="S2071" i="1"/>
  <c r="Z2070" i="1"/>
  <c r="AA2070" i="1" s="1"/>
  <c r="X2070" i="1"/>
  <c r="W2070" i="1"/>
  <c r="U2070" i="1"/>
  <c r="V2070" i="1" s="1"/>
  <c r="T2070" i="1"/>
  <c r="S2070" i="1"/>
  <c r="Z2069" i="1"/>
  <c r="AB2069" i="1" s="1"/>
  <c r="X2069" i="1"/>
  <c r="W2069" i="1"/>
  <c r="U2069" i="1"/>
  <c r="V2069" i="1" s="1"/>
  <c r="T2069" i="1"/>
  <c r="S2069" i="1"/>
  <c r="Z2068" i="1"/>
  <c r="AC2068" i="1" s="1"/>
  <c r="X2068" i="1"/>
  <c r="W2068" i="1"/>
  <c r="U2068" i="1"/>
  <c r="V2068" i="1" s="1"/>
  <c r="T2068" i="1"/>
  <c r="S2068" i="1"/>
  <c r="Z2067" i="1"/>
  <c r="AC2067" i="1" s="1"/>
  <c r="X2067" i="1"/>
  <c r="W2067" i="1"/>
  <c r="U2067" i="1"/>
  <c r="V2067" i="1" s="1"/>
  <c r="T2067" i="1"/>
  <c r="S2067" i="1"/>
  <c r="Z2066" i="1"/>
  <c r="X2066" i="1"/>
  <c r="W2066" i="1"/>
  <c r="U2066" i="1"/>
  <c r="V2066" i="1" s="1"/>
  <c r="T2066" i="1"/>
  <c r="S2066" i="1"/>
  <c r="Z2065" i="1"/>
  <c r="AB2065" i="1" s="1"/>
  <c r="W2065" i="1"/>
  <c r="U2065" i="1"/>
  <c r="V2065" i="1" s="1"/>
  <c r="T2065" i="1"/>
  <c r="S2065" i="1"/>
  <c r="Z2064" i="1"/>
  <c r="AB2064" i="1" s="1"/>
  <c r="X2064" i="1"/>
  <c r="W2064" i="1"/>
  <c r="U2064" i="1"/>
  <c r="V2064" i="1" s="1"/>
  <c r="T2064" i="1"/>
  <c r="S2064" i="1"/>
  <c r="Z2063" i="1"/>
  <c r="AA2063" i="1" s="1"/>
  <c r="X2063" i="1"/>
  <c r="W2063" i="1"/>
  <c r="U2063" i="1"/>
  <c r="V2063" i="1" s="1"/>
  <c r="T2063" i="1"/>
  <c r="S2063" i="1"/>
  <c r="Z2062" i="1"/>
  <c r="X2062" i="1"/>
  <c r="W2062" i="1"/>
  <c r="U2062" i="1"/>
  <c r="V2062" i="1" s="1"/>
  <c r="T2062" i="1"/>
  <c r="S2062" i="1"/>
  <c r="Z2061" i="1"/>
  <c r="AC2061" i="1" s="1"/>
  <c r="X2061" i="1"/>
  <c r="W2061" i="1"/>
  <c r="U2061" i="1"/>
  <c r="V2061" i="1" s="1"/>
  <c r="T2061" i="1"/>
  <c r="S2061" i="1"/>
  <c r="Z2060" i="1"/>
  <c r="AC2060" i="1" s="1"/>
  <c r="X2060" i="1"/>
  <c r="W2060" i="1"/>
  <c r="U2060" i="1"/>
  <c r="V2060" i="1" s="1"/>
  <c r="T2060" i="1"/>
  <c r="S2060" i="1"/>
  <c r="Z2059" i="1"/>
  <c r="X2059" i="1"/>
  <c r="W2059" i="1"/>
  <c r="U2059" i="1"/>
  <c r="V2059" i="1" s="1"/>
  <c r="T2059" i="1"/>
  <c r="S2059" i="1"/>
  <c r="Z2058" i="1"/>
  <c r="AC2058" i="1" s="1"/>
  <c r="X2058" i="1"/>
  <c r="W2058" i="1"/>
  <c r="U2058" i="1"/>
  <c r="V2058" i="1" s="1"/>
  <c r="T2058" i="1"/>
  <c r="S2058" i="1"/>
  <c r="Z2057" i="1"/>
  <c r="X2057" i="1"/>
  <c r="W2057" i="1"/>
  <c r="U2057" i="1"/>
  <c r="V2057" i="1" s="1"/>
  <c r="T2057" i="1"/>
  <c r="S2057" i="1"/>
  <c r="Z2056" i="1"/>
  <c r="X2056" i="1"/>
  <c r="W2056" i="1"/>
  <c r="U2056" i="1"/>
  <c r="V2056" i="1" s="1"/>
  <c r="T2056" i="1"/>
  <c r="S2056" i="1"/>
  <c r="Z2055" i="1"/>
  <c r="AC2055" i="1" s="1"/>
  <c r="X2055" i="1"/>
  <c r="W2055" i="1"/>
  <c r="U2055" i="1"/>
  <c r="V2055" i="1" s="1"/>
  <c r="T2055" i="1"/>
  <c r="S2055" i="1"/>
  <c r="Z2054" i="1"/>
  <c r="X2054" i="1"/>
  <c r="W2054" i="1"/>
  <c r="U2054" i="1"/>
  <c r="V2054" i="1" s="1"/>
  <c r="T2054" i="1"/>
  <c r="S2054" i="1"/>
  <c r="Z2053" i="1"/>
  <c r="X2053" i="1"/>
  <c r="W2053" i="1"/>
  <c r="U2053" i="1"/>
  <c r="V2053" i="1" s="1"/>
  <c r="T2053" i="1"/>
  <c r="S2053" i="1"/>
  <c r="Z2052" i="1"/>
  <c r="AA2052" i="1" s="1"/>
  <c r="X2052" i="1"/>
  <c r="W2052" i="1"/>
  <c r="U2052" i="1"/>
  <c r="V2052" i="1" s="1"/>
  <c r="T2052" i="1"/>
  <c r="S2052" i="1"/>
  <c r="Z2051" i="1"/>
  <c r="X2051" i="1"/>
  <c r="W2051" i="1"/>
  <c r="U2051" i="1"/>
  <c r="V2051" i="1" s="1"/>
  <c r="T2051" i="1"/>
  <c r="S2051" i="1"/>
  <c r="Z2050" i="1"/>
  <c r="AC2050" i="1" s="1"/>
  <c r="X2050" i="1"/>
  <c r="W2050" i="1"/>
  <c r="U2050" i="1"/>
  <c r="V2050" i="1" s="1"/>
  <c r="T2050" i="1"/>
  <c r="S2050" i="1"/>
  <c r="Z2049" i="1"/>
  <c r="AB2049" i="1" s="1"/>
  <c r="X2049" i="1"/>
  <c r="W2049" i="1"/>
  <c r="U2049" i="1"/>
  <c r="V2049" i="1" s="1"/>
  <c r="T2049" i="1"/>
  <c r="S2049" i="1"/>
  <c r="Z2048" i="1"/>
  <c r="X2048" i="1"/>
  <c r="W2048" i="1"/>
  <c r="U2048" i="1"/>
  <c r="V2048" i="1" s="1"/>
  <c r="T2048" i="1"/>
  <c r="S2048" i="1"/>
  <c r="Z2047" i="1"/>
  <c r="AC2047" i="1" s="1"/>
  <c r="X2047" i="1"/>
  <c r="W2047" i="1"/>
  <c r="U2047" i="1"/>
  <c r="V2047" i="1" s="1"/>
  <c r="T2047" i="1"/>
  <c r="S2047" i="1"/>
  <c r="Z2046" i="1"/>
  <c r="AB2046" i="1" s="1"/>
  <c r="X2046" i="1"/>
  <c r="W2046" i="1"/>
  <c r="U2046" i="1"/>
  <c r="V2046" i="1" s="1"/>
  <c r="T2046" i="1"/>
  <c r="S2046" i="1"/>
  <c r="Z2045" i="1"/>
  <c r="X2045" i="1"/>
  <c r="W2045" i="1"/>
  <c r="U2045" i="1"/>
  <c r="V2045" i="1" s="1"/>
  <c r="T2045" i="1"/>
  <c r="S2045" i="1"/>
  <c r="Z2044" i="1"/>
  <c r="AA2044" i="1" s="1"/>
  <c r="X2044" i="1"/>
  <c r="W2044" i="1"/>
  <c r="U2044" i="1"/>
  <c r="V2044" i="1" s="1"/>
  <c r="T2044" i="1"/>
  <c r="S2044" i="1"/>
  <c r="Z2043" i="1"/>
  <c r="AA2043" i="1" s="1"/>
  <c r="X2043" i="1"/>
  <c r="W2043" i="1"/>
  <c r="U2043" i="1"/>
  <c r="V2043" i="1" s="1"/>
  <c r="T2043" i="1"/>
  <c r="S2043" i="1"/>
  <c r="Z2042" i="1"/>
  <c r="AC2042" i="1" s="1"/>
  <c r="X2042" i="1"/>
  <c r="W2042" i="1"/>
  <c r="U2042" i="1"/>
  <c r="V2042" i="1" s="1"/>
  <c r="T2042" i="1"/>
  <c r="S2042" i="1"/>
  <c r="Z2041" i="1"/>
  <c r="AB2041" i="1" s="1"/>
  <c r="X2041" i="1"/>
  <c r="W2041" i="1"/>
  <c r="U2041" i="1"/>
  <c r="V2041" i="1" s="1"/>
  <c r="T2041" i="1"/>
  <c r="S2041" i="1"/>
  <c r="Z2040" i="1"/>
  <c r="AC2040" i="1" s="1"/>
  <c r="X2040" i="1"/>
  <c r="W2040" i="1"/>
  <c r="U2040" i="1"/>
  <c r="V2040" i="1" s="1"/>
  <c r="T2040" i="1"/>
  <c r="S2040" i="1"/>
  <c r="Z2039" i="1"/>
  <c r="X2039" i="1"/>
  <c r="W2039" i="1"/>
  <c r="U2039" i="1"/>
  <c r="V2039" i="1" s="1"/>
  <c r="T2039" i="1"/>
  <c r="S2039" i="1"/>
  <c r="Z2038" i="1"/>
  <c r="AC2038" i="1" s="1"/>
  <c r="X2038" i="1"/>
  <c r="W2038" i="1"/>
  <c r="U2038" i="1"/>
  <c r="V2038" i="1" s="1"/>
  <c r="T2038" i="1"/>
  <c r="S2038" i="1"/>
  <c r="Z2037" i="1"/>
  <c r="AC2037" i="1" s="1"/>
  <c r="X2037" i="1"/>
  <c r="W2037" i="1"/>
  <c r="U2037" i="1"/>
  <c r="V2037" i="1" s="1"/>
  <c r="T2037" i="1"/>
  <c r="S2037" i="1"/>
  <c r="Z2036" i="1"/>
  <c r="AA2036" i="1" s="1"/>
  <c r="X2036" i="1"/>
  <c r="W2036" i="1"/>
  <c r="U2036" i="1"/>
  <c r="V2036" i="1" s="1"/>
  <c r="T2036" i="1"/>
  <c r="S2036" i="1"/>
  <c r="Z2035" i="1"/>
  <c r="X2035" i="1"/>
  <c r="W2035" i="1"/>
  <c r="U2035" i="1"/>
  <c r="V2035" i="1" s="1"/>
  <c r="T2035" i="1"/>
  <c r="S2035" i="1"/>
  <c r="Z2034" i="1"/>
  <c r="AC2034" i="1" s="1"/>
  <c r="X2034" i="1"/>
  <c r="W2034" i="1"/>
  <c r="U2034" i="1"/>
  <c r="V2034" i="1" s="1"/>
  <c r="T2034" i="1"/>
  <c r="S2034" i="1"/>
  <c r="Z2033" i="1"/>
  <c r="AA2033" i="1" s="1"/>
  <c r="X2033" i="1"/>
  <c r="W2033" i="1"/>
  <c r="U2033" i="1"/>
  <c r="V2033" i="1" s="1"/>
  <c r="T2033" i="1"/>
  <c r="S2033" i="1"/>
  <c r="Z2032" i="1"/>
  <c r="X2032" i="1"/>
  <c r="W2032" i="1"/>
  <c r="U2032" i="1"/>
  <c r="V2032" i="1" s="1"/>
  <c r="T2032" i="1"/>
  <c r="S2032" i="1"/>
  <c r="Z2031" i="1"/>
  <c r="AC2031" i="1" s="1"/>
  <c r="X2031" i="1"/>
  <c r="W2031" i="1"/>
  <c r="U2031" i="1"/>
  <c r="V2031" i="1" s="1"/>
  <c r="T2031" i="1"/>
  <c r="S2031" i="1"/>
  <c r="Z2030" i="1"/>
  <c r="AC2030" i="1" s="1"/>
  <c r="X2030" i="1"/>
  <c r="W2030" i="1"/>
  <c r="U2030" i="1"/>
  <c r="V2030" i="1" s="1"/>
  <c r="T2030" i="1"/>
  <c r="S2030" i="1"/>
  <c r="Z2029" i="1"/>
  <c r="AC2029" i="1" s="1"/>
  <c r="X2029" i="1"/>
  <c r="W2029" i="1"/>
  <c r="U2029" i="1"/>
  <c r="V2029" i="1" s="1"/>
  <c r="T2029" i="1"/>
  <c r="S2029" i="1"/>
  <c r="Z2028" i="1"/>
  <c r="X2028" i="1"/>
  <c r="W2028" i="1"/>
  <c r="U2028" i="1"/>
  <c r="V2028" i="1" s="1"/>
  <c r="T2028" i="1"/>
  <c r="S2028" i="1"/>
  <c r="Z2027" i="1"/>
  <c r="X2027" i="1"/>
  <c r="W2027" i="1"/>
  <c r="U2027" i="1"/>
  <c r="V2027" i="1" s="1"/>
  <c r="T2027" i="1"/>
  <c r="S2027" i="1"/>
  <c r="Z2026" i="1"/>
  <c r="X2026" i="1"/>
  <c r="W2026" i="1"/>
  <c r="U2026" i="1"/>
  <c r="V2026" i="1" s="1"/>
  <c r="T2026" i="1"/>
  <c r="S2026" i="1"/>
  <c r="Z2025" i="1"/>
  <c r="AB2025" i="1" s="1"/>
  <c r="X2025" i="1"/>
  <c r="W2025" i="1"/>
  <c r="U2025" i="1"/>
  <c r="V2025" i="1" s="1"/>
  <c r="T2025" i="1"/>
  <c r="S2025" i="1"/>
  <c r="Z2024" i="1"/>
  <c r="AC2024" i="1" s="1"/>
  <c r="X2024" i="1"/>
  <c r="W2024" i="1"/>
  <c r="U2024" i="1"/>
  <c r="V2024" i="1" s="1"/>
  <c r="T2024" i="1"/>
  <c r="S2024" i="1"/>
  <c r="Z2023" i="1"/>
  <c r="AC2023" i="1" s="1"/>
  <c r="X2023" i="1"/>
  <c r="W2023" i="1"/>
  <c r="U2023" i="1"/>
  <c r="V2023" i="1" s="1"/>
  <c r="T2023" i="1"/>
  <c r="S2023" i="1"/>
  <c r="Z2022" i="1"/>
  <c r="X2022" i="1"/>
  <c r="W2022" i="1"/>
  <c r="U2022" i="1"/>
  <c r="V2022" i="1" s="1"/>
  <c r="T2022" i="1"/>
  <c r="S2022" i="1"/>
  <c r="Z2021" i="1"/>
  <c r="AA2021" i="1" s="1"/>
  <c r="X2021" i="1"/>
  <c r="W2021" i="1"/>
  <c r="U2021" i="1"/>
  <c r="V2021" i="1" s="1"/>
  <c r="T2021" i="1"/>
  <c r="S2021" i="1"/>
  <c r="Z2020" i="1"/>
  <c r="AB2020" i="1" s="1"/>
  <c r="X2020" i="1"/>
  <c r="W2020" i="1"/>
  <c r="U2020" i="1"/>
  <c r="V2020" i="1" s="1"/>
  <c r="T2020" i="1"/>
  <c r="S2020" i="1"/>
  <c r="Z2019" i="1"/>
  <c r="X2019" i="1"/>
  <c r="W2019" i="1"/>
  <c r="U2019" i="1"/>
  <c r="V2019" i="1" s="1"/>
  <c r="T2019" i="1"/>
  <c r="S2019" i="1"/>
  <c r="Z2018" i="1"/>
  <c r="AC2018" i="1" s="1"/>
  <c r="X2018" i="1"/>
  <c r="W2018" i="1"/>
  <c r="U2018" i="1"/>
  <c r="V2018" i="1" s="1"/>
  <c r="T2018" i="1"/>
  <c r="S2018" i="1"/>
  <c r="Z2017" i="1"/>
  <c r="X2017" i="1"/>
  <c r="W2017" i="1"/>
  <c r="U2017" i="1"/>
  <c r="V2017" i="1" s="1"/>
  <c r="T2017" i="1"/>
  <c r="S2017" i="1"/>
  <c r="Z2016" i="1"/>
  <c r="X2016" i="1"/>
  <c r="W2016" i="1"/>
  <c r="U2016" i="1"/>
  <c r="V2016" i="1" s="1"/>
  <c r="T2016" i="1"/>
  <c r="S2016" i="1"/>
  <c r="Z2015" i="1"/>
  <c r="AC2015" i="1" s="1"/>
  <c r="X2015" i="1"/>
  <c r="W2015" i="1"/>
  <c r="U2015" i="1"/>
  <c r="V2015" i="1" s="1"/>
  <c r="T2015" i="1"/>
  <c r="S2015" i="1"/>
  <c r="Z2014" i="1"/>
  <c r="AA2014" i="1" s="1"/>
  <c r="X2014" i="1"/>
  <c r="W2014" i="1"/>
  <c r="U2014" i="1"/>
  <c r="V2014" i="1" s="1"/>
  <c r="T2014" i="1"/>
  <c r="S2014" i="1"/>
  <c r="Z2013" i="1"/>
  <c r="X2013" i="1"/>
  <c r="W2013" i="1"/>
  <c r="U2013" i="1"/>
  <c r="V2013" i="1" s="1"/>
  <c r="T2013" i="1"/>
  <c r="S2013" i="1"/>
  <c r="Z2012" i="1"/>
  <c r="AB2012" i="1" s="1"/>
  <c r="X2012" i="1"/>
  <c r="W2012" i="1"/>
  <c r="U2012" i="1"/>
  <c r="V2012" i="1" s="1"/>
  <c r="T2012" i="1"/>
  <c r="S2012" i="1"/>
  <c r="Z2011" i="1"/>
  <c r="AA2011" i="1" s="1"/>
  <c r="X2011" i="1"/>
  <c r="W2011" i="1"/>
  <c r="U2011" i="1"/>
  <c r="V2011" i="1" s="1"/>
  <c r="T2011" i="1"/>
  <c r="S2011" i="1"/>
  <c r="Z2010" i="1"/>
  <c r="AC2010" i="1" s="1"/>
  <c r="X2010" i="1"/>
  <c r="W2010" i="1"/>
  <c r="U2010" i="1"/>
  <c r="V2010" i="1" s="1"/>
  <c r="T2010" i="1"/>
  <c r="S2010" i="1"/>
  <c r="Z2009" i="1"/>
  <c r="X2009" i="1"/>
  <c r="W2009" i="1"/>
  <c r="U2009" i="1"/>
  <c r="V2009" i="1" s="1"/>
  <c r="T2009" i="1"/>
  <c r="S2009" i="1"/>
  <c r="Z2008" i="1"/>
  <c r="X2008" i="1"/>
  <c r="W2008" i="1"/>
  <c r="U2008" i="1"/>
  <c r="V2008" i="1" s="1"/>
  <c r="T2008" i="1"/>
  <c r="S2008" i="1"/>
  <c r="Z2007" i="1"/>
  <c r="AB2007" i="1" s="1"/>
  <c r="X2007" i="1"/>
  <c r="W2007" i="1"/>
  <c r="U2007" i="1"/>
  <c r="V2007" i="1" s="1"/>
  <c r="T2007" i="1"/>
  <c r="S2007" i="1"/>
  <c r="Z2006" i="1"/>
  <c r="X2006" i="1"/>
  <c r="W2006" i="1"/>
  <c r="U2006" i="1"/>
  <c r="V2006" i="1" s="1"/>
  <c r="T2006" i="1"/>
  <c r="S2006" i="1"/>
  <c r="Z2005" i="1"/>
  <c r="X2005" i="1"/>
  <c r="W2005" i="1"/>
  <c r="U2005" i="1"/>
  <c r="V2005" i="1" s="1"/>
  <c r="T2005" i="1"/>
  <c r="S2005" i="1"/>
  <c r="Z2004" i="1"/>
  <c r="AC2004" i="1" s="1"/>
  <c r="X2004" i="1"/>
  <c r="W2004" i="1"/>
  <c r="U2004" i="1"/>
  <c r="V2004" i="1" s="1"/>
  <c r="T2004" i="1"/>
  <c r="S2004" i="1"/>
  <c r="Z2003" i="1"/>
  <c r="X2003" i="1"/>
  <c r="W2003" i="1"/>
  <c r="U2003" i="1"/>
  <c r="V2003" i="1" s="1"/>
  <c r="T2003" i="1"/>
  <c r="S2003" i="1"/>
  <c r="Z2002" i="1"/>
  <c r="X2002" i="1"/>
  <c r="W2002" i="1"/>
  <c r="U2002" i="1"/>
  <c r="V2002" i="1" s="1"/>
  <c r="T2002" i="1"/>
  <c r="S2002" i="1"/>
  <c r="Z2001" i="1"/>
  <c r="X2001" i="1"/>
  <c r="W2001" i="1"/>
  <c r="U2001" i="1"/>
  <c r="V2001" i="1" s="1"/>
  <c r="T2001" i="1"/>
  <c r="S2001" i="1"/>
  <c r="Z2000" i="1"/>
  <c r="X2000" i="1"/>
  <c r="W2000" i="1"/>
  <c r="U2000" i="1"/>
  <c r="V2000" i="1" s="1"/>
  <c r="T2000" i="1"/>
  <c r="S2000" i="1"/>
  <c r="Z1999" i="1"/>
  <c r="AA1999" i="1" s="1"/>
  <c r="X1999" i="1"/>
  <c r="W1999" i="1"/>
  <c r="U1999" i="1"/>
  <c r="V1999" i="1" s="1"/>
  <c r="T1999" i="1"/>
  <c r="S1999" i="1"/>
  <c r="Z1998" i="1"/>
  <c r="AB1998" i="1" s="1"/>
  <c r="X1998" i="1"/>
  <c r="W1998" i="1"/>
  <c r="U1998" i="1"/>
  <c r="V1998" i="1" s="1"/>
  <c r="T1998" i="1"/>
  <c r="S1998" i="1"/>
  <c r="Z1997" i="1"/>
  <c r="X1997" i="1"/>
  <c r="W1997" i="1"/>
  <c r="U1997" i="1"/>
  <c r="V1997" i="1" s="1"/>
  <c r="T1997" i="1"/>
  <c r="S1997" i="1"/>
  <c r="Z1996" i="1"/>
  <c r="AA1996" i="1" s="1"/>
  <c r="X1996" i="1"/>
  <c r="W1996" i="1"/>
  <c r="U1996" i="1"/>
  <c r="V1996" i="1" s="1"/>
  <c r="T1996" i="1"/>
  <c r="S1996" i="1"/>
  <c r="Z1995" i="1"/>
  <c r="X1995" i="1"/>
  <c r="W1995" i="1"/>
  <c r="U1995" i="1"/>
  <c r="V1995" i="1" s="1"/>
  <c r="T1995" i="1"/>
  <c r="S1995" i="1"/>
  <c r="Z1994" i="1"/>
  <c r="X1994" i="1"/>
  <c r="W1994" i="1"/>
  <c r="U1994" i="1"/>
  <c r="V1994" i="1" s="1"/>
  <c r="T1994" i="1"/>
  <c r="S1994" i="1"/>
  <c r="Z1993" i="1"/>
  <c r="AA1993" i="1" s="1"/>
  <c r="X1993" i="1"/>
  <c r="W1993" i="1"/>
  <c r="U1993" i="1"/>
  <c r="V1993" i="1" s="1"/>
  <c r="T1993" i="1"/>
  <c r="S1993" i="1"/>
  <c r="Z1992" i="1"/>
  <c r="AA1992" i="1" s="1"/>
  <c r="X1992" i="1"/>
  <c r="W1992" i="1"/>
  <c r="U1992" i="1"/>
  <c r="V1992" i="1" s="1"/>
  <c r="T1992" i="1"/>
  <c r="S1992" i="1"/>
  <c r="Z1991" i="1"/>
  <c r="AA1991" i="1" s="1"/>
  <c r="X1991" i="1"/>
  <c r="W1991" i="1"/>
  <c r="U1991" i="1"/>
  <c r="V1991" i="1" s="1"/>
  <c r="T1991" i="1"/>
  <c r="S1991" i="1"/>
  <c r="Z1990" i="1"/>
  <c r="AB1990" i="1" s="1"/>
  <c r="X1990" i="1"/>
  <c r="W1990" i="1"/>
  <c r="U1990" i="1"/>
  <c r="V1990" i="1" s="1"/>
  <c r="T1990" i="1"/>
  <c r="S1990" i="1"/>
  <c r="Z1989" i="1"/>
  <c r="X1989" i="1"/>
  <c r="W1989" i="1"/>
  <c r="U1989" i="1"/>
  <c r="V1989" i="1" s="1"/>
  <c r="T1989" i="1"/>
  <c r="S1989" i="1"/>
  <c r="Z1988" i="1"/>
  <c r="AC1988" i="1" s="1"/>
  <c r="X1988" i="1"/>
  <c r="W1988" i="1"/>
  <c r="U1988" i="1"/>
  <c r="V1988" i="1" s="1"/>
  <c r="T1988" i="1"/>
  <c r="S1988" i="1"/>
  <c r="Z1987" i="1"/>
  <c r="X1987" i="1"/>
  <c r="W1987" i="1"/>
  <c r="U1987" i="1"/>
  <c r="V1987" i="1" s="1"/>
  <c r="T1987" i="1"/>
  <c r="S1987" i="1"/>
  <c r="Z1986" i="1"/>
  <c r="AC1986" i="1" s="1"/>
  <c r="X1986" i="1"/>
  <c r="W1986" i="1"/>
  <c r="U1986" i="1"/>
  <c r="V1986" i="1" s="1"/>
  <c r="T1986" i="1"/>
  <c r="S1986" i="1"/>
  <c r="Z1985" i="1"/>
  <c r="AB1985" i="1" s="1"/>
  <c r="X1985" i="1"/>
  <c r="W1985" i="1"/>
  <c r="U1985" i="1"/>
  <c r="V1985" i="1" s="1"/>
  <c r="T1985" i="1"/>
  <c r="S1985" i="1"/>
  <c r="Z1984" i="1"/>
  <c r="AA1984" i="1" s="1"/>
  <c r="X1984" i="1"/>
  <c r="W1984" i="1"/>
  <c r="U1984" i="1"/>
  <c r="V1984" i="1" s="1"/>
  <c r="T1984" i="1"/>
  <c r="S1984" i="1"/>
  <c r="Z1983" i="1"/>
  <c r="AA1983" i="1" s="1"/>
  <c r="X1983" i="1"/>
  <c r="W1983" i="1"/>
  <c r="U1983" i="1"/>
  <c r="V1983" i="1" s="1"/>
  <c r="T1983" i="1"/>
  <c r="S1983" i="1"/>
  <c r="Z1982" i="1"/>
  <c r="X1982" i="1"/>
  <c r="W1982" i="1"/>
  <c r="U1982" i="1"/>
  <c r="V1982" i="1" s="1"/>
  <c r="T1982" i="1"/>
  <c r="S1982" i="1"/>
  <c r="Z1981" i="1"/>
  <c r="AC1981" i="1" s="1"/>
  <c r="X1981" i="1"/>
  <c r="W1981" i="1"/>
  <c r="U1981" i="1"/>
  <c r="V1981" i="1" s="1"/>
  <c r="T1981" i="1"/>
  <c r="S1981" i="1"/>
  <c r="Z1980" i="1"/>
  <c r="AA1980" i="1" s="1"/>
  <c r="X1980" i="1"/>
  <c r="W1980" i="1"/>
  <c r="U1980" i="1"/>
  <c r="V1980" i="1" s="1"/>
  <c r="T1980" i="1"/>
  <c r="S1980" i="1"/>
  <c r="Z1979" i="1"/>
  <c r="AC1979" i="1" s="1"/>
  <c r="X1979" i="1"/>
  <c r="W1979" i="1"/>
  <c r="U1979" i="1"/>
  <c r="V1979" i="1" s="1"/>
  <c r="T1979" i="1"/>
  <c r="S1979" i="1"/>
  <c r="Z1978" i="1"/>
  <c r="AC1978" i="1" s="1"/>
  <c r="X1978" i="1"/>
  <c r="W1978" i="1"/>
  <c r="U1978" i="1"/>
  <c r="V1978" i="1" s="1"/>
  <c r="T1978" i="1"/>
  <c r="S1978" i="1"/>
  <c r="Z1977" i="1"/>
  <c r="AC1977" i="1" s="1"/>
  <c r="X1977" i="1"/>
  <c r="W1977" i="1"/>
  <c r="U1977" i="1"/>
  <c r="V1977" i="1" s="1"/>
  <c r="T1977" i="1"/>
  <c r="S1977" i="1"/>
  <c r="Z1976" i="1"/>
  <c r="X1976" i="1"/>
  <c r="W1976" i="1"/>
  <c r="U1976" i="1"/>
  <c r="V1976" i="1" s="1"/>
  <c r="T1976" i="1"/>
  <c r="S1976" i="1"/>
  <c r="Z1975" i="1"/>
  <c r="AA1975" i="1" s="1"/>
  <c r="X1975" i="1"/>
  <c r="W1975" i="1"/>
  <c r="U1975" i="1"/>
  <c r="V1975" i="1" s="1"/>
  <c r="T1975" i="1"/>
  <c r="S1975" i="1"/>
  <c r="Z1974" i="1"/>
  <c r="AC1974" i="1" s="1"/>
  <c r="X1974" i="1"/>
  <c r="W1974" i="1"/>
  <c r="U1974" i="1"/>
  <c r="V1974" i="1" s="1"/>
  <c r="T1974" i="1"/>
  <c r="S1974" i="1"/>
  <c r="Z1973" i="1"/>
  <c r="X1973" i="1"/>
  <c r="W1973" i="1"/>
  <c r="U1973" i="1"/>
  <c r="V1973" i="1" s="1"/>
  <c r="T1973" i="1"/>
  <c r="S1973" i="1"/>
  <c r="Z1972" i="1"/>
  <c r="AB1972" i="1" s="1"/>
  <c r="X1972" i="1"/>
  <c r="W1972" i="1"/>
  <c r="U1972" i="1"/>
  <c r="V1972" i="1" s="1"/>
  <c r="T1972" i="1"/>
  <c r="S1972" i="1"/>
  <c r="Z1971" i="1"/>
  <c r="X1971" i="1"/>
  <c r="W1971" i="1"/>
  <c r="U1971" i="1"/>
  <c r="V1971" i="1" s="1"/>
  <c r="T1971" i="1"/>
  <c r="S1971" i="1"/>
  <c r="Z1970" i="1"/>
  <c r="X1970" i="1"/>
  <c r="W1970" i="1"/>
  <c r="U1970" i="1"/>
  <c r="V1970" i="1" s="1"/>
  <c r="T1970" i="1"/>
  <c r="S1970" i="1"/>
  <c r="Z1969" i="1"/>
  <c r="AC1969" i="1" s="1"/>
  <c r="X1969" i="1"/>
  <c r="W1969" i="1"/>
  <c r="U1969" i="1"/>
  <c r="V1969" i="1" s="1"/>
  <c r="T1969" i="1"/>
  <c r="S1969" i="1"/>
  <c r="Z1968" i="1"/>
  <c r="X1968" i="1"/>
  <c r="W1968" i="1"/>
  <c r="U1968" i="1"/>
  <c r="V1968" i="1" s="1"/>
  <c r="T1968" i="1"/>
  <c r="S1968" i="1"/>
  <c r="Z1967" i="1"/>
  <c r="AC1967" i="1" s="1"/>
  <c r="X1967" i="1"/>
  <c r="W1967" i="1"/>
  <c r="U1967" i="1"/>
  <c r="V1967" i="1" s="1"/>
  <c r="T1967" i="1"/>
  <c r="S1967" i="1"/>
  <c r="Z1966" i="1"/>
  <c r="X1966" i="1"/>
  <c r="W1966" i="1"/>
  <c r="U1966" i="1"/>
  <c r="V1966" i="1" s="1"/>
  <c r="T1966" i="1"/>
  <c r="S1966" i="1"/>
  <c r="Z1965" i="1"/>
  <c r="AC1965" i="1" s="1"/>
  <c r="X1965" i="1"/>
  <c r="W1965" i="1"/>
  <c r="U1965" i="1"/>
  <c r="V1965" i="1" s="1"/>
  <c r="T1965" i="1"/>
  <c r="S1965" i="1"/>
  <c r="Z1964" i="1"/>
  <c r="AA1964" i="1" s="1"/>
  <c r="X1964" i="1"/>
  <c r="W1964" i="1"/>
  <c r="U1964" i="1"/>
  <c r="V1964" i="1" s="1"/>
  <c r="T1964" i="1"/>
  <c r="S1964" i="1"/>
  <c r="Z1963" i="1"/>
  <c r="AC1963" i="1" s="1"/>
  <c r="X1963" i="1"/>
  <c r="W1963" i="1"/>
  <c r="U1963" i="1"/>
  <c r="V1963" i="1" s="1"/>
  <c r="T1963" i="1"/>
  <c r="S1963" i="1"/>
  <c r="Z1962" i="1"/>
  <c r="AB1962" i="1" s="1"/>
  <c r="X1962" i="1"/>
  <c r="W1962" i="1"/>
  <c r="U1962" i="1"/>
  <c r="V1962" i="1" s="1"/>
  <c r="T1962" i="1"/>
  <c r="S1962" i="1"/>
  <c r="Z1961" i="1"/>
  <c r="AC1961" i="1" s="1"/>
  <c r="X1961" i="1"/>
  <c r="W1961" i="1"/>
  <c r="U1961" i="1"/>
  <c r="V1961" i="1" s="1"/>
  <c r="T1961" i="1"/>
  <c r="S1961" i="1"/>
  <c r="Z1960" i="1"/>
  <c r="AC1960" i="1" s="1"/>
  <c r="X1960" i="1"/>
  <c r="W1960" i="1"/>
  <c r="U1960" i="1"/>
  <c r="V1960" i="1" s="1"/>
  <c r="T1960" i="1"/>
  <c r="S1960" i="1"/>
  <c r="Z1959" i="1"/>
  <c r="AC1959" i="1" s="1"/>
  <c r="X1959" i="1"/>
  <c r="W1959" i="1"/>
  <c r="U1959" i="1"/>
  <c r="V1959" i="1" s="1"/>
  <c r="T1959" i="1"/>
  <c r="S1959" i="1"/>
  <c r="Z1958" i="1"/>
  <c r="AA1958" i="1" s="1"/>
  <c r="X1958" i="1"/>
  <c r="W1958" i="1"/>
  <c r="U1958" i="1"/>
  <c r="V1958" i="1" s="1"/>
  <c r="T1958" i="1"/>
  <c r="S1958" i="1"/>
  <c r="Z1957" i="1"/>
  <c r="X1957" i="1"/>
  <c r="W1957" i="1"/>
  <c r="U1957" i="1"/>
  <c r="V1957" i="1" s="1"/>
  <c r="T1957" i="1"/>
  <c r="S1957" i="1"/>
  <c r="Z1956" i="1"/>
  <c r="AC1956" i="1" s="1"/>
  <c r="X1956" i="1"/>
  <c r="W1956" i="1"/>
  <c r="U1956" i="1"/>
  <c r="V1956" i="1" s="1"/>
  <c r="T1956" i="1"/>
  <c r="S1956" i="1"/>
  <c r="Z1955" i="1"/>
  <c r="X1955" i="1"/>
  <c r="W1955" i="1"/>
  <c r="U1955" i="1"/>
  <c r="V1955" i="1" s="1"/>
  <c r="T1955" i="1"/>
  <c r="S1955" i="1"/>
  <c r="Z1954" i="1"/>
  <c r="AC1954" i="1" s="1"/>
  <c r="X1954" i="1"/>
  <c r="W1954" i="1"/>
  <c r="U1954" i="1"/>
  <c r="V1954" i="1" s="1"/>
  <c r="T1954" i="1"/>
  <c r="S1954" i="1"/>
  <c r="Z1953" i="1"/>
  <c r="AC1953" i="1" s="1"/>
  <c r="X1953" i="1"/>
  <c r="W1953" i="1"/>
  <c r="U1953" i="1"/>
  <c r="V1953" i="1" s="1"/>
  <c r="T1953" i="1"/>
  <c r="S1953" i="1"/>
  <c r="Z1952" i="1"/>
  <c r="X1952" i="1"/>
  <c r="W1952" i="1"/>
  <c r="U1952" i="1"/>
  <c r="V1952" i="1" s="1"/>
  <c r="T1952" i="1"/>
  <c r="S1952" i="1"/>
  <c r="Z1951" i="1"/>
  <c r="AB1951" i="1" s="1"/>
  <c r="X1951" i="1"/>
  <c r="W1951" i="1"/>
  <c r="U1951" i="1"/>
  <c r="V1951" i="1" s="1"/>
  <c r="T1951" i="1"/>
  <c r="S1951" i="1"/>
  <c r="Z1950" i="1"/>
  <c r="X1950" i="1"/>
  <c r="W1950" i="1"/>
  <c r="U1950" i="1"/>
  <c r="V1950" i="1" s="1"/>
  <c r="T1950" i="1"/>
  <c r="S1950" i="1"/>
  <c r="Z1949" i="1"/>
  <c r="X1949" i="1"/>
  <c r="W1949" i="1"/>
  <c r="U1949" i="1"/>
  <c r="V1949" i="1" s="1"/>
  <c r="T1949" i="1"/>
  <c r="S1949" i="1"/>
  <c r="Z1948" i="1"/>
  <c r="AA1948" i="1" s="1"/>
  <c r="X1948" i="1"/>
  <c r="W1948" i="1"/>
  <c r="U1948" i="1"/>
  <c r="V1948" i="1" s="1"/>
  <c r="T1948" i="1"/>
  <c r="S1948" i="1"/>
  <c r="Z1947" i="1"/>
  <c r="AC1947" i="1" s="1"/>
  <c r="X1947" i="1"/>
  <c r="W1947" i="1"/>
  <c r="U1947" i="1"/>
  <c r="V1947" i="1" s="1"/>
  <c r="T1947" i="1"/>
  <c r="S1947" i="1"/>
  <c r="Z1946" i="1"/>
  <c r="AA1946" i="1" s="1"/>
  <c r="X1946" i="1"/>
  <c r="W1946" i="1"/>
  <c r="U1946" i="1"/>
  <c r="V1946" i="1" s="1"/>
  <c r="T1946" i="1"/>
  <c r="S1946" i="1"/>
  <c r="Z1945" i="1"/>
  <c r="X1945" i="1"/>
  <c r="W1945" i="1"/>
  <c r="U1945" i="1"/>
  <c r="V1945" i="1" s="1"/>
  <c r="T1945" i="1"/>
  <c r="S1945" i="1"/>
  <c r="Z1944" i="1"/>
  <c r="X1944" i="1"/>
  <c r="W1944" i="1"/>
  <c r="U1944" i="1"/>
  <c r="V1944" i="1" s="1"/>
  <c r="T1944" i="1"/>
  <c r="S1944" i="1"/>
  <c r="Z1943" i="1"/>
  <c r="AC1943" i="1" s="1"/>
  <c r="X1943" i="1"/>
  <c r="W1943" i="1"/>
  <c r="U1943" i="1"/>
  <c r="V1943" i="1" s="1"/>
  <c r="T1943" i="1"/>
  <c r="S1943" i="1"/>
  <c r="Z1942" i="1"/>
  <c r="AB1942" i="1" s="1"/>
  <c r="X1942" i="1"/>
  <c r="W1942" i="1"/>
  <c r="U1942" i="1"/>
  <c r="V1942" i="1" s="1"/>
  <c r="T1942" i="1"/>
  <c r="S1942" i="1"/>
  <c r="Z1941" i="1"/>
  <c r="AC1941" i="1" s="1"/>
  <c r="X1941" i="1"/>
  <c r="W1941" i="1"/>
  <c r="U1941" i="1"/>
  <c r="V1941" i="1" s="1"/>
  <c r="T1941" i="1"/>
  <c r="S1941" i="1"/>
  <c r="Z1940" i="1"/>
  <c r="X1940" i="1"/>
  <c r="W1940" i="1"/>
  <c r="U1940" i="1"/>
  <c r="V1940" i="1" s="1"/>
  <c r="T1940" i="1"/>
  <c r="S1940" i="1"/>
  <c r="Z1939" i="1"/>
  <c r="X1939" i="1"/>
  <c r="W1939" i="1"/>
  <c r="U1939" i="1"/>
  <c r="V1939" i="1" s="1"/>
  <c r="T1939" i="1"/>
  <c r="S1939" i="1"/>
  <c r="Z1938" i="1"/>
  <c r="AC1938" i="1" s="1"/>
  <c r="X1938" i="1"/>
  <c r="W1938" i="1"/>
  <c r="U1938" i="1"/>
  <c r="V1938" i="1" s="1"/>
  <c r="T1938" i="1"/>
  <c r="S1938" i="1"/>
  <c r="Z1937" i="1"/>
  <c r="AB1937" i="1" s="1"/>
  <c r="X1937" i="1"/>
  <c r="W1937" i="1"/>
  <c r="U1937" i="1"/>
  <c r="V1937" i="1" s="1"/>
  <c r="T1937" i="1"/>
  <c r="S1937" i="1"/>
  <c r="Z1936" i="1"/>
  <c r="X1936" i="1"/>
  <c r="W1936" i="1"/>
  <c r="U1936" i="1"/>
  <c r="V1936" i="1" s="1"/>
  <c r="T1936" i="1"/>
  <c r="S1936" i="1"/>
  <c r="Z1935" i="1"/>
  <c r="AC1935" i="1" s="1"/>
  <c r="X1935" i="1"/>
  <c r="W1935" i="1"/>
  <c r="U1935" i="1"/>
  <c r="V1935" i="1" s="1"/>
  <c r="T1935" i="1"/>
  <c r="S1935" i="1"/>
  <c r="Z1934" i="1"/>
  <c r="AA1934" i="1" s="1"/>
  <c r="X1934" i="1"/>
  <c r="W1934" i="1"/>
  <c r="U1934" i="1"/>
  <c r="V1934" i="1" s="1"/>
  <c r="T1934" i="1"/>
  <c r="S1934" i="1"/>
  <c r="Z1933" i="1"/>
  <c r="AC1933" i="1" s="1"/>
  <c r="X1933" i="1"/>
  <c r="W1933" i="1"/>
  <c r="U1933" i="1"/>
  <c r="V1933" i="1" s="1"/>
  <c r="T1933" i="1"/>
  <c r="S1933" i="1"/>
  <c r="Z1932" i="1"/>
  <c r="X1932" i="1"/>
  <c r="W1932" i="1"/>
  <c r="U1932" i="1"/>
  <c r="V1932" i="1" s="1"/>
  <c r="T1932" i="1"/>
  <c r="S1932" i="1"/>
  <c r="Z1931" i="1"/>
  <c r="AC1931" i="1" s="1"/>
  <c r="X1931" i="1"/>
  <c r="W1931" i="1"/>
  <c r="U1931" i="1"/>
  <c r="V1931" i="1" s="1"/>
  <c r="T1931" i="1"/>
  <c r="S1931" i="1"/>
  <c r="Z1930" i="1"/>
  <c r="AC1930" i="1" s="1"/>
  <c r="X1930" i="1"/>
  <c r="W1930" i="1"/>
  <c r="U1930" i="1"/>
  <c r="V1930" i="1" s="1"/>
  <c r="T1930" i="1"/>
  <c r="S1930" i="1"/>
  <c r="Z1929" i="1"/>
  <c r="AC1929" i="1" s="1"/>
  <c r="X1929" i="1"/>
  <c r="W1929" i="1"/>
  <c r="U1929" i="1"/>
  <c r="V1929" i="1" s="1"/>
  <c r="T1929" i="1"/>
  <c r="S1929" i="1"/>
  <c r="Z1928" i="1"/>
  <c r="X1928" i="1"/>
  <c r="W1928" i="1"/>
  <c r="U1928" i="1"/>
  <c r="V1928" i="1" s="1"/>
  <c r="T1928" i="1"/>
  <c r="S1928" i="1"/>
  <c r="Z1927" i="1"/>
  <c r="AB1927" i="1" s="1"/>
  <c r="X1927" i="1"/>
  <c r="W1927" i="1"/>
  <c r="U1927" i="1"/>
  <c r="V1927" i="1" s="1"/>
  <c r="T1927" i="1"/>
  <c r="S1927" i="1"/>
  <c r="Z1926" i="1"/>
  <c r="AB1926" i="1" s="1"/>
  <c r="X1926" i="1"/>
  <c r="W1926" i="1"/>
  <c r="U1926" i="1"/>
  <c r="V1926" i="1" s="1"/>
  <c r="T1926" i="1"/>
  <c r="S1926" i="1"/>
  <c r="Z1925" i="1"/>
  <c r="X1925" i="1"/>
  <c r="W1925" i="1"/>
  <c r="U1925" i="1"/>
  <c r="V1925" i="1" s="1"/>
  <c r="T1925" i="1"/>
  <c r="S1925" i="1"/>
  <c r="Z1924" i="1"/>
  <c r="AA1924" i="1" s="1"/>
  <c r="X1924" i="1"/>
  <c r="W1924" i="1"/>
  <c r="U1924" i="1"/>
  <c r="V1924" i="1" s="1"/>
  <c r="T1924" i="1"/>
  <c r="S1924" i="1"/>
  <c r="Z1923" i="1"/>
  <c r="AC1923" i="1" s="1"/>
  <c r="X1923" i="1"/>
  <c r="W1923" i="1"/>
  <c r="U1923" i="1"/>
  <c r="V1923" i="1" s="1"/>
  <c r="T1923" i="1"/>
  <c r="S1923" i="1"/>
  <c r="Z1922" i="1"/>
  <c r="AA1922" i="1" s="1"/>
  <c r="X1922" i="1"/>
  <c r="W1922" i="1"/>
  <c r="U1922" i="1"/>
  <c r="V1922" i="1" s="1"/>
  <c r="T1922" i="1"/>
  <c r="S1922" i="1"/>
  <c r="Z1921" i="1"/>
  <c r="AC1921" i="1" s="1"/>
  <c r="X1921" i="1"/>
  <c r="W1921" i="1"/>
  <c r="U1921" i="1"/>
  <c r="V1921" i="1" s="1"/>
  <c r="T1921" i="1"/>
  <c r="S1921" i="1"/>
  <c r="Z1920" i="1"/>
  <c r="AA1920" i="1" s="1"/>
  <c r="X1920" i="1"/>
  <c r="W1920" i="1"/>
  <c r="U1920" i="1"/>
  <c r="V1920" i="1" s="1"/>
  <c r="T1920" i="1"/>
  <c r="S1920" i="1"/>
  <c r="Z1919" i="1"/>
  <c r="AC1919" i="1" s="1"/>
  <c r="X1919" i="1"/>
  <c r="W1919" i="1"/>
  <c r="U1919" i="1"/>
  <c r="V1919" i="1" s="1"/>
  <c r="T1919" i="1"/>
  <c r="S1919" i="1"/>
  <c r="Z1918" i="1"/>
  <c r="AC1918" i="1" s="1"/>
  <c r="X1918" i="1"/>
  <c r="W1918" i="1"/>
  <c r="U1918" i="1"/>
  <c r="V1918" i="1" s="1"/>
  <c r="T1918" i="1"/>
  <c r="S1918" i="1"/>
  <c r="Z1917" i="1"/>
  <c r="AA1917" i="1" s="1"/>
  <c r="X1917" i="1"/>
  <c r="W1917" i="1"/>
  <c r="U1917" i="1"/>
  <c r="V1917" i="1" s="1"/>
  <c r="T1917" i="1"/>
  <c r="S1917" i="1"/>
  <c r="Z1916" i="1"/>
  <c r="AA1916" i="1" s="1"/>
  <c r="X1916" i="1"/>
  <c r="W1916" i="1"/>
  <c r="U1916" i="1"/>
  <c r="V1916" i="1" s="1"/>
  <c r="T1916" i="1"/>
  <c r="S1916" i="1"/>
  <c r="Z1915" i="1"/>
  <c r="X1915" i="1"/>
  <c r="W1915" i="1"/>
  <c r="U1915" i="1"/>
  <c r="V1915" i="1" s="1"/>
  <c r="T1915" i="1"/>
  <c r="S1915" i="1"/>
  <c r="Z1914" i="1"/>
  <c r="AC1914" i="1" s="1"/>
  <c r="X1914" i="1"/>
  <c r="W1914" i="1"/>
  <c r="U1914" i="1"/>
  <c r="V1914" i="1" s="1"/>
  <c r="T1914" i="1"/>
  <c r="S1914" i="1"/>
  <c r="Z1913" i="1"/>
  <c r="X1913" i="1"/>
  <c r="W1913" i="1"/>
  <c r="U1913" i="1"/>
  <c r="V1913" i="1" s="1"/>
  <c r="T1913" i="1"/>
  <c r="S1913" i="1"/>
  <c r="Z1912" i="1"/>
  <c r="AA1912" i="1" s="1"/>
  <c r="X1912" i="1"/>
  <c r="W1912" i="1"/>
  <c r="U1912" i="1"/>
  <c r="V1912" i="1" s="1"/>
  <c r="T1912" i="1"/>
  <c r="S1912" i="1"/>
  <c r="Z1911" i="1"/>
  <c r="AC1911" i="1" s="1"/>
  <c r="X1911" i="1"/>
  <c r="W1911" i="1"/>
  <c r="U1911" i="1"/>
  <c r="V1911" i="1" s="1"/>
  <c r="T1911" i="1"/>
  <c r="S1911" i="1"/>
  <c r="Z1910" i="1"/>
  <c r="AA1910" i="1" s="1"/>
  <c r="X1910" i="1"/>
  <c r="W1910" i="1"/>
  <c r="U1910" i="1"/>
  <c r="V1910" i="1" s="1"/>
  <c r="T1910" i="1"/>
  <c r="S1910" i="1"/>
  <c r="Z1909" i="1"/>
  <c r="AA1909" i="1" s="1"/>
  <c r="X1909" i="1"/>
  <c r="W1909" i="1"/>
  <c r="U1909" i="1"/>
  <c r="V1909" i="1" s="1"/>
  <c r="T1909" i="1"/>
  <c r="S1909" i="1"/>
  <c r="Z1908" i="1"/>
  <c r="AB1908" i="1" s="1"/>
  <c r="X1908" i="1"/>
  <c r="W1908" i="1"/>
  <c r="U1908" i="1"/>
  <c r="V1908" i="1" s="1"/>
  <c r="T1908" i="1"/>
  <c r="S1908" i="1"/>
  <c r="Z1907" i="1"/>
  <c r="AC1907" i="1" s="1"/>
  <c r="X1907" i="1"/>
  <c r="W1907" i="1"/>
  <c r="U1907" i="1"/>
  <c r="V1907" i="1" s="1"/>
  <c r="T1907" i="1"/>
  <c r="S1907" i="1"/>
  <c r="Z1906" i="1"/>
  <c r="X1906" i="1"/>
  <c r="W1906" i="1"/>
  <c r="U1906" i="1"/>
  <c r="V1906" i="1" s="1"/>
  <c r="T1906" i="1"/>
  <c r="S1906" i="1"/>
  <c r="Z1905" i="1"/>
  <c r="AC1905" i="1" s="1"/>
  <c r="X1905" i="1"/>
  <c r="W1905" i="1"/>
  <c r="U1905" i="1"/>
  <c r="V1905" i="1" s="1"/>
  <c r="T1905" i="1"/>
  <c r="S1905" i="1"/>
  <c r="Z1904" i="1"/>
  <c r="AA1904" i="1" s="1"/>
  <c r="X1904" i="1"/>
  <c r="W1904" i="1"/>
  <c r="U1904" i="1"/>
  <c r="V1904" i="1" s="1"/>
  <c r="T1904" i="1"/>
  <c r="S1904" i="1"/>
  <c r="Z1903" i="1"/>
  <c r="AA1903" i="1" s="1"/>
  <c r="X1903" i="1"/>
  <c r="W1903" i="1"/>
  <c r="U1903" i="1"/>
  <c r="V1903" i="1" s="1"/>
  <c r="T1903" i="1"/>
  <c r="S1903" i="1"/>
  <c r="Z1902" i="1"/>
  <c r="X1902" i="1"/>
  <c r="W1902" i="1"/>
  <c r="U1902" i="1"/>
  <c r="V1902" i="1" s="1"/>
  <c r="T1902" i="1"/>
  <c r="S1902" i="1"/>
  <c r="Z1901" i="1"/>
  <c r="X1901" i="1"/>
  <c r="W1901" i="1"/>
  <c r="U1901" i="1"/>
  <c r="V1901" i="1" s="1"/>
  <c r="T1901" i="1"/>
  <c r="S1901" i="1"/>
  <c r="Z1900" i="1"/>
  <c r="AA1900" i="1" s="1"/>
  <c r="X1900" i="1"/>
  <c r="W1900" i="1"/>
  <c r="U1900" i="1"/>
  <c r="V1900" i="1" s="1"/>
  <c r="T1900" i="1"/>
  <c r="S1900" i="1"/>
  <c r="Z1899" i="1"/>
  <c r="X1899" i="1"/>
  <c r="W1899" i="1"/>
  <c r="U1899" i="1"/>
  <c r="V1899" i="1" s="1"/>
  <c r="T1899" i="1"/>
  <c r="S1899" i="1"/>
  <c r="Z1898" i="1"/>
  <c r="AA1898" i="1" s="1"/>
  <c r="X1898" i="1"/>
  <c r="W1898" i="1"/>
  <c r="U1898" i="1"/>
  <c r="V1898" i="1" s="1"/>
  <c r="T1898" i="1"/>
  <c r="S1898" i="1"/>
  <c r="Z1897" i="1"/>
  <c r="X1897" i="1"/>
  <c r="W1897" i="1"/>
  <c r="U1897" i="1"/>
  <c r="V1897" i="1" s="1"/>
  <c r="T1897" i="1"/>
  <c r="S1897" i="1"/>
  <c r="Z1896" i="1"/>
  <c r="X1896" i="1"/>
  <c r="W1896" i="1"/>
  <c r="U1896" i="1"/>
  <c r="V1896" i="1" s="1"/>
  <c r="T1896" i="1"/>
  <c r="S1896" i="1"/>
  <c r="Z1895" i="1"/>
  <c r="X1895" i="1"/>
  <c r="W1895" i="1"/>
  <c r="U1895" i="1"/>
  <c r="V1895" i="1" s="1"/>
  <c r="T1895" i="1"/>
  <c r="S1895" i="1"/>
  <c r="Z1894" i="1"/>
  <c r="AC1894" i="1" s="1"/>
  <c r="X1894" i="1"/>
  <c r="W1894" i="1"/>
  <c r="U1894" i="1"/>
  <c r="V1894" i="1" s="1"/>
  <c r="T1894" i="1"/>
  <c r="S1894" i="1"/>
  <c r="Z1893" i="1"/>
  <c r="AC1893" i="1" s="1"/>
  <c r="X1893" i="1"/>
  <c r="W1893" i="1"/>
  <c r="U1893" i="1"/>
  <c r="V1893" i="1" s="1"/>
  <c r="T1893" i="1"/>
  <c r="S1893" i="1"/>
  <c r="Z1892" i="1"/>
  <c r="X1892" i="1"/>
  <c r="W1892" i="1"/>
  <c r="U1892" i="1"/>
  <c r="V1892" i="1" s="1"/>
  <c r="T1892" i="1"/>
  <c r="S1892" i="1"/>
  <c r="Z1891" i="1"/>
  <c r="X1891" i="1"/>
  <c r="W1891" i="1"/>
  <c r="U1891" i="1"/>
  <c r="V1891" i="1" s="1"/>
  <c r="T1891" i="1"/>
  <c r="S1891" i="1"/>
  <c r="Z1890" i="1"/>
  <c r="AC1890" i="1" s="1"/>
  <c r="X1890" i="1"/>
  <c r="W1890" i="1"/>
  <c r="U1890" i="1"/>
  <c r="V1890" i="1" s="1"/>
  <c r="T1890" i="1"/>
  <c r="S1890" i="1"/>
  <c r="Z1889" i="1"/>
  <c r="AC1889" i="1" s="1"/>
  <c r="X1889" i="1"/>
  <c r="W1889" i="1"/>
  <c r="U1889" i="1"/>
  <c r="V1889" i="1" s="1"/>
  <c r="T1889" i="1"/>
  <c r="S1889" i="1"/>
  <c r="Z1888" i="1"/>
  <c r="AB1888" i="1" s="1"/>
  <c r="X1888" i="1"/>
  <c r="W1888" i="1"/>
  <c r="U1888" i="1"/>
  <c r="V1888" i="1" s="1"/>
  <c r="T1888" i="1"/>
  <c r="S1888" i="1"/>
  <c r="Z1887" i="1"/>
  <c r="AC1887" i="1" s="1"/>
  <c r="X1887" i="1"/>
  <c r="W1887" i="1"/>
  <c r="U1887" i="1"/>
  <c r="V1887" i="1" s="1"/>
  <c r="T1887" i="1"/>
  <c r="S1887" i="1"/>
  <c r="Z1886" i="1"/>
  <c r="AA1886" i="1" s="1"/>
  <c r="X1886" i="1"/>
  <c r="W1886" i="1"/>
  <c r="U1886" i="1"/>
  <c r="V1886" i="1" s="1"/>
  <c r="T1886" i="1"/>
  <c r="S1886" i="1"/>
  <c r="Z1885" i="1"/>
  <c r="X1885" i="1"/>
  <c r="W1885" i="1"/>
  <c r="U1885" i="1"/>
  <c r="V1885" i="1" s="1"/>
  <c r="T1885" i="1"/>
  <c r="S1885" i="1"/>
  <c r="Z1884" i="1"/>
  <c r="AB1884" i="1" s="1"/>
  <c r="X1884" i="1"/>
  <c r="W1884" i="1"/>
  <c r="U1884" i="1"/>
  <c r="V1884" i="1" s="1"/>
  <c r="T1884" i="1"/>
  <c r="S1884" i="1"/>
  <c r="Z1883" i="1"/>
  <c r="X1883" i="1"/>
  <c r="W1883" i="1"/>
  <c r="U1883" i="1"/>
  <c r="V1883" i="1" s="1"/>
  <c r="T1883" i="1"/>
  <c r="S1883" i="1"/>
  <c r="Z1882" i="1"/>
  <c r="AC1882" i="1" s="1"/>
  <c r="X1882" i="1"/>
  <c r="W1882" i="1"/>
  <c r="U1882" i="1"/>
  <c r="V1882" i="1" s="1"/>
  <c r="T1882" i="1"/>
  <c r="S1882" i="1"/>
  <c r="Z1881" i="1"/>
  <c r="AC1881" i="1" s="1"/>
  <c r="X1881" i="1"/>
  <c r="W1881" i="1"/>
  <c r="U1881" i="1"/>
  <c r="V1881" i="1" s="1"/>
  <c r="T1881" i="1"/>
  <c r="S1881" i="1"/>
  <c r="Z1880" i="1"/>
  <c r="AA1880" i="1" s="1"/>
  <c r="X1880" i="1"/>
  <c r="W1880" i="1"/>
  <c r="U1880" i="1"/>
  <c r="V1880" i="1" s="1"/>
  <c r="T1880" i="1"/>
  <c r="S1880" i="1"/>
  <c r="Z1879" i="1"/>
  <c r="X1879" i="1"/>
  <c r="W1879" i="1"/>
  <c r="U1879" i="1"/>
  <c r="V1879" i="1" s="1"/>
  <c r="T1879" i="1"/>
  <c r="S1879" i="1"/>
  <c r="Z1878" i="1"/>
  <c r="AB1878" i="1" s="1"/>
  <c r="X1878" i="1"/>
  <c r="W1878" i="1"/>
  <c r="U1878" i="1"/>
  <c r="V1878" i="1" s="1"/>
  <c r="T1878" i="1"/>
  <c r="S1878" i="1"/>
  <c r="Z1877" i="1"/>
  <c r="AA1877" i="1" s="1"/>
  <c r="X1877" i="1"/>
  <c r="W1877" i="1"/>
  <c r="U1877" i="1"/>
  <c r="V1877" i="1" s="1"/>
  <c r="T1877" i="1"/>
  <c r="S1877" i="1"/>
  <c r="Z1876" i="1"/>
  <c r="X1876" i="1"/>
  <c r="W1876" i="1"/>
  <c r="U1876" i="1"/>
  <c r="V1876" i="1" s="1"/>
  <c r="T1876" i="1"/>
  <c r="S1876" i="1"/>
  <c r="Z1875" i="1"/>
  <c r="AC1875" i="1" s="1"/>
  <c r="X1875" i="1"/>
  <c r="W1875" i="1"/>
  <c r="U1875" i="1"/>
  <c r="V1875" i="1" s="1"/>
  <c r="T1875" i="1"/>
  <c r="S1875" i="1"/>
  <c r="Z1874" i="1"/>
  <c r="X1874" i="1"/>
  <c r="W1874" i="1"/>
  <c r="U1874" i="1"/>
  <c r="V1874" i="1" s="1"/>
  <c r="T1874" i="1"/>
  <c r="S1874" i="1"/>
  <c r="Z1873" i="1"/>
  <c r="AB1873" i="1" s="1"/>
  <c r="X1873" i="1"/>
  <c r="W1873" i="1"/>
  <c r="U1873" i="1"/>
  <c r="V1873" i="1" s="1"/>
  <c r="T1873" i="1"/>
  <c r="S1873" i="1"/>
  <c r="Z1872" i="1"/>
  <c r="X1872" i="1"/>
  <c r="W1872" i="1"/>
  <c r="U1872" i="1"/>
  <c r="V1872" i="1" s="1"/>
  <c r="T1872" i="1"/>
  <c r="S1872" i="1"/>
  <c r="Z1871" i="1"/>
  <c r="AC1871" i="1" s="1"/>
  <c r="X1871" i="1"/>
  <c r="W1871" i="1"/>
  <c r="U1871" i="1"/>
  <c r="V1871" i="1" s="1"/>
  <c r="T1871" i="1"/>
  <c r="S1871" i="1"/>
  <c r="Z1870" i="1"/>
  <c r="X1870" i="1"/>
  <c r="W1870" i="1"/>
  <c r="U1870" i="1"/>
  <c r="V1870" i="1" s="1"/>
  <c r="T1870" i="1"/>
  <c r="S1870" i="1"/>
  <c r="Z1869" i="1"/>
  <c r="AC1869" i="1" s="1"/>
  <c r="X1869" i="1"/>
  <c r="W1869" i="1"/>
  <c r="U1869" i="1"/>
  <c r="V1869" i="1" s="1"/>
  <c r="T1869" i="1"/>
  <c r="S1869" i="1"/>
  <c r="Z1868" i="1"/>
  <c r="X1868" i="1"/>
  <c r="W1868" i="1"/>
  <c r="U1868" i="1"/>
  <c r="V1868" i="1" s="1"/>
  <c r="T1868" i="1"/>
  <c r="S1868" i="1"/>
  <c r="Z1867" i="1"/>
  <c r="X1867" i="1"/>
  <c r="W1867" i="1"/>
  <c r="U1867" i="1"/>
  <c r="V1867" i="1" s="1"/>
  <c r="T1867" i="1"/>
  <c r="S1867" i="1"/>
  <c r="Z1866" i="1"/>
  <c r="X1866" i="1"/>
  <c r="W1866" i="1"/>
  <c r="U1866" i="1"/>
  <c r="V1866" i="1" s="1"/>
  <c r="T1866" i="1"/>
  <c r="S1866" i="1"/>
  <c r="Z1865" i="1"/>
  <c r="AB1865" i="1" s="1"/>
  <c r="X1865" i="1"/>
  <c r="W1865" i="1"/>
  <c r="U1865" i="1"/>
  <c r="V1865" i="1" s="1"/>
  <c r="T1865" i="1"/>
  <c r="S1865" i="1"/>
  <c r="Z1864" i="1"/>
  <c r="X1864" i="1"/>
  <c r="W1864" i="1"/>
  <c r="U1864" i="1"/>
  <c r="V1864" i="1" s="1"/>
  <c r="T1864" i="1"/>
  <c r="S1864" i="1"/>
  <c r="Z1863" i="1"/>
  <c r="AA1863" i="1" s="1"/>
  <c r="X1863" i="1"/>
  <c r="W1863" i="1"/>
  <c r="U1863" i="1"/>
  <c r="V1863" i="1" s="1"/>
  <c r="T1863" i="1"/>
  <c r="S1863" i="1"/>
  <c r="Z1862" i="1"/>
  <c r="AA1862" i="1" s="1"/>
  <c r="X1862" i="1"/>
  <c r="W1862" i="1"/>
  <c r="U1862" i="1"/>
  <c r="V1862" i="1" s="1"/>
  <c r="T1862" i="1"/>
  <c r="S1862" i="1"/>
  <c r="Z1861" i="1"/>
  <c r="X1861" i="1"/>
  <c r="W1861" i="1"/>
  <c r="U1861" i="1"/>
  <c r="V1861" i="1" s="1"/>
  <c r="T1861" i="1"/>
  <c r="S1861" i="1"/>
  <c r="Z1860" i="1"/>
  <c r="AB1860" i="1" s="1"/>
  <c r="X1860" i="1"/>
  <c r="W1860" i="1"/>
  <c r="U1860" i="1"/>
  <c r="V1860" i="1" s="1"/>
  <c r="T1860" i="1"/>
  <c r="S1860" i="1"/>
  <c r="Z1859" i="1"/>
  <c r="X1859" i="1"/>
  <c r="W1859" i="1"/>
  <c r="U1859" i="1"/>
  <c r="V1859" i="1" s="1"/>
  <c r="T1859" i="1"/>
  <c r="S1859" i="1"/>
  <c r="Z1858" i="1"/>
  <c r="AA1858" i="1" s="1"/>
  <c r="X1858" i="1"/>
  <c r="W1858" i="1"/>
  <c r="U1858" i="1"/>
  <c r="V1858" i="1" s="1"/>
  <c r="T1858" i="1"/>
  <c r="S1858" i="1"/>
  <c r="Z1857" i="1"/>
  <c r="AC1857" i="1" s="1"/>
  <c r="X1857" i="1"/>
  <c r="W1857" i="1"/>
  <c r="U1857" i="1"/>
  <c r="V1857" i="1" s="1"/>
  <c r="T1857" i="1"/>
  <c r="S1857" i="1"/>
  <c r="Z1856" i="1"/>
  <c r="AB1856" i="1" s="1"/>
  <c r="X1856" i="1"/>
  <c r="W1856" i="1"/>
  <c r="U1856" i="1"/>
  <c r="V1856" i="1" s="1"/>
  <c r="T1856" i="1"/>
  <c r="S1856" i="1"/>
  <c r="Z1855" i="1"/>
  <c r="X1855" i="1"/>
  <c r="W1855" i="1"/>
  <c r="U1855" i="1"/>
  <c r="V1855" i="1" s="1"/>
  <c r="T1855" i="1"/>
  <c r="S1855" i="1"/>
  <c r="Z1854" i="1"/>
  <c r="AA1854" i="1" s="1"/>
  <c r="X1854" i="1"/>
  <c r="W1854" i="1"/>
  <c r="U1854" i="1"/>
  <c r="V1854" i="1" s="1"/>
  <c r="T1854" i="1"/>
  <c r="S1854" i="1"/>
  <c r="Z1853" i="1"/>
  <c r="X1853" i="1"/>
  <c r="W1853" i="1"/>
  <c r="U1853" i="1"/>
  <c r="V1853" i="1" s="1"/>
  <c r="T1853" i="1"/>
  <c r="S1853" i="1"/>
  <c r="Z1852" i="1"/>
  <c r="AA1852" i="1" s="1"/>
  <c r="X1852" i="1"/>
  <c r="W1852" i="1"/>
  <c r="U1852" i="1"/>
  <c r="V1852" i="1" s="1"/>
  <c r="T1852" i="1"/>
  <c r="S1852" i="1"/>
  <c r="Z1851" i="1"/>
  <c r="AC1851" i="1" s="1"/>
  <c r="X1851" i="1"/>
  <c r="W1851" i="1"/>
  <c r="U1851" i="1"/>
  <c r="V1851" i="1" s="1"/>
  <c r="T1851" i="1"/>
  <c r="S1851" i="1"/>
  <c r="Z1850" i="1"/>
  <c r="AA1850" i="1" s="1"/>
  <c r="X1850" i="1"/>
  <c r="W1850" i="1"/>
  <c r="U1850" i="1"/>
  <c r="V1850" i="1" s="1"/>
  <c r="T1850" i="1"/>
  <c r="S1850" i="1"/>
  <c r="Z1849" i="1"/>
  <c r="AC1849" i="1" s="1"/>
  <c r="X1849" i="1"/>
  <c r="W1849" i="1"/>
  <c r="U1849" i="1"/>
  <c r="V1849" i="1" s="1"/>
  <c r="T1849" i="1"/>
  <c r="S1849" i="1"/>
  <c r="Z1848" i="1"/>
  <c r="AA1848" i="1" s="1"/>
  <c r="X1848" i="1"/>
  <c r="W1848" i="1"/>
  <c r="U1848" i="1"/>
  <c r="V1848" i="1" s="1"/>
  <c r="T1848" i="1"/>
  <c r="S1848" i="1"/>
  <c r="Z1847" i="1"/>
  <c r="X1847" i="1"/>
  <c r="W1847" i="1"/>
  <c r="U1847" i="1"/>
  <c r="V1847" i="1" s="1"/>
  <c r="T1847" i="1"/>
  <c r="S1847" i="1"/>
  <c r="Z1846" i="1"/>
  <c r="AC1846" i="1" s="1"/>
  <c r="X1846" i="1"/>
  <c r="W1846" i="1"/>
  <c r="U1846" i="1"/>
  <c r="V1846" i="1" s="1"/>
  <c r="T1846" i="1"/>
  <c r="S1846" i="1"/>
  <c r="Z1845" i="1"/>
  <c r="X1845" i="1"/>
  <c r="W1845" i="1"/>
  <c r="U1845" i="1"/>
  <c r="V1845" i="1" s="1"/>
  <c r="T1845" i="1"/>
  <c r="S1845" i="1"/>
  <c r="Z1844" i="1"/>
  <c r="AA1844" i="1" s="1"/>
  <c r="X1844" i="1"/>
  <c r="W1844" i="1"/>
  <c r="U1844" i="1"/>
  <c r="V1844" i="1" s="1"/>
  <c r="T1844" i="1"/>
  <c r="S1844" i="1"/>
  <c r="Z1843" i="1"/>
  <c r="X1843" i="1"/>
  <c r="W1843" i="1"/>
  <c r="U1843" i="1"/>
  <c r="V1843" i="1" s="1"/>
  <c r="T1843" i="1"/>
  <c r="S1843" i="1"/>
  <c r="Z1842" i="1"/>
  <c r="AC1842" i="1" s="1"/>
  <c r="X1842" i="1"/>
  <c r="W1842" i="1"/>
  <c r="U1842" i="1"/>
  <c r="V1842" i="1" s="1"/>
  <c r="T1842" i="1"/>
  <c r="S1842" i="1"/>
  <c r="Z1841" i="1"/>
  <c r="AB1841" i="1" s="1"/>
  <c r="X1841" i="1"/>
  <c r="W1841" i="1"/>
  <c r="U1841" i="1"/>
  <c r="V1841" i="1" s="1"/>
  <c r="T1841" i="1"/>
  <c r="S1841" i="1"/>
  <c r="Z1840" i="1"/>
  <c r="X1840" i="1"/>
  <c r="W1840" i="1"/>
  <c r="U1840" i="1"/>
  <c r="V1840" i="1" s="1"/>
  <c r="T1840" i="1"/>
  <c r="S1840" i="1"/>
  <c r="Z1839" i="1"/>
  <c r="X1839" i="1"/>
  <c r="W1839" i="1"/>
  <c r="U1839" i="1"/>
  <c r="V1839" i="1" s="1"/>
  <c r="T1839" i="1"/>
  <c r="S1839" i="1"/>
  <c r="Z1838" i="1"/>
  <c r="X1838" i="1"/>
  <c r="W1838" i="1"/>
  <c r="U1838" i="1"/>
  <c r="V1838" i="1" s="1"/>
  <c r="T1838" i="1"/>
  <c r="S1838" i="1"/>
  <c r="Z1837" i="1"/>
  <c r="AC1837" i="1" s="1"/>
  <c r="X1837" i="1"/>
  <c r="W1837" i="1"/>
  <c r="U1837" i="1"/>
  <c r="V1837" i="1" s="1"/>
  <c r="T1837" i="1"/>
  <c r="S1837" i="1"/>
  <c r="Z1836" i="1"/>
  <c r="AC1836" i="1" s="1"/>
  <c r="X1836" i="1"/>
  <c r="W1836" i="1"/>
  <c r="U1836" i="1"/>
  <c r="V1836" i="1" s="1"/>
  <c r="T1836" i="1"/>
  <c r="S1836" i="1"/>
  <c r="Z1835" i="1"/>
  <c r="X1835" i="1"/>
  <c r="W1835" i="1"/>
  <c r="U1835" i="1"/>
  <c r="V1835" i="1" s="1"/>
  <c r="T1835" i="1"/>
  <c r="S1835" i="1"/>
  <c r="Z1834" i="1"/>
  <c r="AC1834" i="1" s="1"/>
  <c r="X1834" i="1"/>
  <c r="W1834" i="1"/>
  <c r="U1834" i="1"/>
  <c r="V1834" i="1" s="1"/>
  <c r="T1834" i="1"/>
  <c r="S1834" i="1"/>
  <c r="Z1833" i="1"/>
  <c r="AC1833" i="1" s="1"/>
  <c r="X1833" i="1"/>
  <c r="W1833" i="1"/>
  <c r="U1833" i="1"/>
  <c r="V1833" i="1" s="1"/>
  <c r="T1833" i="1"/>
  <c r="S1833" i="1"/>
  <c r="Z1832" i="1"/>
  <c r="AA1832" i="1" s="1"/>
  <c r="X1832" i="1"/>
  <c r="W1832" i="1"/>
  <c r="U1832" i="1"/>
  <c r="V1832" i="1" s="1"/>
  <c r="T1832" i="1"/>
  <c r="S1832" i="1"/>
  <c r="Z1831" i="1"/>
  <c r="AA1831" i="1" s="1"/>
  <c r="X1831" i="1"/>
  <c r="W1831" i="1"/>
  <c r="U1831" i="1"/>
  <c r="V1831" i="1" s="1"/>
  <c r="T1831" i="1"/>
  <c r="S1831" i="1"/>
  <c r="Z1830" i="1"/>
  <c r="X1830" i="1"/>
  <c r="W1830" i="1"/>
  <c r="U1830" i="1"/>
  <c r="V1830" i="1" s="1"/>
  <c r="T1830" i="1"/>
  <c r="S1830" i="1"/>
  <c r="Z1829" i="1"/>
  <c r="AA1829" i="1" s="1"/>
  <c r="X1829" i="1"/>
  <c r="W1829" i="1"/>
  <c r="U1829" i="1"/>
  <c r="V1829" i="1" s="1"/>
  <c r="T1829" i="1"/>
  <c r="S1829" i="1"/>
  <c r="Z1828" i="1"/>
  <c r="AA1828" i="1" s="1"/>
  <c r="X1828" i="1"/>
  <c r="W1828" i="1"/>
  <c r="U1828" i="1"/>
  <c r="V1828" i="1" s="1"/>
  <c r="T1828" i="1"/>
  <c r="S1828" i="1"/>
  <c r="Z1827" i="1"/>
  <c r="X1827" i="1"/>
  <c r="W1827" i="1"/>
  <c r="U1827" i="1"/>
  <c r="V1827" i="1" s="1"/>
  <c r="T1827" i="1"/>
  <c r="S1827" i="1"/>
  <c r="Z1826" i="1"/>
  <c r="AA1826" i="1" s="1"/>
  <c r="X1826" i="1"/>
  <c r="W1826" i="1"/>
  <c r="U1826" i="1"/>
  <c r="V1826" i="1" s="1"/>
  <c r="T1826" i="1"/>
  <c r="S1826" i="1"/>
  <c r="Z1825" i="1"/>
  <c r="AB1825" i="1" s="1"/>
  <c r="X1825" i="1"/>
  <c r="W1825" i="1"/>
  <c r="U1825" i="1"/>
  <c r="V1825" i="1" s="1"/>
  <c r="T1825" i="1"/>
  <c r="S1825" i="1"/>
  <c r="Z1824" i="1"/>
  <c r="X1824" i="1"/>
  <c r="W1824" i="1"/>
  <c r="U1824" i="1"/>
  <c r="V1824" i="1" s="1"/>
  <c r="T1824" i="1"/>
  <c r="S1824" i="1"/>
  <c r="Z1823" i="1"/>
  <c r="AB1823" i="1" s="1"/>
  <c r="X1823" i="1"/>
  <c r="W1823" i="1"/>
  <c r="U1823" i="1"/>
  <c r="V1823" i="1" s="1"/>
  <c r="T1823" i="1"/>
  <c r="S1823" i="1"/>
  <c r="Z1822" i="1"/>
  <c r="X1822" i="1"/>
  <c r="W1822" i="1"/>
  <c r="U1822" i="1"/>
  <c r="V1822" i="1" s="1"/>
  <c r="T1822" i="1"/>
  <c r="S1822" i="1"/>
  <c r="Z1821" i="1"/>
  <c r="AC1821" i="1" s="1"/>
  <c r="X1821" i="1"/>
  <c r="W1821" i="1"/>
  <c r="U1821" i="1"/>
  <c r="V1821" i="1" s="1"/>
  <c r="T1821" i="1"/>
  <c r="S1821" i="1"/>
  <c r="Z1820" i="1"/>
  <c r="AA1820" i="1" s="1"/>
  <c r="X1820" i="1"/>
  <c r="W1820" i="1"/>
  <c r="U1820" i="1"/>
  <c r="V1820" i="1" s="1"/>
  <c r="T1820" i="1"/>
  <c r="S1820" i="1"/>
  <c r="Z1819" i="1"/>
  <c r="AC1819" i="1" s="1"/>
  <c r="X1819" i="1"/>
  <c r="W1819" i="1"/>
  <c r="U1819" i="1"/>
  <c r="V1819" i="1" s="1"/>
  <c r="T1819" i="1"/>
  <c r="S1819" i="1"/>
  <c r="Z1818" i="1"/>
  <c r="X1818" i="1"/>
  <c r="W1818" i="1"/>
  <c r="U1818" i="1"/>
  <c r="V1818" i="1" s="1"/>
  <c r="T1818" i="1"/>
  <c r="S1818" i="1"/>
  <c r="Z1817" i="1"/>
  <c r="AA1817" i="1" s="1"/>
  <c r="X1817" i="1"/>
  <c r="W1817" i="1"/>
  <c r="U1817" i="1"/>
  <c r="V1817" i="1" s="1"/>
  <c r="T1817" i="1"/>
  <c r="S1817" i="1"/>
  <c r="Z1816" i="1"/>
  <c r="AC1816" i="1" s="1"/>
  <c r="X1816" i="1"/>
  <c r="W1816" i="1"/>
  <c r="U1816" i="1"/>
  <c r="V1816" i="1" s="1"/>
  <c r="T1816" i="1"/>
  <c r="S1816" i="1"/>
  <c r="Z1815" i="1"/>
  <c r="AC1815" i="1" s="1"/>
  <c r="X1815" i="1"/>
  <c r="W1815" i="1"/>
  <c r="U1815" i="1"/>
  <c r="V1815" i="1" s="1"/>
  <c r="T1815" i="1"/>
  <c r="S1815" i="1"/>
  <c r="Z1814" i="1"/>
  <c r="AA1814" i="1" s="1"/>
  <c r="X1814" i="1"/>
  <c r="W1814" i="1"/>
  <c r="U1814" i="1"/>
  <c r="V1814" i="1" s="1"/>
  <c r="T1814" i="1"/>
  <c r="S1814" i="1"/>
  <c r="Z1813" i="1"/>
  <c r="X1813" i="1"/>
  <c r="W1813" i="1"/>
  <c r="U1813" i="1"/>
  <c r="V1813" i="1" s="1"/>
  <c r="T1813" i="1"/>
  <c r="S1813" i="1"/>
  <c r="Z1812" i="1"/>
  <c r="AB1812" i="1" s="1"/>
  <c r="X1812" i="1"/>
  <c r="W1812" i="1"/>
  <c r="U1812" i="1"/>
  <c r="V1812" i="1" s="1"/>
  <c r="T1812" i="1"/>
  <c r="S1812" i="1"/>
  <c r="Z1811" i="1"/>
  <c r="X1811" i="1"/>
  <c r="W1811" i="1"/>
  <c r="U1811" i="1"/>
  <c r="V1811" i="1" s="1"/>
  <c r="T1811" i="1"/>
  <c r="S1811" i="1"/>
  <c r="Z1810" i="1"/>
  <c r="X1810" i="1"/>
  <c r="W1810" i="1"/>
  <c r="U1810" i="1"/>
  <c r="V1810" i="1" s="1"/>
  <c r="T1810" i="1"/>
  <c r="S1810" i="1"/>
  <c r="Z1809" i="1"/>
  <c r="AC1809" i="1" s="1"/>
  <c r="X1809" i="1"/>
  <c r="W1809" i="1"/>
  <c r="U1809" i="1"/>
  <c r="V1809" i="1" s="1"/>
  <c r="T1809" i="1"/>
  <c r="S1809" i="1"/>
  <c r="Z1808" i="1"/>
  <c r="AA1808" i="1" s="1"/>
  <c r="X1808" i="1"/>
  <c r="W1808" i="1"/>
  <c r="U1808" i="1"/>
  <c r="V1808" i="1" s="1"/>
  <c r="T1808" i="1"/>
  <c r="S1808" i="1"/>
  <c r="Z1807" i="1"/>
  <c r="AB1807" i="1" s="1"/>
  <c r="X1807" i="1"/>
  <c r="W1807" i="1"/>
  <c r="U1807" i="1"/>
  <c r="V1807" i="1" s="1"/>
  <c r="T1807" i="1"/>
  <c r="S1807" i="1"/>
  <c r="Z1806" i="1"/>
  <c r="X1806" i="1"/>
  <c r="W1806" i="1"/>
  <c r="U1806" i="1"/>
  <c r="V1806" i="1" s="1"/>
  <c r="T1806" i="1"/>
  <c r="S1806" i="1"/>
  <c r="Z1805" i="1"/>
  <c r="AA1805" i="1" s="1"/>
  <c r="X1805" i="1"/>
  <c r="W1805" i="1"/>
  <c r="U1805" i="1"/>
  <c r="V1805" i="1" s="1"/>
  <c r="T1805" i="1"/>
  <c r="S1805" i="1"/>
  <c r="Z1804" i="1"/>
  <c r="AA1804" i="1" s="1"/>
  <c r="X1804" i="1"/>
  <c r="W1804" i="1"/>
  <c r="U1804" i="1"/>
  <c r="V1804" i="1" s="1"/>
  <c r="T1804" i="1"/>
  <c r="S1804" i="1"/>
  <c r="Z1803" i="1"/>
  <c r="AC1803" i="1" s="1"/>
  <c r="X1803" i="1"/>
  <c r="W1803" i="1"/>
  <c r="U1803" i="1"/>
  <c r="V1803" i="1" s="1"/>
  <c r="T1803" i="1"/>
  <c r="S1803" i="1"/>
  <c r="Z1802" i="1"/>
  <c r="X1802" i="1"/>
  <c r="W1802" i="1"/>
  <c r="U1802" i="1"/>
  <c r="V1802" i="1" s="1"/>
  <c r="T1802" i="1"/>
  <c r="S1802" i="1"/>
  <c r="Z1801" i="1"/>
  <c r="X1801" i="1"/>
  <c r="W1801" i="1"/>
  <c r="U1801" i="1"/>
  <c r="V1801" i="1" s="1"/>
  <c r="T1801" i="1"/>
  <c r="S1801" i="1"/>
  <c r="Z1800" i="1"/>
  <c r="X1800" i="1"/>
  <c r="W1800" i="1"/>
  <c r="U1800" i="1"/>
  <c r="V1800" i="1" s="1"/>
  <c r="T1800" i="1"/>
  <c r="S1800" i="1"/>
  <c r="Z1799" i="1"/>
  <c r="AB1799" i="1" s="1"/>
  <c r="X1799" i="1"/>
  <c r="W1799" i="1"/>
  <c r="U1799" i="1"/>
  <c r="V1799" i="1" s="1"/>
  <c r="T1799" i="1"/>
  <c r="S1799" i="1"/>
  <c r="Z1798" i="1"/>
  <c r="X1798" i="1"/>
  <c r="W1798" i="1"/>
  <c r="U1798" i="1"/>
  <c r="V1798" i="1" s="1"/>
  <c r="T1798" i="1"/>
  <c r="S1798" i="1"/>
  <c r="Z1797" i="1"/>
  <c r="AC1797" i="1" s="1"/>
  <c r="X1797" i="1"/>
  <c r="W1797" i="1"/>
  <c r="U1797" i="1"/>
  <c r="V1797" i="1" s="1"/>
  <c r="T1797" i="1"/>
  <c r="S1797" i="1"/>
  <c r="Z1796" i="1"/>
  <c r="X1796" i="1"/>
  <c r="W1796" i="1"/>
  <c r="U1796" i="1"/>
  <c r="V1796" i="1" s="1"/>
  <c r="T1796" i="1"/>
  <c r="S1796" i="1"/>
  <c r="Z1795" i="1"/>
  <c r="X1795" i="1"/>
  <c r="W1795" i="1"/>
  <c r="U1795" i="1"/>
  <c r="V1795" i="1" s="1"/>
  <c r="T1795" i="1"/>
  <c r="S1795" i="1"/>
  <c r="Z1794" i="1"/>
  <c r="AA1794" i="1" s="1"/>
  <c r="X1794" i="1"/>
  <c r="W1794" i="1"/>
  <c r="U1794" i="1"/>
  <c r="V1794" i="1" s="1"/>
  <c r="T1794" i="1"/>
  <c r="S1794" i="1"/>
  <c r="Z1793" i="1"/>
  <c r="X1793" i="1"/>
  <c r="W1793" i="1"/>
  <c r="U1793" i="1"/>
  <c r="V1793" i="1" s="1"/>
  <c r="T1793" i="1"/>
  <c r="S1793" i="1"/>
  <c r="Z1792" i="1"/>
  <c r="X1792" i="1"/>
  <c r="W1792" i="1"/>
  <c r="U1792" i="1"/>
  <c r="V1792" i="1" s="1"/>
  <c r="T1792" i="1"/>
  <c r="S1792" i="1"/>
  <c r="Z1791" i="1"/>
  <c r="AC1791" i="1" s="1"/>
  <c r="X1791" i="1"/>
  <c r="W1791" i="1"/>
  <c r="U1791" i="1"/>
  <c r="V1791" i="1" s="1"/>
  <c r="T1791" i="1"/>
  <c r="S1791" i="1"/>
  <c r="Z1790" i="1"/>
  <c r="AA1790" i="1" s="1"/>
  <c r="X1790" i="1"/>
  <c r="W1790" i="1"/>
  <c r="U1790" i="1"/>
  <c r="V1790" i="1" s="1"/>
  <c r="T1790" i="1"/>
  <c r="S1790" i="1"/>
  <c r="Z1789" i="1"/>
  <c r="X1789" i="1"/>
  <c r="W1789" i="1"/>
  <c r="U1789" i="1"/>
  <c r="V1789" i="1" s="1"/>
  <c r="T1789" i="1"/>
  <c r="S1789" i="1"/>
  <c r="Z1788" i="1"/>
  <c r="X1788" i="1"/>
  <c r="W1788" i="1"/>
  <c r="U1788" i="1"/>
  <c r="V1788" i="1" s="1"/>
  <c r="T1788" i="1"/>
  <c r="S1788" i="1"/>
  <c r="Z1787" i="1"/>
  <c r="AC1787" i="1" s="1"/>
  <c r="X1787" i="1"/>
  <c r="W1787" i="1"/>
  <c r="U1787" i="1"/>
  <c r="V1787" i="1" s="1"/>
  <c r="T1787" i="1"/>
  <c r="S1787" i="1"/>
  <c r="Z1786" i="1"/>
  <c r="AA1786" i="1" s="1"/>
  <c r="X1786" i="1"/>
  <c r="W1786" i="1"/>
  <c r="U1786" i="1"/>
  <c r="V1786" i="1" s="1"/>
  <c r="T1786" i="1"/>
  <c r="S1786" i="1"/>
  <c r="Z1785" i="1"/>
  <c r="AC1785" i="1" s="1"/>
  <c r="X1785" i="1"/>
  <c r="W1785" i="1"/>
  <c r="U1785" i="1"/>
  <c r="V1785" i="1" s="1"/>
  <c r="T1785" i="1"/>
  <c r="S1785" i="1"/>
  <c r="Z1784" i="1"/>
  <c r="X1784" i="1"/>
  <c r="W1784" i="1"/>
  <c r="U1784" i="1"/>
  <c r="V1784" i="1" s="1"/>
  <c r="T1784" i="1"/>
  <c r="S1784" i="1"/>
  <c r="Z1783" i="1"/>
  <c r="X1783" i="1"/>
  <c r="W1783" i="1"/>
  <c r="U1783" i="1"/>
  <c r="V1783" i="1" s="1"/>
  <c r="T1783" i="1"/>
  <c r="S1783" i="1"/>
  <c r="Z1782" i="1"/>
  <c r="AA1782" i="1" s="1"/>
  <c r="X1782" i="1"/>
  <c r="W1782" i="1"/>
  <c r="U1782" i="1"/>
  <c r="V1782" i="1" s="1"/>
  <c r="T1782" i="1"/>
  <c r="S1782" i="1"/>
  <c r="Z1781" i="1"/>
  <c r="AA1781" i="1" s="1"/>
  <c r="X1781" i="1"/>
  <c r="W1781" i="1"/>
  <c r="U1781" i="1"/>
  <c r="V1781" i="1" s="1"/>
  <c r="T1781" i="1"/>
  <c r="S1781" i="1"/>
  <c r="Z1780" i="1"/>
  <c r="X1780" i="1"/>
  <c r="W1780" i="1"/>
  <c r="U1780" i="1"/>
  <c r="V1780" i="1" s="1"/>
  <c r="T1780" i="1"/>
  <c r="S1780" i="1"/>
  <c r="Z1779" i="1"/>
  <c r="X1779" i="1"/>
  <c r="W1779" i="1"/>
  <c r="U1779" i="1"/>
  <c r="V1779" i="1" s="1"/>
  <c r="T1779" i="1"/>
  <c r="S1779" i="1"/>
  <c r="Z1778" i="1"/>
  <c r="X1778" i="1"/>
  <c r="W1778" i="1"/>
  <c r="U1778" i="1"/>
  <c r="V1778" i="1" s="1"/>
  <c r="T1778" i="1"/>
  <c r="S1778" i="1"/>
  <c r="Z1777" i="1"/>
  <c r="X1777" i="1"/>
  <c r="W1777" i="1"/>
  <c r="U1777" i="1"/>
  <c r="V1777" i="1" s="1"/>
  <c r="T1777" i="1"/>
  <c r="S1777" i="1"/>
  <c r="Z1776" i="1"/>
  <c r="AA1776" i="1" s="1"/>
  <c r="X1776" i="1"/>
  <c r="W1776" i="1"/>
  <c r="U1776" i="1"/>
  <c r="V1776" i="1" s="1"/>
  <c r="T1776" i="1"/>
  <c r="S1776" i="1"/>
  <c r="Z1775" i="1"/>
  <c r="AA1775" i="1" s="1"/>
  <c r="X1775" i="1"/>
  <c r="W1775" i="1"/>
  <c r="U1775" i="1"/>
  <c r="V1775" i="1" s="1"/>
  <c r="T1775" i="1"/>
  <c r="S1775" i="1"/>
  <c r="Z1774" i="1"/>
  <c r="X1774" i="1"/>
  <c r="W1774" i="1"/>
  <c r="U1774" i="1"/>
  <c r="V1774" i="1" s="1"/>
  <c r="T1774" i="1"/>
  <c r="S1774" i="1"/>
  <c r="Z1773" i="1"/>
  <c r="X1773" i="1"/>
  <c r="W1773" i="1"/>
  <c r="U1773" i="1"/>
  <c r="V1773" i="1" s="1"/>
  <c r="T1773" i="1"/>
  <c r="S1773" i="1"/>
  <c r="Z1772" i="1"/>
  <c r="AA1772" i="1" s="1"/>
  <c r="X1772" i="1"/>
  <c r="W1772" i="1"/>
  <c r="U1772" i="1"/>
  <c r="V1772" i="1" s="1"/>
  <c r="T1772" i="1"/>
  <c r="S1772" i="1"/>
  <c r="Z1771" i="1"/>
  <c r="X1771" i="1"/>
  <c r="W1771" i="1"/>
  <c r="U1771" i="1"/>
  <c r="V1771" i="1" s="1"/>
  <c r="T1771" i="1"/>
  <c r="S1771" i="1"/>
  <c r="Z1770" i="1"/>
  <c r="AB1770" i="1" s="1"/>
  <c r="X1770" i="1"/>
  <c r="W1770" i="1"/>
  <c r="U1770" i="1"/>
  <c r="V1770" i="1" s="1"/>
  <c r="T1770" i="1"/>
  <c r="S1770" i="1"/>
  <c r="Z1769" i="1"/>
  <c r="X1769" i="1"/>
  <c r="W1769" i="1"/>
  <c r="U1769" i="1"/>
  <c r="V1769" i="1" s="1"/>
  <c r="T1769" i="1"/>
  <c r="S1769" i="1"/>
  <c r="Z1768" i="1"/>
  <c r="AC1768" i="1" s="1"/>
  <c r="X1768" i="1"/>
  <c r="W1768" i="1"/>
  <c r="U1768" i="1"/>
  <c r="V1768" i="1" s="1"/>
  <c r="T1768" i="1"/>
  <c r="S1768" i="1"/>
  <c r="Z1767" i="1"/>
  <c r="AC1767" i="1" s="1"/>
  <c r="X1767" i="1"/>
  <c r="W1767" i="1"/>
  <c r="U1767" i="1"/>
  <c r="V1767" i="1" s="1"/>
  <c r="T1767" i="1"/>
  <c r="S1767" i="1"/>
  <c r="Z1766" i="1"/>
  <c r="AA1766" i="1" s="1"/>
  <c r="X1766" i="1"/>
  <c r="W1766" i="1"/>
  <c r="U1766" i="1"/>
  <c r="V1766" i="1" s="1"/>
  <c r="T1766" i="1"/>
  <c r="S1766" i="1"/>
  <c r="Z1765" i="1"/>
  <c r="AA1765" i="1" s="1"/>
  <c r="X1765" i="1"/>
  <c r="W1765" i="1"/>
  <c r="U1765" i="1"/>
  <c r="V1765" i="1" s="1"/>
  <c r="T1765" i="1"/>
  <c r="S1765" i="1"/>
  <c r="Z1764" i="1"/>
  <c r="AC1764" i="1" s="1"/>
  <c r="X1764" i="1"/>
  <c r="W1764" i="1"/>
  <c r="U1764" i="1"/>
  <c r="V1764" i="1" s="1"/>
  <c r="T1764" i="1"/>
  <c r="S1764" i="1"/>
  <c r="Z1763" i="1"/>
  <c r="AC1763" i="1" s="1"/>
  <c r="X1763" i="1"/>
  <c r="W1763" i="1"/>
  <c r="U1763" i="1"/>
  <c r="V1763" i="1" s="1"/>
  <c r="T1763" i="1"/>
  <c r="S1763" i="1"/>
  <c r="Z1762" i="1"/>
  <c r="X1762" i="1"/>
  <c r="W1762" i="1"/>
  <c r="U1762" i="1"/>
  <c r="V1762" i="1" s="1"/>
  <c r="T1762" i="1"/>
  <c r="S1762" i="1"/>
  <c r="Z1761" i="1"/>
  <c r="AC1761" i="1" s="1"/>
  <c r="X1761" i="1"/>
  <c r="W1761" i="1"/>
  <c r="U1761" i="1"/>
  <c r="V1761" i="1" s="1"/>
  <c r="T1761" i="1"/>
  <c r="S1761" i="1"/>
  <c r="Z1760" i="1"/>
  <c r="AA1760" i="1" s="1"/>
  <c r="X1760" i="1"/>
  <c r="W1760" i="1"/>
  <c r="U1760" i="1"/>
  <c r="V1760" i="1" s="1"/>
  <c r="T1760" i="1"/>
  <c r="S1760" i="1"/>
  <c r="Z1759" i="1"/>
  <c r="AB1759" i="1" s="1"/>
  <c r="X1759" i="1"/>
  <c r="W1759" i="1"/>
  <c r="U1759" i="1"/>
  <c r="V1759" i="1" s="1"/>
  <c r="T1759" i="1"/>
  <c r="S1759" i="1"/>
  <c r="Z1758" i="1"/>
  <c r="AB1758" i="1" s="1"/>
  <c r="X1758" i="1"/>
  <c r="W1758" i="1"/>
  <c r="U1758" i="1"/>
  <c r="V1758" i="1" s="1"/>
  <c r="T1758" i="1"/>
  <c r="S1758" i="1"/>
  <c r="Z1757" i="1"/>
  <c r="X1757" i="1"/>
  <c r="W1757" i="1"/>
  <c r="U1757" i="1"/>
  <c r="V1757" i="1" s="1"/>
  <c r="T1757" i="1"/>
  <c r="S1757" i="1"/>
  <c r="Z1756" i="1"/>
  <c r="AA1756" i="1" s="1"/>
  <c r="X1756" i="1"/>
  <c r="W1756" i="1"/>
  <c r="U1756" i="1"/>
  <c r="V1756" i="1" s="1"/>
  <c r="T1756" i="1"/>
  <c r="S1756" i="1"/>
  <c r="Z1755" i="1"/>
  <c r="AC1755" i="1" s="1"/>
  <c r="X1755" i="1"/>
  <c r="W1755" i="1"/>
  <c r="U1755" i="1"/>
  <c r="V1755" i="1" s="1"/>
  <c r="T1755" i="1"/>
  <c r="S1755" i="1"/>
  <c r="Z1754" i="1"/>
  <c r="X1754" i="1"/>
  <c r="W1754" i="1"/>
  <c r="U1754" i="1"/>
  <c r="V1754" i="1" s="1"/>
  <c r="T1754" i="1"/>
  <c r="S1754" i="1"/>
  <c r="Z1753" i="1"/>
  <c r="AC1753" i="1" s="1"/>
  <c r="X1753" i="1"/>
  <c r="W1753" i="1"/>
  <c r="U1753" i="1"/>
  <c r="V1753" i="1" s="1"/>
  <c r="T1753" i="1"/>
  <c r="S1753" i="1"/>
  <c r="Z1752" i="1"/>
  <c r="AA1752" i="1" s="1"/>
  <c r="X1752" i="1"/>
  <c r="W1752" i="1"/>
  <c r="U1752" i="1"/>
  <c r="V1752" i="1" s="1"/>
  <c r="T1752" i="1"/>
  <c r="S1752" i="1"/>
  <c r="Z1751" i="1"/>
  <c r="AC1751" i="1" s="1"/>
  <c r="X1751" i="1"/>
  <c r="W1751" i="1"/>
  <c r="U1751" i="1"/>
  <c r="V1751" i="1" s="1"/>
  <c r="T1751" i="1"/>
  <c r="S1751" i="1"/>
  <c r="Z1750" i="1"/>
  <c r="AA1750" i="1" s="1"/>
  <c r="X1750" i="1"/>
  <c r="W1750" i="1"/>
  <c r="U1750" i="1"/>
  <c r="V1750" i="1" s="1"/>
  <c r="T1750" i="1"/>
  <c r="S1750" i="1"/>
  <c r="Z1749" i="1"/>
  <c r="AC1749" i="1" s="1"/>
  <c r="X1749" i="1"/>
  <c r="W1749" i="1"/>
  <c r="U1749" i="1"/>
  <c r="V1749" i="1" s="1"/>
  <c r="T1749" i="1"/>
  <c r="S1749" i="1"/>
  <c r="Z1748" i="1"/>
  <c r="AA1748" i="1" s="1"/>
  <c r="X1748" i="1"/>
  <c r="W1748" i="1"/>
  <c r="U1748" i="1"/>
  <c r="V1748" i="1" s="1"/>
  <c r="T1748" i="1"/>
  <c r="S1748" i="1"/>
  <c r="Z1747" i="1"/>
  <c r="AC1747" i="1" s="1"/>
  <c r="X1747" i="1"/>
  <c r="W1747" i="1"/>
  <c r="U1747" i="1"/>
  <c r="V1747" i="1" s="1"/>
  <c r="T1747" i="1"/>
  <c r="S1747" i="1"/>
  <c r="Z1746" i="1"/>
  <c r="AC1746" i="1" s="1"/>
  <c r="X1746" i="1"/>
  <c r="W1746" i="1"/>
  <c r="U1746" i="1"/>
  <c r="V1746" i="1" s="1"/>
  <c r="T1746" i="1"/>
  <c r="S1746" i="1"/>
  <c r="Z1745" i="1"/>
  <c r="X1745" i="1"/>
  <c r="W1745" i="1"/>
  <c r="U1745" i="1"/>
  <c r="V1745" i="1" s="1"/>
  <c r="T1745" i="1"/>
  <c r="S1745" i="1"/>
  <c r="Z1744" i="1"/>
  <c r="X1744" i="1"/>
  <c r="W1744" i="1"/>
  <c r="U1744" i="1"/>
  <c r="V1744" i="1" s="1"/>
  <c r="T1744" i="1"/>
  <c r="S1744" i="1"/>
  <c r="Z1743" i="1"/>
  <c r="AA1743" i="1" s="1"/>
  <c r="X1743" i="1"/>
  <c r="W1743" i="1"/>
  <c r="U1743" i="1"/>
  <c r="V1743" i="1" s="1"/>
  <c r="T1743" i="1"/>
  <c r="S1743" i="1"/>
  <c r="Z1742" i="1"/>
  <c r="AC1742" i="1" s="1"/>
  <c r="X1742" i="1"/>
  <c r="W1742" i="1"/>
  <c r="U1742" i="1"/>
  <c r="V1742" i="1" s="1"/>
  <c r="T1742" i="1"/>
  <c r="S1742" i="1"/>
  <c r="Z1741" i="1"/>
  <c r="AA1741" i="1" s="1"/>
  <c r="X1741" i="1"/>
  <c r="W1741" i="1"/>
  <c r="U1741" i="1"/>
  <c r="V1741" i="1" s="1"/>
  <c r="T1741" i="1"/>
  <c r="S1741" i="1"/>
  <c r="Z1740" i="1"/>
  <c r="AC1740" i="1" s="1"/>
  <c r="X1740" i="1"/>
  <c r="W1740" i="1"/>
  <c r="U1740" i="1"/>
  <c r="V1740" i="1" s="1"/>
  <c r="T1740" i="1"/>
  <c r="S1740" i="1"/>
  <c r="Z1739" i="1"/>
  <c r="AB1739" i="1" s="1"/>
  <c r="X1739" i="1"/>
  <c r="W1739" i="1"/>
  <c r="U1739" i="1"/>
  <c r="V1739" i="1" s="1"/>
  <c r="T1739" i="1"/>
  <c r="S1739" i="1"/>
  <c r="Z1738" i="1"/>
  <c r="X1738" i="1"/>
  <c r="W1738" i="1"/>
  <c r="U1738" i="1"/>
  <c r="V1738" i="1" s="1"/>
  <c r="T1738" i="1"/>
  <c r="S1738" i="1"/>
  <c r="Z1737" i="1"/>
  <c r="AB1737" i="1" s="1"/>
  <c r="X1737" i="1"/>
  <c r="W1737" i="1"/>
  <c r="U1737" i="1"/>
  <c r="V1737" i="1" s="1"/>
  <c r="T1737" i="1"/>
  <c r="S1737" i="1"/>
  <c r="Z1736" i="1"/>
  <c r="AB1736" i="1" s="1"/>
  <c r="X1736" i="1"/>
  <c r="W1736" i="1"/>
  <c r="U1736" i="1"/>
  <c r="V1736" i="1" s="1"/>
  <c r="T1736" i="1"/>
  <c r="S1736" i="1"/>
  <c r="Z1735" i="1"/>
  <c r="AA1735" i="1" s="1"/>
  <c r="X1735" i="1"/>
  <c r="W1735" i="1"/>
  <c r="U1735" i="1"/>
  <c r="V1735" i="1" s="1"/>
  <c r="T1735" i="1"/>
  <c r="S1735" i="1"/>
  <c r="Z1734" i="1"/>
  <c r="AC1734" i="1" s="1"/>
  <c r="X1734" i="1"/>
  <c r="W1734" i="1"/>
  <c r="U1734" i="1"/>
  <c r="V1734" i="1" s="1"/>
  <c r="T1734" i="1"/>
  <c r="S1734" i="1"/>
  <c r="Z1733" i="1"/>
  <c r="X1733" i="1"/>
  <c r="W1733" i="1"/>
  <c r="U1733" i="1"/>
  <c r="V1733" i="1" s="1"/>
  <c r="T1733" i="1"/>
  <c r="S1733" i="1"/>
  <c r="Z1732" i="1"/>
  <c r="X1732" i="1"/>
  <c r="W1732" i="1"/>
  <c r="U1732" i="1"/>
  <c r="V1732" i="1" s="1"/>
  <c r="T1732" i="1"/>
  <c r="S1732" i="1"/>
  <c r="Z1731" i="1"/>
  <c r="X1731" i="1"/>
  <c r="W1731" i="1"/>
  <c r="U1731" i="1"/>
  <c r="V1731" i="1" s="1"/>
  <c r="T1731" i="1"/>
  <c r="S1731" i="1"/>
  <c r="Z1730" i="1"/>
  <c r="AC1730" i="1" s="1"/>
  <c r="X1730" i="1"/>
  <c r="W1730" i="1"/>
  <c r="U1730" i="1"/>
  <c r="V1730" i="1" s="1"/>
  <c r="T1730" i="1"/>
  <c r="S1730" i="1"/>
  <c r="Z1729" i="1"/>
  <c r="AC1729" i="1" s="1"/>
  <c r="X1729" i="1"/>
  <c r="W1729" i="1"/>
  <c r="U1729" i="1"/>
  <c r="V1729" i="1" s="1"/>
  <c r="T1729" i="1"/>
  <c r="S1729" i="1"/>
  <c r="Z1728" i="1"/>
  <c r="X1728" i="1"/>
  <c r="W1728" i="1"/>
  <c r="U1728" i="1"/>
  <c r="V1728" i="1" s="1"/>
  <c r="T1728" i="1"/>
  <c r="S1728" i="1"/>
  <c r="Z1727" i="1"/>
  <c r="X1727" i="1"/>
  <c r="W1727" i="1"/>
  <c r="U1727" i="1"/>
  <c r="V1727" i="1" s="1"/>
  <c r="T1727" i="1"/>
  <c r="S1727" i="1"/>
  <c r="Z1726" i="1"/>
  <c r="AC1726" i="1" s="1"/>
  <c r="X1726" i="1"/>
  <c r="W1726" i="1"/>
  <c r="U1726" i="1"/>
  <c r="V1726" i="1" s="1"/>
  <c r="T1726" i="1"/>
  <c r="S1726" i="1"/>
  <c r="Z1725" i="1"/>
  <c r="X1725" i="1"/>
  <c r="W1725" i="1"/>
  <c r="U1725" i="1"/>
  <c r="V1725" i="1" s="1"/>
  <c r="T1725" i="1"/>
  <c r="S1725" i="1"/>
  <c r="Z1724" i="1"/>
  <c r="AC1724" i="1" s="1"/>
  <c r="X1724" i="1"/>
  <c r="W1724" i="1"/>
  <c r="U1724" i="1"/>
  <c r="V1724" i="1" s="1"/>
  <c r="T1724" i="1"/>
  <c r="S1724" i="1"/>
  <c r="Z1723" i="1"/>
  <c r="X1723" i="1"/>
  <c r="W1723" i="1"/>
  <c r="U1723" i="1"/>
  <c r="V1723" i="1" s="1"/>
  <c r="T1723" i="1"/>
  <c r="S1723" i="1"/>
  <c r="Z1722" i="1"/>
  <c r="AC1722" i="1" s="1"/>
  <c r="X1722" i="1"/>
  <c r="W1722" i="1"/>
  <c r="U1722" i="1"/>
  <c r="V1722" i="1" s="1"/>
  <c r="T1722" i="1"/>
  <c r="S1722" i="1"/>
  <c r="Z1721" i="1"/>
  <c r="AA1721" i="1" s="1"/>
  <c r="X1721" i="1"/>
  <c r="W1721" i="1"/>
  <c r="U1721" i="1"/>
  <c r="V1721" i="1" s="1"/>
  <c r="T1721" i="1"/>
  <c r="S1721" i="1"/>
  <c r="Z1720" i="1"/>
  <c r="AC1720" i="1" s="1"/>
  <c r="X1720" i="1"/>
  <c r="W1720" i="1"/>
  <c r="U1720" i="1"/>
  <c r="V1720" i="1" s="1"/>
  <c r="T1720" i="1"/>
  <c r="S1720" i="1"/>
  <c r="Z1719" i="1"/>
  <c r="AB1719" i="1" s="1"/>
  <c r="X1719" i="1"/>
  <c r="W1719" i="1"/>
  <c r="U1719" i="1"/>
  <c r="V1719" i="1" s="1"/>
  <c r="T1719" i="1"/>
  <c r="S1719" i="1"/>
  <c r="Z1718" i="1"/>
  <c r="AC1718" i="1" s="1"/>
  <c r="X1718" i="1"/>
  <c r="W1718" i="1"/>
  <c r="U1718" i="1"/>
  <c r="V1718" i="1" s="1"/>
  <c r="T1718" i="1"/>
  <c r="S1718" i="1"/>
  <c r="Z1717" i="1"/>
  <c r="AA1717" i="1" s="1"/>
  <c r="X1717" i="1"/>
  <c r="W1717" i="1"/>
  <c r="U1717" i="1"/>
  <c r="V1717" i="1" s="1"/>
  <c r="T1717" i="1"/>
  <c r="S1717" i="1"/>
  <c r="Z1716" i="1"/>
  <c r="AC1716" i="1" s="1"/>
  <c r="X1716" i="1"/>
  <c r="W1716" i="1"/>
  <c r="U1716" i="1"/>
  <c r="V1716" i="1" s="1"/>
  <c r="T1716" i="1"/>
  <c r="S1716" i="1"/>
  <c r="Z1715" i="1"/>
  <c r="X1715" i="1"/>
  <c r="W1715" i="1"/>
  <c r="U1715" i="1"/>
  <c r="V1715" i="1" s="1"/>
  <c r="T1715" i="1"/>
  <c r="S1715" i="1"/>
  <c r="Z1714" i="1"/>
  <c r="AA1714" i="1" s="1"/>
  <c r="X1714" i="1"/>
  <c r="W1714" i="1"/>
  <c r="U1714" i="1"/>
  <c r="V1714" i="1" s="1"/>
  <c r="T1714" i="1"/>
  <c r="S1714" i="1"/>
  <c r="Z1713" i="1"/>
  <c r="AB1713" i="1" s="1"/>
  <c r="X1713" i="1"/>
  <c r="W1713" i="1"/>
  <c r="U1713" i="1"/>
  <c r="V1713" i="1" s="1"/>
  <c r="T1713" i="1"/>
  <c r="S1713" i="1"/>
  <c r="Z1712" i="1"/>
  <c r="AC1712" i="1" s="1"/>
  <c r="X1712" i="1"/>
  <c r="W1712" i="1"/>
  <c r="U1712" i="1"/>
  <c r="V1712" i="1" s="1"/>
  <c r="T1712" i="1"/>
  <c r="S1712" i="1"/>
  <c r="Z1711" i="1"/>
  <c r="X1711" i="1"/>
  <c r="W1711" i="1"/>
  <c r="U1711" i="1"/>
  <c r="V1711" i="1" s="1"/>
  <c r="T1711" i="1"/>
  <c r="S1711" i="1"/>
  <c r="Z1710" i="1"/>
  <c r="AC1710" i="1" s="1"/>
  <c r="X1710" i="1"/>
  <c r="W1710" i="1"/>
  <c r="U1710" i="1"/>
  <c r="V1710" i="1" s="1"/>
  <c r="T1710" i="1"/>
  <c r="S1710" i="1"/>
  <c r="Z1709" i="1"/>
  <c r="AC1709" i="1" s="1"/>
  <c r="X1709" i="1"/>
  <c r="W1709" i="1"/>
  <c r="U1709" i="1"/>
  <c r="V1709" i="1" s="1"/>
  <c r="T1709" i="1"/>
  <c r="S1709" i="1"/>
  <c r="Z1708" i="1"/>
  <c r="X1708" i="1"/>
  <c r="W1708" i="1"/>
  <c r="U1708" i="1"/>
  <c r="V1708" i="1" s="1"/>
  <c r="T1708" i="1"/>
  <c r="S1708" i="1"/>
  <c r="Z1707" i="1"/>
  <c r="AB1707" i="1" s="1"/>
  <c r="X1707" i="1"/>
  <c r="W1707" i="1"/>
  <c r="U1707" i="1"/>
  <c r="V1707" i="1" s="1"/>
  <c r="T1707" i="1"/>
  <c r="S1707" i="1"/>
  <c r="Z1706" i="1"/>
  <c r="AC1706" i="1" s="1"/>
  <c r="X1706" i="1"/>
  <c r="W1706" i="1"/>
  <c r="U1706" i="1"/>
  <c r="V1706" i="1" s="1"/>
  <c r="T1706" i="1"/>
  <c r="S1706" i="1"/>
  <c r="Z1705" i="1"/>
  <c r="AB1705" i="1" s="1"/>
  <c r="X1705" i="1"/>
  <c r="W1705" i="1"/>
  <c r="U1705" i="1"/>
  <c r="V1705" i="1" s="1"/>
  <c r="T1705" i="1"/>
  <c r="S1705" i="1"/>
  <c r="Z1704" i="1"/>
  <c r="AC1704" i="1" s="1"/>
  <c r="X1704" i="1"/>
  <c r="W1704" i="1"/>
  <c r="U1704" i="1"/>
  <c r="V1704" i="1" s="1"/>
  <c r="T1704" i="1"/>
  <c r="S1704" i="1"/>
  <c r="Z1703" i="1"/>
  <c r="AA1703" i="1" s="1"/>
  <c r="X1703" i="1"/>
  <c r="W1703" i="1"/>
  <c r="U1703" i="1"/>
  <c r="V1703" i="1" s="1"/>
  <c r="T1703" i="1"/>
  <c r="S1703" i="1"/>
  <c r="Z1702" i="1"/>
  <c r="AA1702" i="1" s="1"/>
  <c r="X1702" i="1"/>
  <c r="W1702" i="1"/>
  <c r="U1702" i="1"/>
  <c r="V1702" i="1" s="1"/>
  <c r="T1702" i="1"/>
  <c r="S1702" i="1"/>
  <c r="Z1701" i="1"/>
  <c r="AB1701" i="1" s="1"/>
  <c r="X1701" i="1"/>
  <c r="W1701" i="1"/>
  <c r="U1701" i="1"/>
  <c r="V1701" i="1" s="1"/>
  <c r="T1701" i="1"/>
  <c r="S1701" i="1"/>
  <c r="Z1700" i="1"/>
  <c r="AC1700" i="1" s="1"/>
  <c r="X1700" i="1"/>
  <c r="W1700" i="1"/>
  <c r="U1700" i="1"/>
  <c r="V1700" i="1" s="1"/>
  <c r="T1700" i="1"/>
  <c r="S1700" i="1"/>
  <c r="Z1699" i="1"/>
  <c r="AC1699" i="1" s="1"/>
  <c r="X1699" i="1"/>
  <c r="W1699" i="1"/>
  <c r="U1699" i="1"/>
  <c r="V1699" i="1" s="1"/>
  <c r="T1699" i="1"/>
  <c r="S1699" i="1"/>
  <c r="Z1698" i="1"/>
  <c r="AC1698" i="1" s="1"/>
  <c r="X1698" i="1"/>
  <c r="W1698" i="1"/>
  <c r="U1698" i="1"/>
  <c r="V1698" i="1" s="1"/>
  <c r="T1698" i="1"/>
  <c r="S1698" i="1"/>
  <c r="Z1697" i="1"/>
  <c r="AC1697" i="1" s="1"/>
  <c r="X1697" i="1"/>
  <c r="W1697" i="1"/>
  <c r="U1697" i="1"/>
  <c r="V1697" i="1" s="1"/>
  <c r="T1697" i="1"/>
  <c r="S1697" i="1"/>
  <c r="Z1696" i="1"/>
  <c r="AC1696" i="1" s="1"/>
  <c r="X1696" i="1"/>
  <c r="W1696" i="1"/>
  <c r="U1696" i="1"/>
  <c r="V1696" i="1" s="1"/>
  <c r="T1696" i="1"/>
  <c r="S1696" i="1"/>
  <c r="Z1695" i="1"/>
  <c r="AB1695" i="1" s="1"/>
  <c r="X1695" i="1"/>
  <c r="W1695" i="1"/>
  <c r="U1695" i="1"/>
  <c r="V1695" i="1" s="1"/>
  <c r="T1695" i="1"/>
  <c r="S1695" i="1"/>
  <c r="Z1694" i="1"/>
  <c r="AC1694" i="1" s="1"/>
  <c r="X1694" i="1"/>
  <c r="W1694" i="1"/>
  <c r="U1694" i="1"/>
  <c r="V1694" i="1" s="1"/>
  <c r="T1694" i="1"/>
  <c r="S1694" i="1"/>
  <c r="Z1693" i="1"/>
  <c r="AB1693" i="1" s="1"/>
  <c r="X1693" i="1"/>
  <c r="W1693" i="1"/>
  <c r="U1693" i="1"/>
  <c r="V1693" i="1" s="1"/>
  <c r="T1693" i="1"/>
  <c r="S1693" i="1"/>
  <c r="Z1692" i="1"/>
  <c r="AC1692" i="1" s="1"/>
  <c r="X1692" i="1"/>
  <c r="W1692" i="1"/>
  <c r="U1692" i="1"/>
  <c r="V1692" i="1" s="1"/>
  <c r="T1692" i="1"/>
  <c r="S1692" i="1"/>
  <c r="Z1691" i="1"/>
  <c r="X1691" i="1"/>
  <c r="W1691" i="1"/>
  <c r="U1691" i="1"/>
  <c r="V1691" i="1" s="1"/>
  <c r="T1691" i="1"/>
  <c r="S1691" i="1"/>
  <c r="Z1690" i="1"/>
  <c r="AC1690" i="1" s="1"/>
  <c r="X1690" i="1"/>
  <c r="W1690" i="1"/>
  <c r="U1690" i="1"/>
  <c r="V1690" i="1" s="1"/>
  <c r="T1690" i="1"/>
  <c r="S1690" i="1"/>
  <c r="Z1689" i="1"/>
  <c r="AB1689" i="1" s="1"/>
  <c r="X1689" i="1"/>
  <c r="W1689" i="1"/>
  <c r="U1689" i="1"/>
  <c r="V1689" i="1" s="1"/>
  <c r="T1689" i="1"/>
  <c r="S1689" i="1"/>
  <c r="Z1688" i="1"/>
  <c r="AC1688" i="1" s="1"/>
  <c r="X1688" i="1"/>
  <c r="W1688" i="1"/>
  <c r="U1688" i="1"/>
  <c r="V1688" i="1" s="1"/>
  <c r="T1688" i="1"/>
  <c r="S1688" i="1"/>
  <c r="Z1687" i="1"/>
  <c r="AA1687" i="1" s="1"/>
  <c r="X1687" i="1"/>
  <c r="W1687" i="1"/>
  <c r="U1687" i="1"/>
  <c r="V1687" i="1" s="1"/>
  <c r="T1687" i="1"/>
  <c r="S1687" i="1"/>
  <c r="Z1686" i="1"/>
  <c r="X1686" i="1"/>
  <c r="W1686" i="1"/>
  <c r="U1686" i="1"/>
  <c r="V1686" i="1" s="1"/>
  <c r="T1686" i="1"/>
  <c r="S1686" i="1"/>
  <c r="Z1685" i="1"/>
  <c r="AC1685" i="1" s="1"/>
  <c r="X1685" i="1"/>
  <c r="W1685" i="1"/>
  <c r="U1685" i="1"/>
  <c r="V1685" i="1" s="1"/>
  <c r="T1685" i="1"/>
  <c r="S1685" i="1"/>
  <c r="Z1684" i="1"/>
  <c r="AC1684" i="1" s="1"/>
  <c r="X1684" i="1"/>
  <c r="W1684" i="1"/>
  <c r="U1684" i="1"/>
  <c r="V1684" i="1" s="1"/>
  <c r="T1684" i="1"/>
  <c r="S1684" i="1"/>
  <c r="Z1683" i="1"/>
  <c r="X1683" i="1"/>
  <c r="W1683" i="1"/>
  <c r="U1683" i="1"/>
  <c r="V1683" i="1" s="1"/>
  <c r="T1683" i="1"/>
  <c r="S1683" i="1"/>
  <c r="Z1682" i="1"/>
  <c r="AC1682" i="1" s="1"/>
  <c r="X1682" i="1"/>
  <c r="W1682" i="1"/>
  <c r="U1682" i="1"/>
  <c r="V1682" i="1" s="1"/>
  <c r="T1682" i="1"/>
  <c r="S1682" i="1"/>
  <c r="Z1681" i="1"/>
  <c r="AA1681" i="1" s="1"/>
  <c r="X1681" i="1"/>
  <c r="W1681" i="1"/>
  <c r="U1681" i="1"/>
  <c r="V1681" i="1" s="1"/>
  <c r="T1681" i="1"/>
  <c r="S1681" i="1"/>
  <c r="Z1680" i="1"/>
  <c r="AC1680" i="1" s="1"/>
  <c r="X1680" i="1"/>
  <c r="W1680" i="1"/>
  <c r="U1680" i="1"/>
  <c r="V1680" i="1" s="1"/>
  <c r="T1680" i="1"/>
  <c r="S1680" i="1"/>
  <c r="Z1679" i="1"/>
  <c r="X1679" i="1"/>
  <c r="W1679" i="1"/>
  <c r="U1679" i="1"/>
  <c r="V1679" i="1" s="1"/>
  <c r="T1679" i="1"/>
  <c r="S1679" i="1"/>
  <c r="Z1678" i="1"/>
  <c r="X1678" i="1"/>
  <c r="W1678" i="1"/>
  <c r="U1678" i="1"/>
  <c r="V1678" i="1" s="1"/>
  <c r="T1678" i="1"/>
  <c r="S1678" i="1"/>
  <c r="Z1677" i="1"/>
  <c r="AB1677" i="1" s="1"/>
  <c r="X1677" i="1"/>
  <c r="W1677" i="1"/>
  <c r="U1677" i="1"/>
  <c r="V1677" i="1" s="1"/>
  <c r="T1677" i="1"/>
  <c r="S1677" i="1"/>
  <c r="Z1676" i="1"/>
  <c r="AC1676" i="1" s="1"/>
  <c r="X1676" i="1"/>
  <c r="W1676" i="1"/>
  <c r="U1676" i="1"/>
  <c r="V1676" i="1" s="1"/>
  <c r="T1676" i="1"/>
  <c r="S1676" i="1"/>
  <c r="Z1675" i="1"/>
  <c r="AC1675" i="1" s="1"/>
  <c r="X1675" i="1"/>
  <c r="W1675" i="1"/>
  <c r="U1675" i="1"/>
  <c r="V1675" i="1" s="1"/>
  <c r="T1675" i="1"/>
  <c r="S1675" i="1"/>
  <c r="Z1674" i="1"/>
  <c r="AC1674" i="1" s="1"/>
  <c r="X1674" i="1"/>
  <c r="W1674" i="1"/>
  <c r="U1674" i="1"/>
  <c r="V1674" i="1" s="1"/>
  <c r="T1674" i="1"/>
  <c r="S1674" i="1"/>
  <c r="Z1673" i="1"/>
  <c r="AB1673" i="1" s="1"/>
  <c r="X1673" i="1"/>
  <c r="W1673" i="1"/>
  <c r="U1673" i="1"/>
  <c r="V1673" i="1" s="1"/>
  <c r="T1673" i="1"/>
  <c r="S1673" i="1"/>
  <c r="Z1672" i="1"/>
  <c r="AA1672" i="1" s="1"/>
  <c r="X1672" i="1"/>
  <c r="W1672" i="1"/>
  <c r="U1672" i="1"/>
  <c r="V1672" i="1" s="1"/>
  <c r="T1672" i="1"/>
  <c r="S1672" i="1"/>
  <c r="Z1671" i="1"/>
  <c r="AB1671" i="1" s="1"/>
  <c r="X1671" i="1"/>
  <c r="W1671" i="1"/>
  <c r="U1671" i="1"/>
  <c r="V1671" i="1" s="1"/>
  <c r="T1671" i="1"/>
  <c r="S1671" i="1"/>
  <c r="Z1670" i="1"/>
  <c r="X1670" i="1"/>
  <c r="W1670" i="1"/>
  <c r="U1670" i="1"/>
  <c r="V1670" i="1" s="1"/>
  <c r="T1670" i="1"/>
  <c r="S1670" i="1"/>
  <c r="Z1669" i="1"/>
  <c r="AA1669" i="1" s="1"/>
  <c r="X1669" i="1"/>
  <c r="W1669" i="1"/>
  <c r="U1669" i="1"/>
  <c r="V1669" i="1" s="1"/>
  <c r="T1669" i="1"/>
  <c r="S1669" i="1"/>
  <c r="Z1668" i="1"/>
  <c r="X1668" i="1"/>
  <c r="W1668" i="1"/>
  <c r="U1668" i="1"/>
  <c r="V1668" i="1" s="1"/>
  <c r="T1668" i="1"/>
  <c r="S1668" i="1"/>
  <c r="Z1667" i="1"/>
  <c r="AC1667" i="1" s="1"/>
  <c r="X1667" i="1"/>
  <c r="W1667" i="1"/>
  <c r="U1667" i="1"/>
  <c r="V1667" i="1" s="1"/>
  <c r="T1667" i="1"/>
  <c r="S1667" i="1"/>
  <c r="Z1666" i="1"/>
  <c r="X1666" i="1"/>
  <c r="W1666" i="1"/>
  <c r="U1666" i="1"/>
  <c r="V1666" i="1" s="1"/>
  <c r="T1666" i="1"/>
  <c r="S1666" i="1"/>
  <c r="Z1665" i="1"/>
  <c r="AA1665" i="1" s="1"/>
  <c r="X1665" i="1"/>
  <c r="W1665" i="1"/>
  <c r="U1665" i="1"/>
  <c r="V1665" i="1" s="1"/>
  <c r="T1665" i="1"/>
  <c r="S1665" i="1"/>
  <c r="Z1664" i="1"/>
  <c r="AC1664" i="1" s="1"/>
  <c r="X1664" i="1"/>
  <c r="W1664" i="1"/>
  <c r="U1664" i="1"/>
  <c r="V1664" i="1" s="1"/>
  <c r="T1664" i="1"/>
  <c r="S1664" i="1"/>
  <c r="Z1663" i="1"/>
  <c r="X1663" i="1"/>
  <c r="W1663" i="1"/>
  <c r="U1663" i="1"/>
  <c r="V1663" i="1" s="1"/>
  <c r="T1663" i="1"/>
  <c r="S1663" i="1"/>
  <c r="Z1662" i="1"/>
  <c r="AC1662" i="1" s="1"/>
  <c r="X1662" i="1"/>
  <c r="W1662" i="1"/>
  <c r="U1662" i="1"/>
  <c r="V1662" i="1" s="1"/>
  <c r="T1662" i="1"/>
  <c r="S1662" i="1"/>
  <c r="Z1661" i="1"/>
  <c r="X1661" i="1"/>
  <c r="W1661" i="1"/>
  <c r="U1661" i="1"/>
  <c r="V1661" i="1" s="1"/>
  <c r="T1661" i="1"/>
  <c r="S1661" i="1"/>
  <c r="Z1660" i="1"/>
  <c r="AC1660" i="1" s="1"/>
  <c r="X1660" i="1"/>
  <c r="W1660" i="1"/>
  <c r="U1660" i="1"/>
  <c r="V1660" i="1" s="1"/>
  <c r="T1660" i="1"/>
  <c r="S1660" i="1"/>
  <c r="Z1659" i="1"/>
  <c r="AA1659" i="1" s="1"/>
  <c r="X1659" i="1"/>
  <c r="W1659" i="1"/>
  <c r="U1659" i="1"/>
  <c r="V1659" i="1" s="1"/>
  <c r="T1659" i="1"/>
  <c r="S1659" i="1"/>
  <c r="Z1658" i="1"/>
  <c r="X1658" i="1"/>
  <c r="W1658" i="1"/>
  <c r="U1658" i="1"/>
  <c r="V1658" i="1" s="1"/>
  <c r="T1658" i="1"/>
  <c r="S1658" i="1"/>
  <c r="Z1657" i="1"/>
  <c r="AC1657" i="1" s="1"/>
  <c r="X1657" i="1"/>
  <c r="W1657" i="1"/>
  <c r="U1657" i="1"/>
  <c r="V1657" i="1" s="1"/>
  <c r="T1657" i="1"/>
  <c r="S1657" i="1"/>
  <c r="Z1656" i="1"/>
  <c r="AA1656" i="1" s="1"/>
  <c r="X1656" i="1"/>
  <c r="W1656" i="1"/>
  <c r="U1656" i="1"/>
  <c r="V1656" i="1" s="1"/>
  <c r="T1656" i="1"/>
  <c r="S1656" i="1"/>
  <c r="Z1655" i="1"/>
  <c r="AC1655" i="1" s="1"/>
  <c r="X1655" i="1"/>
  <c r="W1655" i="1"/>
  <c r="U1655" i="1"/>
  <c r="V1655" i="1" s="1"/>
  <c r="T1655" i="1"/>
  <c r="S1655" i="1"/>
  <c r="Z1654" i="1"/>
  <c r="X1654" i="1"/>
  <c r="W1654" i="1"/>
  <c r="U1654" i="1"/>
  <c r="V1654" i="1" s="1"/>
  <c r="T1654" i="1"/>
  <c r="S1654" i="1"/>
  <c r="Z1653" i="1"/>
  <c r="X1653" i="1"/>
  <c r="W1653" i="1"/>
  <c r="U1653" i="1"/>
  <c r="V1653" i="1" s="1"/>
  <c r="T1653" i="1"/>
  <c r="S1653" i="1"/>
  <c r="Z1652" i="1"/>
  <c r="AA1652" i="1" s="1"/>
  <c r="X1652" i="1"/>
  <c r="W1652" i="1"/>
  <c r="U1652" i="1"/>
  <c r="V1652" i="1" s="1"/>
  <c r="T1652" i="1"/>
  <c r="S1652" i="1"/>
  <c r="Z1651" i="1"/>
  <c r="X1651" i="1"/>
  <c r="W1651" i="1"/>
  <c r="U1651" i="1"/>
  <c r="V1651" i="1" s="1"/>
  <c r="T1651" i="1"/>
  <c r="S1651" i="1"/>
  <c r="Z1650" i="1"/>
  <c r="AB1650" i="1" s="1"/>
  <c r="X1650" i="1"/>
  <c r="W1650" i="1"/>
  <c r="U1650" i="1"/>
  <c r="V1650" i="1" s="1"/>
  <c r="T1650" i="1"/>
  <c r="S1650" i="1"/>
  <c r="Z1649" i="1"/>
  <c r="X1649" i="1"/>
  <c r="W1649" i="1"/>
  <c r="U1649" i="1"/>
  <c r="V1649" i="1" s="1"/>
  <c r="T1649" i="1"/>
  <c r="S1649" i="1"/>
  <c r="Z1648" i="1"/>
  <c r="AC1648" i="1" s="1"/>
  <c r="X1648" i="1"/>
  <c r="W1648" i="1"/>
  <c r="U1648" i="1"/>
  <c r="V1648" i="1" s="1"/>
  <c r="T1648" i="1"/>
  <c r="S1648" i="1"/>
  <c r="Z1647" i="1"/>
  <c r="X1647" i="1"/>
  <c r="W1647" i="1"/>
  <c r="U1647" i="1"/>
  <c r="V1647" i="1" s="1"/>
  <c r="T1647" i="1"/>
  <c r="S1647" i="1"/>
  <c r="Z1646" i="1"/>
  <c r="X1646" i="1"/>
  <c r="W1646" i="1"/>
  <c r="U1646" i="1"/>
  <c r="V1646" i="1" s="1"/>
  <c r="T1646" i="1"/>
  <c r="S1646" i="1"/>
  <c r="Z1645" i="1"/>
  <c r="AC1645" i="1" s="1"/>
  <c r="X1645" i="1"/>
  <c r="W1645" i="1"/>
  <c r="U1645" i="1"/>
  <c r="V1645" i="1" s="1"/>
  <c r="T1645" i="1"/>
  <c r="S1645" i="1"/>
  <c r="Z1644" i="1"/>
  <c r="AC1644" i="1" s="1"/>
  <c r="X1644" i="1"/>
  <c r="W1644" i="1"/>
  <c r="U1644" i="1"/>
  <c r="V1644" i="1" s="1"/>
  <c r="T1644" i="1"/>
  <c r="S1644" i="1"/>
  <c r="Z1643" i="1"/>
  <c r="AA1643" i="1" s="1"/>
  <c r="X1643" i="1"/>
  <c r="W1643" i="1"/>
  <c r="U1643" i="1"/>
  <c r="V1643" i="1" s="1"/>
  <c r="T1643" i="1"/>
  <c r="S1643" i="1"/>
  <c r="Z1642" i="1"/>
  <c r="AA1642" i="1" s="1"/>
  <c r="X1642" i="1"/>
  <c r="W1642" i="1"/>
  <c r="U1642" i="1"/>
  <c r="V1642" i="1" s="1"/>
  <c r="T1642" i="1"/>
  <c r="S1642" i="1"/>
  <c r="Z1641" i="1"/>
  <c r="AA1641" i="1" s="1"/>
  <c r="X1641" i="1"/>
  <c r="W1641" i="1"/>
  <c r="U1641" i="1"/>
  <c r="V1641" i="1" s="1"/>
  <c r="T1641" i="1"/>
  <c r="S1641" i="1"/>
  <c r="Z1640" i="1"/>
  <c r="AB1640" i="1" s="1"/>
  <c r="X1640" i="1"/>
  <c r="W1640" i="1"/>
  <c r="U1640" i="1"/>
  <c r="V1640" i="1" s="1"/>
  <c r="T1640" i="1"/>
  <c r="S1640" i="1"/>
  <c r="Z1639" i="1"/>
  <c r="AC1639" i="1" s="1"/>
  <c r="X1639" i="1"/>
  <c r="W1639" i="1"/>
  <c r="U1639" i="1"/>
  <c r="V1639" i="1" s="1"/>
  <c r="T1639" i="1"/>
  <c r="S1639" i="1"/>
  <c r="Z1638" i="1"/>
  <c r="AA1638" i="1" s="1"/>
  <c r="X1638" i="1"/>
  <c r="W1638" i="1"/>
  <c r="U1638" i="1"/>
  <c r="V1638" i="1" s="1"/>
  <c r="T1638" i="1"/>
  <c r="S1638" i="1"/>
  <c r="Z1637" i="1"/>
  <c r="AC1637" i="1" s="1"/>
  <c r="X1637" i="1"/>
  <c r="W1637" i="1"/>
  <c r="U1637" i="1"/>
  <c r="V1637" i="1" s="1"/>
  <c r="T1637" i="1"/>
  <c r="S1637" i="1"/>
  <c r="Z1636" i="1"/>
  <c r="AC1636" i="1" s="1"/>
  <c r="X1636" i="1"/>
  <c r="W1636" i="1"/>
  <c r="U1636" i="1"/>
  <c r="V1636" i="1" s="1"/>
  <c r="T1636" i="1"/>
  <c r="S1636" i="1"/>
  <c r="Z1635" i="1"/>
  <c r="AA1635" i="1" s="1"/>
  <c r="X1635" i="1"/>
  <c r="W1635" i="1"/>
  <c r="U1635" i="1"/>
  <c r="V1635" i="1" s="1"/>
  <c r="T1635" i="1"/>
  <c r="S1635" i="1"/>
  <c r="Z1634" i="1"/>
  <c r="AA1634" i="1" s="1"/>
  <c r="X1634" i="1"/>
  <c r="W1634" i="1"/>
  <c r="U1634" i="1"/>
  <c r="V1634" i="1" s="1"/>
  <c r="T1634" i="1"/>
  <c r="S1634" i="1"/>
  <c r="Z1633" i="1"/>
  <c r="AB1633" i="1" s="1"/>
  <c r="X1633" i="1"/>
  <c r="W1633" i="1"/>
  <c r="U1633" i="1"/>
  <c r="V1633" i="1" s="1"/>
  <c r="T1633" i="1"/>
  <c r="S1633" i="1"/>
  <c r="Z1632" i="1"/>
  <c r="X1632" i="1"/>
  <c r="W1632" i="1"/>
  <c r="U1632" i="1"/>
  <c r="V1632" i="1" s="1"/>
  <c r="T1632" i="1"/>
  <c r="S1632" i="1"/>
  <c r="Z1631" i="1"/>
  <c r="AB1631" i="1" s="1"/>
  <c r="X1631" i="1"/>
  <c r="W1631" i="1"/>
  <c r="U1631" i="1"/>
  <c r="V1631" i="1" s="1"/>
  <c r="T1631" i="1"/>
  <c r="S1631" i="1"/>
  <c r="Z1630" i="1"/>
  <c r="X1630" i="1"/>
  <c r="W1630" i="1"/>
  <c r="U1630" i="1"/>
  <c r="V1630" i="1" s="1"/>
  <c r="T1630" i="1"/>
  <c r="S1630" i="1"/>
  <c r="Z1629" i="1"/>
  <c r="AA1629" i="1" s="1"/>
  <c r="X1629" i="1"/>
  <c r="W1629" i="1"/>
  <c r="U1629" i="1"/>
  <c r="V1629" i="1" s="1"/>
  <c r="T1629" i="1"/>
  <c r="S1629" i="1"/>
  <c r="Z1628" i="1"/>
  <c r="X1628" i="1"/>
  <c r="W1628" i="1"/>
  <c r="U1628" i="1"/>
  <c r="V1628" i="1" s="1"/>
  <c r="T1628" i="1"/>
  <c r="S1628" i="1"/>
  <c r="Z1627" i="1"/>
  <c r="X1627" i="1"/>
  <c r="W1627" i="1"/>
  <c r="U1627" i="1"/>
  <c r="V1627" i="1" s="1"/>
  <c r="T1627" i="1"/>
  <c r="S1627" i="1"/>
  <c r="Z1626" i="1"/>
  <c r="AC1626" i="1" s="1"/>
  <c r="X1626" i="1"/>
  <c r="W1626" i="1"/>
  <c r="U1626" i="1"/>
  <c r="V1626" i="1" s="1"/>
  <c r="T1626" i="1"/>
  <c r="S1626" i="1"/>
  <c r="Z1625" i="1"/>
  <c r="X1625" i="1"/>
  <c r="W1625" i="1"/>
  <c r="U1625" i="1"/>
  <c r="V1625" i="1" s="1"/>
  <c r="T1625" i="1"/>
  <c r="S1625" i="1"/>
  <c r="Z1624" i="1"/>
  <c r="AC1624" i="1" s="1"/>
  <c r="X1624" i="1"/>
  <c r="W1624" i="1"/>
  <c r="U1624" i="1"/>
  <c r="V1624" i="1" s="1"/>
  <c r="T1624" i="1"/>
  <c r="S1624" i="1"/>
  <c r="Z1623" i="1"/>
  <c r="AA1623" i="1" s="1"/>
  <c r="X1623" i="1"/>
  <c r="W1623" i="1"/>
  <c r="U1623" i="1"/>
  <c r="V1623" i="1" s="1"/>
  <c r="T1623" i="1"/>
  <c r="S1623" i="1"/>
  <c r="Z1622" i="1"/>
  <c r="X1622" i="1"/>
  <c r="W1622" i="1"/>
  <c r="U1622" i="1"/>
  <c r="V1622" i="1" s="1"/>
  <c r="T1622" i="1"/>
  <c r="S1622" i="1"/>
  <c r="Z1621" i="1"/>
  <c r="AA1621" i="1" s="1"/>
  <c r="X1621" i="1"/>
  <c r="W1621" i="1"/>
  <c r="U1621" i="1"/>
  <c r="V1621" i="1" s="1"/>
  <c r="T1621" i="1"/>
  <c r="S1621" i="1"/>
  <c r="Z1620" i="1"/>
  <c r="AB1620" i="1" s="1"/>
  <c r="X1620" i="1"/>
  <c r="W1620" i="1"/>
  <c r="U1620" i="1"/>
  <c r="V1620" i="1" s="1"/>
  <c r="T1620" i="1"/>
  <c r="S1620" i="1"/>
  <c r="Z1619" i="1"/>
  <c r="AB1619" i="1" s="1"/>
  <c r="X1619" i="1"/>
  <c r="W1619" i="1"/>
  <c r="U1619" i="1"/>
  <c r="V1619" i="1" s="1"/>
  <c r="T1619" i="1"/>
  <c r="S1619" i="1"/>
  <c r="Z1618" i="1"/>
  <c r="AC1618" i="1" s="1"/>
  <c r="X1618" i="1"/>
  <c r="W1618" i="1"/>
  <c r="U1618" i="1"/>
  <c r="V1618" i="1" s="1"/>
  <c r="T1618" i="1"/>
  <c r="S1618" i="1"/>
  <c r="Z1617" i="1"/>
  <c r="AA1617" i="1" s="1"/>
  <c r="X1617" i="1"/>
  <c r="W1617" i="1"/>
  <c r="U1617" i="1"/>
  <c r="V1617" i="1" s="1"/>
  <c r="T1617" i="1"/>
  <c r="S1617" i="1"/>
  <c r="Z1616" i="1"/>
  <c r="AA1616" i="1" s="1"/>
  <c r="X1616" i="1"/>
  <c r="W1616" i="1"/>
  <c r="U1616" i="1"/>
  <c r="V1616" i="1" s="1"/>
  <c r="T1616" i="1"/>
  <c r="S1616" i="1"/>
  <c r="Z1615" i="1"/>
  <c r="AB1615" i="1" s="1"/>
  <c r="X1615" i="1"/>
  <c r="W1615" i="1"/>
  <c r="U1615" i="1"/>
  <c r="V1615" i="1" s="1"/>
  <c r="T1615" i="1"/>
  <c r="S1615" i="1"/>
  <c r="Z1614" i="1"/>
  <c r="AC1614" i="1" s="1"/>
  <c r="X1614" i="1"/>
  <c r="W1614" i="1"/>
  <c r="U1614" i="1"/>
  <c r="V1614" i="1" s="1"/>
  <c r="T1614" i="1"/>
  <c r="S1614" i="1"/>
  <c r="Z1613" i="1"/>
  <c r="AB1613" i="1" s="1"/>
  <c r="X1613" i="1"/>
  <c r="W1613" i="1"/>
  <c r="U1613" i="1"/>
  <c r="V1613" i="1" s="1"/>
  <c r="T1613" i="1"/>
  <c r="S1613" i="1"/>
  <c r="Z1612" i="1"/>
  <c r="AB1612" i="1" s="1"/>
  <c r="X1612" i="1"/>
  <c r="W1612" i="1"/>
  <c r="U1612" i="1"/>
  <c r="V1612" i="1" s="1"/>
  <c r="T1612" i="1"/>
  <c r="S1612" i="1"/>
  <c r="Z1611" i="1"/>
  <c r="AC1611" i="1" s="1"/>
  <c r="X1611" i="1"/>
  <c r="W1611" i="1"/>
  <c r="U1611" i="1"/>
  <c r="V1611" i="1" s="1"/>
  <c r="T1611" i="1"/>
  <c r="S1611" i="1"/>
  <c r="Z1610" i="1"/>
  <c r="X1610" i="1"/>
  <c r="W1610" i="1"/>
  <c r="U1610" i="1"/>
  <c r="V1610" i="1" s="1"/>
  <c r="T1610" i="1"/>
  <c r="S1610" i="1"/>
  <c r="Z1609" i="1"/>
  <c r="X1609" i="1"/>
  <c r="W1609" i="1"/>
  <c r="U1609" i="1"/>
  <c r="V1609" i="1" s="1"/>
  <c r="T1609" i="1"/>
  <c r="S1609" i="1"/>
  <c r="Z1608" i="1"/>
  <c r="AC1608" i="1" s="1"/>
  <c r="X1608" i="1"/>
  <c r="W1608" i="1"/>
  <c r="U1608" i="1"/>
  <c r="V1608" i="1" s="1"/>
  <c r="T1608" i="1"/>
  <c r="S1608" i="1"/>
  <c r="Z1607" i="1"/>
  <c r="X1607" i="1"/>
  <c r="W1607" i="1"/>
  <c r="U1607" i="1"/>
  <c r="V1607" i="1" s="1"/>
  <c r="T1607" i="1"/>
  <c r="S1607" i="1"/>
  <c r="Z1606" i="1"/>
  <c r="X1606" i="1"/>
  <c r="W1606" i="1"/>
  <c r="U1606" i="1"/>
  <c r="V1606" i="1" s="1"/>
  <c r="T1606" i="1"/>
  <c r="S1606" i="1"/>
  <c r="Z1605" i="1"/>
  <c r="AC1605" i="1" s="1"/>
  <c r="X1605" i="1"/>
  <c r="W1605" i="1"/>
  <c r="U1605" i="1"/>
  <c r="V1605" i="1" s="1"/>
  <c r="T1605" i="1"/>
  <c r="S1605" i="1"/>
  <c r="Z1604" i="1"/>
  <c r="AC1604" i="1" s="1"/>
  <c r="X1604" i="1"/>
  <c r="W1604" i="1"/>
  <c r="U1604" i="1"/>
  <c r="V1604" i="1" s="1"/>
  <c r="T1604" i="1"/>
  <c r="S1604" i="1"/>
  <c r="Z1603" i="1"/>
  <c r="X1603" i="1"/>
  <c r="W1603" i="1"/>
  <c r="U1603" i="1"/>
  <c r="V1603" i="1" s="1"/>
  <c r="T1603" i="1"/>
  <c r="S1603" i="1"/>
  <c r="Z1602" i="1"/>
  <c r="AA1602" i="1" s="1"/>
  <c r="X1602" i="1"/>
  <c r="W1602" i="1"/>
  <c r="U1602" i="1"/>
  <c r="V1602" i="1" s="1"/>
  <c r="T1602" i="1"/>
  <c r="S1602" i="1"/>
  <c r="Z1601" i="1"/>
  <c r="X1601" i="1"/>
  <c r="W1601" i="1"/>
  <c r="U1601" i="1"/>
  <c r="V1601" i="1" s="1"/>
  <c r="T1601" i="1"/>
  <c r="S1601" i="1"/>
  <c r="Z1600" i="1"/>
  <c r="X1600" i="1"/>
  <c r="W1600" i="1"/>
  <c r="U1600" i="1"/>
  <c r="V1600" i="1" s="1"/>
  <c r="T1600" i="1"/>
  <c r="S1600" i="1"/>
  <c r="Z1599" i="1"/>
  <c r="AC1599" i="1" s="1"/>
  <c r="X1599" i="1"/>
  <c r="W1599" i="1"/>
  <c r="U1599" i="1"/>
  <c r="V1599" i="1" s="1"/>
  <c r="T1599" i="1"/>
  <c r="S1599" i="1"/>
  <c r="Z1598" i="1"/>
  <c r="X1598" i="1"/>
  <c r="W1598" i="1"/>
  <c r="U1598" i="1"/>
  <c r="V1598" i="1" s="1"/>
  <c r="T1598" i="1"/>
  <c r="S1598" i="1"/>
  <c r="Z1597" i="1"/>
  <c r="X1597" i="1"/>
  <c r="W1597" i="1"/>
  <c r="U1597" i="1"/>
  <c r="V1597" i="1" s="1"/>
  <c r="T1597" i="1"/>
  <c r="S1597" i="1"/>
  <c r="Z1596" i="1"/>
  <c r="X1596" i="1"/>
  <c r="W1596" i="1"/>
  <c r="U1596" i="1"/>
  <c r="V1596" i="1" s="1"/>
  <c r="T1596" i="1"/>
  <c r="S1596" i="1"/>
  <c r="Z1595" i="1"/>
  <c r="AC1595" i="1" s="1"/>
  <c r="X1595" i="1"/>
  <c r="W1595" i="1"/>
  <c r="U1595" i="1"/>
  <c r="V1595" i="1" s="1"/>
  <c r="T1595" i="1"/>
  <c r="S1595" i="1"/>
  <c r="Z1594" i="1"/>
  <c r="AA1594" i="1" s="1"/>
  <c r="X1594" i="1"/>
  <c r="W1594" i="1"/>
  <c r="U1594" i="1"/>
  <c r="V1594" i="1" s="1"/>
  <c r="T1594" i="1"/>
  <c r="S1594" i="1"/>
  <c r="Z1593" i="1"/>
  <c r="AC1593" i="1" s="1"/>
  <c r="X1593" i="1"/>
  <c r="W1593" i="1"/>
  <c r="U1593" i="1"/>
  <c r="V1593" i="1" s="1"/>
  <c r="T1593" i="1"/>
  <c r="S1593" i="1"/>
  <c r="Z1592" i="1"/>
  <c r="AC1592" i="1" s="1"/>
  <c r="X1592" i="1"/>
  <c r="W1592" i="1"/>
  <c r="U1592" i="1"/>
  <c r="V1592" i="1" s="1"/>
  <c r="T1592" i="1"/>
  <c r="S1592" i="1"/>
  <c r="Z1591" i="1"/>
  <c r="AC1591" i="1" s="1"/>
  <c r="X1591" i="1"/>
  <c r="W1591" i="1"/>
  <c r="U1591" i="1"/>
  <c r="V1591" i="1" s="1"/>
  <c r="T1591" i="1"/>
  <c r="S1591" i="1"/>
  <c r="Z1590" i="1"/>
  <c r="AA1590" i="1" s="1"/>
  <c r="X1590" i="1"/>
  <c r="W1590" i="1"/>
  <c r="U1590" i="1"/>
  <c r="V1590" i="1" s="1"/>
  <c r="T1590" i="1"/>
  <c r="S1590" i="1"/>
  <c r="Z1589" i="1"/>
  <c r="X1589" i="1"/>
  <c r="W1589" i="1"/>
  <c r="U1589" i="1"/>
  <c r="V1589" i="1" s="1"/>
  <c r="T1589" i="1"/>
  <c r="S1589" i="1"/>
  <c r="Z1588" i="1"/>
  <c r="AA1588" i="1" s="1"/>
  <c r="X1588" i="1"/>
  <c r="W1588" i="1"/>
  <c r="U1588" i="1"/>
  <c r="V1588" i="1" s="1"/>
  <c r="T1588" i="1"/>
  <c r="S1588" i="1"/>
  <c r="Z1587" i="1"/>
  <c r="AA1587" i="1" s="1"/>
  <c r="X1587" i="1"/>
  <c r="W1587" i="1"/>
  <c r="U1587" i="1"/>
  <c r="V1587" i="1" s="1"/>
  <c r="T1587" i="1"/>
  <c r="S1587" i="1"/>
  <c r="Z1586" i="1"/>
  <c r="AC1586" i="1" s="1"/>
  <c r="X1586" i="1"/>
  <c r="W1586" i="1"/>
  <c r="U1586" i="1"/>
  <c r="V1586" i="1" s="1"/>
  <c r="T1586" i="1"/>
  <c r="S1586" i="1"/>
  <c r="Z1585" i="1"/>
  <c r="X1585" i="1"/>
  <c r="W1585" i="1"/>
  <c r="U1585" i="1"/>
  <c r="V1585" i="1" s="1"/>
  <c r="T1585" i="1"/>
  <c r="S1585" i="1"/>
  <c r="Z1584" i="1"/>
  <c r="AC1584" i="1" s="1"/>
  <c r="X1584" i="1"/>
  <c r="W1584" i="1"/>
  <c r="U1584" i="1"/>
  <c r="V1584" i="1" s="1"/>
  <c r="T1584" i="1"/>
  <c r="S1584" i="1"/>
  <c r="Z1583" i="1"/>
  <c r="X1583" i="1"/>
  <c r="W1583" i="1"/>
  <c r="U1583" i="1"/>
  <c r="V1583" i="1" s="1"/>
  <c r="T1583" i="1"/>
  <c r="S1583" i="1"/>
  <c r="Z1582" i="1"/>
  <c r="X1582" i="1"/>
  <c r="W1582" i="1"/>
  <c r="U1582" i="1"/>
  <c r="V1582" i="1" s="1"/>
  <c r="T1582" i="1"/>
  <c r="S1582" i="1"/>
  <c r="Z1581" i="1"/>
  <c r="AC1581" i="1" s="1"/>
  <c r="X1581" i="1"/>
  <c r="W1581" i="1"/>
  <c r="U1581" i="1"/>
  <c r="V1581" i="1" s="1"/>
  <c r="T1581" i="1"/>
  <c r="S1581" i="1"/>
  <c r="Z1580" i="1"/>
  <c r="X1580" i="1"/>
  <c r="W1580" i="1"/>
  <c r="U1580" i="1"/>
  <c r="V1580" i="1" s="1"/>
  <c r="T1580" i="1"/>
  <c r="S1580" i="1"/>
  <c r="Z1579" i="1"/>
  <c r="X1579" i="1"/>
  <c r="W1579" i="1"/>
  <c r="U1579" i="1"/>
  <c r="V1579" i="1" s="1"/>
  <c r="T1579" i="1"/>
  <c r="S1579" i="1"/>
  <c r="Z1578" i="1"/>
  <c r="X1578" i="1"/>
  <c r="W1578" i="1"/>
  <c r="U1578" i="1"/>
  <c r="V1578" i="1" s="1"/>
  <c r="T1578" i="1"/>
  <c r="S1578" i="1"/>
  <c r="Z1577" i="1"/>
  <c r="X1577" i="1"/>
  <c r="W1577" i="1"/>
  <c r="U1577" i="1"/>
  <c r="V1577" i="1" s="1"/>
  <c r="T1577" i="1"/>
  <c r="S1577" i="1"/>
  <c r="Z1576" i="1"/>
  <c r="AB1576" i="1" s="1"/>
  <c r="X1576" i="1"/>
  <c r="W1576" i="1"/>
  <c r="U1576" i="1"/>
  <c r="V1576" i="1" s="1"/>
  <c r="T1576" i="1"/>
  <c r="S1576" i="1"/>
  <c r="Z1575" i="1"/>
  <c r="AC1575" i="1" s="1"/>
  <c r="X1575" i="1"/>
  <c r="W1575" i="1"/>
  <c r="U1575" i="1"/>
  <c r="V1575" i="1" s="1"/>
  <c r="T1575" i="1"/>
  <c r="S1575" i="1"/>
  <c r="Z1574" i="1"/>
  <c r="AC1574" i="1" s="1"/>
  <c r="X1574" i="1"/>
  <c r="W1574" i="1"/>
  <c r="U1574" i="1"/>
  <c r="V1574" i="1" s="1"/>
  <c r="T1574" i="1"/>
  <c r="S1574" i="1"/>
  <c r="Z1573" i="1"/>
  <c r="X1573" i="1"/>
  <c r="W1573" i="1"/>
  <c r="U1573" i="1"/>
  <c r="V1573" i="1" s="1"/>
  <c r="T1573" i="1"/>
  <c r="S1573" i="1"/>
  <c r="Z1572" i="1"/>
  <c r="X1572" i="1"/>
  <c r="W1572" i="1"/>
  <c r="U1572" i="1"/>
  <c r="V1572" i="1" s="1"/>
  <c r="T1572" i="1"/>
  <c r="S1572" i="1"/>
  <c r="Z1571" i="1"/>
  <c r="AB1571" i="1" s="1"/>
  <c r="X1571" i="1"/>
  <c r="W1571" i="1"/>
  <c r="U1571" i="1"/>
  <c r="V1571" i="1" s="1"/>
  <c r="T1571" i="1"/>
  <c r="S1571" i="1"/>
  <c r="Z1570" i="1"/>
  <c r="AC1570" i="1" s="1"/>
  <c r="X1570" i="1"/>
  <c r="W1570" i="1"/>
  <c r="U1570" i="1"/>
  <c r="V1570" i="1" s="1"/>
  <c r="T1570" i="1"/>
  <c r="S1570" i="1"/>
  <c r="Z1569" i="1"/>
  <c r="X1569" i="1"/>
  <c r="W1569" i="1"/>
  <c r="U1569" i="1"/>
  <c r="V1569" i="1" s="1"/>
  <c r="T1569" i="1"/>
  <c r="S1569" i="1"/>
  <c r="Z1568" i="1"/>
  <c r="X1568" i="1"/>
  <c r="W1568" i="1"/>
  <c r="U1568" i="1"/>
  <c r="V1568" i="1" s="1"/>
  <c r="T1568" i="1"/>
  <c r="S1568" i="1"/>
  <c r="Z1567" i="1"/>
  <c r="X1567" i="1"/>
  <c r="W1567" i="1"/>
  <c r="U1567" i="1"/>
  <c r="V1567" i="1" s="1"/>
  <c r="T1567" i="1"/>
  <c r="S1567" i="1"/>
  <c r="Z1566" i="1"/>
  <c r="AA1566" i="1" s="1"/>
  <c r="X1566" i="1"/>
  <c r="W1566" i="1"/>
  <c r="U1566" i="1"/>
  <c r="V1566" i="1" s="1"/>
  <c r="T1566" i="1"/>
  <c r="S1566" i="1"/>
  <c r="Z1565" i="1"/>
  <c r="AB1565" i="1" s="1"/>
  <c r="X1565" i="1"/>
  <c r="W1565" i="1"/>
  <c r="U1565" i="1"/>
  <c r="V1565" i="1" s="1"/>
  <c r="T1565" i="1"/>
  <c r="S1565" i="1"/>
  <c r="Z1564" i="1"/>
  <c r="AC1564" i="1" s="1"/>
  <c r="X1564" i="1"/>
  <c r="W1564" i="1"/>
  <c r="U1564" i="1"/>
  <c r="V1564" i="1" s="1"/>
  <c r="T1564" i="1"/>
  <c r="S1564" i="1"/>
  <c r="Z1563" i="1"/>
  <c r="X1563" i="1"/>
  <c r="W1563" i="1"/>
  <c r="U1563" i="1"/>
  <c r="V1563" i="1" s="1"/>
  <c r="T1563" i="1"/>
  <c r="S1563" i="1"/>
  <c r="Z1562" i="1"/>
  <c r="AA1562" i="1" s="1"/>
  <c r="X1562" i="1"/>
  <c r="W1562" i="1"/>
  <c r="U1562" i="1"/>
  <c r="V1562" i="1" s="1"/>
  <c r="T1562" i="1"/>
  <c r="S1562" i="1"/>
  <c r="Z1561" i="1"/>
  <c r="AB1561" i="1" s="1"/>
  <c r="X1561" i="1"/>
  <c r="W1561" i="1"/>
  <c r="U1561" i="1"/>
  <c r="V1561" i="1" s="1"/>
  <c r="T1561" i="1"/>
  <c r="S1561" i="1"/>
  <c r="Z1560" i="1"/>
  <c r="X1560" i="1"/>
  <c r="W1560" i="1"/>
  <c r="U1560" i="1"/>
  <c r="V1560" i="1" s="1"/>
  <c r="T1560" i="1"/>
  <c r="S1560" i="1"/>
  <c r="Z1559" i="1"/>
  <c r="AA1559" i="1" s="1"/>
  <c r="X1559" i="1"/>
  <c r="W1559" i="1"/>
  <c r="U1559" i="1"/>
  <c r="V1559" i="1" s="1"/>
  <c r="T1559" i="1"/>
  <c r="S1559" i="1"/>
  <c r="Z1558" i="1"/>
  <c r="AA1558" i="1" s="1"/>
  <c r="X1558" i="1"/>
  <c r="W1558" i="1"/>
  <c r="U1558" i="1"/>
  <c r="V1558" i="1" s="1"/>
  <c r="T1558" i="1"/>
  <c r="S1558" i="1"/>
  <c r="Z1557" i="1"/>
  <c r="AC1557" i="1" s="1"/>
  <c r="X1557" i="1"/>
  <c r="W1557" i="1"/>
  <c r="U1557" i="1"/>
  <c r="V1557" i="1" s="1"/>
  <c r="T1557" i="1"/>
  <c r="S1557" i="1"/>
  <c r="Z1556" i="1"/>
  <c r="AC1556" i="1" s="1"/>
  <c r="X1556" i="1"/>
  <c r="W1556" i="1"/>
  <c r="U1556" i="1"/>
  <c r="V1556" i="1" s="1"/>
  <c r="T1556" i="1"/>
  <c r="S1556" i="1"/>
  <c r="Z1555" i="1"/>
  <c r="AC1555" i="1" s="1"/>
  <c r="X1555" i="1"/>
  <c r="W1555" i="1"/>
  <c r="U1555" i="1"/>
  <c r="V1555" i="1" s="1"/>
  <c r="T1555" i="1"/>
  <c r="S1555" i="1"/>
  <c r="Z1554" i="1"/>
  <c r="X1554" i="1"/>
  <c r="W1554" i="1"/>
  <c r="U1554" i="1"/>
  <c r="V1554" i="1" s="1"/>
  <c r="T1554" i="1"/>
  <c r="S1554" i="1"/>
  <c r="Z1553" i="1"/>
  <c r="AB1553" i="1" s="1"/>
  <c r="X1553" i="1"/>
  <c r="W1553" i="1"/>
  <c r="U1553" i="1"/>
  <c r="V1553" i="1" s="1"/>
  <c r="T1553" i="1"/>
  <c r="S1553" i="1"/>
  <c r="Z1552" i="1"/>
  <c r="AC1552" i="1" s="1"/>
  <c r="X1552" i="1"/>
  <c r="W1552" i="1"/>
  <c r="U1552" i="1"/>
  <c r="V1552" i="1" s="1"/>
  <c r="T1552" i="1"/>
  <c r="S1552" i="1"/>
  <c r="Z1551" i="1"/>
  <c r="AC1551" i="1" s="1"/>
  <c r="X1551" i="1"/>
  <c r="W1551" i="1"/>
  <c r="U1551" i="1"/>
  <c r="V1551" i="1" s="1"/>
  <c r="T1551" i="1"/>
  <c r="S1551" i="1"/>
  <c r="Z1550" i="1"/>
  <c r="AB1550" i="1" s="1"/>
  <c r="X1550" i="1"/>
  <c r="W1550" i="1"/>
  <c r="U1550" i="1"/>
  <c r="V1550" i="1" s="1"/>
  <c r="T1550" i="1"/>
  <c r="S1550" i="1"/>
  <c r="Z1549" i="1"/>
  <c r="AB1549" i="1" s="1"/>
  <c r="X1549" i="1"/>
  <c r="W1549" i="1"/>
  <c r="U1549" i="1"/>
  <c r="V1549" i="1" s="1"/>
  <c r="T1549" i="1"/>
  <c r="S1549" i="1"/>
  <c r="Z1548" i="1"/>
  <c r="X1548" i="1"/>
  <c r="W1548" i="1"/>
  <c r="U1548" i="1"/>
  <c r="V1548" i="1" s="1"/>
  <c r="T1548" i="1"/>
  <c r="S1548" i="1"/>
  <c r="Z1547" i="1"/>
  <c r="AC1547" i="1" s="1"/>
  <c r="X1547" i="1"/>
  <c r="W1547" i="1"/>
  <c r="U1547" i="1"/>
  <c r="V1547" i="1" s="1"/>
  <c r="T1547" i="1"/>
  <c r="S1547" i="1"/>
  <c r="Z1546" i="1"/>
  <c r="X1546" i="1"/>
  <c r="W1546" i="1"/>
  <c r="U1546" i="1"/>
  <c r="V1546" i="1" s="1"/>
  <c r="T1546" i="1"/>
  <c r="S1546" i="1"/>
  <c r="Z1545" i="1"/>
  <c r="AB1545" i="1" s="1"/>
  <c r="X1545" i="1"/>
  <c r="W1545" i="1"/>
  <c r="U1545" i="1"/>
  <c r="V1545" i="1" s="1"/>
  <c r="T1545" i="1"/>
  <c r="S1545" i="1"/>
  <c r="Z1544" i="1"/>
  <c r="AC1544" i="1" s="1"/>
  <c r="X1544" i="1"/>
  <c r="W1544" i="1"/>
  <c r="U1544" i="1"/>
  <c r="V1544" i="1" s="1"/>
  <c r="T1544" i="1"/>
  <c r="S1544" i="1"/>
  <c r="Z1543" i="1"/>
  <c r="X1543" i="1"/>
  <c r="W1543" i="1"/>
  <c r="U1543" i="1"/>
  <c r="V1543" i="1" s="1"/>
  <c r="T1543" i="1"/>
  <c r="S1543" i="1"/>
  <c r="Z1542" i="1"/>
  <c r="AB1542" i="1" s="1"/>
  <c r="X1542" i="1"/>
  <c r="W1542" i="1"/>
  <c r="U1542" i="1"/>
  <c r="V1542" i="1" s="1"/>
  <c r="T1542" i="1"/>
  <c r="S1542" i="1"/>
  <c r="Z1541" i="1"/>
  <c r="AC1541" i="1" s="1"/>
  <c r="X1541" i="1"/>
  <c r="W1541" i="1"/>
  <c r="U1541" i="1"/>
  <c r="V1541" i="1" s="1"/>
  <c r="T1541" i="1"/>
  <c r="S1541" i="1"/>
  <c r="Z1540" i="1"/>
  <c r="AB1540" i="1" s="1"/>
  <c r="X1540" i="1"/>
  <c r="W1540" i="1"/>
  <c r="U1540" i="1"/>
  <c r="V1540" i="1" s="1"/>
  <c r="T1540" i="1"/>
  <c r="S1540" i="1"/>
  <c r="Z1539" i="1"/>
  <c r="AB1539" i="1" s="1"/>
  <c r="X1539" i="1"/>
  <c r="W1539" i="1"/>
  <c r="U1539" i="1"/>
  <c r="V1539" i="1" s="1"/>
  <c r="T1539" i="1"/>
  <c r="S1539" i="1"/>
  <c r="Z1538" i="1"/>
  <c r="AA1538" i="1" s="1"/>
  <c r="X1538" i="1"/>
  <c r="W1538" i="1"/>
  <c r="U1538" i="1"/>
  <c r="V1538" i="1" s="1"/>
  <c r="T1538" i="1"/>
  <c r="S1538" i="1"/>
  <c r="Z1537" i="1"/>
  <c r="X1537" i="1"/>
  <c r="W1537" i="1"/>
  <c r="U1537" i="1"/>
  <c r="V1537" i="1" s="1"/>
  <c r="T1537" i="1"/>
  <c r="S1537" i="1"/>
  <c r="Z1536" i="1"/>
  <c r="AA1536" i="1" s="1"/>
  <c r="X1536" i="1"/>
  <c r="W1536" i="1"/>
  <c r="U1536" i="1"/>
  <c r="V1536" i="1" s="1"/>
  <c r="T1536" i="1"/>
  <c r="S1536" i="1"/>
  <c r="Z1535" i="1"/>
  <c r="AC1535" i="1" s="1"/>
  <c r="X1535" i="1"/>
  <c r="W1535" i="1"/>
  <c r="U1535" i="1"/>
  <c r="V1535" i="1" s="1"/>
  <c r="T1535" i="1"/>
  <c r="S1535" i="1"/>
  <c r="Z1534" i="1"/>
  <c r="AC1534" i="1" s="1"/>
  <c r="X1534" i="1"/>
  <c r="W1534" i="1"/>
  <c r="U1534" i="1"/>
  <c r="V1534" i="1" s="1"/>
  <c r="T1534" i="1"/>
  <c r="S1534" i="1"/>
  <c r="Z1533" i="1"/>
  <c r="AC1533" i="1" s="1"/>
  <c r="X1533" i="1"/>
  <c r="W1533" i="1"/>
  <c r="U1533" i="1"/>
  <c r="V1533" i="1" s="1"/>
  <c r="T1533" i="1"/>
  <c r="S1533" i="1"/>
  <c r="Z1532" i="1"/>
  <c r="X1532" i="1"/>
  <c r="W1532" i="1"/>
  <c r="U1532" i="1"/>
  <c r="V1532" i="1" s="1"/>
  <c r="T1532" i="1"/>
  <c r="S1532" i="1"/>
  <c r="Z1531" i="1"/>
  <c r="AC1531" i="1" s="1"/>
  <c r="X1531" i="1"/>
  <c r="W1531" i="1"/>
  <c r="U1531" i="1"/>
  <c r="V1531" i="1" s="1"/>
  <c r="T1531" i="1"/>
  <c r="S1531" i="1"/>
  <c r="Z1530" i="1"/>
  <c r="AA1530" i="1" s="1"/>
  <c r="X1530" i="1"/>
  <c r="W1530" i="1"/>
  <c r="U1530" i="1"/>
  <c r="V1530" i="1" s="1"/>
  <c r="T1530" i="1"/>
  <c r="S1530" i="1"/>
  <c r="Z1529" i="1"/>
  <c r="X1529" i="1"/>
  <c r="W1529" i="1"/>
  <c r="U1529" i="1"/>
  <c r="V1529" i="1" s="1"/>
  <c r="T1529" i="1"/>
  <c r="S1529" i="1"/>
  <c r="Z1528" i="1"/>
  <c r="X1528" i="1"/>
  <c r="W1528" i="1"/>
  <c r="U1528" i="1"/>
  <c r="V1528" i="1" s="1"/>
  <c r="T1528" i="1"/>
  <c r="S1528" i="1"/>
  <c r="Z1527" i="1"/>
  <c r="AB1527" i="1" s="1"/>
  <c r="X1527" i="1"/>
  <c r="W1527" i="1"/>
  <c r="U1527" i="1"/>
  <c r="V1527" i="1" s="1"/>
  <c r="T1527" i="1"/>
  <c r="S1527" i="1"/>
  <c r="Z1526" i="1"/>
  <c r="X1526" i="1"/>
  <c r="W1526" i="1"/>
  <c r="U1526" i="1"/>
  <c r="V1526" i="1" s="1"/>
  <c r="T1526" i="1"/>
  <c r="S1526" i="1"/>
  <c r="Z1525" i="1"/>
  <c r="X1525" i="1"/>
  <c r="W1525" i="1"/>
  <c r="U1525" i="1"/>
  <c r="V1525" i="1" s="1"/>
  <c r="T1525" i="1"/>
  <c r="S1525" i="1"/>
  <c r="Z1524" i="1"/>
  <c r="AB1524" i="1" s="1"/>
  <c r="X1524" i="1"/>
  <c r="W1524" i="1"/>
  <c r="U1524" i="1"/>
  <c r="V1524" i="1" s="1"/>
  <c r="T1524" i="1"/>
  <c r="S1524" i="1"/>
  <c r="Z1523" i="1"/>
  <c r="AC1523" i="1" s="1"/>
  <c r="X1523" i="1"/>
  <c r="W1523" i="1"/>
  <c r="U1523" i="1"/>
  <c r="V1523" i="1" s="1"/>
  <c r="T1523" i="1"/>
  <c r="S1523" i="1"/>
  <c r="Z1522" i="1"/>
  <c r="AA1522" i="1" s="1"/>
  <c r="X1522" i="1"/>
  <c r="W1522" i="1"/>
  <c r="U1522" i="1"/>
  <c r="V1522" i="1" s="1"/>
  <c r="T1522" i="1"/>
  <c r="S1522" i="1"/>
  <c r="Z1521" i="1"/>
  <c r="AC1521" i="1" s="1"/>
  <c r="X1521" i="1"/>
  <c r="W1521" i="1"/>
  <c r="U1521" i="1"/>
  <c r="V1521" i="1" s="1"/>
  <c r="T1521" i="1"/>
  <c r="S1521" i="1"/>
  <c r="Z1520" i="1"/>
  <c r="AC1520" i="1" s="1"/>
  <c r="X1520" i="1"/>
  <c r="W1520" i="1"/>
  <c r="U1520" i="1"/>
  <c r="V1520" i="1" s="1"/>
  <c r="T1520" i="1"/>
  <c r="S1520" i="1"/>
  <c r="Z1519" i="1"/>
  <c r="AB1519" i="1" s="1"/>
  <c r="X1519" i="1"/>
  <c r="W1519" i="1"/>
  <c r="U1519" i="1"/>
  <c r="V1519" i="1" s="1"/>
  <c r="T1519" i="1"/>
  <c r="S1519" i="1"/>
  <c r="Z1518" i="1"/>
  <c r="AB1518" i="1" s="1"/>
  <c r="X1518" i="1"/>
  <c r="W1518" i="1"/>
  <c r="U1518" i="1"/>
  <c r="V1518" i="1" s="1"/>
  <c r="T1518" i="1"/>
  <c r="S1518" i="1"/>
  <c r="Z1517" i="1"/>
  <c r="AC1517" i="1" s="1"/>
  <c r="X1517" i="1"/>
  <c r="W1517" i="1"/>
  <c r="U1517" i="1"/>
  <c r="V1517" i="1" s="1"/>
  <c r="T1517" i="1"/>
  <c r="S1517" i="1"/>
  <c r="Z1516" i="1"/>
  <c r="X1516" i="1"/>
  <c r="W1516" i="1"/>
  <c r="U1516" i="1"/>
  <c r="V1516" i="1" s="1"/>
  <c r="T1516" i="1"/>
  <c r="S1516" i="1"/>
  <c r="Z1515" i="1"/>
  <c r="AA1515" i="1" s="1"/>
  <c r="X1515" i="1"/>
  <c r="W1515" i="1"/>
  <c r="U1515" i="1"/>
  <c r="V1515" i="1" s="1"/>
  <c r="T1515" i="1"/>
  <c r="S1515" i="1"/>
  <c r="Z1514" i="1"/>
  <c r="X1514" i="1"/>
  <c r="W1514" i="1"/>
  <c r="U1514" i="1"/>
  <c r="V1514" i="1" s="1"/>
  <c r="T1514" i="1"/>
  <c r="S1514" i="1"/>
  <c r="Z1513" i="1"/>
  <c r="AA1513" i="1" s="1"/>
  <c r="X1513" i="1"/>
  <c r="W1513" i="1"/>
  <c r="U1513" i="1"/>
  <c r="V1513" i="1" s="1"/>
  <c r="T1513" i="1"/>
  <c r="S1513" i="1"/>
  <c r="Z1512" i="1"/>
  <c r="AB1512" i="1" s="1"/>
  <c r="X1512" i="1"/>
  <c r="W1512" i="1"/>
  <c r="U1512" i="1"/>
  <c r="V1512" i="1" s="1"/>
  <c r="T1512" i="1"/>
  <c r="S1512" i="1"/>
  <c r="Z1511" i="1"/>
  <c r="AB1511" i="1" s="1"/>
  <c r="X1511" i="1"/>
  <c r="W1511" i="1"/>
  <c r="U1511" i="1"/>
  <c r="V1511" i="1" s="1"/>
  <c r="T1511" i="1"/>
  <c r="S1511" i="1"/>
  <c r="Z1510" i="1"/>
  <c r="X1510" i="1"/>
  <c r="W1510" i="1"/>
  <c r="U1510" i="1"/>
  <c r="V1510" i="1" s="1"/>
  <c r="T1510" i="1"/>
  <c r="S1510" i="1"/>
  <c r="Z1509" i="1"/>
  <c r="AA1509" i="1" s="1"/>
  <c r="X1509" i="1"/>
  <c r="W1509" i="1"/>
  <c r="U1509" i="1"/>
  <c r="V1509" i="1" s="1"/>
  <c r="T1509" i="1"/>
  <c r="S1509" i="1"/>
  <c r="Z1508" i="1"/>
  <c r="AA1508" i="1" s="1"/>
  <c r="X1508" i="1"/>
  <c r="W1508" i="1"/>
  <c r="U1508" i="1"/>
  <c r="V1508" i="1" s="1"/>
  <c r="T1508" i="1"/>
  <c r="S1508" i="1"/>
  <c r="Z1507" i="1"/>
  <c r="AB1507" i="1" s="1"/>
  <c r="X1507" i="1"/>
  <c r="W1507" i="1"/>
  <c r="U1507" i="1"/>
  <c r="V1507" i="1" s="1"/>
  <c r="T1507" i="1"/>
  <c r="S1507" i="1"/>
  <c r="Z1506" i="1"/>
  <c r="X1506" i="1"/>
  <c r="W1506" i="1"/>
  <c r="U1506" i="1"/>
  <c r="V1506" i="1" s="1"/>
  <c r="T1506" i="1"/>
  <c r="S1506" i="1"/>
  <c r="Z1505" i="1"/>
  <c r="AA1505" i="1" s="1"/>
  <c r="X1505" i="1"/>
  <c r="W1505" i="1"/>
  <c r="U1505" i="1"/>
  <c r="V1505" i="1" s="1"/>
  <c r="T1505" i="1"/>
  <c r="S1505" i="1"/>
  <c r="Z1504" i="1"/>
  <c r="AA1504" i="1" s="1"/>
  <c r="X1504" i="1"/>
  <c r="W1504" i="1"/>
  <c r="U1504" i="1"/>
  <c r="V1504" i="1" s="1"/>
  <c r="T1504" i="1"/>
  <c r="S1504" i="1"/>
  <c r="Z1503" i="1"/>
  <c r="AB1503" i="1" s="1"/>
  <c r="X1503" i="1"/>
  <c r="W1503" i="1"/>
  <c r="U1503" i="1"/>
  <c r="V1503" i="1" s="1"/>
  <c r="T1503" i="1"/>
  <c r="S1503" i="1"/>
  <c r="Z1502" i="1"/>
  <c r="X1502" i="1"/>
  <c r="W1502" i="1"/>
  <c r="U1502" i="1"/>
  <c r="V1502" i="1" s="1"/>
  <c r="T1502" i="1"/>
  <c r="S1502" i="1"/>
  <c r="Z1501" i="1"/>
  <c r="X1501" i="1"/>
  <c r="W1501" i="1"/>
  <c r="U1501" i="1"/>
  <c r="V1501" i="1" s="1"/>
  <c r="T1501" i="1"/>
  <c r="S1501" i="1"/>
  <c r="Z1500" i="1"/>
  <c r="AA1500" i="1" s="1"/>
  <c r="X1500" i="1"/>
  <c r="W1500" i="1"/>
  <c r="U1500" i="1"/>
  <c r="V1500" i="1" s="1"/>
  <c r="T1500" i="1"/>
  <c r="S1500" i="1"/>
  <c r="Z1499" i="1"/>
  <c r="AB1499" i="1" s="1"/>
  <c r="X1499" i="1"/>
  <c r="W1499" i="1"/>
  <c r="U1499" i="1"/>
  <c r="V1499" i="1" s="1"/>
  <c r="T1499" i="1"/>
  <c r="S1499" i="1"/>
  <c r="Z1498" i="1"/>
  <c r="X1498" i="1"/>
  <c r="W1498" i="1"/>
  <c r="U1498" i="1"/>
  <c r="V1498" i="1" s="1"/>
  <c r="T1498" i="1"/>
  <c r="S1498" i="1"/>
  <c r="Z1497" i="1"/>
  <c r="AC1497" i="1" s="1"/>
  <c r="X1497" i="1"/>
  <c r="W1497" i="1"/>
  <c r="U1497" i="1"/>
  <c r="V1497" i="1" s="1"/>
  <c r="T1497" i="1"/>
  <c r="S1497" i="1"/>
  <c r="Z1496" i="1"/>
  <c r="AC1496" i="1" s="1"/>
  <c r="X1496" i="1"/>
  <c r="W1496" i="1"/>
  <c r="U1496" i="1"/>
  <c r="V1496" i="1" s="1"/>
  <c r="T1496" i="1"/>
  <c r="S1496" i="1"/>
  <c r="Z1495" i="1"/>
  <c r="AB1495" i="1" s="1"/>
  <c r="X1495" i="1"/>
  <c r="W1495" i="1"/>
  <c r="U1495" i="1"/>
  <c r="V1495" i="1" s="1"/>
  <c r="T1495" i="1"/>
  <c r="S1495" i="1"/>
  <c r="Z1494" i="1"/>
  <c r="X1494" i="1"/>
  <c r="W1494" i="1"/>
  <c r="U1494" i="1"/>
  <c r="V1494" i="1" s="1"/>
  <c r="T1494" i="1"/>
  <c r="S1494" i="1"/>
  <c r="Z1493" i="1"/>
  <c r="X1493" i="1"/>
  <c r="W1493" i="1"/>
  <c r="U1493" i="1"/>
  <c r="V1493" i="1" s="1"/>
  <c r="T1493" i="1"/>
  <c r="S1493" i="1"/>
  <c r="Z1492" i="1"/>
  <c r="AB1492" i="1" s="1"/>
  <c r="X1492" i="1"/>
  <c r="W1492" i="1"/>
  <c r="U1492" i="1"/>
  <c r="V1492" i="1" s="1"/>
  <c r="T1492" i="1"/>
  <c r="S1492" i="1"/>
  <c r="Z1491" i="1"/>
  <c r="X1491" i="1"/>
  <c r="W1491" i="1"/>
  <c r="U1491" i="1"/>
  <c r="V1491" i="1" s="1"/>
  <c r="T1491" i="1"/>
  <c r="S1491" i="1"/>
  <c r="Z1490" i="1"/>
  <c r="AC1490" i="1" s="1"/>
  <c r="X1490" i="1"/>
  <c r="W1490" i="1"/>
  <c r="U1490" i="1"/>
  <c r="V1490" i="1" s="1"/>
  <c r="T1490" i="1"/>
  <c r="S1490" i="1"/>
  <c r="Z1489" i="1"/>
  <c r="AA1489" i="1" s="1"/>
  <c r="X1489" i="1"/>
  <c r="W1489" i="1"/>
  <c r="U1489" i="1"/>
  <c r="V1489" i="1" s="1"/>
  <c r="T1489" i="1"/>
  <c r="S1489" i="1"/>
  <c r="Z1488" i="1"/>
  <c r="AC1488" i="1" s="1"/>
  <c r="X1488" i="1"/>
  <c r="W1488" i="1"/>
  <c r="U1488" i="1"/>
  <c r="V1488" i="1" s="1"/>
  <c r="T1488" i="1"/>
  <c r="S1488" i="1"/>
  <c r="Z1487" i="1"/>
  <c r="X1487" i="1"/>
  <c r="W1487" i="1"/>
  <c r="U1487" i="1"/>
  <c r="V1487" i="1" s="1"/>
  <c r="T1487" i="1"/>
  <c r="S1487" i="1"/>
  <c r="Z1486" i="1"/>
  <c r="AC1486" i="1" s="1"/>
  <c r="X1486" i="1"/>
  <c r="W1486" i="1"/>
  <c r="U1486" i="1"/>
  <c r="V1486" i="1" s="1"/>
  <c r="T1486" i="1"/>
  <c r="S1486" i="1"/>
  <c r="Z1485" i="1"/>
  <c r="AA1485" i="1" s="1"/>
  <c r="X1485" i="1"/>
  <c r="W1485" i="1"/>
  <c r="U1485" i="1"/>
  <c r="V1485" i="1" s="1"/>
  <c r="T1485" i="1"/>
  <c r="S1485" i="1"/>
  <c r="Z1484" i="1"/>
  <c r="AC1484" i="1" s="1"/>
  <c r="X1484" i="1"/>
  <c r="W1484" i="1"/>
  <c r="U1484" i="1"/>
  <c r="V1484" i="1" s="1"/>
  <c r="T1484" i="1"/>
  <c r="S1484" i="1"/>
  <c r="Z1483" i="1"/>
  <c r="X1483" i="1"/>
  <c r="W1483" i="1"/>
  <c r="U1483" i="1"/>
  <c r="V1483" i="1" s="1"/>
  <c r="T1483" i="1"/>
  <c r="S1483" i="1"/>
  <c r="Z1482" i="1"/>
  <c r="AC1482" i="1" s="1"/>
  <c r="X1482" i="1"/>
  <c r="W1482" i="1"/>
  <c r="U1482" i="1"/>
  <c r="V1482" i="1" s="1"/>
  <c r="T1482" i="1"/>
  <c r="S1482" i="1"/>
  <c r="Z1481" i="1"/>
  <c r="X1481" i="1"/>
  <c r="W1481" i="1"/>
  <c r="U1481" i="1"/>
  <c r="V1481" i="1" s="1"/>
  <c r="T1481" i="1"/>
  <c r="S1481" i="1"/>
  <c r="Z1480" i="1"/>
  <c r="X1480" i="1"/>
  <c r="W1480" i="1"/>
  <c r="U1480" i="1"/>
  <c r="V1480" i="1" s="1"/>
  <c r="T1480" i="1"/>
  <c r="S1480" i="1"/>
  <c r="Z1479" i="1"/>
  <c r="X1479" i="1"/>
  <c r="W1479" i="1"/>
  <c r="U1479" i="1"/>
  <c r="V1479" i="1" s="1"/>
  <c r="T1479" i="1"/>
  <c r="S1479" i="1"/>
  <c r="Z1478" i="1"/>
  <c r="X1478" i="1"/>
  <c r="W1478" i="1"/>
  <c r="U1478" i="1"/>
  <c r="V1478" i="1" s="1"/>
  <c r="T1478" i="1"/>
  <c r="S1478" i="1"/>
  <c r="Z1477" i="1"/>
  <c r="AB1477" i="1" s="1"/>
  <c r="X1477" i="1"/>
  <c r="W1477" i="1"/>
  <c r="U1477" i="1"/>
  <c r="V1477" i="1" s="1"/>
  <c r="T1477" i="1"/>
  <c r="S1477" i="1"/>
  <c r="Z1476" i="1"/>
  <c r="AB1476" i="1" s="1"/>
  <c r="X1476" i="1"/>
  <c r="W1476" i="1"/>
  <c r="U1476" i="1"/>
  <c r="V1476" i="1" s="1"/>
  <c r="T1476" i="1"/>
  <c r="S1476" i="1"/>
  <c r="Z1475" i="1"/>
  <c r="X1475" i="1"/>
  <c r="W1475" i="1"/>
  <c r="U1475" i="1"/>
  <c r="V1475" i="1" s="1"/>
  <c r="T1475" i="1"/>
  <c r="S1475" i="1"/>
  <c r="Z1474" i="1"/>
  <c r="AA1474" i="1" s="1"/>
  <c r="X1474" i="1"/>
  <c r="W1474" i="1"/>
  <c r="U1474" i="1"/>
  <c r="V1474" i="1" s="1"/>
  <c r="T1474" i="1"/>
  <c r="S1474" i="1"/>
  <c r="Z1473" i="1"/>
  <c r="AC1473" i="1" s="1"/>
  <c r="X1473" i="1"/>
  <c r="W1473" i="1"/>
  <c r="U1473" i="1"/>
  <c r="V1473" i="1" s="1"/>
  <c r="T1473" i="1"/>
  <c r="S1473" i="1"/>
  <c r="Z1472" i="1"/>
  <c r="X1472" i="1"/>
  <c r="W1472" i="1"/>
  <c r="U1472" i="1"/>
  <c r="V1472" i="1" s="1"/>
  <c r="T1472" i="1"/>
  <c r="S1472" i="1"/>
  <c r="Z1471" i="1"/>
  <c r="AC1471" i="1" s="1"/>
  <c r="X1471" i="1"/>
  <c r="W1471" i="1"/>
  <c r="U1471" i="1"/>
  <c r="V1471" i="1" s="1"/>
  <c r="T1471" i="1"/>
  <c r="S1471" i="1"/>
  <c r="Z1470" i="1"/>
  <c r="X1470" i="1"/>
  <c r="W1470" i="1"/>
  <c r="U1470" i="1"/>
  <c r="V1470" i="1" s="1"/>
  <c r="T1470" i="1"/>
  <c r="S1470" i="1"/>
  <c r="Z1469" i="1"/>
  <c r="AA1469" i="1" s="1"/>
  <c r="X1469" i="1"/>
  <c r="W1469" i="1"/>
  <c r="U1469" i="1"/>
  <c r="V1469" i="1" s="1"/>
  <c r="T1469" i="1"/>
  <c r="S1469" i="1"/>
  <c r="Z1468" i="1"/>
  <c r="AA1468" i="1" s="1"/>
  <c r="X1468" i="1"/>
  <c r="W1468" i="1"/>
  <c r="U1468" i="1"/>
  <c r="V1468" i="1" s="1"/>
  <c r="T1468" i="1"/>
  <c r="S1468" i="1"/>
  <c r="Z1467" i="1"/>
  <c r="AA1467" i="1" s="1"/>
  <c r="X1467" i="1"/>
  <c r="W1467" i="1"/>
  <c r="U1467" i="1"/>
  <c r="V1467" i="1" s="1"/>
  <c r="T1467" i="1"/>
  <c r="S1467" i="1"/>
  <c r="Z1466" i="1"/>
  <c r="AC1466" i="1" s="1"/>
  <c r="X1466" i="1"/>
  <c r="W1466" i="1"/>
  <c r="U1466" i="1"/>
  <c r="V1466" i="1" s="1"/>
  <c r="T1466" i="1"/>
  <c r="S1466" i="1"/>
  <c r="Z1465" i="1"/>
  <c r="X1465" i="1"/>
  <c r="W1465" i="1"/>
  <c r="U1465" i="1"/>
  <c r="V1465" i="1" s="1"/>
  <c r="T1465" i="1"/>
  <c r="S1465" i="1"/>
  <c r="Z1464" i="1"/>
  <c r="X1464" i="1"/>
  <c r="W1464" i="1"/>
  <c r="U1464" i="1"/>
  <c r="V1464" i="1" s="1"/>
  <c r="T1464" i="1"/>
  <c r="S1464" i="1"/>
  <c r="Z1463" i="1"/>
  <c r="X1463" i="1"/>
  <c r="W1463" i="1"/>
  <c r="U1463" i="1"/>
  <c r="V1463" i="1" s="1"/>
  <c r="T1463" i="1"/>
  <c r="S1463" i="1"/>
  <c r="Z1462" i="1"/>
  <c r="X1462" i="1"/>
  <c r="W1462" i="1"/>
  <c r="U1462" i="1"/>
  <c r="V1462" i="1" s="1"/>
  <c r="T1462" i="1"/>
  <c r="S1462" i="1"/>
  <c r="Z1461" i="1"/>
  <c r="AB1461" i="1" s="1"/>
  <c r="X1461" i="1"/>
  <c r="W1461" i="1"/>
  <c r="U1461" i="1"/>
  <c r="V1461" i="1" s="1"/>
  <c r="T1461" i="1"/>
  <c r="S1461" i="1"/>
  <c r="Z1460" i="1"/>
  <c r="X1460" i="1"/>
  <c r="W1460" i="1"/>
  <c r="U1460" i="1"/>
  <c r="V1460" i="1" s="1"/>
  <c r="T1460" i="1"/>
  <c r="S1460" i="1"/>
  <c r="Z1459" i="1"/>
  <c r="X1459" i="1"/>
  <c r="W1459" i="1"/>
  <c r="U1459" i="1"/>
  <c r="V1459" i="1" s="1"/>
  <c r="T1459" i="1"/>
  <c r="S1459" i="1"/>
  <c r="Z1458" i="1"/>
  <c r="AB1458" i="1" s="1"/>
  <c r="X1458" i="1"/>
  <c r="W1458" i="1"/>
  <c r="U1458" i="1"/>
  <c r="V1458" i="1" s="1"/>
  <c r="T1458" i="1"/>
  <c r="S1458" i="1"/>
  <c r="Z1457" i="1"/>
  <c r="X1457" i="1"/>
  <c r="W1457" i="1"/>
  <c r="U1457" i="1"/>
  <c r="V1457" i="1" s="1"/>
  <c r="T1457" i="1"/>
  <c r="S1457" i="1"/>
  <c r="Z1456" i="1"/>
  <c r="X1456" i="1"/>
  <c r="W1456" i="1"/>
  <c r="U1456" i="1"/>
  <c r="V1456" i="1" s="1"/>
  <c r="T1456" i="1"/>
  <c r="S1456" i="1"/>
  <c r="Z1455" i="1"/>
  <c r="X1455" i="1"/>
  <c r="W1455" i="1"/>
  <c r="U1455" i="1"/>
  <c r="V1455" i="1" s="1"/>
  <c r="T1455" i="1"/>
  <c r="S1455" i="1"/>
  <c r="Z1454" i="1"/>
  <c r="AB1454" i="1" s="1"/>
  <c r="X1454" i="1"/>
  <c r="W1454" i="1"/>
  <c r="U1454" i="1"/>
  <c r="V1454" i="1" s="1"/>
  <c r="T1454" i="1"/>
  <c r="S1454" i="1"/>
  <c r="Z1453" i="1"/>
  <c r="AC1453" i="1" s="1"/>
  <c r="X1453" i="1"/>
  <c r="W1453" i="1"/>
  <c r="U1453" i="1"/>
  <c r="V1453" i="1" s="1"/>
  <c r="T1453" i="1"/>
  <c r="S1453" i="1"/>
  <c r="Z1452" i="1"/>
  <c r="AA1452" i="1" s="1"/>
  <c r="X1452" i="1"/>
  <c r="W1452" i="1"/>
  <c r="U1452" i="1"/>
  <c r="V1452" i="1" s="1"/>
  <c r="T1452" i="1"/>
  <c r="S1452" i="1"/>
  <c r="Z1451" i="1"/>
  <c r="AC1451" i="1" s="1"/>
  <c r="X1451" i="1"/>
  <c r="W1451" i="1"/>
  <c r="U1451" i="1"/>
  <c r="V1451" i="1" s="1"/>
  <c r="T1451" i="1"/>
  <c r="S1451" i="1"/>
  <c r="Z1450" i="1"/>
  <c r="X1450" i="1"/>
  <c r="W1450" i="1"/>
  <c r="U1450" i="1"/>
  <c r="V1450" i="1" s="1"/>
  <c r="T1450" i="1"/>
  <c r="S1450" i="1"/>
  <c r="Z1449" i="1"/>
  <c r="X1449" i="1"/>
  <c r="W1449" i="1"/>
  <c r="U1449" i="1"/>
  <c r="V1449" i="1" s="1"/>
  <c r="T1449" i="1"/>
  <c r="S1449" i="1"/>
  <c r="Z1448" i="1"/>
  <c r="X1448" i="1"/>
  <c r="W1448" i="1"/>
  <c r="U1448" i="1"/>
  <c r="V1448" i="1" s="1"/>
  <c r="T1448" i="1"/>
  <c r="S1448" i="1"/>
  <c r="Z1447" i="1"/>
  <c r="X1447" i="1"/>
  <c r="W1447" i="1"/>
  <c r="U1447" i="1"/>
  <c r="V1447" i="1" s="1"/>
  <c r="T1447" i="1"/>
  <c r="S1447" i="1"/>
  <c r="Z1446" i="1"/>
  <c r="AB1446" i="1" s="1"/>
  <c r="X1446" i="1"/>
  <c r="W1446" i="1"/>
  <c r="U1446" i="1"/>
  <c r="V1446" i="1" s="1"/>
  <c r="T1446" i="1"/>
  <c r="S1446" i="1"/>
  <c r="Z1445" i="1"/>
  <c r="X1445" i="1"/>
  <c r="W1445" i="1"/>
  <c r="U1445" i="1"/>
  <c r="V1445" i="1" s="1"/>
  <c r="T1445" i="1"/>
  <c r="S1445" i="1"/>
  <c r="Z1444" i="1"/>
  <c r="AA1444" i="1" s="1"/>
  <c r="X1444" i="1"/>
  <c r="W1444" i="1"/>
  <c r="U1444" i="1"/>
  <c r="V1444" i="1" s="1"/>
  <c r="T1444" i="1"/>
  <c r="S1444" i="1"/>
  <c r="Z1443" i="1"/>
  <c r="AC1443" i="1" s="1"/>
  <c r="X1443" i="1"/>
  <c r="W1443" i="1"/>
  <c r="U1443" i="1"/>
  <c r="V1443" i="1" s="1"/>
  <c r="T1443" i="1"/>
  <c r="S1443" i="1"/>
  <c r="Z1442" i="1"/>
  <c r="X1442" i="1"/>
  <c r="W1442" i="1"/>
  <c r="U1442" i="1"/>
  <c r="V1442" i="1" s="1"/>
  <c r="T1442" i="1"/>
  <c r="S1442" i="1"/>
  <c r="Z1441" i="1"/>
  <c r="AB1441" i="1" s="1"/>
  <c r="X1441" i="1"/>
  <c r="W1441" i="1"/>
  <c r="U1441" i="1"/>
  <c r="V1441" i="1" s="1"/>
  <c r="T1441" i="1"/>
  <c r="S1441" i="1"/>
  <c r="Z1440" i="1"/>
  <c r="X1440" i="1"/>
  <c r="W1440" i="1"/>
  <c r="U1440" i="1"/>
  <c r="V1440" i="1" s="1"/>
  <c r="T1440" i="1"/>
  <c r="S1440" i="1"/>
  <c r="Z1439" i="1"/>
  <c r="AC1439" i="1" s="1"/>
  <c r="X1439" i="1"/>
  <c r="W1439" i="1"/>
  <c r="U1439" i="1"/>
  <c r="V1439" i="1" s="1"/>
  <c r="T1439" i="1"/>
  <c r="S1439" i="1"/>
  <c r="Z1438" i="1"/>
  <c r="AB1438" i="1" s="1"/>
  <c r="X1438" i="1"/>
  <c r="W1438" i="1"/>
  <c r="U1438" i="1"/>
  <c r="V1438" i="1" s="1"/>
  <c r="T1438" i="1"/>
  <c r="S1438" i="1"/>
  <c r="Z1437" i="1"/>
  <c r="X1437" i="1"/>
  <c r="W1437" i="1"/>
  <c r="U1437" i="1"/>
  <c r="V1437" i="1" s="1"/>
  <c r="T1437" i="1"/>
  <c r="S1437" i="1"/>
  <c r="Z1436" i="1"/>
  <c r="AC1436" i="1" s="1"/>
  <c r="X1436" i="1"/>
  <c r="W1436" i="1"/>
  <c r="U1436" i="1"/>
  <c r="V1436" i="1" s="1"/>
  <c r="T1436" i="1"/>
  <c r="S1436" i="1"/>
  <c r="Z1435" i="1"/>
  <c r="AA1435" i="1" s="1"/>
  <c r="X1435" i="1"/>
  <c r="W1435" i="1"/>
  <c r="U1435" i="1"/>
  <c r="V1435" i="1" s="1"/>
  <c r="T1435" i="1"/>
  <c r="S1435" i="1"/>
  <c r="Z1434" i="1"/>
  <c r="AC1434" i="1" s="1"/>
  <c r="X1434" i="1"/>
  <c r="W1434" i="1"/>
  <c r="U1434" i="1"/>
  <c r="V1434" i="1" s="1"/>
  <c r="T1434" i="1"/>
  <c r="S1434" i="1"/>
  <c r="Z1433" i="1"/>
  <c r="X1433" i="1"/>
  <c r="W1433" i="1"/>
  <c r="U1433" i="1"/>
  <c r="V1433" i="1" s="1"/>
  <c r="T1433" i="1"/>
  <c r="S1433" i="1"/>
  <c r="Z1432" i="1"/>
  <c r="X1432" i="1"/>
  <c r="W1432" i="1"/>
  <c r="U1432" i="1"/>
  <c r="V1432" i="1" s="1"/>
  <c r="T1432" i="1"/>
  <c r="S1432" i="1"/>
  <c r="Z1431" i="1"/>
  <c r="AA1431" i="1" s="1"/>
  <c r="X1431" i="1"/>
  <c r="W1431" i="1"/>
  <c r="U1431" i="1"/>
  <c r="V1431" i="1" s="1"/>
  <c r="T1431" i="1"/>
  <c r="S1431" i="1"/>
  <c r="Z1430" i="1"/>
  <c r="AA1430" i="1" s="1"/>
  <c r="X1430" i="1"/>
  <c r="W1430" i="1"/>
  <c r="U1430" i="1"/>
  <c r="V1430" i="1" s="1"/>
  <c r="T1430" i="1"/>
  <c r="S1430" i="1"/>
  <c r="Z1429" i="1"/>
  <c r="AA1429" i="1" s="1"/>
  <c r="X1429" i="1"/>
  <c r="W1429" i="1"/>
  <c r="U1429" i="1"/>
  <c r="V1429" i="1" s="1"/>
  <c r="T1429" i="1"/>
  <c r="S1429" i="1"/>
  <c r="Z1428" i="1"/>
  <c r="X1428" i="1"/>
  <c r="W1428" i="1"/>
  <c r="U1428" i="1"/>
  <c r="V1428" i="1" s="1"/>
  <c r="T1428" i="1"/>
  <c r="S1428" i="1"/>
  <c r="Z1427" i="1"/>
  <c r="X1427" i="1"/>
  <c r="W1427" i="1"/>
  <c r="U1427" i="1"/>
  <c r="V1427" i="1" s="1"/>
  <c r="T1427" i="1"/>
  <c r="S1427" i="1"/>
  <c r="Z1426" i="1"/>
  <c r="AA1426" i="1" s="1"/>
  <c r="X1426" i="1"/>
  <c r="W1426" i="1"/>
  <c r="U1426" i="1"/>
  <c r="V1426" i="1" s="1"/>
  <c r="T1426" i="1"/>
  <c r="S1426" i="1"/>
  <c r="Z1425" i="1"/>
  <c r="AA1425" i="1" s="1"/>
  <c r="X1425" i="1"/>
  <c r="W1425" i="1"/>
  <c r="U1425" i="1"/>
  <c r="V1425" i="1" s="1"/>
  <c r="T1425" i="1"/>
  <c r="S1425" i="1"/>
  <c r="Z1424" i="1"/>
  <c r="X1424" i="1"/>
  <c r="W1424" i="1"/>
  <c r="U1424" i="1"/>
  <c r="V1424" i="1" s="1"/>
  <c r="T1424" i="1"/>
  <c r="S1424" i="1"/>
  <c r="Z1423" i="1"/>
  <c r="AA1423" i="1" s="1"/>
  <c r="X1423" i="1"/>
  <c r="W1423" i="1"/>
  <c r="U1423" i="1"/>
  <c r="V1423" i="1" s="1"/>
  <c r="T1423" i="1"/>
  <c r="S1423" i="1"/>
  <c r="Z1422" i="1"/>
  <c r="AA1422" i="1" s="1"/>
  <c r="X1422" i="1"/>
  <c r="W1422" i="1"/>
  <c r="U1422" i="1"/>
  <c r="V1422" i="1" s="1"/>
  <c r="T1422" i="1"/>
  <c r="S1422" i="1"/>
  <c r="Z1421" i="1"/>
  <c r="AB1421" i="1" s="1"/>
  <c r="X1421" i="1"/>
  <c r="W1421" i="1"/>
  <c r="U1421" i="1"/>
  <c r="V1421" i="1" s="1"/>
  <c r="T1421" i="1"/>
  <c r="S1421" i="1"/>
  <c r="Z1420" i="1"/>
  <c r="X1420" i="1"/>
  <c r="W1420" i="1"/>
  <c r="U1420" i="1"/>
  <c r="V1420" i="1" s="1"/>
  <c r="T1420" i="1"/>
  <c r="S1420" i="1"/>
  <c r="Z1419" i="1"/>
  <c r="AC1419" i="1" s="1"/>
  <c r="X1419" i="1"/>
  <c r="W1419" i="1"/>
  <c r="U1419" i="1"/>
  <c r="V1419" i="1" s="1"/>
  <c r="T1419" i="1"/>
  <c r="S1419" i="1"/>
  <c r="Z1418" i="1"/>
  <c r="AB1418" i="1" s="1"/>
  <c r="X1418" i="1"/>
  <c r="W1418" i="1"/>
  <c r="U1418" i="1"/>
  <c r="V1418" i="1" s="1"/>
  <c r="T1418" i="1"/>
  <c r="S1418" i="1"/>
  <c r="Z1417" i="1"/>
  <c r="X1417" i="1"/>
  <c r="W1417" i="1"/>
  <c r="U1417" i="1"/>
  <c r="V1417" i="1" s="1"/>
  <c r="T1417" i="1"/>
  <c r="S1417" i="1"/>
  <c r="Z1416" i="1"/>
  <c r="X1416" i="1"/>
  <c r="W1416" i="1"/>
  <c r="U1416" i="1"/>
  <c r="V1416" i="1" s="1"/>
  <c r="T1416" i="1"/>
  <c r="S1416" i="1"/>
  <c r="Z1415" i="1"/>
  <c r="X1415" i="1"/>
  <c r="W1415" i="1"/>
  <c r="U1415" i="1"/>
  <c r="V1415" i="1" s="1"/>
  <c r="T1415" i="1"/>
  <c r="S1415" i="1"/>
  <c r="Z1414" i="1"/>
  <c r="X1414" i="1"/>
  <c r="W1414" i="1"/>
  <c r="U1414" i="1"/>
  <c r="V1414" i="1" s="1"/>
  <c r="T1414" i="1"/>
  <c r="S1414" i="1"/>
  <c r="Z1413" i="1"/>
  <c r="AC1413" i="1" s="1"/>
  <c r="X1413" i="1"/>
  <c r="W1413" i="1"/>
  <c r="U1413" i="1"/>
  <c r="V1413" i="1" s="1"/>
  <c r="T1413" i="1"/>
  <c r="S1413" i="1"/>
  <c r="Z1412" i="1"/>
  <c r="X1412" i="1"/>
  <c r="W1412" i="1"/>
  <c r="U1412" i="1"/>
  <c r="V1412" i="1" s="1"/>
  <c r="T1412" i="1"/>
  <c r="S1412" i="1"/>
  <c r="Z1411" i="1"/>
  <c r="X1411" i="1"/>
  <c r="W1411" i="1"/>
  <c r="U1411" i="1"/>
  <c r="V1411" i="1" s="1"/>
  <c r="T1411" i="1"/>
  <c r="S1411" i="1"/>
  <c r="Z1410" i="1"/>
  <c r="AA1410" i="1" s="1"/>
  <c r="X1410" i="1"/>
  <c r="W1410" i="1"/>
  <c r="U1410" i="1"/>
  <c r="V1410" i="1" s="1"/>
  <c r="T1410" i="1"/>
  <c r="S1410" i="1"/>
  <c r="Z1409" i="1"/>
  <c r="AC1409" i="1" s="1"/>
  <c r="X1409" i="1"/>
  <c r="W1409" i="1"/>
  <c r="U1409" i="1"/>
  <c r="V1409" i="1" s="1"/>
  <c r="T1409" i="1"/>
  <c r="S1409" i="1"/>
  <c r="Z1408" i="1"/>
  <c r="X1408" i="1"/>
  <c r="W1408" i="1"/>
  <c r="U1408" i="1"/>
  <c r="V1408" i="1" s="1"/>
  <c r="T1408" i="1"/>
  <c r="S1408" i="1"/>
  <c r="Z1407" i="1"/>
  <c r="AA1407" i="1" s="1"/>
  <c r="X1407" i="1"/>
  <c r="W1407" i="1"/>
  <c r="U1407" i="1"/>
  <c r="V1407" i="1" s="1"/>
  <c r="T1407" i="1"/>
  <c r="S1407" i="1"/>
  <c r="Z1406" i="1"/>
  <c r="AB1406" i="1" s="1"/>
  <c r="X1406" i="1"/>
  <c r="W1406" i="1"/>
  <c r="U1406" i="1"/>
  <c r="V1406" i="1" s="1"/>
  <c r="T1406" i="1"/>
  <c r="S1406" i="1"/>
  <c r="Z1405" i="1"/>
  <c r="X1405" i="1"/>
  <c r="W1405" i="1"/>
  <c r="U1405" i="1"/>
  <c r="V1405" i="1" s="1"/>
  <c r="T1405" i="1"/>
  <c r="S1405" i="1"/>
  <c r="Z1404" i="1"/>
  <c r="AB1404" i="1" s="1"/>
  <c r="X1404" i="1"/>
  <c r="W1404" i="1"/>
  <c r="U1404" i="1"/>
  <c r="V1404" i="1" s="1"/>
  <c r="T1404" i="1"/>
  <c r="S1404" i="1"/>
  <c r="Z1403" i="1"/>
  <c r="AC1403" i="1" s="1"/>
  <c r="X1403" i="1"/>
  <c r="W1403" i="1"/>
  <c r="U1403" i="1"/>
  <c r="V1403" i="1" s="1"/>
  <c r="T1403" i="1"/>
  <c r="S1403" i="1"/>
  <c r="Z1402" i="1"/>
  <c r="AC1402" i="1" s="1"/>
  <c r="X1402" i="1"/>
  <c r="W1402" i="1"/>
  <c r="U1402" i="1"/>
  <c r="V1402" i="1" s="1"/>
  <c r="T1402" i="1"/>
  <c r="S1402" i="1"/>
  <c r="Z1401" i="1"/>
  <c r="AC1401" i="1" s="1"/>
  <c r="X1401" i="1"/>
  <c r="W1401" i="1"/>
  <c r="U1401" i="1"/>
  <c r="V1401" i="1" s="1"/>
  <c r="T1401" i="1"/>
  <c r="S1401" i="1"/>
  <c r="Z1400" i="1"/>
  <c r="AC1400" i="1" s="1"/>
  <c r="X1400" i="1"/>
  <c r="W1400" i="1"/>
  <c r="U1400" i="1"/>
  <c r="V1400" i="1" s="1"/>
  <c r="T1400" i="1"/>
  <c r="S1400" i="1"/>
  <c r="Z1399" i="1"/>
  <c r="X1399" i="1"/>
  <c r="W1399" i="1"/>
  <c r="U1399" i="1"/>
  <c r="V1399" i="1" s="1"/>
  <c r="T1399" i="1"/>
  <c r="S1399" i="1"/>
  <c r="Z1398" i="1"/>
  <c r="AB1398" i="1" s="1"/>
  <c r="X1398" i="1"/>
  <c r="W1398" i="1"/>
  <c r="U1398" i="1"/>
  <c r="V1398" i="1" s="1"/>
  <c r="T1398" i="1"/>
  <c r="S1398" i="1"/>
  <c r="Z1397" i="1"/>
  <c r="AC1397" i="1" s="1"/>
  <c r="X1397" i="1"/>
  <c r="W1397" i="1"/>
  <c r="U1397" i="1"/>
  <c r="V1397" i="1" s="1"/>
  <c r="T1397" i="1"/>
  <c r="S1397" i="1"/>
  <c r="Z1396" i="1"/>
  <c r="AB1396" i="1" s="1"/>
  <c r="X1396" i="1"/>
  <c r="W1396" i="1"/>
  <c r="U1396" i="1"/>
  <c r="V1396" i="1" s="1"/>
  <c r="T1396" i="1"/>
  <c r="S1396" i="1"/>
  <c r="Z1395" i="1"/>
  <c r="X1395" i="1"/>
  <c r="W1395" i="1"/>
  <c r="U1395" i="1"/>
  <c r="V1395" i="1" s="1"/>
  <c r="T1395" i="1"/>
  <c r="S1395" i="1"/>
  <c r="Z1394" i="1"/>
  <c r="X1394" i="1"/>
  <c r="W1394" i="1"/>
  <c r="U1394" i="1"/>
  <c r="V1394" i="1" s="1"/>
  <c r="T1394" i="1"/>
  <c r="S1394" i="1"/>
  <c r="Z1393" i="1"/>
  <c r="AC1393" i="1" s="1"/>
  <c r="X1393" i="1"/>
  <c r="W1393" i="1"/>
  <c r="U1393" i="1"/>
  <c r="V1393" i="1" s="1"/>
  <c r="T1393" i="1"/>
  <c r="S1393" i="1"/>
  <c r="Z1392" i="1"/>
  <c r="AC1392" i="1" s="1"/>
  <c r="X1392" i="1"/>
  <c r="W1392" i="1"/>
  <c r="U1392" i="1"/>
  <c r="V1392" i="1" s="1"/>
  <c r="T1392" i="1"/>
  <c r="S1392" i="1"/>
  <c r="Z1391" i="1"/>
  <c r="X1391" i="1"/>
  <c r="W1391" i="1"/>
  <c r="U1391" i="1"/>
  <c r="V1391" i="1" s="1"/>
  <c r="T1391" i="1"/>
  <c r="S1391" i="1"/>
  <c r="Z1390" i="1"/>
  <c r="AC1390" i="1" s="1"/>
  <c r="X1390" i="1"/>
  <c r="W1390" i="1"/>
  <c r="U1390" i="1"/>
  <c r="V1390" i="1" s="1"/>
  <c r="T1390" i="1"/>
  <c r="S1390" i="1"/>
  <c r="Z1389" i="1"/>
  <c r="AA1389" i="1" s="1"/>
  <c r="X1389" i="1"/>
  <c r="W1389" i="1"/>
  <c r="U1389" i="1"/>
  <c r="V1389" i="1" s="1"/>
  <c r="T1389" i="1"/>
  <c r="S1389" i="1"/>
  <c r="Z1388" i="1"/>
  <c r="AA1388" i="1" s="1"/>
  <c r="X1388" i="1"/>
  <c r="W1388" i="1"/>
  <c r="U1388" i="1"/>
  <c r="V1388" i="1" s="1"/>
  <c r="T1388" i="1"/>
  <c r="S1388" i="1"/>
  <c r="Z1387" i="1"/>
  <c r="AC1387" i="1" s="1"/>
  <c r="X1387" i="1"/>
  <c r="W1387" i="1"/>
  <c r="U1387" i="1"/>
  <c r="V1387" i="1" s="1"/>
  <c r="T1387" i="1"/>
  <c r="S1387" i="1"/>
  <c r="Z1386" i="1"/>
  <c r="X1386" i="1"/>
  <c r="W1386" i="1"/>
  <c r="U1386" i="1"/>
  <c r="V1386" i="1" s="1"/>
  <c r="T1386" i="1"/>
  <c r="S1386" i="1"/>
  <c r="Z1385" i="1"/>
  <c r="AB1385" i="1" s="1"/>
  <c r="X1385" i="1"/>
  <c r="W1385" i="1"/>
  <c r="U1385" i="1"/>
  <c r="V1385" i="1" s="1"/>
  <c r="T1385" i="1"/>
  <c r="S1385" i="1"/>
  <c r="Z1384" i="1"/>
  <c r="X1384" i="1"/>
  <c r="W1384" i="1"/>
  <c r="U1384" i="1"/>
  <c r="V1384" i="1" s="1"/>
  <c r="T1384" i="1"/>
  <c r="S1384" i="1"/>
  <c r="Z1383" i="1"/>
  <c r="X1383" i="1"/>
  <c r="W1383" i="1"/>
  <c r="U1383" i="1"/>
  <c r="V1383" i="1" s="1"/>
  <c r="T1383" i="1"/>
  <c r="S1383" i="1"/>
  <c r="Z1382" i="1"/>
  <c r="X1382" i="1"/>
  <c r="W1382" i="1"/>
  <c r="U1382" i="1"/>
  <c r="V1382" i="1" s="1"/>
  <c r="T1382" i="1"/>
  <c r="S1382" i="1"/>
  <c r="Z1381" i="1"/>
  <c r="AB1381" i="1" s="1"/>
  <c r="X1381" i="1"/>
  <c r="W1381" i="1"/>
  <c r="U1381" i="1"/>
  <c r="V1381" i="1" s="1"/>
  <c r="T1381" i="1"/>
  <c r="S1381" i="1"/>
  <c r="Z1380" i="1"/>
  <c r="AC1380" i="1" s="1"/>
  <c r="X1380" i="1"/>
  <c r="W1380" i="1"/>
  <c r="U1380" i="1"/>
  <c r="V1380" i="1" s="1"/>
  <c r="T1380" i="1"/>
  <c r="S1380" i="1"/>
  <c r="Z1379" i="1"/>
  <c r="AA1379" i="1" s="1"/>
  <c r="X1379" i="1"/>
  <c r="W1379" i="1"/>
  <c r="U1379" i="1"/>
  <c r="V1379" i="1" s="1"/>
  <c r="T1379" i="1"/>
  <c r="S1379" i="1"/>
  <c r="Z1378" i="1"/>
  <c r="AC1378" i="1" s="1"/>
  <c r="X1378" i="1"/>
  <c r="W1378" i="1"/>
  <c r="U1378" i="1"/>
  <c r="V1378" i="1" s="1"/>
  <c r="T1378" i="1"/>
  <c r="S1378" i="1"/>
  <c r="Z1377" i="1"/>
  <c r="X1377" i="1"/>
  <c r="W1377" i="1"/>
  <c r="U1377" i="1"/>
  <c r="V1377" i="1" s="1"/>
  <c r="T1377" i="1"/>
  <c r="S1377" i="1"/>
  <c r="Z1376" i="1"/>
  <c r="AC1376" i="1" s="1"/>
  <c r="X1376" i="1"/>
  <c r="W1376" i="1"/>
  <c r="U1376" i="1"/>
  <c r="V1376" i="1" s="1"/>
  <c r="T1376" i="1"/>
  <c r="S1376" i="1"/>
  <c r="Z1375" i="1"/>
  <c r="AC1375" i="1" s="1"/>
  <c r="X1375" i="1"/>
  <c r="W1375" i="1"/>
  <c r="U1375" i="1"/>
  <c r="V1375" i="1" s="1"/>
  <c r="T1375" i="1"/>
  <c r="S1375" i="1"/>
  <c r="Z1374" i="1"/>
  <c r="AC1374" i="1" s="1"/>
  <c r="X1374" i="1"/>
  <c r="W1374" i="1"/>
  <c r="U1374" i="1"/>
  <c r="V1374" i="1" s="1"/>
  <c r="T1374" i="1"/>
  <c r="S1374" i="1"/>
  <c r="Z1373" i="1"/>
  <c r="AB1373" i="1" s="1"/>
  <c r="X1373" i="1"/>
  <c r="W1373" i="1"/>
  <c r="U1373" i="1"/>
  <c r="V1373" i="1" s="1"/>
  <c r="T1373" i="1"/>
  <c r="S1373" i="1"/>
  <c r="Z1372" i="1"/>
  <c r="AC1372" i="1" s="1"/>
  <c r="X1372" i="1"/>
  <c r="W1372" i="1"/>
  <c r="U1372" i="1"/>
  <c r="V1372" i="1" s="1"/>
  <c r="T1372" i="1"/>
  <c r="S1372" i="1"/>
  <c r="Z1371" i="1"/>
  <c r="AC1371" i="1" s="1"/>
  <c r="X1371" i="1"/>
  <c r="W1371" i="1"/>
  <c r="U1371" i="1"/>
  <c r="V1371" i="1" s="1"/>
  <c r="T1371" i="1"/>
  <c r="S1371" i="1"/>
  <c r="Z1370" i="1"/>
  <c r="X1370" i="1"/>
  <c r="W1370" i="1"/>
  <c r="U1370" i="1"/>
  <c r="V1370" i="1" s="1"/>
  <c r="T1370" i="1"/>
  <c r="S1370" i="1"/>
  <c r="Z1369" i="1"/>
  <c r="X1369" i="1"/>
  <c r="W1369" i="1"/>
  <c r="U1369" i="1"/>
  <c r="V1369" i="1" s="1"/>
  <c r="T1369" i="1"/>
  <c r="S1369" i="1"/>
  <c r="Z1368" i="1"/>
  <c r="AB1368" i="1" s="1"/>
  <c r="X1368" i="1"/>
  <c r="W1368" i="1"/>
  <c r="U1368" i="1"/>
  <c r="V1368" i="1" s="1"/>
  <c r="T1368" i="1"/>
  <c r="S1368" i="1"/>
  <c r="Z1367" i="1"/>
  <c r="AC1367" i="1" s="1"/>
  <c r="X1367" i="1"/>
  <c r="W1367" i="1"/>
  <c r="U1367" i="1"/>
  <c r="V1367" i="1" s="1"/>
  <c r="T1367" i="1"/>
  <c r="S1367" i="1"/>
  <c r="Z1366" i="1"/>
  <c r="X1366" i="1"/>
  <c r="W1366" i="1"/>
  <c r="U1366" i="1"/>
  <c r="V1366" i="1" s="1"/>
  <c r="T1366" i="1"/>
  <c r="S1366" i="1"/>
  <c r="Z1365" i="1"/>
  <c r="AB1365" i="1" s="1"/>
  <c r="X1365" i="1"/>
  <c r="W1365" i="1"/>
  <c r="U1365" i="1"/>
  <c r="V1365" i="1" s="1"/>
  <c r="T1365" i="1"/>
  <c r="S1365" i="1"/>
  <c r="Z1364" i="1"/>
  <c r="AB1364" i="1" s="1"/>
  <c r="X1364" i="1"/>
  <c r="W1364" i="1"/>
  <c r="U1364" i="1"/>
  <c r="V1364" i="1" s="1"/>
  <c r="T1364" i="1"/>
  <c r="S1364" i="1"/>
  <c r="Z1363" i="1"/>
  <c r="AC1363" i="1" s="1"/>
  <c r="X1363" i="1"/>
  <c r="W1363" i="1"/>
  <c r="U1363" i="1"/>
  <c r="V1363" i="1" s="1"/>
  <c r="T1363" i="1"/>
  <c r="S1363" i="1"/>
  <c r="Z1362" i="1"/>
  <c r="X1362" i="1"/>
  <c r="W1362" i="1"/>
  <c r="U1362" i="1"/>
  <c r="V1362" i="1" s="1"/>
  <c r="T1362" i="1"/>
  <c r="S1362" i="1"/>
  <c r="Z1361" i="1"/>
  <c r="X1361" i="1"/>
  <c r="W1361" i="1"/>
  <c r="U1361" i="1"/>
  <c r="V1361" i="1" s="1"/>
  <c r="T1361" i="1"/>
  <c r="S1361" i="1"/>
  <c r="Z1360" i="1"/>
  <c r="X1360" i="1"/>
  <c r="W1360" i="1"/>
  <c r="U1360" i="1"/>
  <c r="V1360" i="1" s="1"/>
  <c r="T1360" i="1"/>
  <c r="S1360" i="1"/>
  <c r="Z1359" i="1"/>
  <c r="AB1359" i="1" s="1"/>
  <c r="X1359" i="1"/>
  <c r="W1359" i="1"/>
  <c r="U1359" i="1"/>
  <c r="V1359" i="1" s="1"/>
  <c r="T1359" i="1"/>
  <c r="S1359" i="1"/>
  <c r="Z1358" i="1"/>
  <c r="AC1358" i="1" s="1"/>
  <c r="X1358" i="1"/>
  <c r="W1358" i="1"/>
  <c r="U1358" i="1"/>
  <c r="V1358" i="1" s="1"/>
  <c r="T1358" i="1"/>
  <c r="S1358" i="1"/>
  <c r="Z1357" i="1"/>
  <c r="X1357" i="1"/>
  <c r="W1357" i="1"/>
  <c r="U1357" i="1"/>
  <c r="V1357" i="1" s="1"/>
  <c r="T1357" i="1"/>
  <c r="S1357" i="1"/>
  <c r="Z1356" i="1"/>
  <c r="AC1356" i="1" s="1"/>
  <c r="X1356" i="1"/>
  <c r="W1356" i="1"/>
  <c r="U1356" i="1"/>
  <c r="V1356" i="1" s="1"/>
  <c r="T1356" i="1"/>
  <c r="S1356" i="1"/>
  <c r="Z1355" i="1"/>
  <c r="X1355" i="1"/>
  <c r="W1355" i="1"/>
  <c r="U1355" i="1"/>
  <c r="V1355" i="1" s="1"/>
  <c r="T1355" i="1"/>
  <c r="S1355" i="1"/>
  <c r="Z1354" i="1"/>
  <c r="AA1354" i="1" s="1"/>
  <c r="X1354" i="1"/>
  <c r="W1354" i="1"/>
  <c r="U1354" i="1"/>
  <c r="V1354" i="1" s="1"/>
  <c r="T1354" i="1"/>
  <c r="S1354" i="1"/>
  <c r="Z1353" i="1"/>
  <c r="X1353" i="1"/>
  <c r="W1353" i="1"/>
  <c r="U1353" i="1"/>
  <c r="V1353" i="1" s="1"/>
  <c r="T1353" i="1"/>
  <c r="S1353" i="1"/>
  <c r="Z1352" i="1"/>
  <c r="X1352" i="1"/>
  <c r="W1352" i="1"/>
  <c r="U1352" i="1"/>
  <c r="V1352" i="1" s="1"/>
  <c r="T1352" i="1"/>
  <c r="S1352" i="1"/>
  <c r="Z1351" i="1"/>
  <c r="AB1351" i="1" s="1"/>
  <c r="X1351" i="1"/>
  <c r="W1351" i="1"/>
  <c r="U1351" i="1"/>
  <c r="V1351" i="1" s="1"/>
  <c r="T1351" i="1"/>
  <c r="S1351" i="1"/>
  <c r="Z1350" i="1"/>
  <c r="AB1350" i="1" s="1"/>
  <c r="X1350" i="1"/>
  <c r="W1350" i="1"/>
  <c r="U1350" i="1"/>
  <c r="V1350" i="1" s="1"/>
  <c r="T1350" i="1"/>
  <c r="S1350" i="1"/>
  <c r="Z1349" i="1"/>
  <c r="X1349" i="1"/>
  <c r="W1349" i="1"/>
  <c r="U1349" i="1"/>
  <c r="V1349" i="1" s="1"/>
  <c r="T1349" i="1"/>
  <c r="S1349" i="1"/>
  <c r="Z1348" i="1"/>
  <c r="X1348" i="1"/>
  <c r="W1348" i="1"/>
  <c r="U1348" i="1"/>
  <c r="V1348" i="1" s="1"/>
  <c r="T1348" i="1"/>
  <c r="S1348" i="1"/>
  <c r="Z1347" i="1"/>
  <c r="X1347" i="1"/>
  <c r="W1347" i="1"/>
  <c r="U1347" i="1"/>
  <c r="V1347" i="1" s="1"/>
  <c r="T1347" i="1"/>
  <c r="S1347" i="1"/>
  <c r="Z1346" i="1"/>
  <c r="X1346" i="1"/>
  <c r="W1346" i="1"/>
  <c r="U1346" i="1"/>
  <c r="V1346" i="1" s="1"/>
  <c r="T1346" i="1"/>
  <c r="S1346" i="1"/>
  <c r="Z1345" i="1"/>
  <c r="X1345" i="1"/>
  <c r="W1345" i="1"/>
  <c r="U1345" i="1"/>
  <c r="V1345" i="1" s="1"/>
  <c r="T1345" i="1"/>
  <c r="S1345" i="1"/>
  <c r="Z1344" i="1"/>
  <c r="X1344" i="1"/>
  <c r="W1344" i="1"/>
  <c r="U1344" i="1"/>
  <c r="V1344" i="1" s="1"/>
  <c r="T1344" i="1"/>
  <c r="S1344" i="1"/>
  <c r="Z1343" i="1"/>
  <c r="AC1343" i="1" s="1"/>
  <c r="X1343" i="1"/>
  <c r="W1343" i="1"/>
  <c r="U1343" i="1"/>
  <c r="V1343" i="1" s="1"/>
  <c r="T1343" i="1"/>
  <c r="S1343" i="1"/>
  <c r="Z1342" i="1"/>
  <c r="AC1342" i="1" s="1"/>
  <c r="X1342" i="1"/>
  <c r="W1342" i="1"/>
  <c r="U1342" i="1"/>
  <c r="V1342" i="1" s="1"/>
  <c r="T1342" i="1"/>
  <c r="S1342" i="1"/>
  <c r="Z1341" i="1"/>
  <c r="AC1341" i="1" s="1"/>
  <c r="X1341" i="1"/>
  <c r="W1341" i="1"/>
  <c r="U1341" i="1"/>
  <c r="V1341" i="1" s="1"/>
  <c r="T1341" i="1"/>
  <c r="S1341" i="1"/>
  <c r="Z1340" i="1"/>
  <c r="X1340" i="1"/>
  <c r="W1340" i="1"/>
  <c r="U1340" i="1"/>
  <c r="V1340" i="1" s="1"/>
  <c r="T1340" i="1"/>
  <c r="S1340" i="1"/>
  <c r="Z1339" i="1"/>
  <c r="AC1339" i="1" s="1"/>
  <c r="X1339" i="1"/>
  <c r="W1339" i="1"/>
  <c r="U1339" i="1"/>
  <c r="V1339" i="1" s="1"/>
  <c r="T1339" i="1"/>
  <c r="S1339" i="1"/>
  <c r="Z1338" i="1"/>
  <c r="AC1338" i="1" s="1"/>
  <c r="X1338" i="1"/>
  <c r="W1338" i="1"/>
  <c r="U1338" i="1"/>
  <c r="V1338" i="1" s="1"/>
  <c r="T1338" i="1"/>
  <c r="S1338" i="1"/>
  <c r="Z1337" i="1"/>
  <c r="AB1337" i="1" s="1"/>
  <c r="X1337" i="1"/>
  <c r="W1337" i="1"/>
  <c r="U1337" i="1"/>
  <c r="V1337" i="1" s="1"/>
  <c r="T1337" i="1"/>
  <c r="S1337" i="1"/>
  <c r="Z1336" i="1"/>
  <c r="X1336" i="1"/>
  <c r="W1336" i="1"/>
  <c r="U1336" i="1"/>
  <c r="V1336" i="1" s="1"/>
  <c r="T1336" i="1"/>
  <c r="S1336" i="1"/>
  <c r="Z1335" i="1"/>
  <c r="AC1335" i="1" s="1"/>
  <c r="X1335" i="1"/>
  <c r="W1335" i="1"/>
  <c r="U1335" i="1"/>
  <c r="V1335" i="1" s="1"/>
  <c r="T1335" i="1"/>
  <c r="S1335" i="1"/>
  <c r="Z1334" i="1"/>
  <c r="X1334" i="1"/>
  <c r="W1334" i="1"/>
  <c r="U1334" i="1"/>
  <c r="V1334" i="1" s="1"/>
  <c r="T1334" i="1"/>
  <c r="S1334" i="1"/>
  <c r="Z1333" i="1"/>
  <c r="X1333" i="1"/>
  <c r="W1333" i="1"/>
  <c r="U1333" i="1"/>
  <c r="V1333" i="1" s="1"/>
  <c r="T1333" i="1"/>
  <c r="S1333" i="1"/>
  <c r="Z1332" i="1"/>
  <c r="X1332" i="1"/>
  <c r="W1332" i="1"/>
  <c r="U1332" i="1"/>
  <c r="V1332" i="1" s="1"/>
  <c r="T1332" i="1"/>
  <c r="S1332" i="1"/>
  <c r="Z1331" i="1"/>
  <c r="AC1331" i="1" s="1"/>
  <c r="X1331" i="1"/>
  <c r="W1331" i="1"/>
  <c r="U1331" i="1"/>
  <c r="V1331" i="1" s="1"/>
  <c r="T1331" i="1"/>
  <c r="S1331" i="1"/>
  <c r="Z1330" i="1"/>
  <c r="AB1330" i="1" s="1"/>
  <c r="X1330" i="1"/>
  <c r="W1330" i="1"/>
  <c r="U1330" i="1"/>
  <c r="V1330" i="1" s="1"/>
  <c r="T1330" i="1"/>
  <c r="S1330" i="1"/>
  <c r="Z1329" i="1"/>
  <c r="X1329" i="1"/>
  <c r="W1329" i="1"/>
  <c r="U1329" i="1"/>
  <c r="V1329" i="1" s="1"/>
  <c r="T1329" i="1"/>
  <c r="S1329" i="1"/>
  <c r="Z1328" i="1"/>
  <c r="AB1328" i="1" s="1"/>
  <c r="X1328" i="1"/>
  <c r="W1328" i="1"/>
  <c r="U1328" i="1"/>
  <c r="V1328" i="1" s="1"/>
  <c r="T1328" i="1"/>
  <c r="S1328" i="1"/>
  <c r="Z1327" i="1"/>
  <c r="AB1327" i="1" s="1"/>
  <c r="X1327" i="1"/>
  <c r="W1327" i="1"/>
  <c r="U1327" i="1"/>
  <c r="V1327" i="1" s="1"/>
  <c r="T1327" i="1"/>
  <c r="S1327" i="1"/>
  <c r="Z1326" i="1"/>
  <c r="X1326" i="1"/>
  <c r="W1326" i="1"/>
  <c r="U1326" i="1"/>
  <c r="V1326" i="1" s="1"/>
  <c r="T1326" i="1"/>
  <c r="S1326" i="1"/>
  <c r="Z1325" i="1"/>
  <c r="AB1325" i="1" s="1"/>
  <c r="X1325" i="1"/>
  <c r="W1325" i="1"/>
  <c r="U1325" i="1"/>
  <c r="V1325" i="1" s="1"/>
  <c r="T1325" i="1"/>
  <c r="S1325" i="1"/>
  <c r="Z1324" i="1"/>
  <c r="X1324" i="1"/>
  <c r="W1324" i="1"/>
  <c r="U1324" i="1"/>
  <c r="V1324" i="1" s="1"/>
  <c r="T1324" i="1"/>
  <c r="S1324" i="1"/>
  <c r="Z1323" i="1"/>
  <c r="AA1323" i="1" s="1"/>
  <c r="X1323" i="1"/>
  <c r="W1323" i="1"/>
  <c r="U1323" i="1"/>
  <c r="V1323" i="1" s="1"/>
  <c r="T1323" i="1"/>
  <c r="S1323" i="1"/>
  <c r="Z1322" i="1"/>
  <c r="AA1322" i="1" s="1"/>
  <c r="X1322" i="1"/>
  <c r="W1322" i="1"/>
  <c r="U1322" i="1"/>
  <c r="V1322" i="1" s="1"/>
  <c r="T1322" i="1"/>
  <c r="S1322" i="1"/>
  <c r="Z1321" i="1"/>
  <c r="AC1321" i="1" s="1"/>
  <c r="X1321" i="1"/>
  <c r="W1321" i="1"/>
  <c r="U1321" i="1"/>
  <c r="V1321" i="1" s="1"/>
  <c r="T1321" i="1"/>
  <c r="S1321" i="1"/>
  <c r="Z1320" i="1"/>
  <c r="AB1320" i="1" s="1"/>
  <c r="X1320" i="1"/>
  <c r="W1320" i="1"/>
  <c r="U1320" i="1"/>
  <c r="V1320" i="1" s="1"/>
  <c r="T1320" i="1"/>
  <c r="S1320" i="1"/>
  <c r="Z1319" i="1"/>
  <c r="AA1319" i="1" s="1"/>
  <c r="X1319" i="1"/>
  <c r="W1319" i="1"/>
  <c r="U1319" i="1"/>
  <c r="V1319" i="1" s="1"/>
  <c r="T1319" i="1"/>
  <c r="S1319" i="1"/>
  <c r="Z1318" i="1"/>
  <c r="X1318" i="1"/>
  <c r="W1318" i="1"/>
  <c r="U1318" i="1"/>
  <c r="V1318" i="1" s="1"/>
  <c r="T1318" i="1"/>
  <c r="S1318" i="1"/>
  <c r="Z1317" i="1"/>
  <c r="X1317" i="1"/>
  <c r="W1317" i="1"/>
  <c r="U1317" i="1"/>
  <c r="V1317" i="1" s="1"/>
  <c r="T1317" i="1"/>
  <c r="S1317" i="1"/>
  <c r="Z1316" i="1"/>
  <c r="AA1316" i="1" s="1"/>
  <c r="X1316" i="1"/>
  <c r="W1316" i="1"/>
  <c r="U1316" i="1"/>
  <c r="V1316" i="1" s="1"/>
  <c r="T1316" i="1"/>
  <c r="S1316" i="1"/>
  <c r="Z1315" i="1"/>
  <c r="X1315" i="1"/>
  <c r="W1315" i="1"/>
  <c r="U1315" i="1"/>
  <c r="V1315" i="1" s="1"/>
  <c r="T1315" i="1"/>
  <c r="S1315" i="1"/>
  <c r="Z1314" i="1"/>
  <c r="X1314" i="1"/>
  <c r="W1314" i="1"/>
  <c r="U1314" i="1"/>
  <c r="V1314" i="1" s="1"/>
  <c r="T1314" i="1"/>
  <c r="S1314" i="1"/>
  <c r="Z1313" i="1"/>
  <c r="AC1313" i="1" s="1"/>
  <c r="X1313" i="1"/>
  <c r="W1313" i="1"/>
  <c r="U1313" i="1"/>
  <c r="V1313" i="1" s="1"/>
  <c r="T1313" i="1"/>
  <c r="S1313" i="1"/>
  <c r="Z1312" i="1"/>
  <c r="AC1312" i="1" s="1"/>
  <c r="X1312" i="1"/>
  <c r="W1312" i="1"/>
  <c r="U1312" i="1"/>
  <c r="V1312" i="1" s="1"/>
  <c r="T1312" i="1"/>
  <c r="S1312" i="1"/>
  <c r="Z1311" i="1"/>
  <c r="X1311" i="1"/>
  <c r="W1311" i="1"/>
  <c r="U1311" i="1"/>
  <c r="V1311" i="1" s="1"/>
  <c r="T1311" i="1"/>
  <c r="S1311" i="1"/>
  <c r="Z1310" i="1"/>
  <c r="AC1310" i="1" s="1"/>
  <c r="X1310" i="1"/>
  <c r="W1310" i="1"/>
  <c r="U1310" i="1"/>
  <c r="V1310" i="1" s="1"/>
  <c r="T1310" i="1"/>
  <c r="S1310" i="1"/>
  <c r="Z1309" i="1"/>
  <c r="AB1309" i="1" s="1"/>
  <c r="X1309" i="1"/>
  <c r="W1309" i="1"/>
  <c r="U1309" i="1"/>
  <c r="V1309" i="1" s="1"/>
  <c r="T1309" i="1"/>
  <c r="S1309" i="1"/>
  <c r="Z1308" i="1"/>
  <c r="AA1308" i="1" s="1"/>
  <c r="X1308" i="1"/>
  <c r="W1308" i="1"/>
  <c r="U1308" i="1"/>
  <c r="V1308" i="1" s="1"/>
  <c r="T1308" i="1"/>
  <c r="S1308" i="1"/>
  <c r="Z1307" i="1"/>
  <c r="X1307" i="1"/>
  <c r="W1307" i="1"/>
  <c r="U1307" i="1"/>
  <c r="V1307" i="1" s="1"/>
  <c r="T1307" i="1"/>
  <c r="S1307" i="1"/>
  <c r="Z1306" i="1"/>
  <c r="AB1306" i="1" s="1"/>
  <c r="X1306" i="1"/>
  <c r="W1306" i="1"/>
  <c r="U1306" i="1"/>
  <c r="V1306" i="1" s="1"/>
  <c r="T1306" i="1"/>
  <c r="S1306" i="1"/>
  <c r="Z1305" i="1"/>
  <c r="X1305" i="1"/>
  <c r="W1305" i="1"/>
  <c r="U1305" i="1"/>
  <c r="V1305" i="1" s="1"/>
  <c r="T1305" i="1"/>
  <c r="S1305" i="1"/>
  <c r="Z1304" i="1"/>
  <c r="AA1304" i="1" s="1"/>
  <c r="X1304" i="1"/>
  <c r="W1304" i="1"/>
  <c r="U1304" i="1"/>
  <c r="V1304" i="1" s="1"/>
  <c r="T1304" i="1"/>
  <c r="S1304" i="1"/>
  <c r="Z1303" i="1"/>
  <c r="X1303" i="1"/>
  <c r="W1303" i="1"/>
  <c r="U1303" i="1"/>
  <c r="V1303" i="1" s="1"/>
  <c r="T1303" i="1"/>
  <c r="S1303" i="1"/>
  <c r="Z1302" i="1"/>
  <c r="X1302" i="1"/>
  <c r="W1302" i="1"/>
  <c r="U1302" i="1"/>
  <c r="V1302" i="1" s="1"/>
  <c r="T1302" i="1"/>
  <c r="S1302" i="1"/>
  <c r="Z1301" i="1"/>
  <c r="AC1301" i="1" s="1"/>
  <c r="X1301" i="1"/>
  <c r="W1301" i="1"/>
  <c r="U1301" i="1"/>
  <c r="V1301" i="1" s="1"/>
  <c r="T1301" i="1"/>
  <c r="S1301" i="1"/>
  <c r="Z1300" i="1"/>
  <c r="AB1300" i="1" s="1"/>
  <c r="X1300" i="1"/>
  <c r="W1300" i="1"/>
  <c r="U1300" i="1"/>
  <c r="V1300" i="1" s="1"/>
  <c r="T1300" i="1"/>
  <c r="S1300" i="1"/>
  <c r="Z1299" i="1"/>
  <c r="X1299" i="1"/>
  <c r="W1299" i="1"/>
  <c r="U1299" i="1"/>
  <c r="V1299" i="1" s="1"/>
  <c r="T1299" i="1"/>
  <c r="S1299" i="1"/>
  <c r="Z1298" i="1"/>
  <c r="X1298" i="1"/>
  <c r="W1298" i="1"/>
  <c r="U1298" i="1"/>
  <c r="V1298" i="1" s="1"/>
  <c r="T1298" i="1"/>
  <c r="S1298" i="1"/>
  <c r="Z1297" i="1"/>
  <c r="X1297" i="1"/>
  <c r="W1297" i="1"/>
  <c r="U1297" i="1"/>
  <c r="V1297" i="1" s="1"/>
  <c r="T1297" i="1"/>
  <c r="S1297" i="1"/>
  <c r="Z1296" i="1"/>
  <c r="AC1296" i="1" s="1"/>
  <c r="X1296" i="1"/>
  <c r="W1296" i="1"/>
  <c r="U1296" i="1"/>
  <c r="V1296" i="1" s="1"/>
  <c r="T1296" i="1"/>
  <c r="S1296" i="1"/>
  <c r="Z1295" i="1"/>
  <c r="X1295" i="1"/>
  <c r="W1295" i="1"/>
  <c r="U1295" i="1"/>
  <c r="V1295" i="1" s="1"/>
  <c r="T1295" i="1"/>
  <c r="S1295" i="1"/>
  <c r="Z1294" i="1"/>
  <c r="AA1294" i="1" s="1"/>
  <c r="X1294" i="1"/>
  <c r="W1294" i="1"/>
  <c r="U1294" i="1"/>
  <c r="V1294" i="1" s="1"/>
  <c r="T1294" i="1"/>
  <c r="S1294" i="1"/>
  <c r="Z1293" i="1"/>
  <c r="AB1293" i="1" s="1"/>
  <c r="X1293" i="1"/>
  <c r="W1293" i="1"/>
  <c r="U1293" i="1"/>
  <c r="V1293" i="1" s="1"/>
  <c r="T1293" i="1"/>
  <c r="S1293" i="1"/>
  <c r="Z1292" i="1"/>
  <c r="AA1292" i="1" s="1"/>
  <c r="X1292" i="1"/>
  <c r="W1292" i="1"/>
  <c r="U1292" i="1"/>
  <c r="V1292" i="1" s="1"/>
  <c r="T1292" i="1"/>
  <c r="S1292" i="1"/>
  <c r="Z1291" i="1"/>
  <c r="AC1291" i="1" s="1"/>
  <c r="X1291" i="1"/>
  <c r="W1291" i="1"/>
  <c r="U1291" i="1"/>
  <c r="V1291" i="1" s="1"/>
  <c r="T1291" i="1"/>
  <c r="S1291" i="1"/>
  <c r="Z1290" i="1"/>
  <c r="AC1290" i="1" s="1"/>
  <c r="X1290" i="1"/>
  <c r="W1290" i="1"/>
  <c r="U1290" i="1"/>
  <c r="V1290" i="1" s="1"/>
  <c r="T1290" i="1"/>
  <c r="S1290" i="1"/>
  <c r="Z1289" i="1"/>
  <c r="AA1289" i="1" s="1"/>
  <c r="X1289" i="1"/>
  <c r="W1289" i="1"/>
  <c r="U1289" i="1"/>
  <c r="V1289" i="1" s="1"/>
  <c r="T1289" i="1"/>
  <c r="S1289" i="1"/>
  <c r="Z1288" i="1"/>
  <c r="AB1288" i="1" s="1"/>
  <c r="X1288" i="1"/>
  <c r="W1288" i="1"/>
  <c r="U1288" i="1"/>
  <c r="V1288" i="1" s="1"/>
  <c r="T1288" i="1"/>
  <c r="S1288" i="1"/>
  <c r="Z1287" i="1"/>
  <c r="AC1287" i="1" s="1"/>
  <c r="X1287" i="1"/>
  <c r="W1287" i="1"/>
  <c r="U1287" i="1"/>
  <c r="V1287" i="1" s="1"/>
  <c r="T1287" i="1"/>
  <c r="S1287" i="1"/>
  <c r="Z1286" i="1"/>
  <c r="X1286" i="1"/>
  <c r="W1286" i="1"/>
  <c r="U1286" i="1"/>
  <c r="V1286" i="1" s="1"/>
  <c r="T1286" i="1"/>
  <c r="S1286" i="1"/>
  <c r="Z1285" i="1"/>
  <c r="AC1285" i="1" s="1"/>
  <c r="X1285" i="1"/>
  <c r="W1285" i="1"/>
  <c r="U1285" i="1"/>
  <c r="V1285" i="1" s="1"/>
  <c r="T1285" i="1"/>
  <c r="S1285" i="1"/>
  <c r="Z1284" i="1"/>
  <c r="AC1284" i="1" s="1"/>
  <c r="X1284" i="1"/>
  <c r="W1284" i="1"/>
  <c r="U1284" i="1"/>
  <c r="V1284" i="1" s="1"/>
  <c r="T1284" i="1"/>
  <c r="S1284" i="1"/>
  <c r="Z1283" i="1"/>
  <c r="AA1283" i="1" s="1"/>
  <c r="X1283" i="1"/>
  <c r="W1283" i="1"/>
  <c r="U1283" i="1"/>
  <c r="V1283" i="1" s="1"/>
  <c r="T1283" i="1"/>
  <c r="S1283" i="1"/>
  <c r="Z1282" i="1"/>
  <c r="AC1282" i="1" s="1"/>
  <c r="X1282" i="1"/>
  <c r="W1282" i="1"/>
  <c r="U1282" i="1"/>
  <c r="V1282" i="1" s="1"/>
  <c r="T1282" i="1"/>
  <c r="S1282" i="1"/>
  <c r="Z1281" i="1"/>
  <c r="AC1281" i="1" s="1"/>
  <c r="X1281" i="1"/>
  <c r="W1281" i="1"/>
  <c r="U1281" i="1"/>
  <c r="V1281" i="1" s="1"/>
  <c r="T1281" i="1"/>
  <c r="S1281" i="1"/>
  <c r="Z1280" i="1"/>
  <c r="X1280" i="1"/>
  <c r="W1280" i="1"/>
  <c r="U1280" i="1"/>
  <c r="V1280" i="1" s="1"/>
  <c r="T1280" i="1"/>
  <c r="S1280" i="1"/>
  <c r="Z1279" i="1"/>
  <c r="AB1279" i="1" s="1"/>
  <c r="X1279" i="1"/>
  <c r="W1279" i="1"/>
  <c r="U1279" i="1"/>
  <c r="V1279" i="1" s="1"/>
  <c r="T1279" i="1"/>
  <c r="S1279" i="1"/>
  <c r="Z1278" i="1"/>
  <c r="AB1278" i="1" s="1"/>
  <c r="X1278" i="1"/>
  <c r="W1278" i="1"/>
  <c r="U1278" i="1"/>
  <c r="V1278" i="1" s="1"/>
  <c r="T1278" i="1"/>
  <c r="S1278" i="1"/>
  <c r="Z1277" i="1"/>
  <c r="AA1277" i="1" s="1"/>
  <c r="X1277" i="1"/>
  <c r="W1277" i="1"/>
  <c r="U1277" i="1"/>
  <c r="V1277" i="1" s="1"/>
  <c r="T1277" i="1"/>
  <c r="S1277" i="1"/>
  <c r="Z1276" i="1"/>
  <c r="X1276" i="1"/>
  <c r="W1276" i="1"/>
  <c r="U1276" i="1"/>
  <c r="V1276" i="1" s="1"/>
  <c r="T1276" i="1"/>
  <c r="S1276" i="1"/>
  <c r="Z1275" i="1"/>
  <c r="AC1275" i="1" s="1"/>
  <c r="X1275" i="1"/>
  <c r="W1275" i="1"/>
  <c r="U1275" i="1"/>
  <c r="V1275" i="1" s="1"/>
  <c r="T1275" i="1"/>
  <c r="S1275" i="1"/>
  <c r="Z1274" i="1"/>
  <c r="AB1274" i="1" s="1"/>
  <c r="X1274" i="1"/>
  <c r="W1274" i="1"/>
  <c r="U1274" i="1"/>
  <c r="V1274" i="1" s="1"/>
  <c r="T1274" i="1"/>
  <c r="S1274" i="1"/>
  <c r="Z1273" i="1"/>
  <c r="X1273" i="1"/>
  <c r="W1273" i="1"/>
  <c r="U1273" i="1"/>
  <c r="V1273" i="1" s="1"/>
  <c r="T1273" i="1"/>
  <c r="S1273" i="1"/>
  <c r="Z1272" i="1"/>
  <c r="X1272" i="1"/>
  <c r="W1272" i="1"/>
  <c r="U1272" i="1"/>
  <c r="V1272" i="1" s="1"/>
  <c r="T1272" i="1"/>
  <c r="S1272" i="1"/>
  <c r="Z1271" i="1"/>
  <c r="X1271" i="1"/>
  <c r="W1271" i="1"/>
  <c r="U1271" i="1"/>
  <c r="V1271" i="1" s="1"/>
  <c r="T1271" i="1"/>
  <c r="S1271" i="1"/>
  <c r="Z1270" i="1"/>
  <c r="AC1270" i="1" s="1"/>
  <c r="X1270" i="1"/>
  <c r="W1270" i="1"/>
  <c r="U1270" i="1"/>
  <c r="V1270" i="1" s="1"/>
  <c r="T1270" i="1"/>
  <c r="S1270" i="1"/>
  <c r="Z1269" i="1"/>
  <c r="AC1269" i="1" s="1"/>
  <c r="X1269" i="1"/>
  <c r="W1269" i="1"/>
  <c r="U1269" i="1"/>
  <c r="V1269" i="1" s="1"/>
  <c r="T1269" i="1"/>
  <c r="S1269" i="1"/>
  <c r="Z1268" i="1"/>
  <c r="X1268" i="1"/>
  <c r="W1268" i="1"/>
  <c r="U1268" i="1"/>
  <c r="V1268" i="1" s="1"/>
  <c r="T1268" i="1"/>
  <c r="S1268" i="1"/>
  <c r="Z1267" i="1"/>
  <c r="X1267" i="1"/>
  <c r="W1267" i="1"/>
  <c r="U1267" i="1"/>
  <c r="V1267" i="1" s="1"/>
  <c r="T1267" i="1"/>
  <c r="S1267" i="1"/>
  <c r="Z1266" i="1"/>
  <c r="X1266" i="1"/>
  <c r="W1266" i="1"/>
  <c r="U1266" i="1"/>
  <c r="V1266" i="1" s="1"/>
  <c r="T1266" i="1"/>
  <c r="S1266" i="1"/>
  <c r="Z1265" i="1"/>
  <c r="AC1265" i="1" s="1"/>
  <c r="X1265" i="1"/>
  <c r="W1265" i="1"/>
  <c r="U1265" i="1"/>
  <c r="V1265" i="1" s="1"/>
  <c r="T1265" i="1"/>
  <c r="S1265" i="1"/>
  <c r="Z1264" i="1"/>
  <c r="X1264" i="1"/>
  <c r="W1264" i="1"/>
  <c r="U1264" i="1"/>
  <c r="V1264" i="1" s="1"/>
  <c r="T1264" i="1"/>
  <c r="S1264" i="1"/>
  <c r="Z1263" i="1"/>
  <c r="X1263" i="1"/>
  <c r="W1263" i="1"/>
  <c r="U1263" i="1"/>
  <c r="V1263" i="1" s="1"/>
  <c r="T1263" i="1"/>
  <c r="S1263" i="1"/>
  <c r="Z1262" i="1"/>
  <c r="AC1262" i="1" s="1"/>
  <c r="X1262" i="1"/>
  <c r="W1262" i="1"/>
  <c r="U1262" i="1"/>
  <c r="V1262" i="1" s="1"/>
  <c r="T1262" i="1"/>
  <c r="S1262" i="1"/>
  <c r="Z1261" i="1"/>
  <c r="X1261" i="1"/>
  <c r="W1261" i="1"/>
  <c r="U1261" i="1"/>
  <c r="V1261" i="1" s="1"/>
  <c r="T1261" i="1"/>
  <c r="S1261" i="1"/>
  <c r="Z1260" i="1"/>
  <c r="AC1260" i="1" s="1"/>
  <c r="X1260" i="1"/>
  <c r="W1260" i="1"/>
  <c r="U1260" i="1"/>
  <c r="V1260" i="1" s="1"/>
  <c r="T1260" i="1"/>
  <c r="S1260" i="1"/>
  <c r="Z1259" i="1"/>
  <c r="X1259" i="1"/>
  <c r="W1259" i="1"/>
  <c r="U1259" i="1"/>
  <c r="V1259" i="1" s="1"/>
  <c r="T1259" i="1"/>
  <c r="S1259" i="1"/>
  <c r="Z1258" i="1"/>
  <c r="AB1258" i="1" s="1"/>
  <c r="X1258" i="1"/>
  <c r="W1258" i="1"/>
  <c r="U1258" i="1"/>
  <c r="V1258" i="1" s="1"/>
  <c r="T1258" i="1"/>
  <c r="S1258" i="1"/>
  <c r="Z1257" i="1"/>
  <c r="AC1257" i="1" s="1"/>
  <c r="X1257" i="1"/>
  <c r="W1257" i="1"/>
  <c r="U1257" i="1"/>
  <c r="V1257" i="1" s="1"/>
  <c r="T1257" i="1"/>
  <c r="S1257" i="1"/>
  <c r="Z1256" i="1"/>
  <c r="AA1256" i="1" s="1"/>
  <c r="X1256" i="1"/>
  <c r="W1256" i="1"/>
  <c r="U1256" i="1"/>
  <c r="V1256" i="1" s="1"/>
  <c r="T1256" i="1"/>
  <c r="S1256" i="1"/>
  <c r="Z1255" i="1"/>
  <c r="AA1255" i="1" s="1"/>
  <c r="X1255" i="1"/>
  <c r="W1255" i="1"/>
  <c r="U1255" i="1"/>
  <c r="V1255" i="1" s="1"/>
  <c r="T1255" i="1"/>
  <c r="S1255" i="1"/>
  <c r="Z1254" i="1"/>
  <c r="AA1254" i="1" s="1"/>
  <c r="X1254" i="1"/>
  <c r="W1254" i="1"/>
  <c r="U1254" i="1"/>
  <c r="V1254" i="1" s="1"/>
  <c r="T1254" i="1"/>
  <c r="S1254" i="1"/>
  <c r="Z1253" i="1"/>
  <c r="AB1253" i="1" s="1"/>
  <c r="X1253" i="1"/>
  <c r="W1253" i="1"/>
  <c r="U1253" i="1"/>
  <c r="V1253" i="1" s="1"/>
  <c r="T1253" i="1"/>
  <c r="S1253" i="1"/>
  <c r="Z1252" i="1"/>
  <c r="X1252" i="1"/>
  <c r="W1252" i="1"/>
  <c r="U1252" i="1"/>
  <c r="V1252" i="1" s="1"/>
  <c r="T1252" i="1"/>
  <c r="S1252" i="1"/>
  <c r="Z1251" i="1"/>
  <c r="X1251" i="1"/>
  <c r="W1251" i="1"/>
  <c r="U1251" i="1"/>
  <c r="V1251" i="1" s="1"/>
  <c r="T1251" i="1"/>
  <c r="S1251" i="1"/>
  <c r="Z1250" i="1"/>
  <c r="X1250" i="1"/>
  <c r="W1250" i="1"/>
  <c r="U1250" i="1"/>
  <c r="V1250" i="1" s="1"/>
  <c r="T1250" i="1"/>
  <c r="S1250" i="1"/>
  <c r="Z1249" i="1"/>
  <c r="AA1249" i="1" s="1"/>
  <c r="X1249" i="1"/>
  <c r="W1249" i="1"/>
  <c r="U1249" i="1"/>
  <c r="V1249" i="1" s="1"/>
  <c r="T1249" i="1"/>
  <c r="S1249" i="1"/>
  <c r="Z1248" i="1"/>
  <c r="X1248" i="1"/>
  <c r="W1248" i="1"/>
  <c r="U1248" i="1"/>
  <c r="V1248" i="1" s="1"/>
  <c r="T1248" i="1"/>
  <c r="S1248" i="1"/>
  <c r="Z1247" i="1"/>
  <c r="X1247" i="1"/>
  <c r="W1247" i="1"/>
  <c r="U1247" i="1"/>
  <c r="V1247" i="1" s="1"/>
  <c r="T1247" i="1"/>
  <c r="S1247" i="1"/>
  <c r="Z1246" i="1"/>
  <c r="X1246" i="1"/>
  <c r="W1246" i="1"/>
  <c r="U1246" i="1"/>
  <c r="V1246" i="1" s="1"/>
  <c r="T1246" i="1"/>
  <c r="S1246" i="1"/>
  <c r="Z1245" i="1"/>
  <c r="X1245" i="1"/>
  <c r="W1245" i="1"/>
  <c r="U1245" i="1"/>
  <c r="V1245" i="1" s="1"/>
  <c r="T1245" i="1"/>
  <c r="S1245" i="1"/>
  <c r="Z1244" i="1"/>
  <c r="AC1244" i="1" s="1"/>
  <c r="X1244" i="1"/>
  <c r="W1244" i="1"/>
  <c r="U1244" i="1"/>
  <c r="V1244" i="1" s="1"/>
  <c r="T1244" i="1"/>
  <c r="S1244" i="1"/>
  <c r="Z1243" i="1"/>
  <c r="X1243" i="1"/>
  <c r="W1243" i="1"/>
  <c r="U1243" i="1"/>
  <c r="V1243" i="1" s="1"/>
  <c r="T1243" i="1"/>
  <c r="S1243" i="1"/>
  <c r="Z1242" i="1"/>
  <c r="X1242" i="1"/>
  <c r="W1242" i="1"/>
  <c r="U1242" i="1"/>
  <c r="V1242" i="1" s="1"/>
  <c r="T1242" i="1"/>
  <c r="S1242" i="1"/>
  <c r="Z1241" i="1"/>
  <c r="X1241" i="1"/>
  <c r="W1241" i="1"/>
  <c r="U1241" i="1"/>
  <c r="V1241" i="1" s="1"/>
  <c r="T1241" i="1"/>
  <c r="S1241" i="1"/>
  <c r="Z1240" i="1"/>
  <c r="AB1240" i="1" s="1"/>
  <c r="X1240" i="1"/>
  <c r="W1240" i="1"/>
  <c r="U1240" i="1"/>
  <c r="V1240" i="1" s="1"/>
  <c r="T1240" i="1"/>
  <c r="S1240" i="1"/>
  <c r="Z1239" i="1"/>
  <c r="AA1239" i="1" s="1"/>
  <c r="X1239" i="1"/>
  <c r="W1239" i="1"/>
  <c r="U1239" i="1"/>
  <c r="V1239" i="1" s="1"/>
  <c r="T1239" i="1"/>
  <c r="S1239" i="1"/>
  <c r="Z1238" i="1"/>
  <c r="AC1238" i="1" s="1"/>
  <c r="X1238" i="1"/>
  <c r="W1238" i="1"/>
  <c r="U1238" i="1"/>
  <c r="V1238" i="1" s="1"/>
  <c r="T1238" i="1"/>
  <c r="S1238" i="1"/>
  <c r="Z1237" i="1"/>
  <c r="X1237" i="1"/>
  <c r="W1237" i="1"/>
  <c r="U1237" i="1"/>
  <c r="V1237" i="1" s="1"/>
  <c r="T1237" i="1"/>
  <c r="S1237" i="1"/>
  <c r="Z1236" i="1"/>
  <c r="AC1236" i="1" s="1"/>
  <c r="X1236" i="1"/>
  <c r="W1236" i="1"/>
  <c r="U1236" i="1"/>
  <c r="V1236" i="1" s="1"/>
  <c r="T1236" i="1"/>
  <c r="S1236" i="1"/>
  <c r="Z1235" i="1"/>
  <c r="X1235" i="1"/>
  <c r="W1235" i="1"/>
  <c r="U1235" i="1"/>
  <c r="V1235" i="1" s="1"/>
  <c r="T1235" i="1"/>
  <c r="S1235" i="1"/>
  <c r="Z1234" i="1"/>
  <c r="AA1234" i="1" s="1"/>
  <c r="X1234" i="1"/>
  <c r="W1234" i="1"/>
  <c r="U1234" i="1"/>
  <c r="V1234" i="1" s="1"/>
  <c r="T1234" i="1"/>
  <c r="S1234" i="1"/>
  <c r="Z1233" i="1"/>
  <c r="AB1233" i="1" s="1"/>
  <c r="X1233" i="1"/>
  <c r="W1233" i="1"/>
  <c r="U1233" i="1"/>
  <c r="V1233" i="1" s="1"/>
  <c r="T1233" i="1"/>
  <c r="S1233" i="1"/>
  <c r="Z1232" i="1"/>
  <c r="AA1232" i="1" s="1"/>
  <c r="X1232" i="1"/>
  <c r="W1232" i="1"/>
  <c r="U1232" i="1"/>
  <c r="V1232" i="1" s="1"/>
  <c r="T1232" i="1"/>
  <c r="S1232" i="1"/>
  <c r="Z1231" i="1"/>
  <c r="AA1231" i="1" s="1"/>
  <c r="X1231" i="1"/>
  <c r="W1231" i="1"/>
  <c r="U1231" i="1"/>
  <c r="V1231" i="1" s="1"/>
  <c r="T1231" i="1"/>
  <c r="S1231" i="1"/>
  <c r="Z1230" i="1"/>
  <c r="AB1230" i="1" s="1"/>
  <c r="X1230" i="1"/>
  <c r="W1230" i="1"/>
  <c r="U1230" i="1"/>
  <c r="V1230" i="1" s="1"/>
  <c r="T1230" i="1"/>
  <c r="S1230" i="1"/>
  <c r="Z1229" i="1"/>
  <c r="X1229" i="1"/>
  <c r="W1229" i="1"/>
  <c r="U1229" i="1"/>
  <c r="V1229" i="1" s="1"/>
  <c r="T1229" i="1"/>
  <c r="S1229" i="1"/>
  <c r="Z1228" i="1"/>
  <c r="X1228" i="1"/>
  <c r="W1228" i="1"/>
  <c r="U1228" i="1"/>
  <c r="V1228" i="1" s="1"/>
  <c r="T1228" i="1"/>
  <c r="S1228" i="1"/>
  <c r="Z1227" i="1"/>
  <c r="AB1227" i="1" s="1"/>
  <c r="X1227" i="1"/>
  <c r="W1227" i="1"/>
  <c r="U1227" i="1"/>
  <c r="V1227" i="1" s="1"/>
  <c r="T1227" i="1"/>
  <c r="S1227" i="1"/>
  <c r="Z1226" i="1"/>
  <c r="X1226" i="1"/>
  <c r="W1226" i="1"/>
  <c r="U1226" i="1"/>
  <c r="V1226" i="1" s="1"/>
  <c r="T1226" i="1"/>
  <c r="S1226" i="1"/>
  <c r="Z1225" i="1"/>
  <c r="AC1225" i="1" s="1"/>
  <c r="X1225" i="1"/>
  <c r="W1225" i="1"/>
  <c r="U1225" i="1"/>
  <c r="V1225" i="1" s="1"/>
  <c r="T1225" i="1"/>
  <c r="S1225" i="1"/>
  <c r="Z1224" i="1"/>
  <c r="X1224" i="1"/>
  <c r="W1224" i="1"/>
  <c r="U1224" i="1"/>
  <c r="V1224" i="1" s="1"/>
  <c r="T1224" i="1"/>
  <c r="S1224" i="1"/>
  <c r="Z1223" i="1"/>
  <c r="AC1223" i="1" s="1"/>
  <c r="X1223" i="1"/>
  <c r="W1223" i="1"/>
  <c r="U1223" i="1"/>
  <c r="V1223" i="1" s="1"/>
  <c r="T1223" i="1"/>
  <c r="S1223" i="1"/>
  <c r="Z1222" i="1"/>
  <c r="AB1222" i="1" s="1"/>
  <c r="X1222" i="1"/>
  <c r="W1222" i="1"/>
  <c r="U1222" i="1"/>
  <c r="V1222" i="1" s="1"/>
  <c r="T1222" i="1"/>
  <c r="S1222" i="1"/>
  <c r="Z1221" i="1"/>
  <c r="X1221" i="1"/>
  <c r="W1221" i="1"/>
  <c r="U1221" i="1"/>
  <c r="V1221" i="1" s="1"/>
  <c r="T1221" i="1"/>
  <c r="S1221" i="1"/>
  <c r="Z1220" i="1"/>
  <c r="X1220" i="1"/>
  <c r="W1220" i="1"/>
  <c r="U1220" i="1"/>
  <c r="V1220" i="1" s="1"/>
  <c r="T1220" i="1"/>
  <c r="S1220" i="1"/>
  <c r="Z1219" i="1"/>
  <c r="X1219" i="1"/>
  <c r="W1219" i="1"/>
  <c r="U1219" i="1"/>
  <c r="V1219" i="1" s="1"/>
  <c r="T1219" i="1"/>
  <c r="S1219" i="1"/>
  <c r="Z1218" i="1"/>
  <c r="AC1218" i="1" s="1"/>
  <c r="X1218" i="1"/>
  <c r="W1218" i="1"/>
  <c r="U1218" i="1"/>
  <c r="V1218" i="1" s="1"/>
  <c r="T1218" i="1"/>
  <c r="S1218" i="1"/>
  <c r="Z1217" i="1"/>
  <c r="X1217" i="1"/>
  <c r="W1217" i="1"/>
  <c r="U1217" i="1"/>
  <c r="V1217" i="1" s="1"/>
  <c r="T1217" i="1"/>
  <c r="S1217" i="1"/>
  <c r="Z1216" i="1"/>
  <c r="AA1216" i="1" s="1"/>
  <c r="X1216" i="1"/>
  <c r="W1216" i="1"/>
  <c r="U1216" i="1"/>
  <c r="V1216" i="1" s="1"/>
  <c r="T1216" i="1"/>
  <c r="S1216" i="1"/>
  <c r="Z1215" i="1"/>
  <c r="AC1215" i="1" s="1"/>
  <c r="X1215" i="1"/>
  <c r="W1215" i="1"/>
  <c r="U1215" i="1"/>
  <c r="V1215" i="1" s="1"/>
  <c r="T1215" i="1"/>
  <c r="S1215" i="1"/>
  <c r="Z1214" i="1"/>
  <c r="AC1214" i="1" s="1"/>
  <c r="X1214" i="1"/>
  <c r="W1214" i="1"/>
  <c r="U1214" i="1"/>
  <c r="V1214" i="1" s="1"/>
  <c r="T1214" i="1"/>
  <c r="S1214" i="1"/>
  <c r="Z1213" i="1"/>
  <c r="X1213" i="1"/>
  <c r="W1213" i="1"/>
  <c r="U1213" i="1"/>
  <c r="V1213" i="1" s="1"/>
  <c r="T1213" i="1"/>
  <c r="S1213" i="1"/>
  <c r="Z1212" i="1"/>
  <c r="AB1212" i="1" s="1"/>
  <c r="X1212" i="1"/>
  <c r="W1212" i="1"/>
  <c r="U1212" i="1"/>
  <c r="V1212" i="1" s="1"/>
  <c r="T1212" i="1"/>
  <c r="S1212" i="1"/>
  <c r="Z1211" i="1"/>
  <c r="AA1211" i="1" s="1"/>
  <c r="X1211" i="1"/>
  <c r="W1211" i="1"/>
  <c r="U1211" i="1"/>
  <c r="V1211" i="1" s="1"/>
  <c r="T1211" i="1"/>
  <c r="S1211" i="1"/>
  <c r="Z1210" i="1"/>
  <c r="AC1210" i="1" s="1"/>
  <c r="X1210" i="1"/>
  <c r="W1210" i="1"/>
  <c r="U1210" i="1"/>
  <c r="V1210" i="1" s="1"/>
  <c r="T1210" i="1"/>
  <c r="S1210" i="1"/>
  <c r="Z1209" i="1"/>
  <c r="AC1209" i="1" s="1"/>
  <c r="X1209" i="1"/>
  <c r="W1209" i="1"/>
  <c r="U1209" i="1"/>
  <c r="V1209" i="1" s="1"/>
  <c r="T1209" i="1"/>
  <c r="S1209" i="1"/>
  <c r="Z1208" i="1"/>
  <c r="X1208" i="1"/>
  <c r="W1208" i="1"/>
  <c r="U1208" i="1"/>
  <c r="V1208" i="1" s="1"/>
  <c r="T1208" i="1"/>
  <c r="S1208" i="1"/>
  <c r="Z1207" i="1"/>
  <c r="AB1207" i="1" s="1"/>
  <c r="X1207" i="1"/>
  <c r="W1207" i="1"/>
  <c r="U1207" i="1"/>
  <c r="V1207" i="1" s="1"/>
  <c r="T1207" i="1"/>
  <c r="S1207" i="1"/>
  <c r="Z1206" i="1"/>
  <c r="AA1206" i="1" s="1"/>
  <c r="X1206" i="1"/>
  <c r="W1206" i="1"/>
  <c r="U1206" i="1"/>
  <c r="V1206" i="1" s="1"/>
  <c r="T1206" i="1"/>
  <c r="S1206" i="1"/>
  <c r="Z1205" i="1"/>
  <c r="AC1205" i="1" s="1"/>
  <c r="X1205" i="1"/>
  <c r="W1205" i="1"/>
  <c r="U1205" i="1"/>
  <c r="V1205" i="1" s="1"/>
  <c r="T1205" i="1"/>
  <c r="S1205" i="1"/>
  <c r="Z1204" i="1"/>
  <c r="AB1204" i="1" s="1"/>
  <c r="X1204" i="1"/>
  <c r="W1204" i="1"/>
  <c r="U1204" i="1"/>
  <c r="V1204" i="1" s="1"/>
  <c r="T1204" i="1"/>
  <c r="S1204" i="1"/>
  <c r="Z1203" i="1"/>
  <c r="X1203" i="1"/>
  <c r="W1203" i="1"/>
  <c r="U1203" i="1"/>
  <c r="V1203" i="1" s="1"/>
  <c r="T1203" i="1"/>
  <c r="S1203" i="1"/>
  <c r="Z1202" i="1"/>
  <c r="AA1202" i="1" s="1"/>
  <c r="X1202" i="1"/>
  <c r="W1202" i="1"/>
  <c r="U1202" i="1"/>
  <c r="V1202" i="1" s="1"/>
  <c r="T1202" i="1"/>
  <c r="S1202" i="1"/>
  <c r="Z1201" i="1"/>
  <c r="AB1201" i="1" s="1"/>
  <c r="X1201" i="1"/>
  <c r="W1201" i="1"/>
  <c r="U1201" i="1"/>
  <c r="V1201" i="1" s="1"/>
  <c r="T1201" i="1"/>
  <c r="S1201" i="1"/>
  <c r="Z1200" i="1"/>
  <c r="X1200" i="1"/>
  <c r="W1200" i="1"/>
  <c r="U1200" i="1"/>
  <c r="V1200" i="1" s="1"/>
  <c r="T1200" i="1"/>
  <c r="S1200" i="1"/>
  <c r="Z1199" i="1"/>
  <c r="X1199" i="1"/>
  <c r="W1199" i="1"/>
  <c r="U1199" i="1"/>
  <c r="V1199" i="1" s="1"/>
  <c r="T1199" i="1"/>
  <c r="S1199" i="1"/>
  <c r="Z1198" i="1"/>
  <c r="AC1198" i="1" s="1"/>
  <c r="X1198" i="1"/>
  <c r="W1198" i="1"/>
  <c r="U1198" i="1"/>
  <c r="V1198" i="1" s="1"/>
  <c r="T1198" i="1"/>
  <c r="S1198" i="1"/>
  <c r="Z1197" i="1"/>
  <c r="AC1197" i="1" s="1"/>
  <c r="X1197" i="1"/>
  <c r="W1197" i="1"/>
  <c r="U1197" i="1"/>
  <c r="V1197" i="1" s="1"/>
  <c r="T1197" i="1"/>
  <c r="S1197" i="1"/>
  <c r="Z1196" i="1"/>
  <c r="AC1196" i="1" s="1"/>
  <c r="X1196" i="1"/>
  <c r="W1196" i="1"/>
  <c r="U1196" i="1"/>
  <c r="V1196" i="1" s="1"/>
  <c r="T1196" i="1"/>
  <c r="S1196" i="1"/>
  <c r="Z1195" i="1"/>
  <c r="X1195" i="1"/>
  <c r="W1195" i="1"/>
  <c r="U1195" i="1"/>
  <c r="V1195" i="1" s="1"/>
  <c r="T1195" i="1"/>
  <c r="S1195" i="1"/>
  <c r="Z1194" i="1"/>
  <c r="X1194" i="1"/>
  <c r="W1194" i="1"/>
  <c r="U1194" i="1"/>
  <c r="V1194" i="1" s="1"/>
  <c r="T1194" i="1"/>
  <c r="S1194" i="1"/>
  <c r="Z1193" i="1"/>
  <c r="AB1193" i="1" s="1"/>
  <c r="X1193" i="1"/>
  <c r="W1193" i="1"/>
  <c r="U1193" i="1"/>
  <c r="V1193" i="1" s="1"/>
  <c r="T1193" i="1"/>
  <c r="S1193" i="1"/>
  <c r="Z1192" i="1"/>
  <c r="X1192" i="1"/>
  <c r="W1192" i="1"/>
  <c r="U1192" i="1"/>
  <c r="V1192" i="1" s="1"/>
  <c r="T1192" i="1"/>
  <c r="S1192" i="1"/>
  <c r="Z1191" i="1"/>
  <c r="AA1191" i="1" s="1"/>
  <c r="X1191" i="1"/>
  <c r="W1191" i="1"/>
  <c r="U1191" i="1"/>
  <c r="V1191" i="1" s="1"/>
  <c r="T1191" i="1"/>
  <c r="S1191" i="1"/>
  <c r="Z1190" i="1"/>
  <c r="AC1190" i="1" s="1"/>
  <c r="X1190" i="1"/>
  <c r="W1190" i="1"/>
  <c r="U1190" i="1"/>
  <c r="V1190" i="1" s="1"/>
  <c r="T1190" i="1"/>
  <c r="S1190" i="1"/>
  <c r="Z1189" i="1"/>
  <c r="X1189" i="1"/>
  <c r="W1189" i="1"/>
  <c r="U1189" i="1"/>
  <c r="V1189" i="1" s="1"/>
  <c r="T1189" i="1"/>
  <c r="S1189" i="1"/>
  <c r="Z1188" i="1"/>
  <c r="AB1188" i="1" s="1"/>
  <c r="X1188" i="1"/>
  <c r="W1188" i="1"/>
  <c r="U1188" i="1"/>
  <c r="V1188" i="1" s="1"/>
  <c r="T1188" i="1"/>
  <c r="S1188" i="1"/>
  <c r="Z1187" i="1"/>
  <c r="AC1187" i="1" s="1"/>
  <c r="X1187" i="1"/>
  <c r="W1187" i="1"/>
  <c r="U1187" i="1"/>
  <c r="V1187" i="1" s="1"/>
  <c r="T1187" i="1"/>
  <c r="S1187" i="1"/>
  <c r="Z1186" i="1"/>
  <c r="AA1186" i="1" s="1"/>
  <c r="X1186" i="1"/>
  <c r="W1186" i="1"/>
  <c r="U1186" i="1"/>
  <c r="V1186" i="1" s="1"/>
  <c r="T1186" i="1"/>
  <c r="S1186" i="1"/>
  <c r="Z1185" i="1"/>
  <c r="AA1185" i="1" s="1"/>
  <c r="X1185" i="1"/>
  <c r="W1185" i="1"/>
  <c r="U1185" i="1"/>
  <c r="V1185" i="1" s="1"/>
  <c r="T1185" i="1"/>
  <c r="S1185" i="1"/>
  <c r="Z1184" i="1"/>
  <c r="X1184" i="1"/>
  <c r="W1184" i="1"/>
  <c r="U1184" i="1"/>
  <c r="V1184" i="1" s="1"/>
  <c r="T1184" i="1"/>
  <c r="S1184" i="1"/>
  <c r="Z1183" i="1"/>
  <c r="X1183" i="1"/>
  <c r="W1183" i="1"/>
  <c r="U1183" i="1"/>
  <c r="V1183" i="1" s="1"/>
  <c r="T1183" i="1"/>
  <c r="S1183" i="1"/>
  <c r="Z1182" i="1"/>
  <c r="AA1182" i="1" s="1"/>
  <c r="X1182" i="1"/>
  <c r="W1182" i="1"/>
  <c r="U1182" i="1"/>
  <c r="V1182" i="1" s="1"/>
  <c r="T1182" i="1"/>
  <c r="S1182" i="1"/>
  <c r="Z1181" i="1"/>
  <c r="AA1181" i="1" s="1"/>
  <c r="X1181" i="1"/>
  <c r="W1181" i="1"/>
  <c r="U1181" i="1"/>
  <c r="V1181" i="1" s="1"/>
  <c r="T1181" i="1"/>
  <c r="S1181" i="1"/>
  <c r="Z1180" i="1"/>
  <c r="X1180" i="1"/>
  <c r="W1180" i="1"/>
  <c r="U1180" i="1"/>
  <c r="V1180" i="1" s="1"/>
  <c r="T1180" i="1"/>
  <c r="S1180" i="1"/>
  <c r="Z1179" i="1"/>
  <c r="X1179" i="1"/>
  <c r="W1179" i="1"/>
  <c r="U1179" i="1"/>
  <c r="V1179" i="1" s="1"/>
  <c r="T1179" i="1"/>
  <c r="S1179" i="1"/>
  <c r="Z1178" i="1"/>
  <c r="AC1178" i="1" s="1"/>
  <c r="X1178" i="1"/>
  <c r="W1178" i="1"/>
  <c r="U1178" i="1"/>
  <c r="V1178" i="1" s="1"/>
  <c r="T1178" i="1"/>
  <c r="S1178" i="1"/>
  <c r="Z1177" i="1"/>
  <c r="AA1177" i="1" s="1"/>
  <c r="X1177" i="1"/>
  <c r="W1177" i="1"/>
  <c r="U1177" i="1"/>
  <c r="V1177" i="1" s="1"/>
  <c r="T1177" i="1"/>
  <c r="S1177" i="1"/>
  <c r="Z1176" i="1"/>
  <c r="AC1176" i="1" s="1"/>
  <c r="X1176" i="1"/>
  <c r="W1176" i="1"/>
  <c r="U1176" i="1"/>
  <c r="V1176" i="1" s="1"/>
  <c r="T1176" i="1"/>
  <c r="S1176" i="1"/>
  <c r="Z1175" i="1"/>
  <c r="X1175" i="1"/>
  <c r="W1175" i="1"/>
  <c r="U1175" i="1"/>
  <c r="V1175" i="1" s="1"/>
  <c r="T1175" i="1"/>
  <c r="S1175" i="1"/>
  <c r="Z1174" i="1"/>
  <c r="AC1174" i="1" s="1"/>
  <c r="X1174" i="1"/>
  <c r="W1174" i="1"/>
  <c r="U1174" i="1"/>
  <c r="V1174" i="1" s="1"/>
  <c r="T1174" i="1"/>
  <c r="S1174" i="1"/>
  <c r="Z1173" i="1"/>
  <c r="X1173" i="1"/>
  <c r="W1173" i="1"/>
  <c r="U1173" i="1"/>
  <c r="V1173" i="1" s="1"/>
  <c r="T1173" i="1"/>
  <c r="S1173" i="1"/>
  <c r="Z1172" i="1"/>
  <c r="AC1172" i="1" s="1"/>
  <c r="X1172" i="1"/>
  <c r="W1172" i="1"/>
  <c r="U1172" i="1"/>
  <c r="V1172" i="1" s="1"/>
  <c r="T1172" i="1"/>
  <c r="S1172" i="1"/>
  <c r="Z1171" i="1"/>
  <c r="AB1171" i="1" s="1"/>
  <c r="X1171" i="1"/>
  <c r="W1171" i="1"/>
  <c r="U1171" i="1"/>
  <c r="V1171" i="1" s="1"/>
  <c r="T1171" i="1"/>
  <c r="S1171" i="1"/>
  <c r="Z1170" i="1"/>
  <c r="AC1170" i="1" s="1"/>
  <c r="X1170" i="1"/>
  <c r="W1170" i="1"/>
  <c r="U1170" i="1"/>
  <c r="V1170" i="1" s="1"/>
  <c r="T1170" i="1"/>
  <c r="S1170" i="1"/>
  <c r="Z1169" i="1"/>
  <c r="X1169" i="1"/>
  <c r="W1169" i="1"/>
  <c r="U1169" i="1"/>
  <c r="V1169" i="1" s="1"/>
  <c r="T1169" i="1"/>
  <c r="S1169" i="1"/>
  <c r="Z1168" i="1"/>
  <c r="X1168" i="1"/>
  <c r="W1168" i="1"/>
  <c r="U1168" i="1"/>
  <c r="V1168" i="1" s="1"/>
  <c r="T1168" i="1"/>
  <c r="S1168" i="1"/>
  <c r="Z1167" i="1"/>
  <c r="AA1167" i="1" s="1"/>
  <c r="X1167" i="1"/>
  <c r="W1167" i="1"/>
  <c r="U1167" i="1"/>
  <c r="V1167" i="1" s="1"/>
  <c r="T1167" i="1"/>
  <c r="S1167" i="1"/>
  <c r="Z1166" i="1"/>
  <c r="X1166" i="1"/>
  <c r="W1166" i="1"/>
  <c r="U1166" i="1"/>
  <c r="V1166" i="1" s="1"/>
  <c r="T1166" i="1"/>
  <c r="S1166" i="1"/>
  <c r="Z1165" i="1"/>
  <c r="X1165" i="1"/>
  <c r="W1165" i="1"/>
  <c r="U1165" i="1"/>
  <c r="V1165" i="1" s="1"/>
  <c r="T1165" i="1"/>
  <c r="S1165" i="1"/>
  <c r="Z1164" i="1"/>
  <c r="AA1164" i="1" s="1"/>
  <c r="X1164" i="1"/>
  <c r="W1164" i="1"/>
  <c r="U1164" i="1"/>
  <c r="V1164" i="1" s="1"/>
  <c r="T1164" i="1"/>
  <c r="S1164" i="1"/>
  <c r="Z1163" i="1"/>
  <c r="AA1163" i="1" s="1"/>
  <c r="X1163" i="1"/>
  <c r="W1163" i="1"/>
  <c r="U1163" i="1"/>
  <c r="V1163" i="1" s="1"/>
  <c r="T1163" i="1"/>
  <c r="S1163" i="1"/>
  <c r="Z1162" i="1"/>
  <c r="AC1162" i="1" s="1"/>
  <c r="X1162" i="1"/>
  <c r="W1162" i="1"/>
  <c r="U1162" i="1"/>
  <c r="V1162" i="1" s="1"/>
  <c r="T1162" i="1"/>
  <c r="S1162" i="1"/>
  <c r="Z1161" i="1"/>
  <c r="AB1161" i="1" s="1"/>
  <c r="X1161" i="1"/>
  <c r="W1161" i="1"/>
  <c r="U1161" i="1"/>
  <c r="V1161" i="1" s="1"/>
  <c r="T1161" i="1"/>
  <c r="S1161" i="1"/>
  <c r="Z1160" i="1"/>
  <c r="X1160" i="1"/>
  <c r="W1160" i="1"/>
  <c r="U1160" i="1"/>
  <c r="V1160" i="1" s="1"/>
  <c r="T1160" i="1"/>
  <c r="S1160" i="1"/>
  <c r="Z1159" i="1"/>
  <c r="AC1159" i="1" s="1"/>
  <c r="X1159" i="1"/>
  <c r="W1159" i="1"/>
  <c r="U1159" i="1"/>
  <c r="V1159" i="1" s="1"/>
  <c r="T1159" i="1"/>
  <c r="S1159" i="1"/>
  <c r="Z1158" i="1"/>
  <c r="AB1158" i="1" s="1"/>
  <c r="X1158" i="1"/>
  <c r="W1158" i="1"/>
  <c r="U1158" i="1"/>
  <c r="V1158" i="1" s="1"/>
  <c r="T1158" i="1"/>
  <c r="S1158" i="1"/>
  <c r="Z1157" i="1"/>
  <c r="AC1157" i="1" s="1"/>
  <c r="X1157" i="1"/>
  <c r="W1157" i="1"/>
  <c r="U1157" i="1"/>
  <c r="V1157" i="1" s="1"/>
  <c r="T1157" i="1"/>
  <c r="S1157" i="1"/>
  <c r="Z1156" i="1"/>
  <c r="AA1156" i="1" s="1"/>
  <c r="X1156" i="1"/>
  <c r="W1156" i="1"/>
  <c r="U1156" i="1"/>
  <c r="V1156" i="1" s="1"/>
  <c r="T1156" i="1"/>
  <c r="S1156" i="1"/>
  <c r="Z1155" i="1"/>
  <c r="AB1155" i="1" s="1"/>
  <c r="X1155" i="1"/>
  <c r="W1155" i="1"/>
  <c r="U1155" i="1"/>
  <c r="V1155" i="1" s="1"/>
  <c r="T1155" i="1"/>
  <c r="S1155" i="1"/>
  <c r="Z1154" i="1"/>
  <c r="X1154" i="1"/>
  <c r="W1154" i="1"/>
  <c r="U1154" i="1"/>
  <c r="V1154" i="1" s="1"/>
  <c r="T1154" i="1"/>
  <c r="S1154" i="1"/>
  <c r="Z1153" i="1"/>
  <c r="AC1153" i="1" s="1"/>
  <c r="X1153" i="1"/>
  <c r="W1153" i="1"/>
  <c r="U1153" i="1"/>
  <c r="V1153" i="1" s="1"/>
  <c r="T1153" i="1"/>
  <c r="S1153" i="1"/>
  <c r="Z1152" i="1"/>
  <c r="AB1152" i="1" s="1"/>
  <c r="X1152" i="1"/>
  <c r="W1152" i="1"/>
  <c r="U1152" i="1"/>
  <c r="V1152" i="1" s="1"/>
  <c r="T1152" i="1"/>
  <c r="S1152" i="1"/>
  <c r="Z1151" i="1"/>
  <c r="X1151" i="1"/>
  <c r="W1151" i="1"/>
  <c r="U1151" i="1"/>
  <c r="V1151" i="1" s="1"/>
  <c r="T1151" i="1"/>
  <c r="S1151" i="1"/>
  <c r="Z1150" i="1"/>
  <c r="AC1150" i="1" s="1"/>
  <c r="X1150" i="1"/>
  <c r="W1150" i="1"/>
  <c r="U1150" i="1"/>
  <c r="V1150" i="1" s="1"/>
  <c r="T1150" i="1"/>
  <c r="S1150" i="1"/>
  <c r="Z1149" i="1"/>
  <c r="X1149" i="1"/>
  <c r="W1149" i="1"/>
  <c r="U1149" i="1"/>
  <c r="V1149" i="1" s="1"/>
  <c r="T1149" i="1"/>
  <c r="S1149" i="1"/>
  <c r="Z1148" i="1"/>
  <c r="AB1148" i="1" s="1"/>
  <c r="X1148" i="1"/>
  <c r="W1148" i="1"/>
  <c r="U1148" i="1"/>
  <c r="V1148" i="1" s="1"/>
  <c r="T1148" i="1"/>
  <c r="S1148" i="1"/>
  <c r="Z1147" i="1"/>
  <c r="AA1147" i="1" s="1"/>
  <c r="X1147" i="1"/>
  <c r="W1147" i="1"/>
  <c r="U1147" i="1"/>
  <c r="V1147" i="1" s="1"/>
  <c r="T1147" i="1"/>
  <c r="S1147" i="1"/>
  <c r="Z1146" i="1"/>
  <c r="AC1146" i="1" s="1"/>
  <c r="X1146" i="1"/>
  <c r="W1146" i="1"/>
  <c r="U1146" i="1"/>
  <c r="V1146" i="1" s="1"/>
  <c r="T1146" i="1"/>
  <c r="S1146" i="1"/>
  <c r="Z1145" i="1"/>
  <c r="AA1145" i="1" s="1"/>
  <c r="X1145" i="1"/>
  <c r="W1145" i="1"/>
  <c r="U1145" i="1"/>
  <c r="V1145" i="1" s="1"/>
  <c r="T1145" i="1"/>
  <c r="S1145" i="1"/>
  <c r="Z1144" i="1"/>
  <c r="X1144" i="1"/>
  <c r="W1144" i="1"/>
  <c r="U1144" i="1"/>
  <c r="V1144" i="1" s="1"/>
  <c r="T1144" i="1"/>
  <c r="S1144" i="1"/>
  <c r="Z1143" i="1"/>
  <c r="AC1143" i="1" s="1"/>
  <c r="X1143" i="1"/>
  <c r="W1143" i="1"/>
  <c r="U1143" i="1"/>
  <c r="V1143" i="1" s="1"/>
  <c r="T1143" i="1"/>
  <c r="S1143" i="1"/>
  <c r="Z1142" i="1"/>
  <c r="AC1142" i="1" s="1"/>
  <c r="X1142" i="1"/>
  <c r="W1142" i="1"/>
  <c r="U1142" i="1"/>
  <c r="V1142" i="1" s="1"/>
  <c r="T1142" i="1"/>
  <c r="S1142" i="1"/>
  <c r="Z1141" i="1"/>
  <c r="X1141" i="1"/>
  <c r="W1141" i="1"/>
  <c r="U1141" i="1"/>
  <c r="V1141" i="1" s="1"/>
  <c r="T1141" i="1"/>
  <c r="S1141" i="1"/>
  <c r="Z1140" i="1"/>
  <c r="X1140" i="1"/>
  <c r="W1140" i="1"/>
  <c r="U1140" i="1"/>
  <c r="V1140" i="1" s="1"/>
  <c r="T1140" i="1"/>
  <c r="S1140" i="1"/>
  <c r="Z1139" i="1"/>
  <c r="X1139" i="1"/>
  <c r="W1139" i="1"/>
  <c r="U1139" i="1"/>
  <c r="V1139" i="1" s="1"/>
  <c r="T1139" i="1"/>
  <c r="S1139" i="1"/>
  <c r="Z1138" i="1"/>
  <c r="AA1138" i="1" s="1"/>
  <c r="X1138" i="1"/>
  <c r="W1138" i="1"/>
  <c r="U1138" i="1"/>
  <c r="V1138" i="1" s="1"/>
  <c r="T1138" i="1"/>
  <c r="S1138" i="1"/>
  <c r="Z1137" i="1"/>
  <c r="AA1137" i="1" s="1"/>
  <c r="X1137" i="1"/>
  <c r="W1137" i="1"/>
  <c r="U1137" i="1"/>
  <c r="V1137" i="1" s="1"/>
  <c r="T1137" i="1"/>
  <c r="S1137" i="1"/>
  <c r="Z1136" i="1"/>
  <c r="AC1136" i="1" s="1"/>
  <c r="X1136" i="1"/>
  <c r="W1136" i="1"/>
  <c r="U1136" i="1"/>
  <c r="V1136" i="1" s="1"/>
  <c r="T1136" i="1"/>
  <c r="S1136" i="1"/>
  <c r="Z1135" i="1"/>
  <c r="AC1135" i="1" s="1"/>
  <c r="X1135" i="1"/>
  <c r="W1135" i="1"/>
  <c r="U1135" i="1"/>
  <c r="V1135" i="1" s="1"/>
  <c r="T1135" i="1"/>
  <c r="S1135" i="1"/>
  <c r="Z1134" i="1"/>
  <c r="AC1134" i="1" s="1"/>
  <c r="X1134" i="1"/>
  <c r="W1134" i="1"/>
  <c r="U1134" i="1"/>
  <c r="V1134" i="1" s="1"/>
  <c r="T1134" i="1"/>
  <c r="S1134" i="1"/>
  <c r="Z1133" i="1"/>
  <c r="AC1133" i="1" s="1"/>
  <c r="X1133" i="1"/>
  <c r="W1133" i="1"/>
  <c r="U1133" i="1"/>
  <c r="V1133" i="1" s="1"/>
  <c r="T1133" i="1"/>
  <c r="S1133" i="1"/>
  <c r="Z1132" i="1"/>
  <c r="AB1132" i="1" s="1"/>
  <c r="X1132" i="1"/>
  <c r="W1132" i="1"/>
  <c r="U1132" i="1"/>
  <c r="V1132" i="1" s="1"/>
  <c r="T1132" i="1"/>
  <c r="S1132" i="1"/>
  <c r="Z1131" i="1"/>
  <c r="X1131" i="1"/>
  <c r="W1131" i="1"/>
  <c r="U1131" i="1"/>
  <c r="V1131" i="1" s="1"/>
  <c r="T1131" i="1"/>
  <c r="S1131" i="1"/>
  <c r="Z1130" i="1"/>
  <c r="AC1130" i="1" s="1"/>
  <c r="X1130" i="1"/>
  <c r="W1130" i="1"/>
  <c r="U1130" i="1"/>
  <c r="V1130" i="1" s="1"/>
  <c r="T1130" i="1"/>
  <c r="S1130" i="1"/>
  <c r="Z1129" i="1"/>
  <c r="AB1129" i="1" s="1"/>
  <c r="X1129" i="1"/>
  <c r="W1129" i="1"/>
  <c r="U1129" i="1"/>
  <c r="V1129" i="1" s="1"/>
  <c r="T1129" i="1"/>
  <c r="S1129" i="1"/>
  <c r="Z1128" i="1"/>
  <c r="X1128" i="1"/>
  <c r="W1128" i="1"/>
  <c r="U1128" i="1"/>
  <c r="V1128" i="1" s="1"/>
  <c r="T1128" i="1"/>
  <c r="S1128" i="1"/>
  <c r="Z1127" i="1"/>
  <c r="AC1127" i="1" s="1"/>
  <c r="X1127" i="1"/>
  <c r="W1127" i="1"/>
  <c r="U1127" i="1"/>
  <c r="V1127" i="1" s="1"/>
  <c r="T1127" i="1"/>
  <c r="S1127" i="1"/>
  <c r="Z1126" i="1"/>
  <c r="AB1126" i="1" s="1"/>
  <c r="X1126" i="1"/>
  <c r="W1126" i="1"/>
  <c r="U1126" i="1"/>
  <c r="V1126" i="1" s="1"/>
  <c r="T1126" i="1"/>
  <c r="S1126" i="1"/>
  <c r="Z1125" i="1"/>
  <c r="X1125" i="1"/>
  <c r="W1125" i="1"/>
  <c r="U1125" i="1"/>
  <c r="V1125" i="1" s="1"/>
  <c r="T1125" i="1"/>
  <c r="S1125" i="1"/>
  <c r="Z1124" i="1"/>
  <c r="X1124" i="1"/>
  <c r="W1124" i="1"/>
  <c r="U1124" i="1"/>
  <c r="V1124" i="1" s="1"/>
  <c r="T1124" i="1"/>
  <c r="S1124" i="1"/>
  <c r="Z1123" i="1"/>
  <c r="X1123" i="1"/>
  <c r="W1123" i="1"/>
  <c r="U1123" i="1"/>
  <c r="V1123" i="1" s="1"/>
  <c r="T1123" i="1"/>
  <c r="S1123" i="1"/>
  <c r="Z1122" i="1"/>
  <c r="AB1122" i="1" s="1"/>
  <c r="X1122" i="1"/>
  <c r="W1122" i="1"/>
  <c r="U1122" i="1"/>
  <c r="V1122" i="1" s="1"/>
  <c r="T1122" i="1"/>
  <c r="S1122" i="1"/>
  <c r="Z1121" i="1"/>
  <c r="X1121" i="1"/>
  <c r="W1121" i="1"/>
  <c r="U1121" i="1"/>
  <c r="V1121" i="1" s="1"/>
  <c r="T1121" i="1"/>
  <c r="S1121" i="1"/>
  <c r="Z1120" i="1"/>
  <c r="X1120" i="1"/>
  <c r="W1120" i="1"/>
  <c r="U1120" i="1"/>
  <c r="V1120" i="1" s="1"/>
  <c r="T1120" i="1"/>
  <c r="S1120" i="1"/>
  <c r="Z1119" i="1"/>
  <c r="AB1119" i="1" s="1"/>
  <c r="X1119" i="1"/>
  <c r="W1119" i="1"/>
  <c r="U1119" i="1"/>
  <c r="V1119" i="1" s="1"/>
  <c r="T1119" i="1"/>
  <c r="S1119" i="1"/>
  <c r="Z1118" i="1"/>
  <c r="AC1118" i="1" s="1"/>
  <c r="X1118" i="1"/>
  <c r="W1118" i="1"/>
  <c r="U1118" i="1"/>
  <c r="V1118" i="1" s="1"/>
  <c r="T1118" i="1"/>
  <c r="S1118" i="1"/>
  <c r="Z1117" i="1"/>
  <c r="X1117" i="1"/>
  <c r="W1117" i="1"/>
  <c r="U1117" i="1"/>
  <c r="V1117" i="1" s="1"/>
  <c r="T1117" i="1"/>
  <c r="S1117" i="1"/>
  <c r="Z1116" i="1"/>
  <c r="AC1116" i="1" s="1"/>
  <c r="X1116" i="1"/>
  <c r="W1116" i="1"/>
  <c r="U1116" i="1"/>
  <c r="V1116" i="1" s="1"/>
  <c r="T1116" i="1"/>
  <c r="S1116" i="1"/>
  <c r="Z1115" i="1"/>
  <c r="AB1115" i="1" s="1"/>
  <c r="X1115" i="1"/>
  <c r="W1115" i="1"/>
  <c r="U1115" i="1"/>
  <c r="V1115" i="1" s="1"/>
  <c r="T1115" i="1"/>
  <c r="S1115" i="1"/>
  <c r="Z1114" i="1"/>
  <c r="X1114" i="1"/>
  <c r="W1114" i="1"/>
  <c r="U1114" i="1"/>
  <c r="V1114" i="1" s="1"/>
  <c r="T1114" i="1"/>
  <c r="S1114" i="1"/>
  <c r="Z1113" i="1"/>
  <c r="X1113" i="1"/>
  <c r="W1113" i="1"/>
  <c r="U1113" i="1"/>
  <c r="V1113" i="1" s="1"/>
  <c r="T1113" i="1"/>
  <c r="S1113" i="1"/>
  <c r="Z1112" i="1"/>
  <c r="X1112" i="1"/>
  <c r="W1112" i="1"/>
  <c r="U1112" i="1"/>
  <c r="V1112" i="1" s="1"/>
  <c r="T1112" i="1"/>
  <c r="S1112" i="1"/>
  <c r="Z1111" i="1"/>
  <c r="AA1111" i="1" s="1"/>
  <c r="X1111" i="1"/>
  <c r="W1111" i="1"/>
  <c r="U1111" i="1"/>
  <c r="V1111" i="1" s="1"/>
  <c r="T1111" i="1"/>
  <c r="S1111" i="1"/>
  <c r="Z1110" i="1"/>
  <c r="X1110" i="1"/>
  <c r="W1110" i="1"/>
  <c r="U1110" i="1"/>
  <c r="V1110" i="1" s="1"/>
  <c r="T1110" i="1"/>
  <c r="S1110" i="1"/>
  <c r="Z1109" i="1"/>
  <c r="AC1109" i="1" s="1"/>
  <c r="X1109" i="1"/>
  <c r="W1109" i="1"/>
  <c r="U1109" i="1"/>
  <c r="V1109" i="1" s="1"/>
  <c r="T1109" i="1"/>
  <c r="S1109" i="1"/>
  <c r="Z1108" i="1"/>
  <c r="AA1108" i="1" s="1"/>
  <c r="X1108" i="1"/>
  <c r="W1108" i="1"/>
  <c r="U1108" i="1"/>
  <c r="V1108" i="1" s="1"/>
  <c r="T1108" i="1"/>
  <c r="S1108" i="1"/>
  <c r="Z1107" i="1"/>
  <c r="X1107" i="1"/>
  <c r="W1107" i="1"/>
  <c r="U1107" i="1"/>
  <c r="V1107" i="1" s="1"/>
  <c r="T1107" i="1"/>
  <c r="S1107" i="1"/>
  <c r="Z1106" i="1"/>
  <c r="AB1106" i="1" s="1"/>
  <c r="X1106" i="1"/>
  <c r="W1106" i="1"/>
  <c r="U1106" i="1"/>
  <c r="V1106" i="1" s="1"/>
  <c r="T1106" i="1"/>
  <c r="S1106" i="1"/>
  <c r="Z1105" i="1"/>
  <c r="AB1105" i="1" s="1"/>
  <c r="X1105" i="1"/>
  <c r="W1105" i="1"/>
  <c r="U1105" i="1"/>
  <c r="V1105" i="1" s="1"/>
  <c r="T1105" i="1"/>
  <c r="S1105" i="1"/>
  <c r="Z1104" i="1"/>
  <c r="AC1104" i="1" s="1"/>
  <c r="X1104" i="1"/>
  <c r="W1104" i="1"/>
  <c r="U1104" i="1"/>
  <c r="V1104" i="1" s="1"/>
  <c r="T1104" i="1"/>
  <c r="S1104" i="1"/>
  <c r="Z1103" i="1"/>
  <c r="AC1103" i="1" s="1"/>
  <c r="X1103" i="1"/>
  <c r="W1103" i="1"/>
  <c r="U1103" i="1"/>
  <c r="V1103" i="1" s="1"/>
  <c r="T1103" i="1"/>
  <c r="S1103" i="1"/>
  <c r="Z1102" i="1"/>
  <c r="AB1102" i="1" s="1"/>
  <c r="X1102" i="1"/>
  <c r="W1102" i="1"/>
  <c r="U1102" i="1"/>
  <c r="V1102" i="1" s="1"/>
  <c r="T1102" i="1"/>
  <c r="S1102" i="1"/>
  <c r="Z1101" i="1"/>
  <c r="X1101" i="1"/>
  <c r="W1101" i="1"/>
  <c r="U1101" i="1"/>
  <c r="V1101" i="1" s="1"/>
  <c r="T1101" i="1"/>
  <c r="S1101" i="1"/>
  <c r="Z1100" i="1"/>
  <c r="AC1100" i="1" s="1"/>
  <c r="X1100" i="1"/>
  <c r="W1100" i="1"/>
  <c r="U1100" i="1"/>
  <c r="V1100" i="1" s="1"/>
  <c r="T1100" i="1"/>
  <c r="S1100" i="1"/>
  <c r="Z1099" i="1"/>
  <c r="AA1099" i="1" s="1"/>
  <c r="X1099" i="1"/>
  <c r="W1099" i="1"/>
  <c r="U1099" i="1"/>
  <c r="V1099" i="1" s="1"/>
  <c r="T1099" i="1"/>
  <c r="S1099" i="1"/>
  <c r="Z1098" i="1"/>
  <c r="AC1098" i="1" s="1"/>
  <c r="X1098" i="1"/>
  <c r="W1098" i="1"/>
  <c r="U1098" i="1"/>
  <c r="V1098" i="1" s="1"/>
  <c r="T1098" i="1"/>
  <c r="S1098" i="1"/>
  <c r="Z1097" i="1"/>
  <c r="X1097" i="1"/>
  <c r="W1097" i="1"/>
  <c r="U1097" i="1"/>
  <c r="V1097" i="1" s="1"/>
  <c r="T1097" i="1"/>
  <c r="S1097" i="1"/>
  <c r="Z1096" i="1"/>
  <c r="X1096" i="1"/>
  <c r="W1096" i="1"/>
  <c r="U1096" i="1"/>
  <c r="V1096" i="1" s="1"/>
  <c r="T1096" i="1"/>
  <c r="S1096" i="1"/>
  <c r="Z1095" i="1"/>
  <c r="AC1095" i="1" s="1"/>
  <c r="X1095" i="1"/>
  <c r="W1095" i="1"/>
  <c r="U1095" i="1"/>
  <c r="V1095" i="1" s="1"/>
  <c r="T1095" i="1"/>
  <c r="S1095" i="1"/>
  <c r="Z1094" i="1"/>
  <c r="X1094" i="1"/>
  <c r="W1094" i="1"/>
  <c r="U1094" i="1"/>
  <c r="V1094" i="1" s="1"/>
  <c r="T1094" i="1"/>
  <c r="S1094" i="1"/>
  <c r="Z1093" i="1"/>
  <c r="AC1093" i="1" s="1"/>
  <c r="X1093" i="1"/>
  <c r="W1093" i="1"/>
  <c r="U1093" i="1"/>
  <c r="V1093" i="1" s="1"/>
  <c r="T1093" i="1"/>
  <c r="S1093" i="1"/>
  <c r="Z1092" i="1"/>
  <c r="AC1092" i="1" s="1"/>
  <c r="X1092" i="1"/>
  <c r="W1092" i="1"/>
  <c r="U1092" i="1"/>
  <c r="V1092" i="1" s="1"/>
  <c r="T1092" i="1"/>
  <c r="S1092" i="1"/>
  <c r="Z1091" i="1"/>
  <c r="AB1091" i="1" s="1"/>
  <c r="X1091" i="1"/>
  <c r="W1091" i="1"/>
  <c r="U1091" i="1"/>
  <c r="V1091" i="1" s="1"/>
  <c r="T1091" i="1"/>
  <c r="S1091" i="1"/>
  <c r="Z1090" i="1"/>
  <c r="AB1090" i="1" s="1"/>
  <c r="X1090" i="1"/>
  <c r="W1090" i="1"/>
  <c r="U1090" i="1"/>
  <c r="V1090" i="1" s="1"/>
  <c r="T1090" i="1"/>
  <c r="S1090" i="1"/>
  <c r="Z1089" i="1"/>
  <c r="AC1089" i="1" s="1"/>
  <c r="X1089" i="1"/>
  <c r="W1089" i="1"/>
  <c r="U1089" i="1"/>
  <c r="V1089" i="1" s="1"/>
  <c r="T1089" i="1"/>
  <c r="S1089" i="1"/>
  <c r="Z1088" i="1"/>
  <c r="AB1088" i="1" s="1"/>
  <c r="X1088" i="1"/>
  <c r="W1088" i="1"/>
  <c r="U1088" i="1"/>
  <c r="V1088" i="1" s="1"/>
  <c r="T1088" i="1"/>
  <c r="S1088" i="1"/>
  <c r="Z1087" i="1"/>
  <c r="X1087" i="1"/>
  <c r="W1087" i="1"/>
  <c r="U1087" i="1"/>
  <c r="V1087" i="1" s="1"/>
  <c r="T1087" i="1"/>
  <c r="S1087" i="1"/>
  <c r="Z1086" i="1"/>
  <c r="AC1086" i="1" s="1"/>
  <c r="X1086" i="1"/>
  <c r="W1086" i="1"/>
  <c r="U1086" i="1"/>
  <c r="V1086" i="1" s="1"/>
  <c r="T1086" i="1"/>
  <c r="S1086" i="1"/>
  <c r="Z1085" i="1"/>
  <c r="AC1085" i="1" s="1"/>
  <c r="X1085" i="1"/>
  <c r="W1085" i="1"/>
  <c r="U1085" i="1"/>
  <c r="V1085" i="1" s="1"/>
  <c r="T1085" i="1"/>
  <c r="S1085" i="1"/>
  <c r="Z1084" i="1"/>
  <c r="X1084" i="1"/>
  <c r="W1084" i="1"/>
  <c r="U1084" i="1"/>
  <c r="V1084" i="1" s="1"/>
  <c r="T1084" i="1"/>
  <c r="S1084" i="1"/>
  <c r="Z1083" i="1"/>
  <c r="AB1083" i="1" s="1"/>
  <c r="X1083" i="1"/>
  <c r="W1083" i="1"/>
  <c r="U1083" i="1"/>
  <c r="V1083" i="1" s="1"/>
  <c r="T1083" i="1"/>
  <c r="S1083" i="1"/>
  <c r="Z1082" i="1"/>
  <c r="AC1082" i="1" s="1"/>
  <c r="X1082" i="1"/>
  <c r="W1082" i="1"/>
  <c r="U1082" i="1"/>
  <c r="V1082" i="1" s="1"/>
  <c r="T1082" i="1"/>
  <c r="S1082" i="1"/>
  <c r="Z1081" i="1"/>
  <c r="AC1081" i="1" s="1"/>
  <c r="X1081" i="1"/>
  <c r="W1081" i="1"/>
  <c r="U1081" i="1"/>
  <c r="V1081" i="1" s="1"/>
  <c r="T1081" i="1"/>
  <c r="S1081" i="1"/>
  <c r="Z1080" i="1"/>
  <c r="X1080" i="1"/>
  <c r="W1080" i="1"/>
  <c r="U1080" i="1"/>
  <c r="V1080" i="1" s="1"/>
  <c r="T1080" i="1"/>
  <c r="S1080" i="1"/>
  <c r="Z1079" i="1"/>
  <c r="X1079" i="1"/>
  <c r="W1079" i="1"/>
  <c r="U1079" i="1"/>
  <c r="V1079" i="1" s="1"/>
  <c r="T1079" i="1"/>
  <c r="S1079" i="1"/>
  <c r="Z1078" i="1"/>
  <c r="AA1078" i="1" s="1"/>
  <c r="X1078" i="1"/>
  <c r="W1078" i="1"/>
  <c r="U1078" i="1"/>
  <c r="V1078" i="1" s="1"/>
  <c r="T1078" i="1"/>
  <c r="S1078" i="1"/>
  <c r="Z1077" i="1"/>
  <c r="AC1077" i="1" s="1"/>
  <c r="X1077" i="1"/>
  <c r="W1077" i="1"/>
  <c r="U1077" i="1"/>
  <c r="V1077" i="1" s="1"/>
  <c r="T1077" i="1"/>
  <c r="S1077" i="1"/>
  <c r="Z1076" i="1"/>
  <c r="AA1076" i="1" s="1"/>
  <c r="X1076" i="1"/>
  <c r="W1076" i="1"/>
  <c r="U1076" i="1"/>
  <c r="V1076" i="1" s="1"/>
  <c r="T1076" i="1"/>
  <c r="S1076" i="1"/>
  <c r="Z1075" i="1"/>
  <c r="AA1075" i="1" s="1"/>
  <c r="X1075" i="1"/>
  <c r="W1075" i="1"/>
  <c r="U1075" i="1"/>
  <c r="V1075" i="1" s="1"/>
  <c r="T1075" i="1"/>
  <c r="S1075" i="1"/>
  <c r="Z1074" i="1"/>
  <c r="AB1074" i="1" s="1"/>
  <c r="X1074" i="1"/>
  <c r="W1074" i="1"/>
  <c r="U1074" i="1"/>
  <c r="V1074" i="1" s="1"/>
  <c r="T1074" i="1"/>
  <c r="S1074" i="1"/>
  <c r="Z1073" i="1"/>
  <c r="X1073" i="1"/>
  <c r="W1073" i="1"/>
  <c r="U1073" i="1"/>
  <c r="V1073" i="1" s="1"/>
  <c r="T1073" i="1"/>
  <c r="S1073" i="1"/>
  <c r="Z1072" i="1"/>
  <c r="AC1072" i="1" s="1"/>
  <c r="X1072" i="1"/>
  <c r="W1072" i="1"/>
  <c r="U1072" i="1"/>
  <c r="V1072" i="1" s="1"/>
  <c r="T1072" i="1"/>
  <c r="S1072" i="1"/>
  <c r="Z1071" i="1"/>
  <c r="AB1071" i="1" s="1"/>
  <c r="X1071" i="1"/>
  <c r="W1071" i="1"/>
  <c r="U1071" i="1"/>
  <c r="V1071" i="1" s="1"/>
  <c r="T1071" i="1"/>
  <c r="S1071" i="1"/>
  <c r="Z1070" i="1"/>
  <c r="AB1070" i="1" s="1"/>
  <c r="X1070" i="1"/>
  <c r="W1070" i="1"/>
  <c r="U1070" i="1"/>
  <c r="V1070" i="1" s="1"/>
  <c r="T1070" i="1"/>
  <c r="S1070" i="1"/>
  <c r="Z1069" i="1"/>
  <c r="X1069" i="1"/>
  <c r="W1069" i="1"/>
  <c r="U1069" i="1"/>
  <c r="V1069" i="1" s="1"/>
  <c r="T1069" i="1"/>
  <c r="S1069" i="1"/>
  <c r="Z1068" i="1"/>
  <c r="X1068" i="1"/>
  <c r="W1068" i="1"/>
  <c r="U1068" i="1"/>
  <c r="V1068" i="1" s="1"/>
  <c r="T1068" i="1"/>
  <c r="S1068" i="1"/>
  <c r="Z1067" i="1"/>
  <c r="AC1067" i="1" s="1"/>
  <c r="X1067" i="1"/>
  <c r="W1067" i="1"/>
  <c r="U1067" i="1"/>
  <c r="V1067" i="1" s="1"/>
  <c r="T1067" i="1"/>
  <c r="S1067" i="1"/>
  <c r="Z1066" i="1"/>
  <c r="AB1066" i="1" s="1"/>
  <c r="X1066" i="1"/>
  <c r="W1066" i="1"/>
  <c r="U1066" i="1"/>
  <c r="V1066" i="1" s="1"/>
  <c r="T1066" i="1"/>
  <c r="S1066" i="1"/>
  <c r="Z1065" i="1"/>
  <c r="AB1065" i="1" s="1"/>
  <c r="X1065" i="1"/>
  <c r="W1065" i="1"/>
  <c r="U1065" i="1"/>
  <c r="V1065" i="1" s="1"/>
  <c r="T1065" i="1"/>
  <c r="S1065" i="1"/>
  <c r="Z1064" i="1"/>
  <c r="X1064" i="1"/>
  <c r="W1064" i="1"/>
  <c r="U1064" i="1"/>
  <c r="V1064" i="1" s="1"/>
  <c r="T1064" i="1"/>
  <c r="S1064" i="1"/>
  <c r="Z1063" i="1"/>
  <c r="AC1063" i="1" s="1"/>
  <c r="X1063" i="1"/>
  <c r="W1063" i="1"/>
  <c r="U1063" i="1"/>
  <c r="V1063" i="1" s="1"/>
  <c r="T1063" i="1"/>
  <c r="S1063" i="1"/>
  <c r="Z1062" i="1"/>
  <c r="AA1062" i="1" s="1"/>
  <c r="X1062" i="1"/>
  <c r="W1062" i="1"/>
  <c r="U1062" i="1"/>
  <c r="V1062" i="1" s="1"/>
  <c r="T1062" i="1"/>
  <c r="S1062" i="1"/>
  <c r="Z1061" i="1"/>
  <c r="X1061" i="1"/>
  <c r="W1061" i="1"/>
  <c r="U1061" i="1"/>
  <c r="V1061" i="1" s="1"/>
  <c r="T1061" i="1"/>
  <c r="S1061" i="1"/>
  <c r="Z1060" i="1"/>
  <c r="AB1060" i="1" s="1"/>
  <c r="X1060" i="1"/>
  <c r="W1060" i="1"/>
  <c r="U1060" i="1"/>
  <c r="V1060" i="1" s="1"/>
  <c r="T1060" i="1"/>
  <c r="S1060" i="1"/>
  <c r="Z1059" i="1"/>
  <c r="AC1059" i="1" s="1"/>
  <c r="X1059" i="1"/>
  <c r="W1059" i="1"/>
  <c r="U1059" i="1"/>
  <c r="V1059" i="1" s="1"/>
  <c r="T1059" i="1"/>
  <c r="S1059" i="1"/>
  <c r="Z1058" i="1"/>
  <c r="X1058" i="1"/>
  <c r="W1058" i="1"/>
  <c r="U1058" i="1"/>
  <c r="V1058" i="1" s="1"/>
  <c r="T1058" i="1"/>
  <c r="S1058" i="1"/>
  <c r="Z1057" i="1"/>
  <c r="AB1057" i="1" s="1"/>
  <c r="X1057" i="1"/>
  <c r="W1057" i="1"/>
  <c r="U1057" i="1"/>
  <c r="V1057" i="1" s="1"/>
  <c r="T1057" i="1"/>
  <c r="S1057" i="1"/>
  <c r="Z1056" i="1"/>
  <c r="AB1056" i="1" s="1"/>
  <c r="X1056" i="1"/>
  <c r="W1056" i="1"/>
  <c r="U1056" i="1"/>
  <c r="V1056" i="1" s="1"/>
  <c r="T1056" i="1"/>
  <c r="S1056" i="1"/>
  <c r="Z1055" i="1"/>
  <c r="AB1055" i="1" s="1"/>
  <c r="X1055" i="1"/>
  <c r="W1055" i="1"/>
  <c r="U1055" i="1"/>
  <c r="V1055" i="1" s="1"/>
  <c r="T1055" i="1"/>
  <c r="S1055" i="1"/>
  <c r="Z1054" i="1"/>
  <c r="X1054" i="1"/>
  <c r="W1054" i="1"/>
  <c r="U1054" i="1"/>
  <c r="V1054" i="1" s="1"/>
  <c r="T1054" i="1"/>
  <c r="S1054" i="1"/>
  <c r="Z1053" i="1"/>
  <c r="AB1053" i="1" s="1"/>
  <c r="X1053" i="1"/>
  <c r="W1053" i="1"/>
  <c r="U1053" i="1"/>
  <c r="V1053" i="1" s="1"/>
  <c r="T1053" i="1"/>
  <c r="S1053" i="1"/>
  <c r="Z1052" i="1"/>
  <c r="AA1052" i="1" s="1"/>
  <c r="X1052" i="1"/>
  <c r="W1052" i="1"/>
  <c r="U1052" i="1"/>
  <c r="V1052" i="1" s="1"/>
  <c r="T1052" i="1"/>
  <c r="S1052" i="1"/>
  <c r="Z1051" i="1"/>
  <c r="AA1051" i="1" s="1"/>
  <c r="X1051" i="1"/>
  <c r="W1051" i="1"/>
  <c r="U1051" i="1"/>
  <c r="V1051" i="1" s="1"/>
  <c r="T1051" i="1"/>
  <c r="S1051" i="1"/>
  <c r="Z1050" i="1"/>
  <c r="AC1050" i="1" s="1"/>
  <c r="X1050" i="1"/>
  <c r="W1050" i="1"/>
  <c r="U1050" i="1"/>
  <c r="V1050" i="1" s="1"/>
  <c r="T1050" i="1"/>
  <c r="S1050" i="1"/>
  <c r="Z1049" i="1"/>
  <c r="X1049" i="1"/>
  <c r="W1049" i="1"/>
  <c r="U1049" i="1"/>
  <c r="V1049" i="1" s="1"/>
  <c r="T1049" i="1"/>
  <c r="S1049" i="1"/>
  <c r="Z1048" i="1"/>
  <c r="AA1048" i="1" s="1"/>
  <c r="X1048" i="1"/>
  <c r="W1048" i="1"/>
  <c r="U1048" i="1"/>
  <c r="V1048" i="1" s="1"/>
  <c r="T1048" i="1"/>
  <c r="S1048" i="1"/>
  <c r="Z1047" i="1"/>
  <c r="X1047" i="1"/>
  <c r="W1047" i="1"/>
  <c r="U1047" i="1"/>
  <c r="V1047" i="1" s="1"/>
  <c r="T1047" i="1"/>
  <c r="S1047" i="1"/>
  <c r="Z1046" i="1"/>
  <c r="AA1046" i="1" s="1"/>
  <c r="X1046" i="1"/>
  <c r="W1046" i="1"/>
  <c r="U1046" i="1"/>
  <c r="V1046" i="1" s="1"/>
  <c r="T1046" i="1"/>
  <c r="S1046" i="1"/>
  <c r="Z1045" i="1"/>
  <c r="X1045" i="1"/>
  <c r="W1045" i="1"/>
  <c r="U1045" i="1"/>
  <c r="V1045" i="1" s="1"/>
  <c r="T1045" i="1"/>
  <c r="S1045" i="1"/>
  <c r="Z1044" i="1"/>
  <c r="AB1044" i="1" s="1"/>
  <c r="X1044" i="1"/>
  <c r="W1044" i="1"/>
  <c r="U1044" i="1"/>
  <c r="V1044" i="1" s="1"/>
  <c r="T1044" i="1"/>
  <c r="S1044" i="1"/>
  <c r="Z1043" i="1"/>
  <c r="AB1043" i="1" s="1"/>
  <c r="X1043" i="1"/>
  <c r="W1043" i="1"/>
  <c r="U1043" i="1"/>
  <c r="V1043" i="1" s="1"/>
  <c r="T1043" i="1"/>
  <c r="S1043" i="1"/>
  <c r="Z1042" i="1"/>
  <c r="X1042" i="1"/>
  <c r="W1042" i="1"/>
  <c r="U1042" i="1"/>
  <c r="V1042" i="1" s="1"/>
  <c r="T1042" i="1"/>
  <c r="S1042" i="1"/>
  <c r="Z1041" i="1"/>
  <c r="AC1041" i="1" s="1"/>
  <c r="X1041" i="1"/>
  <c r="W1041" i="1"/>
  <c r="U1041" i="1"/>
  <c r="V1041" i="1" s="1"/>
  <c r="T1041" i="1"/>
  <c r="S1041" i="1"/>
  <c r="Z1040" i="1"/>
  <c r="AC1040" i="1" s="1"/>
  <c r="X1040" i="1"/>
  <c r="W1040" i="1"/>
  <c r="U1040" i="1"/>
  <c r="V1040" i="1" s="1"/>
  <c r="T1040" i="1"/>
  <c r="S1040" i="1"/>
  <c r="Z1039" i="1"/>
  <c r="AC1039" i="1" s="1"/>
  <c r="X1039" i="1"/>
  <c r="W1039" i="1"/>
  <c r="U1039" i="1"/>
  <c r="V1039" i="1" s="1"/>
  <c r="T1039" i="1"/>
  <c r="S1039" i="1"/>
  <c r="Z1038" i="1"/>
  <c r="AB1038" i="1" s="1"/>
  <c r="X1038" i="1"/>
  <c r="W1038" i="1"/>
  <c r="U1038" i="1"/>
  <c r="V1038" i="1" s="1"/>
  <c r="T1038" i="1"/>
  <c r="S1038" i="1"/>
  <c r="Z1037" i="1"/>
  <c r="AA1037" i="1" s="1"/>
  <c r="X1037" i="1"/>
  <c r="W1037" i="1"/>
  <c r="U1037" i="1"/>
  <c r="V1037" i="1" s="1"/>
  <c r="T1037" i="1"/>
  <c r="S1037" i="1"/>
  <c r="Z1036" i="1"/>
  <c r="AC1036" i="1" s="1"/>
  <c r="X1036" i="1"/>
  <c r="W1036" i="1"/>
  <c r="U1036" i="1"/>
  <c r="V1036" i="1" s="1"/>
  <c r="T1036" i="1"/>
  <c r="S1036" i="1"/>
  <c r="Z1035" i="1"/>
  <c r="AC1035" i="1" s="1"/>
  <c r="X1035" i="1"/>
  <c r="W1035" i="1"/>
  <c r="U1035" i="1"/>
  <c r="V1035" i="1" s="1"/>
  <c r="T1035" i="1"/>
  <c r="S1035" i="1"/>
  <c r="Z1034" i="1"/>
  <c r="X1034" i="1"/>
  <c r="W1034" i="1"/>
  <c r="U1034" i="1"/>
  <c r="V1034" i="1" s="1"/>
  <c r="T1034" i="1"/>
  <c r="S1034" i="1"/>
  <c r="Z1033" i="1"/>
  <c r="AC1033" i="1" s="1"/>
  <c r="X1033" i="1"/>
  <c r="W1033" i="1"/>
  <c r="U1033" i="1"/>
  <c r="V1033" i="1" s="1"/>
  <c r="T1033" i="1"/>
  <c r="S1033" i="1"/>
  <c r="Z1032" i="1"/>
  <c r="AA1032" i="1" s="1"/>
  <c r="X1032" i="1"/>
  <c r="W1032" i="1"/>
  <c r="U1032" i="1"/>
  <c r="V1032" i="1" s="1"/>
  <c r="T1032" i="1"/>
  <c r="S1032" i="1"/>
  <c r="Z1031" i="1"/>
  <c r="AA1031" i="1" s="1"/>
  <c r="X1031" i="1"/>
  <c r="W1031" i="1"/>
  <c r="U1031" i="1"/>
  <c r="V1031" i="1" s="1"/>
  <c r="T1031" i="1"/>
  <c r="S1031" i="1"/>
  <c r="Z1030" i="1"/>
  <c r="AB1030" i="1" s="1"/>
  <c r="X1030" i="1"/>
  <c r="W1030" i="1"/>
  <c r="U1030" i="1"/>
  <c r="V1030" i="1" s="1"/>
  <c r="T1030" i="1"/>
  <c r="S1030" i="1"/>
  <c r="Z1029" i="1"/>
  <c r="X1029" i="1"/>
  <c r="W1029" i="1"/>
  <c r="U1029" i="1"/>
  <c r="V1029" i="1" s="1"/>
  <c r="T1029" i="1"/>
  <c r="S1029" i="1"/>
  <c r="Z1028" i="1"/>
  <c r="AA1028" i="1" s="1"/>
  <c r="X1028" i="1"/>
  <c r="W1028" i="1"/>
  <c r="U1028" i="1"/>
  <c r="V1028" i="1" s="1"/>
  <c r="T1028" i="1"/>
  <c r="S1028" i="1"/>
  <c r="Z1027" i="1"/>
  <c r="AB1027" i="1" s="1"/>
  <c r="X1027" i="1"/>
  <c r="W1027" i="1"/>
  <c r="U1027" i="1"/>
  <c r="V1027" i="1" s="1"/>
  <c r="T1027" i="1"/>
  <c r="S1027" i="1"/>
  <c r="Z1026" i="1"/>
  <c r="AC1026" i="1" s="1"/>
  <c r="X1026" i="1"/>
  <c r="W1026" i="1"/>
  <c r="U1026" i="1"/>
  <c r="V1026" i="1" s="1"/>
  <c r="T1026" i="1"/>
  <c r="S1026" i="1"/>
  <c r="Z1025" i="1"/>
  <c r="X1025" i="1"/>
  <c r="W1025" i="1"/>
  <c r="U1025" i="1"/>
  <c r="V1025" i="1" s="1"/>
  <c r="T1025" i="1"/>
  <c r="S1025" i="1"/>
  <c r="Z1024" i="1"/>
  <c r="AA1024" i="1" s="1"/>
  <c r="X1024" i="1"/>
  <c r="W1024" i="1"/>
  <c r="U1024" i="1"/>
  <c r="V1024" i="1" s="1"/>
  <c r="T1024" i="1"/>
  <c r="S1024" i="1"/>
  <c r="Z1023" i="1"/>
  <c r="AA1023" i="1" s="1"/>
  <c r="X1023" i="1"/>
  <c r="W1023" i="1"/>
  <c r="U1023" i="1"/>
  <c r="V1023" i="1" s="1"/>
  <c r="T1023" i="1"/>
  <c r="S1023" i="1"/>
  <c r="Z1022" i="1"/>
  <c r="X1022" i="1"/>
  <c r="W1022" i="1"/>
  <c r="U1022" i="1"/>
  <c r="V1022" i="1" s="1"/>
  <c r="T1022" i="1"/>
  <c r="S1022" i="1"/>
  <c r="Z1021" i="1"/>
  <c r="AA1021" i="1" s="1"/>
  <c r="X1021" i="1"/>
  <c r="W1021" i="1"/>
  <c r="U1021" i="1"/>
  <c r="V1021" i="1" s="1"/>
  <c r="T1021" i="1"/>
  <c r="S1021" i="1"/>
  <c r="Z1020" i="1"/>
  <c r="X1020" i="1"/>
  <c r="W1020" i="1"/>
  <c r="U1020" i="1"/>
  <c r="V1020" i="1" s="1"/>
  <c r="T1020" i="1"/>
  <c r="S1020" i="1"/>
  <c r="Z1019" i="1"/>
  <c r="AC1019" i="1" s="1"/>
  <c r="X1019" i="1"/>
  <c r="W1019" i="1"/>
  <c r="U1019" i="1"/>
  <c r="V1019" i="1" s="1"/>
  <c r="T1019" i="1"/>
  <c r="S1019" i="1"/>
  <c r="Z1018" i="1"/>
  <c r="AC1018" i="1" s="1"/>
  <c r="X1018" i="1"/>
  <c r="W1018" i="1"/>
  <c r="U1018" i="1"/>
  <c r="V1018" i="1" s="1"/>
  <c r="T1018" i="1"/>
  <c r="S1018" i="1"/>
  <c r="Z1017" i="1"/>
  <c r="X1017" i="1"/>
  <c r="W1017" i="1"/>
  <c r="U1017" i="1"/>
  <c r="V1017" i="1" s="1"/>
  <c r="T1017" i="1"/>
  <c r="S1017" i="1"/>
  <c r="Z1016" i="1"/>
  <c r="X1016" i="1"/>
  <c r="W1016" i="1"/>
  <c r="U1016" i="1"/>
  <c r="V1016" i="1" s="1"/>
  <c r="T1016" i="1"/>
  <c r="S1016" i="1"/>
  <c r="Z1015" i="1"/>
  <c r="X1015" i="1"/>
  <c r="W1015" i="1"/>
  <c r="U1015" i="1"/>
  <c r="V1015" i="1" s="1"/>
  <c r="T1015" i="1"/>
  <c r="S1015" i="1"/>
  <c r="Z1014" i="1"/>
  <c r="X1014" i="1"/>
  <c r="W1014" i="1"/>
  <c r="U1014" i="1"/>
  <c r="V1014" i="1" s="1"/>
  <c r="T1014" i="1"/>
  <c r="S1014" i="1"/>
  <c r="Z1013" i="1"/>
  <c r="AC1013" i="1" s="1"/>
  <c r="X1013" i="1"/>
  <c r="W1013" i="1"/>
  <c r="U1013" i="1"/>
  <c r="V1013" i="1" s="1"/>
  <c r="T1013" i="1"/>
  <c r="S1013" i="1"/>
  <c r="Z1012" i="1"/>
  <c r="AB1012" i="1" s="1"/>
  <c r="X1012" i="1"/>
  <c r="W1012" i="1"/>
  <c r="U1012" i="1"/>
  <c r="V1012" i="1" s="1"/>
  <c r="T1012" i="1"/>
  <c r="S1012" i="1"/>
  <c r="Z1011" i="1"/>
  <c r="AC1011" i="1" s="1"/>
  <c r="X1011" i="1"/>
  <c r="W1011" i="1"/>
  <c r="U1011" i="1"/>
  <c r="V1011" i="1" s="1"/>
  <c r="T1011" i="1"/>
  <c r="S1011" i="1"/>
  <c r="Z1010" i="1"/>
  <c r="X1010" i="1"/>
  <c r="W1010" i="1"/>
  <c r="U1010" i="1"/>
  <c r="V1010" i="1" s="1"/>
  <c r="T1010" i="1"/>
  <c r="S1010" i="1"/>
  <c r="Z1009" i="1"/>
  <c r="AC1009" i="1" s="1"/>
  <c r="X1009" i="1"/>
  <c r="W1009" i="1"/>
  <c r="U1009" i="1"/>
  <c r="V1009" i="1" s="1"/>
  <c r="T1009" i="1"/>
  <c r="S1009" i="1"/>
  <c r="Z1008" i="1"/>
  <c r="AA1008" i="1" s="1"/>
  <c r="X1008" i="1"/>
  <c r="W1008" i="1"/>
  <c r="U1008" i="1"/>
  <c r="V1008" i="1" s="1"/>
  <c r="T1008" i="1"/>
  <c r="S1008" i="1"/>
  <c r="Z1007" i="1"/>
  <c r="AC1007" i="1" s="1"/>
  <c r="X1007" i="1"/>
  <c r="W1007" i="1"/>
  <c r="U1007" i="1"/>
  <c r="V1007" i="1" s="1"/>
  <c r="T1007" i="1"/>
  <c r="S1007" i="1"/>
  <c r="Z1006" i="1"/>
  <c r="AC1006" i="1" s="1"/>
  <c r="X1006" i="1"/>
  <c r="W1006" i="1"/>
  <c r="U1006" i="1"/>
  <c r="V1006" i="1" s="1"/>
  <c r="T1006" i="1"/>
  <c r="S1006" i="1"/>
  <c r="Z1005" i="1"/>
  <c r="AC1005" i="1" s="1"/>
  <c r="X1005" i="1"/>
  <c r="W1005" i="1"/>
  <c r="U1005" i="1"/>
  <c r="V1005" i="1" s="1"/>
  <c r="T1005" i="1"/>
  <c r="S1005" i="1"/>
  <c r="Z1004" i="1"/>
  <c r="AC1004" i="1" s="1"/>
  <c r="X1004" i="1"/>
  <c r="W1004" i="1"/>
  <c r="U1004" i="1"/>
  <c r="V1004" i="1" s="1"/>
  <c r="T1004" i="1"/>
  <c r="S1004" i="1"/>
  <c r="Z1003" i="1"/>
  <c r="AA1003" i="1" s="1"/>
  <c r="X1003" i="1"/>
  <c r="W1003" i="1"/>
  <c r="U1003" i="1"/>
  <c r="V1003" i="1" s="1"/>
  <c r="T1003" i="1"/>
  <c r="S1003" i="1"/>
  <c r="Z1002" i="1"/>
  <c r="AA1002" i="1" s="1"/>
  <c r="X1002" i="1"/>
  <c r="W1002" i="1"/>
  <c r="U1002" i="1"/>
  <c r="V1002" i="1" s="1"/>
  <c r="T1002" i="1"/>
  <c r="S1002" i="1"/>
  <c r="Z1001" i="1"/>
  <c r="AA1001" i="1" s="1"/>
  <c r="X1001" i="1"/>
  <c r="W1001" i="1"/>
  <c r="U1001" i="1"/>
  <c r="V1001" i="1" s="1"/>
  <c r="T1001" i="1"/>
  <c r="S1001" i="1"/>
  <c r="Z1000" i="1"/>
  <c r="AA1000" i="1" s="1"/>
  <c r="X1000" i="1"/>
  <c r="W1000" i="1"/>
  <c r="U1000" i="1"/>
  <c r="V1000" i="1" s="1"/>
  <c r="T1000" i="1"/>
  <c r="S1000" i="1"/>
  <c r="Z999" i="1"/>
  <c r="AB999" i="1" s="1"/>
  <c r="X999" i="1"/>
  <c r="W999" i="1"/>
  <c r="U999" i="1"/>
  <c r="V999" i="1" s="1"/>
  <c r="T999" i="1"/>
  <c r="S999" i="1"/>
  <c r="Z998" i="1"/>
  <c r="AB998" i="1" s="1"/>
  <c r="X998" i="1"/>
  <c r="W998" i="1"/>
  <c r="U998" i="1"/>
  <c r="V998" i="1" s="1"/>
  <c r="T998" i="1"/>
  <c r="S998" i="1"/>
  <c r="Z997" i="1"/>
  <c r="X997" i="1"/>
  <c r="W997" i="1"/>
  <c r="U997" i="1"/>
  <c r="V997" i="1" s="1"/>
  <c r="T997" i="1"/>
  <c r="S997" i="1"/>
  <c r="Z996" i="1"/>
  <c r="AC996" i="1" s="1"/>
  <c r="X996" i="1"/>
  <c r="W996" i="1"/>
  <c r="U996" i="1"/>
  <c r="V996" i="1" s="1"/>
  <c r="T996" i="1"/>
  <c r="S996" i="1"/>
  <c r="Z995" i="1"/>
  <c r="AC995" i="1" s="1"/>
  <c r="X995" i="1"/>
  <c r="W995" i="1"/>
  <c r="U995" i="1"/>
  <c r="V995" i="1" s="1"/>
  <c r="T995" i="1"/>
  <c r="S995" i="1"/>
  <c r="Z994" i="1"/>
  <c r="AA994" i="1" s="1"/>
  <c r="X994" i="1"/>
  <c r="W994" i="1"/>
  <c r="U994" i="1"/>
  <c r="V994" i="1" s="1"/>
  <c r="T994" i="1"/>
  <c r="S994" i="1"/>
  <c r="Z993" i="1"/>
  <c r="AB993" i="1" s="1"/>
  <c r="X993" i="1"/>
  <c r="W993" i="1"/>
  <c r="U993" i="1"/>
  <c r="V993" i="1" s="1"/>
  <c r="T993" i="1"/>
  <c r="S993" i="1"/>
  <c r="Z992" i="1"/>
  <c r="AC992" i="1" s="1"/>
  <c r="X992" i="1"/>
  <c r="W992" i="1"/>
  <c r="U992" i="1"/>
  <c r="V992" i="1" s="1"/>
  <c r="T992" i="1"/>
  <c r="S992" i="1"/>
  <c r="Z991" i="1"/>
  <c r="AA991" i="1" s="1"/>
  <c r="X991" i="1"/>
  <c r="W991" i="1"/>
  <c r="U991" i="1"/>
  <c r="V991" i="1" s="1"/>
  <c r="T991" i="1"/>
  <c r="S991" i="1"/>
  <c r="Z990" i="1"/>
  <c r="AA990" i="1" s="1"/>
  <c r="X990" i="1"/>
  <c r="W990" i="1"/>
  <c r="U990" i="1"/>
  <c r="V990" i="1" s="1"/>
  <c r="T990" i="1"/>
  <c r="S990" i="1"/>
  <c r="Z989" i="1"/>
  <c r="AC989" i="1" s="1"/>
  <c r="X989" i="1"/>
  <c r="W989" i="1"/>
  <c r="U989" i="1"/>
  <c r="V989" i="1" s="1"/>
  <c r="T989" i="1"/>
  <c r="S989" i="1"/>
  <c r="Z988" i="1"/>
  <c r="AB988" i="1" s="1"/>
  <c r="X988" i="1"/>
  <c r="W988" i="1"/>
  <c r="U988" i="1"/>
  <c r="V988" i="1" s="1"/>
  <c r="T988" i="1"/>
  <c r="S988" i="1"/>
  <c r="Z987" i="1"/>
  <c r="X987" i="1"/>
  <c r="W987" i="1"/>
  <c r="U987" i="1"/>
  <c r="V987" i="1" s="1"/>
  <c r="T987" i="1"/>
  <c r="S987" i="1"/>
  <c r="Z986" i="1"/>
  <c r="AC986" i="1" s="1"/>
  <c r="X986" i="1"/>
  <c r="W986" i="1"/>
  <c r="U986" i="1"/>
  <c r="V986" i="1" s="1"/>
  <c r="T986" i="1"/>
  <c r="S986" i="1"/>
  <c r="Z985" i="1"/>
  <c r="X985" i="1"/>
  <c r="W985" i="1"/>
  <c r="U985" i="1"/>
  <c r="V985" i="1" s="1"/>
  <c r="T985" i="1"/>
  <c r="S985" i="1"/>
  <c r="Z984" i="1"/>
  <c r="AA984" i="1" s="1"/>
  <c r="X984" i="1"/>
  <c r="W984" i="1"/>
  <c r="U984" i="1"/>
  <c r="V984" i="1" s="1"/>
  <c r="T984" i="1"/>
  <c r="S984" i="1"/>
  <c r="Z983" i="1"/>
  <c r="X983" i="1"/>
  <c r="W983" i="1"/>
  <c r="U983" i="1"/>
  <c r="V983" i="1" s="1"/>
  <c r="T983" i="1"/>
  <c r="S983" i="1"/>
  <c r="Z982" i="1"/>
  <c r="AC982" i="1" s="1"/>
  <c r="X982" i="1"/>
  <c r="W982" i="1"/>
  <c r="U982" i="1"/>
  <c r="V982" i="1" s="1"/>
  <c r="T982" i="1"/>
  <c r="S982" i="1"/>
  <c r="Z981" i="1"/>
  <c r="AB981" i="1" s="1"/>
  <c r="X981" i="1"/>
  <c r="W981" i="1"/>
  <c r="U981" i="1"/>
  <c r="V981" i="1" s="1"/>
  <c r="T981" i="1"/>
  <c r="S981" i="1"/>
  <c r="Z980" i="1"/>
  <c r="AC980" i="1" s="1"/>
  <c r="X980" i="1"/>
  <c r="W980" i="1"/>
  <c r="U980" i="1"/>
  <c r="V980" i="1" s="1"/>
  <c r="T980" i="1"/>
  <c r="S980" i="1"/>
  <c r="Z979" i="1"/>
  <c r="X979" i="1"/>
  <c r="W979" i="1"/>
  <c r="U979" i="1"/>
  <c r="V979" i="1" s="1"/>
  <c r="T979" i="1"/>
  <c r="S979" i="1"/>
  <c r="Z978" i="1"/>
  <c r="AC978" i="1" s="1"/>
  <c r="X978" i="1"/>
  <c r="W978" i="1"/>
  <c r="U978" i="1"/>
  <c r="V978" i="1" s="1"/>
  <c r="T978" i="1"/>
  <c r="S978" i="1"/>
  <c r="Z977" i="1"/>
  <c r="AC977" i="1" s="1"/>
  <c r="X977" i="1"/>
  <c r="W977" i="1"/>
  <c r="U977" i="1"/>
  <c r="V977" i="1" s="1"/>
  <c r="T977" i="1"/>
  <c r="S977" i="1"/>
  <c r="Z976" i="1"/>
  <c r="AA976" i="1" s="1"/>
  <c r="X976" i="1"/>
  <c r="W976" i="1"/>
  <c r="U976" i="1"/>
  <c r="V976" i="1" s="1"/>
  <c r="T976" i="1"/>
  <c r="S976" i="1"/>
  <c r="Z975" i="1"/>
  <c r="AA975" i="1" s="1"/>
  <c r="X975" i="1"/>
  <c r="W975" i="1"/>
  <c r="U975" i="1"/>
  <c r="V975" i="1" s="1"/>
  <c r="T975" i="1"/>
  <c r="S975" i="1"/>
  <c r="Z974" i="1"/>
  <c r="X974" i="1"/>
  <c r="W974" i="1"/>
  <c r="U974" i="1"/>
  <c r="V974" i="1" s="1"/>
  <c r="T974" i="1"/>
  <c r="S974" i="1"/>
  <c r="Z973" i="1"/>
  <c r="AC973" i="1" s="1"/>
  <c r="X973" i="1"/>
  <c r="W973" i="1"/>
  <c r="U973" i="1"/>
  <c r="V973" i="1" s="1"/>
  <c r="T973" i="1"/>
  <c r="S973" i="1"/>
  <c r="Z972" i="1"/>
  <c r="AC972" i="1" s="1"/>
  <c r="X972" i="1"/>
  <c r="W972" i="1"/>
  <c r="U972" i="1"/>
  <c r="V972" i="1" s="1"/>
  <c r="T972" i="1"/>
  <c r="S972" i="1"/>
  <c r="Z971" i="1"/>
  <c r="AC971" i="1" s="1"/>
  <c r="X971" i="1"/>
  <c r="W971" i="1"/>
  <c r="U971" i="1"/>
  <c r="V971" i="1" s="1"/>
  <c r="T971" i="1"/>
  <c r="S971" i="1"/>
  <c r="Z970" i="1"/>
  <c r="AA970" i="1" s="1"/>
  <c r="X970" i="1"/>
  <c r="W970" i="1"/>
  <c r="U970" i="1"/>
  <c r="V970" i="1" s="1"/>
  <c r="T970" i="1"/>
  <c r="S970" i="1"/>
  <c r="Z969" i="1"/>
  <c r="AB969" i="1" s="1"/>
  <c r="X969" i="1"/>
  <c r="W969" i="1"/>
  <c r="U969" i="1"/>
  <c r="V969" i="1" s="1"/>
  <c r="T969" i="1"/>
  <c r="S969" i="1"/>
  <c r="Z968" i="1"/>
  <c r="AA968" i="1" s="1"/>
  <c r="X968" i="1"/>
  <c r="W968" i="1"/>
  <c r="U968" i="1"/>
  <c r="V968" i="1" s="1"/>
  <c r="T968" i="1"/>
  <c r="S968" i="1"/>
  <c r="Z967" i="1"/>
  <c r="AA967" i="1" s="1"/>
  <c r="X967" i="1"/>
  <c r="W967" i="1"/>
  <c r="U967" i="1"/>
  <c r="V967" i="1" s="1"/>
  <c r="T967" i="1"/>
  <c r="S967" i="1"/>
  <c r="Z966" i="1"/>
  <c r="X966" i="1"/>
  <c r="W966" i="1"/>
  <c r="U966" i="1"/>
  <c r="V966" i="1" s="1"/>
  <c r="T966" i="1"/>
  <c r="S966" i="1"/>
  <c r="Z965" i="1"/>
  <c r="AB965" i="1" s="1"/>
  <c r="X965" i="1"/>
  <c r="W965" i="1"/>
  <c r="U965" i="1"/>
  <c r="V965" i="1" s="1"/>
  <c r="T965" i="1"/>
  <c r="S965" i="1"/>
  <c r="Z964" i="1"/>
  <c r="X964" i="1"/>
  <c r="W964" i="1"/>
  <c r="U964" i="1"/>
  <c r="V964" i="1" s="1"/>
  <c r="T964" i="1"/>
  <c r="S964" i="1"/>
  <c r="Z963" i="1"/>
  <c r="AC963" i="1" s="1"/>
  <c r="X963" i="1"/>
  <c r="W963" i="1"/>
  <c r="U963" i="1"/>
  <c r="V963" i="1" s="1"/>
  <c r="T963" i="1"/>
  <c r="S963" i="1"/>
  <c r="Z962" i="1"/>
  <c r="X962" i="1"/>
  <c r="W962" i="1"/>
  <c r="U962" i="1"/>
  <c r="V962" i="1" s="1"/>
  <c r="T962" i="1"/>
  <c r="S962" i="1"/>
  <c r="Z961" i="1"/>
  <c r="AA961" i="1" s="1"/>
  <c r="X961" i="1"/>
  <c r="W961" i="1"/>
  <c r="U961" i="1"/>
  <c r="V961" i="1" s="1"/>
  <c r="T961" i="1"/>
  <c r="S961" i="1"/>
  <c r="Z960" i="1"/>
  <c r="AA960" i="1" s="1"/>
  <c r="X960" i="1"/>
  <c r="W960" i="1"/>
  <c r="U960" i="1"/>
  <c r="V960" i="1" s="1"/>
  <c r="T960" i="1"/>
  <c r="S960" i="1"/>
  <c r="Z959" i="1"/>
  <c r="X959" i="1"/>
  <c r="W959" i="1"/>
  <c r="U959" i="1"/>
  <c r="V959" i="1" s="1"/>
  <c r="T959" i="1"/>
  <c r="S959" i="1"/>
  <c r="Z958" i="1"/>
  <c r="AB958" i="1" s="1"/>
  <c r="X958" i="1"/>
  <c r="W958" i="1"/>
  <c r="U958" i="1"/>
  <c r="V958" i="1" s="1"/>
  <c r="T958" i="1"/>
  <c r="S958" i="1"/>
  <c r="Z957" i="1"/>
  <c r="X957" i="1"/>
  <c r="W957" i="1"/>
  <c r="U957" i="1"/>
  <c r="V957" i="1" s="1"/>
  <c r="T957" i="1"/>
  <c r="S957" i="1"/>
  <c r="Z956" i="1"/>
  <c r="AC956" i="1" s="1"/>
  <c r="X956" i="1"/>
  <c r="W956" i="1"/>
  <c r="U956" i="1"/>
  <c r="V956" i="1" s="1"/>
  <c r="T956" i="1"/>
  <c r="S956" i="1"/>
  <c r="Z955" i="1"/>
  <c r="AC955" i="1" s="1"/>
  <c r="X955" i="1"/>
  <c r="W955" i="1"/>
  <c r="U955" i="1"/>
  <c r="V955" i="1" s="1"/>
  <c r="T955" i="1"/>
  <c r="S955" i="1"/>
  <c r="Z954" i="1"/>
  <c r="X954" i="1"/>
  <c r="W954" i="1"/>
  <c r="U954" i="1"/>
  <c r="V954" i="1" s="1"/>
  <c r="T954" i="1"/>
  <c r="S954" i="1"/>
  <c r="Z953" i="1"/>
  <c r="AB953" i="1" s="1"/>
  <c r="X953" i="1"/>
  <c r="W953" i="1"/>
  <c r="U953" i="1"/>
  <c r="V953" i="1" s="1"/>
  <c r="T953" i="1"/>
  <c r="S953" i="1"/>
  <c r="Z952" i="1"/>
  <c r="AB952" i="1" s="1"/>
  <c r="X952" i="1"/>
  <c r="W952" i="1"/>
  <c r="U952" i="1"/>
  <c r="V952" i="1" s="1"/>
  <c r="T952" i="1"/>
  <c r="S952" i="1"/>
  <c r="Z951" i="1"/>
  <c r="X951" i="1"/>
  <c r="W951" i="1"/>
  <c r="U951" i="1"/>
  <c r="V951" i="1" s="1"/>
  <c r="T951" i="1"/>
  <c r="S951" i="1"/>
  <c r="Z950" i="1"/>
  <c r="AA950" i="1" s="1"/>
  <c r="X950" i="1"/>
  <c r="W950" i="1"/>
  <c r="U950" i="1"/>
  <c r="V950" i="1" s="1"/>
  <c r="T950" i="1"/>
  <c r="S950" i="1"/>
  <c r="Z949" i="1"/>
  <c r="X949" i="1"/>
  <c r="W949" i="1"/>
  <c r="U949" i="1"/>
  <c r="V949" i="1" s="1"/>
  <c r="T949" i="1"/>
  <c r="S949" i="1"/>
  <c r="Z948" i="1"/>
  <c r="AB948" i="1" s="1"/>
  <c r="X948" i="1"/>
  <c r="W948" i="1"/>
  <c r="U948" i="1"/>
  <c r="V948" i="1" s="1"/>
  <c r="T948" i="1"/>
  <c r="S948" i="1"/>
  <c r="Z947" i="1"/>
  <c r="AB947" i="1" s="1"/>
  <c r="X947" i="1"/>
  <c r="W947" i="1"/>
  <c r="U947" i="1"/>
  <c r="V947" i="1" s="1"/>
  <c r="T947" i="1"/>
  <c r="S947" i="1"/>
  <c r="Z946" i="1"/>
  <c r="AA946" i="1" s="1"/>
  <c r="X946" i="1"/>
  <c r="W946" i="1"/>
  <c r="U946" i="1"/>
  <c r="V946" i="1" s="1"/>
  <c r="T946" i="1"/>
  <c r="S946" i="1"/>
  <c r="Z945" i="1"/>
  <c r="X945" i="1"/>
  <c r="W945" i="1"/>
  <c r="U945" i="1"/>
  <c r="V945" i="1" s="1"/>
  <c r="T945" i="1"/>
  <c r="S945" i="1"/>
  <c r="Z944" i="1"/>
  <c r="AA944" i="1" s="1"/>
  <c r="X944" i="1"/>
  <c r="W944" i="1"/>
  <c r="U944" i="1"/>
  <c r="V944" i="1" s="1"/>
  <c r="T944" i="1"/>
  <c r="S944" i="1"/>
  <c r="Z943" i="1"/>
  <c r="AB943" i="1" s="1"/>
  <c r="X943" i="1"/>
  <c r="W943" i="1"/>
  <c r="U943" i="1"/>
  <c r="V943" i="1" s="1"/>
  <c r="T943" i="1"/>
  <c r="S943" i="1"/>
  <c r="Z942" i="1"/>
  <c r="AC942" i="1" s="1"/>
  <c r="X942" i="1"/>
  <c r="W942" i="1"/>
  <c r="U942" i="1"/>
  <c r="V942" i="1" s="1"/>
  <c r="T942" i="1"/>
  <c r="S942" i="1"/>
  <c r="Z941" i="1"/>
  <c r="X941" i="1"/>
  <c r="W941" i="1"/>
  <c r="U941" i="1"/>
  <c r="V941" i="1" s="1"/>
  <c r="T941" i="1"/>
  <c r="S941" i="1"/>
  <c r="Z940" i="1"/>
  <c r="AA940" i="1" s="1"/>
  <c r="X940" i="1"/>
  <c r="W940" i="1"/>
  <c r="U940" i="1"/>
  <c r="V940" i="1" s="1"/>
  <c r="T940" i="1"/>
  <c r="S940" i="1"/>
  <c r="Z939" i="1"/>
  <c r="AC939" i="1" s="1"/>
  <c r="X939" i="1"/>
  <c r="W939" i="1"/>
  <c r="U939" i="1"/>
  <c r="V939" i="1" s="1"/>
  <c r="T939" i="1"/>
  <c r="S939" i="1"/>
  <c r="Z938" i="1"/>
  <c r="X938" i="1"/>
  <c r="W938" i="1"/>
  <c r="U938" i="1"/>
  <c r="V938" i="1" s="1"/>
  <c r="T938" i="1"/>
  <c r="S938" i="1"/>
  <c r="Z937" i="1"/>
  <c r="X937" i="1"/>
  <c r="W937" i="1"/>
  <c r="U937" i="1"/>
  <c r="V937" i="1" s="1"/>
  <c r="T937" i="1"/>
  <c r="S937" i="1"/>
  <c r="Z936" i="1"/>
  <c r="AC936" i="1" s="1"/>
  <c r="X936" i="1"/>
  <c r="W936" i="1"/>
  <c r="U936" i="1"/>
  <c r="V936" i="1" s="1"/>
  <c r="T936" i="1"/>
  <c r="S936" i="1"/>
  <c r="Z935" i="1"/>
  <c r="AA935" i="1" s="1"/>
  <c r="X935" i="1"/>
  <c r="W935" i="1"/>
  <c r="U935" i="1"/>
  <c r="V935" i="1" s="1"/>
  <c r="T935" i="1"/>
  <c r="S935" i="1"/>
  <c r="Z934" i="1"/>
  <c r="X934" i="1"/>
  <c r="W934" i="1"/>
  <c r="U934" i="1"/>
  <c r="V934" i="1" s="1"/>
  <c r="T934" i="1"/>
  <c r="S934" i="1"/>
  <c r="Z933" i="1"/>
  <c r="AA933" i="1" s="1"/>
  <c r="X933" i="1"/>
  <c r="W933" i="1"/>
  <c r="U933" i="1"/>
  <c r="V933" i="1" s="1"/>
  <c r="T933" i="1"/>
  <c r="S933" i="1"/>
  <c r="Z932" i="1"/>
  <c r="X932" i="1"/>
  <c r="W932" i="1"/>
  <c r="U932" i="1"/>
  <c r="V932" i="1" s="1"/>
  <c r="T932" i="1"/>
  <c r="S932" i="1"/>
  <c r="Z931" i="1"/>
  <c r="AA931" i="1" s="1"/>
  <c r="X931" i="1"/>
  <c r="W931" i="1"/>
  <c r="U931" i="1"/>
  <c r="V931" i="1" s="1"/>
  <c r="T931" i="1"/>
  <c r="S931" i="1"/>
  <c r="Z930" i="1"/>
  <c r="AB930" i="1" s="1"/>
  <c r="X930" i="1"/>
  <c r="W930" i="1"/>
  <c r="U930" i="1"/>
  <c r="V930" i="1" s="1"/>
  <c r="T930" i="1"/>
  <c r="S930" i="1"/>
  <c r="Z929" i="1"/>
  <c r="AC929" i="1" s="1"/>
  <c r="X929" i="1"/>
  <c r="W929" i="1"/>
  <c r="U929" i="1"/>
  <c r="V929" i="1" s="1"/>
  <c r="T929" i="1"/>
  <c r="S929" i="1"/>
  <c r="Z928" i="1"/>
  <c r="AC928" i="1" s="1"/>
  <c r="X928" i="1"/>
  <c r="W928" i="1"/>
  <c r="U928" i="1"/>
  <c r="V928" i="1" s="1"/>
  <c r="T928" i="1"/>
  <c r="S928" i="1"/>
  <c r="Z927" i="1"/>
  <c r="X927" i="1"/>
  <c r="W927" i="1"/>
  <c r="U927" i="1"/>
  <c r="V927" i="1" s="1"/>
  <c r="T927" i="1"/>
  <c r="S927" i="1"/>
  <c r="Z926" i="1"/>
  <c r="AC926" i="1" s="1"/>
  <c r="X926" i="1"/>
  <c r="W926" i="1"/>
  <c r="U926" i="1"/>
  <c r="V926" i="1" s="1"/>
  <c r="T926" i="1"/>
  <c r="S926" i="1"/>
  <c r="Z925" i="1"/>
  <c r="AB925" i="1" s="1"/>
  <c r="X925" i="1"/>
  <c r="W925" i="1"/>
  <c r="U925" i="1"/>
  <c r="V925" i="1" s="1"/>
  <c r="T925" i="1"/>
  <c r="S925" i="1"/>
  <c r="Z924" i="1"/>
  <c r="AA924" i="1" s="1"/>
  <c r="X924" i="1"/>
  <c r="W924" i="1"/>
  <c r="U924" i="1"/>
  <c r="V924" i="1" s="1"/>
  <c r="T924" i="1"/>
  <c r="S924" i="1"/>
  <c r="Z923" i="1"/>
  <c r="AC923" i="1" s="1"/>
  <c r="X923" i="1"/>
  <c r="W923" i="1"/>
  <c r="U923" i="1"/>
  <c r="V923" i="1" s="1"/>
  <c r="T923" i="1"/>
  <c r="S923" i="1"/>
  <c r="Z922" i="1"/>
  <c r="AC922" i="1" s="1"/>
  <c r="X922" i="1"/>
  <c r="W922" i="1"/>
  <c r="U922" i="1"/>
  <c r="V922" i="1" s="1"/>
  <c r="T922" i="1"/>
  <c r="S922" i="1"/>
  <c r="Z921" i="1"/>
  <c r="X921" i="1"/>
  <c r="W921" i="1"/>
  <c r="U921" i="1"/>
  <c r="V921" i="1" s="1"/>
  <c r="T921" i="1"/>
  <c r="S921" i="1"/>
  <c r="Z920" i="1"/>
  <c r="AB920" i="1" s="1"/>
  <c r="X920" i="1"/>
  <c r="W920" i="1"/>
  <c r="U920" i="1"/>
  <c r="V920" i="1" s="1"/>
  <c r="T920" i="1"/>
  <c r="S920" i="1"/>
  <c r="Z919" i="1"/>
  <c r="X919" i="1"/>
  <c r="W919" i="1"/>
  <c r="U919" i="1"/>
  <c r="V919" i="1" s="1"/>
  <c r="T919" i="1"/>
  <c r="S919" i="1"/>
  <c r="Z918" i="1"/>
  <c r="AC918" i="1" s="1"/>
  <c r="X918" i="1"/>
  <c r="W918" i="1"/>
  <c r="U918" i="1"/>
  <c r="V918" i="1" s="1"/>
  <c r="T918" i="1"/>
  <c r="S918" i="1"/>
  <c r="Z917" i="1"/>
  <c r="AB917" i="1" s="1"/>
  <c r="X917" i="1"/>
  <c r="W917" i="1"/>
  <c r="U917" i="1"/>
  <c r="V917" i="1" s="1"/>
  <c r="T917" i="1"/>
  <c r="S917" i="1"/>
  <c r="Z916" i="1"/>
  <c r="AB916" i="1" s="1"/>
  <c r="X916" i="1"/>
  <c r="W916" i="1"/>
  <c r="U916" i="1"/>
  <c r="V916" i="1" s="1"/>
  <c r="T916" i="1"/>
  <c r="S916" i="1"/>
  <c r="Z915" i="1"/>
  <c r="AC915" i="1" s="1"/>
  <c r="X915" i="1"/>
  <c r="W915" i="1"/>
  <c r="U915" i="1"/>
  <c r="V915" i="1" s="1"/>
  <c r="T915" i="1"/>
  <c r="S915" i="1"/>
  <c r="Z914" i="1"/>
  <c r="X914" i="1"/>
  <c r="W914" i="1"/>
  <c r="U914" i="1"/>
  <c r="V914" i="1" s="1"/>
  <c r="T914" i="1"/>
  <c r="S914" i="1"/>
  <c r="Z913" i="1"/>
  <c r="AA913" i="1" s="1"/>
  <c r="X913" i="1"/>
  <c r="W913" i="1"/>
  <c r="U913" i="1"/>
  <c r="V913" i="1" s="1"/>
  <c r="T913" i="1"/>
  <c r="S913" i="1"/>
  <c r="Z912" i="1"/>
  <c r="AC912" i="1" s="1"/>
  <c r="X912" i="1"/>
  <c r="W912" i="1"/>
  <c r="U912" i="1"/>
  <c r="V912" i="1" s="1"/>
  <c r="T912" i="1"/>
  <c r="S912" i="1"/>
  <c r="Z911" i="1"/>
  <c r="AC911" i="1" s="1"/>
  <c r="X911" i="1"/>
  <c r="W911" i="1"/>
  <c r="U911" i="1"/>
  <c r="V911" i="1" s="1"/>
  <c r="T911" i="1"/>
  <c r="S911" i="1"/>
  <c r="Z910" i="1"/>
  <c r="AB910" i="1" s="1"/>
  <c r="X910" i="1"/>
  <c r="W910" i="1"/>
  <c r="U910" i="1"/>
  <c r="V910" i="1" s="1"/>
  <c r="T910" i="1"/>
  <c r="S910" i="1"/>
  <c r="Z909" i="1"/>
  <c r="AA909" i="1" s="1"/>
  <c r="X909" i="1"/>
  <c r="W909" i="1"/>
  <c r="U909" i="1"/>
  <c r="V909" i="1" s="1"/>
  <c r="T909" i="1"/>
  <c r="S909" i="1"/>
  <c r="Z908" i="1"/>
  <c r="X908" i="1"/>
  <c r="W908" i="1"/>
  <c r="U908" i="1"/>
  <c r="V908" i="1" s="1"/>
  <c r="T908" i="1"/>
  <c r="S908" i="1"/>
  <c r="Z907" i="1"/>
  <c r="AB907" i="1" s="1"/>
  <c r="X907" i="1"/>
  <c r="W907" i="1"/>
  <c r="U907" i="1"/>
  <c r="V907" i="1" s="1"/>
  <c r="T907" i="1"/>
  <c r="S907" i="1"/>
  <c r="Z906" i="1"/>
  <c r="AA906" i="1" s="1"/>
  <c r="X906" i="1"/>
  <c r="W906" i="1"/>
  <c r="U906" i="1"/>
  <c r="V906" i="1" s="1"/>
  <c r="T906" i="1"/>
  <c r="S906" i="1"/>
  <c r="Z905" i="1"/>
  <c r="AC905" i="1" s="1"/>
  <c r="X905" i="1"/>
  <c r="W905" i="1"/>
  <c r="U905" i="1"/>
  <c r="V905" i="1" s="1"/>
  <c r="T905" i="1"/>
  <c r="S905" i="1"/>
  <c r="Z904" i="1"/>
  <c r="AB904" i="1" s="1"/>
  <c r="X904" i="1"/>
  <c r="W904" i="1"/>
  <c r="U904" i="1"/>
  <c r="V904" i="1" s="1"/>
  <c r="T904" i="1"/>
  <c r="S904" i="1"/>
  <c r="Z903" i="1"/>
  <c r="X903" i="1"/>
  <c r="W903" i="1"/>
  <c r="U903" i="1"/>
  <c r="V903" i="1" s="1"/>
  <c r="T903" i="1"/>
  <c r="S903" i="1"/>
  <c r="Z902" i="1"/>
  <c r="AA902" i="1" s="1"/>
  <c r="X902" i="1"/>
  <c r="W902" i="1"/>
  <c r="U902" i="1"/>
  <c r="V902" i="1" s="1"/>
  <c r="T902" i="1"/>
  <c r="S902" i="1"/>
  <c r="Z901" i="1"/>
  <c r="X901" i="1"/>
  <c r="W901" i="1"/>
  <c r="U901" i="1"/>
  <c r="V901" i="1" s="1"/>
  <c r="T901" i="1"/>
  <c r="S901" i="1"/>
  <c r="Z900" i="1"/>
  <c r="AC900" i="1" s="1"/>
  <c r="X900" i="1"/>
  <c r="W900" i="1"/>
  <c r="U900" i="1"/>
  <c r="V900" i="1" s="1"/>
  <c r="T900" i="1"/>
  <c r="S900" i="1"/>
  <c r="Z899" i="1"/>
  <c r="AC899" i="1" s="1"/>
  <c r="X899" i="1"/>
  <c r="W899" i="1"/>
  <c r="U899" i="1"/>
  <c r="V899" i="1" s="1"/>
  <c r="T899" i="1"/>
  <c r="S899" i="1"/>
  <c r="Z898" i="1"/>
  <c r="X898" i="1"/>
  <c r="W898" i="1"/>
  <c r="U898" i="1"/>
  <c r="V898" i="1" s="1"/>
  <c r="T898" i="1"/>
  <c r="S898" i="1"/>
  <c r="Z897" i="1"/>
  <c r="X897" i="1"/>
  <c r="W897" i="1"/>
  <c r="U897" i="1"/>
  <c r="V897" i="1" s="1"/>
  <c r="T897" i="1"/>
  <c r="S897" i="1"/>
  <c r="Z896" i="1"/>
  <c r="AA896" i="1" s="1"/>
  <c r="X896" i="1"/>
  <c r="W896" i="1"/>
  <c r="U896" i="1"/>
  <c r="V896" i="1" s="1"/>
  <c r="T896" i="1"/>
  <c r="S896" i="1"/>
  <c r="Z895" i="1"/>
  <c r="AB895" i="1" s="1"/>
  <c r="X895" i="1"/>
  <c r="W895" i="1"/>
  <c r="U895" i="1"/>
  <c r="V895" i="1" s="1"/>
  <c r="T895" i="1"/>
  <c r="S895" i="1"/>
  <c r="Z894" i="1"/>
  <c r="AB894" i="1" s="1"/>
  <c r="X894" i="1"/>
  <c r="W894" i="1"/>
  <c r="U894" i="1"/>
  <c r="V894" i="1" s="1"/>
  <c r="T894" i="1"/>
  <c r="S894" i="1"/>
  <c r="Z893" i="1"/>
  <c r="X893" i="1"/>
  <c r="W893" i="1"/>
  <c r="U893" i="1"/>
  <c r="V893" i="1" s="1"/>
  <c r="T893" i="1"/>
  <c r="S893" i="1"/>
  <c r="Z892" i="1"/>
  <c r="AA892" i="1" s="1"/>
  <c r="X892" i="1"/>
  <c r="W892" i="1"/>
  <c r="U892" i="1"/>
  <c r="V892" i="1" s="1"/>
  <c r="T892" i="1"/>
  <c r="S892" i="1"/>
  <c r="Z891" i="1"/>
  <c r="AC891" i="1" s="1"/>
  <c r="X891" i="1"/>
  <c r="W891" i="1"/>
  <c r="U891" i="1"/>
  <c r="V891" i="1" s="1"/>
  <c r="T891" i="1"/>
  <c r="S891" i="1"/>
  <c r="Z890" i="1"/>
  <c r="AC890" i="1" s="1"/>
  <c r="X890" i="1"/>
  <c r="W890" i="1"/>
  <c r="U890" i="1"/>
  <c r="V890" i="1" s="1"/>
  <c r="T890" i="1"/>
  <c r="S890" i="1"/>
  <c r="Z889" i="1"/>
  <c r="X889" i="1"/>
  <c r="W889" i="1"/>
  <c r="U889" i="1"/>
  <c r="V889" i="1" s="1"/>
  <c r="T889" i="1"/>
  <c r="S889" i="1"/>
  <c r="Z888" i="1"/>
  <c r="AC888" i="1" s="1"/>
  <c r="X888" i="1"/>
  <c r="W888" i="1"/>
  <c r="U888" i="1"/>
  <c r="V888" i="1" s="1"/>
  <c r="T888" i="1"/>
  <c r="S888" i="1"/>
  <c r="Z887" i="1"/>
  <c r="X887" i="1"/>
  <c r="W887" i="1"/>
  <c r="U887" i="1"/>
  <c r="V887" i="1" s="1"/>
  <c r="T887" i="1"/>
  <c r="S887" i="1"/>
  <c r="Z886" i="1"/>
  <c r="X886" i="1"/>
  <c r="W886" i="1"/>
  <c r="U886" i="1"/>
  <c r="V886" i="1" s="1"/>
  <c r="T886" i="1"/>
  <c r="S886" i="1"/>
  <c r="Z885" i="1"/>
  <c r="AC885" i="1" s="1"/>
  <c r="X885" i="1"/>
  <c r="W885" i="1"/>
  <c r="U885" i="1"/>
  <c r="V885" i="1" s="1"/>
  <c r="T885" i="1"/>
  <c r="S885" i="1"/>
  <c r="Z884" i="1"/>
  <c r="AA884" i="1" s="1"/>
  <c r="X884" i="1"/>
  <c r="W884" i="1"/>
  <c r="U884" i="1"/>
  <c r="V884" i="1" s="1"/>
  <c r="T884" i="1"/>
  <c r="S884" i="1"/>
  <c r="Z883" i="1"/>
  <c r="X883" i="1"/>
  <c r="W883" i="1"/>
  <c r="U883" i="1"/>
  <c r="V883" i="1" s="1"/>
  <c r="T883" i="1"/>
  <c r="S883" i="1"/>
  <c r="Z882" i="1"/>
  <c r="AC882" i="1" s="1"/>
  <c r="X882" i="1"/>
  <c r="W882" i="1"/>
  <c r="U882" i="1"/>
  <c r="V882" i="1" s="1"/>
  <c r="T882" i="1"/>
  <c r="S882" i="1"/>
  <c r="Z881" i="1"/>
  <c r="AC881" i="1" s="1"/>
  <c r="X881" i="1"/>
  <c r="W881" i="1"/>
  <c r="U881" i="1"/>
  <c r="V881" i="1" s="1"/>
  <c r="T881" i="1"/>
  <c r="S881" i="1"/>
  <c r="Z880" i="1"/>
  <c r="X880" i="1"/>
  <c r="W880" i="1"/>
  <c r="U880" i="1"/>
  <c r="V880" i="1" s="1"/>
  <c r="T880" i="1"/>
  <c r="S880" i="1"/>
  <c r="Z879" i="1"/>
  <c r="AC879" i="1" s="1"/>
  <c r="X879" i="1"/>
  <c r="W879" i="1"/>
  <c r="U879" i="1"/>
  <c r="V879" i="1" s="1"/>
  <c r="T879" i="1"/>
  <c r="S879" i="1"/>
  <c r="Z878" i="1"/>
  <c r="AC878" i="1" s="1"/>
  <c r="X878" i="1"/>
  <c r="W878" i="1"/>
  <c r="U878" i="1"/>
  <c r="V878" i="1" s="1"/>
  <c r="T878" i="1"/>
  <c r="S878" i="1"/>
  <c r="Z877" i="1"/>
  <c r="X877" i="1"/>
  <c r="W877" i="1"/>
  <c r="U877" i="1"/>
  <c r="V877" i="1" s="1"/>
  <c r="T877" i="1"/>
  <c r="S877" i="1"/>
  <c r="Z876" i="1"/>
  <c r="AC876" i="1" s="1"/>
  <c r="X876" i="1"/>
  <c r="W876" i="1"/>
  <c r="U876" i="1"/>
  <c r="V876" i="1" s="1"/>
  <c r="T876" i="1"/>
  <c r="S876" i="1"/>
  <c r="Z875" i="1"/>
  <c r="X875" i="1"/>
  <c r="W875" i="1"/>
  <c r="U875" i="1"/>
  <c r="V875" i="1" s="1"/>
  <c r="T875" i="1"/>
  <c r="S875" i="1"/>
  <c r="Z874" i="1"/>
  <c r="X874" i="1"/>
  <c r="W874" i="1"/>
  <c r="U874" i="1"/>
  <c r="V874" i="1" s="1"/>
  <c r="T874" i="1"/>
  <c r="S874" i="1"/>
  <c r="Z873" i="1"/>
  <c r="AC873" i="1" s="1"/>
  <c r="X873" i="1"/>
  <c r="W873" i="1"/>
  <c r="U873" i="1"/>
  <c r="V873" i="1" s="1"/>
  <c r="T873" i="1"/>
  <c r="S873" i="1"/>
  <c r="Z872" i="1"/>
  <c r="X872" i="1"/>
  <c r="W872" i="1"/>
  <c r="U872" i="1"/>
  <c r="V872" i="1" s="1"/>
  <c r="T872" i="1"/>
  <c r="S872" i="1"/>
  <c r="Z871" i="1"/>
  <c r="AC871" i="1" s="1"/>
  <c r="X871" i="1"/>
  <c r="W871" i="1"/>
  <c r="U871" i="1"/>
  <c r="V871" i="1" s="1"/>
  <c r="T871" i="1"/>
  <c r="S871" i="1"/>
  <c r="Z870" i="1"/>
  <c r="AC870" i="1" s="1"/>
  <c r="X870" i="1"/>
  <c r="W870" i="1"/>
  <c r="U870" i="1"/>
  <c r="V870" i="1" s="1"/>
  <c r="T870" i="1"/>
  <c r="S870" i="1"/>
  <c r="Z869" i="1"/>
  <c r="X869" i="1"/>
  <c r="W869" i="1"/>
  <c r="U869" i="1"/>
  <c r="V869" i="1" s="1"/>
  <c r="T869" i="1"/>
  <c r="S869" i="1"/>
  <c r="Z868" i="1"/>
  <c r="AA868" i="1" s="1"/>
  <c r="X868" i="1"/>
  <c r="W868" i="1"/>
  <c r="U868" i="1"/>
  <c r="V868" i="1" s="1"/>
  <c r="T868" i="1"/>
  <c r="S868" i="1"/>
  <c r="Z867" i="1"/>
  <c r="AC867" i="1" s="1"/>
  <c r="X867" i="1"/>
  <c r="W867" i="1"/>
  <c r="U867" i="1"/>
  <c r="V867" i="1" s="1"/>
  <c r="T867" i="1"/>
  <c r="S867" i="1"/>
  <c r="Z866" i="1"/>
  <c r="AB866" i="1" s="1"/>
  <c r="X866" i="1"/>
  <c r="W866" i="1"/>
  <c r="U866" i="1"/>
  <c r="V866" i="1" s="1"/>
  <c r="T866" i="1"/>
  <c r="S866" i="1"/>
  <c r="Z865" i="1"/>
  <c r="X865" i="1"/>
  <c r="W865" i="1"/>
  <c r="U865" i="1"/>
  <c r="V865" i="1" s="1"/>
  <c r="T865" i="1"/>
  <c r="S865" i="1"/>
  <c r="Z864" i="1"/>
  <c r="AB864" i="1" s="1"/>
  <c r="X864" i="1"/>
  <c r="W864" i="1"/>
  <c r="U864" i="1"/>
  <c r="V864" i="1" s="1"/>
  <c r="T864" i="1"/>
  <c r="S864" i="1"/>
  <c r="Z863" i="1"/>
  <c r="AA863" i="1" s="1"/>
  <c r="X863" i="1"/>
  <c r="W863" i="1"/>
  <c r="U863" i="1"/>
  <c r="V863" i="1" s="1"/>
  <c r="T863" i="1"/>
  <c r="S863" i="1"/>
  <c r="Z862" i="1"/>
  <c r="AB862" i="1" s="1"/>
  <c r="X862" i="1"/>
  <c r="W862" i="1"/>
  <c r="U862" i="1"/>
  <c r="V862" i="1" s="1"/>
  <c r="T862" i="1"/>
  <c r="S862" i="1"/>
  <c r="Z861" i="1"/>
  <c r="AC861" i="1" s="1"/>
  <c r="X861" i="1"/>
  <c r="W861" i="1"/>
  <c r="U861" i="1"/>
  <c r="V861" i="1" s="1"/>
  <c r="T861" i="1"/>
  <c r="S861" i="1"/>
  <c r="Z860" i="1"/>
  <c r="AB860" i="1" s="1"/>
  <c r="X860" i="1"/>
  <c r="W860" i="1"/>
  <c r="U860" i="1"/>
  <c r="V860" i="1" s="1"/>
  <c r="T860" i="1"/>
  <c r="S860" i="1"/>
  <c r="Z859" i="1"/>
  <c r="AC859" i="1" s="1"/>
  <c r="X859" i="1"/>
  <c r="W859" i="1"/>
  <c r="U859" i="1"/>
  <c r="V859" i="1" s="1"/>
  <c r="T859" i="1"/>
  <c r="S859" i="1"/>
  <c r="Z858" i="1"/>
  <c r="AC858" i="1" s="1"/>
  <c r="X858" i="1"/>
  <c r="W858" i="1"/>
  <c r="U858" i="1"/>
  <c r="V858" i="1" s="1"/>
  <c r="T858" i="1"/>
  <c r="S858" i="1"/>
  <c r="Z857" i="1"/>
  <c r="AA857" i="1" s="1"/>
  <c r="X857" i="1"/>
  <c r="W857" i="1"/>
  <c r="U857" i="1"/>
  <c r="V857" i="1" s="1"/>
  <c r="T857" i="1"/>
  <c r="S857" i="1"/>
  <c r="Z856" i="1"/>
  <c r="AC856" i="1" s="1"/>
  <c r="X856" i="1"/>
  <c r="W856" i="1"/>
  <c r="U856" i="1"/>
  <c r="V856" i="1" s="1"/>
  <c r="T856" i="1"/>
  <c r="S856" i="1"/>
  <c r="Z855" i="1"/>
  <c r="AC855" i="1" s="1"/>
  <c r="X855" i="1"/>
  <c r="W855" i="1"/>
  <c r="U855" i="1"/>
  <c r="V855" i="1" s="1"/>
  <c r="T855" i="1"/>
  <c r="S855" i="1"/>
  <c r="Z854" i="1"/>
  <c r="X854" i="1"/>
  <c r="W854" i="1"/>
  <c r="U854" i="1"/>
  <c r="V854" i="1" s="1"/>
  <c r="T854" i="1"/>
  <c r="S854" i="1"/>
  <c r="Z853" i="1"/>
  <c r="AC853" i="1" s="1"/>
  <c r="X853" i="1"/>
  <c r="W853" i="1"/>
  <c r="U853" i="1"/>
  <c r="V853" i="1" s="1"/>
  <c r="T853" i="1"/>
  <c r="S853" i="1"/>
  <c r="Z852" i="1"/>
  <c r="X852" i="1"/>
  <c r="W852" i="1"/>
  <c r="U852" i="1"/>
  <c r="V852" i="1" s="1"/>
  <c r="T852" i="1"/>
  <c r="S852" i="1"/>
  <c r="Z851" i="1"/>
  <c r="X851" i="1"/>
  <c r="W851" i="1"/>
  <c r="U851" i="1"/>
  <c r="V851" i="1" s="1"/>
  <c r="T851" i="1"/>
  <c r="S851" i="1"/>
  <c r="Z850" i="1"/>
  <c r="AB850" i="1" s="1"/>
  <c r="X850" i="1"/>
  <c r="W850" i="1"/>
  <c r="U850" i="1"/>
  <c r="V850" i="1" s="1"/>
  <c r="T850" i="1"/>
  <c r="S850" i="1"/>
  <c r="Z849" i="1"/>
  <c r="AC849" i="1" s="1"/>
  <c r="X849" i="1"/>
  <c r="W849" i="1"/>
  <c r="U849" i="1"/>
  <c r="V849" i="1" s="1"/>
  <c r="T849" i="1"/>
  <c r="S849" i="1"/>
  <c r="Z848" i="1"/>
  <c r="AC848" i="1" s="1"/>
  <c r="X848" i="1"/>
  <c r="W848" i="1"/>
  <c r="U848" i="1"/>
  <c r="V848" i="1" s="1"/>
  <c r="T848" i="1"/>
  <c r="S848" i="1"/>
  <c r="Z847" i="1"/>
  <c r="AA847" i="1" s="1"/>
  <c r="X847" i="1"/>
  <c r="W847" i="1"/>
  <c r="U847" i="1"/>
  <c r="V847" i="1" s="1"/>
  <c r="T847" i="1"/>
  <c r="S847" i="1"/>
  <c r="Z846" i="1"/>
  <c r="AC846" i="1" s="1"/>
  <c r="X846" i="1"/>
  <c r="W846" i="1"/>
  <c r="U846" i="1"/>
  <c r="V846" i="1" s="1"/>
  <c r="T846" i="1"/>
  <c r="S846" i="1"/>
  <c r="Z845" i="1"/>
  <c r="X845" i="1"/>
  <c r="W845" i="1"/>
  <c r="U845" i="1"/>
  <c r="V845" i="1" s="1"/>
  <c r="T845" i="1"/>
  <c r="S845" i="1"/>
  <c r="Z844" i="1"/>
  <c r="AC844" i="1" s="1"/>
  <c r="X844" i="1"/>
  <c r="W844" i="1"/>
  <c r="U844" i="1"/>
  <c r="V844" i="1" s="1"/>
  <c r="T844" i="1"/>
  <c r="S844" i="1"/>
  <c r="Z843" i="1"/>
  <c r="X843" i="1"/>
  <c r="W843" i="1"/>
  <c r="U843" i="1"/>
  <c r="V843" i="1" s="1"/>
  <c r="T843" i="1"/>
  <c r="S843" i="1"/>
  <c r="Z842" i="1"/>
  <c r="AC842" i="1" s="1"/>
  <c r="X842" i="1"/>
  <c r="W842" i="1"/>
  <c r="U842" i="1"/>
  <c r="V842" i="1" s="1"/>
  <c r="T842" i="1"/>
  <c r="S842" i="1"/>
  <c r="Z841" i="1"/>
  <c r="AB841" i="1" s="1"/>
  <c r="X841" i="1"/>
  <c r="W841" i="1"/>
  <c r="U841" i="1"/>
  <c r="V841" i="1" s="1"/>
  <c r="T841" i="1"/>
  <c r="S841" i="1"/>
  <c r="Z840" i="1"/>
  <c r="AB840" i="1" s="1"/>
  <c r="X840" i="1"/>
  <c r="W840" i="1"/>
  <c r="U840" i="1"/>
  <c r="V840" i="1" s="1"/>
  <c r="T840" i="1"/>
  <c r="S840" i="1"/>
  <c r="Z839" i="1"/>
  <c r="AC839" i="1" s="1"/>
  <c r="X839" i="1"/>
  <c r="W839" i="1"/>
  <c r="U839" i="1"/>
  <c r="V839" i="1" s="1"/>
  <c r="T839" i="1"/>
  <c r="S839" i="1"/>
  <c r="Z838" i="1"/>
  <c r="AC838" i="1" s="1"/>
  <c r="X838" i="1"/>
  <c r="W838" i="1"/>
  <c r="U838" i="1"/>
  <c r="V838" i="1" s="1"/>
  <c r="T838" i="1"/>
  <c r="S838" i="1"/>
  <c r="Z837" i="1"/>
  <c r="AB837" i="1" s="1"/>
  <c r="X837" i="1"/>
  <c r="W837" i="1"/>
  <c r="U837" i="1"/>
  <c r="V837" i="1" s="1"/>
  <c r="T837" i="1"/>
  <c r="S837" i="1"/>
  <c r="Z836" i="1"/>
  <c r="AB836" i="1" s="1"/>
  <c r="X836" i="1"/>
  <c r="W836" i="1"/>
  <c r="U836" i="1"/>
  <c r="V836" i="1" s="1"/>
  <c r="T836" i="1"/>
  <c r="S836" i="1"/>
  <c r="Z835" i="1"/>
  <c r="AC835" i="1" s="1"/>
  <c r="X835" i="1"/>
  <c r="W835" i="1"/>
  <c r="U835" i="1"/>
  <c r="V835" i="1" s="1"/>
  <c r="T835" i="1"/>
  <c r="S835" i="1"/>
  <c r="Z834" i="1"/>
  <c r="AC834" i="1" s="1"/>
  <c r="X834" i="1"/>
  <c r="W834" i="1"/>
  <c r="U834" i="1"/>
  <c r="V834" i="1" s="1"/>
  <c r="T834" i="1"/>
  <c r="S834" i="1"/>
  <c r="Z833" i="1"/>
  <c r="X833" i="1"/>
  <c r="W833" i="1"/>
  <c r="U833" i="1"/>
  <c r="V833" i="1" s="1"/>
  <c r="T833" i="1"/>
  <c r="S833" i="1"/>
  <c r="Z832" i="1"/>
  <c r="AC832" i="1" s="1"/>
  <c r="X832" i="1"/>
  <c r="W832" i="1"/>
  <c r="U832" i="1"/>
  <c r="V832" i="1" s="1"/>
  <c r="T832" i="1"/>
  <c r="S832" i="1"/>
  <c r="Z831" i="1"/>
  <c r="X831" i="1"/>
  <c r="W831" i="1"/>
  <c r="U831" i="1"/>
  <c r="V831" i="1" s="1"/>
  <c r="T831" i="1"/>
  <c r="S831" i="1"/>
  <c r="Z830" i="1"/>
  <c r="X830" i="1"/>
  <c r="W830" i="1"/>
  <c r="U830" i="1"/>
  <c r="V830" i="1" s="1"/>
  <c r="T830" i="1"/>
  <c r="S830" i="1"/>
  <c r="Z829" i="1"/>
  <c r="X829" i="1"/>
  <c r="W829" i="1"/>
  <c r="U829" i="1"/>
  <c r="V829" i="1" s="1"/>
  <c r="T829" i="1"/>
  <c r="S829" i="1"/>
  <c r="Z828" i="1"/>
  <c r="AC828" i="1" s="1"/>
  <c r="X828" i="1"/>
  <c r="W828" i="1"/>
  <c r="U828" i="1"/>
  <c r="V828" i="1" s="1"/>
  <c r="T828" i="1"/>
  <c r="S828" i="1"/>
  <c r="Z827" i="1"/>
  <c r="AC827" i="1" s="1"/>
  <c r="X827" i="1"/>
  <c r="W827" i="1"/>
  <c r="U827" i="1"/>
  <c r="V827" i="1" s="1"/>
  <c r="T827" i="1"/>
  <c r="S827" i="1"/>
  <c r="Z826" i="1"/>
  <c r="X826" i="1"/>
  <c r="W826" i="1"/>
  <c r="U826" i="1"/>
  <c r="V826" i="1" s="1"/>
  <c r="T826" i="1"/>
  <c r="S826" i="1"/>
  <c r="Z825" i="1"/>
  <c r="AC825" i="1" s="1"/>
  <c r="X825" i="1"/>
  <c r="W825" i="1"/>
  <c r="U825" i="1"/>
  <c r="V825" i="1" s="1"/>
  <c r="T825" i="1"/>
  <c r="S825" i="1"/>
  <c r="Z824" i="1"/>
  <c r="X824" i="1"/>
  <c r="W824" i="1"/>
  <c r="U824" i="1"/>
  <c r="V824" i="1" s="1"/>
  <c r="T824" i="1"/>
  <c r="S824" i="1"/>
  <c r="Z823" i="1"/>
  <c r="AB823" i="1" s="1"/>
  <c r="X823" i="1"/>
  <c r="W823" i="1"/>
  <c r="U823" i="1"/>
  <c r="V823" i="1" s="1"/>
  <c r="T823" i="1"/>
  <c r="S823" i="1"/>
  <c r="Z822" i="1"/>
  <c r="AB822" i="1" s="1"/>
  <c r="X822" i="1"/>
  <c r="W822" i="1"/>
  <c r="U822" i="1"/>
  <c r="V822" i="1" s="1"/>
  <c r="T822" i="1"/>
  <c r="S822" i="1"/>
  <c r="Z821" i="1"/>
  <c r="AA821" i="1" s="1"/>
  <c r="X821" i="1"/>
  <c r="W821" i="1"/>
  <c r="U821" i="1"/>
  <c r="V821" i="1" s="1"/>
  <c r="T821" i="1"/>
  <c r="S821" i="1"/>
  <c r="Z820" i="1"/>
  <c r="X820" i="1"/>
  <c r="W820" i="1"/>
  <c r="U820" i="1"/>
  <c r="V820" i="1" s="1"/>
  <c r="T820" i="1"/>
  <c r="S820" i="1"/>
  <c r="Z819" i="1"/>
  <c r="AC819" i="1" s="1"/>
  <c r="X819" i="1"/>
  <c r="W819" i="1"/>
  <c r="U819" i="1"/>
  <c r="V819" i="1" s="1"/>
  <c r="T819" i="1"/>
  <c r="S819" i="1"/>
  <c r="Z818" i="1"/>
  <c r="X818" i="1"/>
  <c r="W818" i="1"/>
  <c r="U818" i="1"/>
  <c r="V818" i="1" s="1"/>
  <c r="T818" i="1"/>
  <c r="S818" i="1"/>
  <c r="Z817" i="1"/>
  <c r="AA817" i="1" s="1"/>
  <c r="X817" i="1"/>
  <c r="W817" i="1"/>
  <c r="U817" i="1"/>
  <c r="V817" i="1" s="1"/>
  <c r="T817" i="1"/>
  <c r="S817" i="1"/>
  <c r="Z816" i="1"/>
  <c r="X816" i="1"/>
  <c r="W816" i="1"/>
  <c r="U816" i="1"/>
  <c r="V816" i="1" s="1"/>
  <c r="T816" i="1"/>
  <c r="S816" i="1"/>
  <c r="Z815" i="1"/>
  <c r="AA815" i="1" s="1"/>
  <c r="X815" i="1"/>
  <c r="W815" i="1"/>
  <c r="U815" i="1"/>
  <c r="V815" i="1" s="1"/>
  <c r="T815" i="1"/>
  <c r="S815" i="1"/>
  <c r="Z814" i="1"/>
  <c r="AC814" i="1" s="1"/>
  <c r="X814" i="1"/>
  <c r="W814" i="1"/>
  <c r="U814" i="1"/>
  <c r="V814" i="1" s="1"/>
  <c r="T814" i="1"/>
  <c r="S814" i="1"/>
  <c r="Z813" i="1"/>
  <c r="X813" i="1"/>
  <c r="W813" i="1"/>
  <c r="U813" i="1"/>
  <c r="V813" i="1" s="1"/>
  <c r="T813" i="1"/>
  <c r="S813" i="1"/>
  <c r="Z812" i="1"/>
  <c r="AB812" i="1" s="1"/>
  <c r="X812" i="1"/>
  <c r="W812" i="1"/>
  <c r="U812" i="1"/>
  <c r="V812" i="1" s="1"/>
  <c r="T812" i="1"/>
  <c r="S812" i="1"/>
  <c r="Z811" i="1"/>
  <c r="X811" i="1"/>
  <c r="W811" i="1"/>
  <c r="U811" i="1"/>
  <c r="V811" i="1" s="1"/>
  <c r="T811" i="1"/>
  <c r="S811" i="1"/>
  <c r="Z810" i="1"/>
  <c r="AA810" i="1" s="1"/>
  <c r="X810" i="1"/>
  <c r="W810" i="1"/>
  <c r="U810" i="1"/>
  <c r="V810" i="1" s="1"/>
  <c r="T810" i="1"/>
  <c r="S810" i="1"/>
  <c r="Z809" i="1"/>
  <c r="AC809" i="1" s="1"/>
  <c r="X809" i="1"/>
  <c r="W809" i="1"/>
  <c r="U809" i="1"/>
  <c r="V809" i="1" s="1"/>
  <c r="T809" i="1"/>
  <c r="S809" i="1"/>
  <c r="Z808" i="1"/>
  <c r="AA808" i="1" s="1"/>
  <c r="X808" i="1"/>
  <c r="W808" i="1"/>
  <c r="U808" i="1"/>
  <c r="V808" i="1" s="1"/>
  <c r="T808" i="1"/>
  <c r="S808" i="1"/>
  <c r="Z807" i="1"/>
  <c r="X807" i="1"/>
  <c r="W807" i="1"/>
  <c r="U807" i="1"/>
  <c r="V807" i="1" s="1"/>
  <c r="T807" i="1"/>
  <c r="S807" i="1"/>
  <c r="Z806" i="1"/>
  <c r="AC806" i="1" s="1"/>
  <c r="X806" i="1"/>
  <c r="W806" i="1"/>
  <c r="U806" i="1"/>
  <c r="V806" i="1" s="1"/>
  <c r="T806" i="1"/>
  <c r="S806" i="1"/>
  <c r="Z805" i="1"/>
  <c r="AB805" i="1" s="1"/>
  <c r="X805" i="1"/>
  <c r="W805" i="1"/>
  <c r="U805" i="1"/>
  <c r="V805" i="1" s="1"/>
  <c r="T805" i="1"/>
  <c r="S805" i="1"/>
  <c r="Z804" i="1"/>
  <c r="X804" i="1"/>
  <c r="W804" i="1"/>
  <c r="U804" i="1"/>
  <c r="V804" i="1" s="1"/>
  <c r="T804" i="1"/>
  <c r="S804" i="1"/>
  <c r="Z803" i="1"/>
  <c r="X803" i="1"/>
  <c r="W803" i="1"/>
  <c r="U803" i="1"/>
  <c r="V803" i="1" s="1"/>
  <c r="T803" i="1"/>
  <c r="S803" i="1"/>
  <c r="Z802" i="1"/>
  <c r="AC802" i="1" s="1"/>
  <c r="X802" i="1"/>
  <c r="W802" i="1"/>
  <c r="U802" i="1"/>
  <c r="V802" i="1" s="1"/>
  <c r="T802" i="1"/>
  <c r="S802" i="1"/>
  <c r="Z801" i="1"/>
  <c r="X801" i="1"/>
  <c r="W801" i="1"/>
  <c r="U801" i="1"/>
  <c r="V801" i="1" s="1"/>
  <c r="T801" i="1"/>
  <c r="S801" i="1"/>
  <c r="Z800" i="1"/>
  <c r="AA800" i="1" s="1"/>
  <c r="X800" i="1"/>
  <c r="W800" i="1"/>
  <c r="U800" i="1"/>
  <c r="V800" i="1" s="1"/>
  <c r="T800" i="1"/>
  <c r="S800" i="1"/>
  <c r="Z799" i="1"/>
  <c r="X799" i="1"/>
  <c r="W799" i="1"/>
  <c r="U799" i="1"/>
  <c r="V799" i="1" s="1"/>
  <c r="T799" i="1"/>
  <c r="S799" i="1"/>
  <c r="Z798" i="1"/>
  <c r="AC798" i="1" s="1"/>
  <c r="X798" i="1"/>
  <c r="W798" i="1"/>
  <c r="U798" i="1"/>
  <c r="V798" i="1" s="1"/>
  <c r="T798" i="1"/>
  <c r="S798" i="1"/>
  <c r="Z797" i="1"/>
  <c r="X797" i="1"/>
  <c r="W797" i="1"/>
  <c r="U797" i="1"/>
  <c r="V797" i="1" s="1"/>
  <c r="T797" i="1"/>
  <c r="S797" i="1"/>
  <c r="Z796" i="1"/>
  <c r="X796" i="1"/>
  <c r="W796" i="1"/>
  <c r="U796" i="1"/>
  <c r="V796" i="1" s="1"/>
  <c r="T796" i="1"/>
  <c r="S796" i="1"/>
  <c r="Z795" i="1"/>
  <c r="AB795" i="1" s="1"/>
  <c r="X795" i="1"/>
  <c r="W795" i="1"/>
  <c r="U795" i="1"/>
  <c r="V795" i="1" s="1"/>
  <c r="T795" i="1"/>
  <c r="S795" i="1"/>
  <c r="Z794" i="1"/>
  <c r="AA794" i="1" s="1"/>
  <c r="X794" i="1"/>
  <c r="W794" i="1"/>
  <c r="U794" i="1"/>
  <c r="V794" i="1" s="1"/>
  <c r="T794" i="1"/>
  <c r="S794" i="1"/>
  <c r="Z793" i="1"/>
  <c r="X793" i="1"/>
  <c r="W793" i="1"/>
  <c r="U793" i="1"/>
  <c r="V793" i="1" s="1"/>
  <c r="T793" i="1"/>
  <c r="S793" i="1"/>
  <c r="Z792" i="1"/>
  <c r="AC792" i="1" s="1"/>
  <c r="X792" i="1"/>
  <c r="W792" i="1"/>
  <c r="U792" i="1"/>
  <c r="V792" i="1" s="1"/>
  <c r="T792" i="1"/>
  <c r="S792" i="1"/>
  <c r="Z791" i="1"/>
  <c r="AA791" i="1" s="1"/>
  <c r="X791" i="1"/>
  <c r="W791" i="1"/>
  <c r="U791" i="1"/>
  <c r="V791" i="1" s="1"/>
  <c r="T791" i="1"/>
  <c r="S791" i="1"/>
  <c r="Z790" i="1"/>
  <c r="AC790" i="1" s="1"/>
  <c r="X790" i="1"/>
  <c r="W790" i="1"/>
  <c r="U790" i="1"/>
  <c r="V790" i="1" s="1"/>
  <c r="T790" i="1"/>
  <c r="S790" i="1"/>
  <c r="Z789" i="1"/>
  <c r="AB789" i="1" s="1"/>
  <c r="X789" i="1"/>
  <c r="W789" i="1"/>
  <c r="U789" i="1"/>
  <c r="V789" i="1" s="1"/>
  <c r="T789" i="1"/>
  <c r="S789" i="1"/>
  <c r="Z788" i="1"/>
  <c r="AC788" i="1" s="1"/>
  <c r="X788" i="1"/>
  <c r="W788" i="1"/>
  <c r="U788" i="1"/>
  <c r="V788" i="1" s="1"/>
  <c r="T788" i="1"/>
  <c r="S788" i="1"/>
  <c r="Z787" i="1"/>
  <c r="X787" i="1"/>
  <c r="W787" i="1"/>
  <c r="U787" i="1"/>
  <c r="V787" i="1" s="1"/>
  <c r="T787" i="1"/>
  <c r="S787" i="1"/>
  <c r="Z786" i="1"/>
  <c r="AC786" i="1" s="1"/>
  <c r="X786" i="1"/>
  <c r="W786" i="1"/>
  <c r="U786" i="1"/>
  <c r="V786" i="1" s="1"/>
  <c r="T786" i="1"/>
  <c r="S786" i="1"/>
  <c r="Z785" i="1"/>
  <c r="AC785" i="1" s="1"/>
  <c r="X785" i="1"/>
  <c r="W785" i="1"/>
  <c r="U785" i="1"/>
  <c r="V785" i="1" s="1"/>
  <c r="T785" i="1"/>
  <c r="S785" i="1"/>
  <c r="Z784" i="1"/>
  <c r="X784" i="1"/>
  <c r="W784" i="1"/>
  <c r="U784" i="1"/>
  <c r="V784" i="1" s="1"/>
  <c r="T784" i="1"/>
  <c r="S784" i="1"/>
  <c r="Z783" i="1"/>
  <c r="X783" i="1"/>
  <c r="W783" i="1"/>
  <c r="U783" i="1"/>
  <c r="V783" i="1" s="1"/>
  <c r="T783" i="1"/>
  <c r="S783" i="1"/>
  <c r="Z782" i="1"/>
  <c r="AA782" i="1" s="1"/>
  <c r="X782" i="1"/>
  <c r="W782" i="1"/>
  <c r="U782" i="1"/>
  <c r="V782" i="1" s="1"/>
  <c r="T782" i="1"/>
  <c r="S782" i="1"/>
  <c r="Z781" i="1"/>
  <c r="AC781" i="1" s="1"/>
  <c r="X781" i="1"/>
  <c r="W781" i="1"/>
  <c r="U781" i="1"/>
  <c r="V781" i="1" s="1"/>
  <c r="T781" i="1"/>
  <c r="S781" i="1"/>
  <c r="Z780" i="1"/>
  <c r="AC780" i="1" s="1"/>
  <c r="X780" i="1"/>
  <c r="W780" i="1"/>
  <c r="U780" i="1"/>
  <c r="V780" i="1" s="1"/>
  <c r="T780" i="1"/>
  <c r="S780" i="1"/>
  <c r="Z779" i="1"/>
  <c r="X779" i="1"/>
  <c r="W779" i="1"/>
  <c r="U779" i="1"/>
  <c r="V779" i="1" s="1"/>
  <c r="T779" i="1"/>
  <c r="S779" i="1"/>
  <c r="Z778" i="1"/>
  <c r="AC778" i="1" s="1"/>
  <c r="X778" i="1"/>
  <c r="W778" i="1"/>
  <c r="U778" i="1"/>
  <c r="V778" i="1" s="1"/>
  <c r="T778" i="1"/>
  <c r="S778" i="1"/>
  <c r="Z777" i="1"/>
  <c r="AA777" i="1" s="1"/>
  <c r="X777" i="1"/>
  <c r="W777" i="1"/>
  <c r="U777" i="1"/>
  <c r="V777" i="1" s="1"/>
  <c r="T777" i="1"/>
  <c r="S777" i="1"/>
  <c r="Z776" i="1"/>
  <c r="X776" i="1"/>
  <c r="W776" i="1"/>
  <c r="U776" i="1"/>
  <c r="V776" i="1" s="1"/>
  <c r="T776" i="1"/>
  <c r="S776" i="1"/>
  <c r="Z775" i="1"/>
  <c r="AC775" i="1" s="1"/>
  <c r="X775" i="1"/>
  <c r="W775" i="1"/>
  <c r="U775" i="1"/>
  <c r="V775" i="1" s="1"/>
  <c r="T775" i="1"/>
  <c r="S775" i="1"/>
  <c r="Z774" i="1"/>
  <c r="AC774" i="1" s="1"/>
  <c r="X774" i="1"/>
  <c r="W774" i="1"/>
  <c r="U774" i="1"/>
  <c r="V774" i="1" s="1"/>
  <c r="T774" i="1"/>
  <c r="S774" i="1"/>
  <c r="Z773" i="1"/>
  <c r="X773" i="1"/>
  <c r="W773" i="1"/>
  <c r="U773" i="1"/>
  <c r="V773" i="1" s="1"/>
  <c r="T773" i="1"/>
  <c r="S773" i="1"/>
  <c r="Z772" i="1"/>
  <c r="AC772" i="1" s="1"/>
  <c r="X772" i="1"/>
  <c r="W772" i="1"/>
  <c r="U772" i="1"/>
  <c r="V772" i="1" s="1"/>
  <c r="T772" i="1"/>
  <c r="S772" i="1"/>
  <c r="Z771" i="1"/>
  <c r="AC771" i="1" s="1"/>
  <c r="X771" i="1"/>
  <c r="W771" i="1"/>
  <c r="U771" i="1"/>
  <c r="V771" i="1" s="1"/>
  <c r="T771" i="1"/>
  <c r="S771" i="1"/>
  <c r="Z770" i="1"/>
  <c r="X770" i="1"/>
  <c r="W770" i="1"/>
  <c r="U770" i="1"/>
  <c r="V770" i="1" s="1"/>
  <c r="T770" i="1"/>
  <c r="S770" i="1"/>
  <c r="Z769" i="1"/>
  <c r="AC769" i="1" s="1"/>
  <c r="X769" i="1"/>
  <c r="W769" i="1"/>
  <c r="U769" i="1"/>
  <c r="V769" i="1" s="1"/>
  <c r="T769" i="1"/>
  <c r="S769" i="1"/>
  <c r="Z768" i="1"/>
  <c r="AB768" i="1" s="1"/>
  <c r="X768" i="1"/>
  <c r="W768" i="1"/>
  <c r="U768" i="1"/>
  <c r="V768" i="1" s="1"/>
  <c r="T768" i="1"/>
  <c r="S768" i="1"/>
  <c r="Z767" i="1"/>
  <c r="AC767" i="1" s="1"/>
  <c r="X767" i="1"/>
  <c r="W767" i="1"/>
  <c r="U767" i="1"/>
  <c r="V767" i="1" s="1"/>
  <c r="T767" i="1"/>
  <c r="S767" i="1"/>
  <c r="Z766" i="1"/>
  <c r="AC766" i="1" s="1"/>
  <c r="X766" i="1"/>
  <c r="W766" i="1"/>
  <c r="U766" i="1"/>
  <c r="V766" i="1" s="1"/>
  <c r="T766" i="1"/>
  <c r="S766" i="1"/>
  <c r="Z765" i="1"/>
  <c r="X765" i="1"/>
  <c r="W765" i="1"/>
  <c r="U765" i="1"/>
  <c r="V765" i="1" s="1"/>
  <c r="T765" i="1"/>
  <c r="S765" i="1"/>
  <c r="Z764" i="1"/>
  <c r="AC764" i="1" s="1"/>
  <c r="X764" i="1"/>
  <c r="W764" i="1"/>
  <c r="U764" i="1"/>
  <c r="V764" i="1" s="1"/>
  <c r="T764" i="1"/>
  <c r="S764" i="1"/>
  <c r="Z763" i="1"/>
  <c r="AB763" i="1" s="1"/>
  <c r="X763" i="1"/>
  <c r="W763" i="1"/>
  <c r="U763" i="1"/>
  <c r="V763" i="1" s="1"/>
  <c r="T763" i="1"/>
  <c r="S763" i="1"/>
  <c r="Z762" i="1"/>
  <c r="X762" i="1"/>
  <c r="W762" i="1"/>
  <c r="U762" i="1"/>
  <c r="V762" i="1" s="1"/>
  <c r="T762" i="1"/>
  <c r="S762" i="1"/>
  <c r="Z761" i="1"/>
  <c r="AB761" i="1" s="1"/>
  <c r="X761" i="1"/>
  <c r="W761" i="1"/>
  <c r="U761" i="1"/>
  <c r="V761" i="1" s="1"/>
  <c r="T761" i="1"/>
  <c r="S761" i="1"/>
  <c r="Z760" i="1"/>
  <c r="AC760" i="1" s="1"/>
  <c r="X760" i="1"/>
  <c r="W760" i="1"/>
  <c r="U760" i="1"/>
  <c r="V760" i="1" s="1"/>
  <c r="T760" i="1"/>
  <c r="S760" i="1"/>
  <c r="Z759" i="1"/>
  <c r="AC759" i="1" s="1"/>
  <c r="X759" i="1"/>
  <c r="W759" i="1"/>
  <c r="U759" i="1"/>
  <c r="V759" i="1" s="1"/>
  <c r="T759" i="1"/>
  <c r="S759" i="1"/>
  <c r="Z758" i="1"/>
  <c r="AC758" i="1" s="1"/>
  <c r="X758" i="1"/>
  <c r="W758" i="1"/>
  <c r="U758" i="1"/>
  <c r="V758" i="1" s="1"/>
  <c r="T758" i="1"/>
  <c r="S758" i="1"/>
  <c r="Z757" i="1"/>
  <c r="AC757" i="1" s="1"/>
  <c r="X757" i="1"/>
  <c r="W757" i="1"/>
  <c r="U757" i="1"/>
  <c r="V757" i="1" s="1"/>
  <c r="T757" i="1"/>
  <c r="S757" i="1"/>
  <c r="Z756" i="1"/>
  <c r="AC756" i="1" s="1"/>
  <c r="X756" i="1"/>
  <c r="W756" i="1"/>
  <c r="U756" i="1"/>
  <c r="V756" i="1" s="1"/>
  <c r="T756" i="1"/>
  <c r="S756" i="1"/>
  <c r="Z755" i="1"/>
  <c r="AB755" i="1" s="1"/>
  <c r="X755" i="1"/>
  <c r="W755" i="1"/>
  <c r="U755" i="1"/>
  <c r="V755" i="1" s="1"/>
  <c r="T755" i="1"/>
  <c r="S755" i="1"/>
  <c r="Z754" i="1"/>
  <c r="AB754" i="1" s="1"/>
  <c r="X754" i="1"/>
  <c r="W754" i="1"/>
  <c r="U754" i="1"/>
  <c r="V754" i="1" s="1"/>
  <c r="T754" i="1"/>
  <c r="S754" i="1"/>
  <c r="Z753" i="1"/>
  <c r="X753" i="1"/>
  <c r="W753" i="1"/>
  <c r="U753" i="1"/>
  <c r="V753" i="1" s="1"/>
  <c r="T753" i="1"/>
  <c r="S753" i="1"/>
  <c r="Z752" i="1"/>
  <c r="AB752" i="1" s="1"/>
  <c r="X752" i="1"/>
  <c r="W752" i="1"/>
  <c r="U752" i="1"/>
  <c r="V752" i="1" s="1"/>
  <c r="T752" i="1"/>
  <c r="S752" i="1"/>
  <c r="Z751" i="1"/>
  <c r="AA751" i="1" s="1"/>
  <c r="X751" i="1"/>
  <c r="W751" i="1"/>
  <c r="U751" i="1"/>
  <c r="V751" i="1" s="1"/>
  <c r="T751" i="1"/>
  <c r="S751" i="1"/>
  <c r="Z750" i="1"/>
  <c r="AC750" i="1" s="1"/>
  <c r="X750" i="1"/>
  <c r="W750" i="1"/>
  <c r="U750" i="1"/>
  <c r="V750" i="1" s="1"/>
  <c r="T750" i="1"/>
  <c r="S750" i="1"/>
  <c r="Z749" i="1"/>
  <c r="AC749" i="1" s="1"/>
  <c r="X749" i="1"/>
  <c r="W749" i="1"/>
  <c r="U749" i="1"/>
  <c r="V749" i="1" s="1"/>
  <c r="T749" i="1"/>
  <c r="S749" i="1"/>
  <c r="Z748" i="1"/>
  <c r="AA748" i="1" s="1"/>
  <c r="X748" i="1"/>
  <c r="W748" i="1"/>
  <c r="U748" i="1"/>
  <c r="V748" i="1" s="1"/>
  <c r="T748" i="1"/>
  <c r="S748" i="1"/>
  <c r="Z747" i="1"/>
  <c r="AA747" i="1" s="1"/>
  <c r="X747" i="1"/>
  <c r="W747" i="1"/>
  <c r="U747" i="1"/>
  <c r="V747" i="1" s="1"/>
  <c r="T747" i="1"/>
  <c r="S747" i="1"/>
  <c r="Z746" i="1"/>
  <c r="AB746" i="1" s="1"/>
  <c r="X746" i="1"/>
  <c r="W746" i="1"/>
  <c r="U746" i="1"/>
  <c r="V746" i="1" s="1"/>
  <c r="T746" i="1"/>
  <c r="S746" i="1"/>
  <c r="Z745" i="1"/>
  <c r="AA745" i="1" s="1"/>
  <c r="X745" i="1"/>
  <c r="W745" i="1"/>
  <c r="U745" i="1"/>
  <c r="V745" i="1" s="1"/>
  <c r="T745" i="1"/>
  <c r="S745" i="1"/>
  <c r="Z744" i="1"/>
  <c r="AA744" i="1" s="1"/>
  <c r="X744" i="1"/>
  <c r="W744" i="1"/>
  <c r="U744" i="1"/>
  <c r="V744" i="1" s="1"/>
  <c r="T744" i="1"/>
  <c r="S744" i="1"/>
  <c r="Z743" i="1"/>
  <c r="AA743" i="1" s="1"/>
  <c r="X743" i="1"/>
  <c r="W743" i="1"/>
  <c r="U743" i="1"/>
  <c r="V743" i="1" s="1"/>
  <c r="T743" i="1"/>
  <c r="S743" i="1"/>
  <c r="Z742" i="1"/>
  <c r="AC742" i="1" s="1"/>
  <c r="X742" i="1"/>
  <c r="W742" i="1"/>
  <c r="U742" i="1"/>
  <c r="V742" i="1" s="1"/>
  <c r="T742" i="1"/>
  <c r="S742" i="1"/>
  <c r="Z741" i="1"/>
  <c r="AB741" i="1" s="1"/>
  <c r="X741" i="1"/>
  <c r="W741" i="1"/>
  <c r="U741" i="1"/>
  <c r="V741" i="1" s="1"/>
  <c r="T741" i="1"/>
  <c r="S741" i="1"/>
  <c r="Z740" i="1"/>
  <c r="X740" i="1"/>
  <c r="W740" i="1"/>
  <c r="U740" i="1"/>
  <c r="V740" i="1" s="1"/>
  <c r="T740" i="1"/>
  <c r="S740" i="1"/>
  <c r="Z739" i="1"/>
  <c r="X739" i="1"/>
  <c r="W739" i="1"/>
  <c r="U739" i="1"/>
  <c r="V739" i="1" s="1"/>
  <c r="T739" i="1"/>
  <c r="S739" i="1"/>
  <c r="Z738" i="1"/>
  <c r="AB738" i="1" s="1"/>
  <c r="X738" i="1"/>
  <c r="W738" i="1"/>
  <c r="U738" i="1"/>
  <c r="V738" i="1" s="1"/>
  <c r="T738" i="1"/>
  <c r="S738" i="1"/>
  <c r="Z737" i="1"/>
  <c r="AC737" i="1" s="1"/>
  <c r="X737" i="1"/>
  <c r="W737" i="1"/>
  <c r="U737" i="1"/>
  <c r="V737" i="1" s="1"/>
  <c r="T737" i="1"/>
  <c r="S737" i="1"/>
  <c r="Z736" i="1"/>
  <c r="X736" i="1"/>
  <c r="W736" i="1"/>
  <c r="U736" i="1"/>
  <c r="V736" i="1" s="1"/>
  <c r="T736" i="1"/>
  <c r="S736" i="1"/>
  <c r="Z735" i="1"/>
  <c r="X735" i="1"/>
  <c r="W735" i="1"/>
  <c r="U735" i="1"/>
  <c r="V735" i="1" s="1"/>
  <c r="T735" i="1"/>
  <c r="S735" i="1"/>
  <c r="Z734" i="1"/>
  <c r="AB734" i="1" s="1"/>
  <c r="X734" i="1"/>
  <c r="W734" i="1"/>
  <c r="U734" i="1"/>
  <c r="V734" i="1" s="1"/>
  <c r="T734" i="1"/>
  <c r="S734" i="1"/>
  <c r="Z733" i="1"/>
  <c r="X733" i="1"/>
  <c r="W733" i="1"/>
  <c r="U733" i="1"/>
  <c r="V733" i="1" s="1"/>
  <c r="T733" i="1"/>
  <c r="S733" i="1"/>
  <c r="Z732" i="1"/>
  <c r="AC732" i="1" s="1"/>
  <c r="X732" i="1"/>
  <c r="W732" i="1"/>
  <c r="U732" i="1"/>
  <c r="V732" i="1" s="1"/>
  <c r="T732" i="1"/>
  <c r="S732" i="1"/>
  <c r="Z731" i="1"/>
  <c r="X731" i="1"/>
  <c r="W731" i="1"/>
  <c r="U731" i="1"/>
  <c r="V731" i="1" s="1"/>
  <c r="T731" i="1"/>
  <c r="S731" i="1"/>
  <c r="Z730" i="1"/>
  <c r="X730" i="1"/>
  <c r="W730" i="1"/>
  <c r="U730" i="1"/>
  <c r="V730" i="1" s="1"/>
  <c r="T730" i="1"/>
  <c r="S730" i="1"/>
  <c r="Z729" i="1"/>
  <c r="AB729" i="1" s="1"/>
  <c r="X729" i="1"/>
  <c r="W729" i="1"/>
  <c r="U729" i="1"/>
  <c r="V729" i="1" s="1"/>
  <c r="T729" i="1"/>
  <c r="S729" i="1"/>
  <c r="Z728" i="1"/>
  <c r="AB728" i="1" s="1"/>
  <c r="X728" i="1"/>
  <c r="W728" i="1"/>
  <c r="U728" i="1"/>
  <c r="V728" i="1" s="1"/>
  <c r="T728" i="1"/>
  <c r="S728" i="1"/>
  <c r="Z727" i="1"/>
  <c r="AC727" i="1" s="1"/>
  <c r="X727" i="1"/>
  <c r="W727" i="1"/>
  <c r="U727" i="1"/>
  <c r="V727" i="1" s="1"/>
  <c r="T727" i="1"/>
  <c r="S727" i="1"/>
  <c r="Z726" i="1"/>
  <c r="AC726" i="1" s="1"/>
  <c r="X726" i="1"/>
  <c r="W726" i="1"/>
  <c r="U726" i="1"/>
  <c r="V726" i="1" s="1"/>
  <c r="T726" i="1"/>
  <c r="S726" i="1"/>
  <c r="Z725" i="1"/>
  <c r="X725" i="1"/>
  <c r="W725" i="1"/>
  <c r="U725" i="1"/>
  <c r="V725" i="1" s="1"/>
  <c r="T725" i="1"/>
  <c r="S725" i="1"/>
  <c r="Z724" i="1"/>
  <c r="AC724" i="1" s="1"/>
  <c r="X724" i="1"/>
  <c r="W724" i="1"/>
  <c r="U724" i="1"/>
  <c r="V724" i="1" s="1"/>
  <c r="T724" i="1"/>
  <c r="S724" i="1"/>
  <c r="Z723" i="1"/>
  <c r="X723" i="1"/>
  <c r="W723" i="1"/>
  <c r="U723" i="1"/>
  <c r="V723" i="1" s="1"/>
  <c r="T723" i="1"/>
  <c r="S723" i="1"/>
  <c r="Z722" i="1"/>
  <c r="AA722" i="1" s="1"/>
  <c r="X722" i="1"/>
  <c r="W722" i="1"/>
  <c r="U722" i="1"/>
  <c r="V722" i="1" s="1"/>
  <c r="T722" i="1"/>
  <c r="S722" i="1"/>
  <c r="Z721" i="1"/>
  <c r="AB721" i="1" s="1"/>
  <c r="X721" i="1"/>
  <c r="W721" i="1"/>
  <c r="U721" i="1"/>
  <c r="V721" i="1" s="1"/>
  <c r="T721" i="1"/>
  <c r="S721" i="1"/>
  <c r="Z720" i="1"/>
  <c r="X720" i="1"/>
  <c r="W720" i="1"/>
  <c r="U720" i="1"/>
  <c r="V720" i="1" s="1"/>
  <c r="T720" i="1"/>
  <c r="S720" i="1"/>
  <c r="Z719" i="1"/>
  <c r="AC719" i="1" s="1"/>
  <c r="X719" i="1"/>
  <c r="W719" i="1"/>
  <c r="U719" i="1"/>
  <c r="V719" i="1" s="1"/>
  <c r="T719" i="1"/>
  <c r="S719" i="1"/>
  <c r="Z718" i="1"/>
  <c r="AB718" i="1" s="1"/>
  <c r="X718" i="1"/>
  <c r="W718" i="1"/>
  <c r="U718" i="1"/>
  <c r="V718" i="1" s="1"/>
  <c r="T718" i="1"/>
  <c r="S718" i="1"/>
  <c r="Z717" i="1"/>
  <c r="AC717" i="1" s="1"/>
  <c r="X717" i="1"/>
  <c r="W717" i="1"/>
  <c r="U717" i="1"/>
  <c r="V717" i="1" s="1"/>
  <c r="T717" i="1"/>
  <c r="S717" i="1"/>
  <c r="Z716" i="1"/>
  <c r="AA716" i="1" s="1"/>
  <c r="X716" i="1"/>
  <c r="W716" i="1"/>
  <c r="U716" i="1"/>
  <c r="V716" i="1" s="1"/>
  <c r="T716" i="1"/>
  <c r="S716" i="1"/>
  <c r="Z715" i="1"/>
  <c r="X715" i="1"/>
  <c r="W715" i="1"/>
  <c r="U715" i="1"/>
  <c r="V715" i="1" s="1"/>
  <c r="T715" i="1"/>
  <c r="S715" i="1"/>
  <c r="Z714" i="1"/>
  <c r="AC714" i="1" s="1"/>
  <c r="X714" i="1"/>
  <c r="W714" i="1"/>
  <c r="U714" i="1"/>
  <c r="V714" i="1" s="1"/>
  <c r="T714" i="1"/>
  <c r="S714" i="1"/>
  <c r="Z713" i="1"/>
  <c r="AC713" i="1" s="1"/>
  <c r="X713" i="1"/>
  <c r="W713" i="1"/>
  <c r="U713" i="1"/>
  <c r="V713" i="1" s="1"/>
  <c r="T713" i="1"/>
  <c r="S713" i="1"/>
  <c r="Z712" i="1"/>
  <c r="AA712" i="1" s="1"/>
  <c r="X712" i="1"/>
  <c r="W712" i="1"/>
  <c r="U712" i="1"/>
  <c r="V712" i="1" s="1"/>
  <c r="T712" i="1"/>
  <c r="S712" i="1"/>
  <c r="Z711" i="1"/>
  <c r="AC711" i="1" s="1"/>
  <c r="X711" i="1"/>
  <c r="W711" i="1"/>
  <c r="U711" i="1"/>
  <c r="V711" i="1" s="1"/>
  <c r="T711" i="1"/>
  <c r="S711" i="1"/>
  <c r="Z710" i="1"/>
  <c r="X710" i="1"/>
  <c r="W710" i="1"/>
  <c r="U710" i="1"/>
  <c r="V710" i="1" s="1"/>
  <c r="T710" i="1"/>
  <c r="S710" i="1"/>
  <c r="Z709" i="1"/>
  <c r="AB709" i="1" s="1"/>
  <c r="X709" i="1"/>
  <c r="W709" i="1"/>
  <c r="U709" i="1"/>
  <c r="V709" i="1" s="1"/>
  <c r="T709" i="1"/>
  <c r="S709" i="1"/>
  <c r="Z708" i="1"/>
  <c r="AC708" i="1" s="1"/>
  <c r="X708" i="1"/>
  <c r="W708" i="1"/>
  <c r="U708" i="1"/>
  <c r="V708" i="1" s="1"/>
  <c r="T708" i="1"/>
  <c r="S708" i="1"/>
  <c r="Z707" i="1"/>
  <c r="AB707" i="1" s="1"/>
  <c r="X707" i="1"/>
  <c r="W707" i="1"/>
  <c r="U707" i="1"/>
  <c r="V707" i="1" s="1"/>
  <c r="T707" i="1"/>
  <c r="S707" i="1"/>
  <c r="Z706" i="1"/>
  <c r="X706" i="1"/>
  <c r="W706" i="1"/>
  <c r="U706" i="1"/>
  <c r="V706" i="1" s="1"/>
  <c r="T706" i="1"/>
  <c r="S706" i="1"/>
  <c r="Z705" i="1"/>
  <c r="AB705" i="1" s="1"/>
  <c r="X705" i="1"/>
  <c r="W705" i="1"/>
  <c r="U705" i="1"/>
  <c r="V705" i="1" s="1"/>
  <c r="T705" i="1"/>
  <c r="S705" i="1"/>
  <c r="Z704" i="1"/>
  <c r="X704" i="1"/>
  <c r="W704" i="1"/>
  <c r="U704" i="1"/>
  <c r="V704" i="1" s="1"/>
  <c r="T704" i="1"/>
  <c r="S704" i="1"/>
  <c r="Z703" i="1"/>
  <c r="X703" i="1"/>
  <c r="W703" i="1"/>
  <c r="U703" i="1"/>
  <c r="V703" i="1" s="1"/>
  <c r="T703" i="1"/>
  <c r="S703" i="1"/>
  <c r="Z702" i="1"/>
  <c r="AB702" i="1" s="1"/>
  <c r="X702" i="1"/>
  <c r="W702" i="1"/>
  <c r="U702" i="1"/>
  <c r="V702" i="1" s="1"/>
  <c r="T702" i="1"/>
  <c r="S702" i="1"/>
  <c r="Z701" i="1"/>
  <c r="AB701" i="1" s="1"/>
  <c r="X701" i="1"/>
  <c r="W701" i="1"/>
  <c r="U701" i="1"/>
  <c r="V701" i="1" s="1"/>
  <c r="T701" i="1"/>
  <c r="S701" i="1"/>
  <c r="Z700" i="1"/>
  <c r="AA700" i="1" s="1"/>
  <c r="X700" i="1"/>
  <c r="W700" i="1"/>
  <c r="U700" i="1"/>
  <c r="V700" i="1" s="1"/>
  <c r="T700" i="1"/>
  <c r="S700" i="1"/>
  <c r="Z699" i="1"/>
  <c r="AB699" i="1" s="1"/>
  <c r="X699" i="1"/>
  <c r="W699" i="1"/>
  <c r="U699" i="1"/>
  <c r="V699" i="1" s="1"/>
  <c r="T699" i="1"/>
  <c r="S699" i="1"/>
  <c r="Z698" i="1"/>
  <c r="AB698" i="1" s="1"/>
  <c r="X698" i="1"/>
  <c r="W698" i="1"/>
  <c r="U698" i="1"/>
  <c r="V698" i="1" s="1"/>
  <c r="T698" i="1"/>
  <c r="S698" i="1"/>
  <c r="Z697" i="1"/>
  <c r="X697" i="1"/>
  <c r="W697" i="1"/>
  <c r="U697" i="1"/>
  <c r="V697" i="1" s="1"/>
  <c r="T697" i="1"/>
  <c r="S697" i="1"/>
  <c r="Z696" i="1"/>
  <c r="AC696" i="1" s="1"/>
  <c r="X696" i="1"/>
  <c r="W696" i="1"/>
  <c r="U696" i="1"/>
  <c r="V696" i="1" s="1"/>
  <c r="T696" i="1"/>
  <c r="S696" i="1"/>
  <c r="Z695" i="1"/>
  <c r="AA695" i="1" s="1"/>
  <c r="X695" i="1"/>
  <c r="W695" i="1"/>
  <c r="U695" i="1"/>
  <c r="V695" i="1" s="1"/>
  <c r="T695" i="1"/>
  <c r="S695" i="1"/>
  <c r="Z694" i="1"/>
  <c r="X694" i="1"/>
  <c r="W694" i="1"/>
  <c r="U694" i="1"/>
  <c r="V694" i="1" s="1"/>
  <c r="T694" i="1"/>
  <c r="S694" i="1"/>
  <c r="Z693" i="1"/>
  <c r="AA693" i="1" s="1"/>
  <c r="X693" i="1"/>
  <c r="W693" i="1"/>
  <c r="U693" i="1"/>
  <c r="V693" i="1" s="1"/>
  <c r="T693" i="1"/>
  <c r="S693" i="1"/>
  <c r="Z692" i="1"/>
  <c r="AC692" i="1" s="1"/>
  <c r="X692" i="1"/>
  <c r="W692" i="1"/>
  <c r="U692" i="1"/>
  <c r="V692" i="1" s="1"/>
  <c r="T692" i="1"/>
  <c r="S692" i="1"/>
  <c r="Z691" i="1"/>
  <c r="AC691" i="1" s="1"/>
  <c r="X691" i="1"/>
  <c r="W691" i="1"/>
  <c r="U691" i="1"/>
  <c r="V691" i="1" s="1"/>
  <c r="T691" i="1"/>
  <c r="S691" i="1"/>
  <c r="Z690" i="1"/>
  <c r="X690" i="1"/>
  <c r="W690" i="1"/>
  <c r="U690" i="1"/>
  <c r="V690" i="1" s="1"/>
  <c r="T690" i="1"/>
  <c r="S690" i="1"/>
  <c r="Z689" i="1"/>
  <c r="AC689" i="1" s="1"/>
  <c r="X689" i="1"/>
  <c r="W689" i="1"/>
  <c r="U689" i="1"/>
  <c r="V689" i="1" s="1"/>
  <c r="T689" i="1"/>
  <c r="S689" i="1"/>
  <c r="Z688" i="1"/>
  <c r="AC688" i="1" s="1"/>
  <c r="X688" i="1"/>
  <c r="W688" i="1"/>
  <c r="U688" i="1"/>
  <c r="V688" i="1" s="1"/>
  <c r="T688" i="1"/>
  <c r="S688" i="1"/>
  <c r="Z687" i="1"/>
  <c r="X687" i="1"/>
  <c r="W687" i="1"/>
  <c r="U687" i="1"/>
  <c r="V687" i="1" s="1"/>
  <c r="T687" i="1"/>
  <c r="S687" i="1"/>
  <c r="Z686" i="1"/>
  <c r="AC686" i="1" s="1"/>
  <c r="X686" i="1"/>
  <c r="W686" i="1"/>
  <c r="U686" i="1"/>
  <c r="V686" i="1" s="1"/>
  <c r="T686" i="1"/>
  <c r="S686" i="1"/>
  <c r="Z685" i="1"/>
  <c r="AA685" i="1" s="1"/>
  <c r="X685" i="1"/>
  <c r="W685" i="1"/>
  <c r="U685" i="1"/>
  <c r="V685" i="1" s="1"/>
  <c r="T685" i="1"/>
  <c r="S685" i="1"/>
  <c r="Z684" i="1"/>
  <c r="AC684" i="1" s="1"/>
  <c r="X684" i="1"/>
  <c r="W684" i="1"/>
  <c r="U684" i="1"/>
  <c r="V684" i="1" s="1"/>
  <c r="T684" i="1"/>
  <c r="S684" i="1"/>
  <c r="Z683" i="1"/>
  <c r="AA683" i="1" s="1"/>
  <c r="X683" i="1"/>
  <c r="W683" i="1"/>
  <c r="U683" i="1"/>
  <c r="V683" i="1" s="1"/>
  <c r="T683" i="1"/>
  <c r="S683" i="1"/>
  <c r="Z682" i="1"/>
  <c r="AC682" i="1" s="1"/>
  <c r="X682" i="1"/>
  <c r="W682" i="1"/>
  <c r="U682" i="1"/>
  <c r="V682" i="1" s="1"/>
  <c r="T682" i="1"/>
  <c r="S682" i="1"/>
  <c r="Z681" i="1"/>
  <c r="AB681" i="1" s="1"/>
  <c r="X681" i="1"/>
  <c r="W681" i="1"/>
  <c r="U681" i="1"/>
  <c r="V681" i="1" s="1"/>
  <c r="T681" i="1"/>
  <c r="S681" i="1"/>
  <c r="Z680" i="1"/>
  <c r="AA680" i="1" s="1"/>
  <c r="X680" i="1"/>
  <c r="W680" i="1"/>
  <c r="U680" i="1"/>
  <c r="V680" i="1" s="1"/>
  <c r="T680" i="1"/>
  <c r="S680" i="1"/>
  <c r="Z679" i="1"/>
  <c r="X679" i="1"/>
  <c r="W679" i="1"/>
  <c r="U679" i="1"/>
  <c r="V679" i="1" s="1"/>
  <c r="T679" i="1"/>
  <c r="S679" i="1"/>
  <c r="Z678" i="1"/>
  <c r="AB678" i="1" s="1"/>
  <c r="X678" i="1"/>
  <c r="W678" i="1"/>
  <c r="U678" i="1"/>
  <c r="V678" i="1" s="1"/>
  <c r="T678" i="1"/>
  <c r="S678" i="1"/>
  <c r="Z677" i="1"/>
  <c r="X677" i="1"/>
  <c r="W677" i="1"/>
  <c r="U677" i="1"/>
  <c r="V677" i="1" s="1"/>
  <c r="T677" i="1"/>
  <c r="S677" i="1"/>
  <c r="Z676" i="1"/>
  <c r="AC676" i="1" s="1"/>
  <c r="X676" i="1"/>
  <c r="W676" i="1"/>
  <c r="U676" i="1"/>
  <c r="V676" i="1" s="1"/>
  <c r="T676" i="1"/>
  <c r="S676" i="1"/>
  <c r="Z675" i="1"/>
  <c r="AC675" i="1" s="1"/>
  <c r="X675" i="1"/>
  <c r="W675" i="1"/>
  <c r="U675" i="1"/>
  <c r="V675" i="1" s="1"/>
  <c r="T675" i="1"/>
  <c r="S675" i="1"/>
  <c r="Z674" i="1"/>
  <c r="AA674" i="1" s="1"/>
  <c r="X674" i="1"/>
  <c r="W674" i="1"/>
  <c r="U674" i="1"/>
  <c r="V674" i="1" s="1"/>
  <c r="T674" i="1"/>
  <c r="S674" i="1"/>
  <c r="Z673" i="1"/>
  <c r="AC673" i="1" s="1"/>
  <c r="X673" i="1"/>
  <c r="W673" i="1"/>
  <c r="U673" i="1"/>
  <c r="V673" i="1" s="1"/>
  <c r="T673" i="1"/>
  <c r="S673" i="1"/>
  <c r="Z672" i="1"/>
  <c r="AC672" i="1" s="1"/>
  <c r="X672" i="1"/>
  <c r="W672" i="1"/>
  <c r="U672" i="1"/>
  <c r="V672" i="1" s="1"/>
  <c r="T672" i="1"/>
  <c r="S672" i="1"/>
  <c r="Z671" i="1"/>
  <c r="AC671" i="1" s="1"/>
  <c r="X671" i="1"/>
  <c r="W671" i="1"/>
  <c r="U671" i="1"/>
  <c r="V671" i="1" s="1"/>
  <c r="T671" i="1"/>
  <c r="S671" i="1"/>
  <c r="Z670" i="1"/>
  <c r="X670" i="1"/>
  <c r="W670" i="1"/>
  <c r="U670" i="1"/>
  <c r="V670" i="1" s="1"/>
  <c r="T670" i="1"/>
  <c r="S670" i="1"/>
  <c r="Z669" i="1"/>
  <c r="AB669" i="1" s="1"/>
  <c r="X669" i="1"/>
  <c r="W669" i="1"/>
  <c r="U669" i="1"/>
  <c r="V669" i="1" s="1"/>
  <c r="T669" i="1"/>
  <c r="S669" i="1"/>
  <c r="Z668" i="1"/>
  <c r="AC668" i="1" s="1"/>
  <c r="X668" i="1"/>
  <c r="W668" i="1"/>
  <c r="U668" i="1"/>
  <c r="V668" i="1" s="1"/>
  <c r="T668" i="1"/>
  <c r="S668" i="1"/>
  <c r="Z667" i="1"/>
  <c r="AA667" i="1" s="1"/>
  <c r="X667" i="1"/>
  <c r="W667" i="1"/>
  <c r="U667" i="1"/>
  <c r="V667" i="1" s="1"/>
  <c r="T667" i="1"/>
  <c r="S667" i="1"/>
  <c r="Z666" i="1"/>
  <c r="AC666" i="1" s="1"/>
  <c r="X666" i="1"/>
  <c r="W666" i="1"/>
  <c r="U666" i="1"/>
  <c r="V666" i="1" s="1"/>
  <c r="T666" i="1"/>
  <c r="S666" i="1"/>
  <c r="Z665" i="1"/>
  <c r="X665" i="1"/>
  <c r="W665" i="1"/>
  <c r="U665" i="1"/>
  <c r="V665" i="1" s="1"/>
  <c r="T665" i="1"/>
  <c r="S665" i="1"/>
  <c r="Z664" i="1"/>
  <c r="AC664" i="1" s="1"/>
  <c r="X664" i="1"/>
  <c r="W664" i="1"/>
  <c r="U664" i="1"/>
  <c r="V664" i="1" s="1"/>
  <c r="T664" i="1"/>
  <c r="S664" i="1"/>
  <c r="Z663" i="1"/>
  <c r="AA663" i="1" s="1"/>
  <c r="X663" i="1"/>
  <c r="W663" i="1"/>
  <c r="U663" i="1"/>
  <c r="V663" i="1" s="1"/>
  <c r="T663" i="1"/>
  <c r="S663" i="1"/>
  <c r="Z662" i="1"/>
  <c r="AC662" i="1" s="1"/>
  <c r="X662" i="1"/>
  <c r="W662" i="1"/>
  <c r="U662" i="1"/>
  <c r="V662" i="1" s="1"/>
  <c r="T662" i="1"/>
  <c r="S662" i="1"/>
  <c r="Z661" i="1"/>
  <c r="X661" i="1"/>
  <c r="W661" i="1"/>
  <c r="U661" i="1"/>
  <c r="V661" i="1" s="1"/>
  <c r="T661" i="1"/>
  <c r="S661" i="1"/>
  <c r="Z660" i="1"/>
  <c r="AC660" i="1" s="1"/>
  <c r="X660" i="1"/>
  <c r="W660" i="1"/>
  <c r="U660" i="1"/>
  <c r="V660" i="1" s="1"/>
  <c r="T660" i="1"/>
  <c r="S660" i="1"/>
  <c r="Z659" i="1"/>
  <c r="AB659" i="1" s="1"/>
  <c r="X659" i="1"/>
  <c r="W659" i="1"/>
  <c r="U659" i="1"/>
  <c r="V659" i="1" s="1"/>
  <c r="T659" i="1"/>
  <c r="S659" i="1"/>
  <c r="Z658" i="1"/>
  <c r="AC658" i="1" s="1"/>
  <c r="X658" i="1"/>
  <c r="W658" i="1"/>
  <c r="U658" i="1"/>
  <c r="V658" i="1" s="1"/>
  <c r="T658" i="1"/>
  <c r="S658" i="1"/>
  <c r="Z657" i="1"/>
  <c r="X657" i="1"/>
  <c r="W657" i="1"/>
  <c r="U657" i="1"/>
  <c r="V657" i="1" s="1"/>
  <c r="T657" i="1"/>
  <c r="S657" i="1"/>
  <c r="Z656" i="1"/>
  <c r="X656" i="1"/>
  <c r="W656" i="1"/>
  <c r="U656" i="1"/>
  <c r="V656" i="1" s="1"/>
  <c r="T656" i="1"/>
  <c r="S656" i="1"/>
  <c r="Z655" i="1"/>
  <c r="AB655" i="1" s="1"/>
  <c r="X655" i="1"/>
  <c r="W655" i="1"/>
  <c r="U655" i="1"/>
  <c r="V655" i="1" s="1"/>
  <c r="T655" i="1"/>
  <c r="S655" i="1"/>
  <c r="Z654" i="1"/>
  <c r="AA654" i="1" s="1"/>
  <c r="X654" i="1"/>
  <c r="W654" i="1"/>
  <c r="U654" i="1"/>
  <c r="V654" i="1" s="1"/>
  <c r="T654" i="1"/>
  <c r="S654" i="1"/>
  <c r="Z653" i="1"/>
  <c r="AB653" i="1" s="1"/>
  <c r="X653" i="1"/>
  <c r="W653" i="1"/>
  <c r="U653" i="1"/>
  <c r="V653" i="1" s="1"/>
  <c r="T653" i="1"/>
  <c r="S653" i="1"/>
  <c r="Z652" i="1"/>
  <c r="X652" i="1"/>
  <c r="W652" i="1"/>
  <c r="U652" i="1"/>
  <c r="V652" i="1" s="1"/>
  <c r="T652" i="1"/>
  <c r="S652" i="1"/>
  <c r="Z651" i="1"/>
  <c r="AB651" i="1" s="1"/>
  <c r="X651" i="1"/>
  <c r="W651" i="1"/>
  <c r="U651" i="1"/>
  <c r="V651" i="1" s="1"/>
  <c r="T651" i="1"/>
  <c r="S651" i="1"/>
  <c r="Z650" i="1"/>
  <c r="AC650" i="1" s="1"/>
  <c r="X650" i="1"/>
  <c r="W650" i="1"/>
  <c r="U650" i="1"/>
  <c r="V650" i="1" s="1"/>
  <c r="T650" i="1"/>
  <c r="S650" i="1"/>
  <c r="Z649" i="1"/>
  <c r="AB649" i="1" s="1"/>
  <c r="X649" i="1"/>
  <c r="W649" i="1"/>
  <c r="U649" i="1"/>
  <c r="V649" i="1" s="1"/>
  <c r="T649" i="1"/>
  <c r="S649" i="1"/>
  <c r="Z648" i="1"/>
  <c r="AA648" i="1" s="1"/>
  <c r="X648" i="1"/>
  <c r="W648" i="1"/>
  <c r="U648" i="1"/>
  <c r="V648" i="1" s="1"/>
  <c r="T648" i="1"/>
  <c r="S648" i="1"/>
  <c r="Z647" i="1"/>
  <c r="X647" i="1"/>
  <c r="W647" i="1"/>
  <c r="U647" i="1"/>
  <c r="V647" i="1" s="1"/>
  <c r="T647" i="1"/>
  <c r="S647" i="1"/>
  <c r="Z646" i="1"/>
  <c r="AC646" i="1" s="1"/>
  <c r="X646" i="1"/>
  <c r="W646" i="1"/>
  <c r="U646" i="1"/>
  <c r="V646" i="1" s="1"/>
  <c r="T646" i="1"/>
  <c r="S646" i="1"/>
  <c r="Z645" i="1"/>
  <c r="AB645" i="1" s="1"/>
  <c r="X645" i="1"/>
  <c r="W645" i="1"/>
  <c r="U645" i="1"/>
  <c r="V645" i="1" s="1"/>
  <c r="T645" i="1"/>
  <c r="S645" i="1"/>
  <c r="Z644" i="1"/>
  <c r="AB644" i="1" s="1"/>
  <c r="X644" i="1"/>
  <c r="W644" i="1"/>
  <c r="U644" i="1"/>
  <c r="V644" i="1" s="1"/>
  <c r="T644" i="1"/>
  <c r="S644" i="1"/>
  <c r="Z643" i="1"/>
  <c r="AC643" i="1" s="1"/>
  <c r="X643" i="1"/>
  <c r="W643" i="1"/>
  <c r="U643" i="1"/>
  <c r="V643" i="1" s="1"/>
  <c r="T643" i="1"/>
  <c r="S643" i="1"/>
  <c r="Z642" i="1"/>
  <c r="AB642" i="1" s="1"/>
  <c r="X642" i="1"/>
  <c r="W642" i="1"/>
  <c r="U642" i="1"/>
  <c r="V642" i="1" s="1"/>
  <c r="T642" i="1"/>
  <c r="S642" i="1"/>
  <c r="Z641" i="1"/>
  <c r="AA641" i="1" s="1"/>
  <c r="X641" i="1"/>
  <c r="W641" i="1"/>
  <c r="U641" i="1"/>
  <c r="V641" i="1" s="1"/>
  <c r="T641" i="1"/>
  <c r="S641" i="1"/>
  <c r="Z640" i="1"/>
  <c r="AB640" i="1" s="1"/>
  <c r="X640" i="1"/>
  <c r="W640" i="1"/>
  <c r="U640" i="1"/>
  <c r="V640" i="1" s="1"/>
  <c r="T640" i="1"/>
  <c r="S640" i="1"/>
  <c r="Z639" i="1"/>
  <c r="X639" i="1"/>
  <c r="W639" i="1"/>
  <c r="U639" i="1"/>
  <c r="V639" i="1" s="1"/>
  <c r="T639" i="1"/>
  <c r="S639" i="1"/>
  <c r="Z638" i="1"/>
  <c r="AC638" i="1" s="1"/>
  <c r="X638" i="1"/>
  <c r="W638" i="1"/>
  <c r="U638" i="1"/>
  <c r="V638" i="1" s="1"/>
  <c r="T638" i="1"/>
  <c r="S638" i="1"/>
  <c r="Z637" i="1"/>
  <c r="AC637" i="1" s="1"/>
  <c r="X637" i="1"/>
  <c r="W637" i="1"/>
  <c r="U637" i="1"/>
  <c r="V637" i="1" s="1"/>
  <c r="T637" i="1"/>
  <c r="S637" i="1"/>
  <c r="Z636" i="1"/>
  <c r="X636" i="1"/>
  <c r="W636" i="1"/>
  <c r="U636" i="1"/>
  <c r="V636" i="1" s="1"/>
  <c r="T636" i="1"/>
  <c r="S636" i="1"/>
  <c r="Z635" i="1"/>
  <c r="AC635" i="1" s="1"/>
  <c r="X635" i="1"/>
  <c r="W635" i="1"/>
  <c r="U635" i="1"/>
  <c r="V635" i="1" s="1"/>
  <c r="T635" i="1"/>
  <c r="S635" i="1"/>
  <c r="Z634" i="1"/>
  <c r="AB634" i="1" s="1"/>
  <c r="X634" i="1"/>
  <c r="W634" i="1"/>
  <c r="U634" i="1"/>
  <c r="V634" i="1" s="1"/>
  <c r="T634" i="1"/>
  <c r="S634" i="1"/>
  <c r="Z633" i="1"/>
  <c r="AA633" i="1" s="1"/>
  <c r="X633" i="1"/>
  <c r="W633" i="1"/>
  <c r="U633" i="1"/>
  <c r="V633" i="1" s="1"/>
  <c r="T633" i="1"/>
  <c r="S633" i="1"/>
  <c r="Z632" i="1"/>
  <c r="AC632" i="1" s="1"/>
  <c r="X632" i="1"/>
  <c r="W632" i="1"/>
  <c r="U632" i="1"/>
  <c r="V632" i="1" s="1"/>
  <c r="T632" i="1"/>
  <c r="S632" i="1"/>
  <c r="Z631" i="1"/>
  <c r="X631" i="1"/>
  <c r="W631" i="1"/>
  <c r="U631" i="1"/>
  <c r="V631" i="1" s="1"/>
  <c r="T631" i="1"/>
  <c r="S631" i="1"/>
  <c r="Z630" i="1"/>
  <c r="AC630" i="1" s="1"/>
  <c r="X630" i="1"/>
  <c r="W630" i="1"/>
  <c r="U630" i="1"/>
  <c r="V630" i="1" s="1"/>
  <c r="T630" i="1"/>
  <c r="S630" i="1"/>
  <c r="Z629" i="1"/>
  <c r="X629" i="1"/>
  <c r="W629" i="1"/>
  <c r="U629" i="1"/>
  <c r="V629" i="1" s="1"/>
  <c r="T629" i="1"/>
  <c r="S629" i="1"/>
  <c r="Z628" i="1"/>
  <c r="AB628" i="1" s="1"/>
  <c r="X628" i="1"/>
  <c r="W628" i="1"/>
  <c r="U628" i="1"/>
  <c r="V628" i="1" s="1"/>
  <c r="T628" i="1"/>
  <c r="S628" i="1"/>
  <c r="Z627" i="1"/>
  <c r="AA627" i="1" s="1"/>
  <c r="X627" i="1"/>
  <c r="W627" i="1"/>
  <c r="U627" i="1"/>
  <c r="V627" i="1" s="1"/>
  <c r="T627" i="1"/>
  <c r="S627" i="1"/>
  <c r="Z626" i="1"/>
  <c r="AC626" i="1" s="1"/>
  <c r="X626" i="1"/>
  <c r="W626" i="1"/>
  <c r="U626" i="1"/>
  <c r="V626" i="1" s="1"/>
  <c r="T626" i="1"/>
  <c r="S626" i="1"/>
  <c r="Z625" i="1"/>
  <c r="AC625" i="1" s="1"/>
  <c r="X625" i="1"/>
  <c r="W625" i="1"/>
  <c r="U625" i="1"/>
  <c r="V625" i="1" s="1"/>
  <c r="T625" i="1"/>
  <c r="S625" i="1"/>
  <c r="Z624" i="1"/>
  <c r="X624" i="1"/>
  <c r="W624" i="1"/>
  <c r="U624" i="1"/>
  <c r="V624" i="1" s="1"/>
  <c r="T624" i="1"/>
  <c r="S624" i="1"/>
  <c r="Z623" i="1"/>
  <c r="AB623" i="1" s="1"/>
  <c r="X623" i="1"/>
  <c r="W623" i="1"/>
  <c r="U623" i="1"/>
  <c r="V623" i="1" s="1"/>
  <c r="T623" i="1"/>
  <c r="S623" i="1"/>
  <c r="Z622" i="1"/>
  <c r="AA622" i="1" s="1"/>
  <c r="X622" i="1"/>
  <c r="W622" i="1"/>
  <c r="U622" i="1"/>
  <c r="V622" i="1" s="1"/>
  <c r="T622" i="1"/>
  <c r="S622" i="1"/>
  <c r="Z621" i="1"/>
  <c r="AC621" i="1" s="1"/>
  <c r="X621" i="1"/>
  <c r="W621" i="1"/>
  <c r="U621" i="1"/>
  <c r="V621" i="1" s="1"/>
  <c r="T621" i="1"/>
  <c r="S621" i="1"/>
  <c r="Z620" i="1"/>
  <c r="AC620" i="1" s="1"/>
  <c r="X620" i="1"/>
  <c r="W620" i="1"/>
  <c r="U620" i="1"/>
  <c r="V620" i="1" s="1"/>
  <c r="T620" i="1"/>
  <c r="S620" i="1"/>
  <c r="Z619" i="1"/>
  <c r="AC619" i="1" s="1"/>
  <c r="X619" i="1"/>
  <c r="W619" i="1"/>
  <c r="U619" i="1"/>
  <c r="V619" i="1" s="1"/>
  <c r="T619" i="1"/>
  <c r="S619" i="1"/>
  <c r="Z618" i="1"/>
  <c r="AA618" i="1" s="1"/>
  <c r="X618" i="1"/>
  <c r="W618" i="1"/>
  <c r="U618" i="1"/>
  <c r="V618" i="1" s="1"/>
  <c r="T618" i="1"/>
  <c r="S618" i="1"/>
  <c r="Z617" i="1"/>
  <c r="AB617" i="1" s="1"/>
  <c r="X617" i="1"/>
  <c r="W617" i="1"/>
  <c r="U617" i="1"/>
  <c r="V617" i="1" s="1"/>
  <c r="T617" i="1"/>
  <c r="S617" i="1"/>
  <c r="Z616" i="1"/>
  <c r="AC616" i="1" s="1"/>
  <c r="X616" i="1"/>
  <c r="W616" i="1"/>
  <c r="U616" i="1"/>
  <c r="V616" i="1" s="1"/>
  <c r="T616" i="1"/>
  <c r="S616" i="1"/>
  <c r="Z615" i="1"/>
  <c r="X615" i="1"/>
  <c r="W615" i="1"/>
  <c r="U615" i="1"/>
  <c r="V615" i="1" s="1"/>
  <c r="T615" i="1"/>
  <c r="S615" i="1"/>
  <c r="Z614" i="1"/>
  <c r="AC614" i="1" s="1"/>
  <c r="X614" i="1"/>
  <c r="W614" i="1"/>
  <c r="U614" i="1"/>
  <c r="V614" i="1" s="1"/>
  <c r="T614" i="1"/>
  <c r="S614" i="1"/>
  <c r="Z613" i="1"/>
  <c r="AC613" i="1" s="1"/>
  <c r="X613" i="1"/>
  <c r="W613" i="1"/>
  <c r="U613" i="1"/>
  <c r="V613" i="1" s="1"/>
  <c r="T613" i="1"/>
  <c r="S613" i="1"/>
  <c r="Z612" i="1"/>
  <c r="AB612" i="1" s="1"/>
  <c r="X612" i="1"/>
  <c r="W612" i="1"/>
  <c r="U612" i="1"/>
  <c r="V612" i="1" s="1"/>
  <c r="T612" i="1"/>
  <c r="S612" i="1"/>
  <c r="Z611" i="1"/>
  <c r="AA611" i="1" s="1"/>
  <c r="X611" i="1"/>
  <c r="W611" i="1"/>
  <c r="U611" i="1"/>
  <c r="V611" i="1" s="1"/>
  <c r="T611" i="1"/>
  <c r="S611" i="1"/>
  <c r="Z610" i="1"/>
  <c r="X610" i="1"/>
  <c r="W610" i="1"/>
  <c r="U610" i="1"/>
  <c r="V610" i="1" s="1"/>
  <c r="T610" i="1"/>
  <c r="S610" i="1"/>
  <c r="Z609" i="1"/>
  <c r="AA609" i="1" s="1"/>
  <c r="X609" i="1"/>
  <c r="W609" i="1"/>
  <c r="U609" i="1"/>
  <c r="V609" i="1" s="1"/>
  <c r="T609" i="1"/>
  <c r="S609" i="1"/>
  <c r="Z608" i="1"/>
  <c r="AB608" i="1" s="1"/>
  <c r="X608" i="1"/>
  <c r="W608" i="1"/>
  <c r="U608" i="1"/>
  <c r="V608" i="1" s="1"/>
  <c r="T608" i="1"/>
  <c r="S608" i="1"/>
  <c r="Z607" i="1"/>
  <c r="AC607" i="1" s="1"/>
  <c r="X607" i="1"/>
  <c r="W607" i="1"/>
  <c r="U607" i="1"/>
  <c r="V607" i="1" s="1"/>
  <c r="T607" i="1"/>
  <c r="S607" i="1"/>
  <c r="Z606" i="1"/>
  <c r="X606" i="1"/>
  <c r="W606" i="1"/>
  <c r="U606" i="1"/>
  <c r="V606" i="1" s="1"/>
  <c r="T606" i="1"/>
  <c r="S606" i="1"/>
  <c r="Z605" i="1"/>
  <c r="AB605" i="1" s="1"/>
  <c r="X605" i="1"/>
  <c r="W605" i="1"/>
  <c r="U605" i="1"/>
  <c r="V605" i="1" s="1"/>
  <c r="T605" i="1"/>
  <c r="S605" i="1"/>
  <c r="Z604" i="1"/>
  <c r="AB604" i="1" s="1"/>
  <c r="X604" i="1"/>
  <c r="W604" i="1"/>
  <c r="U604" i="1"/>
  <c r="V604" i="1" s="1"/>
  <c r="T604" i="1"/>
  <c r="S604" i="1"/>
  <c r="Z603" i="1"/>
  <c r="AC603" i="1" s="1"/>
  <c r="X603" i="1"/>
  <c r="W603" i="1"/>
  <c r="U603" i="1"/>
  <c r="V603" i="1" s="1"/>
  <c r="T603" i="1"/>
  <c r="S603" i="1"/>
  <c r="Z602" i="1"/>
  <c r="AA602" i="1" s="1"/>
  <c r="X602" i="1"/>
  <c r="W602" i="1"/>
  <c r="U602" i="1"/>
  <c r="V602" i="1" s="1"/>
  <c r="T602" i="1"/>
  <c r="S602" i="1"/>
  <c r="Z601" i="1"/>
  <c r="X601" i="1"/>
  <c r="W601" i="1"/>
  <c r="U601" i="1"/>
  <c r="V601" i="1" s="1"/>
  <c r="T601" i="1"/>
  <c r="S601" i="1"/>
  <c r="Z600" i="1"/>
  <c r="AB600" i="1" s="1"/>
  <c r="X600" i="1"/>
  <c r="W600" i="1"/>
  <c r="U600" i="1"/>
  <c r="V600" i="1" s="1"/>
  <c r="T600" i="1"/>
  <c r="S600" i="1"/>
  <c r="Z599" i="1"/>
  <c r="X599" i="1"/>
  <c r="W599" i="1"/>
  <c r="U599" i="1"/>
  <c r="V599" i="1" s="1"/>
  <c r="T599" i="1"/>
  <c r="S599" i="1"/>
  <c r="Z598" i="1"/>
  <c r="AB598" i="1" s="1"/>
  <c r="X598" i="1"/>
  <c r="W598" i="1"/>
  <c r="U598" i="1"/>
  <c r="V598" i="1" s="1"/>
  <c r="T598" i="1"/>
  <c r="S598" i="1"/>
  <c r="Z597" i="1"/>
  <c r="AC597" i="1" s="1"/>
  <c r="X597" i="1"/>
  <c r="W597" i="1"/>
  <c r="U597" i="1"/>
  <c r="V597" i="1" s="1"/>
  <c r="T597" i="1"/>
  <c r="S597" i="1"/>
  <c r="Z596" i="1"/>
  <c r="AB596" i="1" s="1"/>
  <c r="X596" i="1"/>
  <c r="W596" i="1"/>
  <c r="U596" i="1"/>
  <c r="V596" i="1" s="1"/>
  <c r="T596" i="1"/>
  <c r="S596" i="1"/>
  <c r="Z595" i="1"/>
  <c r="AB595" i="1" s="1"/>
  <c r="X595" i="1"/>
  <c r="W595" i="1"/>
  <c r="U595" i="1"/>
  <c r="V595" i="1" s="1"/>
  <c r="T595" i="1"/>
  <c r="S595" i="1"/>
  <c r="Z594" i="1"/>
  <c r="AB594" i="1" s="1"/>
  <c r="X594" i="1"/>
  <c r="W594" i="1"/>
  <c r="U594" i="1"/>
  <c r="V594" i="1" s="1"/>
  <c r="T594" i="1"/>
  <c r="S594" i="1"/>
  <c r="Z593" i="1"/>
  <c r="AB593" i="1" s="1"/>
  <c r="X593" i="1"/>
  <c r="W593" i="1"/>
  <c r="U593" i="1"/>
  <c r="V593" i="1" s="1"/>
  <c r="T593" i="1"/>
  <c r="S593" i="1"/>
  <c r="Z592" i="1"/>
  <c r="AB592" i="1" s="1"/>
  <c r="X592" i="1"/>
  <c r="W592" i="1"/>
  <c r="U592" i="1"/>
  <c r="V592" i="1" s="1"/>
  <c r="T592" i="1"/>
  <c r="S592" i="1"/>
  <c r="Z591" i="1"/>
  <c r="AC591" i="1" s="1"/>
  <c r="X591" i="1"/>
  <c r="W591" i="1"/>
  <c r="U591" i="1"/>
  <c r="V591" i="1" s="1"/>
  <c r="T591" i="1"/>
  <c r="S591" i="1"/>
  <c r="Z590" i="1"/>
  <c r="AB590" i="1" s="1"/>
  <c r="X590" i="1"/>
  <c r="W590" i="1"/>
  <c r="U590" i="1"/>
  <c r="V590" i="1" s="1"/>
  <c r="T590" i="1"/>
  <c r="S590" i="1"/>
  <c r="Z589" i="1"/>
  <c r="X589" i="1"/>
  <c r="W589" i="1"/>
  <c r="U589" i="1"/>
  <c r="V589" i="1" s="1"/>
  <c r="T589" i="1"/>
  <c r="S589" i="1"/>
  <c r="Z588" i="1"/>
  <c r="AC588" i="1" s="1"/>
  <c r="X588" i="1"/>
  <c r="W588" i="1"/>
  <c r="U588" i="1"/>
  <c r="V588" i="1" s="1"/>
  <c r="T588" i="1"/>
  <c r="S588" i="1"/>
  <c r="Z587" i="1"/>
  <c r="AB587" i="1" s="1"/>
  <c r="X587" i="1"/>
  <c r="W587" i="1"/>
  <c r="U587" i="1"/>
  <c r="V587" i="1" s="1"/>
  <c r="T587" i="1"/>
  <c r="S587" i="1"/>
  <c r="Z586" i="1"/>
  <c r="AA586" i="1" s="1"/>
  <c r="X586" i="1"/>
  <c r="W586" i="1"/>
  <c r="U586" i="1"/>
  <c r="V586" i="1" s="1"/>
  <c r="T586" i="1"/>
  <c r="S586" i="1"/>
  <c r="Z585" i="1"/>
  <c r="AB585" i="1" s="1"/>
  <c r="X585" i="1"/>
  <c r="W585" i="1"/>
  <c r="U585" i="1"/>
  <c r="V585" i="1" s="1"/>
  <c r="T585" i="1"/>
  <c r="S585" i="1"/>
  <c r="Z584" i="1"/>
  <c r="X584" i="1"/>
  <c r="W584" i="1"/>
  <c r="U584" i="1"/>
  <c r="V584" i="1" s="1"/>
  <c r="T584" i="1"/>
  <c r="S584" i="1"/>
  <c r="Z583" i="1"/>
  <c r="AB583" i="1" s="1"/>
  <c r="X583" i="1"/>
  <c r="W583" i="1"/>
  <c r="U583" i="1"/>
  <c r="V583" i="1" s="1"/>
  <c r="T583" i="1"/>
  <c r="S583" i="1"/>
  <c r="Z582" i="1"/>
  <c r="AC582" i="1" s="1"/>
  <c r="X582" i="1"/>
  <c r="W582" i="1"/>
  <c r="U582" i="1"/>
  <c r="V582" i="1" s="1"/>
  <c r="T582" i="1"/>
  <c r="S582" i="1"/>
  <c r="Z581" i="1"/>
  <c r="X581" i="1"/>
  <c r="W581" i="1"/>
  <c r="U581" i="1"/>
  <c r="V581" i="1" s="1"/>
  <c r="T581" i="1"/>
  <c r="S581" i="1"/>
  <c r="Z580" i="1"/>
  <c r="AB580" i="1" s="1"/>
  <c r="X580" i="1"/>
  <c r="W580" i="1"/>
  <c r="U580" i="1"/>
  <c r="V580" i="1" s="1"/>
  <c r="T580" i="1"/>
  <c r="S580" i="1"/>
  <c r="Z579" i="1"/>
  <c r="AC579" i="1" s="1"/>
  <c r="X579" i="1"/>
  <c r="W579" i="1"/>
  <c r="U579" i="1"/>
  <c r="V579" i="1" s="1"/>
  <c r="T579" i="1"/>
  <c r="S579" i="1"/>
  <c r="Z578" i="1"/>
  <c r="X578" i="1"/>
  <c r="W578" i="1"/>
  <c r="U578" i="1"/>
  <c r="V578" i="1" s="1"/>
  <c r="T578" i="1"/>
  <c r="S578" i="1"/>
  <c r="Z577" i="1"/>
  <c r="AC577" i="1" s="1"/>
  <c r="X577" i="1"/>
  <c r="W577" i="1"/>
  <c r="U577" i="1"/>
  <c r="V577" i="1" s="1"/>
  <c r="T577" i="1"/>
  <c r="S577" i="1"/>
  <c r="Z576" i="1"/>
  <c r="AC576" i="1" s="1"/>
  <c r="X576" i="1"/>
  <c r="W576" i="1"/>
  <c r="U576" i="1"/>
  <c r="V576" i="1" s="1"/>
  <c r="T576" i="1"/>
  <c r="S576" i="1"/>
  <c r="Z575" i="1"/>
  <c r="AB575" i="1" s="1"/>
  <c r="X575" i="1"/>
  <c r="W575" i="1"/>
  <c r="U575" i="1"/>
  <c r="V575" i="1" s="1"/>
  <c r="T575" i="1"/>
  <c r="S575" i="1"/>
  <c r="Z574" i="1"/>
  <c r="AC574" i="1" s="1"/>
  <c r="X574" i="1"/>
  <c r="W574" i="1"/>
  <c r="U574" i="1"/>
  <c r="V574" i="1" s="1"/>
  <c r="T574" i="1"/>
  <c r="S574" i="1"/>
  <c r="Z573" i="1"/>
  <c r="X573" i="1"/>
  <c r="W573" i="1"/>
  <c r="U573" i="1"/>
  <c r="V573" i="1" s="1"/>
  <c r="T573" i="1"/>
  <c r="S573" i="1"/>
  <c r="Z572" i="1"/>
  <c r="AC572" i="1" s="1"/>
  <c r="X572" i="1"/>
  <c r="W572" i="1"/>
  <c r="U572" i="1"/>
  <c r="V572" i="1" s="1"/>
  <c r="T572" i="1"/>
  <c r="S572" i="1"/>
  <c r="Z571" i="1"/>
  <c r="X571" i="1"/>
  <c r="W571" i="1"/>
  <c r="U571" i="1"/>
  <c r="V571" i="1" s="1"/>
  <c r="T571" i="1"/>
  <c r="S571" i="1"/>
  <c r="Z570" i="1"/>
  <c r="X570" i="1"/>
  <c r="W570" i="1"/>
  <c r="U570" i="1"/>
  <c r="V570" i="1" s="1"/>
  <c r="T570" i="1"/>
  <c r="S570" i="1"/>
  <c r="Z569" i="1"/>
  <c r="X569" i="1"/>
  <c r="W569" i="1"/>
  <c r="U569" i="1"/>
  <c r="V569" i="1" s="1"/>
  <c r="T569" i="1"/>
  <c r="S569" i="1"/>
  <c r="Z568" i="1"/>
  <c r="AB568" i="1" s="1"/>
  <c r="X568" i="1"/>
  <c r="W568" i="1"/>
  <c r="U568" i="1"/>
  <c r="V568" i="1" s="1"/>
  <c r="T568" i="1"/>
  <c r="S568" i="1"/>
  <c r="Z567" i="1"/>
  <c r="AC567" i="1" s="1"/>
  <c r="X567" i="1"/>
  <c r="W567" i="1"/>
  <c r="U567" i="1"/>
  <c r="V567" i="1" s="1"/>
  <c r="T567" i="1"/>
  <c r="S567" i="1"/>
  <c r="Z566" i="1"/>
  <c r="AB566" i="1" s="1"/>
  <c r="X566" i="1"/>
  <c r="W566" i="1"/>
  <c r="U566" i="1"/>
  <c r="V566" i="1" s="1"/>
  <c r="T566" i="1"/>
  <c r="S566" i="1"/>
  <c r="Z565" i="1"/>
  <c r="X565" i="1"/>
  <c r="W565" i="1"/>
  <c r="U565" i="1"/>
  <c r="V565" i="1" s="1"/>
  <c r="T565" i="1"/>
  <c r="S565" i="1"/>
  <c r="Z564" i="1"/>
  <c r="AB564" i="1" s="1"/>
  <c r="X564" i="1"/>
  <c r="W564" i="1"/>
  <c r="U564" i="1"/>
  <c r="V564" i="1" s="1"/>
  <c r="T564" i="1"/>
  <c r="S564" i="1"/>
  <c r="Z563" i="1"/>
  <c r="AB563" i="1" s="1"/>
  <c r="X563" i="1"/>
  <c r="W563" i="1"/>
  <c r="U563" i="1"/>
  <c r="V563" i="1" s="1"/>
  <c r="T563" i="1"/>
  <c r="S563" i="1"/>
  <c r="Z562" i="1"/>
  <c r="AC562" i="1" s="1"/>
  <c r="X562" i="1"/>
  <c r="W562" i="1"/>
  <c r="U562" i="1"/>
  <c r="V562" i="1" s="1"/>
  <c r="T562" i="1"/>
  <c r="S562" i="1"/>
  <c r="Z561" i="1"/>
  <c r="X561" i="1"/>
  <c r="W561" i="1"/>
  <c r="U561" i="1"/>
  <c r="V561" i="1" s="1"/>
  <c r="T561" i="1"/>
  <c r="S561" i="1"/>
  <c r="Z560" i="1"/>
  <c r="AC560" i="1" s="1"/>
  <c r="X560" i="1"/>
  <c r="W560" i="1"/>
  <c r="U560" i="1"/>
  <c r="V560" i="1" s="1"/>
  <c r="T560" i="1"/>
  <c r="S560" i="1"/>
  <c r="Z559" i="1"/>
  <c r="AC559" i="1" s="1"/>
  <c r="X559" i="1"/>
  <c r="W559" i="1"/>
  <c r="U559" i="1"/>
  <c r="V559" i="1" s="1"/>
  <c r="T559" i="1"/>
  <c r="S559" i="1"/>
  <c r="Z558" i="1"/>
  <c r="AB558" i="1" s="1"/>
  <c r="X558" i="1"/>
  <c r="W558" i="1"/>
  <c r="U558" i="1"/>
  <c r="V558" i="1" s="1"/>
  <c r="T558" i="1"/>
  <c r="S558" i="1"/>
  <c r="Z557" i="1"/>
  <c r="AA557" i="1" s="1"/>
  <c r="X557" i="1"/>
  <c r="W557" i="1"/>
  <c r="U557" i="1"/>
  <c r="V557" i="1" s="1"/>
  <c r="T557" i="1"/>
  <c r="S557" i="1"/>
  <c r="Z556" i="1"/>
  <c r="AA556" i="1" s="1"/>
  <c r="X556" i="1"/>
  <c r="W556" i="1"/>
  <c r="U556" i="1"/>
  <c r="V556" i="1" s="1"/>
  <c r="T556" i="1"/>
  <c r="S556" i="1"/>
  <c r="Z555" i="1"/>
  <c r="AB555" i="1" s="1"/>
  <c r="X555" i="1"/>
  <c r="W555" i="1"/>
  <c r="U555" i="1"/>
  <c r="V555" i="1" s="1"/>
  <c r="T555" i="1"/>
  <c r="S555" i="1"/>
  <c r="Z554" i="1"/>
  <c r="X554" i="1"/>
  <c r="W554" i="1"/>
  <c r="U554" i="1"/>
  <c r="V554" i="1" s="1"/>
  <c r="T554" i="1"/>
  <c r="S554" i="1"/>
  <c r="Z553" i="1"/>
  <c r="AB553" i="1" s="1"/>
  <c r="X553" i="1"/>
  <c r="W553" i="1"/>
  <c r="U553" i="1"/>
  <c r="V553" i="1" s="1"/>
  <c r="T553" i="1"/>
  <c r="S553" i="1"/>
  <c r="Z552" i="1"/>
  <c r="AA552" i="1" s="1"/>
  <c r="X552" i="1"/>
  <c r="W552" i="1"/>
  <c r="U552" i="1"/>
  <c r="V552" i="1" s="1"/>
  <c r="T552" i="1"/>
  <c r="S552" i="1"/>
  <c r="Z551" i="1"/>
  <c r="AA551" i="1" s="1"/>
  <c r="X551" i="1"/>
  <c r="W551" i="1"/>
  <c r="U551" i="1"/>
  <c r="V551" i="1" s="1"/>
  <c r="T551" i="1"/>
  <c r="S551" i="1"/>
  <c r="Z550" i="1"/>
  <c r="AC550" i="1" s="1"/>
  <c r="X550" i="1"/>
  <c r="W550" i="1"/>
  <c r="U550" i="1"/>
  <c r="V550" i="1" s="1"/>
  <c r="T550" i="1"/>
  <c r="S550" i="1"/>
  <c r="Z549" i="1"/>
  <c r="X549" i="1"/>
  <c r="W549" i="1"/>
  <c r="U549" i="1"/>
  <c r="V549" i="1" s="1"/>
  <c r="T549" i="1"/>
  <c r="S549" i="1"/>
  <c r="Z548" i="1"/>
  <c r="AB548" i="1" s="1"/>
  <c r="X548" i="1"/>
  <c r="W548" i="1"/>
  <c r="U548" i="1"/>
  <c r="V548" i="1" s="1"/>
  <c r="T548" i="1"/>
  <c r="S548" i="1"/>
  <c r="Z547" i="1"/>
  <c r="AC547" i="1" s="1"/>
  <c r="X547" i="1"/>
  <c r="W547" i="1"/>
  <c r="U547" i="1"/>
  <c r="V547" i="1" s="1"/>
  <c r="T547" i="1"/>
  <c r="S547" i="1"/>
  <c r="Z546" i="1"/>
  <c r="X546" i="1"/>
  <c r="W546" i="1"/>
  <c r="U546" i="1"/>
  <c r="V546" i="1" s="1"/>
  <c r="T546" i="1"/>
  <c r="S546" i="1"/>
  <c r="Z545" i="1"/>
  <c r="AC545" i="1" s="1"/>
  <c r="X545" i="1"/>
  <c r="W545" i="1"/>
  <c r="U545" i="1"/>
  <c r="V545" i="1" s="1"/>
  <c r="T545" i="1"/>
  <c r="S545" i="1"/>
  <c r="Z544" i="1"/>
  <c r="AC544" i="1" s="1"/>
  <c r="X544" i="1"/>
  <c r="W544" i="1"/>
  <c r="U544" i="1"/>
  <c r="V544" i="1" s="1"/>
  <c r="T544" i="1"/>
  <c r="S544" i="1"/>
  <c r="Z543" i="1"/>
  <c r="AB543" i="1" s="1"/>
  <c r="X543" i="1"/>
  <c r="W543" i="1"/>
  <c r="U543" i="1"/>
  <c r="V543" i="1" s="1"/>
  <c r="T543" i="1"/>
  <c r="S543" i="1"/>
  <c r="Z542" i="1"/>
  <c r="AB542" i="1" s="1"/>
  <c r="X542" i="1"/>
  <c r="W542" i="1"/>
  <c r="U542" i="1"/>
  <c r="V542" i="1" s="1"/>
  <c r="T542" i="1"/>
  <c r="S542" i="1"/>
  <c r="Z541" i="1"/>
  <c r="AA541" i="1" s="1"/>
  <c r="X541" i="1"/>
  <c r="W541" i="1"/>
  <c r="U541" i="1"/>
  <c r="V541" i="1" s="1"/>
  <c r="T541" i="1"/>
  <c r="S541" i="1"/>
  <c r="Z540" i="1"/>
  <c r="AB540" i="1" s="1"/>
  <c r="X540" i="1"/>
  <c r="W540" i="1"/>
  <c r="U540" i="1"/>
  <c r="V540" i="1" s="1"/>
  <c r="T540" i="1"/>
  <c r="S540" i="1"/>
  <c r="Z539" i="1"/>
  <c r="AA539" i="1" s="1"/>
  <c r="X539" i="1"/>
  <c r="W539" i="1"/>
  <c r="U539" i="1"/>
  <c r="V539" i="1" s="1"/>
  <c r="T539" i="1"/>
  <c r="S539" i="1"/>
  <c r="Z538" i="1"/>
  <c r="AB538" i="1" s="1"/>
  <c r="X538" i="1"/>
  <c r="W538" i="1"/>
  <c r="U538" i="1"/>
  <c r="V538" i="1" s="1"/>
  <c r="T538" i="1"/>
  <c r="S538" i="1"/>
  <c r="Z537" i="1"/>
  <c r="X537" i="1"/>
  <c r="W537" i="1"/>
  <c r="U537" i="1"/>
  <c r="V537" i="1" s="1"/>
  <c r="T537" i="1"/>
  <c r="S537" i="1"/>
  <c r="Z536" i="1"/>
  <c r="AB536" i="1" s="1"/>
  <c r="X536" i="1"/>
  <c r="W536" i="1"/>
  <c r="U536" i="1"/>
  <c r="V536" i="1" s="1"/>
  <c r="T536" i="1"/>
  <c r="S536" i="1"/>
  <c r="Z535" i="1"/>
  <c r="AC535" i="1" s="1"/>
  <c r="X535" i="1"/>
  <c r="W535" i="1"/>
  <c r="U535" i="1"/>
  <c r="V535" i="1" s="1"/>
  <c r="T535" i="1"/>
  <c r="S535" i="1"/>
  <c r="Z534" i="1"/>
  <c r="AB534" i="1" s="1"/>
  <c r="X534" i="1"/>
  <c r="W534" i="1"/>
  <c r="U534" i="1"/>
  <c r="V534" i="1" s="1"/>
  <c r="T534" i="1"/>
  <c r="S534" i="1"/>
  <c r="Z533" i="1"/>
  <c r="X533" i="1"/>
  <c r="W533" i="1"/>
  <c r="U533" i="1"/>
  <c r="V533" i="1" s="1"/>
  <c r="T533" i="1"/>
  <c r="S533" i="1"/>
  <c r="Z532" i="1"/>
  <c r="X532" i="1"/>
  <c r="W532" i="1"/>
  <c r="U532" i="1"/>
  <c r="V532" i="1" s="1"/>
  <c r="T532" i="1"/>
  <c r="S532" i="1"/>
  <c r="Z531" i="1"/>
  <c r="AB531" i="1" s="1"/>
  <c r="X531" i="1"/>
  <c r="W531" i="1"/>
  <c r="U531" i="1"/>
  <c r="V531" i="1" s="1"/>
  <c r="T531" i="1"/>
  <c r="S531" i="1"/>
  <c r="Z530" i="1"/>
  <c r="X530" i="1"/>
  <c r="W530" i="1"/>
  <c r="U530" i="1"/>
  <c r="V530" i="1" s="1"/>
  <c r="T530" i="1"/>
  <c r="S530" i="1"/>
  <c r="Z529" i="1"/>
  <c r="AA529" i="1" s="1"/>
  <c r="X529" i="1"/>
  <c r="W529" i="1"/>
  <c r="U529" i="1"/>
  <c r="V529" i="1" s="1"/>
  <c r="T529" i="1"/>
  <c r="S529" i="1"/>
  <c r="Z528" i="1"/>
  <c r="AC528" i="1" s="1"/>
  <c r="X528" i="1"/>
  <c r="W528" i="1"/>
  <c r="U528" i="1"/>
  <c r="V528" i="1" s="1"/>
  <c r="T528" i="1"/>
  <c r="S528" i="1"/>
  <c r="Z527" i="1"/>
  <c r="X527" i="1"/>
  <c r="W527" i="1"/>
  <c r="U527" i="1"/>
  <c r="V527" i="1" s="1"/>
  <c r="T527" i="1"/>
  <c r="S527" i="1"/>
  <c r="Z526" i="1"/>
  <c r="AB526" i="1" s="1"/>
  <c r="X526" i="1"/>
  <c r="W526" i="1"/>
  <c r="U526" i="1"/>
  <c r="V526" i="1" s="1"/>
  <c r="T526" i="1"/>
  <c r="S526" i="1"/>
  <c r="Z525" i="1"/>
  <c r="X525" i="1"/>
  <c r="W525" i="1"/>
  <c r="U525" i="1"/>
  <c r="V525" i="1" s="1"/>
  <c r="T525" i="1"/>
  <c r="S525" i="1"/>
  <c r="Z524" i="1"/>
  <c r="X524" i="1"/>
  <c r="W524" i="1"/>
  <c r="U524" i="1"/>
  <c r="V524" i="1" s="1"/>
  <c r="T524" i="1"/>
  <c r="S524" i="1"/>
  <c r="Z523" i="1"/>
  <c r="AA523" i="1" s="1"/>
  <c r="X523" i="1"/>
  <c r="W523" i="1"/>
  <c r="U523" i="1"/>
  <c r="V523" i="1" s="1"/>
  <c r="T523" i="1"/>
  <c r="S523" i="1"/>
  <c r="Z522" i="1"/>
  <c r="X522" i="1"/>
  <c r="W522" i="1"/>
  <c r="U522" i="1"/>
  <c r="V522" i="1" s="1"/>
  <c r="T522" i="1"/>
  <c r="S522" i="1"/>
  <c r="Z521" i="1"/>
  <c r="AC521" i="1" s="1"/>
  <c r="X521" i="1"/>
  <c r="W521" i="1"/>
  <c r="U521" i="1"/>
  <c r="V521" i="1" s="1"/>
  <c r="T521" i="1"/>
  <c r="S521" i="1"/>
  <c r="Z520" i="1"/>
  <c r="X520" i="1"/>
  <c r="W520" i="1"/>
  <c r="U520" i="1"/>
  <c r="V520" i="1" s="1"/>
  <c r="T520" i="1"/>
  <c r="S520" i="1"/>
  <c r="Z519" i="1"/>
  <c r="AC519" i="1" s="1"/>
  <c r="X519" i="1"/>
  <c r="W519" i="1"/>
  <c r="U519" i="1"/>
  <c r="V519" i="1" s="1"/>
  <c r="T519" i="1"/>
  <c r="S519" i="1"/>
  <c r="Z518" i="1"/>
  <c r="AB518" i="1" s="1"/>
  <c r="X518" i="1"/>
  <c r="W518" i="1"/>
  <c r="U518" i="1"/>
  <c r="V518" i="1" s="1"/>
  <c r="T518" i="1"/>
  <c r="S518" i="1"/>
  <c r="Z517" i="1"/>
  <c r="AB517" i="1" s="1"/>
  <c r="X517" i="1"/>
  <c r="W517" i="1"/>
  <c r="U517" i="1"/>
  <c r="V517" i="1" s="1"/>
  <c r="T517" i="1"/>
  <c r="S517" i="1"/>
  <c r="Z516" i="1"/>
  <c r="X516" i="1"/>
  <c r="W516" i="1"/>
  <c r="U516" i="1"/>
  <c r="V516" i="1" s="1"/>
  <c r="T516" i="1"/>
  <c r="S516" i="1"/>
  <c r="Z515" i="1"/>
  <c r="X515" i="1"/>
  <c r="W515" i="1"/>
  <c r="U515" i="1"/>
  <c r="V515" i="1" s="1"/>
  <c r="T515" i="1"/>
  <c r="S515" i="1"/>
  <c r="Z514" i="1"/>
  <c r="AA514" i="1" s="1"/>
  <c r="X514" i="1"/>
  <c r="W514" i="1"/>
  <c r="U514" i="1"/>
  <c r="V514" i="1" s="1"/>
  <c r="T514" i="1"/>
  <c r="S514" i="1"/>
  <c r="Z513" i="1"/>
  <c r="AA513" i="1" s="1"/>
  <c r="X513" i="1"/>
  <c r="W513" i="1"/>
  <c r="U513" i="1"/>
  <c r="V513" i="1" s="1"/>
  <c r="T513" i="1"/>
  <c r="S513" i="1"/>
  <c r="Z512" i="1"/>
  <c r="AB512" i="1" s="1"/>
  <c r="X512" i="1"/>
  <c r="W512" i="1"/>
  <c r="U512" i="1"/>
  <c r="V512" i="1" s="1"/>
  <c r="T512" i="1"/>
  <c r="S512" i="1"/>
  <c r="Z511" i="1"/>
  <c r="X511" i="1"/>
  <c r="W511" i="1"/>
  <c r="U511" i="1"/>
  <c r="V511" i="1" s="1"/>
  <c r="T511" i="1"/>
  <c r="S511" i="1"/>
  <c r="Z510" i="1"/>
  <c r="AA510" i="1" s="1"/>
  <c r="X510" i="1"/>
  <c r="W510" i="1"/>
  <c r="U510" i="1"/>
  <c r="V510" i="1" s="1"/>
  <c r="T510" i="1"/>
  <c r="S510" i="1"/>
  <c r="Z509" i="1"/>
  <c r="X509" i="1"/>
  <c r="W509" i="1"/>
  <c r="U509" i="1"/>
  <c r="V509" i="1" s="1"/>
  <c r="T509" i="1"/>
  <c r="S509" i="1"/>
  <c r="Z508" i="1"/>
  <c r="X508" i="1"/>
  <c r="W508" i="1"/>
  <c r="U508" i="1"/>
  <c r="V508" i="1" s="1"/>
  <c r="T508" i="1"/>
  <c r="S508" i="1"/>
  <c r="Z507" i="1"/>
  <c r="AC507" i="1" s="1"/>
  <c r="X507" i="1"/>
  <c r="W507" i="1"/>
  <c r="U507" i="1"/>
  <c r="V507" i="1" s="1"/>
  <c r="T507" i="1"/>
  <c r="S507" i="1"/>
  <c r="Z506" i="1"/>
  <c r="AC506" i="1" s="1"/>
  <c r="X506" i="1"/>
  <c r="W506" i="1"/>
  <c r="U506" i="1"/>
  <c r="V506" i="1" s="1"/>
  <c r="T506" i="1"/>
  <c r="S506" i="1"/>
  <c r="Z505" i="1"/>
  <c r="AA505" i="1" s="1"/>
  <c r="X505" i="1"/>
  <c r="W505" i="1"/>
  <c r="U505" i="1"/>
  <c r="V505" i="1" s="1"/>
  <c r="T505" i="1"/>
  <c r="S505" i="1"/>
  <c r="Z504" i="1"/>
  <c r="AA504" i="1" s="1"/>
  <c r="X504" i="1"/>
  <c r="W504" i="1"/>
  <c r="U504" i="1"/>
  <c r="V504" i="1" s="1"/>
  <c r="T504" i="1"/>
  <c r="S504" i="1"/>
  <c r="Z503" i="1"/>
  <c r="AA503" i="1" s="1"/>
  <c r="X503" i="1"/>
  <c r="W503" i="1"/>
  <c r="U503" i="1"/>
  <c r="V503" i="1" s="1"/>
  <c r="T503" i="1"/>
  <c r="S503" i="1"/>
  <c r="Z502" i="1"/>
  <c r="X502" i="1"/>
  <c r="W502" i="1"/>
  <c r="U502" i="1"/>
  <c r="V502" i="1" s="1"/>
  <c r="T502" i="1"/>
  <c r="S502" i="1"/>
  <c r="Z501" i="1"/>
  <c r="AA501" i="1" s="1"/>
  <c r="X501" i="1"/>
  <c r="W501" i="1"/>
  <c r="U501" i="1"/>
  <c r="V501" i="1" s="1"/>
  <c r="T501" i="1"/>
  <c r="S501" i="1"/>
  <c r="Z500" i="1"/>
  <c r="AB500" i="1" s="1"/>
  <c r="X500" i="1"/>
  <c r="W500" i="1"/>
  <c r="U500" i="1"/>
  <c r="V500" i="1" s="1"/>
  <c r="T500" i="1"/>
  <c r="S500" i="1"/>
  <c r="Z499" i="1"/>
  <c r="AC499" i="1" s="1"/>
  <c r="X499" i="1"/>
  <c r="W499" i="1"/>
  <c r="U499" i="1"/>
  <c r="V499" i="1" s="1"/>
  <c r="T499" i="1"/>
  <c r="S499" i="1"/>
  <c r="Z498" i="1"/>
  <c r="AC498" i="1" s="1"/>
  <c r="X498" i="1"/>
  <c r="W498" i="1"/>
  <c r="U498" i="1"/>
  <c r="V498" i="1" s="1"/>
  <c r="T498" i="1"/>
  <c r="S498" i="1"/>
  <c r="Z497" i="1"/>
  <c r="AC497" i="1" s="1"/>
  <c r="X497" i="1"/>
  <c r="W497" i="1"/>
  <c r="U497" i="1"/>
  <c r="V497" i="1" s="1"/>
  <c r="T497" i="1"/>
  <c r="S497" i="1"/>
  <c r="Z496" i="1"/>
  <c r="AA496" i="1" s="1"/>
  <c r="X496" i="1"/>
  <c r="W496" i="1"/>
  <c r="U496" i="1"/>
  <c r="V496" i="1" s="1"/>
  <c r="T496" i="1"/>
  <c r="S496" i="1"/>
  <c r="Z495" i="1"/>
  <c r="X495" i="1"/>
  <c r="W495" i="1"/>
  <c r="U495" i="1"/>
  <c r="V495" i="1" s="1"/>
  <c r="T495" i="1"/>
  <c r="S495" i="1"/>
  <c r="Z494" i="1"/>
  <c r="AA494" i="1" s="1"/>
  <c r="X494" i="1"/>
  <c r="W494" i="1"/>
  <c r="U494" i="1"/>
  <c r="V494" i="1" s="1"/>
  <c r="T494" i="1"/>
  <c r="S494" i="1"/>
  <c r="Z493" i="1"/>
  <c r="X493" i="1"/>
  <c r="W493" i="1"/>
  <c r="U493" i="1"/>
  <c r="V493" i="1" s="1"/>
  <c r="T493" i="1"/>
  <c r="S493" i="1"/>
  <c r="Z492" i="1"/>
  <c r="X492" i="1"/>
  <c r="W492" i="1"/>
  <c r="U492" i="1"/>
  <c r="V492" i="1" s="1"/>
  <c r="T492" i="1"/>
  <c r="S492" i="1"/>
  <c r="Z491" i="1"/>
  <c r="AC491" i="1" s="1"/>
  <c r="X491" i="1"/>
  <c r="W491" i="1"/>
  <c r="U491" i="1"/>
  <c r="V491" i="1" s="1"/>
  <c r="T491" i="1"/>
  <c r="S491" i="1"/>
  <c r="Z490" i="1"/>
  <c r="X490" i="1"/>
  <c r="W490" i="1"/>
  <c r="U490" i="1"/>
  <c r="V490" i="1" s="1"/>
  <c r="T490" i="1"/>
  <c r="S490" i="1"/>
  <c r="Z489" i="1"/>
  <c r="X489" i="1"/>
  <c r="W489" i="1"/>
  <c r="U489" i="1"/>
  <c r="V489" i="1" s="1"/>
  <c r="T489" i="1"/>
  <c r="S489" i="1"/>
  <c r="Z488" i="1"/>
  <c r="AB488" i="1" s="1"/>
  <c r="X488" i="1"/>
  <c r="W488" i="1"/>
  <c r="U488" i="1"/>
  <c r="V488" i="1" s="1"/>
  <c r="T488" i="1"/>
  <c r="S488" i="1"/>
  <c r="Z487" i="1"/>
  <c r="AB487" i="1" s="1"/>
  <c r="X487" i="1"/>
  <c r="W487" i="1"/>
  <c r="U487" i="1"/>
  <c r="V487" i="1" s="1"/>
  <c r="T487" i="1"/>
  <c r="S487" i="1"/>
  <c r="Z486" i="1"/>
  <c r="X486" i="1"/>
  <c r="W486" i="1"/>
  <c r="U486" i="1"/>
  <c r="V486" i="1" s="1"/>
  <c r="T486" i="1"/>
  <c r="S486" i="1"/>
  <c r="Z485" i="1"/>
  <c r="AA485" i="1" s="1"/>
  <c r="X485" i="1"/>
  <c r="W485" i="1"/>
  <c r="U485" i="1"/>
  <c r="V485" i="1" s="1"/>
  <c r="T485" i="1"/>
  <c r="S485" i="1"/>
  <c r="Z484" i="1"/>
  <c r="AB484" i="1" s="1"/>
  <c r="X484" i="1"/>
  <c r="W484" i="1"/>
  <c r="U484" i="1"/>
  <c r="V484" i="1" s="1"/>
  <c r="T484" i="1"/>
  <c r="S484" i="1"/>
  <c r="Z483" i="1"/>
  <c r="X483" i="1"/>
  <c r="W483" i="1"/>
  <c r="U483" i="1"/>
  <c r="V483" i="1" s="1"/>
  <c r="T483" i="1"/>
  <c r="S483" i="1"/>
  <c r="Z482" i="1"/>
  <c r="AB482" i="1" s="1"/>
  <c r="X482" i="1"/>
  <c r="W482" i="1"/>
  <c r="U482" i="1"/>
  <c r="V482" i="1" s="1"/>
  <c r="T482" i="1"/>
  <c r="S482" i="1"/>
  <c r="Z481" i="1"/>
  <c r="X481" i="1"/>
  <c r="W481" i="1"/>
  <c r="U481" i="1"/>
  <c r="V481" i="1" s="1"/>
  <c r="T481" i="1"/>
  <c r="S481" i="1"/>
  <c r="Z480" i="1"/>
  <c r="AA480" i="1" s="1"/>
  <c r="X480" i="1"/>
  <c r="W480" i="1"/>
  <c r="U480" i="1"/>
  <c r="V480" i="1" s="1"/>
  <c r="T480" i="1"/>
  <c r="S480" i="1"/>
  <c r="Z479" i="1"/>
  <c r="AB479" i="1" s="1"/>
  <c r="X479" i="1"/>
  <c r="W479" i="1"/>
  <c r="U479" i="1"/>
  <c r="V479" i="1" s="1"/>
  <c r="T479" i="1"/>
  <c r="S479" i="1"/>
  <c r="Z478" i="1"/>
  <c r="AB478" i="1" s="1"/>
  <c r="X478" i="1"/>
  <c r="W478" i="1"/>
  <c r="U478" i="1"/>
  <c r="V478" i="1" s="1"/>
  <c r="T478" i="1"/>
  <c r="S478" i="1"/>
  <c r="Z477" i="1"/>
  <c r="X477" i="1"/>
  <c r="W477" i="1"/>
  <c r="U477" i="1"/>
  <c r="V477" i="1" s="1"/>
  <c r="T477" i="1"/>
  <c r="S477" i="1"/>
  <c r="Z476" i="1"/>
  <c r="X476" i="1"/>
  <c r="W476" i="1"/>
  <c r="U476" i="1"/>
  <c r="V476" i="1" s="1"/>
  <c r="T476" i="1"/>
  <c r="S476" i="1"/>
  <c r="Z475" i="1"/>
  <c r="X475" i="1"/>
  <c r="W475" i="1"/>
  <c r="U475" i="1"/>
  <c r="V475" i="1" s="1"/>
  <c r="T475" i="1"/>
  <c r="S475" i="1"/>
  <c r="Z474" i="1"/>
  <c r="AC474" i="1" s="1"/>
  <c r="X474" i="1"/>
  <c r="W474" i="1"/>
  <c r="U474" i="1"/>
  <c r="V474" i="1" s="1"/>
  <c r="T474" i="1"/>
  <c r="S474" i="1"/>
  <c r="Z473" i="1"/>
  <c r="X473" i="1"/>
  <c r="W473" i="1"/>
  <c r="U473" i="1"/>
  <c r="V473" i="1" s="1"/>
  <c r="T473" i="1"/>
  <c r="S473" i="1"/>
  <c r="Z472" i="1"/>
  <c r="AB472" i="1" s="1"/>
  <c r="X472" i="1"/>
  <c r="W472" i="1"/>
  <c r="U472" i="1"/>
  <c r="V472" i="1" s="1"/>
  <c r="T472" i="1"/>
  <c r="S472" i="1"/>
  <c r="Z471" i="1"/>
  <c r="AA471" i="1" s="1"/>
  <c r="X471" i="1"/>
  <c r="W471" i="1"/>
  <c r="U471" i="1"/>
  <c r="V471" i="1" s="1"/>
  <c r="T471" i="1"/>
  <c r="S471" i="1"/>
  <c r="Z470" i="1"/>
  <c r="AC470" i="1" s="1"/>
  <c r="X470" i="1"/>
  <c r="W470" i="1"/>
  <c r="U470" i="1"/>
  <c r="V470" i="1" s="1"/>
  <c r="T470" i="1"/>
  <c r="S470" i="1"/>
  <c r="Z469" i="1"/>
  <c r="AB469" i="1" s="1"/>
  <c r="X469" i="1"/>
  <c r="W469" i="1"/>
  <c r="U469" i="1"/>
  <c r="V469" i="1" s="1"/>
  <c r="T469" i="1"/>
  <c r="S469" i="1"/>
  <c r="Z468" i="1"/>
  <c r="AB468" i="1" s="1"/>
  <c r="X468" i="1"/>
  <c r="W468" i="1"/>
  <c r="U468" i="1"/>
  <c r="V468" i="1" s="1"/>
  <c r="T468" i="1"/>
  <c r="S468" i="1"/>
  <c r="Z467" i="1"/>
  <c r="AA467" i="1" s="1"/>
  <c r="X467" i="1"/>
  <c r="W467" i="1"/>
  <c r="U467" i="1"/>
  <c r="V467" i="1" s="1"/>
  <c r="T467" i="1"/>
  <c r="S467" i="1"/>
  <c r="Z466" i="1"/>
  <c r="AC466" i="1" s="1"/>
  <c r="X466" i="1"/>
  <c r="W466" i="1"/>
  <c r="U466" i="1"/>
  <c r="V466" i="1" s="1"/>
  <c r="T466" i="1"/>
  <c r="S466" i="1"/>
  <c r="Z465" i="1"/>
  <c r="AA465" i="1" s="1"/>
  <c r="X465" i="1"/>
  <c r="W465" i="1"/>
  <c r="U465" i="1"/>
  <c r="V465" i="1" s="1"/>
  <c r="T465" i="1"/>
  <c r="S465" i="1"/>
  <c r="Z464" i="1"/>
  <c r="AA464" i="1" s="1"/>
  <c r="X464" i="1"/>
  <c r="W464" i="1"/>
  <c r="U464" i="1"/>
  <c r="V464" i="1" s="1"/>
  <c r="T464" i="1"/>
  <c r="S464" i="1"/>
  <c r="Z463" i="1"/>
  <c r="AB463" i="1" s="1"/>
  <c r="X463" i="1"/>
  <c r="W463" i="1"/>
  <c r="U463" i="1"/>
  <c r="V463" i="1" s="1"/>
  <c r="T463" i="1"/>
  <c r="S463" i="1"/>
  <c r="Z462" i="1"/>
  <c r="AC462" i="1" s="1"/>
  <c r="X462" i="1"/>
  <c r="W462" i="1"/>
  <c r="U462" i="1"/>
  <c r="V462" i="1" s="1"/>
  <c r="T462" i="1"/>
  <c r="S462" i="1"/>
  <c r="Z461" i="1"/>
  <c r="X461" i="1"/>
  <c r="W461" i="1"/>
  <c r="U461" i="1"/>
  <c r="V461" i="1" s="1"/>
  <c r="T461" i="1"/>
  <c r="S461" i="1"/>
  <c r="Z460" i="1"/>
  <c r="X460" i="1"/>
  <c r="W460" i="1"/>
  <c r="U460" i="1"/>
  <c r="V460" i="1" s="1"/>
  <c r="T460" i="1"/>
  <c r="S460" i="1"/>
  <c r="Z459" i="1"/>
  <c r="AC459" i="1" s="1"/>
  <c r="X459" i="1"/>
  <c r="W459" i="1"/>
  <c r="U459" i="1"/>
  <c r="V459" i="1" s="1"/>
  <c r="T459" i="1"/>
  <c r="S459" i="1"/>
  <c r="Z458" i="1"/>
  <c r="AA458" i="1" s="1"/>
  <c r="X458" i="1"/>
  <c r="W458" i="1"/>
  <c r="U458" i="1"/>
  <c r="V458" i="1" s="1"/>
  <c r="T458" i="1"/>
  <c r="S458" i="1"/>
  <c r="Z457" i="1"/>
  <c r="X457" i="1"/>
  <c r="W457" i="1"/>
  <c r="U457" i="1"/>
  <c r="V457" i="1" s="1"/>
  <c r="T457" i="1"/>
  <c r="S457" i="1"/>
  <c r="Z456" i="1"/>
  <c r="AA456" i="1" s="1"/>
  <c r="X456" i="1"/>
  <c r="W456" i="1"/>
  <c r="U456" i="1"/>
  <c r="V456" i="1" s="1"/>
  <c r="T456" i="1"/>
  <c r="S456" i="1"/>
  <c r="Z455" i="1"/>
  <c r="AC455" i="1" s="1"/>
  <c r="X455" i="1"/>
  <c r="W455" i="1"/>
  <c r="U455" i="1"/>
  <c r="V455" i="1" s="1"/>
  <c r="T455" i="1"/>
  <c r="S455" i="1"/>
  <c r="Z454" i="1"/>
  <c r="AA454" i="1" s="1"/>
  <c r="X454" i="1"/>
  <c r="W454" i="1"/>
  <c r="U454" i="1"/>
  <c r="V454" i="1" s="1"/>
  <c r="T454" i="1"/>
  <c r="S454" i="1"/>
  <c r="Z453" i="1"/>
  <c r="AA453" i="1" s="1"/>
  <c r="X453" i="1"/>
  <c r="W453" i="1"/>
  <c r="U453" i="1"/>
  <c r="V453" i="1" s="1"/>
  <c r="T453" i="1"/>
  <c r="S453" i="1"/>
  <c r="Z452" i="1"/>
  <c r="AB452" i="1" s="1"/>
  <c r="X452" i="1"/>
  <c r="W452" i="1"/>
  <c r="U452" i="1"/>
  <c r="V452" i="1" s="1"/>
  <c r="T452" i="1"/>
  <c r="S452" i="1"/>
  <c r="Z451" i="1"/>
  <c r="AB451" i="1" s="1"/>
  <c r="X451" i="1"/>
  <c r="W451" i="1"/>
  <c r="U451" i="1"/>
  <c r="V451" i="1" s="1"/>
  <c r="T451" i="1"/>
  <c r="S451" i="1"/>
  <c r="Z450" i="1"/>
  <c r="AA450" i="1" s="1"/>
  <c r="X450" i="1"/>
  <c r="W450" i="1"/>
  <c r="U450" i="1"/>
  <c r="V450" i="1" s="1"/>
  <c r="T450" i="1"/>
  <c r="S450" i="1"/>
  <c r="Z449" i="1"/>
  <c r="X449" i="1"/>
  <c r="W449" i="1"/>
  <c r="U449" i="1"/>
  <c r="V449" i="1" s="1"/>
  <c r="T449" i="1"/>
  <c r="S449" i="1"/>
  <c r="Z448" i="1"/>
  <c r="AB448" i="1" s="1"/>
  <c r="W448" i="1"/>
  <c r="U448" i="1"/>
  <c r="V448" i="1" s="1"/>
  <c r="T448" i="1"/>
  <c r="S448" i="1"/>
  <c r="Z447" i="1"/>
  <c r="AB447" i="1" s="1"/>
  <c r="X447" i="1"/>
  <c r="W447" i="1"/>
  <c r="U447" i="1"/>
  <c r="V447" i="1" s="1"/>
  <c r="T447" i="1"/>
  <c r="S447" i="1"/>
  <c r="Z446" i="1"/>
  <c r="AC446" i="1" s="1"/>
  <c r="X446" i="1"/>
  <c r="W446" i="1"/>
  <c r="U446" i="1"/>
  <c r="V446" i="1" s="1"/>
  <c r="T446" i="1"/>
  <c r="S446" i="1"/>
  <c r="Z445" i="1"/>
  <c r="X445" i="1"/>
  <c r="W445" i="1"/>
  <c r="U445" i="1"/>
  <c r="V445" i="1" s="1"/>
  <c r="T445" i="1"/>
  <c r="S445" i="1"/>
  <c r="Z444" i="1"/>
  <c r="X444" i="1"/>
  <c r="W444" i="1"/>
  <c r="U444" i="1"/>
  <c r="V444" i="1" s="1"/>
  <c r="T444" i="1"/>
  <c r="S444" i="1"/>
  <c r="Z443" i="1"/>
  <c r="AA443" i="1" s="1"/>
  <c r="X443" i="1"/>
  <c r="W443" i="1"/>
  <c r="U443" i="1"/>
  <c r="V443" i="1" s="1"/>
  <c r="T443" i="1"/>
  <c r="S443" i="1"/>
  <c r="Z442" i="1"/>
  <c r="AA442" i="1" s="1"/>
  <c r="X442" i="1"/>
  <c r="W442" i="1"/>
  <c r="U442" i="1"/>
  <c r="V442" i="1" s="1"/>
  <c r="T442" i="1"/>
  <c r="S442" i="1"/>
  <c r="Z441" i="1"/>
  <c r="AB441" i="1" s="1"/>
  <c r="X441" i="1"/>
  <c r="W441" i="1"/>
  <c r="U441" i="1"/>
  <c r="V441" i="1" s="1"/>
  <c r="T441" i="1"/>
  <c r="S441" i="1"/>
  <c r="Z440" i="1"/>
  <c r="X440" i="1"/>
  <c r="W440" i="1"/>
  <c r="U440" i="1"/>
  <c r="V440" i="1" s="1"/>
  <c r="T440" i="1"/>
  <c r="S440" i="1"/>
  <c r="Z439" i="1"/>
  <c r="X439" i="1"/>
  <c r="W439" i="1"/>
  <c r="U439" i="1"/>
  <c r="V439" i="1" s="1"/>
  <c r="T439" i="1"/>
  <c r="S439" i="1"/>
  <c r="Z438" i="1"/>
  <c r="AC438" i="1" s="1"/>
  <c r="X438" i="1"/>
  <c r="W438" i="1"/>
  <c r="U438" i="1"/>
  <c r="V438" i="1" s="1"/>
  <c r="T438" i="1"/>
  <c r="S438" i="1"/>
  <c r="Z437" i="1"/>
  <c r="AC437" i="1" s="1"/>
  <c r="X437" i="1"/>
  <c r="W437" i="1"/>
  <c r="U437" i="1"/>
  <c r="V437" i="1" s="1"/>
  <c r="T437" i="1"/>
  <c r="S437" i="1"/>
  <c r="Z436" i="1"/>
  <c r="AB436" i="1" s="1"/>
  <c r="X436" i="1"/>
  <c r="W436" i="1"/>
  <c r="U436" i="1"/>
  <c r="V436" i="1" s="1"/>
  <c r="T436" i="1"/>
  <c r="S436" i="1"/>
  <c r="Z435" i="1"/>
  <c r="X435" i="1"/>
  <c r="W435" i="1"/>
  <c r="U435" i="1"/>
  <c r="V435" i="1" s="1"/>
  <c r="T435" i="1"/>
  <c r="S435" i="1"/>
  <c r="Z434" i="1"/>
  <c r="AC434" i="1" s="1"/>
  <c r="X434" i="1"/>
  <c r="W434" i="1"/>
  <c r="U434" i="1"/>
  <c r="V434" i="1" s="1"/>
  <c r="T434" i="1"/>
  <c r="S434" i="1"/>
  <c r="Z433" i="1"/>
  <c r="X433" i="1"/>
  <c r="W433" i="1"/>
  <c r="U433" i="1"/>
  <c r="V433" i="1" s="1"/>
  <c r="T433" i="1"/>
  <c r="S433" i="1"/>
  <c r="Z432" i="1"/>
  <c r="X432" i="1"/>
  <c r="W432" i="1"/>
  <c r="U432" i="1"/>
  <c r="V432" i="1" s="1"/>
  <c r="T432" i="1"/>
  <c r="S432" i="1"/>
  <c r="Z431" i="1"/>
  <c r="AA431" i="1" s="1"/>
  <c r="X431" i="1"/>
  <c r="W431" i="1"/>
  <c r="U431" i="1"/>
  <c r="V431" i="1" s="1"/>
  <c r="T431" i="1"/>
  <c r="S431" i="1"/>
  <c r="Z430" i="1"/>
  <c r="AB430" i="1" s="1"/>
  <c r="X430" i="1"/>
  <c r="W430" i="1"/>
  <c r="U430" i="1"/>
  <c r="V430" i="1" s="1"/>
  <c r="T430" i="1"/>
  <c r="S430" i="1"/>
  <c r="Z429" i="1"/>
  <c r="AC429" i="1" s="1"/>
  <c r="X429" i="1"/>
  <c r="W429" i="1"/>
  <c r="U429" i="1"/>
  <c r="V429" i="1" s="1"/>
  <c r="T429" i="1"/>
  <c r="S429" i="1"/>
  <c r="Z428" i="1"/>
  <c r="AB428" i="1" s="1"/>
  <c r="X428" i="1"/>
  <c r="W428" i="1"/>
  <c r="U428" i="1"/>
  <c r="V428" i="1" s="1"/>
  <c r="T428" i="1"/>
  <c r="S428" i="1"/>
  <c r="Z427" i="1"/>
  <c r="AC427" i="1" s="1"/>
  <c r="X427" i="1"/>
  <c r="W427" i="1"/>
  <c r="U427" i="1"/>
  <c r="V427" i="1" s="1"/>
  <c r="T427" i="1"/>
  <c r="S427" i="1"/>
  <c r="Z426" i="1"/>
  <c r="X426" i="1"/>
  <c r="W426" i="1"/>
  <c r="U426" i="1"/>
  <c r="V426" i="1" s="1"/>
  <c r="T426" i="1"/>
  <c r="S426" i="1"/>
  <c r="Z425" i="1"/>
  <c r="AA425" i="1" s="1"/>
  <c r="X425" i="1"/>
  <c r="W425" i="1"/>
  <c r="U425" i="1"/>
  <c r="V425" i="1" s="1"/>
  <c r="T425" i="1"/>
  <c r="S425" i="1"/>
  <c r="Z424" i="1"/>
  <c r="AC424" i="1" s="1"/>
  <c r="X424" i="1"/>
  <c r="W424" i="1"/>
  <c r="U424" i="1"/>
  <c r="V424" i="1" s="1"/>
  <c r="T424" i="1"/>
  <c r="S424" i="1"/>
  <c r="Z423" i="1"/>
  <c r="AC423" i="1" s="1"/>
  <c r="X423" i="1"/>
  <c r="W423" i="1"/>
  <c r="U423" i="1"/>
  <c r="V423" i="1" s="1"/>
  <c r="T423" i="1"/>
  <c r="S423" i="1"/>
  <c r="Z422" i="1"/>
  <c r="X422" i="1"/>
  <c r="W422" i="1"/>
  <c r="U422" i="1"/>
  <c r="V422" i="1" s="1"/>
  <c r="T422" i="1"/>
  <c r="S422" i="1"/>
  <c r="Z421" i="1"/>
  <c r="AC421" i="1" s="1"/>
  <c r="X421" i="1"/>
  <c r="W421" i="1"/>
  <c r="U421" i="1"/>
  <c r="V421" i="1" s="1"/>
  <c r="T421" i="1"/>
  <c r="S421" i="1"/>
  <c r="Z420" i="1"/>
  <c r="AC420" i="1" s="1"/>
  <c r="X420" i="1"/>
  <c r="W420" i="1"/>
  <c r="U420" i="1"/>
  <c r="V420" i="1" s="1"/>
  <c r="T420" i="1"/>
  <c r="S420" i="1"/>
  <c r="Z419" i="1"/>
  <c r="AA419" i="1" s="1"/>
  <c r="X419" i="1"/>
  <c r="W419" i="1"/>
  <c r="U419" i="1"/>
  <c r="V419" i="1" s="1"/>
  <c r="T419" i="1"/>
  <c r="S419" i="1"/>
  <c r="Z418" i="1"/>
  <c r="AC418" i="1" s="1"/>
  <c r="X418" i="1"/>
  <c r="W418" i="1"/>
  <c r="U418" i="1"/>
  <c r="V418" i="1" s="1"/>
  <c r="T418" i="1"/>
  <c r="S418" i="1"/>
  <c r="Z417" i="1"/>
  <c r="X417" i="1"/>
  <c r="W417" i="1"/>
  <c r="U417" i="1"/>
  <c r="V417" i="1" s="1"/>
  <c r="T417" i="1"/>
  <c r="S417" i="1"/>
  <c r="Z416" i="1"/>
  <c r="AB416" i="1" s="1"/>
  <c r="X416" i="1"/>
  <c r="W416" i="1"/>
  <c r="U416" i="1"/>
  <c r="V416" i="1" s="1"/>
  <c r="T416" i="1"/>
  <c r="S416" i="1"/>
  <c r="Z415" i="1"/>
  <c r="AA415" i="1" s="1"/>
  <c r="X415" i="1"/>
  <c r="W415" i="1"/>
  <c r="U415" i="1"/>
  <c r="V415" i="1" s="1"/>
  <c r="T415" i="1"/>
  <c r="S415" i="1"/>
  <c r="Z414" i="1"/>
  <c r="X414" i="1"/>
  <c r="W414" i="1"/>
  <c r="U414" i="1"/>
  <c r="V414" i="1" s="1"/>
  <c r="T414" i="1"/>
  <c r="S414" i="1"/>
  <c r="Z413" i="1"/>
  <c r="AB413" i="1" s="1"/>
  <c r="X413" i="1"/>
  <c r="W413" i="1"/>
  <c r="U413" i="1"/>
  <c r="V413" i="1" s="1"/>
  <c r="T413" i="1"/>
  <c r="S413" i="1"/>
  <c r="Z412" i="1"/>
  <c r="AA412" i="1" s="1"/>
  <c r="X412" i="1"/>
  <c r="W412" i="1"/>
  <c r="U412" i="1"/>
  <c r="V412" i="1" s="1"/>
  <c r="T412" i="1"/>
  <c r="S412" i="1"/>
  <c r="Z411" i="1"/>
  <c r="AC411" i="1" s="1"/>
  <c r="X411" i="1"/>
  <c r="W411" i="1"/>
  <c r="U411" i="1"/>
  <c r="V411" i="1" s="1"/>
  <c r="T411" i="1"/>
  <c r="S411" i="1"/>
  <c r="Z410" i="1"/>
  <c r="X410" i="1"/>
  <c r="W410" i="1"/>
  <c r="U410" i="1"/>
  <c r="V410" i="1" s="1"/>
  <c r="T410" i="1"/>
  <c r="S410" i="1"/>
  <c r="Z409" i="1"/>
  <c r="AC409" i="1" s="1"/>
  <c r="X409" i="1"/>
  <c r="W409" i="1"/>
  <c r="U409" i="1"/>
  <c r="V409" i="1" s="1"/>
  <c r="T409" i="1"/>
  <c r="S409" i="1"/>
  <c r="Z408" i="1"/>
  <c r="AA408" i="1" s="1"/>
  <c r="X408" i="1"/>
  <c r="W408" i="1"/>
  <c r="U408" i="1"/>
  <c r="V408" i="1" s="1"/>
  <c r="T408" i="1"/>
  <c r="S408" i="1"/>
  <c r="Z407" i="1"/>
  <c r="AB407" i="1" s="1"/>
  <c r="X407" i="1"/>
  <c r="W407" i="1"/>
  <c r="U407" i="1"/>
  <c r="V407" i="1" s="1"/>
  <c r="T407" i="1"/>
  <c r="S407" i="1"/>
  <c r="Z406" i="1"/>
  <c r="X406" i="1"/>
  <c r="W406" i="1"/>
  <c r="U406" i="1"/>
  <c r="V406" i="1" s="1"/>
  <c r="T406" i="1"/>
  <c r="S406" i="1"/>
  <c r="Z405" i="1"/>
  <c r="AC405" i="1" s="1"/>
  <c r="X405" i="1"/>
  <c r="W405" i="1"/>
  <c r="U405" i="1"/>
  <c r="V405" i="1" s="1"/>
  <c r="T405" i="1"/>
  <c r="S405" i="1"/>
  <c r="Z404" i="1"/>
  <c r="AC404" i="1" s="1"/>
  <c r="X404" i="1"/>
  <c r="W404" i="1"/>
  <c r="U404" i="1"/>
  <c r="V404" i="1" s="1"/>
  <c r="T404" i="1"/>
  <c r="S404" i="1"/>
  <c r="Z403" i="1"/>
  <c r="X403" i="1"/>
  <c r="W403" i="1"/>
  <c r="U403" i="1"/>
  <c r="V403" i="1" s="1"/>
  <c r="T403" i="1"/>
  <c r="S403" i="1"/>
  <c r="Z402" i="1"/>
  <c r="AB402" i="1" s="1"/>
  <c r="X402" i="1"/>
  <c r="W402" i="1"/>
  <c r="U402" i="1"/>
  <c r="V402" i="1" s="1"/>
  <c r="T402" i="1"/>
  <c r="S402" i="1"/>
  <c r="Z401" i="1"/>
  <c r="AB401" i="1" s="1"/>
  <c r="X401" i="1"/>
  <c r="W401" i="1"/>
  <c r="U401" i="1"/>
  <c r="V401" i="1" s="1"/>
  <c r="T401" i="1"/>
  <c r="S401" i="1"/>
  <c r="Z400" i="1"/>
  <c r="X400" i="1"/>
  <c r="W400" i="1"/>
  <c r="U400" i="1"/>
  <c r="V400" i="1" s="1"/>
  <c r="T400" i="1"/>
  <c r="S400" i="1"/>
  <c r="Z399" i="1"/>
  <c r="AB399" i="1" s="1"/>
  <c r="X399" i="1"/>
  <c r="W399" i="1"/>
  <c r="U399" i="1"/>
  <c r="V399" i="1" s="1"/>
  <c r="T399" i="1"/>
  <c r="S399" i="1"/>
  <c r="Z398" i="1"/>
  <c r="X398" i="1"/>
  <c r="W398" i="1"/>
  <c r="U398" i="1"/>
  <c r="V398" i="1" s="1"/>
  <c r="T398" i="1"/>
  <c r="S398" i="1"/>
  <c r="Z397" i="1"/>
  <c r="AB397" i="1" s="1"/>
  <c r="X397" i="1"/>
  <c r="W397" i="1"/>
  <c r="U397" i="1"/>
  <c r="V397" i="1" s="1"/>
  <c r="T397" i="1"/>
  <c r="S397" i="1"/>
  <c r="Z396" i="1"/>
  <c r="AB396" i="1" s="1"/>
  <c r="X396" i="1"/>
  <c r="W396" i="1"/>
  <c r="U396" i="1"/>
  <c r="V396" i="1" s="1"/>
  <c r="T396" i="1"/>
  <c r="S396" i="1"/>
  <c r="Z395" i="1"/>
  <c r="AA395" i="1" s="1"/>
  <c r="X395" i="1"/>
  <c r="W395" i="1"/>
  <c r="U395" i="1"/>
  <c r="V395" i="1" s="1"/>
  <c r="T395" i="1"/>
  <c r="S395" i="1"/>
  <c r="Z394" i="1"/>
  <c r="X394" i="1"/>
  <c r="W394" i="1"/>
  <c r="U394" i="1"/>
  <c r="V394" i="1" s="1"/>
  <c r="T394" i="1"/>
  <c r="S394" i="1"/>
  <c r="Z393" i="1"/>
  <c r="AC393" i="1" s="1"/>
  <c r="X393" i="1"/>
  <c r="W393" i="1"/>
  <c r="U393" i="1"/>
  <c r="V393" i="1" s="1"/>
  <c r="T393" i="1"/>
  <c r="S393" i="1"/>
  <c r="Z392" i="1"/>
  <c r="AB392" i="1" s="1"/>
  <c r="X392" i="1"/>
  <c r="W392" i="1"/>
  <c r="U392" i="1"/>
  <c r="V392" i="1" s="1"/>
  <c r="T392" i="1"/>
  <c r="S392" i="1"/>
  <c r="Z391" i="1"/>
  <c r="X391" i="1"/>
  <c r="W391" i="1"/>
  <c r="U391" i="1"/>
  <c r="V391" i="1" s="1"/>
  <c r="T391" i="1"/>
  <c r="S391" i="1"/>
  <c r="Z390" i="1"/>
  <c r="AB390" i="1" s="1"/>
  <c r="X390" i="1"/>
  <c r="W390" i="1"/>
  <c r="U390" i="1"/>
  <c r="V390" i="1" s="1"/>
  <c r="T390" i="1"/>
  <c r="S390" i="1"/>
  <c r="Z389" i="1"/>
  <c r="X389" i="1"/>
  <c r="W389" i="1"/>
  <c r="U389" i="1"/>
  <c r="V389" i="1" s="1"/>
  <c r="T389" i="1"/>
  <c r="S389" i="1"/>
  <c r="Z388" i="1"/>
  <c r="AA388" i="1" s="1"/>
  <c r="X388" i="1"/>
  <c r="W388" i="1"/>
  <c r="U388" i="1"/>
  <c r="V388" i="1" s="1"/>
  <c r="T388" i="1"/>
  <c r="S388" i="1"/>
  <c r="Z387" i="1"/>
  <c r="AB387" i="1" s="1"/>
  <c r="X387" i="1"/>
  <c r="W387" i="1"/>
  <c r="U387" i="1"/>
  <c r="V387" i="1" s="1"/>
  <c r="T387" i="1"/>
  <c r="S387" i="1"/>
  <c r="Z386" i="1"/>
  <c r="AB386" i="1" s="1"/>
  <c r="X386" i="1"/>
  <c r="W386" i="1"/>
  <c r="U386" i="1"/>
  <c r="V386" i="1" s="1"/>
  <c r="T386" i="1"/>
  <c r="S386" i="1"/>
  <c r="Z385" i="1"/>
  <c r="X385" i="1"/>
  <c r="W385" i="1"/>
  <c r="U385" i="1"/>
  <c r="V385" i="1" s="1"/>
  <c r="T385" i="1"/>
  <c r="S385" i="1"/>
  <c r="Z384" i="1"/>
  <c r="AC384" i="1" s="1"/>
  <c r="X384" i="1"/>
  <c r="W384" i="1"/>
  <c r="U384" i="1"/>
  <c r="V384" i="1" s="1"/>
  <c r="T384" i="1"/>
  <c r="S384" i="1"/>
  <c r="Z383" i="1"/>
  <c r="AA383" i="1" s="1"/>
  <c r="X383" i="1"/>
  <c r="W383" i="1"/>
  <c r="U383" i="1"/>
  <c r="V383" i="1" s="1"/>
  <c r="T383" i="1"/>
  <c r="S383" i="1"/>
  <c r="Z382" i="1"/>
  <c r="AC382" i="1" s="1"/>
  <c r="X382" i="1"/>
  <c r="W382" i="1"/>
  <c r="U382" i="1"/>
  <c r="V382" i="1" s="1"/>
  <c r="T382" i="1"/>
  <c r="S382" i="1"/>
  <c r="Z381" i="1"/>
  <c r="AB381" i="1" s="1"/>
  <c r="X381" i="1"/>
  <c r="W381" i="1"/>
  <c r="U381" i="1"/>
  <c r="V381" i="1" s="1"/>
  <c r="T381" i="1"/>
  <c r="S381" i="1"/>
  <c r="Z380" i="1"/>
  <c r="X380" i="1"/>
  <c r="W380" i="1"/>
  <c r="U380" i="1"/>
  <c r="V380" i="1" s="1"/>
  <c r="T380" i="1"/>
  <c r="S380" i="1"/>
  <c r="Z379" i="1"/>
  <c r="AC379" i="1" s="1"/>
  <c r="X379" i="1"/>
  <c r="W379" i="1"/>
  <c r="U379" i="1"/>
  <c r="V379" i="1" s="1"/>
  <c r="T379" i="1"/>
  <c r="S379" i="1"/>
  <c r="Z378" i="1"/>
  <c r="X378" i="1"/>
  <c r="W378" i="1"/>
  <c r="U378" i="1"/>
  <c r="V378" i="1" s="1"/>
  <c r="T378" i="1"/>
  <c r="S378" i="1"/>
  <c r="Z377" i="1"/>
  <c r="AC377" i="1" s="1"/>
  <c r="X377" i="1"/>
  <c r="W377" i="1"/>
  <c r="U377" i="1"/>
  <c r="V377" i="1" s="1"/>
  <c r="T377" i="1"/>
  <c r="S377" i="1"/>
  <c r="Z376" i="1"/>
  <c r="AC376" i="1" s="1"/>
  <c r="X376" i="1"/>
  <c r="W376" i="1"/>
  <c r="U376" i="1"/>
  <c r="V376" i="1" s="1"/>
  <c r="T376" i="1"/>
  <c r="S376" i="1"/>
  <c r="Z375" i="1"/>
  <c r="AB375" i="1" s="1"/>
  <c r="X375" i="1"/>
  <c r="W375" i="1"/>
  <c r="U375" i="1"/>
  <c r="V375" i="1" s="1"/>
  <c r="T375" i="1"/>
  <c r="S375" i="1"/>
  <c r="Z374" i="1"/>
  <c r="AC374" i="1" s="1"/>
  <c r="X374" i="1"/>
  <c r="W374" i="1"/>
  <c r="U374" i="1"/>
  <c r="V374" i="1" s="1"/>
  <c r="T374" i="1"/>
  <c r="S374" i="1"/>
  <c r="Z373" i="1"/>
  <c r="X373" i="1"/>
  <c r="W373" i="1"/>
  <c r="U373" i="1"/>
  <c r="V373" i="1" s="1"/>
  <c r="T373" i="1"/>
  <c r="S373" i="1"/>
  <c r="Z372" i="1"/>
  <c r="AC372" i="1" s="1"/>
  <c r="X372" i="1"/>
  <c r="W372" i="1"/>
  <c r="U372" i="1"/>
  <c r="V372" i="1" s="1"/>
  <c r="T372" i="1"/>
  <c r="S372" i="1"/>
  <c r="Z371" i="1"/>
  <c r="AA371" i="1" s="1"/>
  <c r="X371" i="1"/>
  <c r="W371" i="1"/>
  <c r="U371" i="1"/>
  <c r="V371" i="1" s="1"/>
  <c r="T371" i="1"/>
  <c r="S371" i="1"/>
  <c r="Z370" i="1"/>
  <c r="AB370" i="1" s="1"/>
  <c r="X370" i="1"/>
  <c r="W370" i="1"/>
  <c r="U370" i="1"/>
  <c r="V370" i="1" s="1"/>
  <c r="T370" i="1"/>
  <c r="S370" i="1"/>
  <c r="Z369" i="1"/>
  <c r="AC369" i="1" s="1"/>
  <c r="X369" i="1"/>
  <c r="W369" i="1"/>
  <c r="U369" i="1"/>
  <c r="V369" i="1" s="1"/>
  <c r="T369" i="1"/>
  <c r="S369" i="1"/>
  <c r="Z368" i="1"/>
  <c r="AA368" i="1" s="1"/>
  <c r="X368" i="1"/>
  <c r="W368" i="1"/>
  <c r="U368" i="1"/>
  <c r="V368" i="1" s="1"/>
  <c r="T368" i="1"/>
  <c r="S368" i="1"/>
  <c r="Z367" i="1"/>
  <c r="AA367" i="1" s="1"/>
  <c r="X367" i="1"/>
  <c r="W367" i="1"/>
  <c r="U367" i="1"/>
  <c r="V367" i="1" s="1"/>
  <c r="T367" i="1"/>
  <c r="S367" i="1"/>
  <c r="Z366" i="1"/>
  <c r="AB366" i="1" s="1"/>
  <c r="X366" i="1"/>
  <c r="W366" i="1"/>
  <c r="U366" i="1"/>
  <c r="V366" i="1" s="1"/>
  <c r="T366" i="1"/>
  <c r="S366" i="1"/>
  <c r="Z365" i="1"/>
  <c r="AB365" i="1" s="1"/>
  <c r="X365" i="1"/>
  <c r="W365" i="1"/>
  <c r="U365" i="1"/>
  <c r="V365" i="1" s="1"/>
  <c r="T365" i="1"/>
  <c r="S365" i="1"/>
  <c r="Z364" i="1"/>
  <c r="AC364" i="1" s="1"/>
  <c r="X364" i="1"/>
  <c r="W364" i="1"/>
  <c r="U364" i="1"/>
  <c r="V364" i="1" s="1"/>
  <c r="T364" i="1"/>
  <c r="S364" i="1"/>
  <c r="Z363" i="1"/>
  <c r="AB363" i="1" s="1"/>
  <c r="X363" i="1"/>
  <c r="W363" i="1"/>
  <c r="U363" i="1"/>
  <c r="V363" i="1" s="1"/>
  <c r="T363" i="1"/>
  <c r="S363" i="1"/>
  <c r="Z362" i="1"/>
  <c r="AC362" i="1" s="1"/>
  <c r="X362" i="1"/>
  <c r="W362" i="1"/>
  <c r="U362" i="1"/>
  <c r="V362" i="1" s="1"/>
  <c r="T362" i="1"/>
  <c r="S362" i="1"/>
  <c r="Z361" i="1"/>
  <c r="AC361" i="1" s="1"/>
  <c r="X361" i="1"/>
  <c r="W361" i="1"/>
  <c r="U361" i="1"/>
  <c r="V361" i="1" s="1"/>
  <c r="T361" i="1"/>
  <c r="S361" i="1"/>
  <c r="Z360" i="1"/>
  <c r="AC360" i="1" s="1"/>
  <c r="X360" i="1"/>
  <c r="W360" i="1"/>
  <c r="U360" i="1"/>
  <c r="V360" i="1" s="1"/>
  <c r="T360" i="1"/>
  <c r="S360" i="1"/>
  <c r="Z359" i="1"/>
  <c r="AC359" i="1" s="1"/>
  <c r="X359" i="1"/>
  <c r="W359" i="1"/>
  <c r="U359" i="1"/>
  <c r="V359" i="1" s="1"/>
  <c r="T359" i="1"/>
  <c r="S359" i="1"/>
  <c r="Z358" i="1"/>
  <c r="AC358" i="1" s="1"/>
  <c r="X358" i="1"/>
  <c r="W358" i="1"/>
  <c r="U358" i="1"/>
  <c r="V358" i="1" s="1"/>
  <c r="T358" i="1"/>
  <c r="S358" i="1"/>
  <c r="Z357" i="1"/>
  <c r="X357" i="1"/>
  <c r="W357" i="1"/>
  <c r="U357" i="1"/>
  <c r="V357" i="1" s="1"/>
  <c r="T357" i="1"/>
  <c r="S357" i="1"/>
  <c r="Z356" i="1"/>
  <c r="AC356" i="1" s="1"/>
  <c r="X356" i="1"/>
  <c r="W356" i="1"/>
  <c r="U356" i="1"/>
  <c r="V356" i="1" s="1"/>
  <c r="T356" i="1"/>
  <c r="S356" i="1"/>
  <c r="Z355" i="1"/>
  <c r="AA355" i="1" s="1"/>
  <c r="X355" i="1"/>
  <c r="W355" i="1"/>
  <c r="U355" i="1"/>
  <c r="V355" i="1" s="1"/>
  <c r="T355" i="1"/>
  <c r="S355" i="1"/>
  <c r="Z354" i="1"/>
  <c r="AC354" i="1" s="1"/>
  <c r="X354" i="1"/>
  <c r="W354" i="1"/>
  <c r="U354" i="1"/>
  <c r="V354" i="1" s="1"/>
  <c r="T354" i="1"/>
  <c r="S354" i="1"/>
  <c r="Z353" i="1"/>
  <c r="X353" i="1"/>
  <c r="W353" i="1"/>
  <c r="U353" i="1"/>
  <c r="V353" i="1" s="1"/>
  <c r="T353" i="1"/>
  <c r="S353" i="1"/>
  <c r="Z352" i="1"/>
  <c r="AB352" i="1" s="1"/>
  <c r="X352" i="1"/>
  <c r="W352" i="1"/>
  <c r="U352" i="1"/>
  <c r="V352" i="1" s="1"/>
  <c r="T352" i="1"/>
  <c r="S352" i="1"/>
  <c r="Z351" i="1"/>
  <c r="AA351" i="1" s="1"/>
  <c r="X351" i="1"/>
  <c r="W351" i="1"/>
  <c r="U351" i="1"/>
  <c r="V351" i="1" s="1"/>
  <c r="T351" i="1"/>
  <c r="S351" i="1"/>
  <c r="Z350" i="1"/>
  <c r="AC350" i="1" s="1"/>
  <c r="X350" i="1"/>
  <c r="W350" i="1"/>
  <c r="U350" i="1"/>
  <c r="V350" i="1" s="1"/>
  <c r="T350" i="1"/>
  <c r="S350" i="1"/>
  <c r="Z349" i="1"/>
  <c r="AC349" i="1" s="1"/>
  <c r="X349" i="1"/>
  <c r="W349" i="1"/>
  <c r="U349" i="1"/>
  <c r="V349" i="1" s="1"/>
  <c r="T349" i="1"/>
  <c r="S349" i="1"/>
  <c r="Z348" i="1"/>
  <c r="AA348" i="1" s="1"/>
  <c r="X348" i="1"/>
  <c r="W348" i="1"/>
  <c r="U348" i="1"/>
  <c r="V348" i="1" s="1"/>
  <c r="T348" i="1"/>
  <c r="S348" i="1"/>
  <c r="Z347" i="1"/>
  <c r="AB347" i="1" s="1"/>
  <c r="X347" i="1"/>
  <c r="W347" i="1"/>
  <c r="U347" i="1"/>
  <c r="V347" i="1" s="1"/>
  <c r="T347" i="1"/>
  <c r="S347" i="1"/>
  <c r="Z346" i="1"/>
  <c r="AB346" i="1" s="1"/>
  <c r="X346" i="1"/>
  <c r="W346" i="1"/>
  <c r="U346" i="1"/>
  <c r="V346" i="1" s="1"/>
  <c r="T346" i="1"/>
  <c r="S346" i="1"/>
  <c r="Z345" i="1"/>
  <c r="X345" i="1"/>
  <c r="W345" i="1"/>
  <c r="U345" i="1"/>
  <c r="V345" i="1" s="1"/>
  <c r="T345" i="1"/>
  <c r="S345" i="1"/>
  <c r="Z344" i="1"/>
  <c r="AC344" i="1" s="1"/>
  <c r="X344" i="1"/>
  <c r="W344" i="1"/>
  <c r="U344" i="1"/>
  <c r="V344" i="1" s="1"/>
  <c r="T344" i="1"/>
  <c r="S344" i="1"/>
  <c r="Z343" i="1"/>
  <c r="X343" i="1"/>
  <c r="W343" i="1"/>
  <c r="U343" i="1"/>
  <c r="V343" i="1" s="1"/>
  <c r="T343" i="1"/>
  <c r="S343" i="1"/>
  <c r="Z342" i="1"/>
  <c r="AB342" i="1" s="1"/>
  <c r="X342" i="1"/>
  <c r="W342" i="1"/>
  <c r="U342" i="1"/>
  <c r="V342" i="1" s="1"/>
  <c r="T342" i="1"/>
  <c r="S342" i="1"/>
  <c r="Z341" i="1"/>
  <c r="AC341" i="1" s="1"/>
  <c r="X341" i="1"/>
  <c r="W341" i="1"/>
  <c r="U341" i="1"/>
  <c r="V341" i="1" s="1"/>
  <c r="T341" i="1"/>
  <c r="S341" i="1"/>
  <c r="Z340" i="1"/>
  <c r="AA340" i="1" s="1"/>
  <c r="X340" i="1"/>
  <c r="W340" i="1"/>
  <c r="U340" i="1"/>
  <c r="V340" i="1" s="1"/>
  <c r="T340" i="1"/>
  <c r="S340" i="1"/>
  <c r="Z339" i="1"/>
  <c r="AA339" i="1" s="1"/>
  <c r="X339" i="1"/>
  <c r="W339" i="1"/>
  <c r="U339" i="1"/>
  <c r="V339" i="1" s="1"/>
  <c r="T339" i="1"/>
  <c r="S339" i="1"/>
  <c r="Z338" i="1"/>
  <c r="AA338" i="1" s="1"/>
  <c r="X338" i="1"/>
  <c r="W338" i="1"/>
  <c r="U338" i="1"/>
  <c r="V338" i="1" s="1"/>
  <c r="T338" i="1"/>
  <c r="S338" i="1"/>
  <c r="Z337" i="1"/>
  <c r="AB337" i="1" s="1"/>
  <c r="X337" i="1"/>
  <c r="W337" i="1"/>
  <c r="U337" i="1"/>
  <c r="V337" i="1" s="1"/>
  <c r="T337" i="1"/>
  <c r="S337" i="1"/>
  <c r="Z336" i="1"/>
  <c r="AA336" i="1" s="1"/>
  <c r="X336" i="1"/>
  <c r="W336" i="1"/>
  <c r="U336" i="1"/>
  <c r="V336" i="1" s="1"/>
  <c r="T336" i="1"/>
  <c r="S336" i="1"/>
  <c r="Z335" i="1"/>
  <c r="AA335" i="1" s="1"/>
  <c r="X335" i="1"/>
  <c r="W335" i="1"/>
  <c r="U335" i="1"/>
  <c r="V335" i="1" s="1"/>
  <c r="T335" i="1"/>
  <c r="S335" i="1"/>
  <c r="Z334" i="1"/>
  <c r="AC334" i="1" s="1"/>
  <c r="X334" i="1"/>
  <c r="W334" i="1"/>
  <c r="U334" i="1"/>
  <c r="V334" i="1" s="1"/>
  <c r="T334" i="1"/>
  <c r="S334" i="1"/>
  <c r="Z333" i="1"/>
  <c r="AA333" i="1" s="1"/>
  <c r="X333" i="1"/>
  <c r="W333" i="1"/>
  <c r="U333" i="1"/>
  <c r="V333" i="1" s="1"/>
  <c r="T333" i="1"/>
  <c r="S333" i="1"/>
  <c r="Z332" i="1"/>
  <c r="AC332" i="1" s="1"/>
  <c r="X332" i="1"/>
  <c r="W332" i="1"/>
  <c r="U332" i="1"/>
  <c r="V332" i="1" s="1"/>
  <c r="T332" i="1"/>
  <c r="S332" i="1"/>
  <c r="Z331" i="1"/>
  <c r="AC331" i="1" s="1"/>
  <c r="X331" i="1"/>
  <c r="W331" i="1"/>
  <c r="U331" i="1"/>
  <c r="V331" i="1" s="1"/>
  <c r="T331" i="1"/>
  <c r="S331" i="1"/>
  <c r="Z330" i="1"/>
  <c r="X330" i="1"/>
  <c r="W330" i="1"/>
  <c r="U330" i="1"/>
  <c r="V330" i="1" s="1"/>
  <c r="T330" i="1"/>
  <c r="S330" i="1"/>
  <c r="Z329" i="1"/>
  <c r="X329" i="1"/>
  <c r="W329" i="1"/>
  <c r="U329" i="1"/>
  <c r="V329" i="1" s="1"/>
  <c r="T329" i="1"/>
  <c r="S329" i="1"/>
  <c r="Z328" i="1"/>
  <c r="X328" i="1"/>
  <c r="W328" i="1"/>
  <c r="U328" i="1"/>
  <c r="V328" i="1" s="1"/>
  <c r="T328" i="1"/>
  <c r="S328" i="1"/>
  <c r="Z327" i="1"/>
  <c r="AB327" i="1" s="1"/>
  <c r="X327" i="1"/>
  <c r="W327" i="1"/>
  <c r="U327" i="1"/>
  <c r="V327" i="1" s="1"/>
  <c r="T327" i="1"/>
  <c r="S327" i="1"/>
  <c r="Z326" i="1"/>
  <c r="AC326" i="1" s="1"/>
  <c r="X326" i="1"/>
  <c r="W326" i="1"/>
  <c r="U326" i="1"/>
  <c r="V326" i="1" s="1"/>
  <c r="T326" i="1"/>
  <c r="S326" i="1"/>
  <c r="Z325" i="1"/>
  <c r="AA325" i="1" s="1"/>
  <c r="X325" i="1"/>
  <c r="W325" i="1"/>
  <c r="U325" i="1"/>
  <c r="V325" i="1" s="1"/>
  <c r="T325" i="1"/>
  <c r="S325" i="1"/>
  <c r="Z324" i="1"/>
  <c r="X324" i="1"/>
  <c r="W324" i="1"/>
  <c r="U324" i="1"/>
  <c r="V324" i="1" s="1"/>
  <c r="T324" i="1"/>
  <c r="S324" i="1"/>
  <c r="Z323" i="1"/>
  <c r="X323" i="1"/>
  <c r="W323" i="1"/>
  <c r="U323" i="1"/>
  <c r="V323" i="1" s="1"/>
  <c r="T323" i="1"/>
  <c r="S323" i="1"/>
  <c r="Z322" i="1"/>
  <c r="AC322" i="1" s="1"/>
  <c r="X322" i="1"/>
  <c r="W322" i="1"/>
  <c r="U322" i="1"/>
  <c r="V322" i="1" s="1"/>
  <c r="T322" i="1"/>
  <c r="S322" i="1"/>
  <c r="Z321" i="1"/>
  <c r="AB321" i="1" s="1"/>
  <c r="X321" i="1"/>
  <c r="W321" i="1"/>
  <c r="U321" i="1"/>
  <c r="V321" i="1" s="1"/>
  <c r="T321" i="1"/>
  <c r="S321" i="1"/>
  <c r="Z320" i="1"/>
  <c r="AA320" i="1" s="1"/>
  <c r="X320" i="1"/>
  <c r="W320" i="1"/>
  <c r="U320" i="1"/>
  <c r="V320" i="1" s="1"/>
  <c r="T320" i="1"/>
  <c r="S320" i="1"/>
  <c r="Z319" i="1"/>
  <c r="AB319" i="1" s="1"/>
  <c r="X319" i="1"/>
  <c r="W319" i="1"/>
  <c r="U319" i="1"/>
  <c r="V319" i="1" s="1"/>
  <c r="T319" i="1"/>
  <c r="S319" i="1"/>
  <c r="Z318" i="1"/>
  <c r="AA318" i="1" s="1"/>
  <c r="X318" i="1"/>
  <c r="W318" i="1"/>
  <c r="U318" i="1"/>
  <c r="V318" i="1" s="1"/>
  <c r="T318" i="1"/>
  <c r="S318" i="1"/>
  <c r="Z317" i="1"/>
  <c r="AC317" i="1" s="1"/>
  <c r="X317" i="1"/>
  <c r="W317" i="1"/>
  <c r="U317" i="1"/>
  <c r="V317" i="1" s="1"/>
  <c r="T317" i="1"/>
  <c r="S317" i="1"/>
  <c r="Z316" i="1"/>
  <c r="AB316" i="1" s="1"/>
  <c r="X316" i="1"/>
  <c r="W316" i="1"/>
  <c r="U316" i="1"/>
  <c r="V316" i="1" s="1"/>
  <c r="T316" i="1"/>
  <c r="S316" i="1"/>
  <c r="Z315" i="1"/>
  <c r="AB315" i="1" s="1"/>
  <c r="X315" i="1"/>
  <c r="W315" i="1"/>
  <c r="U315" i="1"/>
  <c r="V315" i="1" s="1"/>
  <c r="T315" i="1"/>
  <c r="S315" i="1"/>
  <c r="Z314" i="1"/>
  <c r="AB314" i="1" s="1"/>
  <c r="X314" i="1"/>
  <c r="W314" i="1"/>
  <c r="U314" i="1"/>
  <c r="V314" i="1" s="1"/>
  <c r="T314" i="1"/>
  <c r="S314" i="1"/>
  <c r="Z313" i="1"/>
  <c r="X313" i="1"/>
  <c r="W313" i="1"/>
  <c r="U313" i="1"/>
  <c r="V313" i="1" s="1"/>
  <c r="T313" i="1"/>
  <c r="S313" i="1"/>
  <c r="Z312" i="1"/>
  <c r="AC312" i="1" s="1"/>
  <c r="X312" i="1"/>
  <c r="W312" i="1"/>
  <c r="U312" i="1"/>
  <c r="V312" i="1" s="1"/>
  <c r="T312" i="1"/>
  <c r="S312" i="1"/>
  <c r="Z311" i="1"/>
  <c r="X311" i="1"/>
  <c r="W311" i="1"/>
  <c r="U311" i="1"/>
  <c r="V311" i="1" s="1"/>
  <c r="T311" i="1"/>
  <c r="S311" i="1"/>
  <c r="Z310" i="1"/>
  <c r="AC310" i="1" s="1"/>
  <c r="X310" i="1"/>
  <c r="W310" i="1"/>
  <c r="U310" i="1"/>
  <c r="V310" i="1" s="1"/>
  <c r="T310" i="1"/>
  <c r="S310" i="1"/>
  <c r="Z309" i="1"/>
  <c r="X309" i="1"/>
  <c r="W309" i="1"/>
  <c r="U309" i="1"/>
  <c r="V309" i="1" s="1"/>
  <c r="T309" i="1"/>
  <c r="S309" i="1"/>
  <c r="Z308" i="1"/>
  <c r="AC308" i="1" s="1"/>
  <c r="X308" i="1"/>
  <c r="W308" i="1"/>
  <c r="U308" i="1"/>
  <c r="V308" i="1" s="1"/>
  <c r="T308" i="1"/>
  <c r="S308" i="1"/>
  <c r="Z307" i="1"/>
  <c r="X307" i="1"/>
  <c r="W307" i="1"/>
  <c r="U307" i="1"/>
  <c r="V307" i="1" s="1"/>
  <c r="T307" i="1"/>
  <c r="S307" i="1"/>
  <c r="Z306" i="1"/>
  <c r="AC306" i="1" s="1"/>
  <c r="X306" i="1"/>
  <c r="W306" i="1"/>
  <c r="U306" i="1"/>
  <c r="V306" i="1" s="1"/>
  <c r="T306" i="1"/>
  <c r="S306" i="1"/>
  <c r="Z305" i="1"/>
  <c r="AB305" i="1" s="1"/>
  <c r="X305" i="1"/>
  <c r="W305" i="1"/>
  <c r="U305" i="1"/>
  <c r="V305" i="1" s="1"/>
  <c r="T305" i="1"/>
  <c r="S305" i="1"/>
  <c r="Z304" i="1"/>
  <c r="AB304" i="1" s="1"/>
  <c r="X304" i="1"/>
  <c r="W304" i="1"/>
  <c r="U304" i="1"/>
  <c r="V304" i="1" s="1"/>
  <c r="T304" i="1"/>
  <c r="S304" i="1"/>
  <c r="Z303" i="1"/>
  <c r="AC303" i="1" s="1"/>
  <c r="X303" i="1"/>
  <c r="W303" i="1"/>
  <c r="U303" i="1"/>
  <c r="V303" i="1" s="1"/>
  <c r="T303" i="1"/>
  <c r="S303" i="1"/>
  <c r="Z302" i="1"/>
  <c r="AA302" i="1" s="1"/>
  <c r="X302" i="1"/>
  <c r="W302" i="1"/>
  <c r="U302" i="1"/>
  <c r="V302" i="1" s="1"/>
  <c r="T302" i="1"/>
  <c r="S302" i="1"/>
  <c r="Z301" i="1"/>
  <c r="AC301" i="1" s="1"/>
  <c r="X301" i="1"/>
  <c r="W301" i="1"/>
  <c r="U301" i="1"/>
  <c r="V301" i="1" s="1"/>
  <c r="T301" i="1"/>
  <c r="S301" i="1"/>
  <c r="Z300" i="1"/>
  <c r="AC300" i="1" s="1"/>
  <c r="X300" i="1"/>
  <c r="W300" i="1"/>
  <c r="U300" i="1"/>
  <c r="V300" i="1" s="1"/>
  <c r="T300" i="1"/>
  <c r="S300" i="1"/>
  <c r="Z299" i="1"/>
  <c r="AC299" i="1" s="1"/>
  <c r="X299" i="1"/>
  <c r="W299" i="1"/>
  <c r="U299" i="1"/>
  <c r="V299" i="1" s="1"/>
  <c r="T299" i="1"/>
  <c r="S299" i="1"/>
  <c r="Z298" i="1"/>
  <c r="AB298" i="1" s="1"/>
  <c r="X298" i="1"/>
  <c r="W298" i="1"/>
  <c r="U298" i="1"/>
  <c r="V298" i="1" s="1"/>
  <c r="T298" i="1"/>
  <c r="S298" i="1"/>
  <c r="Z297" i="1"/>
  <c r="AB297" i="1" s="1"/>
  <c r="X297" i="1"/>
  <c r="W297" i="1"/>
  <c r="U297" i="1"/>
  <c r="V297" i="1" s="1"/>
  <c r="T297" i="1"/>
  <c r="S297" i="1"/>
  <c r="Z296" i="1"/>
  <c r="AB296" i="1" s="1"/>
  <c r="X296" i="1"/>
  <c r="W296" i="1"/>
  <c r="U296" i="1"/>
  <c r="V296" i="1" s="1"/>
  <c r="T296" i="1"/>
  <c r="S296" i="1"/>
  <c r="Z295" i="1"/>
  <c r="AC295" i="1" s="1"/>
  <c r="X295" i="1"/>
  <c r="W295" i="1"/>
  <c r="U295" i="1"/>
  <c r="V295" i="1" s="1"/>
  <c r="T295" i="1"/>
  <c r="S295" i="1"/>
  <c r="Z294" i="1"/>
  <c r="AC294" i="1" s="1"/>
  <c r="X294" i="1"/>
  <c r="W294" i="1"/>
  <c r="U294" i="1"/>
  <c r="V294" i="1" s="1"/>
  <c r="T294" i="1"/>
  <c r="S294" i="1"/>
  <c r="Z293" i="1"/>
  <c r="X293" i="1"/>
  <c r="W293" i="1"/>
  <c r="U293" i="1"/>
  <c r="V293" i="1" s="1"/>
  <c r="T293" i="1"/>
  <c r="S293" i="1"/>
  <c r="Z292" i="1"/>
  <c r="AC292" i="1" s="1"/>
  <c r="X292" i="1"/>
  <c r="W292" i="1"/>
  <c r="U292" i="1"/>
  <c r="V292" i="1" s="1"/>
  <c r="T292" i="1"/>
  <c r="S292" i="1"/>
  <c r="Z291" i="1"/>
  <c r="X291" i="1"/>
  <c r="W291" i="1"/>
  <c r="U291" i="1"/>
  <c r="V291" i="1" s="1"/>
  <c r="T291" i="1"/>
  <c r="S291" i="1"/>
  <c r="Z290" i="1"/>
  <c r="AC290" i="1" s="1"/>
  <c r="X290" i="1"/>
  <c r="W290" i="1"/>
  <c r="U290" i="1"/>
  <c r="V290" i="1" s="1"/>
  <c r="T290" i="1"/>
  <c r="S290" i="1"/>
  <c r="Z289" i="1"/>
  <c r="X289" i="1"/>
  <c r="W289" i="1"/>
  <c r="U289" i="1"/>
  <c r="V289" i="1" s="1"/>
  <c r="T289" i="1"/>
  <c r="S289" i="1"/>
  <c r="Z288" i="1"/>
  <c r="AC288" i="1" s="1"/>
  <c r="X288" i="1"/>
  <c r="W288" i="1"/>
  <c r="U288" i="1"/>
  <c r="V288" i="1" s="1"/>
  <c r="T288" i="1"/>
  <c r="S288" i="1"/>
  <c r="Z287" i="1"/>
  <c r="X287" i="1"/>
  <c r="W287" i="1"/>
  <c r="U287" i="1"/>
  <c r="V287" i="1" s="1"/>
  <c r="T287" i="1"/>
  <c r="S287" i="1"/>
  <c r="Z286" i="1"/>
  <c r="AA286" i="1" s="1"/>
  <c r="X286" i="1"/>
  <c r="W286" i="1"/>
  <c r="U286" i="1"/>
  <c r="V286" i="1" s="1"/>
  <c r="T286" i="1"/>
  <c r="S286" i="1"/>
  <c r="Z285" i="1"/>
  <c r="AC285" i="1" s="1"/>
  <c r="X285" i="1"/>
  <c r="W285" i="1"/>
  <c r="U285" i="1"/>
  <c r="V285" i="1" s="1"/>
  <c r="T285" i="1"/>
  <c r="S285" i="1"/>
  <c r="Z284" i="1"/>
  <c r="AB284" i="1" s="1"/>
  <c r="X284" i="1"/>
  <c r="W284" i="1"/>
  <c r="U284" i="1"/>
  <c r="V284" i="1" s="1"/>
  <c r="T284" i="1"/>
  <c r="S284" i="1"/>
  <c r="Z283" i="1"/>
  <c r="AC283" i="1" s="1"/>
  <c r="X283" i="1"/>
  <c r="W283" i="1"/>
  <c r="U283" i="1"/>
  <c r="V283" i="1" s="1"/>
  <c r="T283" i="1"/>
  <c r="S283" i="1"/>
  <c r="Z282" i="1"/>
  <c r="AA282" i="1" s="1"/>
  <c r="X282" i="1"/>
  <c r="W282" i="1"/>
  <c r="U282" i="1"/>
  <c r="V282" i="1" s="1"/>
  <c r="T282" i="1"/>
  <c r="S282" i="1"/>
  <c r="Z281" i="1"/>
  <c r="AC281" i="1" s="1"/>
  <c r="X281" i="1"/>
  <c r="W281" i="1"/>
  <c r="U281" i="1"/>
  <c r="V281" i="1" s="1"/>
  <c r="T281" i="1"/>
  <c r="S281" i="1"/>
  <c r="Z280" i="1"/>
  <c r="X280" i="1"/>
  <c r="W280" i="1"/>
  <c r="U280" i="1"/>
  <c r="V280" i="1" s="1"/>
  <c r="T280" i="1"/>
  <c r="S280" i="1"/>
  <c r="Z279" i="1"/>
  <c r="AC279" i="1" s="1"/>
  <c r="X279" i="1"/>
  <c r="W279" i="1"/>
  <c r="U279" i="1"/>
  <c r="V279" i="1" s="1"/>
  <c r="T279" i="1"/>
  <c r="S279" i="1"/>
  <c r="Z278" i="1"/>
  <c r="AC278" i="1" s="1"/>
  <c r="X278" i="1"/>
  <c r="W278" i="1"/>
  <c r="U278" i="1"/>
  <c r="V278" i="1" s="1"/>
  <c r="T278" i="1"/>
  <c r="S278" i="1"/>
  <c r="Z277" i="1"/>
  <c r="AC277" i="1" s="1"/>
  <c r="X277" i="1"/>
  <c r="W277" i="1"/>
  <c r="U277" i="1"/>
  <c r="V277" i="1" s="1"/>
  <c r="T277" i="1"/>
  <c r="S277" i="1"/>
  <c r="Z276" i="1"/>
  <c r="AC276" i="1" s="1"/>
  <c r="X276" i="1"/>
  <c r="W276" i="1"/>
  <c r="U276" i="1"/>
  <c r="V276" i="1" s="1"/>
  <c r="T276" i="1"/>
  <c r="S276" i="1"/>
  <c r="Z275" i="1"/>
  <c r="AC275" i="1" s="1"/>
  <c r="X275" i="1"/>
  <c r="W275" i="1"/>
  <c r="U275" i="1"/>
  <c r="V275" i="1" s="1"/>
  <c r="T275" i="1"/>
  <c r="S275" i="1"/>
  <c r="Z274" i="1"/>
  <c r="AC274" i="1" s="1"/>
  <c r="X274" i="1"/>
  <c r="W274" i="1"/>
  <c r="U274" i="1"/>
  <c r="V274" i="1" s="1"/>
  <c r="T274" i="1"/>
  <c r="S274" i="1"/>
  <c r="Z273" i="1"/>
  <c r="AA273" i="1" s="1"/>
  <c r="X273" i="1"/>
  <c r="W273" i="1"/>
  <c r="U273" i="1"/>
  <c r="V273" i="1" s="1"/>
  <c r="T273" i="1"/>
  <c r="S273" i="1"/>
  <c r="Z272" i="1"/>
  <c r="AC272" i="1" s="1"/>
  <c r="X272" i="1"/>
  <c r="W272" i="1"/>
  <c r="U272" i="1"/>
  <c r="V272" i="1" s="1"/>
  <c r="T272" i="1"/>
  <c r="S272" i="1"/>
  <c r="Z271" i="1"/>
  <c r="X271" i="1"/>
  <c r="W271" i="1"/>
  <c r="U271" i="1"/>
  <c r="V271" i="1" s="1"/>
  <c r="T271" i="1"/>
  <c r="S271" i="1"/>
  <c r="Z270" i="1"/>
  <c r="AC270" i="1" s="1"/>
  <c r="X270" i="1"/>
  <c r="W270" i="1"/>
  <c r="U270" i="1"/>
  <c r="V270" i="1" s="1"/>
  <c r="T270" i="1"/>
  <c r="S270" i="1"/>
  <c r="Z269" i="1"/>
  <c r="AC269" i="1" s="1"/>
  <c r="X269" i="1"/>
  <c r="W269" i="1"/>
  <c r="U269" i="1"/>
  <c r="V269" i="1" s="1"/>
  <c r="T269" i="1"/>
  <c r="S269" i="1"/>
  <c r="Z268" i="1"/>
  <c r="X268" i="1"/>
  <c r="W268" i="1"/>
  <c r="U268" i="1"/>
  <c r="V268" i="1" s="1"/>
  <c r="T268" i="1"/>
  <c r="S268" i="1"/>
  <c r="Z267" i="1"/>
  <c r="AC267" i="1" s="1"/>
  <c r="X267" i="1"/>
  <c r="W267" i="1"/>
  <c r="U267" i="1"/>
  <c r="V267" i="1" s="1"/>
  <c r="T267" i="1"/>
  <c r="S267" i="1"/>
  <c r="Z266" i="1"/>
  <c r="AB266" i="1" s="1"/>
  <c r="X266" i="1"/>
  <c r="W266" i="1"/>
  <c r="U266" i="1"/>
  <c r="V266" i="1" s="1"/>
  <c r="T266" i="1"/>
  <c r="S266" i="1"/>
  <c r="Z265" i="1"/>
  <c r="X265" i="1"/>
  <c r="W265" i="1"/>
  <c r="U265" i="1"/>
  <c r="V265" i="1" s="1"/>
  <c r="T265" i="1"/>
  <c r="S265" i="1"/>
  <c r="Z264" i="1"/>
  <c r="AB264" i="1" s="1"/>
  <c r="X264" i="1"/>
  <c r="W264" i="1"/>
  <c r="U264" i="1"/>
  <c r="V264" i="1" s="1"/>
  <c r="T264" i="1"/>
  <c r="S264" i="1"/>
  <c r="Z263" i="1"/>
  <c r="AC263" i="1" s="1"/>
  <c r="X263" i="1"/>
  <c r="W263" i="1"/>
  <c r="U263" i="1"/>
  <c r="V263" i="1" s="1"/>
  <c r="T263" i="1"/>
  <c r="S263" i="1"/>
  <c r="Z262" i="1"/>
  <c r="AB262" i="1" s="1"/>
  <c r="X262" i="1"/>
  <c r="W262" i="1"/>
  <c r="U262" i="1"/>
  <c r="V262" i="1" s="1"/>
  <c r="T262" i="1"/>
  <c r="S262" i="1"/>
  <c r="Z261" i="1"/>
  <c r="AB261" i="1" s="1"/>
  <c r="X261" i="1"/>
  <c r="W261" i="1"/>
  <c r="U261" i="1"/>
  <c r="V261" i="1" s="1"/>
  <c r="T261" i="1"/>
  <c r="S261" i="1"/>
  <c r="Z260" i="1"/>
  <c r="AA260" i="1" s="1"/>
  <c r="X260" i="1"/>
  <c r="W260" i="1"/>
  <c r="U260" i="1"/>
  <c r="V260" i="1" s="1"/>
  <c r="T260" i="1"/>
  <c r="S260" i="1"/>
  <c r="Z259" i="1"/>
  <c r="AC259" i="1" s="1"/>
  <c r="X259" i="1"/>
  <c r="W259" i="1"/>
  <c r="U259" i="1"/>
  <c r="V259" i="1" s="1"/>
  <c r="T259" i="1"/>
  <c r="S259" i="1"/>
  <c r="Z258" i="1"/>
  <c r="X258" i="1"/>
  <c r="W258" i="1"/>
  <c r="U258" i="1"/>
  <c r="V258" i="1" s="1"/>
  <c r="T258" i="1"/>
  <c r="S258" i="1"/>
  <c r="Z257" i="1"/>
  <c r="AC257" i="1" s="1"/>
  <c r="X257" i="1"/>
  <c r="W257" i="1"/>
  <c r="U257" i="1"/>
  <c r="V257" i="1" s="1"/>
  <c r="T257" i="1"/>
  <c r="S257" i="1"/>
  <c r="Z256" i="1"/>
  <c r="AC256" i="1" s="1"/>
  <c r="X256" i="1"/>
  <c r="W256" i="1"/>
  <c r="U256" i="1"/>
  <c r="V256" i="1" s="1"/>
  <c r="T256" i="1"/>
  <c r="S256" i="1"/>
  <c r="Z255" i="1"/>
  <c r="AB255" i="1" s="1"/>
  <c r="X255" i="1"/>
  <c r="W255" i="1"/>
  <c r="U255" i="1"/>
  <c r="V255" i="1" s="1"/>
  <c r="T255" i="1"/>
  <c r="S255" i="1"/>
  <c r="Z254" i="1"/>
  <c r="AC254" i="1" s="1"/>
  <c r="X254" i="1"/>
  <c r="W254" i="1"/>
  <c r="U254" i="1"/>
  <c r="V254" i="1" s="1"/>
  <c r="T254" i="1"/>
  <c r="S254" i="1"/>
  <c r="Z253" i="1"/>
  <c r="X253" i="1"/>
  <c r="W253" i="1"/>
  <c r="U253" i="1"/>
  <c r="V253" i="1" s="1"/>
  <c r="T253" i="1"/>
  <c r="S253" i="1"/>
  <c r="Z252" i="1"/>
  <c r="AC252" i="1" s="1"/>
  <c r="X252" i="1"/>
  <c r="W252" i="1"/>
  <c r="U252" i="1"/>
  <c r="V252" i="1" s="1"/>
  <c r="T252" i="1"/>
  <c r="S252" i="1"/>
  <c r="Z251" i="1"/>
  <c r="X251" i="1"/>
  <c r="W251" i="1"/>
  <c r="U251" i="1"/>
  <c r="V251" i="1" s="1"/>
  <c r="T251" i="1"/>
  <c r="S251" i="1"/>
  <c r="Z250" i="1"/>
  <c r="AA250" i="1" s="1"/>
  <c r="X250" i="1"/>
  <c r="W250" i="1"/>
  <c r="U250" i="1"/>
  <c r="V250" i="1" s="1"/>
  <c r="T250" i="1"/>
  <c r="S250" i="1"/>
  <c r="Z249" i="1"/>
  <c r="X249" i="1"/>
  <c r="W249" i="1"/>
  <c r="U249" i="1"/>
  <c r="V249" i="1" s="1"/>
  <c r="T249" i="1"/>
  <c r="S249" i="1"/>
  <c r="Z248" i="1"/>
  <c r="AB248" i="1" s="1"/>
  <c r="X248" i="1"/>
  <c r="W248" i="1"/>
  <c r="U248" i="1"/>
  <c r="V248" i="1" s="1"/>
  <c r="T248" i="1"/>
  <c r="S248" i="1"/>
  <c r="Z247" i="1"/>
  <c r="AC247" i="1" s="1"/>
  <c r="X247" i="1"/>
  <c r="W247" i="1"/>
  <c r="U247" i="1"/>
  <c r="V247" i="1" s="1"/>
  <c r="T247" i="1"/>
  <c r="S247" i="1"/>
  <c r="Z246" i="1"/>
  <c r="X246" i="1"/>
  <c r="W246" i="1"/>
  <c r="U246" i="1"/>
  <c r="V246" i="1" s="1"/>
  <c r="T246" i="1"/>
  <c r="S246" i="1"/>
  <c r="Z245" i="1"/>
  <c r="AC245" i="1" s="1"/>
  <c r="X245" i="1"/>
  <c r="W245" i="1"/>
  <c r="U245" i="1"/>
  <c r="V245" i="1" s="1"/>
  <c r="T245" i="1"/>
  <c r="S245" i="1"/>
  <c r="Z244" i="1"/>
  <c r="AB244" i="1" s="1"/>
  <c r="X244" i="1"/>
  <c r="W244" i="1"/>
  <c r="U244" i="1"/>
  <c r="V244" i="1" s="1"/>
  <c r="T244" i="1"/>
  <c r="S244" i="1"/>
  <c r="Z243" i="1"/>
  <c r="AC243" i="1" s="1"/>
  <c r="X243" i="1"/>
  <c r="W243" i="1"/>
  <c r="U243" i="1"/>
  <c r="V243" i="1" s="1"/>
  <c r="T243" i="1"/>
  <c r="S243" i="1"/>
  <c r="Z242" i="1"/>
  <c r="X242" i="1"/>
  <c r="W242" i="1"/>
  <c r="U242" i="1"/>
  <c r="V242" i="1" s="1"/>
  <c r="T242" i="1"/>
  <c r="S242" i="1"/>
  <c r="Z241" i="1"/>
  <c r="AC241" i="1" s="1"/>
  <c r="X241" i="1"/>
  <c r="W241" i="1"/>
  <c r="U241" i="1"/>
  <c r="V241" i="1" s="1"/>
  <c r="T241" i="1"/>
  <c r="S241" i="1"/>
  <c r="Z240" i="1"/>
  <c r="X240" i="1"/>
  <c r="W240" i="1"/>
  <c r="U240" i="1"/>
  <c r="V240" i="1" s="1"/>
  <c r="T240" i="1"/>
  <c r="S240" i="1"/>
  <c r="Z239" i="1"/>
  <c r="AC239" i="1" s="1"/>
  <c r="X239" i="1"/>
  <c r="W239" i="1"/>
  <c r="U239" i="1"/>
  <c r="V239" i="1" s="1"/>
  <c r="T239" i="1"/>
  <c r="S239" i="1"/>
  <c r="Z238" i="1"/>
  <c r="X238" i="1"/>
  <c r="W238" i="1"/>
  <c r="U238" i="1"/>
  <c r="V238" i="1" s="1"/>
  <c r="T238" i="1"/>
  <c r="S238" i="1"/>
  <c r="Z237" i="1"/>
  <c r="AC237" i="1" s="1"/>
  <c r="X237" i="1"/>
  <c r="W237" i="1"/>
  <c r="U237" i="1"/>
  <c r="V237" i="1" s="1"/>
  <c r="T237" i="1"/>
  <c r="S237" i="1"/>
  <c r="Z236" i="1"/>
  <c r="AC236" i="1" s="1"/>
  <c r="X236" i="1"/>
  <c r="W236" i="1"/>
  <c r="U236" i="1"/>
  <c r="V236" i="1" s="1"/>
  <c r="T236" i="1"/>
  <c r="S236" i="1"/>
  <c r="Z235" i="1"/>
  <c r="AC235" i="1" s="1"/>
  <c r="X235" i="1"/>
  <c r="W235" i="1"/>
  <c r="U235" i="1"/>
  <c r="V235" i="1" s="1"/>
  <c r="T235" i="1"/>
  <c r="S235" i="1"/>
  <c r="Z234" i="1"/>
  <c r="X234" i="1"/>
  <c r="W234" i="1"/>
  <c r="U234" i="1"/>
  <c r="V234" i="1" s="1"/>
  <c r="T234" i="1"/>
  <c r="S234" i="1"/>
  <c r="Z233" i="1"/>
  <c r="AC233" i="1" s="1"/>
  <c r="X233" i="1"/>
  <c r="W233" i="1"/>
  <c r="U233" i="1"/>
  <c r="V233" i="1" s="1"/>
  <c r="T233" i="1"/>
  <c r="S233" i="1"/>
  <c r="Z232" i="1"/>
  <c r="X232" i="1"/>
  <c r="W232" i="1"/>
  <c r="U232" i="1"/>
  <c r="V232" i="1" s="1"/>
  <c r="T232" i="1"/>
  <c r="S232" i="1"/>
  <c r="Z231" i="1"/>
  <c r="X231" i="1"/>
  <c r="W231" i="1"/>
  <c r="U231" i="1"/>
  <c r="V231" i="1" s="1"/>
  <c r="T231" i="1"/>
  <c r="S231" i="1"/>
  <c r="Z230" i="1"/>
  <c r="AB230" i="1" s="1"/>
  <c r="X230" i="1"/>
  <c r="W230" i="1"/>
  <c r="U230" i="1"/>
  <c r="V230" i="1" s="1"/>
  <c r="T230" i="1"/>
  <c r="S230" i="1"/>
  <c r="Z229" i="1"/>
  <c r="X229" i="1"/>
  <c r="W229" i="1"/>
  <c r="U229" i="1"/>
  <c r="V229" i="1" s="1"/>
  <c r="T229" i="1"/>
  <c r="S229" i="1"/>
  <c r="Z228" i="1"/>
  <c r="AB228" i="1" s="1"/>
  <c r="X228" i="1"/>
  <c r="W228" i="1"/>
  <c r="U228" i="1"/>
  <c r="V228" i="1" s="1"/>
  <c r="T228" i="1"/>
  <c r="S228" i="1"/>
  <c r="Z227" i="1"/>
  <c r="X227" i="1"/>
  <c r="W227" i="1"/>
  <c r="U227" i="1"/>
  <c r="V227" i="1" s="1"/>
  <c r="T227" i="1"/>
  <c r="S227" i="1"/>
  <c r="Z226" i="1"/>
  <c r="AB226" i="1" s="1"/>
  <c r="X226" i="1"/>
  <c r="W226" i="1"/>
  <c r="U226" i="1"/>
  <c r="V226" i="1" s="1"/>
  <c r="T226" i="1"/>
  <c r="S226" i="1"/>
  <c r="Z225" i="1"/>
  <c r="AB225" i="1" s="1"/>
  <c r="X225" i="1"/>
  <c r="W225" i="1"/>
  <c r="U225" i="1"/>
  <c r="V225" i="1" s="1"/>
  <c r="T225" i="1"/>
  <c r="S225" i="1"/>
  <c r="Z224" i="1"/>
  <c r="X224" i="1"/>
  <c r="W224" i="1"/>
  <c r="U224" i="1"/>
  <c r="V224" i="1" s="1"/>
  <c r="T224" i="1"/>
  <c r="S224" i="1"/>
  <c r="Z223" i="1"/>
  <c r="AC223" i="1" s="1"/>
  <c r="X223" i="1"/>
  <c r="W223" i="1"/>
  <c r="U223" i="1"/>
  <c r="V223" i="1" s="1"/>
  <c r="T223" i="1"/>
  <c r="S223" i="1"/>
  <c r="Z222" i="1"/>
  <c r="AB222" i="1" s="1"/>
  <c r="X222" i="1"/>
  <c r="W222" i="1"/>
  <c r="U222" i="1"/>
  <c r="V222" i="1" s="1"/>
  <c r="T222" i="1"/>
  <c r="S222" i="1"/>
  <c r="Z221" i="1"/>
  <c r="AB221" i="1" s="1"/>
  <c r="X221" i="1"/>
  <c r="W221" i="1"/>
  <c r="U221" i="1"/>
  <c r="V221" i="1" s="1"/>
  <c r="T221" i="1"/>
  <c r="S221" i="1"/>
  <c r="Z220" i="1"/>
  <c r="AB220" i="1" s="1"/>
  <c r="X220" i="1"/>
  <c r="W220" i="1"/>
  <c r="U220" i="1"/>
  <c r="V220" i="1" s="1"/>
  <c r="T220" i="1"/>
  <c r="S220" i="1"/>
  <c r="Z219" i="1"/>
  <c r="AC219" i="1" s="1"/>
  <c r="X219" i="1"/>
  <c r="W219" i="1"/>
  <c r="U219" i="1"/>
  <c r="V219" i="1" s="1"/>
  <c r="T219" i="1"/>
  <c r="S219" i="1"/>
  <c r="Z218" i="1"/>
  <c r="AC218" i="1" s="1"/>
  <c r="X218" i="1"/>
  <c r="W218" i="1"/>
  <c r="U218" i="1"/>
  <c r="V218" i="1" s="1"/>
  <c r="T218" i="1"/>
  <c r="S218" i="1"/>
  <c r="Z217" i="1"/>
  <c r="AC217" i="1" s="1"/>
  <c r="X217" i="1"/>
  <c r="W217" i="1"/>
  <c r="U217" i="1"/>
  <c r="V217" i="1" s="1"/>
  <c r="T217" i="1"/>
  <c r="S217" i="1"/>
  <c r="Z216" i="1"/>
  <c r="AB216" i="1" s="1"/>
  <c r="X216" i="1"/>
  <c r="W216" i="1"/>
  <c r="U216" i="1"/>
  <c r="V216" i="1" s="1"/>
  <c r="T216" i="1"/>
  <c r="S216" i="1"/>
  <c r="Z215" i="1"/>
  <c r="AB215" i="1" s="1"/>
  <c r="X215" i="1"/>
  <c r="W215" i="1"/>
  <c r="U215" i="1"/>
  <c r="V215" i="1" s="1"/>
  <c r="T215" i="1"/>
  <c r="S215" i="1"/>
  <c r="Z214" i="1"/>
  <c r="AC214" i="1" s="1"/>
  <c r="X214" i="1"/>
  <c r="W214" i="1"/>
  <c r="U214" i="1"/>
  <c r="V214" i="1" s="1"/>
  <c r="T214" i="1"/>
  <c r="S214" i="1"/>
  <c r="Z213" i="1"/>
  <c r="AC213" i="1" s="1"/>
  <c r="X213" i="1"/>
  <c r="W213" i="1"/>
  <c r="U213" i="1"/>
  <c r="V213" i="1" s="1"/>
  <c r="T213" i="1"/>
  <c r="S213" i="1"/>
  <c r="Z212" i="1"/>
  <c r="X212" i="1"/>
  <c r="W212" i="1"/>
  <c r="U212" i="1"/>
  <c r="V212" i="1" s="1"/>
  <c r="T212" i="1"/>
  <c r="S212" i="1"/>
  <c r="Z211" i="1"/>
  <c r="AC211" i="1" s="1"/>
  <c r="X211" i="1"/>
  <c r="W211" i="1"/>
  <c r="U211" i="1"/>
  <c r="V211" i="1" s="1"/>
  <c r="T211" i="1"/>
  <c r="S211" i="1"/>
  <c r="Z210" i="1"/>
  <c r="AC210" i="1" s="1"/>
  <c r="X210" i="1"/>
  <c r="W210" i="1"/>
  <c r="U210" i="1"/>
  <c r="V210" i="1" s="1"/>
  <c r="T210" i="1"/>
  <c r="S210" i="1"/>
  <c r="Z209" i="1"/>
  <c r="X209" i="1"/>
  <c r="W209" i="1"/>
  <c r="U209" i="1"/>
  <c r="V209" i="1" s="1"/>
  <c r="T209" i="1"/>
  <c r="S209" i="1"/>
  <c r="Z208" i="1"/>
  <c r="AC208" i="1" s="1"/>
  <c r="X208" i="1"/>
  <c r="W208" i="1"/>
  <c r="U208" i="1"/>
  <c r="V208" i="1" s="1"/>
  <c r="T208" i="1"/>
  <c r="S208" i="1"/>
  <c r="Z207" i="1"/>
  <c r="AC207" i="1" s="1"/>
  <c r="X207" i="1"/>
  <c r="W207" i="1"/>
  <c r="U207" i="1"/>
  <c r="V207" i="1" s="1"/>
  <c r="T207" i="1"/>
  <c r="S207" i="1"/>
  <c r="Z206" i="1"/>
  <c r="X206" i="1"/>
  <c r="W206" i="1"/>
  <c r="U206" i="1"/>
  <c r="V206" i="1" s="1"/>
  <c r="T206" i="1"/>
  <c r="S206" i="1"/>
  <c r="Z205" i="1"/>
  <c r="AC205" i="1" s="1"/>
  <c r="X205" i="1"/>
  <c r="W205" i="1"/>
  <c r="U205" i="1"/>
  <c r="V205" i="1" s="1"/>
  <c r="T205" i="1"/>
  <c r="S205" i="1"/>
  <c r="Z204" i="1"/>
  <c r="AB204" i="1" s="1"/>
  <c r="X204" i="1"/>
  <c r="W204" i="1"/>
  <c r="U204" i="1"/>
  <c r="V204" i="1" s="1"/>
  <c r="T204" i="1"/>
  <c r="S204" i="1"/>
  <c r="Z203" i="1"/>
  <c r="X203" i="1"/>
  <c r="W203" i="1"/>
  <c r="U203" i="1"/>
  <c r="V203" i="1" s="1"/>
  <c r="T203" i="1"/>
  <c r="S203" i="1"/>
  <c r="Z202" i="1"/>
  <c r="X202" i="1"/>
  <c r="W202" i="1"/>
  <c r="U202" i="1"/>
  <c r="V202" i="1" s="1"/>
  <c r="T202" i="1"/>
  <c r="S202" i="1"/>
  <c r="Z201" i="1"/>
  <c r="AC201" i="1" s="1"/>
  <c r="X201" i="1"/>
  <c r="W201" i="1"/>
  <c r="U201" i="1"/>
  <c r="V201" i="1" s="1"/>
  <c r="T201" i="1"/>
  <c r="S201" i="1"/>
  <c r="Z200" i="1"/>
  <c r="AC200" i="1" s="1"/>
  <c r="X200" i="1"/>
  <c r="W200" i="1"/>
  <c r="U200" i="1"/>
  <c r="V200" i="1" s="1"/>
  <c r="T200" i="1"/>
  <c r="S200" i="1"/>
  <c r="Z199" i="1"/>
  <c r="AC199" i="1" s="1"/>
  <c r="X199" i="1"/>
  <c r="W199" i="1"/>
  <c r="U199" i="1"/>
  <c r="V199" i="1" s="1"/>
  <c r="T199" i="1"/>
  <c r="S199" i="1"/>
  <c r="Z198" i="1"/>
  <c r="X198" i="1"/>
  <c r="W198" i="1"/>
  <c r="U198" i="1"/>
  <c r="V198" i="1" s="1"/>
  <c r="T198" i="1"/>
  <c r="S198" i="1"/>
  <c r="Z197" i="1"/>
  <c r="AB197" i="1" s="1"/>
  <c r="X197" i="1"/>
  <c r="W197" i="1"/>
  <c r="U197" i="1"/>
  <c r="V197" i="1" s="1"/>
  <c r="T197" i="1"/>
  <c r="S197" i="1"/>
  <c r="Z196" i="1"/>
  <c r="X196" i="1"/>
  <c r="W196" i="1"/>
  <c r="U196" i="1"/>
  <c r="V196" i="1" s="1"/>
  <c r="T196" i="1"/>
  <c r="S196" i="1"/>
  <c r="Z195" i="1"/>
  <c r="AA195" i="1" s="1"/>
  <c r="X195" i="1"/>
  <c r="W195" i="1"/>
  <c r="U195" i="1"/>
  <c r="V195" i="1" s="1"/>
  <c r="T195" i="1"/>
  <c r="S195" i="1"/>
  <c r="Z194" i="1"/>
  <c r="AC194" i="1" s="1"/>
  <c r="X194" i="1"/>
  <c r="W194" i="1"/>
  <c r="U194" i="1"/>
  <c r="V194" i="1" s="1"/>
  <c r="T194" i="1"/>
  <c r="S194" i="1"/>
  <c r="Z193" i="1"/>
  <c r="AC193" i="1" s="1"/>
  <c r="X193" i="1"/>
  <c r="W193" i="1"/>
  <c r="U193" i="1"/>
  <c r="V193" i="1" s="1"/>
  <c r="T193" i="1"/>
  <c r="S193" i="1"/>
  <c r="Z192" i="1"/>
  <c r="AC192" i="1" s="1"/>
  <c r="X192" i="1"/>
  <c r="W192" i="1"/>
  <c r="U192" i="1"/>
  <c r="V192" i="1" s="1"/>
  <c r="T192" i="1"/>
  <c r="S192" i="1"/>
  <c r="Z191" i="1"/>
  <c r="AA191" i="1" s="1"/>
  <c r="X191" i="1"/>
  <c r="W191" i="1"/>
  <c r="U191" i="1"/>
  <c r="V191" i="1" s="1"/>
  <c r="T191" i="1"/>
  <c r="S191" i="1"/>
  <c r="Z190" i="1"/>
  <c r="AB190" i="1" s="1"/>
  <c r="X190" i="1"/>
  <c r="W190" i="1"/>
  <c r="U190" i="1"/>
  <c r="V190" i="1" s="1"/>
  <c r="T190" i="1"/>
  <c r="S190" i="1"/>
  <c r="Z189" i="1"/>
  <c r="AA189" i="1" s="1"/>
  <c r="X189" i="1"/>
  <c r="W189" i="1"/>
  <c r="U189" i="1"/>
  <c r="V189" i="1" s="1"/>
  <c r="T189" i="1"/>
  <c r="S189" i="1"/>
  <c r="Z188" i="1"/>
  <c r="AC188" i="1" s="1"/>
  <c r="X188" i="1"/>
  <c r="W188" i="1"/>
  <c r="U188" i="1"/>
  <c r="V188" i="1" s="1"/>
  <c r="T188" i="1"/>
  <c r="S188" i="1"/>
  <c r="Z187" i="1"/>
  <c r="X187" i="1"/>
  <c r="W187" i="1"/>
  <c r="U187" i="1"/>
  <c r="V187" i="1" s="1"/>
  <c r="T187" i="1"/>
  <c r="S187" i="1"/>
  <c r="Z186" i="1"/>
  <c r="X186" i="1"/>
  <c r="W186" i="1"/>
  <c r="U186" i="1"/>
  <c r="V186" i="1" s="1"/>
  <c r="T186" i="1"/>
  <c r="S186" i="1"/>
  <c r="Z185" i="1"/>
  <c r="AB185" i="1" s="1"/>
  <c r="X185" i="1"/>
  <c r="W185" i="1"/>
  <c r="U185" i="1"/>
  <c r="V185" i="1" s="1"/>
  <c r="T185" i="1"/>
  <c r="S185" i="1"/>
  <c r="Z184" i="1"/>
  <c r="AC184" i="1" s="1"/>
  <c r="X184" i="1"/>
  <c r="W184" i="1"/>
  <c r="U184" i="1"/>
  <c r="V184" i="1" s="1"/>
  <c r="T184" i="1"/>
  <c r="S184" i="1"/>
  <c r="Z183" i="1"/>
  <c r="X183" i="1"/>
  <c r="W183" i="1"/>
  <c r="U183" i="1"/>
  <c r="V183" i="1" s="1"/>
  <c r="T183" i="1"/>
  <c r="S183" i="1"/>
  <c r="Z182" i="1"/>
  <c r="AA182" i="1" s="1"/>
  <c r="X182" i="1"/>
  <c r="W182" i="1"/>
  <c r="U182" i="1"/>
  <c r="V182" i="1" s="1"/>
  <c r="T182" i="1"/>
  <c r="S182" i="1"/>
  <c r="Z181" i="1"/>
  <c r="AB181" i="1" s="1"/>
  <c r="X181" i="1"/>
  <c r="W181" i="1"/>
  <c r="U181" i="1"/>
  <c r="V181" i="1" s="1"/>
  <c r="T181" i="1"/>
  <c r="S181" i="1"/>
  <c r="Z180" i="1"/>
  <c r="X180" i="1"/>
  <c r="W180" i="1"/>
  <c r="U180" i="1"/>
  <c r="V180" i="1" s="1"/>
  <c r="T180" i="1"/>
  <c r="S180" i="1"/>
  <c r="Z179" i="1"/>
  <c r="AA179" i="1" s="1"/>
  <c r="X179" i="1"/>
  <c r="W179" i="1"/>
  <c r="U179" i="1"/>
  <c r="V179" i="1" s="1"/>
  <c r="T179" i="1"/>
  <c r="S179" i="1"/>
  <c r="Z178" i="1"/>
  <c r="AC178" i="1" s="1"/>
  <c r="X178" i="1"/>
  <c r="W178" i="1"/>
  <c r="U178" i="1"/>
  <c r="V178" i="1" s="1"/>
  <c r="T178" i="1"/>
  <c r="S178" i="1"/>
  <c r="Z177" i="1"/>
  <c r="X177" i="1"/>
  <c r="W177" i="1"/>
  <c r="U177" i="1"/>
  <c r="V177" i="1" s="1"/>
  <c r="T177" i="1"/>
  <c r="S177" i="1"/>
  <c r="Z176" i="1"/>
  <c r="AB176" i="1" s="1"/>
  <c r="X176" i="1"/>
  <c r="W176" i="1"/>
  <c r="U176" i="1"/>
  <c r="V176" i="1" s="1"/>
  <c r="T176" i="1"/>
  <c r="S176" i="1"/>
  <c r="Z175" i="1"/>
  <c r="AB175" i="1" s="1"/>
  <c r="X175" i="1"/>
  <c r="W175" i="1"/>
  <c r="U175" i="1"/>
  <c r="V175" i="1" s="1"/>
  <c r="T175" i="1"/>
  <c r="S175" i="1"/>
  <c r="Z174" i="1"/>
  <c r="X174" i="1"/>
  <c r="W174" i="1"/>
  <c r="U174" i="1"/>
  <c r="V174" i="1" s="1"/>
  <c r="T174" i="1"/>
  <c r="S174" i="1"/>
  <c r="Z173" i="1"/>
  <c r="AB173" i="1" s="1"/>
  <c r="X173" i="1"/>
  <c r="W173" i="1"/>
  <c r="U173" i="1"/>
  <c r="V173" i="1" s="1"/>
  <c r="T173" i="1"/>
  <c r="S173" i="1"/>
  <c r="Z172" i="1"/>
  <c r="AC172" i="1" s="1"/>
  <c r="X172" i="1"/>
  <c r="W172" i="1"/>
  <c r="U172" i="1"/>
  <c r="V172" i="1" s="1"/>
  <c r="T172" i="1"/>
  <c r="S172" i="1"/>
  <c r="Z171" i="1"/>
  <c r="AB171" i="1" s="1"/>
  <c r="X171" i="1"/>
  <c r="W171" i="1"/>
  <c r="U171" i="1"/>
  <c r="V171" i="1" s="1"/>
  <c r="T171" i="1"/>
  <c r="S171" i="1"/>
  <c r="Z170" i="1"/>
  <c r="AB170" i="1" s="1"/>
  <c r="X170" i="1"/>
  <c r="W170" i="1"/>
  <c r="U170" i="1"/>
  <c r="V170" i="1" s="1"/>
  <c r="T170" i="1"/>
  <c r="S170" i="1"/>
  <c r="Z169" i="1"/>
  <c r="X169" i="1"/>
  <c r="W169" i="1"/>
  <c r="U169" i="1"/>
  <c r="V169" i="1" s="1"/>
  <c r="T169" i="1"/>
  <c r="S169" i="1"/>
  <c r="Z168" i="1"/>
  <c r="AC168" i="1" s="1"/>
  <c r="X168" i="1"/>
  <c r="W168" i="1"/>
  <c r="U168" i="1"/>
  <c r="V168" i="1" s="1"/>
  <c r="T168" i="1"/>
  <c r="S168" i="1"/>
  <c r="Z167" i="1"/>
  <c r="X167" i="1"/>
  <c r="W167" i="1"/>
  <c r="U167" i="1"/>
  <c r="V167" i="1" s="1"/>
  <c r="T167" i="1"/>
  <c r="S167" i="1"/>
  <c r="Z166" i="1"/>
  <c r="AA166" i="1" s="1"/>
  <c r="X166" i="1"/>
  <c r="W166" i="1"/>
  <c r="U166" i="1"/>
  <c r="V166" i="1" s="1"/>
  <c r="T166" i="1"/>
  <c r="S166" i="1"/>
  <c r="Z165" i="1"/>
  <c r="AB165" i="1" s="1"/>
  <c r="X165" i="1"/>
  <c r="W165" i="1"/>
  <c r="U165" i="1"/>
  <c r="V165" i="1" s="1"/>
  <c r="T165" i="1"/>
  <c r="S165" i="1"/>
  <c r="Z164" i="1"/>
  <c r="AA164" i="1" s="1"/>
  <c r="X164" i="1"/>
  <c r="W164" i="1"/>
  <c r="U164" i="1"/>
  <c r="V164" i="1" s="1"/>
  <c r="T164" i="1"/>
  <c r="S164" i="1"/>
  <c r="Z163" i="1"/>
  <c r="AC163" i="1" s="1"/>
  <c r="X163" i="1"/>
  <c r="W163" i="1"/>
  <c r="U163" i="1"/>
  <c r="V163" i="1" s="1"/>
  <c r="T163" i="1"/>
  <c r="S163" i="1"/>
  <c r="Z162" i="1"/>
  <c r="X162" i="1"/>
  <c r="W162" i="1"/>
  <c r="U162" i="1"/>
  <c r="V162" i="1" s="1"/>
  <c r="T162" i="1"/>
  <c r="S162" i="1"/>
  <c r="Z161" i="1"/>
  <c r="AC161" i="1" s="1"/>
  <c r="X161" i="1"/>
  <c r="W161" i="1"/>
  <c r="U161" i="1"/>
  <c r="V161" i="1" s="1"/>
  <c r="T161" i="1"/>
  <c r="S161" i="1"/>
  <c r="Z160" i="1"/>
  <c r="AB160" i="1" s="1"/>
  <c r="X160" i="1"/>
  <c r="W160" i="1"/>
  <c r="U160" i="1"/>
  <c r="V160" i="1" s="1"/>
  <c r="T160" i="1"/>
  <c r="S160" i="1"/>
  <c r="Z159" i="1"/>
  <c r="X159" i="1"/>
  <c r="W159" i="1"/>
  <c r="U159" i="1"/>
  <c r="V159" i="1" s="1"/>
  <c r="T159" i="1"/>
  <c r="S159" i="1"/>
  <c r="Z158" i="1"/>
  <c r="X158" i="1"/>
  <c r="W158" i="1"/>
  <c r="U158" i="1"/>
  <c r="V158" i="1" s="1"/>
  <c r="T158" i="1"/>
  <c r="S158" i="1"/>
  <c r="Z157" i="1"/>
  <c r="AC157" i="1" s="1"/>
  <c r="X157" i="1"/>
  <c r="W157" i="1"/>
  <c r="U157" i="1"/>
  <c r="V157" i="1" s="1"/>
  <c r="T157" i="1"/>
  <c r="S157" i="1"/>
  <c r="Z156" i="1"/>
  <c r="X156" i="1"/>
  <c r="W156" i="1"/>
  <c r="U156" i="1"/>
  <c r="V156" i="1" s="1"/>
  <c r="T156" i="1"/>
  <c r="S156" i="1"/>
  <c r="Z155" i="1"/>
  <c r="AB155" i="1" s="1"/>
  <c r="X155" i="1"/>
  <c r="W155" i="1"/>
  <c r="U155" i="1"/>
  <c r="V155" i="1" s="1"/>
  <c r="T155" i="1"/>
  <c r="S155" i="1"/>
  <c r="Z154" i="1"/>
  <c r="AC154" i="1" s="1"/>
  <c r="X154" i="1"/>
  <c r="W154" i="1"/>
  <c r="U154" i="1"/>
  <c r="V154" i="1" s="1"/>
  <c r="T154" i="1"/>
  <c r="S154" i="1"/>
  <c r="Z153" i="1"/>
  <c r="AC153" i="1" s="1"/>
  <c r="X153" i="1"/>
  <c r="W153" i="1"/>
  <c r="U153" i="1"/>
  <c r="V153" i="1" s="1"/>
  <c r="T153" i="1"/>
  <c r="S153" i="1"/>
  <c r="Z152" i="1"/>
  <c r="X152" i="1"/>
  <c r="W152" i="1"/>
  <c r="U152" i="1"/>
  <c r="V152" i="1" s="1"/>
  <c r="T152" i="1"/>
  <c r="S152" i="1"/>
  <c r="Z151" i="1"/>
  <c r="X151" i="1"/>
  <c r="W151" i="1"/>
  <c r="U151" i="1"/>
  <c r="V151" i="1" s="1"/>
  <c r="T151" i="1"/>
  <c r="S151" i="1"/>
  <c r="Z150" i="1"/>
  <c r="AB150" i="1" s="1"/>
  <c r="X150" i="1"/>
  <c r="W150" i="1"/>
  <c r="U150" i="1"/>
  <c r="V150" i="1" s="1"/>
  <c r="T150" i="1"/>
  <c r="S150" i="1"/>
  <c r="Z149" i="1"/>
  <c r="AA149" i="1" s="1"/>
  <c r="X149" i="1"/>
  <c r="W149" i="1"/>
  <c r="U149" i="1"/>
  <c r="V149" i="1" s="1"/>
  <c r="T149" i="1"/>
  <c r="S149" i="1"/>
  <c r="Z148" i="1"/>
  <c r="AB148" i="1" s="1"/>
  <c r="X148" i="1"/>
  <c r="W148" i="1"/>
  <c r="U148" i="1"/>
  <c r="V148" i="1" s="1"/>
  <c r="T148" i="1"/>
  <c r="S148" i="1"/>
  <c r="Z147" i="1"/>
  <c r="AB147" i="1" s="1"/>
  <c r="X147" i="1"/>
  <c r="W147" i="1"/>
  <c r="U147" i="1"/>
  <c r="V147" i="1" s="1"/>
  <c r="T147" i="1"/>
  <c r="S147" i="1"/>
  <c r="Z146" i="1"/>
  <c r="AA146" i="1" s="1"/>
  <c r="X146" i="1"/>
  <c r="W146" i="1"/>
  <c r="U146" i="1"/>
  <c r="V146" i="1" s="1"/>
  <c r="T146" i="1"/>
  <c r="S146" i="1"/>
  <c r="Z145" i="1"/>
  <c r="AB145" i="1" s="1"/>
  <c r="X145" i="1"/>
  <c r="W145" i="1"/>
  <c r="U145" i="1"/>
  <c r="V145" i="1" s="1"/>
  <c r="T145" i="1"/>
  <c r="S145" i="1"/>
  <c r="Z144" i="1"/>
  <c r="X144" i="1"/>
  <c r="W144" i="1"/>
  <c r="U144" i="1"/>
  <c r="V144" i="1" s="1"/>
  <c r="T144" i="1"/>
  <c r="S144" i="1"/>
  <c r="Z143" i="1"/>
  <c r="AB143" i="1" s="1"/>
  <c r="X143" i="1"/>
  <c r="W143" i="1"/>
  <c r="U143" i="1"/>
  <c r="V143" i="1" s="1"/>
  <c r="T143" i="1"/>
  <c r="S143" i="1"/>
  <c r="Z142" i="1"/>
  <c r="X142" i="1"/>
  <c r="W142" i="1"/>
  <c r="U142" i="1"/>
  <c r="V142" i="1" s="1"/>
  <c r="T142" i="1"/>
  <c r="S142" i="1"/>
  <c r="Z141" i="1"/>
  <c r="X141" i="1"/>
  <c r="W141" i="1"/>
  <c r="U141" i="1"/>
  <c r="V141" i="1" s="1"/>
  <c r="T141" i="1"/>
  <c r="S141" i="1"/>
  <c r="Z140" i="1"/>
  <c r="AB140" i="1" s="1"/>
  <c r="X140" i="1"/>
  <c r="W140" i="1"/>
  <c r="U140" i="1"/>
  <c r="V140" i="1" s="1"/>
  <c r="T140" i="1"/>
  <c r="S140" i="1"/>
  <c r="Z139" i="1"/>
  <c r="X139" i="1"/>
  <c r="W139" i="1"/>
  <c r="U139" i="1"/>
  <c r="V139" i="1" s="1"/>
  <c r="T139" i="1"/>
  <c r="S139" i="1"/>
  <c r="Z138" i="1"/>
  <c r="AB138" i="1" s="1"/>
  <c r="X138" i="1"/>
  <c r="W138" i="1"/>
  <c r="U138" i="1"/>
  <c r="V138" i="1" s="1"/>
  <c r="T138" i="1"/>
  <c r="S138" i="1"/>
  <c r="Z137" i="1"/>
  <c r="AC137" i="1" s="1"/>
  <c r="X137" i="1"/>
  <c r="W137" i="1"/>
  <c r="U137" i="1"/>
  <c r="V137" i="1" s="1"/>
  <c r="T137" i="1"/>
  <c r="S137" i="1"/>
  <c r="Z136" i="1"/>
  <c r="X136" i="1"/>
  <c r="W136" i="1"/>
  <c r="U136" i="1"/>
  <c r="V136" i="1" s="1"/>
  <c r="T136" i="1"/>
  <c r="S136" i="1"/>
  <c r="Z135" i="1"/>
  <c r="AC135" i="1" s="1"/>
  <c r="X135" i="1"/>
  <c r="W135" i="1"/>
  <c r="U135" i="1"/>
  <c r="V135" i="1" s="1"/>
  <c r="T135" i="1"/>
  <c r="S135" i="1"/>
  <c r="Z134" i="1"/>
  <c r="AB134" i="1" s="1"/>
  <c r="X134" i="1"/>
  <c r="W134" i="1"/>
  <c r="U134" i="1"/>
  <c r="V134" i="1" s="1"/>
  <c r="T134" i="1"/>
  <c r="S134" i="1"/>
  <c r="Z133" i="1"/>
  <c r="AC133" i="1" s="1"/>
  <c r="X133" i="1"/>
  <c r="W133" i="1"/>
  <c r="U133" i="1"/>
  <c r="V133" i="1" s="1"/>
  <c r="T133" i="1"/>
  <c r="S133" i="1"/>
  <c r="Z132" i="1"/>
  <c r="AB132" i="1" s="1"/>
  <c r="X132" i="1"/>
  <c r="W132" i="1"/>
  <c r="U132" i="1"/>
  <c r="V132" i="1" s="1"/>
  <c r="T132" i="1"/>
  <c r="S132" i="1"/>
  <c r="Z131" i="1"/>
  <c r="X131" i="1"/>
  <c r="W131" i="1"/>
  <c r="U131" i="1"/>
  <c r="V131" i="1" s="1"/>
  <c r="T131" i="1"/>
  <c r="S131" i="1"/>
  <c r="Z130" i="1"/>
  <c r="AC130" i="1" s="1"/>
  <c r="X130" i="1"/>
  <c r="W130" i="1"/>
  <c r="U130" i="1"/>
  <c r="V130" i="1" s="1"/>
  <c r="T130" i="1"/>
  <c r="S130" i="1"/>
  <c r="Z129" i="1"/>
  <c r="AC129" i="1" s="1"/>
  <c r="X129" i="1"/>
  <c r="W129" i="1"/>
  <c r="U129" i="1"/>
  <c r="V129" i="1" s="1"/>
  <c r="T129" i="1"/>
  <c r="S129" i="1"/>
  <c r="Z128" i="1"/>
  <c r="AB128" i="1" s="1"/>
  <c r="X128" i="1"/>
  <c r="W128" i="1"/>
  <c r="U128" i="1"/>
  <c r="V128" i="1" s="1"/>
  <c r="T128" i="1"/>
  <c r="S128" i="1"/>
  <c r="Z127" i="1"/>
  <c r="AC127" i="1" s="1"/>
  <c r="X127" i="1"/>
  <c r="W127" i="1"/>
  <c r="U127" i="1"/>
  <c r="V127" i="1" s="1"/>
  <c r="T127" i="1"/>
  <c r="S127" i="1"/>
  <c r="Z126" i="1"/>
  <c r="X126" i="1"/>
  <c r="W126" i="1"/>
  <c r="U126" i="1"/>
  <c r="V126" i="1" s="1"/>
  <c r="T126" i="1"/>
  <c r="S126" i="1"/>
  <c r="Z125" i="1"/>
  <c r="AA125" i="1" s="1"/>
  <c r="X125" i="1"/>
  <c r="W125" i="1"/>
  <c r="U125" i="1"/>
  <c r="V125" i="1" s="1"/>
  <c r="T125" i="1"/>
  <c r="S125" i="1"/>
  <c r="Z124" i="1"/>
  <c r="AB124" i="1" s="1"/>
  <c r="X124" i="1"/>
  <c r="W124" i="1"/>
  <c r="U124" i="1"/>
  <c r="V124" i="1" s="1"/>
  <c r="T124" i="1"/>
  <c r="S124" i="1"/>
  <c r="Z123" i="1"/>
  <c r="X123" i="1"/>
  <c r="W123" i="1"/>
  <c r="U123" i="1"/>
  <c r="V123" i="1" s="1"/>
  <c r="T123" i="1"/>
  <c r="S123" i="1"/>
  <c r="Z122" i="1"/>
  <c r="X122" i="1"/>
  <c r="W122" i="1"/>
  <c r="U122" i="1"/>
  <c r="V122" i="1" s="1"/>
  <c r="T122" i="1"/>
  <c r="S122" i="1"/>
  <c r="Z121" i="1"/>
  <c r="AA121" i="1" s="1"/>
  <c r="X121" i="1"/>
  <c r="W121" i="1"/>
  <c r="U121" i="1"/>
  <c r="V121" i="1" s="1"/>
  <c r="T121" i="1"/>
  <c r="S121" i="1"/>
  <c r="Z120" i="1"/>
  <c r="X120" i="1"/>
  <c r="W120" i="1"/>
  <c r="U120" i="1"/>
  <c r="V120" i="1" s="1"/>
  <c r="T120" i="1"/>
  <c r="S120" i="1"/>
  <c r="Z119" i="1"/>
  <c r="AA119" i="1" s="1"/>
  <c r="X119" i="1"/>
  <c r="W119" i="1"/>
  <c r="U119" i="1"/>
  <c r="V119" i="1" s="1"/>
  <c r="T119" i="1"/>
  <c r="S119" i="1"/>
  <c r="Z118" i="1"/>
  <c r="X118" i="1"/>
  <c r="W118" i="1"/>
  <c r="U118" i="1"/>
  <c r="V118" i="1" s="1"/>
  <c r="T118" i="1"/>
  <c r="S118" i="1"/>
  <c r="Z117" i="1"/>
  <c r="X117" i="1"/>
  <c r="W117" i="1"/>
  <c r="U117" i="1"/>
  <c r="V117" i="1" s="1"/>
  <c r="T117" i="1"/>
  <c r="S117" i="1"/>
  <c r="Z116" i="1"/>
  <c r="AA116" i="1" s="1"/>
  <c r="X116" i="1"/>
  <c r="W116" i="1"/>
  <c r="U116" i="1"/>
  <c r="V116" i="1" s="1"/>
  <c r="T116" i="1"/>
  <c r="S116" i="1"/>
  <c r="Z115" i="1"/>
  <c r="AB115" i="1" s="1"/>
  <c r="X115" i="1"/>
  <c r="W115" i="1"/>
  <c r="U115" i="1"/>
  <c r="V115" i="1" s="1"/>
  <c r="T115" i="1"/>
  <c r="S115" i="1"/>
  <c r="Z114" i="1"/>
  <c r="AA114" i="1" s="1"/>
  <c r="X114" i="1"/>
  <c r="W114" i="1"/>
  <c r="U114" i="1"/>
  <c r="V114" i="1" s="1"/>
  <c r="T114" i="1"/>
  <c r="S114" i="1"/>
  <c r="Z113" i="1"/>
  <c r="X113" i="1"/>
  <c r="W113" i="1"/>
  <c r="U113" i="1"/>
  <c r="V113" i="1" s="1"/>
  <c r="T113" i="1"/>
  <c r="S113" i="1"/>
  <c r="Z112" i="1"/>
  <c r="X112" i="1"/>
  <c r="W112" i="1"/>
  <c r="U112" i="1"/>
  <c r="V112" i="1" s="1"/>
  <c r="T112" i="1"/>
  <c r="S112" i="1"/>
  <c r="Z111" i="1"/>
  <c r="AC111" i="1" s="1"/>
  <c r="X111" i="1"/>
  <c r="W111" i="1"/>
  <c r="U111" i="1"/>
  <c r="V111" i="1" s="1"/>
  <c r="T111" i="1"/>
  <c r="S111" i="1"/>
  <c r="Z110" i="1"/>
  <c r="AC110" i="1" s="1"/>
  <c r="X110" i="1"/>
  <c r="W110" i="1"/>
  <c r="U110" i="1"/>
  <c r="V110" i="1" s="1"/>
  <c r="T110" i="1"/>
  <c r="S110" i="1"/>
  <c r="Z109" i="1"/>
  <c r="X109" i="1"/>
  <c r="W109" i="1"/>
  <c r="U109" i="1"/>
  <c r="V109" i="1" s="1"/>
  <c r="T109" i="1"/>
  <c r="S109" i="1"/>
  <c r="Z108" i="1"/>
  <c r="AC108" i="1" s="1"/>
  <c r="X108" i="1"/>
  <c r="W108" i="1"/>
  <c r="U108" i="1"/>
  <c r="V108" i="1" s="1"/>
  <c r="T108" i="1"/>
  <c r="S108" i="1"/>
  <c r="Z107" i="1"/>
  <c r="X107" i="1"/>
  <c r="W107" i="1"/>
  <c r="U107" i="1"/>
  <c r="V107" i="1" s="1"/>
  <c r="T107" i="1"/>
  <c r="S107" i="1"/>
  <c r="Z106" i="1"/>
  <c r="AC106" i="1" s="1"/>
  <c r="X106" i="1"/>
  <c r="W106" i="1"/>
  <c r="U106" i="1"/>
  <c r="V106" i="1" s="1"/>
  <c r="T106" i="1"/>
  <c r="S106" i="1"/>
  <c r="Z105" i="1"/>
  <c r="X105" i="1"/>
  <c r="W105" i="1"/>
  <c r="U105" i="1"/>
  <c r="V105" i="1" s="1"/>
  <c r="T105" i="1"/>
  <c r="S105" i="1"/>
  <c r="Z104" i="1"/>
  <c r="AC104" i="1" s="1"/>
  <c r="X104" i="1"/>
  <c r="W104" i="1"/>
  <c r="U104" i="1"/>
  <c r="V104" i="1" s="1"/>
  <c r="T104" i="1"/>
  <c r="S104" i="1"/>
  <c r="Z103" i="1"/>
  <c r="X103" i="1"/>
  <c r="W103" i="1"/>
  <c r="U103" i="1"/>
  <c r="V103" i="1" s="1"/>
  <c r="T103" i="1"/>
  <c r="S103" i="1"/>
  <c r="Z102" i="1"/>
  <c r="AC102" i="1" s="1"/>
  <c r="X102" i="1"/>
  <c r="W102" i="1"/>
  <c r="U102" i="1"/>
  <c r="V102" i="1" s="1"/>
  <c r="T102" i="1"/>
  <c r="S102" i="1"/>
  <c r="Z101" i="1"/>
  <c r="AC101" i="1" s="1"/>
  <c r="X101" i="1"/>
  <c r="W101" i="1"/>
  <c r="U101" i="1"/>
  <c r="V101" i="1" s="1"/>
  <c r="T101" i="1"/>
  <c r="S101" i="1"/>
  <c r="Z100" i="1"/>
  <c r="AA100" i="1" s="1"/>
  <c r="X100" i="1"/>
  <c r="W100" i="1"/>
  <c r="U100" i="1"/>
  <c r="V100" i="1" s="1"/>
  <c r="T100" i="1"/>
  <c r="S100" i="1"/>
  <c r="Z99" i="1"/>
  <c r="AC99" i="1" s="1"/>
  <c r="X99" i="1"/>
  <c r="W99" i="1"/>
  <c r="U99" i="1"/>
  <c r="V99" i="1" s="1"/>
  <c r="T99" i="1"/>
  <c r="S99" i="1"/>
  <c r="Z98" i="1"/>
  <c r="AA98" i="1" s="1"/>
  <c r="X98" i="1"/>
  <c r="W98" i="1"/>
  <c r="U98" i="1"/>
  <c r="V98" i="1" s="1"/>
  <c r="T98" i="1"/>
  <c r="S98" i="1"/>
  <c r="Z97" i="1"/>
  <c r="AB97" i="1" s="1"/>
  <c r="X97" i="1"/>
  <c r="W97" i="1"/>
  <c r="U97" i="1"/>
  <c r="V97" i="1" s="1"/>
  <c r="T97" i="1"/>
  <c r="S97" i="1"/>
  <c r="Z96" i="1"/>
  <c r="AB96" i="1" s="1"/>
  <c r="X96" i="1"/>
  <c r="W96" i="1"/>
  <c r="U96" i="1"/>
  <c r="V96" i="1" s="1"/>
  <c r="T96" i="1"/>
  <c r="S96" i="1"/>
  <c r="Z95" i="1"/>
  <c r="AC95" i="1" s="1"/>
  <c r="X95" i="1"/>
  <c r="W95" i="1"/>
  <c r="U95" i="1"/>
  <c r="V95" i="1" s="1"/>
  <c r="T95" i="1"/>
  <c r="S95" i="1"/>
  <c r="Z94" i="1"/>
  <c r="X94" i="1"/>
  <c r="W94" i="1"/>
  <c r="U94" i="1"/>
  <c r="V94" i="1" s="1"/>
  <c r="T94" i="1"/>
  <c r="S94" i="1"/>
  <c r="Z93" i="1"/>
  <c r="X93" i="1"/>
  <c r="W93" i="1"/>
  <c r="U93" i="1"/>
  <c r="V93" i="1" s="1"/>
  <c r="T93" i="1"/>
  <c r="S93" i="1"/>
  <c r="Z92" i="1"/>
  <c r="AC92" i="1" s="1"/>
  <c r="X92" i="1"/>
  <c r="W92" i="1"/>
  <c r="U92" i="1"/>
  <c r="V92" i="1" s="1"/>
  <c r="T92" i="1"/>
  <c r="S92" i="1"/>
  <c r="Z91" i="1"/>
  <c r="AB91" i="1" s="1"/>
  <c r="X91" i="1"/>
  <c r="W91" i="1"/>
  <c r="U91" i="1"/>
  <c r="V91" i="1" s="1"/>
  <c r="T91" i="1"/>
  <c r="S91" i="1"/>
  <c r="Z90" i="1"/>
  <c r="X90" i="1"/>
  <c r="W90" i="1"/>
  <c r="U90" i="1"/>
  <c r="V90" i="1" s="1"/>
  <c r="T90" i="1"/>
  <c r="S90" i="1"/>
  <c r="Z89" i="1"/>
  <c r="AA89" i="1" s="1"/>
  <c r="X89" i="1"/>
  <c r="W89" i="1"/>
  <c r="U89" i="1"/>
  <c r="V89" i="1" s="1"/>
  <c r="T89" i="1"/>
  <c r="S89" i="1"/>
  <c r="Z88" i="1"/>
  <c r="X88" i="1"/>
  <c r="W88" i="1"/>
  <c r="U88" i="1"/>
  <c r="V88" i="1" s="1"/>
  <c r="T88" i="1"/>
  <c r="S88" i="1"/>
  <c r="Z87" i="1"/>
  <c r="AC87" i="1" s="1"/>
  <c r="X87" i="1"/>
  <c r="W87" i="1"/>
  <c r="U87" i="1"/>
  <c r="V87" i="1" s="1"/>
  <c r="T87" i="1"/>
  <c r="S87" i="1"/>
  <c r="Z86" i="1"/>
  <c r="AC86" i="1" s="1"/>
  <c r="X86" i="1"/>
  <c r="W86" i="1"/>
  <c r="U86" i="1"/>
  <c r="V86" i="1" s="1"/>
  <c r="T86" i="1"/>
  <c r="S86" i="1"/>
  <c r="Z85" i="1"/>
  <c r="AB85" i="1" s="1"/>
  <c r="X85" i="1"/>
  <c r="W85" i="1"/>
  <c r="U85" i="1"/>
  <c r="V85" i="1" s="1"/>
  <c r="T85" i="1"/>
  <c r="S85" i="1"/>
  <c r="Z84" i="1"/>
  <c r="AB84" i="1" s="1"/>
  <c r="X84" i="1"/>
  <c r="W84" i="1"/>
  <c r="U84" i="1"/>
  <c r="V84" i="1" s="1"/>
  <c r="T84" i="1"/>
  <c r="S84" i="1"/>
  <c r="Z83" i="1"/>
  <c r="AC83" i="1" s="1"/>
  <c r="X83" i="1"/>
  <c r="W83" i="1"/>
  <c r="U83" i="1"/>
  <c r="V83" i="1" s="1"/>
  <c r="T83" i="1"/>
  <c r="S83" i="1"/>
  <c r="Z82" i="1"/>
  <c r="X82" i="1"/>
  <c r="W82" i="1"/>
  <c r="U82" i="1"/>
  <c r="V82" i="1" s="1"/>
  <c r="T82" i="1"/>
  <c r="S82" i="1"/>
  <c r="Z81" i="1"/>
  <c r="AC81" i="1" s="1"/>
  <c r="X81" i="1"/>
  <c r="W81" i="1"/>
  <c r="U81" i="1"/>
  <c r="V81" i="1" s="1"/>
  <c r="T81" i="1"/>
  <c r="S81" i="1"/>
  <c r="Z80" i="1"/>
  <c r="AC80" i="1" s="1"/>
  <c r="X80" i="1"/>
  <c r="W80" i="1"/>
  <c r="U80" i="1"/>
  <c r="V80" i="1" s="1"/>
  <c r="T80" i="1"/>
  <c r="S80" i="1"/>
  <c r="Z79" i="1"/>
  <c r="AB79" i="1" s="1"/>
  <c r="X79" i="1"/>
  <c r="W79" i="1"/>
  <c r="U79" i="1"/>
  <c r="V79" i="1" s="1"/>
  <c r="T79" i="1"/>
  <c r="S79" i="1"/>
  <c r="Z78" i="1"/>
  <c r="AC78" i="1" s="1"/>
  <c r="X78" i="1"/>
  <c r="W78" i="1"/>
  <c r="U78" i="1"/>
  <c r="V78" i="1" s="1"/>
  <c r="T78" i="1"/>
  <c r="S78" i="1"/>
  <c r="Z77" i="1"/>
  <c r="X77" i="1"/>
  <c r="W77" i="1"/>
  <c r="U77" i="1"/>
  <c r="V77" i="1" s="1"/>
  <c r="T77" i="1"/>
  <c r="S77" i="1"/>
  <c r="Z76" i="1"/>
  <c r="AC76" i="1" s="1"/>
  <c r="X76" i="1"/>
  <c r="W76" i="1"/>
  <c r="U76" i="1"/>
  <c r="V76" i="1" s="1"/>
  <c r="T76" i="1"/>
  <c r="S76" i="1"/>
  <c r="Z75" i="1"/>
  <c r="AB75" i="1" s="1"/>
  <c r="X75" i="1"/>
  <c r="W75" i="1"/>
  <c r="U75" i="1"/>
  <c r="V75" i="1" s="1"/>
  <c r="T75" i="1"/>
  <c r="S75" i="1"/>
  <c r="Z74" i="1"/>
  <c r="AC74" i="1" s="1"/>
  <c r="X74" i="1"/>
  <c r="W74" i="1"/>
  <c r="U74" i="1"/>
  <c r="V74" i="1" s="1"/>
  <c r="T74" i="1"/>
  <c r="S74" i="1"/>
  <c r="Z73" i="1"/>
  <c r="X73" i="1"/>
  <c r="W73" i="1"/>
  <c r="U73" i="1"/>
  <c r="V73" i="1" s="1"/>
  <c r="T73" i="1"/>
  <c r="S73" i="1"/>
  <c r="Z72" i="1"/>
  <c r="X72" i="1"/>
  <c r="W72" i="1"/>
  <c r="U72" i="1"/>
  <c r="V72" i="1" s="1"/>
  <c r="T72" i="1"/>
  <c r="S72" i="1"/>
  <c r="Z71" i="1"/>
  <c r="AC71" i="1" s="1"/>
  <c r="X71" i="1"/>
  <c r="W71" i="1"/>
  <c r="U71" i="1"/>
  <c r="V71" i="1" s="1"/>
  <c r="T71" i="1"/>
  <c r="S71" i="1"/>
  <c r="Z70" i="1"/>
  <c r="X70" i="1"/>
  <c r="W70" i="1"/>
  <c r="U70" i="1"/>
  <c r="V70" i="1" s="1"/>
  <c r="T70" i="1"/>
  <c r="S70" i="1"/>
  <c r="Z69" i="1"/>
  <c r="AB69" i="1" s="1"/>
  <c r="X69" i="1"/>
  <c r="W69" i="1"/>
  <c r="U69" i="1"/>
  <c r="V69" i="1" s="1"/>
  <c r="T69" i="1"/>
  <c r="S69" i="1"/>
  <c r="Z68" i="1"/>
  <c r="X68" i="1"/>
  <c r="W68" i="1"/>
  <c r="U68" i="1"/>
  <c r="V68" i="1" s="1"/>
  <c r="T68" i="1"/>
  <c r="S68" i="1"/>
  <c r="Z67" i="1"/>
  <c r="AB67" i="1" s="1"/>
  <c r="X67" i="1"/>
  <c r="W67" i="1"/>
  <c r="U67" i="1"/>
  <c r="V67" i="1" s="1"/>
  <c r="T67" i="1"/>
  <c r="S67" i="1"/>
  <c r="Z66" i="1"/>
  <c r="AC66" i="1" s="1"/>
  <c r="X66" i="1"/>
  <c r="W66" i="1"/>
  <c r="U66" i="1"/>
  <c r="V66" i="1" s="1"/>
  <c r="T66" i="1"/>
  <c r="S66" i="1"/>
  <c r="Z65" i="1"/>
  <c r="AB65" i="1" s="1"/>
  <c r="X65" i="1"/>
  <c r="W65" i="1"/>
  <c r="U65" i="1"/>
  <c r="V65" i="1" s="1"/>
  <c r="T65" i="1"/>
  <c r="S65" i="1"/>
  <c r="Z64" i="1"/>
  <c r="X64" i="1"/>
  <c r="W64" i="1"/>
  <c r="U64" i="1"/>
  <c r="V64" i="1" s="1"/>
  <c r="T64" i="1"/>
  <c r="S64" i="1"/>
  <c r="Z63" i="1"/>
  <c r="AB63" i="1" s="1"/>
  <c r="X63" i="1"/>
  <c r="W63" i="1"/>
  <c r="U63" i="1"/>
  <c r="V63" i="1" s="1"/>
  <c r="T63" i="1"/>
  <c r="S63" i="1"/>
  <c r="Z62" i="1"/>
  <c r="AC62" i="1" s="1"/>
  <c r="X62" i="1"/>
  <c r="W62" i="1"/>
  <c r="U62" i="1"/>
  <c r="V62" i="1" s="1"/>
  <c r="T62" i="1"/>
  <c r="S62" i="1"/>
  <c r="Z61" i="1"/>
  <c r="AB61" i="1" s="1"/>
  <c r="X61" i="1"/>
  <c r="W61" i="1"/>
  <c r="U61" i="1"/>
  <c r="V61" i="1" s="1"/>
  <c r="T61" i="1"/>
  <c r="S61" i="1"/>
  <c r="Z60" i="1"/>
  <c r="X60" i="1"/>
  <c r="W60" i="1"/>
  <c r="U60" i="1"/>
  <c r="V60" i="1" s="1"/>
  <c r="T60" i="1"/>
  <c r="S60" i="1"/>
  <c r="Z59" i="1"/>
  <c r="AB59" i="1" s="1"/>
  <c r="X59" i="1"/>
  <c r="W59" i="1"/>
  <c r="U59" i="1"/>
  <c r="V59" i="1" s="1"/>
  <c r="T59" i="1"/>
  <c r="S59" i="1"/>
  <c r="Z58" i="1"/>
  <c r="AB58" i="1" s="1"/>
  <c r="X58" i="1"/>
  <c r="W58" i="1"/>
  <c r="U58" i="1"/>
  <c r="V58" i="1" s="1"/>
  <c r="T58" i="1"/>
  <c r="S58" i="1"/>
  <c r="Z57" i="1"/>
  <c r="AB57" i="1" s="1"/>
  <c r="X57" i="1"/>
  <c r="W57" i="1"/>
  <c r="U57" i="1"/>
  <c r="V57" i="1" s="1"/>
  <c r="T57" i="1"/>
  <c r="S57" i="1"/>
  <c r="Z56" i="1"/>
  <c r="X56" i="1"/>
  <c r="W56" i="1"/>
  <c r="U56" i="1"/>
  <c r="V56" i="1" s="1"/>
  <c r="T56" i="1"/>
  <c r="S56" i="1"/>
  <c r="Z55" i="1"/>
  <c r="AC55" i="1" s="1"/>
  <c r="X55" i="1"/>
  <c r="W55" i="1"/>
  <c r="U55" i="1"/>
  <c r="V55" i="1" s="1"/>
  <c r="T55" i="1"/>
  <c r="S55" i="1"/>
  <c r="Z54" i="1"/>
  <c r="X54" i="1"/>
  <c r="W54" i="1"/>
  <c r="U54" i="1"/>
  <c r="V54" i="1" s="1"/>
  <c r="T54" i="1"/>
  <c r="S54" i="1"/>
  <c r="Z53" i="1"/>
  <c r="AB53" i="1" s="1"/>
  <c r="X53" i="1"/>
  <c r="W53" i="1"/>
  <c r="U53" i="1"/>
  <c r="V53" i="1" s="1"/>
  <c r="T53" i="1"/>
  <c r="S53" i="1"/>
  <c r="Z52" i="1"/>
  <c r="AA52" i="1" s="1"/>
  <c r="X52" i="1"/>
  <c r="W52" i="1"/>
  <c r="U52" i="1"/>
  <c r="V52" i="1" s="1"/>
  <c r="T52" i="1"/>
  <c r="S52" i="1"/>
  <c r="Z51" i="1"/>
  <c r="AC51" i="1" s="1"/>
  <c r="X51" i="1"/>
  <c r="W51" i="1"/>
  <c r="U51" i="1"/>
  <c r="V51" i="1" s="1"/>
  <c r="T51" i="1"/>
  <c r="S51" i="1"/>
  <c r="Z50" i="1"/>
  <c r="AA50" i="1" s="1"/>
  <c r="X50" i="1"/>
  <c r="W50" i="1"/>
  <c r="U50" i="1"/>
  <c r="V50" i="1" s="1"/>
  <c r="T50" i="1"/>
  <c r="S50" i="1"/>
  <c r="Z49" i="1"/>
  <c r="AC49" i="1" s="1"/>
  <c r="X49" i="1"/>
  <c r="W49" i="1"/>
  <c r="U49" i="1"/>
  <c r="V49" i="1" s="1"/>
  <c r="T49" i="1"/>
  <c r="S49" i="1"/>
  <c r="Z48" i="1"/>
  <c r="X48" i="1"/>
  <c r="W48" i="1"/>
  <c r="U48" i="1"/>
  <c r="V48" i="1" s="1"/>
  <c r="T48" i="1"/>
  <c r="S48" i="1"/>
  <c r="Z47" i="1"/>
  <c r="AC47" i="1" s="1"/>
  <c r="X47" i="1"/>
  <c r="W47" i="1"/>
  <c r="U47" i="1"/>
  <c r="V47" i="1" s="1"/>
  <c r="T47" i="1"/>
  <c r="S47" i="1"/>
  <c r="Z46" i="1"/>
  <c r="X46" i="1"/>
  <c r="W46" i="1"/>
  <c r="U46" i="1"/>
  <c r="V46" i="1" s="1"/>
  <c r="T46" i="1"/>
  <c r="S46" i="1"/>
  <c r="Z45" i="1"/>
  <c r="AB45" i="1" s="1"/>
  <c r="X45" i="1"/>
  <c r="W45" i="1"/>
  <c r="U45" i="1"/>
  <c r="V45" i="1" s="1"/>
  <c r="T45" i="1"/>
  <c r="S45" i="1"/>
  <c r="Z44" i="1"/>
  <c r="AB44" i="1" s="1"/>
  <c r="X44" i="1"/>
  <c r="W44" i="1"/>
  <c r="U44" i="1"/>
  <c r="V44" i="1" s="1"/>
  <c r="T44" i="1"/>
  <c r="S44" i="1"/>
  <c r="Z43" i="1"/>
  <c r="AC43" i="1" s="1"/>
  <c r="X43" i="1"/>
  <c r="W43" i="1"/>
  <c r="U43" i="1"/>
  <c r="V43" i="1" s="1"/>
  <c r="T43" i="1"/>
  <c r="S43" i="1"/>
  <c r="Z42" i="1"/>
  <c r="AC42" i="1" s="1"/>
  <c r="X42" i="1"/>
  <c r="W42" i="1"/>
  <c r="U42" i="1"/>
  <c r="V42" i="1" s="1"/>
  <c r="T42" i="1"/>
  <c r="S42" i="1"/>
  <c r="Z41" i="1"/>
  <c r="X41" i="1"/>
  <c r="W41" i="1"/>
  <c r="U41" i="1"/>
  <c r="V41" i="1" s="1"/>
  <c r="T41" i="1"/>
  <c r="S41" i="1"/>
  <c r="Z40" i="1"/>
  <c r="AA40" i="1" s="1"/>
  <c r="X40" i="1"/>
  <c r="W40" i="1"/>
  <c r="U40" i="1"/>
  <c r="V40" i="1" s="1"/>
  <c r="T40" i="1"/>
  <c r="S40" i="1"/>
  <c r="Z39" i="1"/>
  <c r="X39" i="1"/>
  <c r="W39" i="1"/>
  <c r="U39" i="1"/>
  <c r="V39" i="1" s="1"/>
  <c r="T39" i="1"/>
  <c r="S39" i="1"/>
  <c r="Z38" i="1"/>
  <c r="AB38" i="1" s="1"/>
  <c r="X38" i="1"/>
  <c r="W38" i="1"/>
  <c r="U38" i="1"/>
  <c r="V38" i="1" s="1"/>
  <c r="T38" i="1"/>
  <c r="S38" i="1"/>
  <c r="Z37" i="1"/>
  <c r="AA37" i="1" s="1"/>
  <c r="X37" i="1"/>
  <c r="W37" i="1"/>
  <c r="U37" i="1"/>
  <c r="V37" i="1" s="1"/>
  <c r="T37" i="1"/>
  <c r="S37" i="1"/>
  <c r="Z36" i="1"/>
  <c r="AB36" i="1" s="1"/>
  <c r="X36" i="1"/>
  <c r="W36" i="1"/>
  <c r="U36" i="1"/>
  <c r="V36" i="1" s="1"/>
  <c r="T36" i="1"/>
  <c r="S36" i="1"/>
  <c r="Z35" i="1"/>
  <c r="AA35" i="1" s="1"/>
  <c r="X35" i="1"/>
  <c r="W35" i="1"/>
  <c r="U35" i="1"/>
  <c r="V35" i="1" s="1"/>
  <c r="T35" i="1"/>
  <c r="S35" i="1"/>
  <c r="Z34" i="1"/>
  <c r="X34" i="1"/>
  <c r="W34" i="1"/>
  <c r="U34" i="1"/>
  <c r="V34" i="1" s="1"/>
  <c r="T34" i="1"/>
  <c r="S34" i="1"/>
  <c r="Z33" i="1"/>
  <c r="AC33" i="1" s="1"/>
  <c r="X33" i="1"/>
  <c r="W33" i="1"/>
  <c r="U33" i="1"/>
  <c r="V33" i="1" s="1"/>
  <c r="T33" i="1"/>
  <c r="S33" i="1"/>
  <c r="Z32" i="1"/>
  <c r="AC32" i="1" s="1"/>
  <c r="X32" i="1"/>
  <c r="W32" i="1"/>
  <c r="U32" i="1"/>
  <c r="V32" i="1" s="1"/>
  <c r="T32" i="1"/>
  <c r="S32" i="1"/>
  <c r="Z31" i="1"/>
  <c r="AA31" i="1" s="1"/>
  <c r="X31" i="1"/>
  <c r="W31" i="1"/>
  <c r="U31" i="1"/>
  <c r="V31" i="1" s="1"/>
  <c r="T31" i="1"/>
  <c r="S31" i="1"/>
  <c r="Z30" i="1"/>
  <c r="X30" i="1"/>
  <c r="W30" i="1"/>
  <c r="U30" i="1"/>
  <c r="V30" i="1" s="1"/>
  <c r="T30" i="1"/>
  <c r="S30" i="1"/>
  <c r="Z29" i="1"/>
  <c r="AB29" i="1" s="1"/>
  <c r="X29" i="1"/>
  <c r="W29" i="1"/>
  <c r="U29" i="1"/>
  <c r="V29" i="1" s="1"/>
  <c r="T29" i="1"/>
  <c r="S29" i="1"/>
  <c r="Z28" i="1"/>
  <c r="AC28" i="1" s="1"/>
  <c r="X28" i="1"/>
  <c r="W28" i="1"/>
  <c r="U28" i="1"/>
  <c r="V28" i="1" s="1"/>
  <c r="T28" i="1"/>
  <c r="S28" i="1"/>
  <c r="Z27" i="1"/>
  <c r="AA27" i="1" s="1"/>
  <c r="X27" i="1"/>
  <c r="W27" i="1"/>
  <c r="U27" i="1"/>
  <c r="V27" i="1" s="1"/>
  <c r="T27" i="1"/>
  <c r="S27" i="1"/>
  <c r="Z26" i="1"/>
  <c r="AC26" i="1" s="1"/>
  <c r="X26" i="1"/>
  <c r="W26" i="1"/>
  <c r="U26" i="1"/>
  <c r="V26" i="1" s="1"/>
  <c r="T26" i="1"/>
  <c r="S26" i="1"/>
  <c r="Z25" i="1"/>
  <c r="X25" i="1"/>
  <c r="W25" i="1"/>
  <c r="U25" i="1"/>
  <c r="V25" i="1" s="1"/>
  <c r="T25" i="1"/>
  <c r="S25" i="1"/>
  <c r="Z24" i="1"/>
  <c r="X24" i="1"/>
  <c r="W24" i="1"/>
  <c r="U24" i="1"/>
  <c r="V24" i="1" s="1"/>
  <c r="T24" i="1"/>
  <c r="S24" i="1"/>
  <c r="Z23" i="1"/>
  <c r="AC23" i="1" s="1"/>
  <c r="X23" i="1"/>
  <c r="W23" i="1"/>
  <c r="U23" i="1"/>
  <c r="V23" i="1" s="1"/>
  <c r="T23" i="1"/>
  <c r="S23" i="1"/>
  <c r="Z22" i="1"/>
  <c r="AC22" i="1" s="1"/>
  <c r="X22" i="1"/>
  <c r="W22" i="1"/>
  <c r="U22" i="1"/>
  <c r="V22" i="1" s="1"/>
  <c r="T22" i="1"/>
  <c r="S22" i="1"/>
  <c r="Z21" i="1"/>
  <c r="AB21" i="1" s="1"/>
  <c r="X21" i="1"/>
  <c r="W21" i="1"/>
  <c r="U21" i="1"/>
  <c r="V21" i="1" s="1"/>
  <c r="T21" i="1"/>
  <c r="S21" i="1"/>
  <c r="Z20" i="1"/>
  <c r="AC20" i="1" s="1"/>
  <c r="X20" i="1"/>
  <c r="W20" i="1"/>
  <c r="U20" i="1"/>
  <c r="V20" i="1" s="1"/>
  <c r="T20" i="1"/>
  <c r="S20" i="1"/>
  <c r="Z19" i="1"/>
  <c r="X19" i="1"/>
  <c r="W19" i="1"/>
  <c r="U19" i="1"/>
  <c r="V19" i="1" s="1"/>
  <c r="T19" i="1"/>
  <c r="S19" i="1"/>
  <c r="Z18" i="1"/>
  <c r="AC18" i="1" s="1"/>
  <c r="X18" i="1"/>
  <c r="W18" i="1"/>
  <c r="U18" i="1"/>
  <c r="V18" i="1" s="1"/>
  <c r="T18" i="1"/>
  <c r="S18" i="1"/>
  <c r="Z17" i="1"/>
  <c r="AC17" i="1" s="1"/>
  <c r="X17" i="1"/>
  <c r="W17" i="1"/>
  <c r="U17" i="1"/>
  <c r="V17" i="1" s="1"/>
  <c r="T17" i="1"/>
  <c r="S17" i="1"/>
  <c r="Z16" i="1"/>
  <c r="AC16" i="1" s="1"/>
  <c r="X16" i="1"/>
  <c r="W16" i="1"/>
  <c r="U16" i="1"/>
  <c r="V16" i="1" s="1"/>
  <c r="T16" i="1"/>
  <c r="S16" i="1"/>
  <c r="Z15" i="1"/>
  <c r="X15" i="1"/>
  <c r="W15" i="1"/>
  <c r="U15" i="1"/>
  <c r="V15" i="1" s="1"/>
  <c r="T15" i="1"/>
  <c r="S15" i="1"/>
  <c r="Z14" i="1"/>
  <c r="AA14" i="1" s="1"/>
  <c r="X14" i="1"/>
  <c r="W14" i="1"/>
  <c r="U14" i="1"/>
  <c r="V14" i="1" s="1"/>
  <c r="T14" i="1"/>
  <c r="S14" i="1"/>
  <c r="Z13" i="1"/>
  <c r="AB13" i="1" s="1"/>
  <c r="X13" i="1"/>
  <c r="W13" i="1"/>
  <c r="U13" i="1"/>
  <c r="V13" i="1" s="1"/>
  <c r="T13" i="1"/>
  <c r="S13" i="1"/>
  <c r="Z12" i="1"/>
  <c r="AA12" i="1" s="1"/>
  <c r="X12" i="1"/>
  <c r="W12" i="1"/>
  <c r="U12" i="1"/>
  <c r="V12" i="1" s="1"/>
  <c r="T12" i="1"/>
  <c r="S12" i="1"/>
  <c r="Z11" i="1"/>
  <c r="AC11" i="1" s="1"/>
  <c r="X11" i="1"/>
  <c r="W11" i="1"/>
  <c r="U11" i="1"/>
  <c r="V11" i="1" s="1"/>
  <c r="T11" i="1"/>
  <c r="S11" i="1"/>
  <c r="Z10" i="1"/>
  <c r="AB10" i="1" s="1"/>
  <c r="X10" i="1"/>
  <c r="W10" i="1"/>
  <c r="U10" i="1"/>
  <c r="V10" i="1" s="1"/>
  <c r="T10" i="1"/>
  <c r="S10" i="1"/>
  <c r="Z9" i="1"/>
  <c r="AB9" i="1" s="1"/>
  <c r="X9" i="1"/>
  <c r="W9" i="1"/>
  <c r="U9" i="1"/>
  <c r="V9" i="1" s="1"/>
  <c r="T9" i="1"/>
  <c r="S9" i="1"/>
  <c r="Z8" i="1"/>
  <c r="AA8" i="1" s="1"/>
  <c r="X8" i="1"/>
  <c r="W8" i="1"/>
  <c r="U8" i="1"/>
  <c r="V8" i="1" s="1"/>
  <c r="T8" i="1"/>
  <c r="S8" i="1"/>
  <c r="Z7" i="1"/>
  <c r="AA7" i="1" s="1"/>
  <c r="X7" i="1"/>
  <c r="W7" i="1"/>
  <c r="U7" i="1"/>
  <c r="V7" i="1" s="1"/>
  <c r="T7" i="1"/>
  <c r="S7" i="1"/>
  <c r="Z6" i="1"/>
  <c r="AA6" i="1" s="1"/>
  <c r="X6" i="1"/>
  <c r="W6" i="1"/>
  <c r="U6" i="1"/>
  <c r="V6" i="1" s="1"/>
  <c r="T6" i="1"/>
  <c r="S6" i="1"/>
  <c r="Z5" i="1"/>
  <c r="AC5" i="1" s="1"/>
  <c r="X5" i="1"/>
  <c r="W5" i="1"/>
  <c r="U5" i="1"/>
  <c r="V5" i="1" s="1"/>
  <c r="T5" i="1"/>
  <c r="S5" i="1"/>
  <c r="Z4" i="1"/>
  <c r="AC4" i="1" s="1"/>
  <c r="X4" i="1"/>
  <c r="W4" i="1"/>
  <c r="U4" i="1"/>
  <c r="V4" i="1" s="1"/>
  <c r="T4" i="1"/>
  <c r="S4" i="1"/>
  <c r="Z3" i="1"/>
  <c r="AC3" i="1" s="1"/>
  <c r="X3" i="1"/>
  <c r="W3" i="1"/>
  <c r="U3" i="1"/>
  <c r="V3" i="1" s="1"/>
  <c r="T3" i="1"/>
  <c r="S3" i="1"/>
  <c r="Z2" i="1"/>
  <c r="AA2" i="1" s="1"/>
  <c r="X2" i="1"/>
  <c r="W2" i="1"/>
  <c r="U2" i="1"/>
  <c r="V2" i="1" s="1"/>
  <c r="T2" i="1"/>
  <c r="S2" i="1"/>
  <c r="AB54" i="1" l="1"/>
  <c r="AC54" i="1"/>
  <c r="AC652" i="1"/>
  <c r="AA652" i="1"/>
  <c r="AB735" i="1"/>
  <c r="AA735" i="1"/>
  <c r="AC739" i="1"/>
  <c r="AB739" i="1"/>
  <c r="AA784" i="1"/>
  <c r="AC784" i="1"/>
  <c r="AB784" i="1"/>
  <c r="AA801" i="1"/>
  <c r="AB801" i="1"/>
  <c r="AA843" i="1"/>
  <c r="AC843" i="1"/>
  <c r="AC927" i="1"/>
  <c r="AA927" i="1"/>
  <c r="AA1121" i="1"/>
  <c r="AB1121" i="1"/>
  <c r="AA1166" i="1"/>
  <c r="AB1166" i="1"/>
  <c r="AB1333" i="1"/>
  <c r="AA1333" i="1"/>
  <c r="AA1352" i="1"/>
  <c r="AC1352" i="1"/>
  <c r="AA1463" i="1"/>
  <c r="AB1463" i="1"/>
  <c r="AC1950" i="1"/>
  <c r="AB1950" i="1"/>
  <c r="AA2017" i="1"/>
  <c r="AC2017" i="1"/>
  <c r="AC2091" i="1"/>
  <c r="AA2091" i="1"/>
  <c r="AA2264" i="1"/>
  <c r="AB2264" i="1"/>
  <c r="AB2416" i="1"/>
  <c r="AC2416" i="1"/>
  <c r="AB427" i="1"/>
  <c r="AA664" i="1"/>
  <c r="AA1143" i="1"/>
  <c r="AA1471" i="1"/>
  <c r="AC1621" i="1"/>
  <c r="AA344" i="1"/>
  <c r="AA891" i="1"/>
  <c r="AC1065" i="1"/>
  <c r="AA1172" i="1"/>
  <c r="AB2305" i="1"/>
  <c r="AA359" i="1"/>
  <c r="AB1735" i="1"/>
  <c r="AA1941" i="1"/>
  <c r="AB273" i="1"/>
  <c r="AB423" i="1"/>
  <c r="AC1735" i="1"/>
  <c r="AB1986" i="1"/>
  <c r="AB2108" i="1"/>
  <c r="AB1734" i="1"/>
  <c r="AC2044" i="1"/>
  <c r="AB146" i="1"/>
  <c r="AB650" i="1"/>
  <c r="AB663" i="1"/>
  <c r="AA701" i="1"/>
  <c r="AB1001" i="1"/>
  <c r="AA1133" i="1"/>
  <c r="AC2021" i="1"/>
  <c r="AC2292" i="1"/>
  <c r="AA2301" i="1"/>
  <c r="AB1948" i="1"/>
  <c r="AC2033" i="1"/>
  <c r="AB2116" i="1"/>
  <c r="AA2416" i="1"/>
  <c r="AC2499" i="1"/>
  <c r="AC540" i="1"/>
  <c r="AA691" i="1"/>
  <c r="AA737" i="1"/>
  <c r="AB771" i="1"/>
  <c r="AB2094" i="1"/>
  <c r="AA2145" i="1"/>
  <c r="AB2445" i="1"/>
  <c r="AC9" i="1"/>
  <c r="AA54" i="1"/>
  <c r="AC346" i="1"/>
  <c r="AB383" i="1"/>
  <c r="AA404" i="1"/>
  <c r="AA1418" i="1"/>
  <c r="AA1539" i="1"/>
  <c r="AC1937" i="1"/>
  <c r="AB2232" i="1"/>
  <c r="AA2428" i="1"/>
  <c r="AA86" i="1"/>
  <c r="AB744" i="1"/>
  <c r="AB844" i="1"/>
  <c r="AC1193" i="1"/>
  <c r="AA1421" i="1"/>
  <c r="AB1471" i="1"/>
  <c r="AC1513" i="1"/>
  <c r="AB1794" i="1"/>
  <c r="AA1907" i="1"/>
  <c r="AC1991" i="1"/>
  <c r="AB2021" i="1"/>
  <c r="AC2130" i="1"/>
  <c r="AA2181" i="1"/>
  <c r="AC1951" i="1"/>
  <c r="AB2060" i="1"/>
  <c r="AA2139" i="1"/>
  <c r="AA279" i="1"/>
  <c r="AB418" i="1"/>
  <c r="AB496" i="1"/>
  <c r="AA517" i="1"/>
  <c r="AA545" i="1"/>
  <c r="AA1288" i="1"/>
  <c r="AB1423" i="1"/>
  <c r="AA1453" i="1"/>
  <c r="AB1466" i="1"/>
  <c r="AB1515" i="1"/>
  <c r="AA1619" i="1"/>
  <c r="AA1787" i="1"/>
  <c r="AC860" i="1"/>
  <c r="AC884" i="1"/>
  <c r="AB885" i="1"/>
  <c r="AB1059" i="1"/>
  <c r="AB1137" i="1"/>
  <c r="AC1201" i="1"/>
  <c r="AA1222" i="1"/>
  <c r="AC1288" i="1"/>
  <c r="AB1322" i="1"/>
  <c r="AC1423" i="1"/>
  <c r="AC1619" i="1"/>
  <c r="AB1641" i="1"/>
  <c r="AC1993" i="1"/>
  <c r="AB2087" i="1"/>
  <c r="AB2118" i="1"/>
  <c r="AA2123" i="1"/>
  <c r="AC2161" i="1"/>
  <c r="AB2229" i="1"/>
  <c r="AC2267" i="1"/>
  <c r="AA2289" i="1"/>
  <c r="AA2308" i="1"/>
  <c r="AA2534" i="1"/>
  <c r="AC315" i="1"/>
  <c r="AB344" i="1"/>
  <c r="AA594" i="1"/>
  <c r="AA603" i="1"/>
  <c r="AA612" i="1"/>
  <c r="AA642" i="1"/>
  <c r="AC721" i="1"/>
  <c r="AA812" i="1"/>
  <c r="AA1300" i="1"/>
  <c r="AC1309" i="1"/>
  <c r="AC1492" i="1"/>
  <c r="AC1539" i="1"/>
  <c r="AA1836" i="1"/>
  <c r="AB1954" i="1"/>
  <c r="AA2127" i="1"/>
  <c r="AB2187" i="1"/>
  <c r="AA2271" i="1"/>
  <c r="AC2534" i="1"/>
  <c r="AC386" i="1"/>
  <c r="AA448" i="1"/>
  <c r="AA543" i="1"/>
  <c r="AA593" i="1"/>
  <c r="AC642" i="1"/>
  <c r="AB708" i="1"/>
  <c r="AC755" i="1"/>
  <c r="AA760" i="1"/>
  <c r="AB902" i="1"/>
  <c r="AA995" i="1"/>
  <c r="AC1884" i="1"/>
  <c r="AC1926" i="1"/>
  <c r="AB2528" i="1"/>
  <c r="AA211" i="1"/>
  <c r="AA411" i="1"/>
  <c r="AB556" i="1"/>
  <c r="AB995" i="1"/>
  <c r="AB1388" i="1"/>
  <c r="AA1393" i="1"/>
  <c r="AA1555" i="1"/>
  <c r="AA1631" i="1"/>
  <c r="AB1768" i="1"/>
  <c r="AC485" i="1"/>
  <c r="AA540" i="1"/>
  <c r="AB597" i="1"/>
  <c r="AC663" i="1"/>
  <c r="AB664" i="1"/>
  <c r="AA698" i="1"/>
  <c r="AC815" i="1"/>
  <c r="AA871" i="1"/>
  <c r="AA876" i="1"/>
  <c r="AA888" i="1"/>
  <c r="AB931" i="1"/>
  <c r="AB944" i="1"/>
  <c r="AC981" i="1"/>
  <c r="AB1051" i="1"/>
  <c r="AA1056" i="1"/>
  <c r="AA1083" i="1"/>
  <c r="AB1178" i="1"/>
  <c r="AB1393" i="1"/>
  <c r="AA1908" i="1"/>
  <c r="AC2181" i="1"/>
  <c r="AA67" i="1"/>
  <c r="AA161" i="1"/>
  <c r="AA451" i="1"/>
  <c r="AB680" i="1"/>
  <c r="AA844" i="1"/>
  <c r="AB871" i="1"/>
  <c r="AB881" i="1"/>
  <c r="AB909" i="1"/>
  <c r="AB1028" i="1"/>
  <c r="AC1051" i="1"/>
  <c r="AA1065" i="1"/>
  <c r="AC1083" i="1"/>
  <c r="AA1088" i="1"/>
  <c r="AA1350" i="1"/>
  <c r="AA1401" i="1"/>
  <c r="AA1419" i="1"/>
  <c r="AC1429" i="1"/>
  <c r="AB1621" i="1"/>
  <c r="AA1655" i="1"/>
  <c r="AB1680" i="1"/>
  <c r="AC1693" i="1"/>
  <c r="AA1749" i="1"/>
  <c r="AB1809" i="1"/>
  <c r="AC58" i="1"/>
  <c r="AC75" i="1"/>
  <c r="AB214" i="1"/>
  <c r="AC273" i="1"/>
  <c r="AB279" i="1"/>
  <c r="AB355" i="1"/>
  <c r="AB442" i="1"/>
  <c r="AC512" i="1"/>
  <c r="AC517" i="1"/>
  <c r="AC534" i="1"/>
  <c r="AA592" i="1"/>
  <c r="AC612" i="1"/>
  <c r="AB630" i="1"/>
  <c r="AB635" i="1"/>
  <c r="AC655" i="1"/>
  <c r="AB668" i="1"/>
  <c r="AC718" i="1"/>
  <c r="AA741" i="1"/>
  <c r="AA755" i="1"/>
  <c r="AB815" i="1"/>
  <c r="AC944" i="1"/>
  <c r="AA1041" i="1"/>
  <c r="AA1115" i="1"/>
  <c r="AC1121" i="1"/>
  <c r="AC1240" i="1"/>
  <c r="AC1388" i="1"/>
  <c r="AA1586" i="1"/>
  <c r="AB1605" i="1"/>
  <c r="AB1614" i="1"/>
  <c r="AB1652" i="1"/>
  <c r="AB1669" i="1"/>
  <c r="AB1857" i="1"/>
  <c r="AC1916" i="1"/>
  <c r="AB1953" i="1"/>
  <c r="AB2068" i="1"/>
  <c r="AA2112" i="1"/>
  <c r="AC2169" i="1"/>
  <c r="AC2344" i="1"/>
  <c r="AC2349" i="1"/>
  <c r="AC2428" i="1"/>
  <c r="AA2504" i="1"/>
  <c r="AB1041" i="1"/>
  <c r="AC1115" i="1"/>
  <c r="AB1586" i="1"/>
  <c r="AA49" i="1"/>
  <c r="AC132" i="1"/>
  <c r="AB178" i="1"/>
  <c r="AB250" i="1"/>
  <c r="AA283" i="1"/>
  <c r="AA331" i="1"/>
  <c r="AC336" i="1"/>
  <c r="AC363" i="1"/>
  <c r="AC397" i="1"/>
  <c r="AB415" i="1"/>
  <c r="AA416" i="1"/>
  <c r="AB648" i="1"/>
  <c r="AA659" i="1"/>
  <c r="AA660" i="1"/>
  <c r="AA726" i="1"/>
  <c r="AA956" i="1"/>
  <c r="AB977" i="1"/>
  <c r="AC1000" i="1"/>
  <c r="AA1063" i="1"/>
  <c r="AB1138" i="1"/>
  <c r="AA1364" i="1"/>
  <c r="AA1365" i="1"/>
  <c r="AB1378" i="1"/>
  <c r="AB1392" i="1"/>
  <c r="AA1527" i="1"/>
  <c r="AA1564" i="1"/>
  <c r="AC1633" i="1"/>
  <c r="AB1816" i="1"/>
  <c r="AC1873" i="1"/>
  <c r="AC1878" i="1"/>
  <c r="AA1887" i="1"/>
  <c r="AC1910" i="1"/>
  <c r="AB1946" i="1"/>
  <c r="AC2036" i="1"/>
  <c r="AA2391" i="1"/>
  <c r="AC2452" i="1"/>
  <c r="AA2460" i="1"/>
  <c r="AB2481" i="1"/>
  <c r="AC250" i="1"/>
  <c r="AC415" i="1"/>
  <c r="AB660" i="1"/>
  <c r="AC1364" i="1"/>
  <c r="AC1527" i="1"/>
  <c r="AA2542" i="1"/>
  <c r="AA58" i="1"/>
  <c r="AB211" i="1"/>
  <c r="AA306" i="1"/>
  <c r="AA312" i="1"/>
  <c r="AA500" i="1"/>
  <c r="AA608" i="1"/>
  <c r="AA702" i="1"/>
  <c r="AC812" i="1"/>
  <c r="AA866" i="1"/>
  <c r="AA867" i="1"/>
  <c r="AB879" i="1"/>
  <c r="AA900" i="1"/>
  <c r="AB1024" i="1"/>
  <c r="AA1044" i="1"/>
  <c r="AA1055" i="1"/>
  <c r="AC1056" i="1"/>
  <c r="AA1095" i="1"/>
  <c r="AA1150" i="1"/>
  <c r="AC1202" i="1"/>
  <c r="AB1215" i="1"/>
  <c r="AC1292" i="1"/>
  <c r="AB1401" i="1"/>
  <c r="AB1431" i="1"/>
  <c r="AB1436" i="1"/>
  <c r="AA1441" i="1"/>
  <c r="AC1458" i="1"/>
  <c r="AB1593" i="1"/>
  <c r="AC1631" i="1"/>
  <c r="AB1645" i="1"/>
  <c r="AB1722" i="1"/>
  <c r="AB1741" i="1"/>
  <c r="AC1823" i="1"/>
  <c r="AC1841" i="1"/>
  <c r="AB1871" i="1"/>
  <c r="AA1890" i="1"/>
  <c r="AB1907" i="1"/>
  <c r="AC1908" i="1"/>
  <c r="AA2025" i="1"/>
  <c r="AA2175" i="1"/>
  <c r="AB2270" i="1"/>
  <c r="AB2284" i="1"/>
  <c r="AA2316" i="1"/>
  <c r="AB2346" i="1"/>
  <c r="AB2431" i="1"/>
  <c r="AA2436" i="1"/>
  <c r="AB306" i="1"/>
  <c r="AB312" i="1"/>
  <c r="AC500" i="1"/>
  <c r="AC702" i="1"/>
  <c r="AB867" i="1"/>
  <c r="AB900" i="1"/>
  <c r="AC1024" i="1"/>
  <c r="AB1095" i="1"/>
  <c r="AC1431" i="1"/>
  <c r="AC2436" i="1"/>
  <c r="AC1125" i="1"/>
  <c r="AA1125" i="1"/>
  <c r="AB1199" i="1"/>
  <c r="AA1199" i="1"/>
  <c r="AC1347" i="1"/>
  <c r="AB1347" i="1"/>
  <c r="AA1347" i="1"/>
  <c r="AB1399" i="1"/>
  <c r="AA1399" i="1"/>
  <c r="AA1475" i="1"/>
  <c r="AB1475" i="1"/>
  <c r="AA138" i="1"/>
  <c r="AA178" i="1"/>
  <c r="AA350" i="1"/>
  <c r="AB356" i="1"/>
  <c r="AC375" i="1"/>
  <c r="AB494" i="1"/>
  <c r="AB501" i="1"/>
  <c r="AC510" i="1"/>
  <c r="AA535" i="1"/>
  <c r="AC543" i="1"/>
  <c r="AA563" i="1"/>
  <c r="AA577" i="1"/>
  <c r="AA604" i="1"/>
  <c r="AB609" i="1"/>
  <c r="AA684" i="1"/>
  <c r="AC695" i="1"/>
  <c r="AB716" i="1"/>
  <c r="AA786" i="1"/>
  <c r="AB888" i="1"/>
  <c r="AA911" i="1"/>
  <c r="AA930" i="1"/>
  <c r="AC931" i="1"/>
  <c r="AC958" i="1"/>
  <c r="AA992" i="1"/>
  <c r="AC1028" i="1"/>
  <c r="AA1038" i="1"/>
  <c r="AA1039" i="1"/>
  <c r="AA1040" i="1"/>
  <c r="AB1063" i="1"/>
  <c r="AA1119" i="1"/>
  <c r="AC1199" i="1"/>
  <c r="AA1204" i="1"/>
  <c r="AC1204" i="1"/>
  <c r="AA1205" i="1"/>
  <c r="AA1207" i="1"/>
  <c r="AB1285" i="1"/>
  <c r="AC1327" i="1"/>
  <c r="AA1328" i="1"/>
  <c r="AA1414" i="1"/>
  <c r="AC1414" i="1"/>
  <c r="AB1414" i="1"/>
  <c r="AB1426" i="1"/>
  <c r="AC1475" i="1"/>
  <c r="AB350" i="1"/>
  <c r="AB577" i="1"/>
  <c r="AC609" i="1"/>
  <c r="AB684" i="1"/>
  <c r="AB786" i="1"/>
  <c r="AB911" i="1"/>
  <c r="AB992" i="1"/>
  <c r="AB1039" i="1"/>
  <c r="AB1040" i="1"/>
  <c r="AC1119" i="1"/>
  <c r="AA1280" i="1"/>
  <c r="AC1280" i="1"/>
  <c r="AB1298" i="1"/>
  <c r="AA1298" i="1"/>
  <c r="AC1328" i="1"/>
  <c r="AA1370" i="1"/>
  <c r="AB1370" i="1"/>
  <c r="AC1426" i="1"/>
  <c r="AC1459" i="1"/>
  <c r="AB1459" i="1"/>
  <c r="AA111" i="1"/>
  <c r="AB116" i="1"/>
  <c r="AB164" i="1"/>
  <c r="AA297" i="1"/>
  <c r="AA317" i="1"/>
  <c r="AA322" i="1"/>
  <c r="AB340" i="1"/>
  <c r="AA341" i="1"/>
  <c r="AA396" i="1"/>
  <c r="AA401" i="1"/>
  <c r="AA487" i="1"/>
  <c r="AC488" i="1"/>
  <c r="AA498" i="1"/>
  <c r="AB529" i="1"/>
  <c r="AA547" i="1"/>
  <c r="AA575" i="1"/>
  <c r="AC598" i="1"/>
  <c r="AA620" i="1"/>
  <c r="AB641" i="1"/>
  <c r="AB667" i="1"/>
  <c r="AB743" i="1"/>
  <c r="AC904" i="1"/>
  <c r="AB935" i="1"/>
  <c r="AB963" i="1"/>
  <c r="AC984" i="1"/>
  <c r="AB990" i="1"/>
  <c r="AB1003" i="1"/>
  <c r="AA1093" i="1"/>
  <c r="AC1298" i="1"/>
  <c r="AB1313" i="1"/>
  <c r="AB1317" i="1"/>
  <c r="AA1317" i="1"/>
  <c r="AC1382" i="1"/>
  <c r="AA1382" i="1"/>
  <c r="AA13" i="1"/>
  <c r="AC340" i="1"/>
  <c r="AB341" i="1"/>
  <c r="AC401" i="1"/>
  <c r="AC487" i="1"/>
  <c r="AC575" i="1"/>
  <c r="AB620" i="1"/>
  <c r="AC743" i="1"/>
  <c r="AC935" i="1"/>
  <c r="AC990" i="1"/>
  <c r="AC1003" i="1"/>
  <c r="AB1093" i="1"/>
  <c r="AC1250" i="1"/>
  <c r="AB1250" i="1"/>
  <c r="AC1369" i="1"/>
  <c r="AB1369" i="1"/>
  <c r="AB1449" i="1"/>
  <c r="AC1449" i="1"/>
  <c r="AB5" i="1"/>
  <c r="AA9" i="1"/>
  <c r="AB11" i="1"/>
  <c r="AA71" i="1"/>
  <c r="AA208" i="1"/>
  <c r="AC215" i="1"/>
  <c r="AA228" i="1"/>
  <c r="AA233" i="1"/>
  <c r="AB252" i="1"/>
  <c r="AA281" i="1"/>
  <c r="AB283" i="1"/>
  <c r="AC347" i="1"/>
  <c r="AB359" i="1"/>
  <c r="AB411" i="1"/>
  <c r="AA429" i="1"/>
  <c r="AC448" i="1"/>
  <c r="AB453" i="1"/>
  <c r="AB458" i="1"/>
  <c r="AA463" i="1"/>
  <c r="AC556" i="1"/>
  <c r="AA585" i="1"/>
  <c r="AC596" i="1"/>
  <c r="AB614" i="1"/>
  <c r="AA681" i="1"/>
  <c r="AB712" i="1"/>
  <c r="AA713" i="1"/>
  <c r="AA719" i="1"/>
  <c r="AA724" i="1"/>
  <c r="AB726" i="1"/>
  <c r="AC763" i="1"/>
  <c r="AB782" i="1"/>
  <c r="AA789" i="1"/>
  <c r="AA790" i="1"/>
  <c r="AB846" i="1"/>
  <c r="AB891" i="1"/>
  <c r="AC896" i="1"/>
  <c r="AB950" i="1"/>
  <c r="AB961" i="1"/>
  <c r="AB967" i="1"/>
  <c r="AA978" i="1"/>
  <c r="AA988" i="1"/>
  <c r="AC1046" i="1"/>
  <c r="AA1060" i="1"/>
  <c r="AA1067" i="1"/>
  <c r="AA1127" i="1"/>
  <c r="AC1137" i="1"/>
  <c r="AC1138" i="1"/>
  <c r="AB1143" i="1"/>
  <c r="AA1153" i="1"/>
  <c r="AB1224" i="1"/>
  <c r="AC1224" i="1"/>
  <c r="AB1457" i="1"/>
  <c r="AC1457" i="1"/>
  <c r="AA11" i="1"/>
  <c r="AB208" i="1"/>
  <c r="AB233" i="1"/>
  <c r="AB281" i="1"/>
  <c r="AC712" i="1"/>
  <c r="AB713" i="1"/>
  <c r="AB724" i="1"/>
  <c r="AB790" i="1"/>
  <c r="AC950" i="1"/>
  <c r="AC961" i="1"/>
  <c r="AC967" i="1"/>
  <c r="AB1067" i="1"/>
  <c r="AA1169" i="1"/>
  <c r="AB1169" i="1"/>
  <c r="AA1344" i="1"/>
  <c r="AB1344" i="1"/>
  <c r="AB1354" i="1"/>
  <c r="AB1362" i="1"/>
  <c r="AC1362" i="1"/>
  <c r="AC1385" i="1"/>
  <c r="AC1477" i="1"/>
  <c r="AA1477" i="1"/>
  <c r="AC1231" i="1"/>
  <c r="AB1231" i="1"/>
  <c r="AC1415" i="1"/>
  <c r="AB1415" i="1"/>
  <c r="AA1415" i="1"/>
  <c r="AA1456" i="1"/>
  <c r="AC1456" i="1"/>
  <c r="AC1476" i="1"/>
  <c r="AA1476" i="1"/>
  <c r="AC1300" i="1"/>
  <c r="AB1521" i="1"/>
  <c r="AA1626" i="1"/>
  <c r="AC1641" i="1"/>
  <c r="AC1652" i="1"/>
  <c r="AA1667" i="1"/>
  <c r="AC1669" i="1"/>
  <c r="AA1751" i="1"/>
  <c r="AA1807" i="1"/>
  <c r="AA1842" i="1"/>
  <c r="AA1865" i="1"/>
  <c r="AB1880" i="1"/>
  <c r="AB1881" i="1"/>
  <c r="AB1999" i="1"/>
  <c r="AC2069" i="1"/>
  <c r="AB2102" i="1"/>
  <c r="AB2112" i="1"/>
  <c r="AB2160" i="1"/>
  <c r="AC2171" i="1"/>
  <c r="AB2193" i="1"/>
  <c r="AB2219" i="1"/>
  <c r="AC2308" i="1"/>
  <c r="AC2330" i="1"/>
  <c r="AB2344" i="1"/>
  <c r="AA2422" i="1"/>
  <c r="AA2445" i="1"/>
  <c r="AB2473" i="1"/>
  <c r="AB2488" i="1"/>
  <c r="AC2498" i="1"/>
  <c r="AB1667" i="1"/>
  <c r="AC1807" i="1"/>
  <c r="AB1842" i="1"/>
  <c r="AC1865" i="1"/>
  <c r="AC1880" i="1"/>
  <c r="AA1605" i="1"/>
  <c r="AA1645" i="1"/>
  <c r="AB1700" i="1"/>
  <c r="AB1748" i="1"/>
  <c r="AA1846" i="1"/>
  <c r="AC1898" i="1"/>
  <c r="AC1942" i="1"/>
  <c r="AA1947" i="1"/>
  <c r="AA1954" i="1"/>
  <c r="AA2185" i="1"/>
  <c r="AA2197" i="1"/>
  <c r="AB2198" i="1"/>
  <c r="AA2199" i="1"/>
  <c r="AA2238" i="1"/>
  <c r="AC2262" i="1"/>
  <c r="AB2267" i="1"/>
  <c r="AA2284" i="1"/>
  <c r="AA2305" i="1"/>
  <c r="AB2317" i="1"/>
  <c r="AA2349" i="1"/>
  <c r="AB2382" i="1"/>
  <c r="AC2482" i="1"/>
  <c r="AB2185" i="1"/>
  <c r="AB2197" i="1"/>
  <c r="AC2198" i="1"/>
  <c r="AB2199" i="1"/>
  <c r="AC1463" i="1"/>
  <c r="AA1503" i="1"/>
  <c r="AB1504" i="1"/>
  <c r="AB1555" i="1"/>
  <c r="AB1566" i="1"/>
  <c r="AC1623" i="1"/>
  <c r="AB1655" i="1"/>
  <c r="AB1660" i="1"/>
  <c r="AB1716" i="1"/>
  <c r="AA1764" i="1"/>
  <c r="AC1770" i="1"/>
  <c r="AB1785" i="1"/>
  <c r="AB1787" i="1"/>
  <c r="AB1815" i="1"/>
  <c r="AB1834" i="1"/>
  <c r="AC1958" i="1"/>
  <c r="AC1990" i="1"/>
  <c r="AA2029" i="1"/>
  <c r="AA2031" i="1"/>
  <c r="AC2085" i="1"/>
  <c r="AA2125" i="1"/>
  <c r="AB2132" i="1"/>
  <c r="AC2139" i="1"/>
  <c r="AA2258" i="1"/>
  <c r="AA2260" i="1"/>
  <c r="AA2273" i="1"/>
  <c r="AA2404" i="1"/>
  <c r="AB2413" i="1"/>
  <c r="AB2425" i="1"/>
  <c r="AB1202" i="1"/>
  <c r="AA1240" i="1"/>
  <c r="AB1316" i="1"/>
  <c r="AA1378" i="1"/>
  <c r="AB1403" i="1"/>
  <c r="AA1404" i="1"/>
  <c r="AC1504" i="1"/>
  <c r="AB1513" i="1"/>
  <c r="AB1534" i="1"/>
  <c r="AC1565" i="1"/>
  <c r="AC1566" i="1"/>
  <c r="AA1575" i="1"/>
  <c r="AA1614" i="1"/>
  <c r="AC1615" i="1"/>
  <c r="AC1671" i="1"/>
  <c r="AA1680" i="1"/>
  <c r="AA1734" i="1"/>
  <c r="AA1742" i="1"/>
  <c r="AB1763" i="1"/>
  <c r="AC1814" i="1"/>
  <c r="AB1833" i="1"/>
  <c r="AC1912" i="1"/>
  <c r="AA1926" i="1"/>
  <c r="AA1951" i="1"/>
  <c r="AB1979" i="1"/>
  <c r="AB2029" i="1"/>
  <c r="AB2031" i="1"/>
  <c r="AA2060" i="1"/>
  <c r="AA2065" i="1"/>
  <c r="AC2104" i="1"/>
  <c r="AA2130" i="1"/>
  <c r="AC2132" i="1"/>
  <c r="AC2133" i="1"/>
  <c r="AB2167" i="1"/>
  <c r="AB2235" i="1"/>
  <c r="AB2258" i="1"/>
  <c r="AA2259" i="1"/>
  <c r="AC2260" i="1"/>
  <c r="AB2273" i="1"/>
  <c r="AB2320" i="1"/>
  <c r="AA2325" i="1"/>
  <c r="AB2336" i="1"/>
  <c r="AA2341" i="1"/>
  <c r="AB2398" i="1"/>
  <c r="AA2403" i="1"/>
  <c r="AA2424" i="1"/>
  <c r="AC2235" i="1"/>
  <c r="AB2325" i="1"/>
  <c r="AC2336" i="1"/>
  <c r="AC230" i="1"/>
  <c r="AC296" i="1"/>
  <c r="AA438" i="1"/>
  <c r="AC464" i="1"/>
  <c r="AB480" i="1"/>
  <c r="AA43" i="1"/>
  <c r="AC370" i="1"/>
  <c r="AA22" i="1"/>
  <c r="AA33" i="1"/>
  <c r="AB43" i="1"/>
  <c r="AA65" i="1"/>
  <c r="AA79" i="1"/>
  <c r="AA80" i="1"/>
  <c r="AB100" i="1"/>
  <c r="AA124" i="1"/>
  <c r="AA134" i="1"/>
  <c r="AA135" i="1"/>
  <c r="AB182" i="1"/>
  <c r="AA188" i="1"/>
  <c r="AA248" i="1"/>
  <c r="AA256" i="1"/>
  <c r="AA270" i="1"/>
  <c r="AA288" i="1"/>
  <c r="AA304" i="1"/>
  <c r="AB338" i="1"/>
  <c r="AC342" i="1"/>
  <c r="AC396" i="1"/>
  <c r="AB404" i="1"/>
  <c r="AA432" i="1"/>
  <c r="AB432" i="1"/>
  <c r="AB456" i="1"/>
  <c r="AB495" i="1"/>
  <c r="AC495" i="1"/>
  <c r="AC8" i="1"/>
  <c r="AC10" i="1"/>
  <c r="AA3" i="1"/>
  <c r="AA4" i="1"/>
  <c r="AB3" i="1"/>
  <c r="AB4" i="1"/>
  <c r="AA5" i="1"/>
  <c r="AA16" i="1"/>
  <c r="AB22" i="1"/>
  <c r="AB80" i="1"/>
  <c r="AA81" i="1"/>
  <c r="AB89" i="1"/>
  <c r="AB114" i="1"/>
  <c r="AC134" i="1"/>
  <c r="AB135" i="1"/>
  <c r="AA155" i="1"/>
  <c r="AC181" i="1"/>
  <c r="AC182" i="1"/>
  <c r="AB256" i="1"/>
  <c r="AB270" i="1"/>
  <c r="AB288" i="1"/>
  <c r="AA303" i="1"/>
  <c r="AB336" i="1"/>
  <c r="AC337" i="1"/>
  <c r="AC338" i="1"/>
  <c r="AA418" i="1"/>
  <c r="AB425" i="1"/>
  <c r="AC442" i="1"/>
  <c r="AC456" i="1"/>
  <c r="AA478" i="1"/>
  <c r="AB16" i="1"/>
  <c r="AB81" i="1"/>
  <c r="AC89" i="1"/>
  <c r="AB467" i="1"/>
  <c r="AC467" i="1"/>
  <c r="AC468" i="1"/>
  <c r="AA468" i="1"/>
  <c r="AA36" i="1"/>
  <c r="AA61" i="1"/>
  <c r="AA62" i="1"/>
  <c r="AC160" i="1"/>
  <c r="AB161" i="1"/>
  <c r="AA168" i="1"/>
  <c r="AA193" i="1"/>
  <c r="AA199" i="1"/>
  <c r="AC225" i="1"/>
  <c r="AA245" i="1"/>
  <c r="AA261" i="1"/>
  <c r="AA262" i="1"/>
  <c r="AA299" i="1"/>
  <c r="AA326" i="1"/>
  <c r="AA327" i="1"/>
  <c r="AA57" i="1"/>
  <c r="AB62" i="1"/>
  <c r="AA75" i="1"/>
  <c r="AC85" i="1"/>
  <c r="AB86" i="1"/>
  <c r="AB111" i="1"/>
  <c r="AA127" i="1"/>
  <c r="AC143" i="1"/>
  <c r="AB166" i="1"/>
  <c r="AB168" i="1"/>
  <c r="AB193" i="1"/>
  <c r="AB199" i="1"/>
  <c r="AC204" i="1"/>
  <c r="AA217" i="1"/>
  <c r="AA223" i="1"/>
  <c r="AA230" i="1"/>
  <c r="AA243" i="1"/>
  <c r="AC244" i="1"/>
  <c r="AB245" i="1"/>
  <c r="AA267" i="1"/>
  <c r="AA296" i="1"/>
  <c r="AB299" i="1"/>
  <c r="AA300" i="1"/>
  <c r="AA301" i="1"/>
  <c r="AB326" i="1"/>
  <c r="AB333" i="1"/>
  <c r="AA346" i="1"/>
  <c r="AC365" i="1"/>
  <c r="AA366" i="1"/>
  <c r="AB388" i="1"/>
  <c r="AA399" i="1"/>
  <c r="AB429" i="1"/>
  <c r="AA452" i="1"/>
  <c r="AC166" i="1"/>
  <c r="AB217" i="1"/>
  <c r="AB223" i="1"/>
  <c r="AB243" i="1"/>
  <c r="AB267" i="1"/>
  <c r="AB300" i="1"/>
  <c r="AA356" i="1"/>
  <c r="AC399" i="1"/>
  <c r="AB450" i="1"/>
  <c r="AC450" i="1"/>
  <c r="AC452" i="1"/>
  <c r="AB523" i="1"/>
  <c r="AC531" i="1"/>
  <c r="AB551" i="1"/>
  <c r="AB552" i="1"/>
  <c r="AC553" i="1"/>
  <c r="AB671" i="1"/>
  <c r="AC698" i="1"/>
  <c r="AB817" i="1"/>
  <c r="AB843" i="1"/>
  <c r="AC847" i="1"/>
  <c r="AB884" i="1"/>
  <c r="AC895" i="1"/>
  <c r="AB896" i="1"/>
  <c r="AC933" i="1"/>
  <c r="AC952" i="1"/>
  <c r="AB984" i="1"/>
  <c r="AB986" i="1"/>
  <c r="AC1027" i="1"/>
  <c r="AC1030" i="1"/>
  <c r="AB1046" i="1"/>
  <c r="AC1048" i="1"/>
  <c r="AA1228" i="1"/>
  <c r="AC1228" i="1"/>
  <c r="AB1228" i="1"/>
  <c r="AA1233" i="1"/>
  <c r="AC1233" i="1"/>
  <c r="AB1303" i="1"/>
  <c r="AC1303" i="1"/>
  <c r="AA1303" i="1"/>
  <c r="AC523" i="1"/>
  <c r="AC501" i="1"/>
  <c r="AC529" i="1"/>
  <c r="AA559" i="1"/>
  <c r="AA566" i="1"/>
  <c r="AA572" i="1"/>
  <c r="AC600" i="1"/>
  <c r="AA607" i="1"/>
  <c r="AB611" i="1"/>
  <c r="AA668" i="1"/>
  <c r="AA669" i="1"/>
  <c r="AB675" i="1"/>
  <c r="AB683" i="1"/>
  <c r="AB689" i="1"/>
  <c r="AA709" i="1"/>
  <c r="AB732" i="1"/>
  <c r="AA739" i="1"/>
  <c r="AA859" i="1"/>
  <c r="AB996" i="1"/>
  <c r="AB1023" i="1"/>
  <c r="AA1036" i="1"/>
  <c r="AA1043" i="1"/>
  <c r="AA1066" i="1"/>
  <c r="AA1072" i="1"/>
  <c r="AC1154" i="1"/>
  <c r="AB1154" i="1"/>
  <c r="AA1174" i="1"/>
  <c r="AB1237" i="1"/>
  <c r="AC1237" i="1"/>
  <c r="AA1237" i="1"/>
  <c r="AA1261" i="1"/>
  <c r="AC1261" i="1"/>
  <c r="AB1261" i="1"/>
  <c r="AB559" i="1"/>
  <c r="AC566" i="1"/>
  <c r="AB607" i="1"/>
  <c r="AA1242" i="1"/>
  <c r="AC1242" i="1"/>
  <c r="AA1278" i="1"/>
  <c r="AC1311" i="1"/>
  <c r="AB1311" i="1"/>
  <c r="AA512" i="1"/>
  <c r="AA534" i="1"/>
  <c r="AB547" i="1"/>
  <c r="AA597" i="1"/>
  <c r="AA598" i="1"/>
  <c r="AC608" i="1"/>
  <c r="AC617" i="1"/>
  <c r="AA625" i="1"/>
  <c r="AC641" i="1"/>
  <c r="AB666" i="1"/>
  <c r="AC680" i="1"/>
  <c r="AA707" i="1"/>
  <c r="AC716" i="1"/>
  <c r="AB722" i="1"/>
  <c r="AB737" i="1"/>
  <c r="AB747" i="1"/>
  <c r="AB777" i="1"/>
  <c r="AA778" i="1"/>
  <c r="AA780" i="1"/>
  <c r="AC782" i="1"/>
  <c r="AB821" i="1"/>
  <c r="AA822" i="1"/>
  <c r="AA823" i="1"/>
  <c r="AA828" i="1"/>
  <c r="AA873" i="1"/>
  <c r="AA969" i="1"/>
  <c r="AB1000" i="1"/>
  <c r="AA1116" i="1"/>
  <c r="AB1116" i="1"/>
  <c r="AB1141" i="1"/>
  <c r="AC1141" i="1"/>
  <c r="AA1162" i="1"/>
  <c r="AB1220" i="1"/>
  <c r="AA1220" i="1"/>
  <c r="AB1242" i="1"/>
  <c r="AA1305" i="1"/>
  <c r="AC1305" i="1"/>
  <c r="AA1311" i="1"/>
  <c r="AB505" i="1"/>
  <c r="AB510" i="1"/>
  <c r="AC747" i="1"/>
  <c r="AC777" i="1"/>
  <c r="AB778" i="1"/>
  <c r="AB780" i="1"/>
  <c r="AC821" i="1"/>
  <c r="AB828" i="1"/>
  <c r="AB873" i="1"/>
  <c r="AC1114" i="1"/>
  <c r="AB1114" i="1"/>
  <c r="AB1162" i="1"/>
  <c r="AB1305" i="1"/>
  <c r="AA729" i="1"/>
  <c r="AB810" i="1"/>
  <c r="AA819" i="1"/>
  <c r="AA838" i="1"/>
  <c r="AA849" i="1"/>
  <c r="AA850" i="1"/>
  <c r="AA856" i="1"/>
  <c r="AA862" i="1"/>
  <c r="AA894" i="1"/>
  <c r="AA895" i="1"/>
  <c r="AB915" i="1"/>
  <c r="AA926" i="1"/>
  <c r="AA952" i="1"/>
  <c r="AA1027" i="1"/>
  <c r="AA1030" i="1"/>
  <c r="AB1032" i="1"/>
  <c r="AA1092" i="1"/>
  <c r="AA1114" i="1"/>
  <c r="AB1123" i="1"/>
  <c r="AA1123" i="1"/>
  <c r="AA1140" i="1"/>
  <c r="AB1140" i="1"/>
  <c r="AC1229" i="1"/>
  <c r="AB1229" i="1"/>
  <c r="AA1229" i="1"/>
  <c r="AC1245" i="1"/>
  <c r="AB1245" i="1"/>
  <c r="AB1315" i="1"/>
  <c r="AC1315" i="1"/>
  <c r="AA518" i="1"/>
  <c r="AA531" i="1"/>
  <c r="AA544" i="1"/>
  <c r="AA553" i="1"/>
  <c r="AA574" i="1"/>
  <c r="AB582" i="1"/>
  <c r="AB603" i="1"/>
  <c r="AC604" i="1"/>
  <c r="AB646" i="1"/>
  <c r="AA671" i="1"/>
  <c r="AA764" i="1"/>
  <c r="AB769" i="1"/>
  <c r="AB819" i="1"/>
  <c r="AB847" i="1"/>
  <c r="AB849" i="1"/>
  <c r="AB855" i="1"/>
  <c r="AB905" i="1"/>
  <c r="AB933" i="1"/>
  <c r="AA986" i="1"/>
  <c r="AC1032" i="1"/>
  <c r="AB1048" i="1"/>
  <c r="AA1074" i="1"/>
  <c r="AA1180" i="1"/>
  <c r="AB1180" i="1"/>
  <c r="AB1197" i="1"/>
  <c r="AA1197" i="1"/>
  <c r="AA1224" i="1"/>
  <c r="AB1234" i="1"/>
  <c r="AC1234" i="1"/>
  <c r="AC1239" i="1"/>
  <c r="AC1267" i="1"/>
  <c r="AB1267" i="1"/>
  <c r="AB1801" i="1"/>
  <c r="AC1801" i="1"/>
  <c r="AA1373" i="1"/>
  <c r="AA1374" i="1"/>
  <c r="AA1376" i="1"/>
  <c r="AA1461" i="1"/>
  <c r="AB1547" i="1"/>
  <c r="AA1599" i="1"/>
  <c r="AA1604" i="1"/>
  <c r="AA1611" i="1"/>
  <c r="AC1650" i="1"/>
  <c r="AC1673" i="1"/>
  <c r="AA1674" i="1"/>
  <c r="AA1676" i="1"/>
  <c r="AB1706" i="1"/>
  <c r="AB1730" i="1"/>
  <c r="AB1740" i="1"/>
  <c r="AC1762" i="1"/>
  <c r="AB1762" i="1"/>
  <c r="AC1885" i="1"/>
  <c r="AB1885" i="1"/>
  <c r="AB1319" i="1"/>
  <c r="AC1320" i="1"/>
  <c r="AA1325" i="1"/>
  <c r="AB1352" i="1"/>
  <c r="AA1362" i="1"/>
  <c r="AC1373" i="1"/>
  <c r="AB1374" i="1"/>
  <c r="AB1376" i="1"/>
  <c r="AA1390" i="1"/>
  <c r="AB1425" i="1"/>
  <c r="AA1436" i="1"/>
  <c r="AB1456" i="1"/>
  <c r="AA1458" i="1"/>
  <c r="AA1459" i="1"/>
  <c r="AA1490" i="1"/>
  <c r="AA1495" i="1"/>
  <c r="AA1521" i="1"/>
  <c r="AA1534" i="1"/>
  <c r="AA1565" i="1"/>
  <c r="AA1591" i="1"/>
  <c r="AB1611" i="1"/>
  <c r="AB1623" i="1"/>
  <c r="AA1671" i="1"/>
  <c r="AB1674" i="1"/>
  <c r="AB1676" i="1"/>
  <c r="AA1685" i="1"/>
  <c r="AC1705" i="1"/>
  <c r="AA1713" i="1"/>
  <c r="AA1722" i="1"/>
  <c r="AB1746" i="1"/>
  <c r="AC1319" i="1"/>
  <c r="AC1325" i="1"/>
  <c r="AB1390" i="1"/>
  <c r="AC1777" i="1"/>
  <c r="AB1777" i="1"/>
  <c r="AA1777" i="1"/>
  <c r="AC1509" i="1"/>
  <c r="AB1535" i="1"/>
  <c r="AB1544" i="1"/>
  <c r="AA1551" i="1"/>
  <c r="AC1620" i="1"/>
  <c r="AC1640" i="1"/>
  <c r="AA1648" i="1"/>
  <c r="AA1664" i="1"/>
  <c r="AA1695" i="1"/>
  <c r="AA1696" i="1"/>
  <c r="AC1736" i="1"/>
  <c r="AA1737" i="1"/>
  <c r="AC1799" i="1"/>
  <c r="AA1838" i="1"/>
  <c r="AC1838" i="1"/>
  <c r="AC1316" i="1"/>
  <c r="AC1333" i="1"/>
  <c r="AC1381" i="1"/>
  <c r="AC1396" i="1"/>
  <c r="AA1397" i="1"/>
  <c r="AC1404" i="1"/>
  <c r="AB1410" i="1"/>
  <c r="AB1419" i="1"/>
  <c r="AC1441" i="1"/>
  <c r="AA1451" i="1"/>
  <c r="AB1453" i="1"/>
  <c r="AA1507" i="1"/>
  <c r="AB1508" i="1"/>
  <c r="AA1517" i="1"/>
  <c r="AA1518" i="1"/>
  <c r="AC1542" i="1"/>
  <c r="AB1551" i="1"/>
  <c r="AA1552" i="1"/>
  <c r="AB1556" i="1"/>
  <c r="AA1570" i="1"/>
  <c r="AA1581" i="1"/>
  <c r="AB1617" i="1"/>
  <c r="AA1639" i="1"/>
  <c r="AA1662" i="1"/>
  <c r="AB1664" i="1"/>
  <c r="AB1665" i="1"/>
  <c r="AC1695" i="1"/>
  <c r="AB1696" i="1"/>
  <c r="AA1709" i="1"/>
  <c r="AA1726" i="1"/>
  <c r="AA1758" i="1"/>
  <c r="AA1780" i="1"/>
  <c r="AB1780" i="1"/>
  <c r="AC1794" i="1"/>
  <c r="AC1818" i="1"/>
  <c r="AB1818" i="1"/>
  <c r="AA1818" i="1"/>
  <c r="AA1876" i="1"/>
  <c r="AC1876" i="1"/>
  <c r="AB1876" i="1"/>
  <c r="AB1176" i="1"/>
  <c r="AC1188" i="1"/>
  <c r="AA1193" i="1"/>
  <c r="AA1201" i="1"/>
  <c r="AA1285" i="1"/>
  <c r="AA1313" i="1"/>
  <c r="AA1330" i="1"/>
  <c r="AB1331" i="1"/>
  <c r="AA1342" i="1"/>
  <c r="AB1397" i="1"/>
  <c r="AB1451" i="1"/>
  <c r="AB1517" i="1"/>
  <c r="AA1531" i="1"/>
  <c r="AB1552" i="1"/>
  <c r="AB1570" i="1"/>
  <c r="AB1581" i="1"/>
  <c r="AA1595" i="1"/>
  <c r="AC1617" i="1"/>
  <c r="AA1660" i="1"/>
  <c r="AB1662" i="1"/>
  <c r="AC1665" i="1"/>
  <c r="AB1688" i="1"/>
  <c r="AA1698" i="1"/>
  <c r="AA1699" i="1"/>
  <c r="AA1701" i="1"/>
  <c r="AB1709" i="1"/>
  <c r="AB1718" i="1"/>
  <c r="AB1726" i="1"/>
  <c r="AC1758" i="1"/>
  <c r="AC1775" i="1"/>
  <c r="AB1775" i="1"/>
  <c r="AC1830" i="1"/>
  <c r="AA1830" i="1"/>
  <c r="AC1847" i="1"/>
  <c r="AA1847" i="1"/>
  <c r="AC1866" i="1"/>
  <c r="AA1866" i="1"/>
  <c r="AB1698" i="1"/>
  <c r="AB1699" i="1"/>
  <c r="AB1847" i="1"/>
  <c r="AB1866" i="1"/>
  <c r="AB1895" i="1"/>
  <c r="AC1895" i="1"/>
  <c r="AA1942" i="1"/>
  <c r="AB1943" i="1"/>
  <c r="AA1950" i="1"/>
  <c r="AA1962" i="1"/>
  <c r="AB1991" i="1"/>
  <c r="AB1993" i="1"/>
  <c r="AB2004" i="1"/>
  <c r="AB2044" i="1"/>
  <c r="AB2055" i="1"/>
  <c r="AA2087" i="1"/>
  <c r="AA2099" i="1"/>
  <c r="AA2118" i="1"/>
  <c r="AB2127" i="1"/>
  <c r="AC2128" i="1"/>
  <c r="AB2138" i="1"/>
  <c r="AC2145" i="1"/>
  <c r="AB2175" i="1"/>
  <c r="AA2187" i="1"/>
  <c r="AC2211" i="1"/>
  <c r="AB2217" i="1"/>
  <c r="AC2227" i="1"/>
  <c r="AB2259" i="1"/>
  <c r="AC2270" i="1"/>
  <c r="AB2271" i="1"/>
  <c r="AC2320" i="1"/>
  <c r="AA2346" i="1"/>
  <c r="AA2425" i="1"/>
  <c r="AC2460" i="1"/>
  <c r="AB2482" i="1"/>
  <c r="AC2493" i="1"/>
  <c r="AA2499" i="1"/>
  <c r="AB2507" i="1"/>
  <c r="AC2527" i="1"/>
  <c r="AA1959" i="1"/>
  <c r="AA1960" i="1"/>
  <c r="AC2020" i="1"/>
  <c r="AA2037" i="1"/>
  <c r="AA2038" i="1"/>
  <c r="AA2040" i="1"/>
  <c r="AC2049" i="1"/>
  <c r="AA2073" i="1"/>
  <c r="AA2084" i="1"/>
  <c r="AB2109" i="1"/>
  <c r="AB2136" i="1"/>
  <c r="AB2150" i="1"/>
  <c r="AB2156" i="1"/>
  <c r="AC2165" i="1"/>
  <c r="AA2172" i="1"/>
  <c r="AA2203" i="1"/>
  <c r="AA2222" i="1"/>
  <c r="AB2225" i="1"/>
  <c r="AC2268" i="1"/>
  <c r="AB2277" i="1"/>
  <c r="AA2288" i="1"/>
  <c r="AB2312" i="1"/>
  <c r="AC2318" i="1"/>
  <c r="AA2366" i="1"/>
  <c r="AA2367" i="1"/>
  <c r="AA2368" i="1"/>
  <c r="AB2374" i="1"/>
  <c r="AA2385" i="1"/>
  <c r="AA2386" i="1"/>
  <c r="AA2406" i="1"/>
  <c r="AA2441" i="1"/>
  <c r="AA2449" i="1"/>
  <c r="AA2455" i="1"/>
  <c r="AA2457" i="1"/>
  <c r="AB2469" i="1"/>
  <c r="AA2490" i="1"/>
  <c r="AA2519" i="1"/>
  <c r="AB2520" i="1"/>
  <c r="AB1959" i="1"/>
  <c r="AB1960" i="1"/>
  <c r="AB2037" i="1"/>
  <c r="AB2038" i="1"/>
  <c r="AB2040" i="1"/>
  <c r="AC2073" i="1"/>
  <c r="AB2084" i="1"/>
  <c r="AC2172" i="1"/>
  <c r="AC2203" i="1"/>
  <c r="AB2222" i="1"/>
  <c r="AB2288" i="1"/>
  <c r="AC2367" i="1"/>
  <c r="AB2368" i="1"/>
  <c r="AB2386" i="1"/>
  <c r="AB2406" i="1"/>
  <c r="AC2441" i="1"/>
  <c r="AB2449" i="1"/>
  <c r="AB2455" i="1"/>
  <c r="AB2457" i="1"/>
  <c r="AC2490" i="1"/>
  <c r="AC2519" i="1"/>
  <c r="AB1836" i="1"/>
  <c r="AB1889" i="1"/>
  <c r="AB1929" i="1"/>
  <c r="AC1946" i="1"/>
  <c r="AB1947" i="1"/>
  <c r="AA1956" i="1"/>
  <c r="AA1974" i="1"/>
  <c r="AB1981" i="1"/>
  <c r="AB2011" i="1"/>
  <c r="AC2025" i="1"/>
  <c r="AA2071" i="1"/>
  <c r="AB2096" i="1"/>
  <c r="AA2115" i="1"/>
  <c r="AB2122" i="1"/>
  <c r="AA2148" i="1"/>
  <c r="AC2154" i="1"/>
  <c r="AB2163" i="1"/>
  <c r="AC2192" i="1"/>
  <c r="AA2214" i="1"/>
  <c r="AB2223" i="1"/>
  <c r="AB2238" i="1"/>
  <c r="AC2254" i="1"/>
  <c r="AC2264" i="1"/>
  <c r="AB2265" i="1"/>
  <c r="AC2289" i="1"/>
  <c r="AC2300" i="1"/>
  <c r="AB2301" i="1"/>
  <c r="AB2316" i="1"/>
  <c r="AC2332" i="1"/>
  <c r="AA2338" i="1"/>
  <c r="AB2340" i="1"/>
  <c r="AB2341" i="1"/>
  <c r="AB2364" i="1"/>
  <c r="AA2378" i="1"/>
  <c r="AB2391" i="1"/>
  <c r="AB2392" i="1"/>
  <c r="AC2403" i="1"/>
  <c r="AB2404" i="1"/>
  <c r="AA2411" i="1"/>
  <c r="AC2413" i="1"/>
  <c r="AA2414" i="1"/>
  <c r="AC2422" i="1"/>
  <c r="AC2488" i="1"/>
  <c r="AB2503" i="1"/>
  <c r="AC2504" i="1"/>
  <c r="AA1791" i="1"/>
  <c r="AA1815" i="1"/>
  <c r="AA1816" i="1"/>
  <c r="AB1837" i="1"/>
  <c r="AC1888" i="1"/>
  <c r="AB1898" i="1"/>
  <c r="AB1912" i="1"/>
  <c r="AA1933" i="1"/>
  <c r="AB1938" i="1"/>
  <c r="AB1956" i="1"/>
  <c r="AB1974" i="1"/>
  <c r="AA1986" i="1"/>
  <c r="AC2011" i="1"/>
  <c r="AA2012" i="1"/>
  <c r="AB2033" i="1"/>
  <c r="AB2034" i="1"/>
  <c r="AB2063" i="1"/>
  <c r="AC2070" i="1"/>
  <c r="AC2077" i="1"/>
  <c r="AA2160" i="1"/>
  <c r="AA2161" i="1"/>
  <c r="AA2169" i="1"/>
  <c r="AB2214" i="1"/>
  <c r="AC2248" i="1"/>
  <c r="AC2253" i="1"/>
  <c r="AB2330" i="1"/>
  <c r="AB2338" i="1"/>
  <c r="AC2339" i="1"/>
  <c r="AC2364" i="1"/>
  <c r="AB2378" i="1"/>
  <c r="AA2410" i="1"/>
  <c r="AC2411" i="1"/>
  <c r="AB2485" i="1"/>
  <c r="AA2486" i="1"/>
  <c r="AA2510" i="1"/>
  <c r="AC2485" i="1"/>
  <c r="AC2486" i="1"/>
  <c r="AC174" i="1"/>
  <c r="AB174" i="1"/>
  <c r="AA174" i="1"/>
  <c r="AA18" i="1"/>
  <c r="AA20" i="1"/>
  <c r="AB121" i="1"/>
  <c r="AA140" i="1"/>
  <c r="AC152" i="1"/>
  <c r="AB152" i="1"/>
  <c r="AA83" i="1"/>
  <c r="AC118" i="1"/>
  <c r="AA118" i="1"/>
  <c r="AB119" i="1"/>
  <c r="AC121" i="1"/>
  <c r="AA97" i="1"/>
  <c r="AB14" i="1"/>
  <c r="AA38" i="1"/>
  <c r="AB40" i="1"/>
  <c r="AB83" i="1"/>
  <c r="AA106" i="1"/>
  <c r="AA108" i="1"/>
  <c r="AC140" i="1"/>
  <c r="AA152" i="1"/>
  <c r="AC14" i="1"/>
  <c r="AB27" i="1"/>
  <c r="AA28" i="1"/>
  <c r="AB31" i="1"/>
  <c r="AA32" i="1"/>
  <c r="AC40" i="1"/>
  <c r="AC44" i="1"/>
  <c r="AB106" i="1"/>
  <c r="AB108" i="1"/>
  <c r="AB118" i="1"/>
  <c r="AC119" i="1"/>
  <c r="AC31" i="1"/>
  <c r="AB32" i="1"/>
  <c r="AB20" i="1"/>
  <c r="AC27" i="1"/>
  <c r="AB28" i="1"/>
  <c r="AB33" i="1"/>
  <c r="AB35" i="1"/>
  <c r="AB49" i="1"/>
  <c r="AB71" i="1"/>
  <c r="AA78" i="1"/>
  <c r="AA92" i="1"/>
  <c r="AA102" i="1"/>
  <c r="AC116" i="1"/>
  <c r="AB127" i="1"/>
  <c r="AA128" i="1"/>
  <c r="AA129" i="1"/>
  <c r="AA44" i="1"/>
  <c r="AB18" i="1"/>
  <c r="AC150" i="1"/>
  <c r="AA150" i="1"/>
  <c r="AB8" i="1"/>
  <c r="AB78" i="1"/>
  <c r="AB92" i="1"/>
  <c r="AB102" i="1"/>
  <c r="AB129" i="1"/>
  <c r="AC147" i="1"/>
  <c r="AA147" i="1"/>
  <c r="AB149" i="1"/>
  <c r="AC63" i="1"/>
  <c r="AB485" i="1"/>
  <c r="AC492" i="1"/>
  <c r="AA492" i="1"/>
  <c r="AC561" i="1"/>
  <c r="AB561" i="1"/>
  <c r="AA561" i="1"/>
  <c r="AA185" i="1"/>
  <c r="AB188" i="1"/>
  <c r="AC190" i="1"/>
  <c r="AA192" i="1"/>
  <c r="AA205" i="1"/>
  <c r="AA226" i="1"/>
  <c r="AA239" i="1"/>
  <c r="AA290" i="1"/>
  <c r="AA292" i="1"/>
  <c r="AB301" i="1"/>
  <c r="AB303" i="1"/>
  <c r="AA314" i="1"/>
  <c r="AB317" i="1"/>
  <c r="AC319" i="1"/>
  <c r="AA321" i="1"/>
  <c r="AA358" i="1"/>
  <c r="AA382" i="1"/>
  <c r="AA392" i="1"/>
  <c r="AA393" i="1"/>
  <c r="AC402" i="1"/>
  <c r="AA405" i="1"/>
  <c r="AC407" i="1"/>
  <c r="AB438" i="1"/>
  <c r="AC447" i="1"/>
  <c r="AC458" i="1"/>
  <c r="AA459" i="1"/>
  <c r="AB492" i="1"/>
  <c r="AA526" i="1"/>
  <c r="AB192" i="1"/>
  <c r="AB205" i="1"/>
  <c r="AB239" i="1"/>
  <c r="AB290" i="1"/>
  <c r="AB292" i="1"/>
  <c r="AB358" i="1"/>
  <c r="AB382" i="1"/>
  <c r="AB393" i="1"/>
  <c r="AB405" i="1"/>
  <c r="AB459" i="1"/>
  <c r="AA490" i="1"/>
  <c r="AB490" i="1"/>
  <c r="AB509" i="1"/>
  <c r="AA509" i="1"/>
  <c r="AC522" i="1"/>
  <c r="AB522" i="1"/>
  <c r="AA171" i="1"/>
  <c r="AC175" i="1"/>
  <c r="AA194" i="1"/>
  <c r="AC222" i="1"/>
  <c r="AA236" i="1"/>
  <c r="AA254" i="1"/>
  <c r="AC255" i="1"/>
  <c r="AC266" i="1"/>
  <c r="AA277" i="1"/>
  <c r="AA285" i="1"/>
  <c r="AA310" i="1"/>
  <c r="AB322" i="1"/>
  <c r="AB331" i="1"/>
  <c r="AA332" i="1"/>
  <c r="AA360" i="1"/>
  <c r="AA369" i="1"/>
  <c r="AA372" i="1"/>
  <c r="AA374" i="1"/>
  <c r="AA377" i="1"/>
  <c r="AA379" i="1"/>
  <c r="AB419" i="1"/>
  <c r="AA420" i="1"/>
  <c r="AA434" i="1"/>
  <c r="AA474" i="1"/>
  <c r="AC475" i="1"/>
  <c r="AB475" i="1"/>
  <c r="AC509" i="1"/>
  <c r="AB514" i="1"/>
  <c r="AA522" i="1"/>
  <c r="AA538" i="1"/>
  <c r="AB544" i="1"/>
  <c r="AB545" i="1"/>
  <c r="AA548" i="1"/>
  <c r="AC565" i="1"/>
  <c r="AB565" i="1"/>
  <c r="AA565" i="1"/>
  <c r="AB194" i="1"/>
  <c r="AB236" i="1"/>
  <c r="AA252" i="1"/>
  <c r="AB254" i="1"/>
  <c r="AB277" i="1"/>
  <c r="AC284" i="1"/>
  <c r="AB285" i="1"/>
  <c r="AB310" i="1"/>
  <c r="AB332" i="1"/>
  <c r="AB335" i="1"/>
  <c r="AB360" i="1"/>
  <c r="AB362" i="1"/>
  <c r="AA363" i="1"/>
  <c r="AA365" i="1"/>
  <c r="AB369" i="1"/>
  <c r="AB372" i="1"/>
  <c r="AB374" i="1"/>
  <c r="AB377" i="1"/>
  <c r="AB379" i="1"/>
  <c r="AC419" i="1"/>
  <c r="AB420" i="1"/>
  <c r="AA421" i="1"/>
  <c r="AA424" i="1"/>
  <c r="AA427" i="1"/>
  <c r="AB434" i="1"/>
  <c r="AB464" i="1"/>
  <c r="AB474" i="1"/>
  <c r="AA475" i="1"/>
  <c r="AB507" i="1"/>
  <c r="AA507" i="1"/>
  <c r="AB513" i="1"/>
  <c r="AC548" i="1"/>
  <c r="AB421" i="1"/>
  <c r="AB424" i="1"/>
  <c r="AA520" i="1"/>
  <c r="AC520" i="1"/>
  <c r="AB520" i="1"/>
  <c r="AC570" i="1"/>
  <c r="AB570" i="1"/>
  <c r="AA570" i="1"/>
  <c r="AA428" i="1"/>
  <c r="AC441" i="1"/>
  <c r="AC471" i="1"/>
  <c r="AB471" i="1"/>
  <c r="AC472" i="1"/>
  <c r="AB535" i="1"/>
  <c r="AB498" i="1"/>
  <c r="AC505" i="1"/>
  <c r="AC555" i="1"/>
  <c r="AA605" i="1"/>
  <c r="AA617" i="1"/>
  <c r="AA666" i="1"/>
  <c r="AA846" i="1"/>
  <c r="AC920" i="1"/>
  <c r="AA963" i="1"/>
  <c r="AC965" i="1"/>
  <c r="AC1249" i="1"/>
  <c r="AB1249" i="1"/>
  <c r="AC1256" i="1"/>
  <c r="AB1256" i="1"/>
  <c r="AB1280" i="1"/>
  <c r="AB1292" i="1"/>
  <c r="AA1293" i="1"/>
  <c r="AC1212" i="1"/>
  <c r="AA1212" i="1"/>
  <c r="AA613" i="1"/>
  <c r="AA632" i="1"/>
  <c r="AA634" i="1"/>
  <c r="AA637" i="1"/>
  <c r="AA643" i="1"/>
  <c r="AA645" i="1"/>
  <c r="AA658" i="1"/>
  <c r="AA678" i="1"/>
  <c r="AB685" i="1"/>
  <c r="AA686" i="1"/>
  <c r="AA688" i="1"/>
  <c r="AA699" i="1"/>
  <c r="AA717" i="1"/>
  <c r="AC734" i="1"/>
  <c r="AA767" i="1"/>
  <c r="AC805" i="1"/>
  <c r="AA806" i="1"/>
  <c r="AA955" i="1"/>
  <c r="AA981" i="1"/>
  <c r="AA1004" i="1"/>
  <c r="AA1007" i="1"/>
  <c r="AC1012" i="1"/>
  <c r="AA1013" i="1"/>
  <c r="AA1033" i="1"/>
  <c r="AB1052" i="1"/>
  <c r="AA1053" i="1"/>
  <c r="AA1057" i="1"/>
  <c r="AA1104" i="1"/>
  <c r="AA1187" i="1"/>
  <c r="AA1210" i="1"/>
  <c r="AC1273" i="1"/>
  <c r="AB1273" i="1"/>
  <c r="AA1273" i="1"/>
  <c r="AB1289" i="1"/>
  <c r="AC1297" i="1"/>
  <c r="AB1297" i="1"/>
  <c r="AA1297" i="1"/>
  <c r="AA582" i="1"/>
  <c r="AB613" i="1"/>
  <c r="AA614" i="1"/>
  <c r="AA630" i="1"/>
  <c r="AB632" i="1"/>
  <c r="AA635" i="1"/>
  <c r="AB637" i="1"/>
  <c r="AB643" i="1"/>
  <c r="AA646" i="1"/>
  <c r="AA650" i="1"/>
  <c r="AB658" i="1"/>
  <c r="AA675" i="1"/>
  <c r="AC685" i="1"/>
  <c r="AB686" i="1"/>
  <c r="AB688" i="1"/>
  <c r="AA689" i="1"/>
  <c r="AB695" i="1"/>
  <c r="AA708" i="1"/>
  <c r="AB717" i="1"/>
  <c r="AA718" i="1"/>
  <c r="AA732" i="1"/>
  <c r="AA757" i="1"/>
  <c r="AA759" i="1"/>
  <c r="AB767" i="1"/>
  <c r="AA769" i="1"/>
  <c r="AA771" i="1"/>
  <c r="AA795" i="1"/>
  <c r="AB806" i="1"/>
  <c r="AA855" i="1"/>
  <c r="AC864" i="1"/>
  <c r="AA879" i="1"/>
  <c r="AA881" i="1"/>
  <c r="AA885" i="1"/>
  <c r="AA905" i="1"/>
  <c r="AA912" i="1"/>
  <c r="AA915" i="1"/>
  <c r="AC948" i="1"/>
  <c r="AC953" i="1"/>
  <c r="AB955" i="1"/>
  <c r="AA977" i="1"/>
  <c r="AC993" i="1"/>
  <c r="AA996" i="1"/>
  <c r="AB1004" i="1"/>
  <c r="AB1007" i="1"/>
  <c r="AA1009" i="1"/>
  <c r="AB1013" i="1"/>
  <c r="AA1018" i="1"/>
  <c r="AB1033" i="1"/>
  <c r="AA1035" i="1"/>
  <c r="AC1052" i="1"/>
  <c r="AC1057" i="1"/>
  <c r="AC1078" i="1"/>
  <c r="AB1104" i="1"/>
  <c r="AA1105" i="1"/>
  <c r="AC1111" i="1"/>
  <c r="AA1132" i="1"/>
  <c r="AA1158" i="1"/>
  <c r="AA1159" i="1"/>
  <c r="AA1176" i="1"/>
  <c r="AA1178" i="1"/>
  <c r="AB1187" i="1"/>
  <c r="AA1188" i="1"/>
  <c r="AB1205" i="1"/>
  <c r="AB1210" i="1"/>
  <c r="AB1211" i="1"/>
  <c r="AC1227" i="1"/>
  <c r="AA1227" i="1"/>
  <c r="AB1239" i="1"/>
  <c r="AC1254" i="1"/>
  <c r="AB1254" i="1"/>
  <c r="AA1267" i="1"/>
  <c r="AC1289" i="1"/>
  <c r="AB757" i="1"/>
  <c r="AB759" i="1"/>
  <c r="AB912" i="1"/>
  <c r="AB1009" i="1"/>
  <c r="AB1018" i="1"/>
  <c r="AB1035" i="1"/>
  <c r="AB1159" i="1"/>
  <c r="AB1194" i="1"/>
  <c r="AA1194" i="1"/>
  <c r="AC1276" i="1"/>
  <c r="AB1276" i="1"/>
  <c r="AB572" i="1"/>
  <c r="AB574" i="1"/>
  <c r="AA579" i="1"/>
  <c r="AA583" i="1"/>
  <c r="AC585" i="1"/>
  <c r="AB586" i="1"/>
  <c r="AC587" i="1"/>
  <c r="AA588" i="1"/>
  <c r="AB625" i="1"/>
  <c r="AA626" i="1"/>
  <c r="AC651" i="1"/>
  <c r="AB652" i="1"/>
  <c r="AA653" i="1"/>
  <c r="AB691" i="1"/>
  <c r="AA692" i="1"/>
  <c r="AB719" i="1"/>
  <c r="AA750" i="1"/>
  <c r="AC752" i="1"/>
  <c r="AB760" i="1"/>
  <c r="AA761" i="1"/>
  <c r="AB764" i="1"/>
  <c r="AA772" i="1"/>
  <c r="AA825" i="1"/>
  <c r="AA827" i="1"/>
  <c r="AC837" i="1"/>
  <c r="AB838" i="1"/>
  <c r="AA839" i="1"/>
  <c r="AC841" i="1"/>
  <c r="AA842" i="1"/>
  <c r="AB856" i="1"/>
  <c r="AB859" i="1"/>
  <c r="AB876" i="1"/>
  <c r="AA899" i="1"/>
  <c r="AC916" i="1"/>
  <c r="AA923" i="1"/>
  <c r="AB926" i="1"/>
  <c r="AB927" i="1"/>
  <c r="AA928" i="1"/>
  <c r="AA939" i="1"/>
  <c r="AB942" i="1"/>
  <c r="AA943" i="1"/>
  <c r="AB956" i="1"/>
  <c r="AA972" i="1"/>
  <c r="AB978" i="1"/>
  <c r="AB1036" i="1"/>
  <c r="AA1070" i="1"/>
  <c r="AB1072" i="1"/>
  <c r="AA1082" i="1"/>
  <c r="AA1086" i="1"/>
  <c r="AA1089" i="1"/>
  <c r="AC1091" i="1"/>
  <c r="AB1092" i="1"/>
  <c r="AA1100" i="1"/>
  <c r="AB1125" i="1"/>
  <c r="AA1126" i="1"/>
  <c r="AB1127" i="1"/>
  <c r="AA1129" i="1"/>
  <c r="AB1133" i="1"/>
  <c r="AA1135" i="1"/>
  <c r="AA1136" i="1"/>
  <c r="AA1146" i="1"/>
  <c r="AA1148" i="1"/>
  <c r="AB1150" i="1"/>
  <c r="AC1152" i="1"/>
  <c r="AB1153" i="1"/>
  <c r="AB1167" i="1"/>
  <c r="AC1169" i="1"/>
  <c r="AA1170" i="1"/>
  <c r="AB1172" i="1"/>
  <c r="AB1174" i="1"/>
  <c r="AC1194" i="1"/>
  <c r="AC1207" i="1"/>
  <c r="AC1253" i="1"/>
  <c r="AA1276" i="1"/>
  <c r="AB1283" i="1"/>
  <c r="AB1295" i="1"/>
  <c r="AA1295" i="1"/>
  <c r="AB579" i="1"/>
  <c r="AC586" i="1"/>
  <c r="AB588" i="1"/>
  <c r="AB626" i="1"/>
  <c r="AB692" i="1"/>
  <c r="AC705" i="1"/>
  <c r="AB750" i="1"/>
  <c r="AB772" i="1"/>
  <c r="AB814" i="1"/>
  <c r="AB825" i="1"/>
  <c r="AB827" i="1"/>
  <c r="AB839" i="1"/>
  <c r="AB842" i="1"/>
  <c r="AB899" i="1"/>
  <c r="AB923" i="1"/>
  <c r="AB928" i="1"/>
  <c r="AB939" i="1"/>
  <c r="AB972" i="1"/>
  <c r="AB1082" i="1"/>
  <c r="AB1086" i="1"/>
  <c r="AB1089" i="1"/>
  <c r="AB1100" i="1"/>
  <c r="AB1135" i="1"/>
  <c r="AB1136" i="1"/>
  <c r="AB1146" i="1"/>
  <c r="AA1154" i="1"/>
  <c r="AC1167" i="1"/>
  <c r="AB1170" i="1"/>
  <c r="AB1192" i="1"/>
  <c r="AC1192" i="1"/>
  <c r="AC1283" i="1"/>
  <c r="AC1294" i="1"/>
  <c r="AB1294" i="1"/>
  <c r="AB1214" i="1"/>
  <c r="AA1214" i="1"/>
  <c r="AA1306" i="1"/>
  <c r="AA1309" i="1"/>
  <c r="AA1359" i="1"/>
  <c r="AA1375" i="1"/>
  <c r="AA1381" i="1"/>
  <c r="AA1385" i="1"/>
  <c r="AA1392" i="1"/>
  <c r="AA1398" i="1"/>
  <c r="AA1403" i="1"/>
  <c r="AC1406" i="1"/>
  <c r="AA1406" i="1"/>
  <c r="AC1454" i="1"/>
  <c r="AA1457" i="1"/>
  <c r="AA1484" i="1"/>
  <c r="AB1375" i="1"/>
  <c r="AB1484" i="1"/>
  <c r="AC1500" i="1"/>
  <c r="AB1500" i="1"/>
  <c r="AC1573" i="1"/>
  <c r="AB1573" i="1"/>
  <c r="AA1573" i="1"/>
  <c r="AB1600" i="1"/>
  <c r="AC1600" i="1"/>
  <c r="AA1600" i="1"/>
  <c r="AB1440" i="1"/>
  <c r="AA1440" i="1"/>
  <c r="AB1559" i="1"/>
  <c r="AA1561" i="1"/>
  <c r="AC1563" i="1"/>
  <c r="AA1563" i="1"/>
  <c r="AC1585" i="1"/>
  <c r="AB1585" i="1"/>
  <c r="AA1585" i="1"/>
  <c r="AA1337" i="1"/>
  <c r="AA1338" i="1"/>
  <c r="AB1342" i="1"/>
  <c r="AA1343" i="1"/>
  <c r="AB1382" i="1"/>
  <c r="AC1440" i="1"/>
  <c r="AB1469" i="1"/>
  <c r="AA1481" i="1"/>
  <c r="AC1481" i="1"/>
  <c r="AB1481" i="1"/>
  <c r="AA1488" i="1"/>
  <c r="AB1490" i="1"/>
  <c r="AA1497" i="1"/>
  <c r="AC1498" i="1"/>
  <c r="AB1498" i="1"/>
  <c r="AA1541" i="1"/>
  <c r="AC1559" i="1"/>
  <c r="AB1563" i="1"/>
  <c r="AC1578" i="1"/>
  <c r="AA1578" i="1"/>
  <c r="AA1215" i="1"/>
  <c r="AA1245" i="1"/>
  <c r="AA1250" i="1"/>
  <c r="AA1274" i="1"/>
  <c r="AB1338" i="1"/>
  <c r="AB1343" i="1"/>
  <c r="AA1369" i="1"/>
  <c r="AB1429" i="1"/>
  <c r="AA1466" i="1"/>
  <c r="AC1469" i="1"/>
  <c r="AB1488" i="1"/>
  <c r="AB1497" i="1"/>
  <c r="AA1498" i="1"/>
  <c r="AA1535" i="1"/>
  <c r="AC1540" i="1"/>
  <c r="AB1541" i="1"/>
  <c r="AA1542" i="1"/>
  <c r="AA1544" i="1"/>
  <c r="AA1547" i="1"/>
  <c r="AC1549" i="1"/>
  <c r="AA1556" i="1"/>
  <c r="AB1578" i="1"/>
  <c r="AB1479" i="1"/>
  <c r="AA1479" i="1"/>
  <c r="AC1494" i="1"/>
  <c r="AB1494" i="1"/>
  <c r="AC1597" i="1"/>
  <c r="AB1597" i="1"/>
  <c r="AA1597" i="1"/>
  <c r="AA1331" i="1"/>
  <c r="AC1418" i="1"/>
  <c r="AA1446" i="1"/>
  <c r="AC1479" i="1"/>
  <c r="AA1494" i="1"/>
  <c r="AB1509" i="1"/>
  <c r="AB1531" i="1"/>
  <c r="AC1545" i="1"/>
  <c r="AC1569" i="1"/>
  <c r="AB1569" i="1"/>
  <c r="AA1569" i="1"/>
  <c r="AC1444" i="1"/>
  <c r="AB1444" i="1"/>
  <c r="AB1473" i="1"/>
  <c r="AA1473" i="1"/>
  <c r="AC1485" i="1"/>
  <c r="AB1485" i="1"/>
  <c r="AC1505" i="1"/>
  <c r="AB1505" i="1"/>
  <c r="AC1589" i="1"/>
  <c r="AB1589" i="1"/>
  <c r="AA1589" i="1"/>
  <c r="AC1601" i="1"/>
  <c r="AB1601" i="1"/>
  <c r="AA1601" i="1"/>
  <c r="AB2062" i="1"/>
  <c r="AC2062" i="1"/>
  <c r="AA1972" i="1"/>
  <c r="AC1972" i="1"/>
  <c r="AA1612" i="1"/>
  <c r="AA1613" i="1"/>
  <c r="AA1650" i="1"/>
  <c r="AA1677" i="1"/>
  <c r="AA1682" i="1"/>
  <c r="AA1684" i="1"/>
  <c r="AA1710" i="1"/>
  <c r="AA1712" i="1"/>
  <c r="AA1736" i="1"/>
  <c r="AA1755" i="1"/>
  <c r="AB1756" i="1"/>
  <c r="AB1760" i="1"/>
  <c r="AA1770" i="1"/>
  <c r="AB1772" i="1"/>
  <c r="AA1799" i="1"/>
  <c r="AA1801" i="1"/>
  <c r="AA1803" i="1"/>
  <c r="AB1804" i="1"/>
  <c r="AA1823" i="1"/>
  <c r="AC1825" i="1"/>
  <c r="AA1873" i="1"/>
  <c r="AA1893" i="1"/>
  <c r="AA1894" i="1"/>
  <c r="AA1895" i="1"/>
  <c r="AB1904" i="1"/>
  <c r="AB1905" i="1"/>
  <c r="AA1923" i="1"/>
  <c r="AB1924" i="1"/>
  <c r="AC1927" i="1"/>
  <c r="AA1997" i="1"/>
  <c r="AC1997" i="1"/>
  <c r="AC2082" i="1"/>
  <c r="AB2082" i="1"/>
  <c r="AA1593" i="1"/>
  <c r="AC1612" i="1"/>
  <c r="AC1677" i="1"/>
  <c r="AB1682" i="1"/>
  <c r="AB1684" i="1"/>
  <c r="AA1688" i="1"/>
  <c r="AA1700" i="1"/>
  <c r="AA1706" i="1"/>
  <c r="AB1710" i="1"/>
  <c r="AB1712" i="1"/>
  <c r="AA1716" i="1"/>
  <c r="AA1718" i="1"/>
  <c r="AA1730" i="1"/>
  <c r="AC1739" i="1"/>
  <c r="AA1740" i="1"/>
  <c r="AA1746" i="1"/>
  <c r="AB1755" i="1"/>
  <c r="AC1756" i="1"/>
  <c r="AC1759" i="1"/>
  <c r="AC1760" i="1"/>
  <c r="AB1761" i="1"/>
  <c r="AA1762" i="1"/>
  <c r="AA1763" i="1"/>
  <c r="AA1768" i="1"/>
  <c r="AC1772" i="1"/>
  <c r="AB1803" i="1"/>
  <c r="AC1804" i="1"/>
  <c r="AC1812" i="1"/>
  <c r="AA1834" i="1"/>
  <c r="AA1837" i="1"/>
  <c r="AC1862" i="1"/>
  <c r="AA1871" i="1"/>
  <c r="AA1885" i="1"/>
  <c r="AA1889" i="1"/>
  <c r="AB1893" i="1"/>
  <c r="AB1894" i="1"/>
  <c r="AC1904" i="1"/>
  <c r="AB1923" i="1"/>
  <c r="AC1924" i="1"/>
  <c r="AA1938" i="1"/>
  <c r="AB1941" i="1"/>
  <c r="AA1943" i="1"/>
  <c r="AC1948" i="1"/>
  <c r="AC1984" i="1"/>
  <c r="AB1984" i="1"/>
  <c r="AC1985" i="1"/>
  <c r="AB1997" i="1"/>
  <c r="AC1999" i="1"/>
  <c r="AC2012" i="1"/>
  <c r="AB2036" i="1"/>
  <c r="AA2041" i="1"/>
  <c r="AC2041" i="1"/>
  <c r="AA2082" i="1"/>
  <c r="AA1995" i="1"/>
  <c r="AC1995" i="1"/>
  <c r="AB2008" i="1"/>
  <c r="AA2008" i="1"/>
  <c r="AA2080" i="1"/>
  <c r="AC2080" i="1"/>
  <c r="AB2106" i="1"/>
  <c r="AA2106" i="1"/>
  <c r="AB1564" i="1"/>
  <c r="AB1575" i="1"/>
  <c r="AB1591" i="1"/>
  <c r="AB1595" i="1"/>
  <c r="AB1599" i="1"/>
  <c r="AB1604" i="1"/>
  <c r="AB1626" i="1"/>
  <c r="AB1635" i="1"/>
  <c r="AA1636" i="1"/>
  <c r="AA1637" i="1"/>
  <c r="AB1639" i="1"/>
  <c r="AA1644" i="1"/>
  <c r="AB1648" i="1"/>
  <c r="AB1685" i="1"/>
  <c r="AA1689" i="1"/>
  <c r="AA1690" i="1"/>
  <c r="AA1692" i="1"/>
  <c r="AA1694" i="1"/>
  <c r="AC1701" i="1"/>
  <c r="AB1702" i="1"/>
  <c r="AC1713" i="1"/>
  <c r="AC1719" i="1"/>
  <c r="AA1720" i="1"/>
  <c r="AA1724" i="1"/>
  <c r="AC1737" i="1"/>
  <c r="AC1741" i="1"/>
  <c r="AB1742" i="1"/>
  <c r="AB1749" i="1"/>
  <c r="AB1751" i="1"/>
  <c r="AB1764" i="1"/>
  <c r="AC1766" i="1"/>
  <c r="AC1780" i="1"/>
  <c r="AC1790" i="1"/>
  <c r="AB1791" i="1"/>
  <c r="AB1828" i="1"/>
  <c r="AB1830" i="1"/>
  <c r="AB1844" i="1"/>
  <c r="AB1846" i="1"/>
  <c r="AB1850" i="1"/>
  <c r="AA1851" i="1"/>
  <c r="AB1852" i="1"/>
  <c r="AC1860" i="1"/>
  <c r="AC1886" i="1"/>
  <c r="AB1887" i="1"/>
  <c r="AB1890" i="1"/>
  <c r="AB1900" i="1"/>
  <c r="AA1914" i="1"/>
  <c r="AA1919" i="1"/>
  <c r="AA1931" i="1"/>
  <c r="AB1933" i="1"/>
  <c r="AA1935" i="1"/>
  <c r="AC1962" i="1"/>
  <c r="AA1967" i="1"/>
  <c r="AA1969" i="1"/>
  <c r="AA1978" i="1"/>
  <c r="AB1995" i="1"/>
  <c r="AA2007" i="1"/>
  <c r="AC2008" i="1"/>
  <c r="AB2074" i="1"/>
  <c r="AB2080" i="1"/>
  <c r="AC2089" i="1"/>
  <c r="AB2089" i="1"/>
  <c r="AA2089" i="1"/>
  <c r="AC2106" i="1"/>
  <c r="AC1635" i="1"/>
  <c r="AB1636" i="1"/>
  <c r="AB1637" i="1"/>
  <c r="AB1644" i="1"/>
  <c r="AC1689" i="1"/>
  <c r="AB1690" i="1"/>
  <c r="AB1692" i="1"/>
  <c r="AB1694" i="1"/>
  <c r="AC1702" i="1"/>
  <c r="AB1720" i="1"/>
  <c r="AB1724" i="1"/>
  <c r="AC1828" i="1"/>
  <c r="AC1844" i="1"/>
  <c r="AC1850" i="1"/>
  <c r="AB1851" i="1"/>
  <c r="AC1852" i="1"/>
  <c r="AC1900" i="1"/>
  <c r="AB1914" i="1"/>
  <c r="AB1916" i="1"/>
  <c r="AB1919" i="1"/>
  <c r="AB1931" i="1"/>
  <c r="AC1934" i="1"/>
  <c r="AB1935" i="1"/>
  <c r="AB1967" i="1"/>
  <c r="AB1969" i="1"/>
  <c r="AB1977" i="1"/>
  <c r="AB1978" i="1"/>
  <c r="AA1979" i="1"/>
  <c r="AA1981" i="1"/>
  <c r="AA1982" i="1"/>
  <c r="AC1982" i="1"/>
  <c r="AA1990" i="1"/>
  <c r="AB2006" i="1"/>
  <c r="AC2006" i="1"/>
  <c r="AC2007" i="1"/>
  <c r="AA2015" i="1"/>
  <c r="AB2015" i="1"/>
  <c r="AC2064" i="1"/>
  <c r="AA2064" i="1"/>
  <c r="AC2074" i="1"/>
  <c r="AA1988" i="1"/>
  <c r="AB1988" i="1"/>
  <c r="AB2085" i="1"/>
  <c r="AA2094" i="1"/>
  <c r="AA2096" i="1"/>
  <c r="AB2099" i="1"/>
  <c r="AB2115" i="1"/>
  <c r="AC2116" i="1"/>
  <c r="AA2128" i="1"/>
  <c r="AA2136" i="1"/>
  <c r="AA2138" i="1"/>
  <c r="AA2163" i="1"/>
  <c r="AB2165" i="1"/>
  <c r="AC2167" i="1"/>
  <c r="AC2210" i="1"/>
  <c r="AB2210" i="1"/>
  <c r="AA2211" i="1"/>
  <c r="AC2234" i="1"/>
  <c r="AA2236" i="1"/>
  <c r="AB2247" i="1"/>
  <c r="AB2248" i="1"/>
  <c r="AA2249" i="1"/>
  <c r="AC2249" i="1"/>
  <c r="AB2262" i="1"/>
  <c r="AA2265" i="1"/>
  <c r="AB2268" i="1"/>
  <c r="AC2274" i="1"/>
  <c r="AA2298" i="1"/>
  <c r="AC2298" i="1"/>
  <c r="AA2300" i="1"/>
  <c r="AB2318" i="1"/>
  <c r="AC2329" i="1"/>
  <c r="AB2329" i="1"/>
  <c r="AB2332" i="1"/>
  <c r="AC2337" i="1"/>
  <c r="AA2339" i="1"/>
  <c r="AC2356" i="1"/>
  <c r="AB2356" i="1"/>
  <c r="AB2357" i="1"/>
  <c r="AC2373" i="1"/>
  <c r="AB2373" i="1"/>
  <c r="AC2376" i="1"/>
  <c r="AB2377" i="1"/>
  <c r="AA2398" i="1"/>
  <c r="AB2401" i="1"/>
  <c r="AA2420" i="1"/>
  <c r="AB2420" i="1"/>
  <c r="AA2452" i="1"/>
  <c r="AC2463" i="1"/>
  <c r="AA2463" i="1"/>
  <c r="AB2470" i="1"/>
  <c r="AC2470" i="1"/>
  <c r="AC2516" i="1"/>
  <c r="AA2516" i="1"/>
  <c r="AA2525" i="1"/>
  <c r="AC2525" i="1"/>
  <c r="AB2525" i="1"/>
  <c r="AB2532" i="1"/>
  <c r="AA2532" i="1"/>
  <c r="AC2348" i="1"/>
  <c r="AB2348" i="1"/>
  <c r="AC2440" i="1"/>
  <c r="AA2440" i="1"/>
  <c r="AA2442" i="1"/>
  <c r="AC2442" i="1"/>
  <c r="AB2442" i="1"/>
  <c r="AA2462" i="1"/>
  <c r="AB2462" i="1"/>
  <c r="AA2468" i="1"/>
  <c r="AB2468" i="1"/>
  <c r="AC2492" i="1"/>
  <c r="AA2492" i="1"/>
  <c r="AA2508" i="1"/>
  <c r="AB2508" i="1"/>
  <c r="AA2515" i="1"/>
  <c r="AB2515" i="1"/>
  <c r="AA2133" i="1"/>
  <c r="AA2154" i="1"/>
  <c r="AA2189" i="1"/>
  <c r="AA2191" i="1"/>
  <c r="AA2192" i="1"/>
  <c r="AA2208" i="1"/>
  <c r="AB2208" i="1"/>
  <c r="AC2231" i="1"/>
  <c r="AC2245" i="1"/>
  <c r="AA2245" i="1"/>
  <c r="AB2294" i="1"/>
  <c r="AC2295" i="1"/>
  <c r="AB2295" i="1"/>
  <c r="AA2296" i="1"/>
  <c r="AA2314" i="1"/>
  <c r="AA2326" i="1"/>
  <c r="AB2327" i="1"/>
  <c r="AC2327" i="1"/>
  <c r="AB2342" i="1"/>
  <c r="AA2348" i="1"/>
  <c r="AA2355" i="1"/>
  <c r="AA2360" i="1"/>
  <c r="AA2372" i="1"/>
  <c r="AB2372" i="1"/>
  <c r="AA2388" i="1"/>
  <c r="AB2389" i="1"/>
  <c r="AB2395" i="1"/>
  <c r="AA2396" i="1"/>
  <c r="AC2418" i="1"/>
  <c r="AA2418" i="1"/>
  <c r="AB2440" i="1"/>
  <c r="AA2461" i="1"/>
  <c r="AB2461" i="1"/>
  <c r="AC2462" i="1"/>
  <c r="AC2468" i="1"/>
  <c r="AC2469" i="1"/>
  <c r="AC2497" i="1"/>
  <c r="AA2497" i="1"/>
  <c r="AB2498" i="1"/>
  <c r="AC2515" i="1"/>
  <c r="AC2524" i="1"/>
  <c r="AB2524" i="1"/>
  <c r="AA2524" i="1"/>
  <c r="AA2530" i="1"/>
  <c r="AC2530" i="1"/>
  <c r="AB2530" i="1"/>
  <c r="AA2055" i="1"/>
  <c r="AA2068" i="1"/>
  <c r="AB2070" i="1"/>
  <c r="AB2077" i="1"/>
  <c r="AA2102" i="1"/>
  <c r="AB2104" i="1"/>
  <c r="AA2108" i="1"/>
  <c r="AC2134" i="1"/>
  <c r="AA2150" i="1"/>
  <c r="AC2188" i="1"/>
  <c r="AB2189" i="1"/>
  <c r="AB2191" i="1"/>
  <c r="AA2193" i="1"/>
  <c r="AA2207" i="1"/>
  <c r="AB2207" i="1"/>
  <c r="AC2208" i="1"/>
  <c r="AA2217" i="1"/>
  <c r="AA2223" i="1"/>
  <c r="AA2225" i="1"/>
  <c r="AB2227" i="1"/>
  <c r="AA2229" i="1"/>
  <c r="AA2243" i="1"/>
  <c r="AB2243" i="1"/>
  <c r="AB2245" i="1"/>
  <c r="AB2253" i="1"/>
  <c r="AB2254" i="1"/>
  <c r="AC2294" i="1"/>
  <c r="AA2295" i="1"/>
  <c r="AC2296" i="1"/>
  <c r="AA2302" i="1"/>
  <c r="AA2312" i="1"/>
  <c r="AB2314" i="1"/>
  <c r="AB2326" i="1"/>
  <c r="AA2327" i="1"/>
  <c r="AC2342" i="1"/>
  <c r="AC2355" i="1"/>
  <c r="AC2360" i="1"/>
  <c r="AC2372" i="1"/>
  <c r="AA2382" i="1"/>
  <c r="AC2387" i="1"/>
  <c r="AB2388" i="1"/>
  <c r="AC2389" i="1"/>
  <c r="AA2392" i="1"/>
  <c r="AC2395" i="1"/>
  <c r="AC2396" i="1"/>
  <c r="AB2417" i="1"/>
  <c r="AA2417" i="1"/>
  <c r="AB2430" i="1"/>
  <c r="AA2430" i="1"/>
  <c r="AC2522" i="1"/>
  <c r="AA2522" i="1"/>
  <c r="AB2206" i="1"/>
  <c r="AA2206" i="1"/>
  <c r="AC2242" i="1"/>
  <c r="AA2242" i="1"/>
  <c r="AA2409" i="1"/>
  <c r="AC2409" i="1"/>
  <c r="AA2466" i="1"/>
  <c r="AC2466" i="1"/>
  <c r="AB2505" i="1"/>
  <c r="AC2505" i="1"/>
  <c r="AB2522" i="1"/>
  <c r="AC2063" i="1"/>
  <c r="AC2065" i="1"/>
  <c r="AB2071" i="1"/>
  <c r="AB2091" i="1"/>
  <c r="AC2109" i="1"/>
  <c r="AC2122" i="1"/>
  <c r="AB2123" i="1"/>
  <c r="AA2126" i="1"/>
  <c r="AB2148" i="1"/>
  <c r="AA2151" i="1"/>
  <c r="AC2156" i="1"/>
  <c r="AA2157" i="1"/>
  <c r="AA2159" i="1"/>
  <c r="AB2177" i="1"/>
  <c r="AA2179" i="1"/>
  <c r="AA2205" i="1"/>
  <c r="AC2206" i="1"/>
  <c r="AC2218" i="1"/>
  <c r="AA2241" i="1"/>
  <c r="AB2241" i="1"/>
  <c r="AB2242" i="1"/>
  <c r="AC2276" i="1"/>
  <c r="AB2276" i="1"/>
  <c r="AC2366" i="1"/>
  <c r="AA2370" i="1"/>
  <c r="AC2370" i="1"/>
  <c r="AB2409" i="1"/>
  <c r="AC2410" i="1"/>
  <c r="AC2414" i="1"/>
  <c r="AC2424" i="1"/>
  <c r="AB2466" i="1"/>
  <c r="AA2478" i="1"/>
  <c r="AB2478" i="1"/>
  <c r="AA2512" i="1"/>
  <c r="AC2512" i="1"/>
  <c r="AB2512" i="1"/>
  <c r="AB2126" i="1"/>
  <c r="AB2151" i="1"/>
  <c r="AB2157" i="1"/>
  <c r="AB2159" i="1"/>
  <c r="AC2177" i="1"/>
  <c r="AB2179" i="1"/>
  <c r="AC2205" i="1"/>
  <c r="AB2215" i="1"/>
  <c r="AC2215" i="1"/>
  <c r="AB2334" i="1"/>
  <c r="AA2334" i="1"/>
  <c r="AB2363" i="1"/>
  <c r="AC2363" i="1"/>
  <c r="AB2446" i="1"/>
  <c r="AA2446" i="1"/>
  <c r="AC2458" i="1"/>
  <c r="AA2458" i="1"/>
  <c r="AC2484" i="1"/>
  <c r="AA2484" i="1"/>
  <c r="AC2334" i="1"/>
  <c r="AA2337" i="1"/>
  <c r="AC2375" i="1"/>
  <c r="AA2375" i="1"/>
  <c r="AB2376" i="1"/>
  <c r="AB2400" i="1"/>
  <c r="AA2401" i="1"/>
  <c r="AB2434" i="1"/>
  <c r="AA2434" i="1"/>
  <c r="AC2446" i="1"/>
  <c r="AB2453" i="1"/>
  <c r="AA2453" i="1"/>
  <c r="AB2458" i="1"/>
  <c r="AB2484" i="1"/>
  <c r="AC2520" i="1"/>
  <c r="AA2503" i="1"/>
  <c r="AB2527" i="1"/>
  <c r="AA2528" i="1"/>
  <c r="AA2540" i="1"/>
  <c r="AB2540" i="1"/>
  <c r="AC2431" i="1"/>
  <c r="AC2507" i="1"/>
  <c r="AC117" i="1"/>
  <c r="AA117" i="1"/>
  <c r="AB117" i="1"/>
  <c r="AC139" i="1"/>
  <c r="AB139" i="1"/>
  <c r="AA139" i="1"/>
  <c r="AA163" i="1"/>
  <c r="AA173" i="1"/>
  <c r="AB196" i="1"/>
  <c r="AC196" i="1"/>
  <c r="AA247" i="1"/>
  <c r="AB269" i="1"/>
  <c r="AB272" i="1"/>
  <c r="AB354" i="1"/>
  <c r="AC457" i="1"/>
  <c r="AB457" i="1"/>
  <c r="AA457" i="1"/>
  <c r="AA754" i="1"/>
  <c r="AC811" i="1"/>
  <c r="AB811" i="1"/>
  <c r="AA811" i="1"/>
  <c r="AC831" i="1"/>
  <c r="AB831" i="1"/>
  <c r="AA831" i="1"/>
  <c r="AC957" i="1"/>
  <c r="AB957" i="1"/>
  <c r="AA980" i="1"/>
  <c r="AC983" i="1"/>
  <c r="AB983" i="1"/>
  <c r="AB1081" i="1"/>
  <c r="AC1264" i="1"/>
  <c r="AB1264" i="1"/>
  <c r="AA1487" i="1"/>
  <c r="AC1487" i="1"/>
  <c r="AC1510" i="1"/>
  <c r="AB1510" i="1"/>
  <c r="AC1554" i="1"/>
  <c r="AB1554" i="1"/>
  <c r="AA1574" i="1"/>
  <c r="AC1949" i="1"/>
  <c r="AB1949" i="1"/>
  <c r="AA2009" i="1"/>
  <c r="AC2009" i="1"/>
  <c r="AB2009" i="1"/>
  <c r="AB64" i="1"/>
  <c r="AC64" i="1"/>
  <c r="AC88" i="1"/>
  <c r="AB88" i="1"/>
  <c r="AA88" i="1"/>
  <c r="AC400" i="1"/>
  <c r="AB400" i="1"/>
  <c r="AC481" i="1"/>
  <c r="AB481" i="1"/>
  <c r="AA481" i="1"/>
  <c r="AC599" i="1"/>
  <c r="AB599" i="1"/>
  <c r="AA599" i="1"/>
  <c r="AC679" i="1"/>
  <c r="AB679" i="1"/>
  <c r="AB959" i="1"/>
  <c r="AA959" i="1"/>
  <c r="AC1069" i="1"/>
  <c r="AB1069" i="1"/>
  <c r="AA1069" i="1"/>
  <c r="AB1131" i="1"/>
  <c r="AA1131" i="1"/>
  <c r="AC1483" i="1"/>
  <c r="AB1483" i="1"/>
  <c r="AC2103" i="1"/>
  <c r="AB2103" i="1"/>
  <c r="AA2103" i="1"/>
  <c r="AC30" i="1"/>
  <c r="AB30" i="1"/>
  <c r="AC46" i="1"/>
  <c r="AA46" i="1"/>
  <c r="AB46" i="1"/>
  <c r="AB60" i="1"/>
  <c r="AA60" i="1"/>
  <c r="AA64" i="1"/>
  <c r="AA110" i="1"/>
  <c r="AC113" i="1"/>
  <c r="AB113" i="1"/>
  <c r="AA113" i="1"/>
  <c r="AC159" i="1"/>
  <c r="AB159" i="1"/>
  <c r="AA295" i="1"/>
  <c r="AB323" i="1"/>
  <c r="AA323" i="1"/>
  <c r="AB391" i="1"/>
  <c r="AA391" i="1"/>
  <c r="AC391" i="1"/>
  <c r="AA400" i="1"/>
  <c r="AC403" i="1"/>
  <c r="AB403" i="1"/>
  <c r="AC414" i="1"/>
  <c r="AB414" i="1"/>
  <c r="AB483" i="1"/>
  <c r="AC483" i="1"/>
  <c r="AA483" i="1"/>
  <c r="AB569" i="1"/>
  <c r="AC569" i="1"/>
  <c r="AA679" i="1"/>
  <c r="AC723" i="1"/>
  <c r="AB723" i="1"/>
  <c r="AA723" i="1"/>
  <c r="AC783" i="1"/>
  <c r="AB783" i="1"/>
  <c r="AB797" i="1"/>
  <c r="AA797" i="1"/>
  <c r="AC938" i="1"/>
  <c r="AB938" i="1"/>
  <c r="AA938" i="1"/>
  <c r="AC949" i="1"/>
  <c r="AB949" i="1"/>
  <c r="AA949" i="1"/>
  <c r="AC1034" i="1"/>
  <c r="AB1034" i="1"/>
  <c r="AB1042" i="1"/>
  <c r="AA1042" i="1"/>
  <c r="AC1045" i="1"/>
  <c r="AB1045" i="1"/>
  <c r="AA1258" i="1"/>
  <c r="AA1483" i="1"/>
  <c r="AC1651" i="1"/>
  <c r="AB1651" i="1"/>
  <c r="AA1651" i="1"/>
  <c r="AB2381" i="1"/>
  <c r="AA2381" i="1"/>
  <c r="AC2502" i="1"/>
  <c r="AB2502" i="1"/>
  <c r="AA2502" i="1"/>
  <c r="AA2544" i="1"/>
  <c r="AC15" i="1"/>
  <c r="AB15" i="1"/>
  <c r="AA30" i="1"/>
  <c r="AB48" i="1"/>
  <c r="AA48" i="1"/>
  <c r="AC60" i="1"/>
  <c r="AA74" i="1"/>
  <c r="AC82" i="1"/>
  <c r="AB82" i="1"/>
  <c r="AA96" i="1"/>
  <c r="AA99" i="1"/>
  <c r="AC107" i="1"/>
  <c r="AA107" i="1"/>
  <c r="AB107" i="1"/>
  <c r="AB110" i="1"/>
  <c r="AA159" i="1"/>
  <c r="AB232" i="1"/>
  <c r="AA232" i="1"/>
  <c r="AB295" i="1"/>
  <c r="AC323" i="1"/>
  <c r="AC330" i="1"/>
  <c r="AB330" i="1"/>
  <c r="AA403" i="1"/>
  <c r="AA414" i="1"/>
  <c r="AA446" i="1"/>
  <c r="AA569" i="1"/>
  <c r="AC581" i="1"/>
  <c r="AB581" i="1"/>
  <c r="AC720" i="1"/>
  <c r="AB720" i="1"/>
  <c r="AC733" i="1"/>
  <c r="AB733" i="1"/>
  <c r="AA733" i="1"/>
  <c r="AA783" i="1"/>
  <c r="AA1026" i="1"/>
  <c r="AA1034" i="1"/>
  <c r="AC1042" i="1"/>
  <c r="AA1045" i="1"/>
  <c r="AC1113" i="1"/>
  <c r="AB1113" i="1"/>
  <c r="AA1113" i="1"/>
  <c r="AB1128" i="1"/>
  <c r="AC1128" i="1"/>
  <c r="AA1128" i="1"/>
  <c r="AC1241" i="1"/>
  <c r="AB1241" i="1"/>
  <c r="AA1241" i="1"/>
  <c r="AC1252" i="1"/>
  <c r="AB1252" i="1"/>
  <c r="AA1252" i="1"/>
  <c r="AB1307" i="1"/>
  <c r="AA1307" i="1"/>
  <c r="AC1661" i="1"/>
  <c r="AB1661" i="1"/>
  <c r="AB1670" i="1"/>
  <c r="AA1670" i="1"/>
  <c r="AB1745" i="1"/>
  <c r="AA1745" i="1"/>
  <c r="AC2054" i="1"/>
  <c r="AB2054" i="1"/>
  <c r="AA2054" i="1"/>
  <c r="AA15" i="1"/>
  <c r="AA26" i="1"/>
  <c r="AC39" i="1"/>
  <c r="AB39" i="1"/>
  <c r="AC56" i="1"/>
  <c r="AB56" i="1"/>
  <c r="AB74" i="1"/>
  <c r="AA82" i="1"/>
  <c r="AC93" i="1"/>
  <c r="AB93" i="1"/>
  <c r="AB99" i="1"/>
  <c r="AA145" i="1"/>
  <c r="AA276" i="1"/>
  <c r="AA316" i="1"/>
  <c r="AA330" i="1"/>
  <c r="AB446" i="1"/>
  <c r="AB524" i="1"/>
  <c r="AA524" i="1"/>
  <c r="AC527" i="1"/>
  <c r="AB527" i="1"/>
  <c r="AA527" i="1"/>
  <c r="AC530" i="1"/>
  <c r="AB530" i="1"/>
  <c r="AC533" i="1"/>
  <c r="AB533" i="1"/>
  <c r="AB578" i="1"/>
  <c r="AA578" i="1"/>
  <c r="AA581" i="1"/>
  <c r="AA640" i="1"/>
  <c r="AA644" i="1"/>
  <c r="AA662" i="1"/>
  <c r="AA720" i="1"/>
  <c r="AB794" i="1"/>
  <c r="AC804" i="1"/>
  <c r="AB804" i="1"/>
  <c r="AA804" i="1"/>
  <c r="AA922" i="1"/>
  <c r="AB932" i="1"/>
  <c r="AA932" i="1"/>
  <c r="AB1015" i="1"/>
  <c r="AA1015" i="1"/>
  <c r="AB1026" i="1"/>
  <c r="AA1122" i="1"/>
  <c r="AC1395" i="1"/>
  <c r="AB1395" i="1"/>
  <c r="AA1395" i="1"/>
  <c r="AC1658" i="1"/>
  <c r="AB1658" i="1"/>
  <c r="AA1661" i="1"/>
  <c r="AC1745" i="1"/>
  <c r="AB2358" i="1"/>
  <c r="AA2358" i="1"/>
  <c r="AC2358" i="1"/>
  <c r="AB26" i="1"/>
  <c r="AA39" i="1"/>
  <c r="AA42" i="1"/>
  <c r="AA53" i="1"/>
  <c r="AA56" i="1"/>
  <c r="AC77" i="1"/>
  <c r="AB77" i="1"/>
  <c r="AA93" i="1"/>
  <c r="AA207" i="1"/>
  <c r="AA210" i="1"/>
  <c r="AA221" i="1"/>
  <c r="AC229" i="1"/>
  <c r="AB229" i="1"/>
  <c r="AA229" i="1"/>
  <c r="AB276" i="1"/>
  <c r="AB291" i="1"/>
  <c r="AA291" i="1"/>
  <c r="AA294" i="1"/>
  <c r="AA298" i="1"/>
  <c r="AC313" i="1"/>
  <c r="AB313" i="1"/>
  <c r="AA313" i="1"/>
  <c r="AC524" i="1"/>
  <c r="AA530" i="1"/>
  <c r="AA533" i="1"/>
  <c r="AB662" i="1"/>
  <c r="AC794" i="1"/>
  <c r="AB922" i="1"/>
  <c r="AC1015" i="1"/>
  <c r="AB1017" i="1"/>
  <c r="AA1017" i="1"/>
  <c r="AC1017" i="1"/>
  <c r="AB1101" i="1"/>
  <c r="AC1101" i="1"/>
  <c r="AA1101" i="1"/>
  <c r="AC1336" i="1"/>
  <c r="AB1336" i="1"/>
  <c r="AA1658" i="1"/>
  <c r="AB42" i="1"/>
  <c r="AA77" i="1"/>
  <c r="AC90" i="1"/>
  <c r="AB90" i="1"/>
  <c r="AA90" i="1"/>
  <c r="AC142" i="1"/>
  <c r="AB142" i="1"/>
  <c r="AA148" i="1"/>
  <c r="AB167" i="1"/>
  <c r="AA167" i="1"/>
  <c r="AC187" i="1"/>
  <c r="AB187" i="1"/>
  <c r="AA187" i="1"/>
  <c r="AB207" i="1"/>
  <c r="AB210" i="1"/>
  <c r="AB251" i="1"/>
  <c r="AA251" i="1"/>
  <c r="AC291" i="1"/>
  <c r="AB294" i="1"/>
  <c r="AA435" i="1"/>
  <c r="AB435" i="1"/>
  <c r="AB440" i="1"/>
  <c r="AA440" i="1"/>
  <c r="AC508" i="1"/>
  <c r="AB508" i="1"/>
  <c r="AB554" i="1"/>
  <c r="AC554" i="1"/>
  <c r="AA554" i="1"/>
  <c r="AC987" i="1"/>
  <c r="AB987" i="1"/>
  <c r="AC997" i="1"/>
  <c r="AB997" i="1"/>
  <c r="AC1022" i="1"/>
  <c r="AB1022" i="1"/>
  <c r="AA1336" i="1"/>
  <c r="AC1383" i="1"/>
  <c r="AB1383" i="1"/>
  <c r="AA1383" i="1"/>
  <c r="AC1417" i="1"/>
  <c r="AB1417" i="1"/>
  <c r="AA1417" i="1"/>
  <c r="AC2290" i="1"/>
  <c r="AB2290" i="1"/>
  <c r="AA2290" i="1"/>
  <c r="AA142" i="1"/>
  <c r="AC167" i="1"/>
  <c r="AA170" i="1"/>
  <c r="AA184" i="1"/>
  <c r="AC251" i="1"/>
  <c r="AC385" i="1"/>
  <c r="AB385" i="1"/>
  <c r="AA385" i="1"/>
  <c r="AB426" i="1"/>
  <c r="AC426" i="1"/>
  <c r="AA426" i="1"/>
  <c r="AC445" i="1"/>
  <c r="AB445" i="1"/>
  <c r="AA445" i="1"/>
  <c r="AC493" i="1"/>
  <c r="AB493" i="1"/>
  <c r="AA508" i="1"/>
  <c r="AC606" i="1"/>
  <c r="AB606" i="1"/>
  <c r="AA606" i="1"/>
  <c r="AC624" i="1"/>
  <c r="AB624" i="1"/>
  <c r="AC694" i="1"/>
  <c r="AB694" i="1"/>
  <c r="AA694" i="1"/>
  <c r="AB715" i="1"/>
  <c r="AA715" i="1"/>
  <c r="AA758" i="1"/>
  <c r="AC762" i="1"/>
  <c r="AB762" i="1"/>
  <c r="AA762" i="1"/>
  <c r="AA776" i="1"/>
  <c r="AC776" i="1"/>
  <c r="AB776" i="1"/>
  <c r="AB919" i="1"/>
  <c r="AA919" i="1"/>
  <c r="AA987" i="1"/>
  <c r="AA997" i="1"/>
  <c r="AA1022" i="1"/>
  <c r="AA1085" i="1"/>
  <c r="AC1110" i="1"/>
  <c r="AB1110" i="1"/>
  <c r="AC1324" i="1"/>
  <c r="AB1324" i="1"/>
  <c r="AB1353" i="1"/>
  <c r="AA1353" i="1"/>
  <c r="AA1356" i="1"/>
  <c r="AB1526" i="1"/>
  <c r="AA1526" i="1"/>
  <c r="AC1580" i="1"/>
  <c r="AB1580" i="1"/>
  <c r="AA1580" i="1"/>
  <c r="AC1625" i="1"/>
  <c r="AB1625" i="1"/>
  <c r="AA1625" i="1"/>
  <c r="AC2066" i="1"/>
  <c r="AB2066" i="1"/>
  <c r="AA2066" i="1"/>
  <c r="AC2072" i="1"/>
  <c r="AB2072" i="1"/>
  <c r="AC7" i="1"/>
  <c r="AB7" i="1"/>
  <c r="AB25" i="1"/>
  <c r="AA25" i="1"/>
  <c r="AC123" i="1"/>
  <c r="AB123" i="1"/>
  <c r="AA123" i="1"/>
  <c r="AB184" i="1"/>
  <c r="AA269" i="1"/>
  <c r="AA272" i="1"/>
  <c r="AB287" i="1"/>
  <c r="AA287" i="1"/>
  <c r="AC339" i="1"/>
  <c r="AB339" i="1"/>
  <c r="AA354" i="1"/>
  <c r="AB437" i="1"/>
  <c r="AA437" i="1"/>
  <c r="AA493" i="1"/>
  <c r="AA624" i="1"/>
  <c r="AC633" i="1"/>
  <c r="AB633" i="1"/>
  <c r="AB758" i="1"/>
  <c r="AA836" i="1"/>
  <c r="AA1081" i="1"/>
  <c r="AB1085" i="1"/>
  <c r="AA1110" i="1"/>
  <c r="AC1191" i="1"/>
  <c r="AB1191" i="1"/>
  <c r="AC1277" i="1"/>
  <c r="AB1277" i="1"/>
  <c r="AB1318" i="1"/>
  <c r="AA1318" i="1"/>
  <c r="AB1321" i="1"/>
  <c r="AA1321" i="1"/>
  <c r="AA1324" i="1"/>
  <c r="AC1353" i="1"/>
  <c r="AB1356" i="1"/>
  <c r="AC1558" i="1"/>
  <c r="AB1558" i="1"/>
  <c r="AC1568" i="1"/>
  <c r="AB1568" i="1"/>
  <c r="AA1568" i="1"/>
  <c r="AC1603" i="1"/>
  <c r="AB1603" i="1"/>
  <c r="AA1603" i="1"/>
  <c r="AA2072" i="1"/>
  <c r="AB120" i="1"/>
  <c r="AA120" i="1"/>
  <c r="AC131" i="1"/>
  <c r="AB131" i="1"/>
  <c r="AA131" i="1"/>
  <c r="AB163" i="1"/>
  <c r="AC189" i="1"/>
  <c r="AB189" i="1"/>
  <c r="AA196" i="1"/>
  <c r="AB198" i="1"/>
  <c r="AC198" i="1"/>
  <c r="AA198" i="1"/>
  <c r="AB247" i="1"/>
  <c r="AC351" i="1"/>
  <c r="AB351" i="1"/>
  <c r="AB357" i="1"/>
  <c r="AC357" i="1"/>
  <c r="AA357" i="1"/>
  <c r="AC367" i="1"/>
  <c r="AB367" i="1"/>
  <c r="AC431" i="1"/>
  <c r="AB431" i="1"/>
  <c r="AC454" i="1"/>
  <c r="AB454" i="1"/>
  <c r="AB460" i="1"/>
  <c r="AA460" i="1"/>
  <c r="AC504" i="1"/>
  <c r="AB504" i="1"/>
  <c r="AC589" i="1"/>
  <c r="AB589" i="1"/>
  <c r="AA589" i="1"/>
  <c r="AC602" i="1"/>
  <c r="AB602" i="1"/>
  <c r="AC618" i="1"/>
  <c r="AB618" i="1"/>
  <c r="AC687" i="1"/>
  <c r="AB687" i="1"/>
  <c r="AA687" i="1"/>
  <c r="AC704" i="1"/>
  <c r="AA704" i="1"/>
  <c r="AB704" i="1"/>
  <c r="AC751" i="1"/>
  <c r="AB751" i="1"/>
  <c r="AC808" i="1"/>
  <c r="AB808" i="1"/>
  <c r="AC898" i="1"/>
  <c r="AB898" i="1"/>
  <c r="AA898" i="1"/>
  <c r="AA957" i="1"/>
  <c r="AB980" i="1"/>
  <c r="AA983" i="1"/>
  <c r="AB1078" i="1"/>
  <c r="AB1142" i="1"/>
  <c r="AA1142" i="1"/>
  <c r="AC1145" i="1"/>
  <c r="AB1145" i="1"/>
  <c r="AA1264" i="1"/>
  <c r="AC1366" i="1"/>
  <c r="AB1366" i="1"/>
  <c r="AA1366" i="1"/>
  <c r="AB1487" i="1"/>
  <c r="AA1510" i="1"/>
  <c r="AB1548" i="1"/>
  <c r="AC1548" i="1"/>
  <c r="AA1548" i="1"/>
  <c r="AA1554" i="1"/>
  <c r="AA1571" i="1"/>
  <c r="AB1574" i="1"/>
  <c r="AA1796" i="1"/>
  <c r="AC1796" i="1"/>
  <c r="AB1796" i="1"/>
  <c r="AC1798" i="1"/>
  <c r="AB1798" i="1"/>
  <c r="AA1798" i="1"/>
  <c r="AA1892" i="1"/>
  <c r="AC1892" i="1"/>
  <c r="AB1892" i="1"/>
  <c r="AA1949" i="1"/>
  <c r="AB103" i="1"/>
  <c r="AA103" i="1"/>
  <c r="AC103" i="1"/>
  <c r="AB105" i="1"/>
  <c r="AA105" i="1"/>
  <c r="AC169" i="1"/>
  <c r="AB169" i="1"/>
  <c r="AA169" i="1"/>
  <c r="AC203" i="1"/>
  <c r="AB203" i="1"/>
  <c r="AA203" i="1"/>
  <c r="AC238" i="1"/>
  <c r="AA238" i="1"/>
  <c r="AB238" i="1"/>
  <c r="AB373" i="1"/>
  <c r="AA373" i="1"/>
  <c r="AC516" i="1"/>
  <c r="AB516" i="1"/>
  <c r="AA516" i="1"/>
  <c r="AB573" i="1"/>
  <c r="AA573" i="1"/>
  <c r="AC629" i="1"/>
  <c r="AB629" i="1"/>
  <c r="AA629" i="1"/>
  <c r="AC674" i="1"/>
  <c r="AB674" i="1"/>
  <c r="AB833" i="1"/>
  <c r="AA833" i="1"/>
  <c r="AB887" i="1"/>
  <c r="AA887" i="1"/>
  <c r="AC887" i="1"/>
  <c r="AB936" i="1"/>
  <c r="AA936" i="1"/>
  <c r="AC976" i="1"/>
  <c r="AB976" i="1"/>
  <c r="AC1075" i="1"/>
  <c r="AB1075" i="1"/>
  <c r="AC1139" i="1"/>
  <c r="AB1139" i="1"/>
  <c r="AA1139" i="1"/>
  <c r="AC1668" i="1"/>
  <c r="AB1668" i="1"/>
  <c r="AA1668" i="1"/>
  <c r="AC1687" i="1"/>
  <c r="AB1687" i="1"/>
  <c r="AB1731" i="1"/>
  <c r="AC1731" i="1"/>
  <c r="AA1731" i="1"/>
  <c r="AC1783" i="1"/>
  <c r="AB1783" i="1"/>
  <c r="AC1793" i="1"/>
  <c r="AB1793" i="1"/>
  <c r="AA1868" i="1"/>
  <c r="AC1868" i="1"/>
  <c r="AC311" i="1"/>
  <c r="AB311" i="1"/>
  <c r="AA311" i="1"/>
  <c r="AC320" i="1"/>
  <c r="AB320" i="1"/>
  <c r="AB353" i="1"/>
  <c r="AA353" i="1"/>
  <c r="AC389" i="1"/>
  <c r="AB389" i="1"/>
  <c r="AA389" i="1"/>
  <c r="AB473" i="1"/>
  <c r="AA473" i="1"/>
  <c r="AB567" i="1"/>
  <c r="AA567" i="1"/>
  <c r="AB615" i="1"/>
  <c r="AA615" i="1"/>
  <c r="AC615" i="1"/>
  <c r="AC787" i="1"/>
  <c r="AB787" i="1"/>
  <c r="AA787" i="1"/>
  <c r="AB845" i="1"/>
  <c r="AA845" i="1"/>
  <c r="AC845" i="1"/>
  <c r="AC851" i="1"/>
  <c r="AB851" i="1"/>
  <c r="AA851" i="1"/>
  <c r="AC875" i="1"/>
  <c r="AB875" i="1"/>
  <c r="AA875" i="1"/>
  <c r="AC1049" i="1"/>
  <c r="AB1049" i="1"/>
  <c r="AA1049" i="1"/>
  <c r="AA1165" i="1"/>
  <c r="AC1165" i="1"/>
  <c r="AB1165" i="1"/>
  <c r="AC1314" i="1"/>
  <c r="AB1314" i="1"/>
  <c r="AA1314" i="1"/>
  <c r="AC1506" i="1"/>
  <c r="AB1506" i="1"/>
  <c r="AA1506" i="1"/>
  <c r="AA1778" i="1"/>
  <c r="AC1778" i="1"/>
  <c r="AB1778" i="1"/>
  <c r="AA1783" i="1"/>
  <c r="AA1793" i="1"/>
  <c r="AB1868" i="1"/>
  <c r="AC636" i="1"/>
  <c r="AB636" i="1"/>
  <c r="AA636" i="1"/>
  <c r="AC770" i="1"/>
  <c r="AB770" i="1"/>
  <c r="AA770" i="1"/>
  <c r="AB852" i="1"/>
  <c r="AA852" i="1"/>
  <c r="AC852" i="1"/>
  <c r="AB872" i="1"/>
  <c r="AA872" i="1"/>
  <c r="AB1107" i="1"/>
  <c r="AA1107" i="1"/>
  <c r="AC1124" i="1"/>
  <c r="AB1124" i="1"/>
  <c r="AC1208" i="1"/>
  <c r="AB1208" i="1"/>
  <c r="AC1349" i="1"/>
  <c r="AB1349" i="1"/>
  <c r="AA1349" i="1"/>
  <c r="AC1628" i="1"/>
  <c r="AB1628" i="1"/>
  <c r="AA1628" i="1"/>
  <c r="AC1883" i="1"/>
  <c r="AB1883" i="1"/>
  <c r="AA1952" i="1"/>
  <c r="AC1952" i="1"/>
  <c r="AB1952" i="1"/>
  <c r="AA2092" i="1"/>
  <c r="AC2092" i="1"/>
  <c r="AB2095" i="1"/>
  <c r="AA2095" i="1"/>
  <c r="AC2095" i="1"/>
  <c r="AB2182" i="1"/>
  <c r="AC2182" i="1"/>
  <c r="AA2182" i="1"/>
  <c r="AA2209" i="1"/>
  <c r="AC2209" i="1"/>
  <c r="AB2543" i="1"/>
  <c r="AA2543" i="1"/>
  <c r="AC180" i="1"/>
  <c r="AA180" i="1"/>
  <c r="AB180" i="1"/>
  <c r="AC258" i="1"/>
  <c r="AB258" i="1"/>
  <c r="AC449" i="1"/>
  <c r="AB449" i="1"/>
  <c r="AA449" i="1"/>
  <c r="AA461" i="1"/>
  <c r="AC461" i="1"/>
  <c r="AB461" i="1"/>
  <c r="AB571" i="1"/>
  <c r="AA571" i="1"/>
  <c r="AC571" i="1"/>
  <c r="AA711" i="1"/>
  <c r="AB736" i="1"/>
  <c r="AA736" i="1"/>
  <c r="AB773" i="1"/>
  <c r="AA773" i="1"/>
  <c r="AC869" i="1"/>
  <c r="AB869" i="1"/>
  <c r="AC872" i="1"/>
  <c r="AC1107" i="1"/>
  <c r="AA1118" i="1"/>
  <c r="AA1124" i="1"/>
  <c r="AA1208" i="1"/>
  <c r="AC1248" i="1"/>
  <c r="AB1248" i="1"/>
  <c r="AA1296" i="1"/>
  <c r="AA1310" i="1"/>
  <c r="AB1445" i="1"/>
  <c r="AA1445" i="1"/>
  <c r="AC1445" i="1"/>
  <c r="AC1450" i="1"/>
  <c r="AB1450" i="1"/>
  <c r="AC1480" i="1"/>
  <c r="AB1480" i="1"/>
  <c r="AA1480" i="1"/>
  <c r="AC1491" i="1"/>
  <c r="AB1491" i="1"/>
  <c r="AA1550" i="1"/>
  <c r="AC1610" i="1"/>
  <c r="AB1610" i="1"/>
  <c r="AA1754" i="1"/>
  <c r="AC1754" i="1"/>
  <c r="AA1883" i="1"/>
  <c r="AC2083" i="1"/>
  <c r="AB2083" i="1"/>
  <c r="AB2092" i="1"/>
  <c r="AB2184" i="1"/>
  <c r="AA2184" i="1"/>
  <c r="AB2194" i="1"/>
  <c r="AC2194" i="1"/>
  <c r="AA2194" i="1"/>
  <c r="AA2202" i="1"/>
  <c r="AB2209" i="1"/>
  <c r="AB2212" i="1"/>
  <c r="AC2212" i="1"/>
  <c r="AA2212" i="1"/>
  <c r="AB2426" i="1"/>
  <c r="AA2426" i="1"/>
  <c r="AC2426" i="1"/>
  <c r="AB2" i="1"/>
  <c r="AC2" i="1"/>
  <c r="AC52" i="1"/>
  <c r="AB52" i="1"/>
  <c r="AC73" i="1"/>
  <c r="AB73" i="1"/>
  <c r="AA73" i="1"/>
  <c r="AA95" i="1"/>
  <c r="AB162" i="1"/>
  <c r="AA162" i="1"/>
  <c r="AC162" i="1"/>
  <c r="AC191" i="1"/>
  <c r="AB191" i="1"/>
  <c r="AA258" i="1"/>
  <c r="AB395" i="1"/>
  <c r="AC395" i="1"/>
  <c r="AA590" i="1"/>
  <c r="AC661" i="1"/>
  <c r="AB661" i="1"/>
  <c r="AA661" i="1"/>
  <c r="AB711" i="1"/>
  <c r="AA766" i="1"/>
  <c r="AC773" i="1"/>
  <c r="AC793" i="1"/>
  <c r="AB793" i="1"/>
  <c r="AA793" i="1"/>
  <c r="AB798" i="1"/>
  <c r="AA798" i="1"/>
  <c r="AC854" i="1"/>
  <c r="AB854" i="1"/>
  <c r="AA854" i="1"/>
  <c r="AC863" i="1"/>
  <c r="AB863" i="1"/>
  <c r="AA869" i="1"/>
  <c r="AC883" i="1"/>
  <c r="AB883" i="1"/>
  <c r="AA883" i="1"/>
  <c r="AC946" i="1"/>
  <c r="AB946" i="1"/>
  <c r="AC975" i="1"/>
  <c r="AB975" i="1"/>
  <c r="AB1005" i="1"/>
  <c r="AA1005" i="1"/>
  <c r="AC1021" i="1"/>
  <c r="AB1021" i="1"/>
  <c r="AA1071" i="1"/>
  <c r="AB1096" i="1"/>
  <c r="AA1096" i="1"/>
  <c r="AB1118" i="1"/>
  <c r="AA1196" i="1"/>
  <c r="AB1200" i="1"/>
  <c r="AC1200" i="1"/>
  <c r="AA1200" i="1"/>
  <c r="AA1248" i="1"/>
  <c r="AB1284" i="1"/>
  <c r="AA1284" i="1"/>
  <c r="AA1287" i="1"/>
  <c r="AA1291" i="1"/>
  <c r="AB1296" i="1"/>
  <c r="AB1310" i="1"/>
  <c r="AB1346" i="1"/>
  <c r="AA1346" i="1"/>
  <c r="AC1346" i="1"/>
  <c r="AB1402" i="1"/>
  <c r="AA1402" i="1"/>
  <c r="AA1450" i="1"/>
  <c r="AA1491" i="1"/>
  <c r="AA1610" i="1"/>
  <c r="AB1754" i="1"/>
  <c r="AC2014" i="1"/>
  <c r="AB2014" i="1"/>
  <c r="AA2083" i="1"/>
  <c r="AC2184" i="1"/>
  <c r="AC2196" i="1"/>
  <c r="AB2196" i="1"/>
  <c r="AA2196" i="1"/>
  <c r="AB2202" i="1"/>
  <c r="AC2279" i="1"/>
  <c r="AB2279" i="1"/>
  <c r="AC68" i="1"/>
  <c r="AA68" i="1"/>
  <c r="AB68" i="1"/>
  <c r="AB95" i="1"/>
  <c r="AC144" i="1"/>
  <c r="AB144" i="1"/>
  <c r="AA144" i="1"/>
  <c r="AB158" i="1"/>
  <c r="AC158" i="1"/>
  <c r="AB307" i="1"/>
  <c r="AA307" i="1"/>
  <c r="AC307" i="1"/>
  <c r="AA309" i="1"/>
  <c r="AB309" i="1"/>
  <c r="AC433" i="1"/>
  <c r="AA433" i="1"/>
  <c r="AB433" i="1"/>
  <c r="AC590" i="1"/>
  <c r="AB657" i="1"/>
  <c r="AC657" i="1"/>
  <c r="AC697" i="1"/>
  <c r="AB697" i="1"/>
  <c r="AA697" i="1"/>
  <c r="AB766" i="1"/>
  <c r="AB818" i="1"/>
  <c r="AA818" i="1"/>
  <c r="AC830" i="1"/>
  <c r="AB830" i="1"/>
  <c r="AA830" i="1"/>
  <c r="AC880" i="1"/>
  <c r="AB880" i="1"/>
  <c r="AA1149" i="1"/>
  <c r="AB1149" i="1"/>
  <c r="AB1173" i="1"/>
  <c r="AA1173" i="1"/>
  <c r="AC1184" i="1"/>
  <c r="AB1184" i="1"/>
  <c r="AA1184" i="1"/>
  <c r="AB1196" i="1"/>
  <c r="AB1287" i="1"/>
  <c r="AB1291" i="1"/>
  <c r="AC1340" i="1"/>
  <c r="AB1340" i="1"/>
  <c r="AA1340" i="1"/>
  <c r="AC1465" i="1"/>
  <c r="AB1465" i="1"/>
  <c r="AA1465" i="1"/>
  <c r="AC1738" i="1"/>
  <c r="AB1738" i="1"/>
  <c r="AA1738" i="1"/>
  <c r="AC1859" i="1"/>
  <c r="AB1859" i="1"/>
  <c r="AC2237" i="1"/>
  <c r="AB2237" i="1"/>
  <c r="AC2240" i="1"/>
  <c r="AB2240" i="1"/>
  <c r="AA2240" i="1"/>
  <c r="AC2419" i="1"/>
  <c r="AB2419" i="1"/>
  <c r="AA2419" i="1"/>
  <c r="AC2506" i="1"/>
  <c r="AB2506" i="1"/>
  <c r="AA2506" i="1"/>
  <c r="AC109" i="1"/>
  <c r="AB109" i="1"/>
  <c r="AA109" i="1"/>
  <c r="AC265" i="1"/>
  <c r="AB265" i="1"/>
  <c r="AA324" i="1"/>
  <c r="AB324" i="1"/>
  <c r="AC329" i="1"/>
  <c r="AA329" i="1"/>
  <c r="AB329" i="1"/>
  <c r="AB343" i="1"/>
  <c r="AC343" i="1"/>
  <c r="AB378" i="1"/>
  <c r="AA378" i="1"/>
  <c r="AA381" i="1"/>
  <c r="AA441" i="1"/>
  <c r="AC537" i="1"/>
  <c r="AB537" i="1"/>
  <c r="AA537" i="1"/>
  <c r="AA555" i="1"/>
  <c r="AA657" i="1"/>
  <c r="AC818" i="1"/>
  <c r="AC824" i="1"/>
  <c r="AB824" i="1"/>
  <c r="AA824" i="1"/>
  <c r="AA837" i="1"/>
  <c r="AA841" i="1"/>
  <c r="AA880" i="1"/>
  <c r="AC966" i="1"/>
  <c r="AB966" i="1"/>
  <c r="AC1173" i="1"/>
  <c r="AA1192" i="1"/>
  <c r="AC1203" i="1"/>
  <c r="AB1203" i="1"/>
  <c r="AA1203" i="1"/>
  <c r="AB1405" i="1"/>
  <c r="AA1405" i="1"/>
  <c r="AC1408" i="1"/>
  <c r="AB1408" i="1"/>
  <c r="AA1408" i="1"/>
  <c r="AC1428" i="1"/>
  <c r="AB1428" i="1"/>
  <c r="AA1434" i="1"/>
  <c r="AC1447" i="1"/>
  <c r="AB1447" i="1"/>
  <c r="AA1802" i="1"/>
  <c r="AC1802" i="1"/>
  <c r="AB1802" i="1"/>
  <c r="AA1859" i="1"/>
  <c r="AC2005" i="1"/>
  <c r="AB2005" i="1"/>
  <c r="AA2005" i="1"/>
  <c r="AA2237" i="1"/>
  <c r="AB2345" i="1"/>
  <c r="AA2345" i="1"/>
  <c r="AC2345" i="1"/>
  <c r="AB2351" i="1"/>
  <c r="AA2351" i="1"/>
  <c r="AC2351" i="1"/>
  <c r="AC19" i="1"/>
  <c r="AA19" i="1"/>
  <c r="AB19" i="1"/>
  <c r="AB136" i="1"/>
  <c r="AA136" i="1"/>
  <c r="AA158" i="1"/>
  <c r="AA225" i="1"/>
  <c r="AB242" i="1"/>
  <c r="AA242" i="1"/>
  <c r="AC12" i="1"/>
  <c r="AB12" i="1"/>
  <c r="AB70" i="1"/>
  <c r="AA70" i="1"/>
  <c r="AC70" i="1"/>
  <c r="AB141" i="1"/>
  <c r="AA141" i="1"/>
  <c r="AC141" i="1"/>
  <c r="AC202" i="1"/>
  <c r="AB202" i="1"/>
  <c r="AA202" i="1"/>
  <c r="AA214" i="1"/>
  <c r="AA265" i="1"/>
  <c r="AA343" i="1"/>
  <c r="AA362" i="1"/>
  <c r="AC378" i="1"/>
  <c r="AB410" i="1"/>
  <c r="AA410" i="1"/>
  <c r="AC410" i="1"/>
  <c r="AA423" i="1"/>
  <c r="AC444" i="1"/>
  <c r="AB444" i="1"/>
  <c r="AA444" i="1"/>
  <c r="AC477" i="1"/>
  <c r="AA477" i="1"/>
  <c r="AB477" i="1"/>
  <c r="AC654" i="1"/>
  <c r="AB654" i="1"/>
  <c r="AC800" i="1"/>
  <c r="AB800" i="1"/>
  <c r="AA814" i="1"/>
  <c r="AC865" i="1"/>
  <c r="AB865" i="1"/>
  <c r="AA865" i="1"/>
  <c r="AA942" i="1"/>
  <c r="AA966" i="1"/>
  <c r="AA1059" i="1"/>
  <c r="AB1111" i="1"/>
  <c r="AC1221" i="1"/>
  <c r="AB1221" i="1"/>
  <c r="AA1221" i="1"/>
  <c r="AC1405" i="1"/>
  <c r="AA1428" i="1"/>
  <c r="AB1434" i="1"/>
  <c r="AA1447" i="1"/>
  <c r="AC1643" i="1"/>
  <c r="AB1643" i="1"/>
  <c r="AC1654" i="1"/>
  <c r="AB1654" i="1"/>
  <c r="AA1654" i="1"/>
  <c r="AC1817" i="1"/>
  <c r="AB1817" i="1"/>
  <c r="AC1840" i="1"/>
  <c r="AB1840" i="1"/>
  <c r="AA1840" i="1"/>
  <c r="AA1856" i="1"/>
  <c r="AC1856" i="1"/>
  <c r="AC1980" i="1"/>
  <c r="AB1980" i="1"/>
  <c r="AB2131" i="1"/>
  <c r="AA2131" i="1"/>
  <c r="AC2131" i="1"/>
  <c r="AB2361" i="1"/>
  <c r="AC2361" i="1"/>
  <c r="AA2361" i="1"/>
  <c r="AC2384" i="1"/>
  <c r="AB2384" i="1"/>
  <c r="AA2384" i="1"/>
  <c r="AC710" i="1"/>
  <c r="AB710" i="1"/>
  <c r="AB1068" i="1"/>
  <c r="AC1068" i="1"/>
  <c r="AA1068" i="1"/>
  <c r="AC1195" i="1"/>
  <c r="AB1195" i="1"/>
  <c r="AC489" i="1"/>
  <c r="AB489" i="1"/>
  <c r="AC647" i="1"/>
  <c r="AB647" i="1"/>
  <c r="AA647" i="1"/>
  <c r="AA710" i="1"/>
  <c r="AC731" i="1"/>
  <c r="AB731" i="1"/>
  <c r="AC1779" i="1"/>
  <c r="AB1779" i="1"/>
  <c r="AC246" i="1"/>
  <c r="AB246" i="1"/>
  <c r="AC486" i="1"/>
  <c r="AB486" i="1"/>
  <c r="AA775" i="1"/>
  <c r="AB779" i="1"/>
  <c r="AA779" i="1"/>
  <c r="AC779" i="1"/>
  <c r="AA101" i="1"/>
  <c r="AA154" i="1"/>
  <c r="AA176" i="1"/>
  <c r="AA216" i="1"/>
  <c r="AC406" i="1"/>
  <c r="AB406" i="1"/>
  <c r="AA466" i="1"/>
  <c r="AC639" i="1"/>
  <c r="AB639" i="1"/>
  <c r="AB725" i="1"/>
  <c r="AA725" i="1"/>
  <c r="AA731" i="1"/>
  <c r="AA746" i="1"/>
  <c r="AB775" i="1"/>
  <c r="AB858" i="1"/>
  <c r="AB890" i="1"/>
  <c r="AC1094" i="1"/>
  <c r="AB1094" i="1"/>
  <c r="AB1097" i="1"/>
  <c r="AA1097" i="1"/>
  <c r="AA137" i="1"/>
  <c r="AB183" i="1"/>
  <c r="AA183" i="1"/>
  <c r="AB260" i="1"/>
  <c r="AC21" i="1"/>
  <c r="AC24" i="1"/>
  <c r="AB24" i="1"/>
  <c r="AB51" i="1"/>
  <c r="AA69" i="1"/>
  <c r="AB133" i="1"/>
  <c r="AB137" i="1"/>
  <c r="AC216" i="1"/>
  <c r="AC260" i="1"/>
  <c r="AB282" i="1"/>
  <c r="AB325" i="1"/>
  <c r="AB409" i="1"/>
  <c r="AA413" i="1"/>
  <c r="AB503" i="1"/>
  <c r="AA521" i="1"/>
  <c r="AA528" i="1"/>
  <c r="AC532" i="1"/>
  <c r="AB532" i="1"/>
  <c r="AA532" i="1"/>
  <c r="AA560" i="1"/>
  <c r="AA564" i="1"/>
  <c r="AA673" i="1"/>
  <c r="AC937" i="1"/>
  <c r="AB937" i="1"/>
  <c r="AA937" i="1"/>
  <c r="AB989" i="1"/>
  <c r="AB994" i="1"/>
  <c r="AC999" i="1"/>
  <c r="AB1010" i="1"/>
  <c r="AA1010" i="1"/>
  <c r="AB1047" i="1"/>
  <c r="AA1047" i="1"/>
  <c r="AB1073" i="1"/>
  <c r="AC1073" i="1"/>
  <c r="AA1073" i="1"/>
  <c r="AB1183" i="1"/>
  <c r="AA1183" i="1"/>
  <c r="AB1186" i="1"/>
  <c r="AA1209" i="1"/>
  <c r="AC1213" i="1"/>
  <c r="AB1213" i="1"/>
  <c r="AC1219" i="1"/>
  <c r="AB1219" i="1"/>
  <c r="AB1232" i="1"/>
  <c r="AA1265" i="1"/>
  <c r="AB1341" i="1"/>
  <c r="AC1345" i="1"/>
  <c r="AB1345" i="1"/>
  <c r="AB1357" i="1"/>
  <c r="AA1357" i="1"/>
  <c r="AA1363" i="1"/>
  <c r="AA1367" i="1"/>
  <c r="AC1368" i="1"/>
  <c r="AB1372" i="1"/>
  <c r="AB1380" i="1"/>
  <c r="AB1387" i="1"/>
  <c r="AB1394" i="1"/>
  <c r="AA1394" i="1"/>
  <c r="AC1394" i="1"/>
  <c r="AA1409" i="1"/>
  <c r="AC1412" i="1"/>
  <c r="AB1412" i="1"/>
  <c r="AB1435" i="1"/>
  <c r="AA1438" i="1"/>
  <c r="AC1442" i="1"/>
  <c r="AB1442" i="1"/>
  <c r="AC1464" i="1"/>
  <c r="AB1464" i="1"/>
  <c r="AA1464" i="1"/>
  <c r="AB1482" i="1"/>
  <c r="AC1588" i="1"/>
  <c r="AB1606" i="1"/>
  <c r="AC1606" i="1"/>
  <c r="AB1629" i="1"/>
  <c r="AA1647" i="1"/>
  <c r="AC1647" i="1"/>
  <c r="AC1789" i="1"/>
  <c r="AB1789" i="1"/>
  <c r="AB1821" i="1"/>
  <c r="AB1826" i="1"/>
  <c r="AB1832" i="1"/>
  <c r="AB1915" i="1"/>
  <c r="AA1915" i="1"/>
  <c r="AC1973" i="1"/>
  <c r="AB1973" i="1"/>
  <c r="AA1973" i="1"/>
  <c r="AC1994" i="1"/>
  <c r="AB1994" i="1"/>
  <c r="AA1994" i="1"/>
  <c r="AC2002" i="1"/>
  <c r="AB2002" i="1"/>
  <c r="AA2002" i="1"/>
  <c r="AA2018" i="1"/>
  <c r="AC2093" i="1"/>
  <c r="AB2093" i="1"/>
  <c r="AA2093" i="1"/>
  <c r="AA2110" i="1"/>
  <c r="AC2110" i="1"/>
  <c r="AB2113" i="1"/>
  <c r="AA2113" i="1"/>
  <c r="AC2180" i="1"/>
  <c r="AB2180" i="1"/>
  <c r="AA2180" i="1"/>
  <c r="AB2213" i="1"/>
  <c r="AA2213" i="1"/>
  <c r="AC2220" i="1"/>
  <c r="AB2291" i="1"/>
  <c r="AA2297" i="1"/>
  <c r="AC2297" i="1"/>
  <c r="AB2297" i="1"/>
  <c r="AB2322" i="1"/>
  <c r="AA2322" i="1"/>
  <c r="AB2433" i="1"/>
  <c r="AA2433" i="1"/>
  <c r="AC2472" i="1"/>
  <c r="AB2472" i="1"/>
  <c r="AC765" i="1"/>
  <c r="AB765" i="1"/>
  <c r="AA765" i="1"/>
  <c r="AC921" i="1"/>
  <c r="AB921" i="1"/>
  <c r="AC1025" i="1"/>
  <c r="AB1025" i="1"/>
  <c r="AC1080" i="1"/>
  <c r="AB1080" i="1"/>
  <c r="AB1266" i="1"/>
  <c r="AA1266" i="1"/>
  <c r="AC1286" i="1"/>
  <c r="AB1286" i="1"/>
  <c r="AB1299" i="1"/>
  <c r="AA1299" i="1"/>
  <c r="AC1299" i="1"/>
  <c r="AA1424" i="1"/>
  <c r="AC1424" i="1"/>
  <c r="AB1424" i="1"/>
  <c r="AA1493" i="1"/>
  <c r="AC1493" i="1"/>
  <c r="AB1537" i="1"/>
  <c r="AA1537" i="1"/>
  <c r="AC1560" i="1"/>
  <c r="AB1560" i="1"/>
  <c r="AA1560" i="1"/>
  <c r="AB1596" i="1"/>
  <c r="AA1596" i="1"/>
  <c r="AB1622" i="1"/>
  <c r="AA1622" i="1"/>
  <c r="AC1622" i="1"/>
  <c r="AC1728" i="1"/>
  <c r="AB1728" i="1"/>
  <c r="AA1728" i="1"/>
  <c r="AC1806" i="1"/>
  <c r="AB1806" i="1"/>
  <c r="AA1806" i="1"/>
  <c r="AC1864" i="1"/>
  <c r="AB1864" i="1"/>
  <c r="AA1864" i="1"/>
  <c r="AB1867" i="1"/>
  <c r="AA1867" i="1"/>
  <c r="AC1867" i="1"/>
  <c r="AC1945" i="1"/>
  <c r="AB1945" i="1"/>
  <c r="AC1971" i="1"/>
  <c r="AB1971" i="1"/>
  <c r="AA1971" i="1"/>
  <c r="AC1989" i="1"/>
  <c r="AB1989" i="1"/>
  <c r="AA1989" i="1"/>
  <c r="AB2032" i="1"/>
  <c r="AC2032" i="1"/>
  <c r="AA2057" i="1"/>
  <c r="AC2057" i="1"/>
  <c r="AC2105" i="1"/>
  <c r="AB2105" i="1"/>
  <c r="AA2105" i="1"/>
  <c r="AC2153" i="1"/>
  <c r="AB2153" i="1"/>
  <c r="AC2178" i="1"/>
  <c r="AB2178" i="1"/>
  <c r="AA2178" i="1"/>
  <c r="AB2224" i="1"/>
  <c r="AC2224" i="1"/>
  <c r="AC2233" i="1"/>
  <c r="AB2233" i="1"/>
  <c r="AA2315" i="1"/>
  <c r="AC2315" i="1"/>
  <c r="AB2315" i="1"/>
  <c r="AB2347" i="1"/>
  <c r="AA2347" i="1"/>
  <c r="AC2347" i="1"/>
  <c r="AB2496" i="1"/>
  <c r="AA2496" i="1"/>
  <c r="AC2496" i="1"/>
  <c r="AB206" i="1"/>
  <c r="AA206" i="1"/>
  <c r="AC253" i="1"/>
  <c r="AB253" i="1"/>
  <c r="AA253" i="1"/>
  <c r="AB380" i="1"/>
  <c r="AC380" i="1"/>
  <c r="AB422" i="1"/>
  <c r="AA422" i="1"/>
  <c r="AC511" i="1"/>
  <c r="AB511" i="1"/>
  <c r="AA515" i="1"/>
  <c r="AC515" i="1"/>
  <c r="AB515" i="1"/>
  <c r="AA682" i="1"/>
  <c r="AA858" i="1"/>
  <c r="AA890" i="1"/>
  <c r="AA907" i="1"/>
  <c r="AC968" i="1"/>
  <c r="AB968" i="1"/>
  <c r="AA971" i="1"/>
  <c r="AB979" i="1"/>
  <c r="AA979" i="1"/>
  <c r="AC979" i="1"/>
  <c r="AA1011" i="1"/>
  <c r="AA1025" i="1"/>
  <c r="AC1029" i="1"/>
  <c r="AB1029" i="1"/>
  <c r="AA1029" i="1"/>
  <c r="AC1064" i="1"/>
  <c r="AB1064" i="1"/>
  <c r="AA1077" i="1"/>
  <c r="AA1080" i="1"/>
  <c r="AC1087" i="1"/>
  <c r="AB1087" i="1"/>
  <c r="AA1087" i="1"/>
  <c r="AB1103" i="1"/>
  <c r="AA1103" i="1"/>
  <c r="AA1109" i="1"/>
  <c r="AC1151" i="1"/>
  <c r="AB1151" i="1"/>
  <c r="AC1175" i="1"/>
  <c r="AB1175" i="1"/>
  <c r="AA1175" i="1"/>
  <c r="AA1190" i="1"/>
  <c r="AA1195" i="1"/>
  <c r="AA1217" i="1"/>
  <c r="AC1217" i="1"/>
  <c r="AA1223" i="1"/>
  <c r="AC1226" i="1"/>
  <c r="AB1226" i="1"/>
  <c r="AA1226" i="1"/>
  <c r="AA1236" i="1"/>
  <c r="AA1244" i="1"/>
  <c r="AC1266" i="1"/>
  <c r="AB1272" i="1"/>
  <c r="AA1272" i="1"/>
  <c r="AA1279" i="1"/>
  <c r="AA1282" i="1"/>
  <c r="AA1286" i="1"/>
  <c r="AC1326" i="1"/>
  <c r="AB1326" i="1"/>
  <c r="AA1326" i="1"/>
  <c r="AB1377" i="1"/>
  <c r="AA1377" i="1"/>
  <c r="AA1413" i="1"/>
  <c r="AA1439" i="1"/>
  <c r="AA1443" i="1"/>
  <c r="AC1455" i="1"/>
  <c r="AB1455" i="1"/>
  <c r="AA1455" i="1"/>
  <c r="AC1470" i="1"/>
  <c r="AB1470" i="1"/>
  <c r="AA1470" i="1"/>
  <c r="AB1493" i="1"/>
  <c r="AA1499" i="1"/>
  <c r="AC1502" i="1"/>
  <c r="AB1502" i="1"/>
  <c r="AB1525" i="1"/>
  <c r="AC1525" i="1"/>
  <c r="AC1596" i="1"/>
  <c r="AA1657" i="1"/>
  <c r="AC1733" i="1"/>
  <c r="AB1733" i="1"/>
  <c r="AC1744" i="1"/>
  <c r="AB1744" i="1"/>
  <c r="AA1744" i="1"/>
  <c r="AC1839" i="1"/>
  <c r="AB1839" i="1"/>
  <c r="AA1839" i="1"/>
  <c r="AC1853" i="1"/>
  <c r="AB1853" i="1"/>
  <c r="AC1861" i="1"/>
  <c r="AB1861" i="1"/>
  <c r="AA1945" i="1"/>
  <c r="AC1957" i="1"/>
  <c r="AB1957" i="1"/>
  <c r="AC1968" i="1"/>
  <c r="AB1968" i="1"/>
  <c r="AB2026" i="1"/>
  <c r="AA2026" i="1"/>
  <c r="AA2032" i="1"/>
  <c r="AB2057" i="1"/>
  <c r="AA2144" i="1"/>
  <c r="AA2153" i="1"/>
  <c r="AA2224" i="1"/>
  <c r="AB2230" i="1"/>
  <c r="AC2230" i="1"/>
  <c r="AA2233" i="1"/>
  <c r="AB2467" i="1"/>
  <c r="AA2467" i="1"/>
  <c r="AC2509" i="1"/>
  <c r="AB2509" i="1"/>
  <c r="AA2509" i="1"/>
  <c r="AC2514" i="1"/>
  <c r="AB2514" i="1"/>
  <c r="AA2514" i="1"/>
  <c r="AA21" i="1"/>
  <c r="AB34" i="1"/>
  <c r="AA34" i="1"/>
  <c r="AC41" i="1"/>
  <c r="AA41" i="1"/>
  <c r="AB41" i="1"/>
  <c r="AA91" i="1"/>
  <c r="AC126" i="1"/>
  <c r="AA126" i="1"/>
  <c r="AB126" i="1"/>
  <c r="AA165" i="1"/>
  <c r="AC206" i="1"/>
  <c r="AC224" i="1"/>
  <c r="AB224" i="1"/>
  <c r="AC231" i="1"/>
  <c r="AB231" i="1"/>
  <c r="AA231" i="1"/>
  <c r="AA246" i="1"/>
  <c r="AC249" i="1"/>
  <c r="AB249" i="1"/>
  <c r="AA264" i="1"/>
  <c r="AA305" i="1"/>
  <c r="AA376" i="1"/>
  <c r="AA380" i="1"/>
  <c r="AA489" i="1"/>
  <c r="AA511" i="1"/>
  <c r="AA595" i="1"/>
  <c r="AC677" i="1"/>
  <c r="AB677" i="1"/>
  <c r="AB682" i="1"/>
  <c r="AA690" i="1"/>
  <c r="AC690" i="1"/>
  <c r="AB690" i="1"/>
  <c r="AA728" i="1"/>
  <c r="AA792" i="1"/>
  <c r="AC813" i="1"/>
  <c r="AB813" i="1"/>
  <c r="AC820" i="1"/>
  <c r="AB820" i="1"/>
  <c r="AA820" i="1"/>
  <c r="AC893" i="1"/>
  <c r="AB893" i="1"/>
  <c r="AA893" i="1"/>
  <c r="AA910" i="1"/>
  <c r="AC914" i="1"/>
  <c r="AB914" i="1"/>
  <c r="AB941" i="1"/>
  <c r="AA941" i="1"/>
  <c r="AC941" i="1"/>
  <c r="AC951" i="1"/>
  <c r="AB951" i="1"/>
  <c r="AB971" i="1"/>
  <c r="AA999" i="1"/>
  <c r="AB1011" i="1"/>
  <c r="AC1014" i="1"/>
  <c r="AB1014" i="1"/>
  <c r="AC1020" i="1"/>
  <c r="AB1020" i="1"/>
  <c r="AC1058" i="1"/>
  <c r="AB1058" i="1"/>
  <c r="AA1058" i="1"/>
  <c r="AB1061" i="1"/>
  <c r="AA1061" i="1"/>
  <c r="AA1064" i="1"/>
  <c r="AB1077" i="1"/>
  <c r="AA1090" i="1"/>
  <c r="AA1106" i="1"/>
  <c r="AB1109" i="1"/>
  <c r="AA1117" i="1"/>
  <c r="AC1117" i="1"/>
  <c r="AB1117" i="1"/>
  <c r="AB1144" i="1"/>
  <c r="AC1144" i="1"/>
  <c r="AA1144" i="1"/>
  <c r="AA1151" i="1"/>
  <c r="AA1155" i="1"/>
  <c r="AA1161" i="1"/>
  <c r="AC1168" i="1"/>
  <c r="AB1168" i="1"/>
  <c r="AA1168" i="1"/>
  <c r="AB1190" i="1"/>
  <c r="AB1217" i="1"/>
  <c r="AB1223" i="1"/>
  <c r="AB1236" i="1"/>
  <c r="AB1244" i="1"/>
  <c r="AB1247" i="1"/>
  <c r="AA1247" i="1"/>
  <c r="AB1251" i="1"/>
  <c r="AA1251" i="1"/>
  <c r="AA1269" i="1"/>
  <c r="AC1272" i="1"/>
  <c r="AA1275" i="1"/>
  <c r="AB1282" i="1"/>
  <c r="AC1329" i="1"/>
  <c r="AB1329" i="1"/>
  <c r="AC1332" i="1"/>
  <c r="AB1332" i="1"/>
  <c r="AB1360" i="1"/>
  <c r="AA1360" i="1"/>
  <c r="AA1368" i="1"/>
  <c r="AC1384" i="1"/>
  <c r="AB1384" i="1"/>
  <c r="AB1413" i="1"/>
  <c r="AB1439" i="1"/>
  <c r="AB1443" i="1"/>
  <c r="AC1499" i="1"/>
  <c r="AA1502" i="1"/>
  <c r="AA1525" i="1"/>
  <c r="AB1530" i="1"/>
  <c r="AA1533" i="1"/>
  <c r="AC1543" i="1"/>
  <c r="AB1543" i="1"/>
  <c r="AA1543" i="1"/>
  <c r="AB1579" i="1"/>
  <c r="AA1579" i="1"/>
  <c r="AA1592" i="1"/>
  <c r="AB1609" i="1"/>
  <c r="AA1609" i="1"/>
  <c r="AB1657" i="1"/>
  <c r="AC1666" i="1"/>
  <c r="AB1666" i="1"/>
  <c r="AA1666" i="1"/>
  <c r="AC1715" i="1"/>
  <c r="AB1715" i="1"/>
  <c r="AA1715" i="1"/>
  <c r="AA1733" i="1"/>
  <c r="AA1779" i="1"/>
  <c r="AA1784" i="1"/>
  <c r="AC1784" i="1"/>
  <c r="AB1784" i="1"/>
  <c r="AA1853" i="1"/>
  <c r="AA1861" i="1"/>
  <c r="AB1891" i="1"/>
  <c r="AA1891" i="1"/>
  <c r="AC1891" i="1"/>
  <c r="AB1922" i="1"/>
  <c r="AA1928" i="1"/>
  <c r="AC1928" i="1"/>
  <c r="AB1928" i="1"/>
  <c r="AB1939" i="1"/>
  <c r="AA1939" i="1"/>
  <c r="AC1939" i="1"/>
  <c r="AA1957" i="1"/>
  <c r="AA1965" i="1"/>
  <c r="AA1968" i="1"/>
  <c r="AC2026" i="1"/>
  <c r="AA2051" i="1"/>
  <c r="AB2051" i="1"/>
  <c r="AB2059" i="1"/>
  <c r="AA2059" i="1"/>
  <c r="AC2059" i="1"/>
  <c r="AC2135" i="1"/>
  <c r="AB2135" i="1"/>
  <c r="AB2141" i="1"/>
  <c r="AA2141" i="1"/>
  <c r="AB2144" i="1"/>
  <c r="AA2230" i="1"/>
  <c r="AB2335" i="1"/>
  <c r="AA2335" i="1"/>
  <c r="AC2335" i="1"/>
  <c r="AC2443" i="1"/>
  <c r="AB2443" i="1"/>
  <c r="AA2443" i="1"/>
  <c r="AC2480" i="1"/>
  <c r="AB2480" i="1"/>
  <c r="AC2535" i="1"/>
  <c r="AB2535" i="1"/>
  <c r="AA2535" i="1"/>
  <c r="AC94" i="1"/>
  <c r="AA94" i="1"/>
  <c r="AB94" i="1"/>
  <c r="AB101" i="1"/>
  <c r="AC112" i="1"/>
  <c r="AA112" i="1"/>
  <c r="AB112" i="1"/>
  <c r="AA133" i="1"/>
  <c r="AB154" i="1"/>
  <c r="AA224" i="1"/>
  <c r="AC227" i="1"/>
  <c r="AB227" i="1"/>
  <c r="AB234" i="1"/>
  <c r="AA234" i="1"/>
  <c r="AA278" i="1"/>
  <c r="AB293" i="1"/>
  <c r="AA293" i="1"/>
  <c r="AB334" i="1"/>
  <c r="AA349" i="1"/>
  <c r="AB376" i="1"/>
  <c r="AC398" i="1"/>
  <c r="AB398" i="1"/>
  <c r="AA406" i="1"/>
  <c r="AA409" i="1"/>
  <c r="AA436" i="1"/>
  <c r="AB466" i="1"/>
  <c r="AC476" i="1"/>
  <c r="AB476" i="1"/>
  <c r="AA479" i="1"/>
  <c r="AA499" i="1"/>
  <c r="AC525" i="1"/>
  <c r="AB525" i="1"/>
  <c r="AA580" i="1"/>
  <c r="AA584" i="1"/>
  <c r="AB584" i="1"/>
  <c r="AC601" i="1"/>
  <c r="AB601" i="1"/>
  <c r="AA623" i="1"/>
  <c r="AC656" i="1"/>
  <c r="AB656" i="1"/>
  <c r="AA677" i="1"/>
  <c r="AC706" i="1"/>
  <c r="AB706" i="1"/>
  <c r="AC725" i="1"/>
  <c r="AA742" i="1"/>
  <c r="AB792" i="1"/>
  <c r="AB796" i="1"/>
  <c r="AA796" i="1"/>
  <c r="AC799" i="1"/>
  <c r="AB799" i="1"/>
  <c r="AA799" i="1"/>
  <c r="AA809" i="1"/>
  <c r="AA813" i="1"/>
  <c r="AC826" i="1"/>
  <c r="AB826" i="1"/>
  <c r="AA832" i="1"/>
  <c r="AA853" i="1"/>
  <c r="AA878" i="1"/>
  <c r="AC886" i="1"/>
  <c r="AB886" i="1"/>
  <c r="AC903" i="1"/>
  <c r="AB903" i="1"/>
  <c r="AA914" i="1"/>
  <c r="AA951" i="1"/>
  <c r="AA989" i="1"/>
  <c r="AA1014" i="1"/>
  <c r="AA1020" i="1"/>
  <c r="AC1061" i="1"/>
  <c r="AC1147" i="1"/>
  <c r="AB1147" i="1"/>
  <c r="AC1181" i="1"/>
  <c r="AB1181" i="1"/>
  <c r="AC1251" i="1"/>
  <c r="AB1269" i="1"/>
  <c r="AB1275" i="1"/>
  <c r="AA1329" i="1"/>
  <c r="AA1332" i="1"/>
  <c r="AA1341" i="1"/>
  <c r="AC1360" i="1"/>
  <c r="AA1372" i="1"/>
  <c r="AA1380" i="1"/>
  <c r="AA1384" i="1"/>
  <c r="AA1387" i="1"/>
  <c r="AB1391" i="1"/>
  <c r="AA1391" i="1"/>
  <c r="AA1482" i="1"/>
  <c r="AB1486" i="1"/>
  <c r="AA1486" i="1"/>
  <c r="AC1489" i="1"/>
  <c r="AB1489" i="1"/>
  <c r="AC1530" i="1"/>
  <c r="AB1533" i="1"/>
  <c r="AA1576" i="1"/>
  <c r="AC1576" i="1"/>
  <c r="AC1579" i="1"/>
  <c r="AB1588" i="1"/>
  <c r="AB1592" i="1"/>
  <c r="AC1609" i="1"/>
  <c r="AC1638" i="1"/>
  <c r="AB1638" i="1"/>
  <c r="AC1663" i="1"/>
  <c r="AB1663" i="1"/>
  <c r="AA1663" i="1"/>
  <c r="AB1771" i="1"/>
  <c r="AA1771" i="1"/>
  <c r="AC1771" i="1"/>
  <c r="AA1821" i="1"/>
  <c r="AC1829" i="1"/>
  <c r="AB1829" i="1"/>
  <c r="AC1922" i="1"/>
  <c r="AC1925" i="1"/>
  <c r="AB1925" i="1"/>
  <c r="AA1925" i="1"/>
  <c r="AB1965" i="1"/>
  <c r="AA1976" i="1"/>
  <c r="AC1976" i="1"/>
  <c r="AB1976" i="1"/>
  <c r="AC2028" i="1"/>
  <c r="AB2028" i="1"/>
  <c r="AA2028" i="1"/>
  <c r="AC2043" i="1"/>
  <c r="AB2043" i="1"/>
  <c r="AC2046" i="1"/>
  <c r="AA2046" i="1"/>
  <c r="AC2051" i="1"/>
  <c r="AA2135" i="1"/>
  <c r="AC2141" i="1"/>
  <c r="AB2220" i="1"/>
  <c r="AA2291" i="1"/>
  <c r="AC2427" i="1"/>
  <c r="AB2427" i="1"/>
  <c r="AA2427" i="1"/>
  <c r="AC2439" i="1"/>
  <c r="AB2439" i="1"/>
  <c r="AA2480" i="1"/>
  <c r="AB2483" i="1"/>
  <c r="AA2483" i="1"/>
  <c r="AC2483" i="1"/>
  <c r="AA29" i="1"/>
  <c r="AB66" i="1"/>
  <c r="AA84" i="1"/>
  <c r="AA115" i="1"/>
  <c r="AA153" i="1"/>
  <c r="AB157" i="1"/>
  <c r="AB179" i="1"/>
  <c r="AC183" i="1"/>
  <c r="AC186" i="1"/>
  <c r="AB186" i="1"/>
  <c r="AA201" i="1"/>
  <c r="AB212" i="1"/>
  <c r="AA212" i="1"/>
  <c r="AC220" i="1"/>
  <c r="AA227" i="1"/>
  <c r="AC234" i="1"/>
  <c r="AA237" i="1"/>
  <c r="AA241" i="1"/>
  <c r="AA259" i="1"/>
  <c r="AC264" i="1"/>
  <c r="AC271" i="1"/>
  <c r="AB271" i="1"/>
  <c r="AA271" i="1"/>
  <c r="AB278" i="1"/>
  <c r="AB289" i="1"/>
  <c r="AC289" i="1"/>
  <c r="AC305" i="1"/>
  <c r="AC345" i="1"/>
  <c r="AB345" i="1"/>
  <c r="AB349" i="1"/>
  <c r="AA364" i="1"/>
  <c r="AB368" i="1"/>
  <c r="AC387" i="1"/>
  <c r="AA390" i="1"/>
  <c r="AC394" i="1"/>
  <c r="AB394" i="1"/>
  <c r="AA398" i="1"/>
  <c r="AC439" i="1"/>
  <c r="AB439" i="1"/>
  <c r="AA455" i="1"/>
  <c r="AA462" i="1"/>
  <c r="AA476" i="1"/>
  <c r="AC479" i="1"/>
  <c r="AA482" i="1"/>
  <c r="AB499" i="1"/>
  <c r="AA525" i="1"/>
  <c r="AA536" i="1"/>
  <c r="AB539" i="1"/>
  <c r="AA568" i="1"/>
  <c r="AA576" i="1"/>
  <c r="AC580" i="1"/>
  <c r="AA591" i="1"/>
  <c r="AA601" i="1"/>
  <c r="AB616" i="1"/>
  <c r="AA619" i="1"/>
  <c r="AC628" i="1"/>
  <c r="AA656" i="1"/>
  <c r="AB670" i="1"/>
  <c r="AA670" i="1"/>
  <c r="AA696" i="1"/>
  <c r="AB703" i="1"/>
  <c r="AA703" i="1"/>
  <c r="AA706" i="1"/>
  <c r="AB742" i="1"/>
  <c r="AC746" i="1"/>
  <c r="AC796" i="1"/>
  <c r="AB809" i="1"/>
  <c r="AA826" i="1"/>
  <c r="AB832" i="1"/>
  <c r="AB853" i="1"/>
  <c r="AB861" i="1"/>
  <c r="AA870" i="1"/>
  <c r="AC874" i="1"/>
  <c r="AB874" i="1"/>
  <c r="AB878" i="1"/>
  <c r="AA886" i="1"/>
  <c r="AC889" i="1"/>
  <c r="AB889" i="1"/>
  <c r="AA903" i="1"/>
  <c r="AB934" i="1"/>
  <c r="AA934" i="1"/>
  <c r="AA947" i="1"/>
  <c r="AC954" i="1"/>
  <c r="AB954" i="1"/>
  <c r="AB964" i="1"/>
  <c r="AA964" i="1"/>
  <c r="AB985" i="1"/>
  <c r="AA985" i="1"/>
  <c r="AB17" i="1"/>
  <c r="AA17" i="1"/>
  <c r="AA24" i="1"/>
  <c r="AA47" i="1"/>
  <c r="AC72" i="1"/>
  <c r="AB72" i="1"/>
  <c r="AA72" i="1"/>
  <c r="AB87" i="1"/>
  <c r="AA87" i="1"/>
  <c r="AA104" i="1"/>
  <c r="AA132" i="1"/>
  <c r="AB153" i="1"/>
  <c r="AA175" i="1"/>
  <c r="AC179" i="1"/>
  <c r="AA186" i="1"/>
  <c r="AA197" i="1"/>
  <c r="AB201" i="1"/>
  <c r="AC212" i="1"/>
  <c r="AA215" i="1"/>
  <c r="AA219" i="1"/>
  <c r="AB237" i="1"/>
  <c r="AB241" i="1"/>
  <c r="AA255" i="1"/>
  <c r="AB259" i="1"/>
  <c r="AA263" i="1"/>
  <c r="AB274" i="1"/>
  <c r="AA274" i="1"/>
  <c r="AA289" i="1"/>
  <c r="AA308" i="1"/>
  <c r="AC318" i="1"/>
  <c r="AB318" i="1"/>
  <c r="AC328" i="1"/>
  <c r="AB328" i="1"/>
  <c r="AA328" i="1"/>
  <c r="AA345" i="1"/>
  <c r="AB364" i="1"/>
  <c r="AC368" i="1"/>
  <c r="AA386" i="1"/>
  <c r="AA394" i="1"/>
  <c r="AA439" i="1"/>
  <c r="AA447" i="1"/>
  <c r="AB455" i="1"/>
  <c r="AB462" i="1"/>
  <c r="AC465" i="1"/>
  <c r="AB465" i="1"/>
  <c r="AA469" i="1"/>
  <c r="AA495" i="1"/>
  <c r="AB521" i="1"/>
  <c r="AB528" i="1"/>
  <c r="AC539" i="1"/>
  <c r="AA542" i="1"/>
  <c r="AB546" i="1"/>
  <c r="AA546" i="1"/>
  <c r="AB560" i="1"/>
  <c r="AB576" i="1"/>
  <c r="AA587" i="1"/>
  <c r="AB591" i="1"/>
  <c r="AB619" i="1"/>
  <c r="AC627" i="1"/>
  <c r="AB627" i="1"/>
  <c r="AC649" i="1"/>
  <c r="AA649" i="1"/>
  <c r="AC670" i="1"/>
  <c r="AB673" i="1"/>
  <c r="AB696" i="1"/>
  <c r="AC703" i="1"/>
  <c r="AA721" i="1"/>
  <c r="AA734" i="1"/>
  <c r="AA738" i="1"/>
  <c r="AA749" i="1"/>
  <c r="AA763" i="1"/>
  <c r="AA781" i="1"/>
  <c r="AA788" i="1"/>
  <c r="AA802" i="1"/>
  <c r="AA805" i="1"/>
  <c r="AC816" i="1"/>
  <c r="AB816" i="1"/>
  <c r="AA816" i="1"/>
  <c r="AB829" i="1"/>
  <c r="AA829" i="1"/>
  <c r="AB870" i="1"/>
  <c r="AA874" i="1"/>
  <c r="AA889" i="1"/>
  <c r="AC906" i="1"/>
  <c r="AB906" i="1"/>
  <c r="AA917" i="1"/>
  <c r="AA954" i="1"/>
  <c r="AC970" i="1"/>
  <c r="AB970" i="1"/>
  <c r="AC985" i="1"/>
  <c r="AA993" i="1"/>
  <c r="AC994" i="1"/>
  <c r="AA998" i="1"/>
  <c r="AC1002" i="1"/>
  <c r="AB1002" i="1"/>
  <c r="AA1006" i="1"/>
  <c r="AC1010" i="1"/>
  <c r="AB1016" i="1"/>
  <c r="AA1016" i="1"/>
  <c r="AA1050" i="1"/>
  <c r="AB1054" i="1"/>
  <c r="AA1054" i="1"/>
  <c r="AC1079" i="1"/>
  <c r="AB1079" i="1"/>
  <c r="AA1079" i="1"/>
  <c r="AC1099" i="1"/>
  <c r="AB1099" i="1"/>
  <c r="AA1157" i="1"/>
  <c r="AB1177" i="1"/>
  <c r="AC1177" i="1"/>
  <c r="AC1183" i="1"/>
  <c r="AC1186" i="1"/>
  <c r="AB1209" i="1"/>
  <c r="AA1213" i="1"/>
  <c r="AA1219" i="1"/>
  <c r="AC1232" i="1"/>
  <c r="AB1265" i="1"/>
  <c r="AB1301" i="1"/>
  <c r="AA1301" i="1"/>
  <c r="AC1304" i="1"/>
  <c r="AB1304" i="1"/>
  <c r="AA1315" i="1"/>
  <c r="AA1345" i="1"/>
  <c r="AB1348" i="1"/>
  <c r="AA1348" i="1"/>
  <c r="AC1348" i="1"/>
  <c r="AB1363" i="1"/>
  <c r="AB1367" i="1"/>
  <c r="AB1409" i="1"/>
  <c r="AA1412" i="1"/>
  <c r="AC1435" i="1"/>
  <c r="AA1442" i="1"/>
  <c r="AB1448" i="1"/>
  <c r="AA1448" i="1"/>
  <c r="AC1522" i="1"/>
  <c r="AB1522" i="1"/>
  <c r="AB1572" i="1"/>
  <c r="AA1572" i="1"/>
  <c r="AC1572" i="1"/>
  <c r="AA1584" i="1"/>
  <c r="AC1598" i="1"/>
  <c r="AB1598" i="1"/>
  <c r="AA1598" i="1"/>
  <c r="AA1606" i="1"/>
  <c r="AC1629" i="1"/>
  <c r="AB1647" i="1"/>
  <c r="AC1678" i="1"/>
  <c r="AB1678" i="1"/>
  <c r="AA1678" i="1"/>
  <c r="AC1681" i="1"/>
  <c r="AB1681" i="1"/>
  <c r="AC1727" i="1"/>
  <c r="AB1727" i="1"/>
  <c r="AA1727" i="1"/>
  <c r="AC1765" i="1"/>
  <c r="AB1765" i="1"/>
  <c r="AC1786" i="1"/>
  <c r="AB1786" i="1"/>
  <c r="AA1789" i="1"/>
  <c r="AC1810" i="1"/>
  <c r="AB1810" i="1"/>
  <c r="AA1810" i="1"/>
  <c r="AC1826" i="1"/>
  <c r="AC1832" i="1"/>
  <c r="AC1835" i="1"/>
  <c r="AB1835" i="1"/>
  <c r="AA1835" i="1"/>
  <c r="AC1879" i="1"/>
  <c r="AB1879" i="1"/>
  <c r="AA1879" i="1"/>
  <c r="AC1896" i="1"/>
  <c r="AB1896" i="1"/>
  <c r="AA1896" i="1"/>
  <c r="AC1901" i="1"/>
  <c r="AB1901" i="1"/>
  <c r="AA1901" i="1"/>
  <c r="AC1906" i="1"/>
  <c r="AB1906" i="1"/>
  <c r="AA1906" i="1"/>
  <c r="AC1915" i="1"/>
  <c r="AA1918" i="1"/>
  <c r="AB2018" i="1"/>
  <c r="AB2110" i="1"/>
  <c r="AC2113" i="1"/>
  <c r="AA2121" i="1"/>
  <c r="AC2143" i="1"/>
  <c r="AB2143" i="1"/>
  <c r="AA2143" i="1"/>
  <c r="AC2149" i="1"/>
  <c r="AB2149" i="1"/>
  <c r="AA2149" i="1"/>
  <c r="AC2174" i="1"/>
  <c r="AB2174" i="1"/>
  <c r="AA2174" i="1"/>
  <c r="AC2213" i="1"/>
  <c r="AA2216" i="1"/>
  <c r="AA2287" i="1"/>
  <c r="AC2433" i="1"/>
  <c r="AB2448" i="1"/>
  <c r="AA2448" i="1"/>
  <c r="AA2451" i="1"/>
  <c r="AA2472" i="1"/>
  <c r="AC2539" i="1"/>
  <c r="AB2539" i="1"/>
  <c r="AA2539" i="1"/>
  <c r="AB901" i="1"/>
  <c r="AA901" i="1"/>
  <c r="AC901" i="1"/>
  <c r="AA921" i="1"/>
  <c r="AB945" i="1"/>
  <c r="AA945" i="1"/>
  <c r="AC945" i="1"/>
  <c r="AA45" i="1"/>
  <c r="AA220" i="1"/>
  <c r="AB268" i="1"/>
  <c r="AA268" i="1"/>
  <c r="AA334" i="1"/>
  <c r="AA387" i="1"/>
  <c r="AC422" i="1"/>
  <c r="AA486" i="1"/>
  <c r="AA550" i="1"/>
  <c r="AA628" i="1"/>
  <c r="AA753" i="1"/>
  <c r="AC753" i="1"/>
  <c r="AC6" i="1"/>
  <c r="AB6" i="1"/>
  <c r="AC34" i="1"/>
  <c r="AB37" i="1"/>
  <c r="AC37" i="1"/>
  <c r="AA51" i="1"/>
  <c r="AA66" i="1"/>
  <c r="AA157" i="1"/>
  <c r="AC209" i="1"/>
  <c r="AB209" i="1"/>
  <c r="AA209" i="1"/>
  <c r="AA249" i="1"/>
  <c r="AC268" i="1"/>
  <c r="AC286" i="1"/>
  <c r="AB286" i="1"/>
  <c r="AB417" i="1"/>
  <c r="AA417" i="1"/>
  <c r="AB550" i="1"/>
  <c r="AC557" i="1"/>
  <c r="AB557" i="1"/>
  <c r="AA616" i="1"/>
  <c r="AA639" i="1"/>
  <c r="AC693" i="1"/>
  <c r="AB693" i="1"/>
  <c r="AB700" i="1"/>
  <c r="AB753" i="1"/>
  <c r="AA768" i="1"/>
  <c r="AA861" i="1"/>
  <c r="AB882" i="1"/>
  <c r="AA882" i="1"/>
  <c r="AC924" i="1"/>
  <c r="AB924" i="1"/>
  <c r="AC974" i="1"/>
  <c r="AB974" i="1"/>
  <c r="AA974" i="1"/>
  <c r="AC1090" i="1"/>
  <c r="AA1094" i="1"/>
  <c r="AC1164" i="1"/>
  <c r="AB1164" i="1"/>
  <c r="AC1247" i="1"/>
  <c r="AB47" i="1"/>
  <c r="AB104" i="1"/>
  <c r="AC122" i="1"/>
  <c r="AB122" i="1"/>
  <c r="AA122" i="1"/>
  <c r="AC125" i="1"/>
  <c r="AB125" i="1"/>
  <c r="AB219" i="1"/>
  <c r="AB263" i="1"/>
  <c r="AB308" i="1"/>
  <c r="AB348" i="1"/>
  <c r="AC348" i="1"/>
  <c r="AB371" i="1"/>
  <c r="AC371" i="1"/>
  <c r="AC408" i="1"/>
  <c r="AB408" i="1"/>
  <c r="AB491" i="1"/>
  <c r="AA491" i="1"/>
  <c r="AC549" i="1"/>
  <c r="AB549" i="1"/>
  <c r="AA549" i="1"/>
  <c r="AC622" i="1"/>
  <c r="AB622" i="1"/>
  <c r="AA631" i="1"/>
  <c r="AC631" i="1"/>
  <c r="AB631" i="1"/>
  <c r="AB730" i="1"/>
  <c r="AA730" i="1"/>
  <c r="AC745" i="1"/>
  <c r="AB745" i="1"/>
  <c r="AB749" i="1"/>
  <c r="AB781" i="1"/>
  <c r="AB788" i="1"/>
  <c r="AB802" i="1"/>
  <c r="AC913" i="1"/>
  <c r="AB913" i="1"/>
  <c r="AC940" i="1"/>
  <c r="AB940" i="1"/>
  <c r="AC960" i="1"/>
  <c r="AB960" i="1"/>
  <c r="AB1006" i="1"/>
  <c r="AC1031" i="1"/>
  <c r="AB1031" i="1"/>
  <c r="AB1050" i="1"/>
  <c r="AB1157" i="1"/>
  <c r="AC1185" i="1"/>
  <c r="AB1185" i="1"/>
  <c r="AC1216" i="1"/>
  <c r="AB1216" i="1"/>
  <c r="AC1235" i="1"/>
  <c r="AB1235" i="1"/>
  <c r="AA1235" i="1"/>
  <c r="AB1268" i="1"/>
  <c r="AA1268" i="1"/>
  <c r="AC1268" i="1"/>
  <c r="AB1271" i="1"/>
  <c r="AA1271" i="1"/>
  <c r="AB1371" i="1"/>
  <c r="AA1371" i="1"/>
  <c r="AC1379" i="1"/>
  <c r="AB1379" i="1"/>
  <c r="AC1472" i="1"/>
  <c r="AB1472" i="1"/>
  <c r="AA1472" i="1"/>
  <c r="AC1478" i="1"/>
  <c r="AB1478" i="1"/>
  <c r="AA1478" i="1"/>
  <c r="AC1516" i="1"/>
  <c r="AB1516" i="1"/>
  <c r="AA1516" i="1"/>
  <c r="AA1519" i="1"/>
  <c r="AC1519" i="1"/>
  <c r="AC1529" i="1"/>
  <c r="AB1529" i="1"/>
  <c r="AA1529" i="1"/>
  <c r="AB1584" i="1"/>
  <c r="AC1634" i="1"/>
  <c r="AB1634" i="1"/>
  <c r="AC1711" i="1"/>
  <c r="AB1711" i="1"/>
  <c r="AA1711" i="1"/>
  <c r="AC1714" i="1"/>
  <c r="AB1714" i="1"/>
  <c r="AC1717" i="1"/>
  <c r="AB1717" i="1"/>
  <c r="AC1752" i="1"/>
  <c r="AB1752" i="1"/>
  <c r="AC1903" i="1"/>
  <c r="AB1903" i="1"/>
  <c r="AB1918" i="1"/>
  <c r="AC2048" i="1"/>
  <c r="AB2048" i="1"/>
  <c r="AA2048" i="1"/>
  <c r="AB2090" i="1"/>
  <c r="AA2090" i="1"/>
  <c r="AC2090" i="1"/>
  <c r="AA2098" i="1"/>
  <c r="AC2098" i="1"/>
  <c r="AB2121" i="1"/>
  <c r="AB2216" i="1"/>
  <c r="AB2287" i="1"/>
  <c r="AC2319" i="1"/>
  <c r="AB2319" i="1"/>
  <c r="AA2319" i="1"/>
  <c r="AC2394" i="1"/>
  <c r="AB2394" i="1"/>
  <c r="AB2423" i="1"/>
  <c r="AC2423" i="1"/>
  <c r="AA2423" i="1"/>
  <c r="AB2451" i="1"/>
  <c r="AB1355" i="1"/>
  <c r="AA1355" i="1"/>
  <c r="AC1437" i="1"/>
  <c r="AB1437" i="1"/>
  <c r="AA1437" i="1"/>
  <c r="AB1462" i="1"/>
  <c r="AA1462" i="1"/>
  <c r="AB1567" i="1"/>
  <c r="AA1567" i="1"/>
  <c r="AA1653" i="1"/>
  <c r="AC1653" i="1"/>
  <c r="AB1653" i="1"/>
  <c r="AC1679" i="1"/>
  <c r="AB1679" i="1"/>
  <c r="AB1683" i="1"/>
  <c r="AC1683" i="1"/>
  <c r="AA1683" i="1"/>
  <c r="AB1811" i="1"/>
  <c r="AA1811" i="1"/>
  <c r="AC1872" i="1"/>
  <c r="AB1872" i="1"/>
  <c r="AB1936" i="1"/>
  <c r="AA1936" i="1"/>
  <c r="AA2027" i="1"/>
  <c r="AB2027" i="1"/>
  <c r="AC2027" i="1"/>
  <c r="AB2190" i="1"/>
  <c r="AA2190" i="1"/>
  <c r="AC2190" i="1"/>
  <c r="AA2286" i="1"/>
  <c r="AC2286" i="1"/>
  <c r="AB2286" i="1"/>
  <c r="AC2343" i="1"/>
  <c r="AB2343" i="1"/>
  <c r="AA2343" i="1"/>
  <c r="AB1243" i="1"/>
  <c r="AA1243" i="1"/>
  <c r="AC1302" i="1"/>
  <c r="AB1302" i="1"/>
  <c r="AA1302" i="1"/>
  <c r="AC1420" i="1"/>
  <c r="AB1420" i="1"/>
  <c r="AC1427" i="1"/>
  <c r="AB1427" i="1"/>
  <c r="AB156" i="1"/>
  <c r="AA156" i="1"/>
  <c r="AB177" i="1"/>
  <c r="AA177" i="1"/>
  <c r="AB240" i="1"/>
  <c r="AA240" i="1"/>
  <c r="AB280" i="1"/>
  <c r="AA280" i="1"/>
  <c r="AB502" i="1"/>
  <c r="AA502" i="1"/>
  <c r="AB665" i="1"/>
  <c r="AA665" i="1"/>
  <c r="AB803" i="1"/>
  <c r="AA803" i="1"/>
  <c r="AB807" i="1"/>
  <c r="AA807" i="1"/>
  <c r="AB877" i="1"/>
  <c r="AA877" i="1"/>
  <c r="AB897" i="1"/>
  <c r="AA897" i="1"/>
  <c r="AC897" i="1"/>
  <c r="AB962" i="1"/>
  <c r="AA962" i="1"/>
  <c r="AC1120" i="1"/>
  <c r="AB1120" i="1"/>
  <c r="AC1179" i="1"/>
  <c r="AB1179" i="1"/>
  <c r="AC1189" i="1"/>
  <c r="AB1189" i="1"/>
  <c r="AC1243" i="1"/>
  <c r="AA1260" i="1"/>
  <c r="AA1351" i="1"/>
  <c r="AC1355" i="1"/>
  <c r="AA1358" i="1"/>
  <c r="AC1361" i="1"/>
  <c r="AB1361" i="1"/>
  <c r="AA1361" i="1"/>
  <c r="AB1386" i="1"/>
  <c r="AA1386" i="1"/>
  <c r="AB1416" i="1"/>
  <c r="AA1416" i="1"/>
  <c r="AA1420" i="1"/>
  <c r="AA1427" i="1"/>
  <c r="AC1433" i="1"/>
  <c r="AB1433" i="1"/>
  <c r="AC1462" i="1"/>
  <c r="AC1546" i="1"/>
  <c r="AB1546" i="1"/>
  <c r="AA1546" i="1"/>
  <c r="AC1567" i="1"/>
  <c r="AA1618" i="1"/>
  <c r="AC1630" i="1"/>
  <c r="AB1630" i="1"/>
  <c r="AA1630" i="1"/>
  <c r="AA1679" i="1"/>
  <c r="AA1704" i="1"/>
  <c r="AA1729" i="1"/>
  <c r="AC1769" i="1"/>
  <c r="AB1769" i="1"/>
  <c r="AB1792" i="1"/>
  <c r="AA1792" i="1"/>
  <c r="AC1792" i="1"/>
  <c r="AC1811" i="1"/>
  <c r="AC1822" i="1"/>
  <c r="AB1822" i="1"/>
  <c r="AA1822" i="1"/>
  <c r="AB1843" i="1"/>
  <c r="AA1843" i="1"/>
  <c r="AC1843" i="1"/>
  <c r="AA1849" i="1"/>
  <c r="AC1855" i="1"/>
  <c r="AB1855" i="1"/>
  <c r="AA1855" i="1"/>
  <c r="AA1869" i="1"/>
  <c r="AA1872" i="1"/>
  <c r="AA1875" i="1"/>
  <c r="AC1932" i="1"/>
  <c r="AB1932" i="1"/>
  <c r="AC1936" i="1"/>
  <c r="AB1955" i="1"/>
  <c r="AA1955" i="1"/>
  <c r="AC1955" i="1"/>
  <c r="AA1961" i="1"/>
  <c r="AA2024" i="1"/>
  <c r="AC2079" i="1"/>
  <c r="AB2079" i="1"/>
  <c r="AC2100" i="1"/>
  <c r="AB2100" i="1"/>
  <c r="AA2100" i="1"/>
  <c r="AC2168" i="1"/>
  <c r="AB2168" i="1"/>
  <c r="AC2228" i="1"/>
  <c r="AB2228" i="1"/>
  <c r="AA2250" i="1"/>
  <c r="AB2250" i="1"/>
  <c r="AC2250" i="1"/>
  <c r="AC2278" i="1"/>
  <c r="AB2278" i="1"/>
  <c r="AA2283" i="1"/>
  <c r="AA2313" i="1"/>
  <c r="AC2313" i="1"/>
  <c r="AA2328" i="1"/>
  <c r="AC2328" i="1"/>
  <c r="AB2328" i="1"/>
  <c r="AC2362" i="1"/>
  <c r="AB2362" i="1"/>
  <c r="AB2393" i="1"/>
  <c r="AC2393" i="1"/>
  <c r="AA2393" i="1"/>
  <c r="AC2412" i="1"/>
  <c r="AB2412" i="1"/>
  <c r="AA2412" i="1"/>
  <c r="AB2447" i="1"/>
  <c r="AC2447" i="1"/>
  <c r="AA2447" i="1"/>
  <c r="AC2456" i="1"/>
  <c r="AB2456" i="1"/>
  <c r="AA2456" i="1"/>
  <c r="AC2459" i="1"/>
  <c r="AB2459" i="1"/>
  <c r="AA2459" i="1"/>
  <c r="AC2471" i="1"/>
  <c r="AB2471" i="1"/>
  <c r="AC2474" i="1"/>
  <c r="AB2474" i="1"/>
  <c r="AB2518" i="1"/>
  <c r="AA2518" i="1"/>
  <c r="AA10" i="1"/>
  <c r="AC50" i="1"/>
  <c r="AB50" i="1"/>
  <c r="AA59" i="1"/>
  <c r="AA63" i="1"/>
  <c r="AA85" i="1"/>
  <c r="AC98" i="1"/>
  <c r="AB98" i="1"/>
  <c r="AA143" i="1"/>
  <c r="AC156" i="1"/>
  <c r="AA160" i="1"/>
  <c r="AC177" i="1"/>
  <c r="AA181" i="1"/>
  <c r="AA190" i="1"/>
  <c r="AA204" i="1"/>
  <c r="AA213" i="1"/>
  <c r="AA222" i="1"/>
  <c r="AA235" i="1"/>
  <c r="AC240" i="1"/>
  <c r="AA244" i="1"/>
  <c r="AA266" i="1"/>
  <c r="AA275" i="1"/>
  <c r="AC280" i="1"/>
  <c r="AA284" i="1"/>
  <c r="AC302" i="1"/>
  <c r="AB302" i="1"/>
  <c r="AA315" i="1"/>
  <c r="AA319" i="1"/>
  <c r="AA337" i="1"/>
  <c r="AA342" i="1"/>
  <c r="AA347" i="1"/>
  <c r="AA352" i="1"/>
  <c r="AB361" i="1"/>
  <c r="AA361" i="1"/>
  <c r="AA370" i="1"/>
  <c r="AA375" i="1"/>
  <c r="AA384" i="1"/>
  <c r="AA397" i="1"/>
  <c r="AA402" i="1"/>
  <c r="AA407" i="1"/>
  <c r="AA430" i="1"/>
  <c r="AC443" i="1"/>
  <c r="AB443" i="1"/>
  <c r="AA472" i="1"/>
  <c r="AA484" i="1"/>
  <c r="AA488" i="1"/>
  <c r="AA497" i="1"/>
  <c r="AC502" i="1"/>
  <c r="AA506" i="1"/>
  <c r="AA519" i="1"/>
  <c r="AC541" i="1"/>
  <c r="AB541" i="1"/>
  <c r="AA558" i="1"/>
  <c r="AA596" i="1"/>
  <c r="AA600" i="1"/>
  <c r="AB610" i="1"/>
  <c r="AA610" i="1"/>
  <c r="AA651" i="1"/>
  <c r="AA655" i="1"/>
  <c r="AC665" i="1"/>
  <c r="AA672" i="1"/>
  <c r="AA705" i="1"/>
  <c r="AB714" i="1"/>
  <c r="AA714" i="1"/>
  <c r="AA727" i="1"/>
  <c r="AB740" i="1"/>
  <c r="AA740" i="1"/>
  <c r="AB748" i="1"/>
  <c r="AA752" i="1"/>
  <c r="AA774" i="1"/>
  <c r="AC791" i="1"/>
  <c r="AB791" i="1"/>
  <c r="AC803" i="1"/>
  <c r="AC807" i="1"/>
  <c r="AA835" i="1"/>
  <c r="AA840" i="1"/>
  <c r="AA860" i="1"/>
  <c r="AA864" i="1"/>
  <c r="AC877" i="1"/>
  <c r="AA904" i="1"/>
  <c r="AB908" i="1"/>
  <c r="AA908" i="1"/>
  <c r="AA916" i="1"/>
  <c r="AA920" i="1"/>
  <c r="AA925" i="1"/>
  <c r="AA948" i="1"/>
  <c r="AA953" i="1"/>
  <c r="AA958" i="1"/>
  <c r="AC962" i="1"/>
  <c r="AA965" i="1"/>
  <c r="AC1008" i="1"/>
  <c r="AB1008" i="1"/>
  <c r="AA1012" i="1"/>
  <c r="AC1037" i="1"/>
  <c r="AB1037" i="1"/>
  <c r="AB1062" i="1"/>
  <c r="AC1076" i="1"/>
  <c r="AB1076" i="1"/>
  <c r="AA1091" i="1"/>
  <c r="AA1102" i="1"/>
  <c r="AC1108" i="1"/>
  <c r="AB1108" i="1"/>
  <c r="AC1112" i="1"/>
  <c r="AB1112" i="1"/>
  <c r="AA1112" i="1"/>
  <c r="AA1120" i="1"/>
  <c r="AA1141" i="1"/>
  <c r="AA1152" i="1"/>
  <c r="AB1160" i="1"/>
  <c r="AC1160" i="1"/>
  <c r="AA1160" i="1"/>
  <c r="AA1171" i="1"/>
  <c r="AA1179" i="1"/>
  <c r="AB1182" i="1"/>
  <c r="AA1189" i="1"/>
  <c r="AB1198" i="1"/>
  <c r="AA1198" i="1"/>
  <c r="AA1218" i="1"/>
  <c r="AA1230" i="1"/>
  <c r="AB1238" i="1"/>
  <c r="AA1238" i="1"/>
  <c r="AA1253" i="1"/>
  <c r="AB1257" i="1"/>
  <c r="AA1257" i="1"/>
  <c r="AB1260" i="1"/>
  <c r="AA1320" i="1"/>
  <c r="AA1327" i="1"/>
  <c r="AA1335" i="1"/>
  <c r="AB1358" i="1"/>
  <c r="AC1386" i="1"/>
  <c r="AA1396" i="1"/>
  <c r="AA1400" i="1"/>
  <c r="AC1416" i="1"/>
  <c r="AB1430" i="1"/>
  <c r="AC1430" i="1"/>
  <c r="AA1433" i="1"/>
  <c r="AC1468" i="1"/>
  <c r="AB1468" i="1"/>
  <c r="AC1474" i="1"/>
  <c r="AB1474" i="1"/>
  <c r="AA1511" i="1"/>
  <c r="AB1523" i="1"/>
  <c r="AA1523" i="1"/>
  <c r="AC1538" i="1"/>
  <c r="AB1538" i="1"/>
  <c r="AC1583" i="1"/>
  <c r="AB1583" i="1"/>
  <c r="AA1583" i="1"/>
  <c r="AA1608" i="1"/>
  <c r="AB1618" i="1"/>
  <c r="AC1672" i="1"/>
  <c r="AB1672" i="1"/>
  <c r="AB1704" i="1"/>
  <c r="AC1723" i="1"/>
  <c r="AB1723" i="1"/>
  <c r="AA1723" i="1"/>
  <c r="AB1729" i="1"/>
  <c r="AA1759" i="1"/>
  <c r="AA1769" i="1"/>
  <c r="AC1774" i="1"/>
  <c r="AB1774" i="1"/>
  <c r="AA1774" i="1"/>
  <c r="AC1782" i="1"/>
  <c r="AB1782" i="1"/>
  <c r="AB1808" i="1"/>
  <c r="AB1849" i="1"/>
  <c r="AC1863" i="1"/>
  <c r="AB1863" i="1"/>
  <c r="AB1869" i="1"/>
  <c r="AB1875" i="1"/>
  <c r="AA1878" i="1"/>
  <c r="AA1882" i="1"/>
  <c r="AA1932" i="1"/>
  <c r="AB1961" i="1"/>
  <c r="AC1975" i="1"/>
  <c r="AB1975" i="1"/>
  <c r="AC2016" i="1"/>
  <c r="AB2016" i="1"/>
  <c r="AA2016" i="1"/>
  <c r="AB2024" i="1"/>
  <c r="AC2052" i="1"/>
  <c r="AB2052" i="1"/>
  <c r="AA2058" i="1"/>
  <c r="AA2061" i="1"/>
  <c r="AA2079" i="1"/>
  <c r="AA2158" i="1"/>
  <c r="AB2162" i="1"/>
  <c r="AA2162" i="1"/>
  <c r="AA2168" i="1"/>
  <c r="AA2171" i="1"/>
  <c r="AA2221" i="1"/>
  <c r="AA2228" i="1"/>
  <c r="AA2234" i="1"/>
  <c r="AA2244" i="1"/>
  <c r="AC2244" i="1"/>
  <c r="AC2252" i="1"/>
  <c r="AB2252" i="1"/>
  <c r="AA2252" i="1"/>
  <c r="AA2278" i="1"/>
  <c r="AB2283" i="1"/>
  <c r="AC2307" i="1"/>
  <c r="AB2307" i="1"/>
  <c r="AB2313" i="1"/>
  <c r="AB2324" i="1"/>
  <c r="AA2324" i="1"/>
  <c r="AC2324" i="1"/>
  <c r="AA2359" i="1"/>
  <c r="AC2359" i="1"/>
  <c r="AA2362" i="1"/>
  <c r="AA2471" i="1"/>
  <c r="AA2474" i="1"/>
  <c r="AC2518" i="1"/>
  <c r="AB55" i="1"/>
  <c r="AA55" i="1"/>
  <c r="AB200" i="1"/>
  <c r="AA200" i="1"/>
  <c r="AB218" i="1"/>
  <c r="AA218" i="1"/>
  <c r="AB23" i="1"/>
  <c r="AA23" i="1"/>
  <c r="AB76" i="1"/>
  <c r="AA76" i="1"/>
  <c r="AB130" i="1"/>
  <c r="AA130" i="1"/>
  <c r="AB151" i="1"/>
  <c r="AA151" i="1"/>
  <c r="AB172" i="1"/>
  <c r="AA172" i="1"/>
  <c r="AC195" i="1"/>
  <c r="AB195" i="1"/>
  <c r="AB213" i="1"/>
  <c r="AB235" i="1"/>
  <c r="AB257" i="1"/>
  <c r="AA257" i="1"/>
  <c r="AB275" i="1"/>
  <c r="AB384" i="1"/>
  <c r="AC412" i="1"/>
  <c r="AB412" i="1"/>
  <c r="AB497" i="1"/>
  <c r="AB506" i="1"/>
  <c r="AB519" i="1"/>
  <c r="AB621" i="1"/>
  <c r="AA621" i="1"/>
  <c r="AB638" i="1"/>
  <c r="AA638" i="1"/>
  <c r="AB672" i="1"/>
  <c r="AB727" i="1"/>
  <c r="AC748" i="1"/>
  <c r="AB756" i="1"/>
  <c r="AA756" i="1"/>
  <c r="AB774" i="1"/>
  <c r="AB835" i="1"/>
  <c r="AB848" i="1"/>
  <c r="AA848" i="1"/>
  <c r="AC868" i="1"/>
  <c r="AB868" i="1"/>
  <c r="AB929" i="1"/>
  <c r="AA929" i="1"/>
  <c r="AB982" i="1"/>
  <c r="AA982" i="1"/>
  <c r="AC1062" i="1"/>
  <c r="AB1098" i="1"/>
  <c r="AA1098" i="1"/>
  <c r="AB1130" i="1"/>
  <c r="AA1130" i="1"/>
  <c r="AC1156" i="1"/>
  <c r="AB1156" i="1"/>
  <c r="AC1163" i="1"/>
  <c r="AB1163" i="1"/>
  <c r="AC1171" i="1"/>
  <c r="AB1206" i="1"/>
  <c r="AC1206" i="1"/>
  <c r="AB1218" i="1"/>
  <c r="AB1246" i="1"/>
  <c r="AA1246" i="1"/>
  <c r="AC1263" i="1"/>
  <c r="AB1263" i="1"/>
  <c r="AA1263" i="1"/>
  <c r="AB1270" i="1"/>
  <c r="AA1270" i="1"/>
  <c r="AC1308" i="1"/>
  <c r="AB1308" i="1"/>
  <c r="AC1323" i="1"/>
  <c r="AB1323" i="1"/>
  <c r="AB1335" i="1"/>
  <c r="AB1400" i="1"/>
  <c r="AC1407" i="1"/>
  <c r="AB1407" i="1"/>
  <c r="AB1411" i="1"/>
  <c r="AA1411" i="1"/>
  <c r="AC1501" i="1"/>
  <c r="AB1501" i="1"/>
  <c r="AA1501" i="1"/>
  <c r="AA1514" i="1"/>
  <c r="AC1514" i="1"/>
  <c r="AB1514" i="1"/>
  <c r="AC1562" i="1"/>
  <c r="AB1562" i="1"/>
  <c r="AB1608" i="1"/>
  <c r="AC1642" i="1"/>
  <c r="AB1642" i="1"/>
  <c r="AB1646" i="1"/>
  <c r="AA1646" i="1"/>
  <c r="AC1646" i="1"/>
  <c r="AC1732" i="1"/>
  <c r="AB1732" i="1"/>
  <c r="AA1732" i="1"/>
  <c r="AC1808" i="1"/>
  <c r="AC1813" i="1"/>
  <c r="AB1813" i="1"/>
  <c r="AA1813" i="1"/>
  <c r="AB1882" i="1"/>
  <c r="AB1897" i="1"/>
  <c r="AA1897" i="1"/>
  <c r="AC1897" i="1"/>
  <c r="AC1966" i="1"/>
  <c r="AB1966" i="1"/>
  <c r="AA1966" i="1"/>
  <c r="AC2035" i="1"/>
  <c r="AB2035" i="1"/>
  <c r="AA2035" i="1"/>
  <c r="AB2047" i="1"/>
  <c r="AA2047" i="1"/>
  <c r="AB2058" i="1"/>
  <c r="AB2061" i="1"/>
  <c r="AC2142" i="1"/>
  <c r="AB2142" i="1"/>
  <c r="AC2158" i="1"/>
  <c r="AB2221" i="1"/>
  <c r="AC2304" i="1"/>
  <c r="AB2304" i="1"/>
  <c r="AC2354" i="1"/>
  <c r="AB2354" i="1"/>
  <c r="AC2536" i="1"/>
  <c r="AB2536" i="1"/>
  <c r="AA2536" i="1"/>
  <c r="AC1627" i="1"/>
  <c r="AB1627" i="1"/>
  <c r="AC1649" i="1"/>
  <c r="AB1649" i="1"/>
  <c r="AC1757" i="1"/>
  <c r="AB1757" i="1"/>
  <c r="AA1757" i="1"/>
  <c r="AC1773" i="1"/>
  <c r="AB1773" i="1"/>
  <c r="AC1800" i="1"/>
  <c r="AB1800" i="1"/>
  <c r="AA1800" i="1"/>
  <c r="AC1845" i="1"/>
  <c r="AB1845" i="1"/>
  <c r="AA1845" i="1"/>
  <c r="AA1874" i="1"/>
  <c r="AC1874" i="1"/>
  <c r="AB1874" i="1"/>
  <c r="AC1902" i="1"/>
  <c r="AB1902" i="1"/>
  <c r="AA1902" i="1"/>
  <c r="AC2001" i="1"/>
  <c r="AB2001" i="1"/>
  <c r="AC2013" i="1"/>
  <c r="AB2013" i="1"/>
  <c r="AA2013" i="1"/>
  <c r="AC2019" i="1"/>
  <c r="AB2019" i="1"/>
  <c r="AC2022" i="1"/>
  <c r="AA2022" i="1"/>
  <c r="AA2039" i="1"/>
  <c r="AC2039" i="1"/>
  <c r="AB2039" i="1"/>
  <c r="AC2053" i="1"/>
  <c r="AB2053" i="1"/>
  <c r="AA2053" i="1"/>
  <c r="AB2056" i="1"/>
  <c r="AC2056" i="1"/>
  <c r="AA2056" i="1"/>
  <c r="AC2088" i="1"/>
  <c r="AB2088" i="1"/>
  <c r="AA2088" i="1"/>
  <c r="AB2097" i="1"/>
  <c r="AA2097" i="1"/>
  <c r="AC2117" i="1"/>
  <c r="AB2117" i="1"/>
  <c r="AA2117" i="1"/>
  <c r="AB2137" i="1"/>
  <c r="AA2137" i="1"/>
  <c r="AC2263" i="1"/>
  <c r="AB2263" i="1"/>
  <c r="AA2303" i="1"/>
  <c r="AC2303" i="1"/>
  <c r="AB2303" i="1"/>
  <c r="AB2306" i="1"/>
  <c r="AC2306" i="1"/>
  <c r="AA2306" i="1"/>
  <c r="AB2323" i="1"/>
  <c r="AC2323" i="1"/>
  <c r="AA2323" i="1"/>
  <c r="AB2333" i="1"/>
  <c r="AC2333" i="1"/>
  <c r="AC2371" i="1"/>
  <c r="AB2371" i="1"/>
  <c r="AC2477" i="1"/>
  <c r="AB2477" i="1"/>
  <c r="AC2501" i="1"/>
  <c r="AB2501" i="1"/>
  <c r="AA2501" i="1"/>
  <c r="AC2511" i="1"/>
  <c r="AB2511" i="1"/>
  <c r="AB2533" i="1"/>
  <c r="AA2533" i="1"/>
  <c r="AB470" i="1"/>
  <c r="AA470" i="1"/>
  <c r="AB562" i="1"/>
  <c r="AA562" i="1"/>
  <c r="AB676" i="1"/>
  <c r="AA676" i="1"/>
  <c r="AB785" i="1"/>
  <c r="AA785" i="1"/>
  <c r="AB973" i="1"/>
  <c r="AA973" i="1"/>
  <c r="AC991" i="1"/>
  <c r="AB991" i="1"/>
  <c r="AB1225" i="1"/>
  <c r="AA1225" i="1"/>
  <c r="AB1259" i="1"/>
  <c r="AA1259" i="1"/>
  <c r="AB1334" i="1"/>
  <c r="AA1334" i="1"/>
  <c r="AC1528" i="1"/>
  <c r="AB1528" i="1"/>
  <c r="AA1528" i="1"/>
  <c r="AC1587" i="1"/>
  <c r="AB1587" i="1"/>
  <c r="AA1627" i="1"/>
  <c r="AA1633" i="1"/>
  <c r="AA1649" i="1"/>
  <c r="AB1659" i="1"/>
  <c r="AB1675" i="1"/>
  <c r="AA1675" i="1"/>
  <c r="AB1686" i="1"/>
  <c r="AC1686" i="1"/>
  <c r="AA1686" i="1"/>
  <c r="AA1693" i="1"/>
  <c r="AB1697" i="1"/>
  <c r="AA1697" i="1"/>
  <c r="AA1705" i="1"/>
  <c r="AA1739" i="1"/>
  <c r="AB1747" i="1"/>
  <c r="AA1747" i="1"/>
  <c r="AC1750" i="1"/>
  <c r="AB1750" i="1"/>
  <c r="AA1773" i="1"/>
  <c r="AA1797" i="1"/>
  <c r="AA1825" i="1"/>
  <c r="AC1854" i="1"/>
  <c r="AB1854" i="1"/>
  <c r="AA1860" i="1"/>
  <c r="AA1911" i="1"/>
  <c r="AA1921" i="1"/>
  <c r="AB1964" i="1"/>
  <c r="AA1970" i="1"/>
  <c r="AC1970" i="1"/>
  <c r="AB1970" i="1"/>
  <c r="AA1985" i="1"/>
  <c r="AC1998" i="1"/>
  <c r="AA1998" i="1"/>
  <c r="AA2001" i="1"/>
  <c r="AA2019" i="1"/>
  <c r="AB2022" i="1"/>
  <c r="AA2042" i="1"/>
  <c r="AA2050" i="1"/>
  <c r="AA2062" i="1"/>
  <c r="AC2076" i="1"/>
  <c r="AB2076" i="1"/>
  <c r="AC2097" i="1"/>
  <c r="AC2137" i="1"/>
  <c r="AB2164" i="1"/>
  <c r="AC2164" i="1"/>
  <c r="AC2195" i="1"/>
  <c r="AB2195" i="1"/>
  <c r="AA2195" i="1"/>
  <c r="AA2201" i="1"/>
  <c r="AB2226" i="1"/>
  <c r="AC2226" i="1"/>
  <c r="AA2226" i="1"/>
  <c r="AA2263" i="1"/>
  <c r="AA2333" i="1"/>
  <c r="AA2371" i="1"/>
  <c r="AC2402" i="1"/>
  <c r="AB2402" i="1"/>
  <c r="AA2477" i="1"/>
  <c r="AC2495" i="1"/>
  <c r="AB2495" i="1"/>
  <c r="AA2495" i="1"/>
  <c r="AA2511" i="1"/>
  <c r="AC2533" i="1"/>
  <c r="AB834" i="1"/>
  <c r="AA834" i="1"/>
  <c r="AC857" i="1"/>
  <c r="AB857" i="1"/>
  <c r="AC892" i="1"/>
  <c r="AB892" i="1"/>
  <c r="AB918" i="1"/>
  <c r="AA918" i="1"/>
  <c r="AB1019" i="1"/>
  <c r="AA1019" i="1"/>
  <c r="AA1084" i="1"/>
  <c r="AC1084" i="1"/>
  <c r="AB1084" i="1"/>
  <c r="AB1134" i="1"/>
  <c r="AA1134" i="1"/>
  <c r="AC1255" i="1"/>
  <c r="AB1255" i="1"/>
  <c r="AB1262" i="1"/>
  <c r="AA1262" i="1"/>
  <c r="AB1281" i="1"/>
  <c r="AA1281" i="1"/>
  <c r="AC1422" i="1"/>
  <c r="AB1422" i="1"/>
  <c r="AB1452" i="1"/>
  <c r="AC1452" i="1"/>
  <c r="AC1460" i="1"/>
  <c r="AB1460" i="1"/>
  <c r="AA1460" i="1"/>
  <c r="AC1590" i="1"/>
  <c r="AB1590" i="1"/>
  <c r="AC1616" i="1"/>
  <c r="AB1616" i="1"/>
  <c r="AC1659" i="1"/>
  <c r="AB1708" i="1"/>
  <c r="AA1708" i="1"/>
  <c r="AC1708" i="1"/>
  <c r="AC1721" i="1"/>
  <c r="AB1721" i="1"/>
  <c r="AB1743" i="1"/>
  <c r="AC1743" i="1"/>
  <c r="AB1797" i="1"/>
  <c r="AC1831" i="1"/>
  <c r="AB1831" i="1"/>
  <c r="AC1899" i="1"/>
  <c r="AB1899" i="1"/>
  <c r="AA1899" i="1"/>
  <c r="AB1911" i="1"/>
  <c r="AC1917" i="1"/>
  <c r="AB1917" i="1"/>
  <c r="AB1921" i="1"/>
  <c r="AC1964" i="1"/>
  <c r="AC1992" i="1"/>
  <c r="AB1992" i="1"/>
  <c r="AB2042" i="1"/>
  <c r="AA2045" i="1"/>
  <c r="AC2045" i="1"/>
  <c r="AB2045" i="1"/>
  <c r="AB2050" i="1"/>
  <c r="AB2170" i="1"/>
  <c r="AC2170" i="1"/>
  <c r="AA2170" i="1"/>
  <c r="AB2201" i="1"/>
  <c r="AC2251" i="1"/>
  <c r="AA2251" i="1"/>
  <c r="AB2251" i="1"/>
  <c r="AC2266" i="1"/>
  <c r="AB2266" i="1"/>
  <c r="AA2266" i="1"/>
  <c r="AC2282" i="1"/>
  <c r="AB2282" i="1"/>
  <c r="AC2421" i="1"/>
  <c r="AB2421" i="1"/>
  <c r="AA2421" i="1"/>
  <c r="AC2465" i="1"/>
  <c r="AB2465" i="1"/>
  <c r="AA2003" i="1"/>
  <c r="AB2003" i="1"/>
  <c r="AB2114" i="1"/>
  <c r="AA2114" i="1"/>
  <c r="AC2114" i="1"/>
  <c r="AA2246" i="1"/>
  <c r="AC2246" i="1"/>
  <c r="AB1532" i="1"/>
  <c r="AA1532" i="1"/>
  <c r="AA1582" i="1"/>
  <c r="AC1582" i="1"/>
  <c r="AB1582" i="1"/>
  <c r="AB1607" i="1"/>
  <c r="AA1607" i="1"/>
  <c r="AC1632" i="1"/>
  <c r="AB1632" i="1"/>
  <c r="AC1788" i="1"/>
  <c r="AB1788" i="1"/>
  <c r="AB1795" i="1"/>
  <c r="AA1795" i="1"/>
  <c r="AC1824" i="1"/>
  <c r="AB1824" i="1"/>
  <c r="AC1870" i="1"/>
  <c r="AB1870" i="1"/>
  <c r="AC1913" i="1"/>
  <c r="AB1913" i="1"/>
  <c r="AC1944" i="1"/>
  <c r="AB1944" i="1"/>
  <c r="AA1944" i="1"/>
  <c r="AB2000" i="1"/>
  <c r="AA2000" i="1"/>
  <c r="AC2101" i="1"/>
  <c r="AB2101" i="1"/>
  <c r="AC2111" i="1"/>
  <c r="AB2111" i="1"/>
  <c r="AB2140" i="1"/>
  <c r="AC2140" i="1"/>
  <c r="AA2140" i="1"/>
  <c r="AB2152" i="1"/>
  <c r="AC2152" i="1"/>
  <c r="AA2152" i="1"/>
  <c r="AC2166" i="1"/>
  <c r="AB2166" i="1"/>
  <c r="AB2176" i="1"/>
  <c r="AA2176" i="1"/>
  <c r="AC2183" i="1"/>
  <c r="AB2183" i="1"/>
  <c r="AC2186" i="1"/>
  <c r="AB2186" i="1"/>
  <c r="AA2299" i="1"/>
  <c r="AB2299" i="1"/>
  <c r="AA2309" i="1"/>
  <c r="AC2309" i="1"/>
  <c r="AB2309" i="1"/>
  <c r="AC2352" i="1"/>
  <c r="AB2352" i="1"/>
  <c r="AC2397" i="1"/>
  <c r="AB2397" i="1"/>
  <c r="AC2432" i="1"/>
  <c r="AB2432" i="1"/>
  <c r="AB1290" i="1"/>
  <c r="AA1290" i="1"/>
  <c r="AB1339" i="1"/>
  <c r="AA1339" i="1"/>
  <c r="AC1389" i="1"/>
  <c r="AB1389" i="1"/>
  <c r="AA1449" i="1"/>
  <c r="AA1454" i="1"/>
  <c r="AA1492" i="1"/>
  <c r="AA1496" i="1"/>
  <c r="AA1512" i="1"/>
  <c r="AA1520" i="1"/>
  <c r="AA1524" i="1"/>
  <c r="AC1532" i="1"/>
  <c r="AB1536" i="1"/>
  <c r="AA1540" i="1"/>
  <c r="AA1545" i="1"/>
  <c r="AA1549" i="1"/>
  <c r="AB1594" i="1"/>
  <c r="AC1602" i="1"/>
  <c r="AB1602" i="1"/>
  <c r="AC1607" i="1"/>
  <c r="AA1615" i="1"/>
  <c r="AA1620" i="1"/>
  <c r="AA1624" i="1"/>
  <c r="AA1632" i="1"/>
  <c r="AA1640" i="1"/>
  <c r="AA1673" i="1"/>
  <c r="AA1691" i="1"/>
  <c r="AC1691" i="1"/>
  <c r="AB1691" i="1"/>
  <c r="AA1707" i="1"/>
  <c r="AB1753" i="1"/>
  <c r="AA1753" i="1"/>
  <c r="AA1767" i="1"/>
  <c r="AC1781" i="1"/>
  <c r="AB1781" i="1"/>
  <c r="AA1788" i="1"/>
  <c r="AC1795" i="1"/>
  <c r="AC1805" i="1"/>
  <c r="AB1805" i="1"/>
  <c r="AA1812" i="1"/>
  <c r="AB1820" i="1"/>
  <c r="AA1824" i="1"/>
  <c r="AC1827" i="1"/>
  <c r="AB1827" i="1"/>
  <c r="AA1827" i="1"/>
  <c r="AA1841" i="1"/>
  <c r="AC1858" i="1"/>
  <c r="AB1858" i="1"/>
  <c r="AA1870" i="1"/>
  <c r="AA1884" i="1"/>
  <c r="AA1888" i="1"/>
  <c r="AA1913" i="1"/>
  <c r="AA1927" i="1"/>
  <c r="AA1930" i="1"/>
  <c r="AA1937" i="1"/>
  <c r="AC1983" i="1"/>
  <c r="AB1983" i="1"/>
  <c r="AB1987" i="1"/>
  <c r="AA1987" i="1"/>
  <c r="AC1987" i="1"/>
  <c r="AC2000" i="1"/>
  <c r="AC2003" i="1"/>
  <c r="AA2006" i="1"/>
  <c r="AA2010" i="1"/>
  <c r="AA2020" i="1"/>
  <c r="AA2049" i="1"/>
  <c r="AB2067" i="1"/>
  <c r="AA2067" i="1"/>
  <c r="AA2075" i="1"/>
  <c r="AA2078" i="1"/>
  <c r="AA2101" i="1"/>
  <c r="AA2111" i="1"/>
  <c r="AA2147" i="1"/>
  <c r="AC2155" i="1"/>
  <c r="AB2155" i="1"/>
  <c r="AA2166" i="1"/>
  <c r="AB2173" i="1"/>
  <c r="AA2173" i="1"/>
  <c r="AC2176" i="1"/>
  <c r="AA2183" i="1"/>
  <c r="AA2186" i="1"/>
  <c r="AB2200" i="1"/>
  <c r="AC2200" i="1"/>
  <c r="AB2246" i="1"/>
  <c r="AA2352" i="1"/>
  <c r="AA2363" i="1"/>
  <c r="AC2380" i="1"/>
  <c r="AB2380" i="1"/>
  <c r="AC2390" i="1"/>
  <c r="AB2390" i="1"/>
  <c r="AA2397" i="1"/>
  <c r="AA2405" i="1"/>
  <c r="AA2408" i="1"/>
  <c r="AA2432" i="1"/>
  <c r="AA2435" i="1"/>
  <c r="AC2438" i="1"/>
  <c r="AB2438" i="1"/>
  <c r="AA2438" i="1"/>
  <c r="AA2476" i="1"/>
  <c r="AC2513" i="1"/>
  <c r="AB2513" i="1"/>
  <c r="AC2538" i="1"/>
  <c r="AB2538" i="1"/>
  <c r="AA2538" i="1"/>
  <c r="AB1312" i="1"/>
  <c r="AA1312" i="1"/>
  <c r="AB1432" i="1"/>
  <c r="AA1432" i="1"/>
  <c r="AC1467" i="1"/>
  <c r="AB1467" i="1"/>
  <c r="AB1496" i="1"/>
  <c r="AB1520" i="1"/>
  <c r="AC1536" i="1"/>
  <c r="AA1553" i="1"/>
  <c r="AC1553" i="1"/>
  <c r="AB1557" i="1"/>
  <c r="AA1557" i="1"/>
  <c r="AC1577" i="1"/>
  <c r="AB1577" i="1"/>
  <c r="AA1577" i="1"/>
  <c r="AB1624" i="1"/>
  <c r="AC1656" i="1"/>
  <c r="AB1656" i="1"/>
  <c r="AC1707" i="1"/>
  <c r="AB1767" i="1"/>
  <c r="AC1820" i="1"/>
  <c r="AC1848" i="1"/>
  <c r="AB1848" i="1"/>
  <c r="AC1909" i="1"/>
  <c r="AB1909" i="1"/>
  <c r="AB1930" i="1"/>
  <c r="AA1940" i="1"/>
  <c r="AC1940" i="1"/>
  <c r="AB1940" i="1"/>
  <c r="AC1996" i="1"/>
  <c r="AB1996" i="1"/>
  <c r="AB2010" i="1"/>
  <c r="AB2023" i="1"/>
  <c r="AA2023" i="1"/>
  <c r="AC2075" i="1"/>
  <c r="AB2078" i="1"/>
  <c r="AC2107" i="1"/>
  <c r="AB2107" i="1"/>
  <c r="AB2119" i="1"/>
  <c r="AA2119" i="1"/>
  <c r="AC2129" i="1"/>
  <c r="AB2129" i="1"/>
  <c r="AB2147" i="1"/>
  <c r="AC2239" i="1"/>
  <c r="AB2239" i="1"/>
  <c r="AC2255" i="1"/>
  <c r="AB2255" i="1"/>
  <c r="AB2285" i="1"/>
  <c r="AC2285" i="1"/>
  <c r="AA2285" i="1"/>
  <c r="AB2311" i="1"/>
  <c r="AA2311" i="1"/>
  <c r="AA2380" i="1"/>
  <c r="AA2390" i="1"/>
  <c r="AA2400" i="1"/>
  <c r="AC2405" i="1"/>
  <c r="AB2408" i="1"/>
  <c r="AC2435" i="1"/>
  <c r="AB2444" i="1"/>
  <c r="AA2444" i="1"/>
  <c r="AB2476" i="1"/>
  <c r="AB2491" i="1"/>
  <c r="AA2491" i="1"/>
  <c r="AB2494" i="1"/>
  <c r="AA2494" i="1"/>
  <c r="AA2513" i="1"/>
  <c r="AC2526" i="1"/>
  <c r="AB2526" i="1"/>
  <c r="AB2120" i="1"/>
  <c r="AA2120" i="1"/>
  <c r="AB2204" i="1"/>
  <c r="AC2204" i="1"/>
  <c r="AA2204" i="1"/>
  <c r="AA2256" i="1"/>
  <c r="AB2256" i="1"/>
  <c r="AB2272" i="1"/>
  <c r="AA2272" i="1"/>
  <c r="AC2275" i="1"/>
  <c r="AA2275" i="1"/>
  <c r="AC2281" i="1"/>
  <c r="AB2281" i="1"/>
  <c r="AA2281" i="1"/>
  <c r="AB2331" i="1"/>
  <c r="AA2331" i="1"/>
  <c r="AB2353" i="1"/>
  <c r="AA2353" i="1"/>
  <c r="AC1703" i="1"/>
  <c r="AB1703" i="1"/>
  <c r="AB1725" i="1"/>
  <c r="AC1725" i="1"/>
  <c r="AA1725" i="1"/>
  <c r="AC1776" i="1"/>
  <c r="AB1776" i="1"/>
  <c r="AB1819" i="1"/>
  <c r="AA1819" i="1"/>
  <c r="AC1877" i="1"/>
  <c r="AB1877" i="1"/>
  <c r="AC1920" i="1"/>
  <c r="AB1920" i="1"/>
  <c r="AB1963" i="1"/>
  <c r="AA1963" i="1"/>
  <c r="AB2030" i="1"/>
  <c r="AA2030" i="1"/>
  <c r="AA2086" i="1"/>
  <c r="AC2086" i="1"/>
  <c r="AB2086" i="1"/>
  <c r="AC2269" i="1"/>
  <c r="AB2269" i="1"/>
  <c r="AA2321" i="1"/>
  <c r="AC2321" i="1"/>
  <c r="AB2321" i="1"/>
  <c r="AA2350" i="1"/>
  <c r="AB2350" i="1"/>
  <c r="AC2479" i="1"/>
  <c r="AB2479" i="1"/>
  <c r="AA2479" i="1"/>
  <c r="AC2124" i="1"/>
  <c r="AB2124" i="1"/>
  <c r="AB2261" i="1"/>
  <c r="AC2261" i="1"/>
  <c r="AC2310" i="1"/>
  <c r="AA2310" i="1"/>
  <c r="AB2415" i="1"/>
  <c r="AA2415" i="1"/>
  <c r="AC2415" i="1"/>
  <c r="AB2429" i="1"/>
  <c r="AC2429" i="1"/>
  <c r="AA2429" i="1"/>
  <c r="AA2464" i="1"/>
  <c r="AC2464" i="1"/>
  <c r="AB2464" i="1"/>
  <c r="AB2487" i="1"/>
  <c r="AC2487" i="1"/>
  <c r="AA2487" i="1"/>
  <c r="AC2531" i="1"/>
  <c r="AB2531" i="1"/>
  <c r="AA1719" i="1"/>
  <c r="AA1761" i="1"/>
  <c r="AB1766" i="1"/>
  <c r="AA1785" i="1"/>
  <c r="AB1790" i="1"/>
  <c r="AA1809" i="1"/>
  <c r="AB1814" i="1"/>
  <c r="AA1833" i="1"/>
  <c r="AB1838" i="1"/>
  <c r="AA1857" i="1"/>
  <c r="AB1862" i="1"/>
  <c r="AA1881" i="1"/>
  <c r="AB1886" i="1"/>
  <c r="AA1905" i="1"/>
  <c r="AB1910" i="1"/>
  <c r="AA1929" i="1"/>
  <c r="AB1934" i="1"/>
  <c r="AA1953" i="1"/>
  <c r="AB1958" i="1"/>
  <c r="AA1977" i="1"/>
  <c r="AB1982" i="1"/>
  <c r="AA2004" i="1"/>
  <c r="AB2017" i="1"/>
  <c r="AA2034" i="1"/>
  <c r="AA2069" i="1"/>
  <c r="AC2081" i="1"/>
  <c r="AB2081" i="1"/>
  <c r="AA2124" i="1"/>
  <c r="AB2146" i="1"/>
  <c r="AC2146" i="1"/>
  <c r="AA2215" i="1"/>
  <c r="AA2219" i="1"/>
  <c r="AB2231" i="1"/>
  <c r="AA2247" i="1"/>
  <c r="AC2257" i="1"/>
  <c r="AB2257" i="1"/>
  <c r="AA2261" i="1"/>
  <c r="AB2274" i="1"/>
  <c r="AA2277" i="1"/>
  <c r="AB2292" i="1"/>
  <c r="AB2310" i="1"/>
  <c r="AA2317" i="1"/>
  <c r="AA2340" i="1"/>
  <c r="AB2379" i="1"/>
  <c r="AA2379" i="1"/>
  <c r="AB2399" i="1"/>
  <c r="AC2399" i="1"/>
  <c r="AA2531" i="1"/>
  <c r="AC2293" i="1"/>
  <c r="AA2293" i="1"/>
  <c r="AB2369" i="1"/>
  <c r="AA2369" i="1"/>
  <c r="AC2407" i="1"/>
  <c r="AB2407" i="1"/>
  <c r="AC2450" i="1"/>
  <c r="AB2450" i="1"/>
  <c r="AA2134" i="1"/>
  <c r="AA2188" i="1"/>
  <c r="AA2218" i="1"/>
  <c r="AA2232" i="1"/>
  <c r="AA2276" i="1"/>
  <c r="AB2293" i="1"/>
  <c r="AA2357" i="1"/>
  <c r="AB2365" i="1"/>
  <c r="AA2365" i="1"/>
  <c r="AC2365" i="1"/>
  <c r="AC2369" i="1"/>
  <c r="AA2407" i="1"/>
  <c r="AA2450" i="1"/>
  <c r="AA2475" i="1"/>
  <c r="AC2475" i="1"/>
  <c r="AC2489" i="1"/>
  <c r="AB2489" i="1"/>
  <c r="AA2493" i="1"/>
  <c r="AC2500" i="1"/>
  <c r="AB2500" i="1"/>
  <c r="AC2523" i="1"/>
  <c r="AB2523" i="1"/>
  <c r="AC2537" i="1"/>
  <c r="AB2537" i="1"/>
  <c r="AA2280" i="1"/>
  <c r="AB2280" i="1"/>
  <c r="AC2454" i="1"/>
  <c r="AB2454" i="1"/>
  <c r="AC2517" i="1"/>
  <c r="AB2517" i="1"/>
  <c r="AC2521" i="1"/>
  <c r="AB2521" i="1"/>
  <c r="AC2529" i="1"/>
  <c r="AB2529" i="1"/>
  <c r="AC2383" i="1"/>
  <c r="AB2383" i="1"/>
  <c r="AB2437" i="1"/>
  <c r="AA2437" i="1"/>
  <c r="AA2454" i="1"/>
  <c r="AA2517" i="1"/>
  <c r="AA2521" i="1"/>
  <c r="AA2529" i="1"/>
  <c r="AC2541" i="1"/>
  <c r="AB2541" i="1"/>
  <c r="AA2387" i="1"/>
  <c r="AA2505" i="1"/>
  <c r="AA2541" i="1"/>
</calcChain>
</file>

<file path=xl/sharedStrings.xml><?xml version="1.0" encoding="utf-8"?>
<sst xmlns="http://schemas.openxmlformats.org/spreadsheetml/2006/main" count="34692" uniqueCount="16799">
  <si>
    <t>Store id</t>
  </si>
  <si>
    <t>StoreID</t>
  </si>
  <si>
    <t>doc_id</t>
  </si>
  <si>
    <t>Name</t>
  </si>
  <si>
    <t>English Name</t>
  </si>
  <si>
    <t>Latitude</t>
  </si>
  <si>
    <t>Longitude</t>
  </si>
  <si>
    <t>GoogleMap URL</t>
  </si>
  <si>
    <t>Online Status</t>
  </si>
  <si>
    <t>Store Type</t>
  </si>
  <si>
    <t>Street</t>
  </si>
  <si>
    <t>City</t>
  </si>
  <si>
    <t>State</t>
  </si>
  <si>
    <t>Postcode</t>
  </si>
  <si>
    <t>region</t>
  </si>
  <si>
    <t>Delivery Type</t>
  </si>
  <si>
    <t>Online Open Hour</t>
  </si>
  <si>
    <t>Offline Format</t>
  </si>
  <si>
    <t>Offline Open Hour</t>
  </si>
  <si>
    <t>Offline Address</t>
  </si>
  <si>
    <t>Offline Address + Phone</t>
  </si>
  <si>
    <t>Store Email</t>
  </si>
  <si>
    <t>Contact Number</t>
  </si>
  <si>
    <t>Valid/Invalid</t>
  </si>
  <si>
    <t>Revised Contact Number</t>
  </si>
  <si>
    <t>TH1101</t>
  </si>
  <si>
    <t>โลตัส โกเฟรช รามอินทรา</t>
  </si>
  <si>
    <t>Lotus Go Fresh Ramintra</t>
  </si>
  <si>
    <t>ACTIVE</t>
  </si>
  <si>
    <t>go_fresh</t>
  </si>
  <si>
    <t>เลขที่ 53 ถนนรามอินทรา</t>
  </si>
  <si>
    <t>เขตคันนายาว</t>
  </si>
  <si>
    <t>กรุงเทพมหานคร</t>
  </si>
  <si>
    <t>แขวงคันนายาว</t>
  </si>
  <si>
    <t>OnDemand</t>
  </si>
  <si>
    <t>7:00-20:00</t>
  </si>
  <si>
    <t>0944794782</t>
  </si>
  <si>
    <t>094-479-4782</t>
  </si>
  <si>
    <t>TH1102</t>
  </si>
  <si>
    <t>โลตัส โกเฟรช วิภาวดี</t>
  </si>
  <si>
    <t>Lotus Go Fresh Viphavadeerangsit</t>
  </si>
  <si>
    <t>เลขที่ 1005/1 ถนนวิภาวดีรังสิต</t>
  </si>
  <si>
    <t>เขตจตุจักร</t>
  </si>
  <si>
    <t>แขวงจอมพล</t>
  </si>
  <si>
    <t>7:00-22:00</t>
  </si>
  <si>
    <t>0626057450</t>
  </si>
  <si>
    <t>062-605-7450</t>
  </si>
  <si>
    <t>TH1104</t>
  </si>
  <si>
    <t>โลตัส โกเฟรช เสนานิคม</t>
  </si>
  <si>
    <t>Lotus Go Fresh Senanikom</t>
  </si>
  <si>
    <t>เลขที่ 1881/1 ถนนพหลโยธิน</t>
  </si>
  <si>
    <t>แขวงลาดยาว</t>
  </si>
  <si>
    <t>0626057452</t>
  </si>
  <si>
    <t>062-605-7452</t>
  </si>
  <si>
    <t>TH1105</t>
  </si>
  <si>
    <t>โลตัส โกเฟรช อารีย์</t>
  </si>
  <si>
    <t>Lotus Go Fresh Aree</t>
  </si>
  <si>
    <t>เลขที่ 1183/1 ถนนพหลโยธิน</t>
  </si>
  <si>
    <t>เขตพญาไท</t>
  </si>
  <si>
    <t>แขวงสามเสนใน</t>
  </si>
  <si>
    <t>0626057453</t>
  </si>
  <si>
    <t>062-605-7453</t>
  </si>
  <si>
    <t>TH1106</t>
  </si>
  <si>
    <t>โลตัส โกเฟรช สุขาภิบาล 1</t>
  </si>
  <si>
    <t>Lotus Go Fresh Sukhapibal 1</t>
  </si>
  <si>
    <t>เลขที่ 66/139 หมู่ที่ 5 ถนนสุขาภิบาล 1</t>
  </si>
  <si>
    <t>เขตบึงกุ่ม</t>
  </si>
  <si>
    <t>แขวงคลองกุ่ม</t>
  </si>
  <si>
    <t>0812457631</t>
  </si>
  <si>
    <t>081-245-7631</t>
  </si>
  <si>
    <t>TH1109</t>
  </si>
  <si>
    <t>โลตัส โกเฟรช ลาดพร้าว 120</t>
  </si>
  <si>
    <t>Lotus Go Fresh Ladpraw 120</t>
  </si>
  <si>
    <t>เลขที่ 2410 ถนนลาดพร้าว</t>
  </si>
  <si>
    <t>เขตวังทองหลาง</t>
  </si>
  <si>
    <t>แขวงวังทองหลาง</t>
  </si>
  <si>
    <t>0982637472</t>
  </si>
  <si>
    <t>098-263-7472</t>
  </si>
  <si>
    <t>TH1110</t>
  </si>
  <si>
    <t>โลตัส โกเฟรช เพชรบุรีตัดใหม่</t>
  </si>
  <si>
    <t>Lotus Go Fresh New Petchaburi Road</t>
  </si>
  <si>
    <t>เลขที่ 2063 ถนนเพชรบุรีตัดใหม่</t>
  </si>
  <si>
    <t>เขตห้วยขวาง</t>
  </si>
  <si>
    <t>แขวงบางกะปิ</t>
  </si>
  <si>
    <t xml:space="preserve">7:00-22:00 </t>
  </si>
  <si>
    <t>0626057457</t>
  </si>
  <si>
    <t>062-605-7457</t>
  </si>
  <si>
    <t>TH1111</t>
  </si>
  <si>
    <t>โลตัส โกเฟรช จรัญสนิทวงศ์ 13</t>
  </si>
  <si>
    <t>Lotus Go Fresh Charan13</t>
  </si>
  <si>
    <t>เลขที่ 44/224 ถนนจรัญสนิทวงศ์</t>
  </si>
  <si>
    <t>เขตบางกอกใหญ่</t>
  </si>
  <si>
    <t>แขวงวัดท่าพระ</t>
  </si>
  <si>
    <t>0626057458</t>
  </si>
  <si>
    <t>062-605-7458</t>
  </si>
  <si>
    <t>TH1112</t>
  </si>
  <si>
    <t>โลตัส โกเฟรช สำโรง-สมุทรปราการ</t>
  </si>
  <si>
    <t>Lotus Go Fresh Samrong</t>
  </si>
  <si>
    <t>เลขที่ 970/1 หมู่ที่ 6</t>
  </si>
  <si>
    <t>อำเภอเมืองสมุทรปราการ</t>
  </si>
  <si>
    <t>สมุทรปราการ</t>
  </si>
  <si>
    <t>ตำบลสำโรงเหนือ</t>
  </si>
  <si>
    <t>0626057459</t>
  </si>
  <si>
    <t>062-605-7459</t>
  </si>
  <si>
    <t>TH1113</t>
  </si>
  <si>
    <t>โลตัส โกเฟรช อุดมสุข</t>
  </si>
  <si>
    <t>Lotus Go Fresh Udomsuk</t>
  </si>
  <si>
    <t>เลขที่ 268 ซอยสุขุมวิท 103</t>
  </si>
  <si>
    <t>เขตบางนา</t>
  </si>
  <si>
    <t>แขวงบางนา</t>
  </si>
  <si>
    <t>0626057460</t>
  </si>
  <si>
    <t>062-605-7460</t>
  </si>
  <si>
    <t>TH1115</t>
  </si>
  <si>
    <t>โลตัส โกเฟรช บางนา กม. 6.5-สมุทรปราการ</t>
  </si>
  <si>
    <t>Lotus Go Fresh Bangna Km 6.5</t>
  </si>
  <si>
    <t>เลขที่ 6/16 หมู่ที่ 14</t>
  </si>
  <si>
    <t>อำเภอบางพลี</t>
  </si>
  <si>
    <t>ตำบลบางแก้ว</t>
  </si>
  <si>
    <t>0626057462</t>
  </si>
  <si>
    <t>062-605-7462</t>
  </si>
  <si>
    <t>TH1117</t>
  </si>
  <si>
    <t>โลตัส โก เฟรช เพชรเกษม 108</t>
  </si>
  <si>
    <t>Lotus Go Fresh Petchkasem 108</t>
  </si>
  <si>
    <t>INACTIVE</t>
  </si>
  <si>
    <t>เลขที่ 13/2 หมู่ที่ 7 ถนนเพชรเกษม 108</t>
  </si>
  <si>
    <t>เขตหนองแขม</t>
  </si>
  <si>
    <t>แขวงหนองค้างพลู</t>
  </si>
  <si>
    <t>TH1118</t>
  </si>
  <si>
    <t>โลตัส โกเฟรช ปิ่นเกล้า</t>
  </si>
  <si>
    <t>Lotus Go Fresh Pinkloa O/B</t>
  </si>
  <si>
    <t>เลขที่ 24/29 หมู่ที่ 6</t>
  </si>
  <si>
    <t>เขตตลิ่งชัน</t>
  </si>
  <si>
    <t>แขวงตลิ่งชัน</t>
  </si>
  <si>
    <t>0626057464</t>
  </si>
  <si>
    <t>062-605-7464</t>
  </si>
  <si>
    <t>TH1120</t>
  </si>
  <si>
    <t>โลตัส โกเฟรช สุขาภิบาล 1 คลองจั่น</t>
  </si>
  <si>
    <t>Lotus Go Fresh Klongjan</t>
  </si>
  <si>
    <t>เลขที่ 43 ถนนนวมินทร์</t>
  </si>
  <si>
    <t>เขตบางกะปิ</t>
  </si>
  <si>
    <t>แขวงคลองจั่น</t>
  </si>
  <si>
    <t>0626057466</t>
  </si>
  <si>
    <t>062-605-7466</t>
  </si>
  <si>
    <t>TH1121</t>
  </si>
  <si>
    <t>โลตัส โกเฟรช สุทธิสาร (อินทามาระ ซอย 4)</t>
  </si>
  <si>
    <t>Lotus Go Fresh Suthisan (Esso)</t>
  </si>
  <si>
    <t>เลขที่ 140/7 ถนนสุทธิสารวินิจฉัย</t>
  </si>
  <si>
    <t>0626057467</t>
  </si>
  <si>
    <t>062-605-7467</t>
  </si>
  <si>
    <t>TH1122</t>
  </si>
  <si>
    <t>โลตัส โกเฟรช ศรีย่าน</t>
  </si>
  <si>
    <t>Lotus Go Fresh Sriyan</t>
  </si>
  <si>
    <t>เลขที่ 900/20 ถนนสามเสน</t>
  </si>
  <si>
    <t>เขตดุสิต</t>
  </si>
  <si>
    <t>แขวงถนนนครไชยศรี</t>
  </si>
  <si>
    <t>0626057468</t>
  </si>
  <si>
    <t>062-605-7468</t>
  </si>
  <si>
    <t>TH1123</t>
  </si>
  <si>
    <t>โลตัส โกเฟรช พระราม 9</t>
  </si>
  <si>
    <t>Lotus Go Fresh Rama 9</t>
  </si>
  <si>
    <t>เลขที่ 1063/1 ถนนพระราม 9</t>
  </si>
  <si>
    <t>เขตสวนหลวง</t>
  </si>
  <si>
    <t>แขวงสวนหลวง</t>
  </si>
  <si>
    <t>0626057469</t>
  </si>
  <si>
    <t>062-605-7469</t>
  </si>
  <si>
    <t>TH1124</t>
  </si>
  <si>
    <t>โลตัส โกเฟรช รามคำแหง O/B</t>
  </si>
  <si>
    <t>Lotus Go Fresh Ramkhamhang O/B(Suka3)</t>
  </si>
  <si>
    <t>เลขที่ 185/2 ถนนรามคำแหง</t>
  </si>
  <si>
    <t>แขวงหัวหมาก</t>
  </si>
  <si>
    <t>7:00-21:00</t>
  </si>
  <si>
    <t>0626057470</t>
  </si>
  <si>
    <t>062-605-7470</t>
  </si>
  <si>
    <t>TH1126</t>
  </si>
  <si>
    <t>โลตัส โกเฟรช สุขุมวิท I/B</t>
  </si>
  <si>
    <t>Lotus Go Fresh Sukhumvit I/B</t>
  </si>
  <si>
    <t>เลขที่ 3786 ถนนสุขุมวิท</t>
  </si>
  <si>
    <t>0805680004</t>
  </si>
  <si>
    <t>080-568-0004</t>
  </si>
  <si>
    <t>TH1127</t>
  </si>
  <si>
    <t>โลตัส โกเฟรช สำโรงเหนือ-สมุทรปราการ</t>
  </si>
  <si>
    <t>Lotus Go Fresh Samrong Nue</t>
  </si>
  <si>
    <t>เลขที่ 443/1 หมู่ที่ 5</t>
  </si>
  <si>
    <t>0626057473</t>
  </si>
  <si>
    <t>062-605-7473</t>
  </si>
  <si>
    <t>TH1128</t>
  </si>
  <si>
    <t>โลตัส โกเฟรช บางแคเหนือ</t>
  </si>
  <si>
    <t>Lotus Go Fresh Bangkae Nue</t>
  </si>
  <si>
    <t>เลขที่ 603/1105 หมู่ที่ 10</t>
  </si>
  <si>
    <t>เขตบางแค</t>
  </si>
  <si>
    <t>แขวงบางแค</t>
  </si>
  <si>
    <t>0626057475</t>
  </si>
  <si>
    <t>062-605-7475</t>
  </si>
  <si>
    <t>TH1129</t>
  </si>
  <si>
    <t>โลตัส โกเฟรช พระราม 4</t>
  </si>
  <si>
    <t>Lotus Go Fresh Rama 4</t>
  </si>
  <si>
    <t>เลขที่ 2825/22 ถนนพระรามที่ 4</t>
  </si>
  <si>
    <t>เขตคลองเตย</t>
  </si>
  <si>
    <t>แขวงคลองตัน</t>
  </si>
  <si>
    <t>0997170313</t>
  </si>
  <si>
    <t>099-717-0313</t>
  </si>
  <si>
    <t>TH1130</t>
  </si>
  <si>
    <t>โลตัส โกเฟรช พาณิชย์ธน</t>
  </si>
  <si>
    <t>Lotus Go Fresh Phanitthon</t>
  </si>
  <si>
    <t>เลขที่ 41 ถนนบางแวก</t>
  </si>
  <si>
    <t>เขตภาษีเจริญ</t>
  </si>
  <si>
    <t>แขวงบางแวก</t>
  </si>
  <si>
    <t>0626057477</t>
  </si>
  <si>
    <t>062-605-7477</t>
  </si>
  <si>
    <t>TH1134</t>
  </si>
  <si>
    <t>โลตัส โก เฟรช บางนา กม. 2</t>
  </si>
  <si>
    <t>Lotus Go Fresh Bangna KM. 2</t>
  </si>
  <si>
    <t>เลขที่ 939/32 หมู่ที่ 12</t>
  </si>
  <si>
    <t>TH1135</t>
  </si>
  <si>
    <t>โลตัส โกเฟรช สุขุมวิท 105</t>
  </si>
  <si>
    <t>Lotus Go Fresh Sukhumvit 105</t>
  </si>
  <si>
    <t>เลขที่ 50/61 หมู่ที่ 3 ตรอกหมู่บ้านนอกเขต</t>
  </si>
  <si>
    <t>0626057482</t>
  </si>
  <si>
    <t>062-605-7482</t>
  </si>
  <si>
    <t>TH1136</t>
  </si>
  <si>
    <t>โลตัส โกเฟรช เคหะร่มเกล้า</t>
  </si>
  <si>
    <t>Lotus Go Fresh K-ha Romklao</t>
  </si>
  <si>
    <t xml:space="preserve">เลขที่ 360/5-8,360/19 หมู่ที่ 4 หมู่บ้านการเคหะร่มเกล้า </t>
  </si>
  <si>
    <t>เขตลาดกระบัง</t>
  </si>
  <si>
    <t>แขวงคลองสองต้นนุ่น</t>
  </si>
  <si>
    <t>0812459742</t>
  </si>
  <si>
    <t>081-245-9742</t>
  </si>
  <si>
    <t>TH1137</t>
  </si>
  <si>
    <t>โลตัส โกเฟรช โลตัส เอ็กเพรส บางบัวทอง</t>
  </si>
  <si>
    <t>Lotus Go Fresh Bangbuathong</t>
  </si>
  <si>
    <t>เลขที่ 190/10 หมู่ที่ 3</t>
  </si>
  <si>
    <t>อำเภอบางบัวทอง</t>
  </si>
  <si>
    <t>นนทบุรี</t>
  </si>
  <si>
    <t>ตำบลบางรักพัฒนา</t>
  </si>
  <si>
    <t>0626057484</t>
  </si>
  <si>
    <t>062-605-7484</t>
  </si>
  <si>
    <t>TH1138</t>
  </si>
  <si>
    <t>โลตัส โก เฟรช รังสิตคลอง 2 ( คลองหลวง )</t>
  </si>
  <si>
    <t>Lotus Go Fresh Rangsit Klongluang</t>
  </si>
  <si>
    <t>เลขที่ 44/31 หมู่ที่ 7</t>
  </si>
  <si>
    <t>อำเภอคลองหลวง</t>
  </si>
  <si>
    <t>ปทุมธานี</t>
  </si>
  <si>
    <t>ตำบลคลองสอง</t>
  </si>
  <si>
    <t>TH1139</t>
  </si>
  <si>
    <t>โลตัส โกเฟรช เจริญนคร</t>
  </si>
  <si>
    <t>Lotus Go Fresh Charoennakorn</t>
  </si>
  <si>
    <t>เลขที่ 176/4 ถนนเจริญนคร</t>
  </si>
  <si>
    <t>เขตธนบุรี</t>
  </si>
  <si>
    <t>แขวงสำเหร่</t>
  </si>
  <si>
    <t>0626057486</t>
  </si>
  <si>
    <t>062-605-7486</t>
  </si>
  <si>
    <t>TH1140</t>
  </si>
  <si>
    <t>โลตัส โกเฟรช หนองแขม</t>
  </si>
  <si>
    <t>Lotus Go Fresh NongKhem</t>
  </si>
  <si>
    <t>เลขที่ 12 หมู่ที่ 7</t>
  </si>
  <si>
    <t>0626057487</t>
  </si>
  <si>
    <t>062-605-7487</t>
  </si>
  <si>
    <t>TH1141</t>
  </si>
  <si>
    <t>โลตัส โกเฟรช โชคชัย 4</t>
  </si>
  <si>
    <t>Lotus Go Fresh Chokchai 4</t>
  </si>
  <si>
    <t>เลขที่ 23/411 หมู่ที่ 13</t>
  </si>
  <si>
    <t>เขตลาดพร้าว</t>
  </si>
  <si>
    <t>แขวงลาดพร้าว</t>
  </si>
  <si>
    <t>0812454297</t>
  </si>
  <si>
    <t>081-245-4297</t>
  </si>
  <si>
    <t>TH1142</t>
  </si>
  <si>
    <t>โลตัส โกเฟรช บางพูด-นนทุบรี</t>
  </si>
  <si>
    <t>Lotus Go Fresh Bangpood</t>
  </si>
  <si>
    <t>เลขที่ 123/1 หมู่ที่ 3</t>
  </si>
  <si>
    <t>อำเภอปากเกร็ด</t>
  </si>
  <si>
    <t>ตำบลบ้านใหม่</t>
  </si>
  <si>
    <t>0812464344</t>
  </si>
  <si>
    <t>081-246-4344</t>
  </si>
  <si>
    <t>TH1144</t>
  </si>
  <si>
    <t>โลตัส โกเฟรช เพชรเกษม 69</t>
  </si>
  <si>
    <t>Lotus Go Fresh Petchkasem 69</t>
  </si>
  <si>
    <t>เลขที่ 117 ซอยเพชรเกษม 69</t>
  </si>
  <si>
    <t>แขวงหลักสอง</t>
  </si>
  <si>
    <t>0812455634</t>
  </si>
  <si>
    <t>081-245-5634</t>
  </si>
  <si>
    <t>TH1147</t>
  </si>
  <si>
    <t>โลตัส โก เฟรช ประชานิเวศน์-นนทบุรี</t>
  </si>
  <si>
    <t>Lotus Go Fresh Prachanivet</t>
  </si>
  <si>
    <t>เลขที่ 81 หมู่ที่ 7</t>
  </si>
  <si>
    <t>อำเภอเมืองนนทบุรี</t>
  </si>
  <si>
    <t>ตำบลท่าทราย</t>
  </si>
  <si>
    <t>TH1148</t>
  </si>
  <si>
    <t>โลตัส โกเฟรช วังหิน</t>
  </si>
  <si>
    <t>Lotus Go Fresh Wanghin</t>
  </si>
  <si>
    <t>เลขที่ 12/31 หมู่ที่ 11</t>
  </si>
  <si>
    <t>TH1149</t>
  </si>
  <si>
    <t>โลตัส โกเฟรช อ่อนนุช</t>
  </si>
  <si>
    <t>Lotus Go Fresh On-Nuj</t>
  </si>
  <si>
    <t>เลขที่ 48/8 หมู่ 7</t>
  </si>
  <si>
    <t>แขวงลาดกระบัง</t>
  </si>
  <si>
    <t>0626057495</t>
  </si>
  <si>
    <t>062-605-7495</t>
  </si>
  <si>
    <t>TH1150</t>
  </si>
  <si>
    <t>โลตัส โก เฟรช อิมแพ็คเมืองทองธานี</t>
  </si>
  <si>
    <t>Lotus Go Fresh Impact Muang Thong</t>
  </si>
  <si>
    <t>เลขที่ 101-101/1 ถนนป๊อปปูล่า</t>
  </si>
  <si>
    <t>TH1151</t>
  </si>
  <si>
    <t>โลตัส โกเฟรช พรสวรรค์พลาซ่า-นนทบุรี</t>
  </si>
  <si>
    <t>Lotus Go Fresh Ponsawan Plaza</t>
  </si>
  <si>
    <t>เลขที่ 21/129 หมู่ที่ 4</t>
  </si>
  <si>
    <t>ตำบลสวนใหญ่</t>
  </si>
  <si>
    <t>0626057497</t>
  </si>
  <si>
    <t>062-605-7497</t>
  </si>
  <si>
    <t>TH1152</t>
  </si>
  <si>
    <t>โลตัส โกเฟรช พัฒนาการ 30</t>
  </si>
  <si>
    <t>Lotus Go Fresh Patthanakarn 30</t>
  </si>
  <si>
    <t>เลขที่ 1144/39-42 ถนนพัฒนาการ</t>
  </si>
  <si>
    <t>0812464680</t>
  </si>
  <si>
    <t>081-246-4680</t>
  </si>
  <si>
    <t>TH1154</t>
  </si>
  <si>
    <t>โลตัส โกเฟรช เฉลิมพระเกียรติ 22</t>
  </si>
  <si>
    <t>Lotus Go Fresh Chalermprakiet 22</t>
  </si>
  <si>
    <t xml:space="preserve">เลขที่ 1, 1/1-1/3  ซอยจัดสรรสุนทรที่ 11 </t>
  </si>
  <si>
    <t>เขตประเวศ</t>
  </si>
  <si>
    <t>แขวงหนองบอน</t>
  </si>
  <si>
    <t>0877136053</t>
  </si>
  <si>
    <t>087-713-6053</t>
  </si>
  <si>
    <t>TH1156</t>
  </si>
  <si>
    <t>โลตัส โกเฟรช ปิ่นเจริญ 3</t>
  </si>
  <si>
    <t>Lotus Go Fresh Pinchareon 3</t>
  </si>
  <si>
    <t>เลขที่ 310/398-400 หมู่ที่ 3</t>
  </si>
  <si>
    <t>เขตดอนเมือง</t>
  </si>
  <si>
    <t>แขวงสีกัน</t>
  </si>
  <si>
    <t>0626057501</t>
  </si>
  <si>
    <t>062-605-7501</t>
  </si>
  <si>
    <t>TH1157</t>
  </si>
  <si>
    <t>โลตัส โกเฟรช ซอยสะพานคู่</t>
  </si>
  <si>
    <t>Lotus Go Fresh Soi Saphankoo</t>
  </si>
  <si>
    <t>เลขที่ 1036/1-4 ถนนพระราม 4</t>
  </si>
  <si>
    <t>เขตสาทร</t>
  </si>
  <si>
    <t>แขวงทุ่งมหาเมฆ</t>
  </si>
  <si>
    <t>0626057502</t>
  </si>
  <si>
    <t>062-605-7502</t>
  </si>
  <si>
    <t>TH1158</t>
  </si>
  <si>
    <t>โลตัส โกเฟรช นวนคร-ปทุมธานี</t>
  </si>
  <si>
    <t>Lotus Go Fresh Navanakorn Pathumthani</t>
  </si>
  <si>
    <t>เลขที่ 59/77 หมู่ที่ 19</t>
  </si>
  <si>
    <t>ตำบลคลองหนึ่ง</t>
  </si>
  <si>
    <t>0626057503</t>
  </si>
  <si>
    <t>062-605-7503</t>
  </si>
  <si>
    <t>TH1159</t>
  </si>
  <si>
    <t>โลตัส โก เฟรช ซอยเทียนดัด-นครปฐม</t>
  </si>
  <si>
    <t>Lotus Go Fresh Soi Thiendad</t>
  </si>
  <si>
    <t>เลขที่ 85 หมู่ที่ 1</t>
  </si>
  <si>
    <t>อำเภอสามพราน</t>
  </si>
  <si>
    <t>นครปฐม</t>
  </si>
  <si>
    <t>TH1162</t>
  </si>
  <si>
    <t>โลตัส โกเฟรช ซอยสรณคมณ์</t>
  </si>
  <si>
    <t>Lotus Go Fresh Soi Soranakom</t>
  </si>
  <si>
    <t>เลขที่ 371/9 หมู่ที่ 3 ถนนสรงประภา</t>
  </si>
  <si>
    <t>0626057506</t>
  </si>
  <si>
    <t>062-605-7506</t>
  </si>
  <si>
    <t>TH1163</t>
  </si>
  <si>
    <t>โลตัส โกเฟรช ท่าทราย-นนทบุรี</t>
  </si>
  <si>
    <t>Lotus Go Fresh Thasai</t>
  </si>
  <si>
    <t>เลขที่ 40/4056 หมู่ที่ 1</t>
  </si>
  <si>
    <t>0992300720</t>
  </si>
  <si>
    <t>099-230-0720</t>
  </si>
  <si>
    <t>TH1164</t>
  </si>
  <si>
    <t>โลตัส โกเฟรช ตลาดบางบ่อ-สมุทรปราการ</t>
  </si>
  <si>
    <t>Lotus Go Fresh Talad Bangbor</t>
  </si>
  <si>
    <t>เลขที่ 329/21 หมู่ที่ 1</t>
  </si>
  <si>
    <t>อำเภอบางบ่อ</t>
  </si>
  <si>
    <t>ตำบลบางบ่อ</t>
  </si>
  <si>
    <t>TH1165</t>
  </si>
  <si>
    <t>โลตัส โกเฟรช รังสิต คลอง 6</t>
  </si>
  <si>
    <t>Lotus Go Fresh Rangsit Klong 6</t>
  </si>
  <si>
    <t>เลขที่ 42/110 หมู่ที่ 1</t>
  </si>
  <si>
    <t>ตำบลคลองหก</t>
  </si>
  <si>
    <t>0886728310</t>
  </si>
  <si>
    <t>088-672-8310</t>
  </si>
  <si>
    <t>TH1166</t>
  </si>
  <si>
    <t>โลตัส โกเฟรช ลาดกระบัง 52</t>
  </si>
  <si>
    <t>Lotus Go Fresh Ladkrabang 52</t>
  </si>
  <si>
    <t xml:space="preserve">เลขที่ 2430,2432,2434 ถนนลาดกระบัง </t>
  </si>
  <si>
    <t>0812464691</t>
  </si>
  <si>
    <t>081-246-4691</t>
  </si>
  <si>
    <t>TH1167</t>
  </si>
  <si>
    <t>โลตัส โกเฟรช ท่าน้ำพระประแดง-สมุทรปราการ</t>
  </si>
  <si>
    <t>Lotus Go Fresh Thanam Phrapradaeng</t>
  </si>
  <si>
    <t xml:space="preserve">เลขที่ 12, 14, 16 ถนนนครเขื่อนขันธ์ </t>
  </si>
  <si>
    <t>อำเภอพระประแดง</t>
  </si>
  <si>
    <t>ตำบลตลาด</t>
  </si>
  <si>
    <t>0626057551</t>
  </si>
  <si>
    <t>062-605-7551</t>
  </si>
  <si>
    <t>TH1168</t>
  </si>
  <si>
    <t>โลตัส โกเฟรช เมืองเอก-ปทุมธานี</t>
  </si>
  <si>
    <t>Lotus Go Fresh Muang-ek</t>
  </si>
  <si>
    <t xml:space="preserve">เลขที่  52/126,128 </t>
  </si>
  <si>
    <t>อำเภอเมืองปทุมธานี</t>
  </si>
  <si>
    <t>ตำบลหลักหก</t>
  </si>
  <si>
    <t>0626057512</t>
  </si>
  <si>
    <t>062-605-7512</t>
  </si>
  <si>
    <t>TH1169</t>
  </si>
  <si>
    <t>โลตัส โกเฟรช บางกระดี่</t>
  </si>
  <si>
    <t>Lotus Go Fresh Bangkradee</t>
  </si>
  <si>
    <t>เลขที่ 77/47 หมู่ที่ 5</t>
  </si>
  <si>
    <t>เขตบางขุนเทียน</t>
  </si>
  <si>
    <t>แขวงแสมดำ</t>
  </si>
  <si>
    <t>TH1170</t>
  </si>
  <si>
    <t>โลตัส โกเฟรช หมู่บ้านพฤกษา 3-นนทบุรี</t>
  </si>
  <si>
    <t>Lotus Go Fresh Mooban Pruksa 3</t>
  </si>
  <si>
    <t xml:space="preserve">เลขที่  50/1430,1484-1485 หมู่ที่ 5 </t>
  </si>
  <si>
    <t>ตำบลบางคูรัด</t>
  </si>
  <si>
    <t>0626057514</t>
  </si>
  <si>
    <t>062-605-7514</t>
  </si>
  <si>
    <t>TH1171</t>
  </si>
  <si>
    <t>โลตัส โกเฟรช ซอยประดู่</t>
  </si>
  <si>
    <t>Lotus Go Fresh Soi Pradoo</t>
  </si>
  <si>
    <t xml:space="preserve">เลขที่ 12,12/1-2 ตรอกประดู่ </t>
  </si>
  <si>
    <t>เขตบางคอแหลม</t>
  </si>
  <si>
    <t>แขวงบางคอแหลม</t>
  </si>
  <si>
    <t>0626057515</t>
  </si>
  <si>
    <t>062-605-7515</t>
  </si>
  <si>
    <t>TH1172</t>
  </si>
  <si>
    <t>โลตัส โกเฟรช ตลาดเปรมสุขเรวดี-นนทบุรี</t>
  </si>
  <si>
    <t>Lotus Go Fresh Talad PramesukRaewadee</t>
  </si>
  <si>
    <t>เลขที่ 29/376 หมู่ที่ 2</t>
  </si>
  <si>
    <t>ตำบลตลาดขวัญ</t>
  </si>
  <si>
    <t>0626057516</t>
  </si>
  <si>
    <t>062-605-7516</t>
  </si>
  <si>
    <t>TH1176</t>
  </si>
  <si>
    <t>โลตัส โกเฟรช หมู่บ้าน ส ภาณุรังษี-นนทบุรี</t>
  </si>
  <si>
    <t>Lotus Go Fresh Mooban SorPhanurungsri</t>
  </si>
  <si>
    <t>เลขที่ 20/14-16 หมู่ที่ 8</t>
  </si>
  <si>
    <t>อำเภอบางกรวย</t>
  </si>
  <si>
    <t>ตำบลบางกรวย</t>
  </si>
  <si>
    <t>TH1178</t>
  </si>
  <si>
    <t>โลตัส โกเฟรช พระยาสุเรนทร์</t>
  </si>
  <si>
    <t>Lotus Go Fresh Phrayasurain</t>
  </si>
  <si>
    <t>เลขที่ 60/395-398 หมู่ที่ 4</t>
  </si>
  <si>
    <t>เขตคลองสามวา</t>
  </si>
  <si>
    <t>แขวงบางชัน</t>
  </si>
  <si>
    <t>0626057521</t>
  </si>
  <si>
    <t>062-605-7521</t>
  </si>
  <si>
    <t>TH1179</t>
  </si>
  <si>
    <t>โลตัส โกเฟรช รังสิต คลอง 1</t>
  </si>
  <si>
    <t>Lotus Go Fresh Rangsit Klong 1</t>
  </si>
  <si>
    <t>เลขที่ 208 ถนนเลียบคลองรังสิต</t>
  </si>
  <si>
    <t>อำเภอธัญบุรี</t>
  </si>
  <si>
    <t>ตำบลประชาธิปัตย์</t>
  </si>
  <si>
    <t>TH1180</t>
  </si>
  <si>
    <t>โลตัส โกเฟรช ท่าอิฐ-นนทบุรี</t>
  </si>
  <si>
    <t>Lotus Go Fresh Ta-it</t>
  </si>
  <si>
    <t>เลขที่ 57/11 หมู่ที่ 4</t>
  </si>
  <si>
    <t>ตำบลบางรักน้อย</t>
  </si>
  <si>
    <t>0626057523</t>
  </si>
  <si>
    <t>062-605-7523</t>
  </si>
  <si>
    <t>TH1181</t>
  </si>
  <si>
    <t>โลตัส โกเฟรช สามพราน-นครปฐม</t>
  </si>
  <si>
    <t>Lotus Go Fresh Sampran</t>
  </si>
  <si>
    <t>เลขที่ 46/6 หมู่ที่ 7</t>
  </si>
  <si>
    <t>ตำบลสามพราน</t>
  </si>
  <si>
    <t>TH1182</t>
  </si>
  <si>
    <t>โลตัส โกเฟรช แพรกษา-สมุทรปราการ</t>
  </si>
  <si>
    <t>Lotus Go Fresh Preaksa</t>
  </si>
  <si>
    <t>เลขที่ 157/8-10 หมู่ที่ 5</t>
  </si>
  <si>
    <t>ตำบลแพรกษา</t>
  </si>
  <si>
    <t>0812464766</t>
  </si>
  <si>
    <t>081-246-4766</t>
  </si>
  <si>
    <t>TH1183</t>
  </si>
  <si>
    <t>โลตัส โกเฟรช สันติธรรม-เชียงใหม่</t>
  </si>
  <si>
    <t>Lotus Go Fresh Santidham</t>
  </si>
  <si>
    <t>เลขที่ 45/7-10 ถนนสันติธรรม</t>
  </si>
  <si>
    <t>อำเภอเมืองเชียงใหม่</t>
  </si>
  <si>
    <t>เชียงใหม่</t>
  </si>
  <si>
    <t>ตำบลช้างเผือก</t>
  </si>
  <si>
    <t>0812470877</t>
  </si>
  <si>
    <t>081-247-0877</t>
  </si>
  <si>
    <t>TH1184</t>
  </si>
  <si>
    <t>โลตัส โกเฟรช ตลาดสันกำแพง-เชียงใหม่</t>
  </si>
  <si>
    <t>Lotus Go Fresh Talad Sankamphang</t>
  </si>
  <si>
    <t>เลขที 53/3 หมู่ที 7</t>
  </si>
  <si>
    <t>อำเภอสันกำแพง</t>
  </si>
  <si>
    <t>ตำบลสันกำแพง</t>
  </si>
  <si>
    <t>0839248216</t>
  </si>
  <si>
    <t>083-924-8216</t>
  </si>
  <si>
    <t>TH1185</t>
  </si>
  <si>
    <t>โลตัส โกเฟรช หมู่บ้านสินทวี พระราม 2</t>
  </si>
  <si>
    <t>Lotus Go Fresh MoobanSinthawaeeRamaII</t>
  </si>
  <si>
    <t xml:space="preserve">เลขที่ 58/449,450,452 หมู่ที่ 10 หมู่บ้านสินทวีวิลล่า ถนนพระราม 2 </t>
  </si>
  <si>
    <t>เขตจอมทอง</t>
  </si>
  <si>
    <t>แขวงบางมด</t>
  </si>
  <si>
    <t>TH1186</t>
  </si>
  <si>
    <t>โลตัส โกเฟรช ราชวงศ์-เชียงใหม่</t>
  </si>
  <si>
    <t>Lotus Go Fresh Ratchawong</t>
  </si>
  <si>
    <t>เลขที่ 9/1 ถนนท้ายวัง</t>
  </si>
  <si>
    <t>ตำบลช้างม่อย</t>
  </si>
  <si>
    <t>0812470881</t>
  </si>
  <si>
    <t>081-247-0881</t>
  </si>
  <si>
    <t>TH1187</t>
  </si>
  <si>
    <t>โลตัส โก เฟรช หนองหอย-เชียงใหม่</t>
  </si>
  <si>
    <t>Lotus Go Fresh Nonghoy</t>
  </si>
  <si>
    <t>เลขที่ 401/3 ถนนลำพูน</t>
  </si>
  <si>
    <t>ตำบลวัดเกต</t>
  </si>
  <si>
    <t>TH1188</t>
  </si>
  <si>
    <t>โลตัส โกเฟรช แม่ริม-เชียงใหม่ (OB)</t>
  </si>
  <si>
    <t>Lotus Go Fresh Mae Rim OB</t>
  </si>
  <si>
    <t>เลขที่ 65/9/1 ถนนโชตนา</t>
  </si>
  <si>
    <t>0980323670</t>
  </si>
  <si>
    <t>098-032-3670</t>
  </si>
  <si>
    <t>TH1189</t>
  </si>
  <si>
    <t>โลตัส โก เฟรช เจริญเมือง-เชียงใหม่</t>
  </si>
  <si>
    <t>Lotus Go Fresh Charoenmuang</t>
  </si>
  <si>
    <t>เลขที่ 324/1 ถนนเจริญเมือง</t>
  </si>
  <si>
    <t>TH1190</t>
  </si>
  <si>
    <t>โลตัส โกเฟรช รังสิต คลอง 2</t>
  </si>
  <si>
    <t>Lotus Go Fresh Rangsit Klong 2</t>
  </si>
  <si>
    <t xml:space="preserve">เลขที่ 23/15 หมู่ที่ 6 ถนนเสมาฟ้าคราม </t>
  </si>
  <si>
    <t>อำเภอลำลูกกา</t>
  </si>
  <si>
    <t>ตำบลคูคต</t>
  </si>
  <si>
    <t>0626057534</t>
  </si>
  <si>
    <t>062-605-7534</t>
  </si>
  <si>
    <t>TH1191</t>
  </si>
  <si>
    <t>โลตัส โกเฟรช รางน้ำ</t>
  </si>
  <si>
    <t>Lotus Go Fresh Rangnam</t>
  </si>
  <si>
    <t>เลขที่ 104/30-34 ถนนรางน้ำ</t>
  </si>
  <si>
    <t>เขตราชเทวี</t>
  </si>
  <si>
    <t>แขวงถนนพญาไท</t>
  </si>
  <si>
    <t>0812458217</t>
  </si>
  <si>
    <t>081-245-8217</t>
  </si>
  <si>
    <t>TH1192</t>
  </si>
  <si>
    <t>โลตัส โกเฟรช พหลโยธิน 66</t>
  </si>
  <si>
    <t>Lotus Go Fresh Phaholyothin 66</t>
  </si>
  <si>
    <t xml:space="preserve">เลขที่ 99/10, 99/12 หมู่ที่ 6 ถนนพหลโยธิน </t>
  </si>
  <si>
    <t>เขตสายไหม</t>
  </si>
  <si>
    <t>แขวงสายไหม</t>
  </si>
  <si>
    <t>0812457520</t>
  </si>
  <si>
    <t>081-245-7520</t>
  </si>
  <si>
    <t>TH1193</t>
  </si>
  <si>
    <t>โลตัส โกเฟรช เคหะธานี 4</t>
  </si>
  <si>
    <t>Lotus Go Fresh K-ha Thani 4</t>
  </si>
  <si>
    <t>เลขที่ 63/2882 หมู่ที่ 7</t>
  </si>
  <si>
    <t>เขตสะพานสูง</t>
  </si>
  <si>
    <t>แขวงสะพานสูง</t>
  </si>
  <si>
    <t>0626057537</t>
  </si>
  <si>
    <t>062-605-7537</t>
  </si>
  <si>
    <t>TH1194</t>
  </si>
  <si>
    <t>โลตัส โกเฟรช ตลาดต้นพยอม-เชียงใหม่</t>
  </si>
  <si>
    <t>Lotus Go Fresh Talad Ton Payorm</t>
  </si>
  <si>
    <t xml:space="preserve">เลขที่  355,357,361 ถนนสุเทพ </t>
  </si>
  <si>
    <t>ตำบลสุเทพ</t>
  </si>
  <si>
    <t>0626057538</t>
  </si>
  <si>
    <t>062-605-7538</t>
  </si>
  <si>
    <t>TH1195</t>
  </si>
  <si>
    <t>โลตัส โกเฟรช หมู่บ้านเศรษฐกิจ</t>
  </si>
  <si>
    <t>Lotus Go Fresh Mooban Setthakit</t>
  </si>
  <si>
    <t xml:space="preserve">เลขที่ 184/5,184/9,184/10 หมู่ที่ 4 ซอยถนนหมู่บ้านเศรษฐกิจ </t>
  </si>
  <si>
    <t>แขวงบางแคเหนือ</t>
  </si>
  <si>
    <t>0626057539</t>
  </si>
  <si>
    <t>062-605-7539</t>
  </si>
  <si>
    <t>TH1196</t>
  </si>
  <si>
    <t>โลตัส โกเฟรช เพชรเกษม 48</t>
  </si>
  <si>
    <t>Lotus Go Fresh Petchkasem 48</t>
  </si>
  <si>
    <t>เลขที่ 3/60-62 หมู่ที่ 5</t>
  </si>
  <si>
    <t>แขวงบางหว้า</t>
  </si>
  <si>
    <t>0626057540</t>
  </si>
  <si>
    <t>062-605-7540</t>
  </si>
  <si>
    <t>TH1197</t>
  </si>
  <si>
    <t>โลตัส โกเฟรช คลองตัน</t>
  </si>
  <si>
    <t>Lotus Go Fresh Klongton</t>
  </si>
  <si>
    <t>เลขที่ 1016/19 ถนนสุขุมวิท 71</t>
  </si>
  <si>
    <t>เขตวัฒนา</t>
  </si>
  <si>
    <t>แขวงคลองตันเหนือ</t>
  </si>
  <si>
    <t>0890071993</t>
  </si>
  <si>
    <t>089-007-1993</t>
  </si>
  <si>
    <t>TH1198</t>
  </si>
  <si>
    <t>โลตัส โกเฟรช วัดโบสถ์ดอนพรม-นนทบุรี</t>
  </si>
  <si>
    <t>Lotus Go Fresh Wat Botdonphrom</t>
  </si>
  <si>
    <t>เลขที่ 85/156-159 หมู่ที่ 9</t>
  </si>
  <si>
    <t>อำเภอบางใหญ่</t>
  </si>
  <si>
    <t>ตำบลบางเลน</t>
  </si>
  <si>
    <t>0812464990</t>
  </si>
  <si>
    <t>081-246-4990</t>
  </si>
  <si>
    <t>TH1201</t>
  </si>
  <si>
    <t>โลตัส โก เฟรช ดอนหวาย-นครปฐม</t>
  </si>
  <si>
    <t>Lotus Go Fresh Don Whai</t>
  </si>
  <si>
    <t>เลขที่ 1/39 หมู่ที่ 5</t>
  </si>
  <si>
    <t>ตำบลบางกระทึก</t>
  </si>
  <si>
    <t>TH1202</t>
  </si>
  <si>
    <t>โลตัส โกเฟรช ตลาดไชยฉิมพลี</t>
  </si>
  <si>
    <t>Lotus Go Fresh Talad Chai-Chimplee</t>
  </si>
  <si>
    <t>เลขที่ 27/196-197 หมู่ที่ 6</t>
  </si>
  <si>
    <t>0812496172</t>
  </si>
  <si>
    <t>081-249-6172</t>
  </si>
  <si>
    <t>TH1203</t>
  </si>
  <si>
    <t>โลตัส โกเฟรช สุทธิสาร 3</t>
  </si>
  <si>
    <t>Lotus Go Fresh Suthisan 3</t>
  </si>
  <si>
    <t xml:space="preserve">เลขที่ 1326,1330 ถนนสุทธิสารวินิจฉัย </t>
  </si>
  <si>
    <t>แขวงห้วยขวาง</t>
  </si>
  <si>
    <t>0626057545</t>
  </si>
  <si>
    <t>062-605-7545</t>
  </si>
  <si>
    <t>TH1204</t>
  </si>
  <si>
    <t>โลตัส โกเฟรช ประชาอุทิศ 33</t>
  </si>
  <si>
    <t>Lotus Go Fresh Pracha-Utit 33</t>
  </si>
  <si>
    <t xml:space="preserve">เลขที่ 385/13,14,15 หมู่ที่ 4 </t>
  </si>
  <si>
    <t>เขตทุ่งครุ</t>
  </si>
  <si>
    <t>0626057546</t>
  </si>
  <si>
    <t>062-605-7546</t>
  </si>
  <si>
    <t>TH1205</t>
  </si>
  <si>
    <t>โลตัส โกเฟรช ตลาดพิมลราช-นนทบุรี</t>
  </si>
  <si>
    <t>Lotus Go Fresh Talad Pimolraj</t>
  </si>
  <si>
    <t xml:space="preserve">เลขที่ 163/13,163/14 หมู่ที่ 1 </t>
  </si>
  <si>
    <t>ตำบลพิมลราช</t>
  </si>
  <si>
    <t>0626057547</t>
  </si>
  <si>
    <t>062-605-7547</t>
  </si>
  <si>
    <t>TH1206</t>
  </si>
  <si>
    <t>โลตัส โก เฟรช ท่าฉลอม-สมุทรสาคร</t>
  </si>
  <si>
    <t>Lotus Go Fresh Ta-Chalom</t>
  </si>
  <si>
    <t>เลขที่ 279/119 ถนนสุทธิวาตวิถี</t>
  </si>
  <si>
    <t>อำเภอเมืองสมุทรสาคร</t>
  </si>
  <si>
    <t>สมุทรสาคร</t>
  </si>
  <si>
    <t>ตำบลท่าฉลอม</t>
  </si>
  <si>
    <t>TH1207</t>
  </si>
  <si>
    <t>โลตัส โกเฟรช หมู่บ้านสมชาย-นนทบุรี</t>
  </si>
  <si>
    <t>Lotus Go Fresh Mooban Somchai</t>
  </si>
  <si>
    <t>เลขที่ 27/301-304 หมู่ที่ 5</t>
  </si>
  <si>
    <t>0910764704</t>
  </si>
  <si>
    <t>091-076-4704</t>
  </si>
  <si>
    <t>TH1208</t>
  </si>
  <si>
    <t>โลตัส โกเฟรช ซอยสุภาพงษ์</t>
  </si>
  <si>
    <t>Lotus Go Fresh Soi Supapong</t>
  </si>
  <si>
    <t>เลขที่ 15/119-122</t>
  </si>
  <si>
    <t>0644621296</t>
  </si>
  <si>
    <t>064-462-1296</t>
  </si>
  <si>
    <t>TH1209</t>
  </si>
  <si>
    <t>โลตัส โกเฟรช บัวทองธานี-นนทบุรี</t>
  </si>
  <si>
    <t>Lotus Go Fresh Buathong Thani</t>
  </si>
  <si>
    <t>เลขที่ 14/1399 หมู่ที่ 13</t>
  </si>
  <si>
    <t>ตำบลบางบัวทอง</t>
  </si>
  <si>
    <t>TH1210</t>
  </si>
  <si>
    <t>โลตัส โกเฟรช อุดมเดช-สมุทรปราการ</t>
  </si>
  <si>
    <t>Lotus Go Fresh Udomdej</t>
  </si>
  <si>
    <t>เลขที่ 63/636 หมู่ที่ 2</t>
  </si>
  <si>
    <t>ตำบลบางเมืองใหม่</t>
  </si>
  <si>
    <t>0626057552</t>
  </si>
  <si>
    <t>062-605-7552</t>
  </si>
  <si>
    <t>TH1211</t>
  </si>
  <si>
    <t>โลตัส โกเฟรช บ้านสวนธน</t>
  </si>
  <si>
    <t>Lotus Go Fresh Ban Soanthon</t>
  </si>
  <si>
    <t xml:space="preserve">เลขที่ 365/1644,365/1646,325 หมู่ที่ 2 </t>
  </si>
  <si>
    <t>0626057553</t>
  </si>
  <si>
    <t>062-605-7553</t>
  </si>
  <si>
    <t>TH1212</t>
  </si>
  <si>
    <t>โลตัส โกเฟรช วัดครุใน-สมุทรปราการ</t>
  </si>
  <si>
    <t>Lotus Go Fresh Wat Kru Nai</t>
  </si>
  <si>
    <t>เลขที่ 134/33-34 หมู่ที่ 11</t>
  </si>
  <si>
    <t>ตำบลบางครุ</t>
  </si>
  <si>
    <t>0626057554</t>
  </si>
  <si>
    <t>062-605-7554</t>
  </si>
  <si>
    <t>TH1213</t>
  </si>
  <si>
    <t>โลตัส โก เฟรช แพรกษา-พุฒศรี-สมุทรปราการ</t>
  </si>
  <si>
    <t>Lotus Go Fresh Preaksa-Puthsee</t>
  </si>
  <si>
    <t>เลขที่ 431-431/1 หมู่ที่ 3</t>
  </si>
  <si>
    <t>TH1214</t>
  </si>
  <si>
    <t>โลตัส โกเฟรช รังสิตซิตี้-ปทุมธานี</t>
  </si>
  <si>
    <t>Lotus Go Fresh Rungsit City</t>
  </si>
  <si>
    <t>เลขที่ 250/9-11 หมู่ที่ 6</t>
  </si>
  <si>
    <t>ตำบลบางพูน</t>
  </si>
  <si>
    <t>0626057558</t>
  </si>
  <si>
    <t>062-605-7558</t>
  </si>
  <si>
    <t>TH1215</t>
  </si>
  <si>
    <t>โลตัส โกเฟรช เคหะบางบัว</t>
  </si>
  <si>
    <t>Lotus Go Fresh K-ha Bangbua</t>
  </si>
  <si>
    <t>เลขที่ 304/747-750 หมู่ที่ 3</t>
  </si>
  <si>
    <t>เขตหลักสี่</t>
  </si>
  <si>
    <t>แขวงตลาดบางเขน</t>
  </si>
  <si>
    <t>0812457701</t>
  </si>
  <si>
    <t>081-245-7701</t>
  </si>
  <si>
    <t>TH1217</t>
  </si>
  <si>
    <t>โลตัส โกเฟรช สุขุมวิท 71</t>
  </si>
  <si>
    <t>Lotus Go Fresh Sukhumvit 71</t>
  </si>
  <si>
    <t>เลขที่ 77,79,81-83 ซอยสุขุมวิท 71</t>
  </si>
  <si>
    <t>แขวงพระโขนงเหนือ</t>
  </si>
  <si>
    <t>0812455958</t>
  </si>
  <si>
    <t>081-245-5958</t>
  </si>
  <si>
    <t>TH1218</t>
  </si>
  <si>
    <t>โลตัส โกเฟรช หมู่บ้านสัมมากร</t>
  </si>
  <si>
    <t>Lotus Go Fresh Mooban Summakorn</t>
  </si>
  <si>
    <t>เลขที่ 120 หมู่ที่ 3</t>
  </si>
  <si>
    <t>0626057561</t>
  </si>
  <si>
    <t>062-605-7561</t>
  </si>
  <si>
    <t>TH1219</t>
  </si>
  <si>
    <t>โลตัส โกเฟรช หนองจอก</t>
  </si>
  <si>
    <t>Lotus Go Fresh Nongchok</t>
  </si>
  <si>
    <t>เลขที่ 135/74 หมู่ที่ 2 ถนนเชื่อมสัมพันธ์</t>
  </si>
  <si>
    <t>เขตหนองจอก</t>
  </si>
  <si>
    <t>แขวงกระทุ่มราย</t>
  </si>
  <si>
    <t>TH1220</t>
  </si>
  <si>
    <t>โลตัส โกเฟรช ตลาดบางเสาธง-สมุทรปราการ</t>
  </si>
  <si>
    <t>Lotus Go Fresh Talad Bangsaothong</t>
  </si>
  <si>
    <t>เลขที่ 128/79-81 หมู่ที่ 1</t>
  </si>
  <si>
    <t>อำเภอบางเสาธง</t>
  </si>
  <si>
    <t>ตำบลบางเสาธง</t>
  </si>
  <si>
    <t>TH1221</t>
  </si>
  <si>
    <t>โลตัส โกเฟรช วัดกู้-นนทบุรี</t>
  </si>
  <si>
    <t>Lotus Go Fresh Wat Koo</t>
  </si>
  <si>
    <t>เลขที่ 46/2 หมู่ที่ 3</t>
  </si>
  <si>
    <t>ตำบลบางพูด</t>
  </si>
  <si>
    <t>0812465118</t>
  </si>
  <si>
    <t>081-246-5118</t>
  </si>
  <si>
    <t>TH1222</t>
  </si>
  <si>
    <t>โลตัส โกเฟรช ซอยตากบ-สมุทรปราการ</t>
  </si>
  <si>
    <t>Lotus Go Fresh Soi Takob</t>
  </si>
  <si>
    <t>เลขที่ 1066 หมู่ที่ 3</t>
  </si>
  <si>
    <t>ตำบลท้ายบ้านใหม่</t>
  </si>
  <si>
    <t>0812457790</t>
  </si>
  <si>
    <t>081-245-7790</t>
  </si>
  <si>
    <t>TH1224</t>
  </si>
  <si>
    <t>โลตัส โก เฟรช บางปูนคร-สมุทรปราการ</t>
  </si>
  <si>
    <t>Lotus Go Fresh Bangpoonakorn</t>
  </si>
  <si>
    <t>เลขที่ 212/20-22 หมู่ที่ 7</t>
  </si>
  <si>
    <t>ตำบลบางปูใหม่</t>
  </si>
  <si>
    <t>TH1225</t>
  </si>
  <si>
    <t>โลตัส โกเฟรช หมู่บ้านทิพวรรณ-สมุทรปราการ</t>
  </si>
  <si>
    <t>Lotus Go Fresh Mooban Thippawan</t>
  </si>
  <si>
    <t>เลขที่ 420/197 หมู่ที่ 5</t>
  </si>
  <si>
    <t>ตำบลเทพารักษ์</t>
  </si>
  <si>
    <t>0626057567</t>
  </si>
  <si>
    <t>062-605-7567</t>
  </si>
  <si>
    <t>TH1226</t>
  </si>
  <si>
    <t>โลตัส โกเฟรช ลำลูกกาคลอง 4</t>
  </si>
  <si>
    <t>Lotus Go Fresh Lumlookka Klong4</t>
  </si>
  <si>
    <t>เลขที่ 65 หมู่ที่ 4</t>
  </si>
  <si>
    <t>ตำบลลาดสวาย</t>
  </si>
  <si>
    <t>0626057568</t>
  </si>
  <si>
    <t>062-605-7568</t>
  </si>
  <si>
    <t>TH1228</t>
  </si>
  <si>
    <t>โลตัส โกเฟรช รังสิต คลอง 3</t>
  </si>
  <si>
    <t>Lotus Go Fresh Rungsit Klong3</t>
  </si>
  <si>
    <t>เลขที่ 22/9 หมู่ที่ 2</t>
  </si>
  <si>
    <t>ตำบลคลองสาม</t>
  </si>
  <si>
    <t>0626057570</t>
  </si>
  <si>
    <t>062-605-7570</t>
  </si>
  <si>
    <t>TH1229</t>
  </si>
  <si>
    <t>โลตัส โกเฟรช เมืองทอง พัฒนาการ</t>
  </si>
  <si>
    <t>Lotus Go Fresh Muangthong Pattanakarn</t>
  </si>
  <si>
    <t xml:space="preserve">เลขที่ 189,191,193 ถนนพัฒนาการ </t>
  </si>
  <si>
    <t>แขวงประเวศ</t>
  </si>
  <si>
    <t>0812457524</t>
  </si>
  <si>
    <t>081-245-7524</t>
  </si>
  <si>
    <t>TH1230</t>
  </si>
  <si>
    <t>โลตัส โก เฟรช นวลจันทร์</t>
  </si>
  <si>
    <t>Lotus Go Fresh Nuanchan</t>
  </si>
  <si>
    <t>เลขที่ 40/751 หมู่ที่ 10</t>
  </si>
  <si>
    <t>TH1232</t>
  </si>
  <si>
    <t>โลตัส โกเฟรช ชะอำ-เพชรบุรี</t>
  </si>
  <si>
    <t>Lotus Go Fresh Cha-am</t>
  </si>
  <si>
    <t>เลขที่ 21 ถนนราษฎร์พลี 1</t>
  </si>
  <si>
    <t>อำเภอชะอำ</t>
  </si>
  <si>
    <t>เพชรบุรี</t>
  </si>
  <si>
    <t>ตำบลชะอำ</t>
  </si>
  <si>
    <t>0812475744</t>
  </si>
  <si>
    <t>081-247-5744</t>
  </si>
  <si>
    <t>TH1233</t>
  </si>
  <si>
    <t>โลตัส โกเฟรช ซอยเสมอ ดามาพงษ์</t>
  </si>
  <si>
    <t>Lotus Go Fresh Soi Samer Damapong</t>
  </si>
  <si>
    <t>เลขที่ 18/4 หมู่ที่ 3</t>
  </si>
  <si>
    <t>0812457562</t>
  </si>
  <si>
    <t>081-245-7562</t>
  </si>
  <si>
    <t>TH1234</t>
  </si>
  <si>
    <t>โลตัส โกเฟรช พหลโยธิน 34</t>
  </si>
  <si>
    <t>Lotus Go Fresh Phaholyothin 34</t>
  </si>
  <si>
    <t>เลขที่ 1549/3 ซอยพหลโยธิน 34</t>
  </si>
  <si>
    <t>แขวงเสนานิคม</t>
  </si>
  <si>
    <t>0812459711</t>
  </si>
  <si>
    <t>081-245-9711</t>
  </si>
  <si>
    <t>TH1235</t>
  </si>
  <si>
    <t>โลตัส โกเฟรช เพชรเกษม 33</t>
  </si>
  <si>
    <t>Lotus Go Fresh Phetkasem 33</t>
  </si>
  <si>
    <t xml:space="preserve">เลขที่ 30,32,34,36 ซอยเพชรเกษม 33 </t>
  </si>
  <si>
    <t>0626057578</t>
  </si>
  <si>
    <t>062-605-7578</t>
  </si>
  <si>
    <t>TH1236</t>
  </si>
  <si>
    <t>โลตัส โกเฟรช ลาดพร้าว 48</t>
  </si>
  <si>
    <t>Lotus Go Fresh Ladprao 48</t>
  </si>
  <si>
    <t>เลขที่ 16/2 ซอยพิบูลอุปถัมภ์</t>
  </si>
  <si>
    <t>แขวงสามเสนนอก</t>
  </si>
  <si>
    <t>0626057579</t>
  </si>
  <si>
    <t>062-605-7579</t>
  </si>
  <si>
    <t>TH1237</t>
  </si>
  <si>
    <t>โลตัส โกเฟรช วิดาภา ปาร์ค-นนทบุรี</t>
  </si>
  <si>
    <t>Lotus Go Fresh Vidapa Park</t>
  </si>
  <si>
    <t>เลขที่ 15/2 หมู่ 3</t>
  </si>
  <si>
    <t>0626057580</t>
  </si>
  <si>
    <t>062-605-7580</t>
  </si>
  <si>
    <t>TH1239</t>
  </si>
  <si>
    <t>โลตัส โกเฟรช มหาวิทยาลัย รามคำแหง 2</t>
  </si>
  <si>
    <t>Lotus Go Fresh Ramkamhaeng U.2</t>
  </si>
  <si>
    <t>เลขที่ 4/883-885 หมู่ที่ 8</t>
  </si>
  <si>
    <t>แขวงดอกไม้</t>
  </si>
  <si>
    <t>0626057582</t>
  </si>
  <si>
    <t>062-605-7582</t>
  </si>
  <si>
    <t>TH1240</t>
  </si>
  <si>
    <t>โลตัส โกเฟรช เคหะคลองหลวง</t>
  </si>
  <si>
    <t>Lotus Go Fresh K-ha Klongluang</t>
  </si>
  <si>
    <t>เลขที่ 56/126-129 หมู่ 14</t>
  </si>
  <si>
    <t>0626057583</t>
  </si>
  <si>
    <t>062-605-7583</t>
  </si>
  <si>
    <t>TH1241</t>
  </si>
  <si>
    <t>โลตัส โกเฟรช พหลโยธิน 58</t>
  </si>
  <si>
    <t>Lotus Go Fresh Phaholyothin 58</t>
  </si>
  <si>
    <t>เลขที่ 315/12-14 หมู่ที่ 6 ซอยพหลโยธิน 58</t>
  </si>
  <si>
    <t>TH1242</t>
  </si>
  <si>
    <t>โลตัส โก เฟรช เคหะสมุทรปราการ</t>
  </si>
  <si>
    <t>Lotus Go Fresh K-ha-Samutprakarn</t>
  </si>
  <si>
    <t>เลขที่ 1614/861-863 หมู่ที่ 6 ซอย 49</t>
  </si>
  <si>
    <t>TH1243</t>
  </si>
  <si>
    <t>โลตัส โกเฟรช ซอยมัยลาภ</t>
  </si>
  <si>
    <t>Lotus Go Fresh Soi Maiyarab</t>
  </si>
  <si>
    <t>เลขที่ 2/286 หมู่ที่ 9</t>
  </si>
  <si>
    <t>เขตบางเขน</t>
  </si>
  <si>
    <t>แขวงท่าแร้ง</t>
  </si>
  <si>
    <t>0812457519</t>
  </si>
  <si>
    <t>081-245-7519</t>
  </si>
  <si>
    <t>TH1245</t>
  </si>
  <si>
    <t>โลตัส โกเฟรช หมู่บ้านอยู่สุข-สมุทรปราการ</t>
  </si>
  <si>
    <t>Lotus Go Fresh Mooban Yoosuk</t>
  </si>
  <si>
    <t xml:space="preserve">เลขที่ 10,10/1-3 หมู่ที่ 7 </t>
  </si>
  <si>
    <t>ตำบลบางเมือง</t>
  </si>
  <si>
    <t>0626057588</t>
  </si>
  <si>
    <t>062-605-7588</t>
  </si>
  <si>
    <t>TH1246</t>
  </si>
  <si>
    <t>โลตัส โกเฟรช รามคำแหง 53</t>
  </si>
  <si>
    <t>Lotus Go Fresh Ramkamhaeng 53</t>
  </si>
  <si>
    <t xml:space="preserve">เลขที่ 515,515/1-3 ซอยลาดพร้าว 112 (เอี่ยมสมบูรณ์) </t>
  </si>
  <si>
    <t>0940400991</t>
  </si>
  <si>
    <t>094-040-0991</t>
  </si>
  <si>
    <t>TH1248</t>
  </si>
  <si>
    <t>โลตัส โกเฟรช หนองผึ้ง-เชียงใหม่</t>
  </si>
  <si>
    <t>Lotus Go Fresh Nongpueng</t>
  </si>
  <si>
    <t>เลขที่ 313/16 หมู่ที่ 6</t>
  </si>
  <si>
    <t>ตำบลหนองหอย</t>
  </si>
  <si>
    <t>0839447456</t>
  </si>
  <si>
    <t>083-944-7456</t>
  </si>
  <si>
    <t>TH1249</t>
  </si>
  <si>
    <t>โลตัส โก เฟรช เทพารักษ์-สมุทรปราการ</t>
  </si>
  <si>
    <t>Lotus Go Fresh Teparak O/B</t>
  </si>
  <si>
    <t>เลขที่ 1852 หมู่ที่ 7</t>
  </si>
  <si>
    <t>TH1250</t>
  </si>
  <si>
    <t>โลตัส โกเฟรช ตลาดเปียร์นนท์-ปทุมธานี</t>
  </si>
  <si>
    <t>Lotus Go Fresh Talad Pear-Nont</t>
  </si>
  <si>
    <t xml:space="preserve">เลขที่ 248,248/1-5 หมู่ที่ 3 ถนนประชาอุทิศ </t>
  </si>
  <si>
    <t>0626077592</t>
  </si>
  <si>
    <t>062-607-7592</t>
  </si>
  <si>
    <t>TH1251</t>
  </si>
  <si>
    <t>โลตัส โกเฟรช เปรมฤทัย บางนา-สมุทรปราการ</t>
  </si>
  <si>
    <t>Lotus Go Fresh Premruthai Bangna</t>
  </si>
  <si>
    <t xml:space="preserve">เลขที่ 12/637,721 หมู่ที่ 15 </t>
  </si>
  <si>
    <t>0626057593</t>
  </si>
  <si>
    <t>062-605-7593</t>
  </si>
  <si>
    <t>TH1253</t>
  </si>
  <si>
    <t>โลตัส โกเฟรช เคหะทุ่งสองห้อง</t>
  </si>
  <si>
    <t>Lotus Go Fresh K-ha Tungsonghong</t>
  </si>
  <si>
    <t>เลขที่ 321/3-5 หมู่ที่ 2</t>
  </si>
  <si>
    <t>แขวงทุ่งสองห้อง</t>
  </si>
  <si>
    <t>0626057594</t>
  </si>
  <si>
    <t>062-605-7594</t>
  </si>
  <si>
    <t>TH1254</t>
  </si>
  <si>
    <t>โลตัส โกเฟรช ตลาดนิคมบางปู-สมุทรปราการ</t>
  </si>
  <si>
    <t>Lotus Go Fresh Talad Niom Bangpoo</t>
  </si>
  <si>
    <t>เลขที่ 354/1 หมู่ที่ 6</t>
  </si>
  <si>
    <t>TH1255</t>
  </si>
  <si>
    <t>โลตัส โกเฟรช รังสิต O/B-ปทุมธานี</t>
  </si>
  <si>
    <t>Lotus Go Fresh Rungsit O/B</t>
  </si>
  <si>
    <t>เลขที่ 293/10 หมู่ที่ 13 ถนนพหลโยธิน</t>
  </si>
  <si>
    <t>0626057596</t>
  </si>
  <si>
    <t>062-605-7596</t>
  </si>
  <si>
    <t>TH1256</t>
  </si>
  <si>
    <t>โลตัส โกเฟรช สาธุประดิษฐ์</t>
  </si>
  <si>
    <t>Lotus Go Fresh Sathupradit</t>
  </si>
  <si>
    <t>เลขที่ 617/3 ถนนสาธุประดิษฐ์</t>
  </si>
  <si>
    <t>เขตยานนาวา</t>
  </si>
  <si>
    <t>แขวงช่องนนทรี</t>
  </si>
  <si>
    <t>0626057597</t>
  </si>
  <si>
    <t>062-605-7597</t>
  </si>
  <si>
    <t>TH1257</t>
  </si>
  <si>
    <t>โลตัส โกเฟรช บางปู 91-สมุทรปราการ</t>
  </si>
  <si>
    <t>Lotus Go Fresh Bangpoo 91</t>
  </si>
  <si>
    <t xml:space="preserve">เลขที่ 209/385,386,387 หมู่ที่ 3 ซอยเทศบาลบางปู 91 </t>
  </si>
  <si>
    <t>อำเภอเมือง</t>
  </si>
  <si>
    <t>0626057598</t>
  </si>
  <si>
    <t>062-605-7598</t>
  </si>
  <si>
    <t>TH1258</t>
  </si>
  <si>
    <t>โลตัส โก เฟรช วัดไทรม้า-นนทบุรี</t>
  </si>
  <si>
    <t>Lotus Go Fresh Wat Saima</t>
  </si>
  <si>
    <t>เลขที่ 95/1-3 หมู่ที่ 4 ถนนรัตนาธิเบศร์</t>
  </si>
  <si>
    <t>ตำบลไทรม้า</t>
  </si>
  <si>
    <t>TH1259</t>
  </si>
  <si>
    <t>โลตัส โกเฟรช รามอินทรา 39</t>
  </si>
  <si>
    <t>Lotus Go Fresh Ramindra 39</t>
  </si>
  <si>
    <t>เลขที่ 40/88 หมู่ที่ 4 ซอยรามอินทรา ถนนรามอินทรา</t>
  </si>
  <si>
    <t>แขวงอนุสาวรีย์</t>
  </si>
  <si>
    <t>0626057600</t>
  </si>
  <si>
    <t>062-605-7600</t>
  </si>
  <si>
    <t>TH1260</t>
  </si>
  <si>
    <t>โลตัส โกเฟรช หมู่บ้านลิขิต-สมุทรปราการ</t>
  </si>
  <si>
    <t>Lotus Go Fresh Mooban Likit</t>
  </si>
  <si>
    <t>เลขที่ 128/14 หมู่ที่ 12</t>
  </si>
  <si>
    <t>ตำบลบางพลีใหญ่</t>
  </si>
  <si>
    <t>0626057601</t>
  </si>
  <si>
    <t>062-605-7601</t>
  </si>
  <si>
    <t>TH1261</t>
  </si>
  <si>
    <t>โลตัส โกเฟรช หมู่บ้านพระปิ่น 5</t>
  </si>
  <si>
    <t>Lotus Go Fresh Mooban Prapin 5</t>
  </si>
  <si>
    <t>เลขที่ 104/1373 หมู่ที่ 3</t>
  </si>
  <si>
    <t>เขตบางบอน</t>
  </si>
  <si>
    <t>แขวงบางบอน</t>
  </si>
  <si>
    <t>0962219910</t>
  </si>
  <si>
    <t>096-221-9910</t>
  </si>
  <si>
    <t>TH1262</t>
  </si>
  <si>
    <t>โลตัส โกเฟรช หมู่บ้านรินทร์ทอง-ปทุมธานี</t>
  </si>
  <si>
    <t>Lotus Go Fresh Mooban Rinthong</t>
  </si>
  <si>
    <t>เลขที่ 51/501-503 หมู่ที่ 2 ซอยลำลูกกา 13 ถนนลำลูกกา</t>
  </si>
  <si>
    <t>0626057603</t>
  </si>
  <si>
    <t>062-605-7603</t>
  </si>
  <si>
    <t>TH1263</t>
  </si>
  <si>
    <t>โลตัส โกเฟรช หมู่บ้านพงษ์ศิริชัย 4</t>
  </si>
  <si>
    <t>Lotus Go Fresh Mooban Pongsirichai 4</t>
  </si>
  <si>
    <t xml:space="preserve">เลขที่ 45/672,673,674 หมู่บ้านพงษ์ศิริชัย 4 หมู่ที่ 1 ถนนเพชรเกษม </t>
  </si>
  <si>
    <t>0812473005</t>
  </si>
  <si>
    <t>081-247-3005</t>
  </si>
  <si>
    <t>TH1264</t>
  </si>
  <si>
    <t>โลตัส โกเฟรช คลองพยอม-พระนครศรีอยุธยา</t>
  </si>
  <si>
    <t>Lotus Go Fresh Klong Phayom</t>
  </si>
  <si>
    <t>เลขที่ 147/5-6 หมู่ที่ 5</t>
  </si>
  <si>
    <t>อำเภอวังน้อย</t>
  </si>
  <si>
    <t>พระนครศรีอยุธยา</t>
  </si>
  <si>
    <t>ตำบลพยอม</t>
  </si>
  <si>
    <t>0836149163</t>
  </si>
  <si>
    <t>083-614-9163</t>
  </si>
  <si>
    <t>TH1265</t>
  </si>
  <si>
    <t>โลตัส โกเฟรช หมู่บ้านบัวทอง 4-นนทุบรี</t>
  </si>
  <si>
    <t>Lotus Go Fresh Mooban Buathong 4</t>
  </si>
  <si>
    <t>เลขที่ 178/528-530 หมู่ที่ 7</t>
  </si>
  <si>
    <t>0626057606</t>
  </si>
  <si>
    <t>062-605-7606</t>
  </si>
  <si>
    <t>TH1266</t>
  </si>
  <si>
    <t>โลตัส โก เฟรช คลองแค-สมุทรสาคร</t>
  </si>
  <si>
    <t>Lotus Go Fresh Klong-Kae</t>
  </si>
  <si>
    <t>เลขที่ 21/69 หมู่ที่ 2</t>
  </si>
  <si>
    <t>อำเภอกระทุ่มแบน</t>
  </si>
  <si>
    <t>ตำบลอ้อมน้อย</t>
  </si>
  <si>
    <t>TH1267</t>
  </si>
  <si>
    <t>โลตัส โกเฟรช วัดเวฬุวนาราม</t>
  </si>
  <si>
    <t>Lotus Go Fresh Wat Weruwanaram</t>
  </si>
  <si>
    <t>เลขที่ 19/127-19/130 หมู่ที่ 5 ถนนสรงประภา</t>
  </si>
  <si>
    <t>0626057608</t>
  </si>
  <si>
    <t>062-605-7608</t>
  </si>
  <si>
    <t>TH1268</t>
  </si>
  <si>
    <t>โลตัส โกเฟรช ลาดพร้าว 80</t>
  </si>
  <si>
    <t>Lotus Go Fresh Ladprao 80</t>
  </si>
  <si>
    <t>เลขที่ 295/1 ซอยลาดพร้าว 80</t>
  </si>
  <si>
    <t>TH1270</t>
  </si>
  <si>
    <t>โลตัส โกเฟรช ซอยแสงจันทร์</t>
  </si>
  <si>
    <t>Lotus Go Fresh Soi Sangchan</t>
  </si>
  <si>
    <t>เลขที่ 434/13-15 ซอย</t>
  </si>
  <si>
    <t>แขวงยานนาวา</t>
  </si>
  <si>
    <t>0626057611</t>
  </si>
  <si>
    <t>062-605-7611</t>
  </si>
  <si>
    <t>TH1271</t>
  </si>
  <si>
    <t>โลตัส โกเฟรช วัดเกาะสุวรรณาราม</t>
  </si>
  <si>
    <t>Lotus Go Fresh Wat Kao Suwannaram</t>
  </si>
  <si>
    <t>เลขที่ 201/779 หมู่ที่ 2</t>
  </si>
  <si>
    <t>แขวงคลองถนน</t>
  </si>
  <si>
    <t>0626057612</t>
  </si>
  <si>
    <t>062-605-7612</t>
  </si>
  <si>
    <t>TH1272</t>
  </si>
  <si>
    <t>โลตัส โกเฟรช ตลาดกรุงนนท์</t>
  </si>
  <si>
    <t>Lotus Go Fresh Talad Krung Nont</t>
  </si>
  <si>
    <t>เลขที่ 107/6 หมู่ที่ 11</t>
  </si>
  <si>
    <t>0626057613</t>
  </si>
  <si>
    <t>062-605-7613</t>
  </si>
  <si>
    <t>TH1273</t>
  </si>
  <si>
    <t>โลตัส โกเฟรช ซอยกรุงธนบุรี 6</t>
  </si>
  <si>
    <t>Lotus Go Fresh Soi Krung Thonburi 6</t>
  </si>
  <si>
    <t xml:space="preserve">เลขที่ 318,320-322 ซอยกรุงธนบุรี 6 ถนนกรุงธนบุรี </t>
  </si>
  <si>
    <t>เขตคลองสาน</t>
  </si>
  <si>
    <t>แขวงบางลำภูล่าง</t>
  </si>
  <si>
    <t>0626057614</t>
  </si>
  <si>
    <t>062-605-7614</t>
  </si>
  <si>
    <t>TH1274</t>
  </si>
  <si>
    <t>โลตัส โกเฟรช หมู่บ้านรัตนโกสินทร์ 200-ปทุมธานี</t>
  </si>
  <si>
    <t>Lotus Go Fresh M.Rattanakosin 200</t>
  </si>
  <si>
    <t xml:space="preserve">เลขที่ 6,8,10 ซอยรังสิต-ปทุมธานี 12 ถนนรังสิต-ปทุมธานี </t>
  </si>
  <si>
    <t>0812472558</t>
  </si>
  <si>
    <t>081-247-2558</t>
  </si>
  <si>
    <t>TH1275</t>
  </si>
  <si>
    <t>โลตัส โกเฟรช โรงไฟฟ้าบางปะกง-ฉะเชิงเทรา</t>
  </si>
  <si>
    <t>Lotus Go Fresh EGAT</t>
  </si>
  <si>
    <t>เลขที่ 84 หมู่ที่ 6</t>
  </si>
  <si>
    <t>อำเภอบางปะกง</t>
  </si>
  <si>
    <t>ฉะเชิงเทรา</t>
  </si>
  <si>
    <t>ตำบลท่าข้าม</t>
  </si>
  <si>
    <t>0626057616</t>
  </si>
  <si>
    <t>062-605-7616</t>
  </si>
  <si>
    <t>TH1276</t>
  </si>
  <si>
    <t>โลตัส โกเฟรช ซอยวัดมะพร้าวเตี้ย</t>
  </si>
  <si>
    <t>Lotus Go Fresh Soi Wat Mapraotier</t>
  </si>
  <si>
    <t>เลขที่ 40/36 หมู่ที่ 4 ซอยวัดมะพร้าวเตี้ย</t>
  </si>
  <si>
    <t>แขวงคลองขวาง</t>
  </si>
  <si>
    <t>TH1278</t>
  </si>
  <si>
    <t>โลตัส โกเฟรช รามคำแหง 164</t>
  </si>
  <si>
    <t>Lotus Go Fresh Ramkamheang 164</t>
  </si>
  <si>
    <t>เลขที่ 50/1 ซอยรามคำแหง</t>
  </si>
  <si>
    <t>เขตมีนบุรี</t>
  </si>
  <si>
    <t>แขวงมีนบุรี</t>
  </si>
  <si>
    <t>TH1280</t>
  </si>
  <si>
    <t>โลตัส โกเฟรช ดีพีเพลส</t>
  </si>
  <si>
    <t>Lotus Go Fresh DP Place</t>
  </si>
  <si>
    <t xml:space="preserve">เลขที่ 1164,1164/1 ซอยสุขุมวิท 101/1 </t>
  </si>
  <si>
    <t>เขตพระโขนง</t>
  </si>
  <si>
    <t>แขวงบางจาก</t>
  </si>
  <si>
    <t>0626057621</t>
  </si>
  <si>
    <t>062-605-7621</t>
  </si>
  <si>
    <t>TH1281</t>
  </si>
  <si>
    <t>โลตัส โกเฟรช เคหะดอนเมือง</t>
  </si>
  <si>
    <t>Lotus Go Fresh K-ha Donmueng</t>
  </si>
  <si>
    <t>เลขที่ 74/164 หมู่ที่ 4</t>
  </si>
  <si>
    <t>TH1282</t>
  </si>
  <si>
    <t>โลตัส โกเฟรช หมู่บ้านทองวิวัฒน์-สมุทรปราการ</t>
  </si>
  <si>
    <t>Lotus Go Fresh Mooban Thongviwat</t>
  </si>
  <si>
    <t>เลขที่ 10/3-5 หมู่ที่ 3</t>
  </si>
  <si>
    <t>TH1283</t>
  </si>
  <si>
    <t>โลตัส โกเฟรช หมู่บ้านเคหะธานี 3</t>
  </si>
  <si>
    <t>Lotus Go Fresh Mooban Keha Thanee 3</t>
  </si>
  <si>
    <t>เลขที่ 72 ซอยนวมินทร์ 74</t>
  </si>
  <si>
    <t>099160743</t>
  </si>
  <si>
    <t>09-916-0743</t>
  </si>
  <si>
    <t>TH1284</t>
  </si>
  <si>
    <t>โลตัส โก เฟรช ซอยทรัพย์บุญชัย-สมุทรปราการ</t>
  </si>
  <si>
    <t>Lotus Go Fresh Soi Subbunchai</t>
  </si>
  <si>
    <t xml:space="preserve">เลขที่ 100/374-7,100/374-8 หมู่ที่ 10 </t>
  </si>
  <si>
    <t>TH1286</t>
  </si>
  <si>
    <t>โลตัส โกเฟรช ปากน้ำ ปราณบุรี</t>
  </si>
  <si>
    <t>Lotus Go Fresh Paknam Pranburi</t>
  </si>
  <si>
    <t>เลขที่ 166/2</t>
  </si>
  <si>
    <t>อำเภอปราณบุรี</t>
  </si>
  <si>
    <t>ประจวบคีรีขันธ์</t>
  </si>
  <si>
    <t>ตำบลปากน้ำปราณ</t>
  </si>
  <si>
    <t>0812475792</t>
  </si>
  <si>
    <t>081-247-5792</t>
  </si>
  <si>
    <t>TH1287</t>
  </si>
  <si>
    <t>โลตัส โกเฟรช บ้านวงแหวนชัชวาลย์</t>
  </si>
  <si>
    <t>Lotus Go Fresh Ban Wongwhanchatchawan</t>
  </si>
  <si>
    <t>เลขที่ 16/781-783 หมู่ที่ 7</t>
  </si>
  <si>
    <t>แขวงท่าข้าม</t>
  </si>
  <si>
    <t>0626057628</t>
  </si>
  <si>
    <t>062-605-7628</t>
  </si>
  <si>
    <t>TH1288</t>
  </si>
  <si>
    <t>โลตัส โกเฟรช ตลาดวัดพุฒิ-นนทบุรี</t>
  </si>
  <si>
    <t>Lotus Go Fresh Talad Wat Budda</t>
  </si>
  <si>
    <t>เลขที่ 89/15 หมู่ที่ 1</t>
  </si>
  <si>
    <t>ตำบลบางกร่าง</t>
  </si>
  <si>
    <t>0626057629</t>
  </si>
  <si>
    <t>062-605-7629</t>
  </si>
  <si>
    <t>TH1289</t>
  </si>
  <si>
    <t>โลตัส โก เฟรช บางบอน ซอย 23</t>
  </si>
  <si>
    <t>Lotus Go Fresh Bangbon Soi 23</t>
  </si>
  <si>
    <t>เลขที่ 50/320 หมู่ที่ 9</t>
  </si>
  <si>
    <t>TH1291</t>
  </si>
  <si>
    <t>โลตัส โกเฟรช ประจวบคีรีขันธ์</t>
  </si>
  <si>
    <t>Lotus Go Fresh Prachuab Kirikhan</t>
  </si>
  <si>
    <t xml:space="preserve">เลขที่ 115,117 ถนนสละชีพ </t>
  </si>
  <si>
    <t>ตำบลประจวบคีรีขันธ์</t>
  </si>
  <si>
    <t>0626051631</t>
  </si>
  <si>
    <t>062-605-1631</t>
  </si>
  <si>
    <t>TH1292</t>
  </si>
  <si>
    <t>โลตัส โกเฟรช สะแกงาม 35/2</t>
  </si>
  <si>
    <t>Lotus Go Fresh Sakae-ngam 35/2</t>
  </si>
  <si>
    <t>เลขที่ 9/174-176 หมู่ที่ 1 ถนนสะแกงาม</t>
  </si>
  <si>
    <t>0863186259</t>
  </si>
  <si>
    <t>086-318-6259</t>
  </si>
  <si>
    <t>TH1293</t>
  </si>
  <si>
    <t>โลตัส โกเฟรช ซอยอยู่ดี</t>
  </si>
  <si>
    <t>Lotus Go Fresh Soi U-dee</t>
  </si>
  <si>
    <t>เลขที่ 220/1 ซอยเจริญราษฎร์ 7</t>
  </si>
  <si>
    <t>แขวงบางโคล่</t>
  </si>
  <si>
    <t>0626057633</t>
  </si>
  <si>
    <t>062-605-7633</t>
  </si>
  <si>
    <t>TH1297</t>
  </si>
  <si>
    <t>โลตัส โกเฟรช หมุ่บ้าน S.K.</t>
  </si>
  <si>
    <t>Lotus Go Fresh Mooban S.K.</t>
  </si>
  <si>
    <t>เลขที่ 40/237-240 หมู่ที่ 9 ถนนเอกชัย</t>
  </si>
  <si>
    <t>0626057636</t>
  </si>
  <si>
    <t>062-605-7636</t>
  </si>
  <si>
    <t>TH1298</t>
  </si>
  <si>
    <t>โลตัส โกเฟรช สุขุมวิท 101</t>
  </si>
  <si>
    <t>Lotus Go Fresh Sukhumvit 101</t>
  </si>
  <si>
    <t>เลขที่ 615 ซอยสุขุมวิท 101 ถนนสุขุมวิท</t>
  </si>
  <si>
    <t>0626057637</t>
  </si>
  <si>
    <t>062-605-7637</t>
  </si>
  <si>
    <t>TH1300</t>
  </si>
  <si>
    <t>โลตัส โกเฟรช ซอยสุขุมวิท 101/1</t>
  </si>
  <si>
    <t>Lotus Go Fresh Soi Sukhumvit 101/1</t>
  </si>
  <si>
    <t>เลขที่ 1293/48-50 ซอยวชิรธรรมสาธิต 57</t>
  </si>
  <si>
    <t>0645852362</t>
  </si>
  <si>
    <t>064-585-2362</t>
  </si>
  <si>
    <t>TH1301</t>
  </si>
  <si>
    <t>โลตัส โกเฟรช หมู่บ้านพฤกษา 3 ขาออก-นนทบุรี</t>
  </si>
  <si>
    <t>Lotus Go Fresh Mooban Prueksa 3 O/B</t>
  </si>
  <si>
    <t>เลขที่ 12/4 หมู่ที่ 8</t>
  </si>
  <si>
    <t>0626057640</t>
  </si>
  <si>
    <t>062-605-7640</t>
  </si>
  <si>
    <t>TH1302</t>
  </si>
  <si>
    <t>โลตัส โกเฟรช วัดเฉลิมพระเกียรติ-นนทบุรี</t>
  </si>
  <si>
    <t>Lotus Go Fresh Wat Chalermprakiat</t>
  </si>
  <si>
    <t>เลขที่ 89/890 หมู่ที่ 3 ถนนท่าน้ำนนท์-วัดโบสถ์</t>
  </si>
  <si>
    <t>ตำบลบางศรีเมือง</t>
  </si>
  <si>
    <t>0626057641</t>
  </si>
  <si>
    <t>062-605-7641</t>
  </si>
  <si>
    <t>TH1303</t>
  </si>
  <si>
    <t>โลตัส โก เฟรช หนองแค-สระบุรี</t>
  </si>
  <si>
    <t>Lotus Go Fresh Nongkae</t>
  </si>
  <si>
    <t xml:space="preserve">เลขที่ 138,140,142 ถนนเศรษฐสัมพันธ์ </t>
  </si>
  <si>
    <t>อำเภอหนองแค</t>
  </si>
  <si>
    <t>สระบุรี</t>
  </si>
  <si>
    <t>ตำบลหนองแค</t>
  </si>
  <si>
    <t>TH1304</t>
  </si>
  <si>
    <t>โลตัส โกเฟรช ซอยนวมินทร์ 163</t>
  </si>
  <si>
    <t>Lotus Go Fresh Soi Nawamin 163</t>
  </si>
  <si>
    <t>เลขที่ 38/1 ซอยนวมินทร์ 163 ถนนนวมินทร์</t>
  </si>
  <si>
    <t>TH1306</t>
  </si>
  <si>
    <t>โลตัส โกเฟรช หมู่บ้านสินธร-ปทุมธานี</t>
  </si>
  <si>
    <t>Lotus Go Fresh Mooban Sinthon</t>
  </si>
  <si>
    <t xml:space="preserve">เลขที่ 1070,1071,1072 หมู่ที่ 3 </t>
  </si>
  <si>
    <t>0626057645</t>
  </si>
  <si>
    <t>062-605-7645</t>
  </si>
  <si>
    <t>TH1307</t>
  </si>
  <si>
    <t>โลตัส โกเฟรช วัดศรีวารีน้อย-สมุทรปราการ</t>
  </si>
  <si>
    <t>Lotus Go Fresh Wat Sriwareenoi</t>
  </si>
  <si>
    <t xml:space="preserve">เลขที่ 32/1,32/2 หมู่ที่ 7 </t>
  </si>
  <si>
    <t>ตำบลบางโฉลง</t>
  </si>
  <si>
    <t>0812465778</t>
  </si>
  <si>
    <t>081-246-5778</t>
  </si>
  <si>
    <t>TH1308</t>
  </si>
  <si>
    <t>โลตัส โกเฟรช เสนา-อยุธยา</t>
  </si>
  <si>
    <t>Lotus Go Fresh Sena-Ayutthaya</t>
  </si>
  <si>
    <t>เลขที่ 408/1-4 ถนนวิไลเสนา (ก)</t>
  </si>
  <si>
    <t>อำเภอเสนา</t>
  </si>
  <si>
    <t>ตำบลเสนา</t>
  </si>
  <si>
    <t>0922538085</t>
  </si>
  <si>
    <t>092-253-8085</t>
  </si>
  <si>
    <t>TH1309</t>
  </si>
  <si>
    <t>โลตัส โกเฟรช เคหะคลองจั่น</t>
  </si>
  <si>
    <t>Lotus Go Fresh K-ha Klong Chan</t>
  </si>
  <si>
    <t>เลขที่ 1,3 ซอย 58 (เคหะคลองจั่น</t>
  </si>
  <si>
    <t>0626057648</t>
  </si>
  <si>
    <t>062-605-7648</t>
  </si>
  <si>
    <t>TH1310</t>
  </si>
  <si>
    <t>โลตัส โกเฟรช วัดด่านสำโรง-สมุทรปราการ</t>
  </si>
  <si>
    <t>Lotus Go Fresh Wat Dan Samrong</t>
  </si>
  <si>
    <t>เลขที่ 905-909 หมู่ที่ 10</t>
  </si>
  <si>
    <t>TH1311</t>
  </si>
  <si>
    <t>โลตัส โก เฟรช ลาดพร้าว 87</t>
  </si>
  <si>
    <t>Lotus Go Fresh Ladprao87</t>
  </si>
  <si>
    <t xml:space="preserve">เลขที่ 285,285/1,285/2-3 ซอยลาดพร้าว 87 (จันทราสุข) ถนนลาดพร้าว </t>
  </si>
  <si>
    <t>TH1313</t>
  </si>
  <si>
    <t>โลตัส โกเฟรช ประชาสงค์เคราะห์ 14</t>
  </si>
  <si>
    <t>Lotus Go Fresh Prachasongkrao14</t>
  </si>
  <si>
    <t>เลขที่ 136 ซอยผาสุก</t>
  </si>
  <si>
    <t>เขตดินแดง</t>
  </si>
  <si>
    <t>แขวงดินแดง</t>
  </si>
  <si>
    <t>0626057652</t>
  </si>
  <si>
    <t>062-605-7652</t>
  </si>
  <si>
    <t>TH1314</t>
  </si>
  <si>
    <t>โลตัส โก เฟรช เสรีไทย 41</t>
  </si>
  <si>
    <t>Lotus Go Fresh Serithai 41</t>
  </si>
  <si>
    <t>เลขที่ 48/771 หมู่ที่ 4</t>
  </si>
  <si>
    <t>TH1315</t>
  </si>
  <si>
    <t>โลตัส โกเฟรช ช่างอากาศอุทิศ ซอย 3</t>
  </si>
  <si>
    <t>Lotus Go Fresh Chang-Akart Utit Soi 3</t>
  </si>
  <si>
    <t>เลขที่ 160/300-302 หมู่ที่ 1 ถนนช่างอากาศอุทิศ</t>
  </si>
  <si>
    <t>0626057655</t>
  </si>
  <si>
    <t>062-605-7655</t>
  </si>
  <si>
    <t>TH1316</t>
  </si>
  <si>
    <t>โลตัส โกเฟรช สุขสวัสดิ์ 78-สมุทรปราการ</t>
  </si>
  <si>
    <t>Lotus Go Fresh Suksawat 78</t>
  </si>
  <si>
    <t>เลขที่ 125/2 หมู่ที่ 8 ซอยสุขสวัสดิ์ 78 ถนนสุขสวัสดิ์</t>
  </si>
  <si>
    <t>ตำบลบางจาก</t>
  </si>
  <si>
    <t>0626057676</t>
  </si>
  <si>
    <t>062-605-7676</t>
  </si>
  <si>
    <t>TH1317</t>
  </si>
  <si>
    <t>โลตัส โกเฟรช หมู่บ้านเฟื่องฟ้า-สมุทรปราการ</t>
  </si>
  <si>
    <t>Lotus Go Fresh Mooban Feungfa</t>
  </si>
  <si>
    <t>เลขที่ 2195 หมู่ที่ 6 ซอยเจริญใจ ถนนเทพารักษ์</t>
  </si>
  <si>
    <t>TH1318</t>
  </si>
  <si>
    <t>โลตัส โกเฟรช ซอยคุณพระ-พหลโยธิน-ปทุมธานี</t>
  </si>
  <si>
    <t>Lotus Go Fresh Soi Khun Pra-Phaholyot</t>
  </si>
  <si>
    <t>เลขที่ 29/176 หมู่ที่ 6 ซอยคุณพระ ถนนพหลโยธิน</t>
  </si>
  <si>
    <t>0812473007</t>
  </si>
  <si>
    <t>081-247-3007</t>
  </si>
  <si>
    <t>TH1319</t>
  </si>
  <si>
    <t>โลตัส โกเฟรช ซอยโนรี บางปู-สมุทรปราการ</t>
  </si>
  <si>
    <t>Lotus Go Fresh Soi Nori Bangpoo</t>
  </si>
  <si>
    <t xml:space="preserve">เลขที่ 1599/41,43,45 หมู่ที่ 6 </t>
  </si>
  <si>
    <t>0812465883</t>
  </si>
  <si>
    <t>081-246-5883</t>
  </si>
  <si>
    <t>TH1320</t>
  </si>
  <si>
    <t>โลตัส โกเฟรช สุขสันต์ 6</t>
  </si>
  <si>
    <t>Lotus Go Fresh Suksan 6</t>
  </si>
  <si>
    <t>เลขที่ 9/48-50 หมู่ที่ 7</t>
  </si>
  <si>
    <t>0626057660</t>
  </si>
  <si>
    <t>062-605-7660</t>
  </si>
  <si>
    <t>TH1321</t>
  </si>
  <si>
    <t>โลตัส โกเฟรช กุยบุรี ประจวบฯ</t>
  </si>
  <si>
    <t>Lotus Go Fresh Kui Buri Prachuab</t>
  </si>
  <si>
    <t>เลขที่ 672 หมู่ที่ 1 ถนนกุยบุรีสามัคคี</t>
  </si>
  <si>
    <t>อำเภอกุยบุรี</t>
  </si>
  <si>
    <t>ตำบลกุยบุรี</t>
  </si>
  <si>
    <t>0626057661</t>
  </si>
  <si>
    <t>062-605-7661</t>
  </si>
  <si>
    <t>TH1322</t>
  </si>
  <si>
    <t>โลตัส โกเฟรช วัดช่างเคี่ยน-เชียงใหม่</t>
  </si>
  <si>
    <t>Lotus Go Fresh Wat Chang Khian</t>
  </si>
  <si>
    <t>เลขที่ 7/18-21 หมู่ที่ 1 ถนนช่างเคี่ยน-ค่ายลูกเสือ</t>
  </si>
  <si>
    <t>0839406824</t>
  </si>
  <si>
    <t>083-940-6824</t>
  </si>
  <si>
    <t>TH1323</t>
  </si>
  <si>
    <t>โลตัส โกเฟรช หมู่บ้านประปานคร-นครปฐม</t>
  </si>
  <si>
    <t>Lotus Go Fresh Mooban Prapa Nakhon</t>
  </si>
  <si>
    <t xml:space="preserve">เลขที่ 62,64,66 ถนนนาสร้าง </t>
  </si>
  <si>
    <t>อำเภอเมืองนครปฐม</t>
  </si>
  <si>
    <t>ตำบลนครปฐม</t>
  </si>
  <si>
    <t>0626057663</t>
  </si>
  <si>
    <t>062-605-7663</t>
  </si>
  <si>
    <t>TH1324</t>
  </si>
  <si>
    <t>โลตัส โกเฟรช วัดคานหาม - อยุธยา</t>
  </si>
  <si>
    <t>Lotus Go Fresh Wat Kan Ham-Ayutthaya</t>
  </si>
  <si>
    <t>เลขที่ 25/6 หมู่ที่ 4</t>
  </si>
  <si>
    <t>อำเภออุทัย</t>
  </si>
  <si>
    <t>ตำบลคานหาม</t>
  </si>
  <si>
    <t>0971177150</t>
  </si>
  <si>
    <t>097-117-7150</t>
  </si>
  <si>
    <t>TH1325</t>
  </si>
  <si>
    <t>โลตัส โกเฟรช หมู่บ้านเปรมปรีดิ์ รังสิตคลอง 2</t>
  </si>
  <si>
    <t>Lotus Go Fresh Mooban Prem Pree Ran</t>
  </si>
  <si>
    <t xml:space="preserve">เลขที่ 70/812,813 หมู่ที่ 5 ถนนรังสิต-นครนายก </t>
  </si>
  <si>
    <t>0626057665</t>
  </si>
  <si>
    <t>062-605-7665</t>
  </si>
  <si>
    <t>TH1326</t>
  </si>
  <si>
    <t>โลตัส โก เฟรช ซอยหนามแดง-สมุทรปราการ</t>
  </si>
  <si>
    <t>Lotus Go Fresh Nhamdaeng</t>
  </si>
  <si>
    <t>เลขที่ 19/49 หมู่ที่ 2</t>
  </si>
  <si>
    <t>TH1327</t>
  </si>
  <si>
    <t>โลตัส โกเฟรช ซอยบัวแก้ว-สมุทรปราการ</t>
  </si>
  <si>
    <t>Lotus Go Fresh Soi Buakaew</t>
  </si>
  <si>
    <t>เลขที่ 17/5-7 หมู่ที่ 12</t>
  </si>
  <si>
    <t>0812465900</t>
  </si>
  <si>
    <t>081-246-5900</t>
  </si>
  <si>
    <t>TH1328</t>
  </si>
  <si>
    <t>โลตัส โกเฟรช หมู่บ้านพิศาล</t>
  </si>
  <si>
    <t>Lotus Go Fresh Mooban Paisan</t>
  </si>
  <si>
    <t>เลขที่ 99/800-802 หมู่บ้านพิศาล</t>
  </si>
  <si>
    <t>0812465992</t>
  </si>
  <si>
    <t>081-246-5992</t>
  </si>
  <si>
    <t>TH1329</t>
  </si>
  <si>
    <t>โลตัส โกเฟรช แม่ริม-เชียงใหม่ (IB)</t>
  </si>
  <si>
    <t>Lotus Go Fresh Mae Rim IB</t>
  </si>
  <si>
    <t>เลขที่ 160/5 หมู่ที่ 1 ถนนเชียงใหม่-ฝาง</t>
  </si>
  <si>
    <t>อำเภอแม่ริม</t>
  </si>
  <si>
    <t>ตำบลริมใต้</t>
  </si>
  <si>
    <t>0966865613</t>
  </si>
  <si>
    <t>096-686-5613</t>
  </si>
  <si>
    <t>TH1330</t>
  </si>
  <si>
    <t>โลตัส โกเฟรช วัดแค-สมุทรปราการ</t>
  </si>
  <si>
    <t>Lotus Go Fresh Wat Kae</t>
  </si>
  <si>
    <t>เลขที่ 62/5-8 หมู่ที่ 2 ถนนสุขสวัสดิ์</t>
  </si>
  <si>
    <t>อำเภอพระสมุทรเจดีย์</t>
  </si>
  <si>
    <t>ตำบลในคลองบางปลากด</t>
  </si>
  <si>
    <t>0620657672</t>
  </si>
  <si>
    <t>062-065-7672</t>
  </si>
  <si>
    <t>TH1332</t>
  </si>
  <si>
    <t>โลตัส โกเฟรช เทพกุญชร 30-ปทุมธานี</t>
  </si>
  <si>
    <t>Lotus Go Fresh Tepkhunchorn</t>
  </si>
  <si>
    <t>เลขที่ 89/25 หมู่ที่ 12 ซอยเทพกุญชร 30 ถนนเทพกุญชร 1</t>
  </si>
  <si>
    <t>0626057674</t>
  </si>
  <si>
    <t>062-605-7674</t>
  </si>
  <si>
    <t>TH1333</t>
  </si>
  <si>
    <t>โลตัส โกเฟรช ศาลายา 1-นครปฐม</t>
  </si>
  <si>
    <t>Lotus Go Fresh Salaya Opt. 1</t>
  </si>
  <si>
    <t>เลขที่ 73/63 หมู่ที่ 5</t>
  </si>
  <si>
    <t>อำเภอพุทธมณฑล</t>
  </si>
  <si>
    <t>ตำบลศาลายา</t>
  </si>
  <si>
    <t>0812458595</t>
  </si>
  <si>
    <t>081-245-8595</t>
  </si>
  <si>
    <t>TH1334</t>
  </si>
  <si>
    <t>โลตัส โกเฟรช วังน้อย-พระนครศรีอยุธยา</t>
  </si>
  <si>
    <t>Lotus Go Fresh Wangnoi</t>
  </si>
  <si>
    <t>เลขที่ 16/1 หมู่ที่ 7 ถนนโรจนะฝั่งขวา</t>
  </si>
  <si>
    <t>ตำบลลำไทร</t>
  </si>
  <si>
    <t>0930534932</t>
  </si>
  <si>
    <t>093-053-4932</t>
  </si>
  <si>
    <t>TH1335</t>
  </si>
  <si>
    <t>โลตัส โกเฟรช บัวทองเคหะ-นนทบุรี</t>
  </si>
  <si>
    <t>Lotus Go Fresh Buathong Keha</t>
  </si>
  <si>
    <t>เลขที่ 5/100 หมู่ที่ 1</t>
  </si>
  <si>
    <t>0812457584</t>
  </si>
  <si>
    <t>081-245-7584</t>
  </si>
  <si>
    <t>TH1336</t>
  </si>
  <si>
    <t>โลตัส โกเฟรช หมู่บ้านทรัพย์ยั่งยืน-สมุทรปราการ</t>
  </si>
  <si>
    <t>Lotus Go Fresh Mooban Subyungyeun</t>
  </si>
  <si>
    <t>เลขที่ 39/12-14 หมู่ที่ 6 ถนนประดิษฐ์สโมสร</t>
  </si>
  <si>
    <t>0626057679</t>
  </si>
  <si>
    <t>062-605-7679</t>
  </si>
  <si>
    <t>TH1337</t>
  </si>
  <si>
    <t>โลตัส โกเฟรช สารภี-เชียงใหม่</t>
  </si>
  <si>
    <t>Lotus Go Fresh Sarapee</t>
  </si>
  <si>
    <t>เลขที่ 312 หมู่ที่ 3</t>
  </si>
  <si>
    <t>อำเภอสารภี</t>
  </si>
  <si>
    <t>ตำบลยางเนิ้ง</t>
  </si>
  <si>
    <t>0626057680</t>
  </si>
  <si>
    <t>062-605-7680</t>
  </si>
  <si>
    <t>TH1338</t>
  </si>
  <si>
    <t>โลตัส โกเฟรช รามคำแหง 50</t>
  </si>
  <si>
    <t>Lotus Go Fresh Ramkhamhaeng 50</t>
  </si>
  <si>
    <t>เลขที่ 31/1 ซอยรามคำแหง</t>
  </si>
  <si>
    <t>0997280542</t>
  </si>
  <si>
    <t>099-728-0542</t>
  </si>
  <si>
    <t>TH1339</t>
  </si>
  <si>
    <t>โลตัส โกเฟรช ถนนทหารบก 2-นครปฐม</t>
  </si>
  <si>
    <t>Lotus Go Fresh Thaharn Bok Road 2</t>
  </si>
  <si>
    <t xml:space="preserve">เลขที่ 6,8,10 ถนนถวิลราษฎรบูรณะ </t>
  </si>
  <si>
    <t>ตำบลบ่อพลับ</t>
  </si>
  <si>
    <t>TH1340</t>
  </si>
  <si>
    <t>โลตัส โกเฟรช บ้านฟ้ารังสิตคลอง 4</t>
  </si>
  <si>
    <t>Lotus Go Fresh Ban Fah Rangsit Klong4</t>
  </si>
  <si>
    <t>เลขที่ 68/10 หมู่ที่ 3 ถนนรังสิต-นครนายก</t>
  </si>
  <si>
    <t>ตำบลบึงยี่โถ</t>
  </si>
  <si>
    <t>0626057683</t>
  </si>
  <si>
    <t>062-605-7683</t>
  </si>
  <si>
    <t>TH1341</t>
  </si>
  <si>
    <t>โลตัส โกเฟรช เคหะร่มเกล้า 4</t>
  </si>
  <si>
    <t>Lotus Go Fresh K-ha Romklao 4</t>
  </si>
  <si>
    <t>เลขที่ 320/67-69 หมู่ที่ 4</t>
  </si>
  <si>
    <t>0626057684</t>
  </si>
  <si>
    <t>062-605-7684</t>
  </si>
  <si>
    <t>TH1342</t>
  </si>
  <si>
    <t>โลตัส โกเฟรช วัดชินวราราม-ปทุมธานี</t>
  </si>
  <si>
    <t>Lotus Go Fresh Wat Chinwanaram</t>
  </si>
  <si>
    <t>เลขที่ 239 หมู่ที่ 2</t>
  </si>
  <si>
    <t>ตำบลบางขะแยง</t>
  </si>
  <si>
    <t>0626057685</t>
  </si>
  <si>
    <t>062-605-7685</t>
  </si>
  <si>
    <t>TH1343</t>
  </si>
  <si>
    <t>โลตัส โกเฟรช รามคำแหง 190</t>
  </si>
  <si>
    <t>Lotus Go Fresh Ramkhamhaeng 190</t>
  </si>
  <si>
    <t>เลขที่ 132,134,136 ถนนรามคำแหง</t>
  </si>
  <si>
    <t>0626057686</t>
  </si>
  <si>
    <t>062-605-7686</t>
  </si>
  <si>
    <t>TH1344</t>
  </si>
  <si>
    <t>โลตัส โกเฟรช ประตูน้ำพระอินทร์-อยุธยา</t>
  </si>
  <si>
    <t>Lotus Go Fresh Pratunam Pra-in</t>
  </si>
  <si>
    <t>เลขที่ 92/121 หมู่ที่ 7</t>
  </si>
  <si>
    <t>อำเภอบางปะอิน</t>
  </si>
  <si>
    <t>ตำบลเชียงรากน้อย</t>
  </si>
  <si>
    <t>0825599590</t>
  </si>
  <si>
    <t>082-559-9590</t>
  </si>
  <si>
    <t>TH1345</t>
  </si>
  <si>
    <t>โลตัส โกเฟรช พระญาติ - อยุธยา</t>
  </si>
  <si>
    <t>Lotus Go Fresh Prayad Ayudthaya</t>
  </si>
  <si>
    <t xml:space="preserve">เลขที่ 13/30,13/36 หมู่ที่ 5 </t>
  </si>
  <si>
    <t>อำเภอพระนครศรีอยุธยา</t>
  </si>
  <si>
    <t>ตำบลไผ่ลิง</t>
  </si>
  <si>
    <t>0922844703</t>
  </si>
  <si>
    <t>092-284-4703</t>
  </si>
  <si>
    <t>TH1346</t>
  </si>
  <si>
    <t>โลตัส โกเฟรช ฐานเพชร ปทุมพลาซ่า</t>
  </si>
  <si>
    <t>Lotus Go Fresh ThanPetch Pratum Plaza</t>
  </si>
  <si>
    <t>เลขที่ 99/10 หมู่ที่ 5</t>
  </si>
  <si>
    <t>0812473012</t>
  </si>
  <si>
    <t>081-247-3012</t>
  </si>
  <si>
    <t>TH1347</t>
  </si>
  <si>
    <t>โลตัส โกเฟรช สินทิวาธานี-พระนครศรีอยุธยา</t>
  </si>
  <si>
    <t>Lotus Go Fresh Sintivathani</t>
  </si>
  <si>
    <t xml:space="preserve">เลขที่ 394,394/1-3 หมู่ที่ 2 ถนนโรจนะ </t>
  </si>
  <si>
    <t>ตำบลสามเรือน</t>
  </si>
  <si>
    <t>0990477432</t>
  </si>
  <si>
    <t>099-047-7432</t>
  </si>
  <si>
    <t>TH1348</t>
  </si>
  <si>
    <t>โลตัส โกเฟรช ลุงพุฒ-สมุทรปราการ</t>
  </si>
  <si>
    <t>Lotus Go Fresh Lung Pud</t>
  </si>
  <si>
    <t>เลขที่ 1118/1 หมู่ที่ 3 ถนนเทพารักษ์</t>
  </si>
  <si>
    <t>0985839324</t>
  </si>
  <si>
    <t>098-583-9324</t>
  </si>
  <si>
    <t>TH1349</t>
  </si>
  <si>
    <t>โลตัส โกเฟรช บางวัว บางปะกง</t>
  </si>
  <si>
    <t>Lotus Go Fresh Bangwua</t>
  </si>
  <si>
    <t>เลขที่ 1/17-19 หมู่ที่ 14</t>
  </si>
  <si>
    <t>ตำบลบางวัว</t>
  </si>
  <si>
    <t>0626057692</t>
  </si>
  <si>
    <t>062-605-7692</t>
  </si>
  <si>
    <t>TH1350</t>
  </si>
  <si>
    <t>โลตัส โกเฟรช โรงพยาบาลอยุธยา 1</t>
  </si>
  <si>
    <t>Lotus Go Fresh Ayutthaya Hospital 1</t>
  </si>
  <si>
    <t>เลขที่ 20/20 หมู่ที่ 4</t>
  </si>
  <si>
    <t>ตำบลประตูชัย</t>
  </si>
  <si>
    <t>0959697140</t>
  </si>
  <si>
    <t>095-969-7140</t>
  </si>
  <si>
    <t>TH1351</t>
  </si>
  <si>
    <t>โลตัส โกเฟรช หมู่บ้านพูนสินธานี 1</t>
  </si>
  <si>
    <t>Lotus Go Fresh Mooban Poonsinthani 1</t>
  </si>
  <si>
    <t>เลขที่ 76/53-56 หมู่ที่ 3</t>
  </si>
  <si>
    <t>0626057694</t>
  </si>
  <si>
    <t>062-605-7694</t>
  </si>
  <si>
    <t>TH1352</t>
  </si>
  <si>
    <t>โลตัส โกเฟรช ซอยติวานนท์ 38 Opt.3-นนทบุรี</t>
  </si>
  <si>
    <t>Lotus Go Fresh Soi Tiwanon 38 Opt.3</t>
  </si>
  <si>
    <t>เลขที่ 160/1 ซอยติวานนท์ 38 ถนนติวานนท์</t>
  </si>
  <si>
    <t>0626057695</t>
  </si>
  <si>
    <t>062-605-7695</t>
  </si>
  <si>
    <t>TH1353</t>
  </si>
  <si>
    <t>โลตัส โกเฟรช ประชาอุทิศ 27</t>
  </si>
  <si>
    <t>Lotus Go Fresh Prachauthit 27 Opt.3</t>
  </si>
  <si>
    <t>เลขที่ 141/108-110 หมู่ที่ 9 ถนนประชาอุทิศ</t>
  </si>
  <si>
    <t>เขตราษฎร์บูรณะ</t>
  </si>
  <si>
    <t>แขวงราษฎร์บูรณะ</t>
  </si>
  <si>
    <t>0626057696</t>
  </si>
  <si>
    <t>062-605-7696</t>
  </si>
  <si>
    <t>TH1355</t>
  </si>
  <si>
    <t>โลตัส โกเฟรช เพชรเกษม 110 แยก 6</t>
  </si>
  <si>
    <t>Lotus Go Fresh Phetchakasem 110 Yak 6</t>
  </si>
  <si>
    <t>เลขที่ 47/9 หมู่ที่ 3</t>
  </si>
  <si>
    <t>0812496207</t>
  </si>
  <si>
    <t>081-249-6207</t>
  </si>
  <si>
    <t>TH1356</t>
  </si>
  <si>
    <t>โลตัส โกเฟรช ประตูชัย อยุธยา</t>
  </si>
  <si>
    <t>Lotus Go Fresh Pratuchai Ayutthaya</t>
  </si>
  <si>
    <t>เลขที่ 16/7 หมู่ที่ 2 ถนนอู่ทอง</t>
  </si>
  <si>
    <t>ตำบลท่าวาสุกรี</t>
  </si>
  <si>
    <t>0959182979</t>
  </si>
  <si>
    <t>095-918-2979</t>
  </si>
  <si>
    <t>TH1357</t>
  </si>
  <si>
    <t>โลตัส โกเฟรช วัดเลา</t>
  </si>
  <si>
    <t>Lotus Go Fresh Wat Lao</t>
  </si>
  <si>
    <t>เลขที่ 27/39-41 หมู่ที่ 1 ซอยพระรามที่ 2 ซอย 51 ถนนพระรามที่ 2</t>
  </si>
  <si>
    <t>0810139584</t>
  </si>
  <si>
    <t>081-013-9584</t>
  </si>
  <si>
    <t>TH1358</t>
  </si>
  <si>
    <t>โลตัส โกเฟรช สวนมหาวงษ์-สมุทรปราการ</t>
  </si>
  <si>
    <t>Lotus Go Fresh Suanmahawong Opt.2</t>
  </si>
  <si>
    <t xml:space="preserve">เลขที่ 211/17, 211/18, 211/19 หมู่ที่ 4 </t>
  </si>
  <si>
    <t>ตำบลสำโรง</t>
  </si>
  <si>
    <t>0812466012</t>
  </si>
  <si>
    <t>081-246-6012</t>
  </si>
  <si>
    <t>TH1359</t>
  </si>
  <si>
    <t>โลตัส โกเฟรช หมู่บ้านรินทร์ทอง (สุขุมวิท 115)</t>
  </si>
  <si>
    <t>Lotus Go Fresh M.RinthongSukhumvit115</t>
  </si>
  <si>
    <t>เลขที่ 1596 หมู่ที่ 4 ซอยอภิชาติ ถนนสุขุมวิท115</t>
  </si>
  <si>
    <t>0626057703</t>
  </si>
  <si>
    <t>062-605-7703</t>
  </si>
  <si>
    <t>TH1360</t>
  </si>
  <si>
    <t>โลตัส โกเฟรช เคหะบัวทอง 2-นนทบุรี</t>
  </si>
  <si>
    <t>Lotus Go Fresh K-ha Bangbuathong Opt2</t>
  </si>
  <si>
    <t>เลขที่ 306/8-10 หมู่ที่ 2 ถนนบางกรวย-ไทรน้อย</t>
  </si>
  <si>
    <t>0923783357</t>
  </si>
  <si>
    <t>092-378-3357</t>
  </si>
  <si>
    <t>TH1361</t>
  </si>
  <si>
    <t>โลตัส โกเฟรช สุขสวัสดิ์ 38</t>
  </si>
  <si>
    <t>Lotus Go Fresh Suksawat 38</t>
  </si>
  <si>
    <t>เลขที่ 118 หมู่ 6 ซอยสุขสวัสดิ์38 ถนนสุขสวัสดิ์</t>
  </si>
  <si>
    <t>แขวงบางปะกอก</t>
  </si>
  <si>
    <t>0626057705</t>
  </si>
  <si>
    <t>062-605-7705</t>
  </si>
  <si>
    <t>TH1362</t>
  </si>
  <si>
    <t>โลตัส โกเฟรช ซอยมังกร-สมุทรปราการ</t>
  </si>
  <si>
    <t>Lotus Go Fresh Soi Mungkorn Teparak</t>
  </si>
  <si>
    <t>เลขที่ 450/10-13 หมู่ที่ 1 ซอยมังกร-ขันดี ถนนเทพารักษ์</t>
  </si>
  <si>
    <t>ตำบลแพรกษาใหม่</t>
  </si>
  <si>
    <t>0626057706</t>
  </si>
  <si>
    <t>062-605-7706</t>
  </si>
  <si>
    <t>TH1364</t>
  </si>
  <si>
    <t>โลตัส โกเฟรช ประชาอุทิศ 33 แยก 7</t>
  </si>
  <si>
    <t>Lotus Go Fresh Prachauthit 33 Yak7</t>
  </si>
  <si>
    <t>เลขที่ 62 ซอยประชาอุทิศ 33</t>
  </si>
  <si>
    <t>0626057708</t>
  </si>
  <si>
    <t>062-605-7708</t>
  </si>
  <si>
    <t>TH1365</t>
  </si>
  <si>
    <t>โลตัส โกเฟรช วัดไพร่ฟ้า ปทุมธานี</t>
  </si>
  <si>
    <t>Lotus Go Fresh Wat Paifha Pathumthani</t>
  </si>
  <si>
    <t>เลขที่ 111/27-29 หมู่ที่ 5</t>
  </si>
  <si>
    <t>ตำบลบางเดื่อ</t>
  </si>
  <si>
    <t>TH1366</t>
  </si>
  <si>
    <t>โลตัส โกเฟรช ถนนประชาสามัคคี ประชาอุทิศ</t>
  </si>
  <si>
    <t>Lotus Go Fresh Prachasamukkee Rd.</t>
  </si>
  <si>
    <t>เลขที่ 312/5 หมู่ที่ 10</t>
  </si>
  <si>
    <t>0626057710</t>
  </si>
  <si>
    <t>062-605-7710</t>
  </si>
  <si>
    <t>TH1367</t>
  </si>
  <si>
    <t>โลตัส โกเฟรช หมู่บ้านวรางกูล-ปทุมธานี</t>
  </si>
  <si>
    <t>Lotus Go Fresh Warangkul</t>
  </si>
  <si>
    <t>เลขที่ 26/429 หมู่ที่ 10</t>
  </si>
  <si>
    <t>0626057712</t>
  </si>
  <si>
    <t>062-605-7712</t>
  </si>
  <si>
    <t>TH1368</t>
  </si>
  <si>
    <t>โลตัส โกเฟรช เลียบคลองสี่วา-สมุทรสาคร</t>
  </si>
  <si>
    <t>Lotus Go Fresh Leab Klong See Wah</t>
  </si>
  <si>
    <t>เลขที่ 8/4-7 หมู่ที่ 6</t>
  </si>
  <si>
    <t>ตำบลคอกกระบือ</t>
  </si>
  <si>
    <t>0812472664</t>
  </si>
  <si>
    <t>081-247-2664</t>
  </si>
  <si>
    <t>TH1369</t>
  </si>
  <si>
    <t>โลตัส โกเฟรช หมู่บ้านศิริสุข ถ.กาญจนาภิเษก</t>
  </si>
  <si>
    <t>Lotus Go Fresh Mooban Sirisuk</t>
  </si>
  <si>
    <t>เลขที่ 99/9 หมู่ที่ 7 ถนนกาญจนาภิเษก</t>
  </si>
  <si>
    <t>0812475763</t>
  </si>
  <si>
    <t>081-247-5763</t>
  </si>
  <si>
    <t>TH1370</t>
  </si>
  <si>
    <t>โลตัส โกเฟรช เคหะบางโฉลง-สมุทรปราการ</t>
  </si>
  <si>
    <t>Lotus Go Fresh K-ha bangchalong</t>
  </si>
  <si>
    <t>เลขที่ 90/9 หมู่ที่ 1 ซอยเคหะบางโฉลง-สมุทรปราการ</t>
  </si>
  <si>
    <t>TH1371</t>
  </si>
  <si>
    <t>โลตัส โกเฟรช พหลโยธิน 48</t>
  </si>
  <si>
    <t>Lotus Go Fresh Phaholyotin 48</t>
  </si>
  <si>
    <t>เลขที่ 40/340 หมู่ที่ 3 ถนนพหลโยธิน</t>
  </si>
  <si>
    <t>แขวงอนุเสาวรีย์</t>
  </si>
  <si>
    <t>0626057716</t>
  </si>
  <si>
    <t>062-605-7716</t>
  </si>
  <si>
    <t>TH1372</t>
  </si>
  <si>
    <t>โลตัส โกเฟรช อมตะนคร 1-ชลบุรี</t>
  </si>
  <si>
    <t>Lotus Go Fresh Amata</t>
  </si>
  <si>
    <t>เลขที่ 47/18-20 หมู่ที่ 6</t>
  </si>
  <si>
    <t>อำเภอเมืองชลบุรี</t>
  </si>
  <si>
    <t>ชลบุรี</t>
  </si>
  <si>
    <t>ตำบลดอนหัวฬ่อ</t>
  </si>
  <si>
    <t>TH1373</t>
  </si>
  <si>
    <t>โลตัส โกเฟรช พหลโยธิน 54/1(หมู่บ้านมารวย 2)</t>
  </si>
  <si>
    <t>Lotus Go Fresh Phahoyothin 54/1</t>
  </si>
  <si>
    <t>เลขที่ 89/9-11 หมู่ที่ 7 ซอยพหลโยธิน54/1 ถนนพหลโยธิน</t>
  </si>
  <si>
    <t>0812459763</t>
  </si>
  <si>
    <t>081-245-9763</t>
  </si>
  <si>
    <t>TH1374</t>
  </si>
  <si>
    <t>โลตัส โกเฟรช ซอยภูมิจิตร</t>
  </si>
  <si>
    <t>Lotus Go Fresh Soi Phumjit</t>
  </si>
  <si>
    <t>เลขที่ 89/10-13 ซอยสุขุมวิท46 ถนนสุขุมวิท</t>
  </si>
  <si>
    <t>แขวงพระโขนง</t>
  </si>
  <si>
    <t>0626057719</t>
  </si>
  <si>
    <t>062-605-7719</t>
  </si>
  <si>
    <t>TH1375</t>
  </si>
  <si>
    <t>โลตัส โกเฟรช ตลาดวัดล่าง บางปะกง</t>
  </si>
  <si>
    <t>Lotus Go Fresh Talad Wat Lang Bangprakong</t>
  </si>
  <si>
    <t>เลขที่ 238/1-2 หมู่ที่ 10 ถนนสุขุมวิทสายเก่า</t>
  </si>
  <si>
    <t>ตำบลบางปะกง</t>
  </si>
  <si>
    <t>0626057720</t>
  </si>
  <si>
    <t>062-605-7720</t>
  </si>
  <si>
    <t>TH1376</t>
  </si>
  <si>
    <t>โลตัส โกเฟรช พระราม 2 ซอย 42</t>
  </si>
  <si>
    <t>Lotus Go Fresh Praram2 Soi42 Opt.1</t>
  </si>
  <si>
    <t xml:space="preserve">เลขที่ 19/179,19/180,19/181,19/182 หมู่ที่ 10 </t>
  </si>
  <si>
    <t>TH1377</t>
  </si>
  <si>
    <t>โลตัส โกเฟรช ลาดพร้าว 71</t>
  </si>
  <si>
    <t>Lotus Go Fresh Ladprao 71</t>
  </si>
  <si>
    <t>เลขที่ 33/143 หมู่ที่ 6 ซอยนก</t>
  </si>
  <si>
    <t>0626057723</t>
  </si>
  <si>
    <t>062-605-7723</t>
  </si>
  <si>
    <t>TH1378</t>
  </si>
  <si>
    <t>โลตัส โกเฟรช หมู่บ้านเจริญลาภ รังสิต คลอง 8</t>
  </si>
  <si>
    <t>Lotus Go Fresh Rangsit Klong8 Opt.2</t>
  </si>
  <si>
    <t>เลขที่ 11/10 หมุ่ที่ 3 ถนนรังสิต-นครนายก</t>
  </si>
  <si>
    <t>ตำบลลำผักกูด</t>
  </si>
  <si>
    <t>0989059447</t>
  </si>
  <si>
    <t>098-905-9447</t>
  </si>
  <si>
    <t>TH1379</t>
  </si>
  <si>
    <t>โลตัส โกเฟรช เทศบาลไทรน้อย-นนทบุรี</t>
  </si>
  <si>
    <t>Lotus Go Fresh Tedsaban Sai Noi</t>
  </si>
  <si>
    <t>เลขที่ 11/19-21 หมู่ที่ 1</t>
  </si>
  <si>
    <t>อำเภอไทรน้อย</t>
  </si>
  <si>
    <t>ตำบลคลองขวาง</t>
  </si>
  <si>
    <t>0812773115</t>
  </si>
  <si>
    <t>081-277-3115</t>
  </si>
  <si>
    <t>TH1380</t>
  </si>
  <si>
    <t>โลตัส โกเฟรช อ่างศิลา-ชลบุรี</t>
  </si>
  <si>
    <t>Lotus Go Fresh Angsila</t>
  </si>
  <si>
    <t>เลขที่ 127/36 หมู่ที่ 1 ถนนอ่างศิลา-บางแสน</t>
  </si>
  <si>
    <t>ตำบลอ่างศิลา</t>
  </si>
  <si>
    <t>ยังไม่มีเบอร์สาขา</t>
  </si>
  <si>
    <t>TH1381</t>
  </si>
  <si>
    <t>โลตัส โกเฟรช หมู่บ้านแฟมิลี่แลนด์-ชลบุรี</t>
  </si>
  <si>
    <t>Lotus Go Fresh M. Family Land</t>
  </si>
  <si>
    <t>เลขที่ 9/48 หมู่ที่ 12</t>
  </si>
  <si>
    <t>ตำบลนาป่า</t>
  </si>
  <si>
    <t>TH1382</t>
  </si>
  <si>
    <t>โลตัส โกเฟรช ซอยคู่สร้าง-สุขสวัสดิ์</t>
  </si>
  <si>
    <t>Lotus Go Fresh Soi Koo-Sang Suksawat</t>
  </si>
  <si>
    <t>เลขที่ 331 หมู่ที่ 1 ถนนสุขสวัสดิ์</t>
  </si>
  <si>
    <t>0626057728</t>
  </si>
  <si>
    <t>062-605-7728</t>
  </si>
  <si>
    <t>TH1383</t>
  </si>
  <si>
    <t>โลตัส โกเฟรช สยามธรณี</t>
  </si>
  <si>
    <t>Lotus Go Fresh Siam Thoranee</t>
  </si>
  <si>
    <t>เลขที่ 83/65 หมู่ที่ 5</t>
  </si>
  <si>
    <t>0812466332</t>
  </si>
  <si>
    <t>081-246-6332</t>
  </si>
  <si>
    <t>TH1384</t>
  </si>
  <si>
    <t>โลตัส โกเฟรช รัชดาภิเษก 13</t>
  </si>
  <si>
    <t>Lotus Go Fresh Ratchadapisek 13</t>
  </si>
  <si>
    <t>เลขที่ 182/1 ซอยเทอดไทย 33 ถนนเทอดไทย</t>
  </si>
  <si>
    <t>แขวงดาวคะนอง</t>
  </si>
  <si>
    <t>0997253245</t>
  </si>
  <si>
    <t>099-725-3245</t>
  </si>
  <si>
    <t>TH1385</t>
  </si>
  <si>
    <t>โลตัส โกเฟรช ชินเขต ซอย 2</t>
  </si>
  <si>
    <t>Lotus Go Fresh Chinnaket Soi 2</t>
  </si>
  <si>
    <t>เลขที่ 31/86-88 หมู่ที่ 6</t>
  </si>
  <si>
    <t>0812476014</t>
  </si>
  <si>
    <t>081-247-6014</t>
  </si>
  <si>
    <t>TH1386</t>
  </si>
  <si>
    <t>โลตัส โกเฟรช ถนนท้ายบ้าน-สมุทรปราการ</t>
  </si>
  <si>
    <t>Lotus Go Fresh Thanon Thaiban</t>
  </si>
  <si>
    <t xml:space="preserve">เลขที่ 465,467,469,471 ถนนท้ายบ้าน </t>
  </si>
  <si>
    <t>ตำบลปากน้ำ</t>
  </si>
  <si>
    <t>TH1387</t>
  </si>
  <si>
    <t>โลตัส โกเฟรช คลองด่าน-สมุทรปราการ</t>
  </si>
  <si>
    <t>Lotus Go Fresh Klong Dan</t>
  </si>
  <si>
    <t xml:space="preserve">เลขที่ 6, 6/1, 7 หมู่ที่ 13 </t>
  </si>
  <si>
    <t>ตำบลคลองด่าน</t>
  </si>
  <si>
    <t>0626057734</t>
  </si>
  <si>
    <t>062-605-7734</t>
  </si>
  <si>
    <t>TH1388</t>
  </si>
  <si>
    <t>โลตัส โกเฟรช บางปะหัน-พระนครศรีอยุธยา</t>
  </si>
  <si>
    <t>Lotus Go Fresh Bangpahan Ayutthaya</t>
  </si>
  <si>
    <t xml:space="preserve">เลขที่ 1/5 ,1/5 ก หมู่ที่ 5 </t>
  </si>
  <si>
    <t>อำเภอบางปะหัน</t>
  </si>
  <si>
    <t>ตำบลขวัญเมือง</t>
  </si>
  <si>
    <t>0874114413</t>
  </si>
  <si>
    <t>087-411-4413</t>
  </si>
  <si>
    <t>TH1389</t>
  </si>
  <si>
    <t>โลตัส โกเฟรช ซอยเอกมัย 30</t>
  </si>
  <si>
    <t>Lotus Go Fresh Soi Ekkamai 30</t>
  </si>
  <si>
    <t>เลขที่ 53/19-23 ซอยนวลน้อย ถนนเอกมัย</t>
  </si>
  <si>
    <t>0812466449</t>
  </si>
  <si>
    <t>081-246-6449</t>
  </si>
  <si>
    <t>TH1390</t>
  </si>
  <si>
    <t>โลตัส โกเฟรช ประชาสงเคราะห์ 28</t>
  </si>
  <si>
    <t>Lotus Go Fresh Prachasongkrao28</t>
  </si>
  <si>
    <t>เลขที่ 301/3-5 ซอยชานเมือง ถนนประชาสงเคราะห์</t>
  </si>
  <si>
    <t>0804687323</t>
  </si>
  <si>
    <t>080-468-7323</t>
  </si>
  <si>
    <t>TH1391</t>
  </si>
  <si>
    <t>โลตัส โกเฟรช ซอยอ่อนนุช 46</t>
  </si>
  <si>
    <t>Lotus Go Fresh Soi Onnut 46</t>
  </si>
  <si>
    <t>เลขที่ 209/1 ซอยสุภาพงษ์ 1 ถนนอ่อนนุช</t>
  </si>
  <si>
    <t>0803035479</t>
  </si>
  <si>
    <t>080-303-5479</t>
  </si>
  <si>
    <t>TH1392</t>
  </si>
  <si>
    <t>โลตัส โกเฟรช นนทบุรี 42</t>
  </si>
  <si>
    <t>Lotus Go Fresh Nonthaburi 42</t>
  </si>
  <si>
    <t>เลขที่ 13/1 ซอยรณสิทธิพิชัย 7</t>
  </si>
  <si>
    <t>ตำบลบางกระสอ</t>
  </si>
  <si>
    <t>TH1393</t>
  </si>
  <si>
    <t>โลตัส โกเฟรช แจ้งวัฒนะ ซอย 6</t>
  </si>
  <si>
    <t>Lotus Go Fresh Chaengwattana Soi 6</t>
  </si>
  <si>
    <t>เลขที่ 208/17 หมู่ที่ 4 ถนนแจ้งวัฒนะ ซอย 6</t>
  </si>
  <si>
    <t>0812459712</t>
  </si>
  <si>
    <t>081-245-9712</t>
  </si>
  <si>
    <t>TH1394</t>
  </si>
  <si>
    <t>โลตัส โกเฟรช หมู่บ้านลานทอง</t>
  </si>
  <si>
    <t>Lotus Go Fresh Mooban Lanthong</t>
  </si>
  <si>
    <t>เลขที่ 100/41-44 หมู่ที่ 8 ถนนติวานนท์</t>
  </si>
  <si>
    <t>0626057741</t>
  </si>
  <si>
    <t>062-605-7741</t>
  </si>
  <si>
    <t>TH1395</t>
  </si>
  <si>
    <t>โลตัส โกเฟรช ซอยพิบูลสงคราม 22-นนทบุรี</t>
  </si>
  <si>
    <t>Lotus Go Fresh Soi Phiboonsongkram22</t>
  </si>
  <si>
    <t>เลขที่ 25/249 หมู่ที่ 8 ซอยพิบูลสงคราม22 ถนนพิบูลสงคราม</t>
  </si>
  <si>
    <t>ตำบลบางเขน</t>
  </si>
  <si>
    <t>0626057742</t>
  </si>
  <si>
    <t>062-605-7742</t>
  </si>
  <si>
    <t>TH1396</t>
  </si>
  <si>
    <t>โลตัส โกเฟรช อ่อนนุช ซอย 17 แยก 16</t>
  </si>
  <si>
    <t>Lotus Go Fresh Onnut Soi 17 Yak 16</t>
  </si>
  <si>
    <t>เลขที่ 650 ซอยอ่อนนุช 17 ถนนอ่อนนุช</t>
  </si>
  <si>
    <t>0626057743</t>
  </si>
  <si>
    <t>062-605-7743</t>
  </si>
  <si>
    <t>TH1397</t>
  </si>
  <si>
    <t>โลตัส โกเฟรช พระยาสุเรนทร์ 38</t>
  </si>
  <si>
    <t>Lotus Go Fresh Prayasurain 38</t>
  </si>
  <si>
    <t>เลขที่ 42/14-17 ซอยพระยาสุเรนทร์38 ถนนพระยาสุเรนทร์</t>
  </si>
  <si>
    <t>แขวงสามวาตะวันตก</t>
  </si>
  <si>
    <t>0626057804</t>
  </si>
  <si>
    <t>062-605-7804</t>
  </si>
  <si>
    <t>TH1398</t>
  </si>
  <si>
    <t>โลตัส โกเฟรช ราษฎร์พัฒนา</t>
  </si>
  <si>
    <t>Lotus Go Fresh Ratpattana</t>
  </si>
  <si>
    <t>เลขที่ 45/15-16 หมู่ 2 ถนนราษฎร์พัฒนา</t>
  </si>
  <si>
    <t>0626057746</t>
  </si>
  <si>
    <t>062-605-7746</t>
  </si>
  <si>
    <t>TH1399</t>
  </si>
  <si>
    <t>โลตัส โกเฟรช บัวหลวงธานี-อยุธยา</t>
  </si>
  <si>
    <t>Lotus Go Fresh Bualuang Thani</t>
  </si>
  <si>
    <t>เลขที่ 33/26-28 หมู่ที่ 3</t>
  </si>
  <si>
    <t>อำเภอลาดบัวหลวง</t>
  </si>
  <si>
    <t>ตำบลสามเมือง</t>
  </si>
  <si>
    <t>0626057747</t>
  </si>
  <si>
    <t>062-605-7747</t>
  </si>
  <si>
    <t>TH1601</t>
  </si>
  <si>
    <t>โลตัส โกเฟรช ตลาดสี่ขวา-พระนครศรีอยุธยา</t>
  </si>
  <si>
    <t>Lotus Go Fresh Talad Sikhwa Ayuthaya</t>
  </si>
  <si>
    <t>เลขที่ 224/11-14</t>
  </si>
  <si>
    <t>ตำบลลำตาเสา</t>
  </si>
  <si>
    <t>0845683560</t>
  </si>
  <si>
    <t>084-568-3560</t>
  </si>
  <si>
    <t>TH1602</t>
  </si>
  <si>
    <t>โลตัส โกเฟรช แหลมฟ้าผ่า-สมุทรปราการ</t>
  </si>
  <si>
    <t>Lotus Go Fresh Laem Fa Paar(Suksawat)</t>
  </si>
  <si>
    <t>เลขที่ 181/1 หมู่ที่ 1</t>
  </si>
  <si>
    <t>ตำบลแหลมฟ้าผ่า</t>
  </si>
  <si>
    <t>0626057750</t>
  </si>
  <si>
    <t>062-605-7750</t>
  </si>
  <si>
    <t>TH1603</t>
  </si>
  <si>
    <t>โลตัส โกเฟรช ลาดพร้าว 101</t>
  </si>
  <si>
    <t>Lotus Go Fresh Ladprao101</t>
  </si>
  <si>
    <t>เลขที่ 47 ซอยลาดพร้าว 101</t>
  </si>
  <si>
    <t>0626057751</t>
  </si>
  <si>
    <t>062-605-7751</t>
  </si>
  <si>
    <t>TH1604</t>
  </si>
  <si>
    <t>โลตัส โกเฟรช ลาดพร้าว 47</t>
  </si>
  <si>
    <t>Lotus Go Fresh Ladprao 47</t>
  </si>
  <si>
    <t xml:space="preserve">เลขที่ 16,18,20 ซอยลาดพร้าว 47 (สะพาน 2) ถนนลาดพร้าว </t>
  </si>
  <si>
    <t>0812496189</t>
  </si>
  <si>
    <t>081-249-6189</t>
  </si>
  <si>
    <t>TH1605</t>
  </si>
  <si>
    <t>โลตัส โกเฟรช หมู่บ้านสยามนิเวศน์-สมุทรปราการ</t>
  </si>
  <si>
    <t>Lotus Go Fresh Mooban Siam Nivej</t>
  </si>
  <si>
    <t>เลขที่ 419/49-52 หมู่ที่ 10</t>
  </si>
  <si>
    <t>0626057753</t>
  </si>
  <si>
    <t>062-605-7753</t>
  </si>
  <si>
    <t>TH1607</t>
  </si>
  <si>
    <t>โลตัส โก เฟรช วัดพระเงิน-นนทบุรี</t>
  </si>
  <si>
    <t>Lotus Go Fresh Wat Pra Nguen</t>
  </si>
  <si>
    <t xml:space="preserve">เลขที่ 98,98/1,98/2 หมู่ที่ 10 </t>
  </si>
  <si>
    <t>ตำบลบางม่วง</t>
  </si>
  <si>
    <t>TH1608</t>
  </si>
  <si>
    <t>โลตัส โก เฟรช วัดกู้ 2-นนทบุรี</t>
  </si>
  <si>
    <t>Lotus Go Fresh Wat Koo 2</t>
  </si>
  <si>
    <t>เลขที่ 15/1 หมู่ที่ 6 ซอยมิตรภาพ ถนนสุขาประชาสรรค์ 2</t>
  </si>
  <si>
    <t>TH1610</t>
  </si>
  <si>
    <t>โลตัส โกเฟรช วัดไร่กล้วย ศรีราชา</t>
  </si>
  <si>
    <t>Lotus Go Fresh Wat Rai Kluay</t>
  </si>
  <si>
    <t>เลขที่ 102/3 หมู่ที่ 7</t>
  </si>
  <si>
    <t>อำเภอศรีราชา</t>
  </si>
  <si>
    <t>ตำบลสุรศักดิ์</t>
  </si>
  <si>
    <t>0971907141</t>
  </si>
  <si>
    <t>097-190-7141</t>
  </si>
  <si>
    <t>TH1611</t>
  </si>
  <si>
    <t>โลตัส โกเฟรช นวมินทร์ 24</t>
  </si>
  <si>
    <t>Lotus Go Fresh Nawamin 24</t>
  </si>
  <si>
    <t>เลขที่ 99/223 หมู่ที่ 5 ซอยนวมินทร์ 24 ถนนนวมินทร์</t>
  </si>
  <si>
    <t>0626057760</t>
  </si>
  <si>
    <t>062-605-7760</t>
  </si>
  <si>
    <t>TH1612</t>
  </si>
  <si>
    <t>โลตัส โกเฟรช พหลโยธิน 81-ปทุมธานี</t>
  </si>
  <si>
    <t>Lotus Go Fresh Phaholyothin 81 Opt.2</t>
  </si>
  <si>
    <t>เลขที่ 5/13 หมู่ที่ 13 ถนนพหลโยธิน</t>
  </si>
  <si>
    <t>0647208369</t>
  </si>
  <si>
    <t>064-720-8369</t>
  </si>
  <si>
    <t>TH1613</t>
  </si>
  <si>
    <t>โลตัส โกเฟรช อุตสาหกรรมวังน้อย</t>
  </si>
  <si>
    <t>Lotus Go Fresh Factoryland Wangnoi</t>
  </si>
  <si>
    <t>เลขที่ 185 หมู่ที่ 3</t>
  </si>
  <si>
    <t>ตำบลวังจุฬา</t>
  </si>
  <si>
    <t>0809712572</t>
  </si>
  <si>
    <t>080-971-2572</t>
  </si>
  <si>
    <t>TH1614</t>
  </si>
  <si>
    <t>โลตัส โกเฟรช ตลาดสุวินทวงศ์-ฉะเชิงเทรา</t>
  </si>
  <si>
    <t>Lotus Go Fresh Talad Suvintawong</t>
  </si>
  <si>
    <t>เลขที่ 27/3/1 หมู่ที่ 1</t>
  </si>
  <si>
    <t>อำเภอเมืองฉะเชิงเทรา</t>
  </si>
  <si>
    <t>ตำบลคลองอุดมชลจร</t>
  </si>
  <si>
    <t>0626057763</t>
  </si>
  <si>
    <t>062-605-7763</t>
  </si>
  <si>
    <t>TH1615</t>
  </si>
  <si>
    <t>โลตัส โกเฟรช เจริญกรุง 109</t>
  </si>
  <si>
    <t>Lotus Go Fresh Charoenkrung 109</t>
  </si>
  <si>
    <t xml:space="preserve">เลขที่ 23,23/1-4 ตรอกต้นโพธิ์ </t>
  </si>
  <si>
    <t>0809001513</t>
  </si>
  <si>
    <t>080-900-1513</t>
  </si>
  <si>
    <t>TH1616</t>
  </si>
  <si>
    <t>โลตัส โกเฟรช ถนนจันทน์ ซอย 43-วัดไผ่เงิน</t>
  </si>
  <si>
    <t>Lotus Go Fresh Thanon Chan Soi 43</t>
  </si>
  <si>
    <t>เลขที่ 88/8 ซอยจันทน์ 43 ถนนจันทน์</t>
  </si>
  <si>
    <t>0997275710</t>
  </si>
  <si>
    <t>099-727-5710</t>
  </si>
  <si>
    <t>TH1617</t>
  </si>
  <si>
    <t>โลตัส โกเฟรช วัดสุทธาราม</t>
  </si>
  <si>
    <t>Lotus Go Fresh Watsuttharam</t>
  </si>
  <si>
    <t>เลขที่ 459/1 ซอยสมเด็จพระเจ้าตากสิน 19 ถนนสมเด็จพระเจ้าตากสิน</t>
  </si>
  <si>
    <t>0626057767</t>
  </si>
  <si>
    <t>062-605-7767</t>
  </si>
  <si>
    <t>TH1618</t>
  </si>
  <si>
    <t>โลตัส โกเฟรช ตลาดวัดบ้านท่อ-เชียงใหม่</t>
  </si>
  <si>
    <t>Lotus Go Fresh Talad Wat Baantor Chiangmai</t>
  </si>
  <si>
    <t>เลขที่ 401/6 ถนนป่าตัน อำเภอป่าตัน อำเภอเมืองเชียงใหม่ จังหวัดเชียงใหม่ 50000</t>
  </si>
  <si>
    <t>ตำบลป่าตัน</t>
  </si>
  <si>
    <t>0956385104</t>
  </si>
  <si>
    <t>095-638-5104</t>
  </si>
  <si>
    <t>TH1619</t>
  </si>
  <si>
    <t>โลตัส โกเฟรช ตลาดประตูเชียงใหม่</t>
  </si>
  <si>
    <t>Lotus Go Fresh Talad Chiengmai Gate</t>
  </si>
  <si>
    <t>เลขที่ 59/3 ถนนบำรุงบุรี</t>
  </si>
  <si>
    <t>ตำบลพระสิงห์</t>
  </si>
  <si>
    <t>0918586756</t>
  </si>
  <si>
    <t>091-858-6756</t>
  </si>
  <si>
    <t>TH1620</t>
  </si>
  <si>
    <t>โลตัส โกเฟรช อำเภอสามโคก-ปทุมธานี</t>
  </si>
  <si>
    <t>Lotus Go Fresh Ampher Samkhok</t>
  </si>
  <si>
    <t>เลขที่ 88 หมู่ที่ 7</t>
  </si>
  <si>
    <t>อำเภอสามโคก</t>
  </si>
  <si>
    <t>ตำบลบางเตย</t>
  </si>
  <si>
    <t>0626057780</t>
  </si>
  <si>
    <t>062-605-7780</t>
  </si>
  <si>
    <t>TH1621</t>
  </si>
  <si>
    <t>โลตัส โกเฟรช ตลาดบ่อบัว-ฉะเชิงเทรา</t>
  </si>
  <si>
    <t>Lotus Go Fresh Talad Bor Bua</t>
  </si>
  <si>
    <t>เลขที่ 94/15-94/18 ถนนชุมพล</t>
  </si>
  <si>
    <t>ตำบลหน้าเมือง</t>
  </si>
  <si>
    <t>0812459738</t>
  </si>
  <si>
    <t>081-245-9738</t>
  </si>
  <si>
    <t>TH1622</t>
  </si>
  <si>
    <t>โลตัส โกเฟรช อำเภออุทัย อยุธยา</t>
  </si>
  <si>
    <t>Lotus Go Fresh U-Thai Ayutthaya</t>
  </si>
  <si>
    <t>เลขที่ 11/1 หมู่ที่ 13</t>
  </si>
  <si>
    <t>ตำบลอุทัย</t>
  </si>
  <si>
    <t>0649194481</t>
  </si>
  <si>
    <t>064-919-4481</t>
  </si>
  <si>
    <t>TH1623</t>
  </si>
  <si>
    <t>โลตัส โกเฟรช โพธิ์แจ้-สมุทรสาคร</t>
  </si>
  <si>
    <t>Lotus Go Fresh Phojae</t>
  </si>
  <si>
    <t>เลขที่ 27/9-11 หมู่ที่ 4</t>
  </si>
  <si>
    <t>0626057783</t>
  </si>
  <si>
    <t>062-605-7783</t>
  </si>
  <si>
    <t>TH1624</t>
  </si>
  <si>
    <t>โลตัส โกเฟรช ประจันตคาม-ปราจีนบุรี</t>
  </si>
  <si>
    <t>Lotus Go Fresh Prachantakham</t>
  </si>
  <si>
    <t>เลขที่ 337/2 หมู่ที่ 2</t>
  </si>
  <si>
    <t>อำเภอประจันตคาม</t>
  </si>
  <si>
    <t>ปราจีนบุรี</t>
  </si>
  <si>
    <t>ตำบลประจันตคาม</t>
  </si>
  <si>
    <t>0626057784</t>
  </si>
  <si>
    <t>062-605-7784</t>
  </si>
  <si>
    <t>TH1625</t>
  </si>
  <si>
    <t>โลตัส โกเฟรช สุรศักดิ์ ศรีราชา</t>
  </si>
  <si>
    <t>Lotus Go Fresh Surasak Sriracha</t>
  </si>
  <si>
    <t>เลขที่ 344/22 หมู่ที่ 8</t>
  </si>
  <si>
    <t>0661360026</t>
  </si>
  <si>
    <t>066-136-0026</t>
  </si>
  <si>
    <t>TH1626</t>
  </si>
  <si>
    <t>โลตัส โกเฟรช วัดโคกมะยม-พระนครศรีอยุธยา</t>
  </si>
  <si>
    <t>Lotus Go Fresh Wat Khok Mayom</t>
  </si>
  <si>
    <t>เลขที่ 9/18 หมู่ที่ 9</t>
  </si>
  <si>
    <t>0979328409</t>
  </si>
  <si>
    <t>097-932-8409</t>
  </si>
  <si>
    <t>TH1627</t>
  </si>
  <si>
    <t>โลตัส โกเฟรช ซอย ธนสิทธิ์ เทพารักษ์</t>
  </si>
  <si>
    <t>Lotus Go Fresh Soi Thanasit(Theparak)</t>
  </si>
  <si>
    <t>เลขที่ 32/78 หมู่ที่ 11</t>
  </si>
  <si>
    <t>ตำบลบางปลา</t>
  </si>
  <si>
    <t>0626057787</t>
  </si>
  <si>
    <t>062-605-7787</t>
  </si>
  <si>
    <t>TH1628</t>
  </si>
  <si>
    <t>โลตัส โกเฟรช หมู่บ้านนิชดาธานี</t>
  </si>
  <si>
    <t>Lotus Go Fresh Mooban Nichada Thani</t>
  </si>
  <si>
    <t>เลขที่ 359/1 ถนนสามัคคี</t>
  </si>
  <si>
    <t>0626057789</t>
  </si>
  <si>
    <t>062-605-7789</t>
  </si>
  <si>
    <t>TH1629</t>
  </si>
  <si>
    <t>โลตัส โกเฟรช ถนนเศรษฐกิจ</t>
  </si>
  <si>
    <t>Lotus Go Fresh Sethakit Road</t>
  </si>
  <si>
    <t>เลขที่ 26/4-6 หมู่ที่ 9</t>
  </si>
  <si>
    <t>ตำบลคลองมะเดื่อ</t>
  </si>
  <si>
    <t>TH1630</t>
  </si>
  <si>
    <t>โลตัส โกเฟรช วัดสีสุก</t>
  </si>
  <si>
    <t>Lotus Go Fresh Wat Sri Suk</t>
  </si>
  <si>
    <t>เลขที่ 13/8 หมู่ที่ 6</t>
  </si>
  <si>
    <t>แขวงจอมทอง</t>
  </si>
  <si>
    <t>0626057791</t>
  </si>
  <si>
    <t>062-605-7791</t>
  </si>
  <si>
    <t>TH1631</t>
  </si>
  <si>
    <t>โลตัส โกเฟรช บางปู 69( ซอยสามห่วง )</t>
  </si>
  <si>
    <t>Lotus Go Fresh Bangpoo 69 Soi Samhoun</t>
  </si>
  <si>
    <t>เลขที่ 1222/20-22 หมู่ที่ 7</t>
  </si>
  <si>
    <t>0626057792</t>
  </si>
  <si>
    <t>062-605-7792</t>
  </si>
  <si>
    <t>TH1632</t>
  </si>
  <si>
    <t>โลตัส โกเฟรช แม่โจ้ เชียงใหม่</t>
  </si>
  <si>
    <t>Lotus Go Fresh Mae Jo</t>
  </si>
  <si>
    <t>เลขที่ 279 หมู่ที่ 9</t>
  </si>
  <si>
    <t>อำเภอสันทราย</t>
  </si>
  <si>
    <t>ตำบลหนองหาร</t>
  </si>
  <si>
    <t>0942153460</t>
  </si>
  <si>
    <t>094-215-3460</t>
  </si>
  <si>
    <t>TH1633</t>
  </si>
  <si>
    <t>โลตัส โกเฟรช หทัยราษฎร์ 11</t>
  </si>
  <si>
    <t>Lotus Go Fresh Hatairat 11</t>
  </si>
  <si>
    <t xml:space="preserve">เลขที่ 95,97,99 ซอยหทัยราษฎร์ 11 ถนนหทัยราษฎร์ </t>
  </si>
  <si>
    <t>0626057794</t>
  </si>
  <si>
    <t>062-605-7794</t>
  </si>
  <si>
    <t>TH1634</t>
  </si>
  <si>
    <t>โลตัส โกเฟรช ซอยกันตนา-นนทบุรี</t>
  </si>
  <si>
    <t>Lotus Go Fresh Soi Kantana</t>
  </si>
  <si>
    <t>เลขที่ 53/4 หมู่ 3 ซอยกันตนา ถนนนกาญจนาภิเษก</t>
  </si>
  <si>
    <t>TH1635</t>
  </si>
  <si>
    <t>โลตัส โกเฟรช ประชาอุทิศ 90</t>
  </si>
  <si>
    <t>Lotus Go Fresh Pracha-Uthit 90</t>
  </si>
  <si>
    <t>เลขที่ 115/19 หมู่ที่ 5 ซอยประชาอุทิศ 90 ถนนประชาอุทิศ</t>
  </si>
  <si>
    <t>แขวงทุ่งครุ</t>
  </si>
  <si>
    <t>0812466772</t>
  </si>
  <si>
    <t>081-246-6772</t>
  </si>
  <si>
    <t>TH1636</t>
  </si>
  <si>
    <t>โลตัส โกเฟรช เสรีไทย 75</t>
  </si>
  <si>
    <t>Lotus Go Fresh Serithai 75(Suan Siam)</t>
  </si>
  <si>
    <t xml:space="preserve">เลขที่ 190, 192, 192/1 ถนนสวนสยาม </t>
  </si>
  <si>
    <t>0626057797</t>
  </si>
  <si>
    <t>062-605-7797</t>
  </si>
  <si>
    <t>TH1637</t>
  </si>
  <si>
    <t>โลตัส โกเฟรช ซอยนาคสุวรรณ</t>
  </si>
  <si>
    <t>Lotus Go Fresh Soi Nak Suwan</t>
  </si>
  <si>
    <t>เลขที่ 136/18 ถนนนนทรี</t>
  </si>
  <si>
    <t>0626057798</t>
  </si>
  <si>
    <t>062-605-7798</t>
  </si>
  <si>
    <t>TH1638</t>
  </si>
  <si>
    <t>โลตัส โกเฟรช พระราม 2 ซอย 50</t>
  </si>
  <si>
    <t>Lotus Go Fresh Praram 2 Soi 50</t>
  </si>
  <si>
    <t>เลขที่ 43/464 หมู่ที่ 7 พระรามที่ 2 ซอย50 ถนนพระราม 2</t>
  </si>
  <si>
    <t>อำเภอบางขุนเทียน</t>
  </si>
  <si>
    <t>ตำบลแสมดำ</t>
  </si>
  <si>
    <t>0626057800</t>
  </si>
  <si>
    <t>062-605-7800</t>
  </si>
  <si>
    <t>TH1640</t>
  </si>
  <si>
    <t>โลตัส โกเฟรช ตลาดนครชัยศรี-นครปฐม</t>
  </si>
  <si>
    <t>Lotus Go Fresh Talad Nakonchaisi</t>
  </si>
  <si>
    <t>เลขที่ 62/81 หมู่ที่ 3</t>
  </si>
  <si>
    <t>อำเภอนครชัยศรี</t>
  </si>
  <si>
    <t>ตำบลบางกระเบา</t>
  </si>
  <si>
    <t>0812457745</t>
  </si>
  <si>
    <t>081-245-7745</t>
  </si>
  <si>
    <t>TH1641</t>
  </si>
  <si>
    <t>โลตัส โก เฟรช ศาลายา 2-นครปฐม</t>
  </si>
  <si>
    <t>Lotus Go Fresh Salaya 2</t>
  </si>
  <si>
    <t>เลขที่ 180/9 หมู่ที่ 5</t>
  </si>
  <si>
    <t>TH1642</t>
  </si>
  <si>
    <t>โลตัส โกเฟรช ซาฟารี เวิลด์</t>
  </si>
  <si>
    <t>Lotus Go Fresh Safari World</t>
  </si>
  <si>
    <t>เลขที่ 264 ถนนเลียบคลองสอง</t>
  </si>
  <si>
    <t>TH1643</t>
  </si>
  <si>
    <t>โลตัส โกเฟรช บ้านแสงตะวัน-สมุทรปราการ</t>
  </si>
  <si>
    <t>Lotus Go Fresh BaanSaengtawan-BangBor</t>
  </si>
  <si>
    <t>เลขที่ 140 หมู่ที่ 2</t>
  </si>
  <si>
    <t>0626057805</t>
  </si>
  <si>
    <t>062-605-7805</t>
  </si>
  <si>
    <t>TH1644</t>
  </si>
  <si>
    <t>โลตัส โกเฟรช ตลาดแกรนด์ อยุธยา</t>
  </si>
  <si>
    <t>Lotus Go Fresh Talad Grand Ayutthaya</t>
  </si>
  <si>
    <t>เลขที่ 51/233-235 หมู่ที่ 1</t>
  </si>
  <si>
    <t>ตำบลธนู</t>
  </si>
  <si>
    <t>0852694252</t>
  </si>
  <si>
    <t>085-269-4252</t>
  </si>
  <si>
    <t>TH1645</t>
  </si>
  <si>
    <t>โลตัส โก เฟรช สน.หนองแขม</t>
  </si>
  <si>
    <t>Lotus Go Fresh Sornor Nongkham</t>
  </si>
  <si>
    <t>เลขที่ 11/1 หมู่ที่ 8</t>
  </si>
  <si>
    <t>แขวงหนองแขม</t>
  </si>
  <si>
    <t>TH1646</t>
  </si>
  <si>
    <t>โลตัส โกเฟรช บ้านนา นครนายก</t>
  </si>
  <si>
    <t>Lotus Go Fresh Baan Na</t>
  </si>
  <si>
    <t>เลขที่ 24/20 หมู่ที่ 5</t>
  </si>
  <si>
    <t>อำเภอบ้านนา</t>
  </si>
  <si>
    <t>นครนายก</t>
  </si>
  <si>
    <t>ตำบลบ้านนา</t>
  </si>
  <si>
    <t>TH1650</t>
  </si>
  <si>
    <t>โลตัส โกเฟรช ลำลูกกา คลอง 8</t>
  </si>
  <si>
    <t>Lotus Go Fresh Lumlukka Klong8</t>
  </si>
  <si>
    <t>เลขที่ 88/62 หมู่ที่ 5</t>
  </si>
  <si>
    <t>ตำบลลำลูกกา</t>
  </si>
  <si>
    <t>0626057812</t>
  </si>
  <si>
    <t>062-605-7812</t>
  </si>
  <si>
    <t>TH1651</t>
  </si>
  <si>
    <t>โลตัส โกเฟรช ผักไห่ อยุธยา</t>
  </si>
  <si>
    <t>Lotus Go Fresh Pak Hai Ayutthaya</t>
  </si>
  <si>
    <t>เลขที่ 112/21 หมู่ที่ 4</t>
  </si>
  <si>
    <t>อำเภอผักไห่</t>
  </si>
  <si>
    <t>ตำบลผักไห่</t>
  </si>
  <si>
    <t>062605889</t>
  </si>
  <si>
    <t>06-260-5889</t>
  </si>
  <si>
    <t>TH1652</t>
  </si>
  <si>
    <t>โลตัส โกเฟรช ถนนสุขาภิบาล 2</t>
  </si>
  <si>
    <t>Lotus Go Fresh Sukhapiban 2 Rd.</t>
  </si>
  <si>
    <t>เลขที่ 141/5 หมู่ที่ 8</t>
  </si>
  <si>
    <t>0812465233</t>
  </si>
  <si>
    <t>081-246-5233</t>
  </si>
  <si>
    <t>TH1653</t>
  </si>
  <si>
    <t>โลตัส โกเฟรช วัดไทร เอกชัย</t>
  </si>
  <si>
    <t>Lotus Go Fresh Wat Sai (Ekkachai Rd)</t>
  </si>
  <si>
    <t>เลขที่ 58/291 หมู่ที่ 2</t>
  </si>
  <si>
    <t>แขวงบางขุนเทียน</t>
  </si>
  <si>
    <t>0626057815</t>
  </si>
  <si>
    <t>062-605-7815</t>
  </si>
  <si>
    <t>TH1654</t>
  </si>
  <si>
    <t>โลตัส โกเฟรช ตลาดเก้าแสน พุทธมณฑลสาย5</t>
  </si>
  <si>
    <t>Lotus Go Fresh Talad Kaosaen</t>
  </si>
  <si>
    <t>เลขที่ 273/475 หมู่ที่ 6 ถนนพุทธมณฑลสาย 5</t>
  </si>
  <si>
    <t>0626057816</t>
  </si>
  <si>
    <t>062-605-7816</t>
  </si>
  <si>
    <t>TH1655</t>
  </si>
  <si>
    <t>โลตัส โกเฟรช ตลาดจตุจักร ลำพูน</t>
  </si>
  <si>
    <t>Lotus Go Fresh Talad Jatujak</t>
  </si>
  <si>
    <t>เลขที่ 49 หมู่ที่ 18</t>
  </si>
  <si>
    <t>อำเภอเมืองลำพูน</t>
  </si>
  <si>
    <t>ลำพูน</t>
  </si>
  <si>
    <t>ตำบลป่าสัก</t>
  </si>
  <si>
    <t>TH1656</t>
  </si>
  <si>
    <t>โลตัส โกเฟรช ตลาดรามอินทรา</t>
  </si>
  <si>
    <t>Lotus Go Fresh Talad Ramintra</t>
  </si>
  <si>
    <t>เลขที่ 9/236-9/239 หมู่ที่ 4</t>
  </si>
  <si>
    <t>0626057818</t>
  </si>
  <si>
    <t>062-605-7818</t>
  </si>
  <si>
    <t>TH1657</t>
  </si>
  <si>
    <t>โลตัส โกเฟรช วัดทองสะอาด-ปทุมธานี</t>
  </si>
  <si>
    <t>Lotus Go Fresh Wat Thong Sa-Ard</t>
  </si>
  <si>
    <t>เลขที่ 88/1-88/4 หมู่ที่ 2</t>
  </si>
  <si>
    <t>อำเภอลาดหลุมแก้ว</t>
  </si>
  <si>
    <t>ตำบลคลองพระอุดม</t>
  </si>
  <si>
    <t>0626057819</t>
  </si>
  <si>
    <t>062-605-7819</t>
  </si>
  <si>
    <t>TH1658</t>
  </si>
  <si>
    <t>โลตัส โกเฟรช รามคำแหง 65</t>
  </si>
  <si>
    <t>Lotus Go Fresh Ramkhamhaeng 65</t>
  </si>
  <si>
    <t>เลขที่ 268/24 ลาดพร้าว 122(มหาดไทย 1) ถนนลาดพร้าว</t>
  </si>
  <si>
    <t>0839611670</t>
  </si>
  <si>
    <t>083-961-1670</t>
  </si>
  <si>
    <t>TH1659</t>
  </si>
  <si>
    <t>โลตัส โกเฟรช ตลาดสะพาน 4-ระยอง</t>
  </si>
  <si>
    <t>Lotus Go Fresh Talad Sapan 4</t>
  </si>
  <si>
    <t>เลขที่ 115 หมู่ที่ 3</t>
  </si>
  <si>
    <t>อำเภอปลวกแดง</t>
  </si>
  <si>
    <t>ระยอง</t>
  </si>
  <si>
    <t>ตำบลมาบยางพร</t>
  </si>
  <si>
    <t>TH1660</t>
  </si>
  <si>
    <t>โลตัส โก เฟรช หมู่บ้านเบญจทรัพย์ เอกชัย-สมุทรสาคร</t>
  </si>
  <si>
    <t>Lotus Go Fresh MooBan Benchasub (Eka</t>
  </si>
  <si>
    <t>เลขที่ 49/420-49/423 หมู่ที่ 4</t>
  </si>
  <si>
    <t>ตำบลโคกขาม</t>
  </si>
  <si>
    <t>TH1661</t>
  </si>
  <si>
    <t>โลตัส โกเฟรช CM.08 เพชรเกษม 81</t>
  </si>
  <si>
    <t>Lotus Go Fresh CM.08 Petchakasem81C.M</t>
  </si>
  <si>
    <t xml:space="preserve">เลขที่ 6,8 ถนนมาเจริญ ซอยเพชรเกษม 81 </t>
  </si>
  <si>
    <t>0626057823</t>
  </si>
  <si>
    <t>062-605-7823</t>
  </si>
  <si>
    <t>TH1662</t>
  </si>
  <si>
    <t>โลตัส โกเฟรช ซอยวัดลาดปลาดุก-นนทบุรี</t>
  </si>
  <si>
    <t>Lotus Go Fresh CM.04Soi Wat Ladpladuk</t>
  </si>
  <si>
    <t>เลขที่ 85/7 หมู่ที่ 6</t>
  </si>
  <si>
    <t>0626057824</t>
  </si>
  <si>
    <t>062-605-7824</t>
  </si>
  <si>
    <t>TH1663</t>
  </si>
  <si>
    <t>โลตัส โกเฟรช ร่มเกล้า 24</t>
  </si>
  <si>
    <t>Lotus Go Fresh Romklao 24 (Keha Romkl</t>
  </si>
  <si>
    <t>เลขที่ 1 ซอยร่มเกล้า 24 ถนนร่มเกล้า</t>
  </si>
  <si>
    <t>0812466884</t>
  </si>
  <si>
    <t>081-246-6884</t>
  </si>
  <si>
    <t>TH1664</t>
  </si>
  <si>
    <t>โลตัส โกเฟรช จอมบึง-ราชบุรี</t>
  </si>
  <si>
    <t>Lotus Go Fresh Chom Bueng Ratchburi</t>
  </si>
  <si>
    <t>เลขที่ 610 หมู่ที่ 3</t>
  </si>
  <si>
    <t>อำเภอจอมบึง</t>
  </si>
  <si>
    <t>ราชบุรี</t>
  </si>
  <si>
    <t>ตำบลจอมบึง</t>
  </si>
  <si>
    <t>0626057826</t>
  </si>
  <si>
    <t>062-605-7826</t>
  </si>
  <si>
    <t>TH1665</t>
  </si>
  <si>
    <t>โลตัส โกเฟรช บ้านฉาง-ระยอง</t>
  </si>
  <si>
    <t>Lotus Go Fresh Ban Chang Rayong</t>
  </si>
  <si>
    <t>เลขที่ 40/1 หมู่ที่ 3 ถนนสุขุมวิท</t>
  </si>
  <si>
    <t>อำเภอบ้านฉาง</t>
  </si>
  <si>
    <t>ตำบลบ้านฉาง</t>
  </si>
  <si>
    <t>TH1666</t>
  </si>
  <si>
    <t>โลตัส โกเฟรช ถนนนิมมานเหมินทร์-เชียงใหม่</t>
  </si>
  <si>
    <t>Lotus Go Fresh Nimmanhemin Rd.</t>
  </si>
  <si>
    <t>เลขที่ 22/3 ถนนนิมมานเหมินทร์</t>
  </si>
  <si>
    <t>0626057828</t>
  </si>
  <si>
    <t>062-605-7828</t>
  </si>
  <si>
    <t>TH1667</t>
  </si>
  <si>
    <t>โลตัส โกเฟรช สนามชัยเขต-ฉะเชิงเทรา</t>
  </si>
  <si>
    <t>Lotus Go Fresh Sanam Chaiket</t>
  </si>
  <si>
    <t>เลขที่ 229/2 หมู่ที่ 14</t>
  </si>
  <si>
    <t>อำเภอสนามชัยเขต</t>
  </si>
  <si>
    <t>ตำบลคู้ยายหมี</t>
  </si>
  <si>
    <t>TH1668</t>
  </si>
  <si>
    <t>โลตัส โกเฟรช ม.ศิลปกร-นครปฐม</t>
  </si>
  <si>
    <t>Lotus Go Fresh Silpakorn University</t>
  </si>
  <si>
    <t>เลขที่ 59 ถนนทรงพล</t>
  </si>
  <si>
    <t>ตำบลพระปฐมเจดีย์</t>
  </si>
  <si>
    <t>0626057830</t>
  </si>
  <si>
    <t>062-605-7830</t>
  </si>
  <si>
    <t>TH1669</t>
  </si>
  <si>
    <t>โลตัส โกเฟรช ทาวน์อินทาวน์</t>
  </si>
  <si>
    <t>Lotus Go Fresh CM.14 Town in Town</t>
  </si>
  <si>
    <t>เลขที่ 1329/10 ซอยลาดพร้าว 94 (ปัญจมิตร) ถนนลาดพร้าว</t>
  </si>
  <si>
    <t>0925989663</t>
  </si>
  <si>
    <t>092-598-9663</t>
  </si>
  <si>
    <t>TH1670</t>
  </si>
  <si>
    <t>โลตัส โกเฟรช แยกสนามบินลำปาง</t>
  </si>
  <si>
    <t>Lotus Go Fresh Yeak Sanambin</t>
  </si>
  <si>
    <t>เลขที่ 1/1 ถนนพระบาท</t>
  </si>
  <si>
    <t>อำเภอเมืองลำปาง</t>
  </si>
  <si>
    <t>ลำปาง</t>
  </si>
  <si>
    <t>ตำบลพระบาท</t>
  </si>
  <si>
    <t>0626057832</t>
  </si>
  <si>
    <t>062-605-7832</t>
  </si>
  <si>
    <t>TH1671</t>
  </si>
  <si>
    <t>โลตัส โกเฟรช หมู่บ้านเอเชียโฮมทาวน์-นนทบุรี</t>
  </si>
  <si>
    <t>Lotus Go Fresh Mooban Asia Home Town</t>
  </si>
  <si>
    <t>เลขที่ 71 หมู่ที่ 10 ถนนบางกรวย-ไทรน้อย</t>
  </si>
  <si>
    <t>ตำบลไทรน้อย</t>
  </si>
  <si>
    <t>0626057833</t>
  </si>
  <si>
    <t>062-605-7833</t>
  </si>
  <si>
    <t>TH1673</t>
  </si>
  <si>
    <t>โลตัส โกเฟรช บ้านเอื้ออาทร รังสิตคลอง1</t>
  </si>
  <si>
    <t>Lotus Go Fresh BaanUoeyArthornRangsit</t>
  </si>
  <si>
    <t>เลขที่ 85 ถนนรังสิต-คูคต</t>
  </si>
  <si>
    <t>TH1674</t>
  </si>
  <si>
    <t>โลตัส โกเฟรช CM.22 เดอะพาซีโอ อ่อนนุช</t>
  </si>
  <si>
    <t>Lotus Go Fresh CM.22 The Paseo(Onnut)</t>
  </si>
  <si>
    <t>เลขที่ 318/6 ถนนลาดกระบัง</t>
  </si>
  <si>
    <t>0812457580</t>
  </si>
  <si>
    <t>081-245-7580</t>
  </si>
  <si>
    <t>TH1676</t>
  </si>
  <si>
    <t>โลตัส โกเฟรช ตลาดเจ้าพรหม-พระนครศรีอยุธยา</t>
  </si>
  <si>
    <t>Lotus Go Fresh Talad Chao Prom Ayutth</t>
  </si>
  <si>
    <t>เลขที่ 72/1-3 ซอยหอรัตนไชย</t>
  </si>
  <si>
    <t>ตำบลหอรัตนไชย</t>
  </si>
  <si>
    <t>0936494969</t>
  </si>
  <si>
    <t>093-649-4969</t>
  </si>
  <si>
    <t>TH1677</t>
  </si>
  <si>
    <t>โลตัส โกเฟรช ตลาดรังสิต คลอง 2 ขาออก</t>
  </si>
  <si>
    <t>Lotus Go Fresh TaladRangsitKlong2O/B</t>
  </si>
  <si>
    <t>เลขที่ 583 ถนนรังสิต-นครนายก</t>
  </si>
  <si>
    <t>TH1678</t>
  </si>
  <si>
    <t>โลตัส โกเฟรช ตลาดสุทธาวี-สมุทรปราการ</t>
  </si>
  <si>
    <t>Lotus Go Fresh Talad Suthavee</t>
  </si>
  <si>
    <t>เลขที่ 82/34-37 หมู่ที่ 21</t>
  </si>
  <si>
    <t>TH1679</t>
  </si>
  <si>
    <t>โลตัส โกเฟรช ตลาดประตูก้อม เชียงใหม่</t>
  </si>
  <si>
    <t>Lotus Go Fresh Talad Phatoo Kom</t>
  </si>
  <si>
    <t>เลขที่ 96 ถนนสุริยวงศ์</t>
  </si>
  <si>
    <t>ตำบลหายยา</t>
  </si>
  <si>
    <t>0626057841</t>
  </si>
  <si>
    <t>062-605-7841</t>
  </si>
  <si>
    <t>TH1680</t>
  </si>
  <si>
    <t>โลตัส โก เฟรช ปลวกแดง ระยอง</t>
  </si>
  <si>
    <t>Lotus Go Fresh Pluak Daeng</t>
  </si>
  <si>
    <t>ตำบลปลวกแดง</t>
  </si>
  <si>
    <t>TH1681</t>
  </si>
  <si>
    <t>โลตัส โกเฟรช ประชาราษฎร์บำเพ็ญ</t>
  </si>
  <si>
    <t>Lotus Go Fresh Pracharatbumpen</t>
  </si>
  <si>
    <t>เลขที่ 186 ถนนประชาราษฏร์บำเพ็ญ</t>
  </si>
  <si>
    <t>0812458239</t>
  </si>
  <si>
    <t>081-245-8239</t>
  </si>
  <si>
    <t>TH1682</t>
  </si>
  <si>
    <t>โลตัส โกเฟรช รังสิตภิรมย์-ปทุมธานี</t>
  </si>
  <si>
    <t>Lotus Go Fresh Rangsit Pirom</t>
  </si>
  <si>
    <t>เลขที่ 9/132 หมู่ที่ 5 ถนนพหลโยธิน</t>
  </si>
  <si>
    <t>0626057844</t>
  </si>
  <si>
    <t>062-605-7844</t>
  </si>
  <si>
    <t>TH1683</t>
  </si>
  <si>
    <t>โลตัส โกเฟรช คู้บอน</t>
  </si>
  <si>
    <t>Lotus Go Fresh Khubon</t>
  </si>
  <si>
    <t>เลขที่ 67 ถนนคู้บอน</t>
  </si>
  <si>
    <t>0626057845</t>
  </si>
  <si>
    <t>062-605-7845</t>
  </si>
  <si>
    <t>TH1684</t>
  </si>
  <si>
    <t>โลตัส โกเฟรช สน.บางขุนนนท์</t>
  </si>
  <si>
    <t>Lotus Go Fresh Sonor Bangkhunon</t>
  </si>
  <si>
    <t>เลขที่ 61/66 ถนนบางขุนนนท์</t>
  </si>
  <si>
    <t>เขตบางกอกน้อย</t>
  </si>
  <si>
    <t>แขวงบางขุนนนท์</t>
  </si>
  <si>
    <t>0626057846</t>
  </si>
  <si>
    <t>062-605-7846</t>
  </si>
  <si>
    <t>TH1685</t>
  </si>
  <si>
    <t>โลตัส โกเฟรช หมู่บ้านปิยวรารมย์-นนทบุรี</t>
  </si>
  <si>
    <t>Lotus Go Fresh Piyawararom</t>
  </si>
  <si>
    <t>เลขที่ 23/9 หมู่ 6</t>
  </si>
  <si>
    <t>0626057847</t>
  </si>
  <si>
    <t>062-605-7847</t>
  </si>
  <si>
    <t>TH1686</t>
  </si>
  <si>
    <t>โลตัส โกเฟรช โพธิ์แก้ว</t>
  </si>
  <si>
    <t>Lotus Go Fresh Phokaew</t>
  </si>
  <si>
    <t>เลขที่ 10/1334 หมู่ที่ 6 ถนนนวมินทร์</t>
  </si>
  <si>
    <t>TH1687</t>
  </si>
  <si>
    <t>โลตัส โกเฟรช วงเวียนสระแก้ว-ลพบุรี</t>
  </si>
  <si>
    <t>Lotus Go Fresh Wongwian Sa Kaew</t>
  </si>
  <si>
    <t xml:space="preserve">เลขที่ 68,69,70 ซอยศรีสุริโยทัย 1 </t>
  </si>
  <si>
    <t>อำเภอเมืองลพบุรี</t>
  </si>
  <si>
    <t>ลพบุรี</t>
  </si>
  <si>
    <t>ตำบลทะเลชุบศร</t>
  </si>
  <si>
    <t>0626057849</t>
  </si>
  <si>
    <t>062-605-7849</t>
  </si>
  <si>
    <t>TH1688</t>
  </si>
  <si>
    <t>โลตัส โกเฟรช รามคำแหง 139</t>
  </si>
  <si>
    <t>Lotus Go Fresh Ramkhamhaeng 139</t>
  </si>
  <si>
    <t>เลขที่ 157/1 ถนนรามคำแหง</t>
  </si>
  <si>
    <t>TH1690</t>
  </si>
  <si>
    <t>โลตัส โกเฟรช แฟคตอรี่แลนด์ 1-นครปฐม</t>
  </si>
  <si>
    <t>Lotus Go Fresh Factory Land1</t>
  </si>
  <si>
    <t>เลขที่ 75/18 หมู่ที่ 11</t>
  </si>
  <si>
    <t>ตำบลไร่ขิง</t>
  </si>
  <si>
    <t>0626057852</t>
  </si>
  <si>
    <t>062-605-7852</t>
  </si>
  <si>
    <t>TH1691</t>
  </si>
  <si>
    <t>โลตัส โกเฟรช แยกสวนสมเด็จ-นนทบุรี</t>
  </si>
  <si>
    <t>Lotus Go Fresh YeakSuanSomDej</t>
  </si>
  <si>
    <t>เลขที่ 72/138 หมู่ที่ 3 ถนนติวานนท์</t>
  </si>
  <si>
    <t>0812467005</t>
  </si>
  <si>
    <t>081-246-7005</t>
  </si>
  <si>
    <t>TH1692</t>
  </si>
  <si>
    <t>โลตัส โกเฟรช กิ่งแก้ว 36-สมุทรปราการ</t>
  </si>
  <si>
    <t>Lotus Go Fresh Kingkaew 36</t>
  </si>
  <si>
    <t>เลขที่ 3/24 หมู่ที่ 4 ถนนกิ่งแก้ว</t>
  </si>
  <si>
    <t>ตำบลราชาเทวะ</t>
  </si>
  <si>
    <t>0626057854</t>
  </si>
  <si>
    <t>062-605-7854</t>
  </si>
  <si>
    <t>TH1693</t>
  </si>
  <si>
    <t>โลตัส โกเฟรช ซอยอุดมสุข51</t>
  </si>
  <si>
    <t>Lotus Go Fresh Soi Udomsuk 51</t>
  </si>
  <si>
    <t>เลขที่ 1 ซอยอุดมสุข 51ถนนอุดมสุข</t>
  </si>
  <si>
    <t>0626057855</t>
  </si>
  <si>
    <t>062-605-7855</t>
  </si>
  <si>
    <t>TH1694</t>
  </si>
  <si>
    <t>โลตัส โกเฟรช ตลาดหนองกระทิง-ลำปาง</t>
  </si>
  <si>
    <t>Lotus Go Fresh Talad Nong-Kra Thing</t>
  </si>
  <si>
    <t xml:space="preserve">เลขที่ 253/1,253/4 หมู่ 5 </t>
  </si>
  <si>
    <t>ตำบลบ่อแฮ้ว</t>
  </si>
  <si>
    <t>0626057856</t>
  </si>
  <si>
    <t>062-605-7856</t>
  </si>
  <si>
    <t>TH1695</t>
  </si>
  <si>
    <t>โลตัส โกเฟรช วัดใหม่ สุวินทวงศ์</t>
  </si>
  <si>
    <t>Lotus Go Fresh Watmai(SuwintawongRD)</t>
  </si>
  <si>
    <t>เลขที่ 32/1 หมู่ที่ 8 ถนนสุวินทวงศ์</t>
  </si>
  <si>
    <t>แขวงโคกแฝด</t>
  </si>
  <si>
    <t>0997150925</t>
  </si>
  <si>
    <t>099-715-0925</t>
  </si>
  <si>
    <t>TH1696</t>
  </si>
  <si>
    <t>โลตัส โกเฟรช หมู่บ้านอุดมสุข-ศรีราชา</t>
  </si>
  <si>
    <t>Lotus Go Fresh Mooban Udomsuk</t>
  </si>
  <si>
    <t>เลขที่ 41/118 หมู่ที่ 3</t>
  </si>
  <si>
    <t>0626057858</t>
  </si>
  <si>
    <t>062-605-7858</t>
  </si>
  <si>
    <t>TH1697</t>
  </si>
  <si>
    <t>โลตัส โกเฟรช วัดวังหิน ศรีราชา</t>
  </si>
  <si>
    <t>Lotus Go Fresh Wat Wang Hin Road</t>
  </si>
  <si>
    <t>เลขที่ 24/152 หมู่ที่ 1</t>
  </si>
  <si>
    <t>0956730920</t>
  </si>
  <si>
    <t>095-673-0920</t>
  </si>
  <si>
    <t>TH1698</t>
  </si>
  <si>
    <t>โลตัส โกเฟรช ซอยโกสินทร์-สมุทรปราการ</t>
  </si>
  <si>
    <t>Lotus Go Fresh Soi Kosin</t>
  </si>
  <si>
    <t>เลขที่ 80 หมู่ที่ 6 ถนนเทพารักษ์</t>
  </si>
  <si>
    <t>0626057860</t>
  </si>
  <si>
    <t>062-605-7860</t>
  </si>
  <si>
    <t>TH1699</t>
  </si>
  <si>
    <t>โลตัส โกเฟรช หินกอง สระบุรี</t>
  </si>
  <si>
    <t>Lotus Go Fresh Hinkong</t>
  </si>
  <si>
    <t>เลขที่ 48/1 หมู่ที่ 1</t>
  </si>
  <si>
    <t>ตำบลโคกแย้</t>
  </si>
  <si>
    <t>0626057861</t>
  </si>
  <si>
    <t>062-605-7861</t>
  </si>
  <si>
    <t>TH1700</t>
  </si>
  <si>
    <t>โลตัส โกเฟรช ตลาดเกษตรพัฒนานิคม-ลพบุรี</t>
  </si>
  <si>
    <t>Lotus Go Fresh Talad Kaset Patthananikhom</t>
  </si>
  <si>
    <t>เลขที่ 160/22 หมู่ที่ 1</t>
  </si>
  <si>
    <t>อำเภอพัฒนานิคม</t>
  </si>
  <si>
    <t>ตำบลดีลัง</t>
  </si>
  <si>
    <t>0626057862</t>
  </si>
  <si>
    <t>062-605-7862</t>
  </si>
  <si>
    <t>TH1701</t>
  </si>
  <si>
    <t>โลตัส โกเฟรช สรรคบุรี - ชัยนาท</t>
  </si>
  <si>
    <t>Lotus Go Fresh Sankhaburi</t>
  </si>
  <si>
    <t>เลขที่ 8 ถนนเจ้ายี่พระยา</t>
  </si>
  <si>
    <t>อำเภอสรรคบุรี</t>
  </si>
  <si>
    <t>ชัยนาท</t>
  </si>
  <si>
    <t>ตำบลแพรกศรีราชา</t>
  </si>
  <si>
    <t>0953394093</t>
  </si>
  <si>
    <t>095-339-4093</t>
  </si>
  <si>
    <t>TH1702</t>
  </si>
  <si>
    <t>โลตัส โกเฟรช ชุมชนวัดบ้านอ้อย-สระบุรี</t>
  </si>
  <si>
    <t>Lotus Go Fresh Chumchon Wat Banaoi</t>
  </si>
  <si>
    <t>เลขที่ 1/6 ถนนเทศบาล 7</t>
  </si>
  <si>
    <t>อำเภอเมืองสระบุรี</t>
  </si>
  <si>
    <t>ตำบลปากเพรียว</t>
  </si>
  <si>
    <t>0626057864</t>
  </si>
  <si>
    <t>062-605-7864</t>
  </si>
  <si>
    <t>TH1705</t>
  </si>
  <si>
    <t>โลตัส โกเฟรช เคหะลาดหลุมแก้ว-ปทุมธานี</t>
  </si>
  <si>
    <t>Lotus Go Fresh K-ha Ladlumkaew</t>
  </si>
  <si>
    <t>เลขที่ 7/10-12 หมู่ที่ 5</t>
  </si>
  <si>
    <t>ตำบลคูบางหลวง</t>
  </si>
  <si>
    <t>0626057867</t>
  </si>
  <si>
    <t>062-605-7867</t>
  </si>
  <si>
    <t>TH1706</t>
  </si>
  <si>
    <t>โลตัส โกเฟรช หมู่บ้านประชาชื่น-นนทบุรี</t>
  </si>
  <si>
    <t>Lotus Go Fresh Mooban Prachachuen</t>
  </si>
  <si>
    <t>เลขที่ 436/2 ถนนสามัคคี</t>
  </si>
  <si>
    <t>0626057868</t>
  </si>
  <si>
    <t>062-605-7868</t>
  </si>
  <si>
    <t>TH1707</t>
  </si>
  <si>
    <t>โลตัส โกเฟรช เอกชัย 99/1</t>
  </si>
  <si>
    <t>Lotus Go Fresh Ekachai Rd.Soi 99/1</t>
  </si>
  <si>
    <t>เลขที่ 119/56 หมู่ที่ 4</t>
  </si>
  <si>
    <t>0646049965</t>
  </si>
  <si>
    <t>064-604-9965</t>
  </si>
  <si>
    <t>TH1709</t>
  </si>
  <si>
    <t>โลตัส โกเฟรช พระราม2 ท่าฉลอม-สมุทรสาคร</t>
  </si>
  <si>
    <t>Lotus Go Fresh Rama2Rd.(Thachalom)</t>
  </si>
  <si>
    <t>เลขที่ 40/59 หมู่ที่ 6</t>
  </si>
  <si>
    <t>ตำบลท่าจีน</t>
  </si>
  <si>
    <t>TH1710</t>
  </si>
  <si>
    <t>โลตัส โกเฟรช ถนนพุทธบูชา</t>
  </si>
  <si>
    <t>Lotus Go Fresh Buddha Bucha (Rama2</t>
  </si>
  <si>
    <t>เลขที่ 30/126 หมู่ที่ 5 ถนนพุทธบูชา</t>
  </si>
  <si>
    <t>TH1712</t>
  </si>
  <si>
    <t>โลตัส โกเฟรช เวียงป่าเป้า เชียงราย</t>
  </si>
  <si>
    <t>Lotus Go Fresh Wiang Pa Pao</t>
  </si>
  <si>
    <t>เลขที่ 544 หมู่ที่ 1</t>
  </si>
  <si>
    <t>อำเภอเวียงป่าเป้า</t>
  </si>
  <si>
    <t>เชียงราย</t>
  </si>
  <si>
    <t>ตำบลเวียง</t>
  </si>
  <si>
    <t>0626057874</t>
  </si>
  <si>
    <t>062-605-7874</t>
  </si>
  <si>
    <t>TH1713</t>
  </si>
  <si>
    <t>โลตัส โกเฟรช เคหะชุมชนภูเก็ต</t>
  </si>
  <si>
    <t>Lotus Go Fresh K-ha Chumchon Phuket</t>
  </si>
  <si>
    <t>เลขที่ 64/133-136 หมู่ที่ 3</t>
  </si>
  <si>
    <t>อำเภอเมืองภูเก็ต</t>
  </si>
  <si>
    <t>ภูเก็ต</t>
  </si>
  <si>
    <t>ตำบลรัษฎา</t>
  </si>
  <si>
    <t>TH1714</t>
  </si>
  <si>
    <t>โลตัส โกเฟรช วิหารแดง สระบุรี</t>
  </si>
  <si>
    <t>Lotus Go Fresh Wiharn Daeng Saraburi</t>
  </si>
  <si>
    <t xml:space="preserve">เลขที่ 196,196/1 หมู่ที่ 10 </t>
  </si>
  <si>
    <t>อำเภอวิหารแดง</t>
  </si>
  <si>
    <t>ตำบลหนองสรวง</t>
  </si>
  <si>
    <t>0641419538</t>
  </si>
  <si>
    <t>064-141-9538</t>
  </si>
  <si>
    <t>TH1715</t>
  </si>
  <si>
    <t>โลตัส โกเฟรช ภาชี อยุธยา</t>
  </si>
  <si>
    <t>Lotus Go Fresh PhaChee Ayutthaya</t>
  </si>
  <si>
    <t xml:space="preserve">เลขที่ 160/2-3,160/4 หมู่ที่ 5 </t>
  </si>
  <si>
    <t>อำเภอภาชี</t>
  </si>
  <si>
    <t>ตำบลภาชี</t>
  </si>
  <si>
    <t>0825175409</t>
  </si>
  <si>
    <t>082-517-5409</t>
  </si>
  <si>
    <t>TH1717</t>
  </si>
  <si>
    <t>โลตัส โกเฟรช วงเวียนพระนเรศวร ปราจีนบุรี</t>
  </si>
  <si>
    <t>Lotus Go Fresh Wongwien Phanaresuon</t>
  </si>
  <si>
    <t>เลขที่ 19/29-30 หมู่ที่ 15</t>
  </si>
  <si>
    <t>อำเภอเมืองปราจีนบุรี</t>
  </si>
  <si>
    <t>ตำบลบ้านพระ</t>
  </si>
  <si>
    <t>0812475087</t>
  </si>
  <si>
    <t>081-247-5087</t>
  </si>
  <si>
    <t>TH1719</t>
  </si>
  <si>
    <t>โลตัส โกเฟรช ตลาดเด่นห้า เชียงราย</t>
  </si>
  <si>
    <t>Lotus Go Fresh Talad Den Har</t>
  </si>
  <si>
    <t>เลขที่ 28/12-14 หมู่ที่ 16</t>
  </si>
  <si>
    <t>อำเภอเมืองเชียงราย</t>
  </si>
  <si>
    <t>ตำบลรอบเวียง</t>
  </si>
  <si>
    <t>0626057882</t>
  </si>
  <si>
    <t>062-605-7882</t>
  </si>
  <si>
    <t>TH1720</t>
  </si>
  <si>
    <t>โลตัส โกเฟรช ตลาดศรีทรายมูล เชียงราย</t>
  </si>
  <si>
    <t>Lotus Go Fresh Talad Sri Sai Moon</t>
  </si>
  <si>
    <t>เลขที่ 20/1 หมู่ที่ 11</t>
  </si>
  <si>
    <t>0626057883</t>
  </si>
  <si>
    <t>062-605-7883</t>
  </si>
  <si>
    <t>TH1721</t>
  </si>
  <si>
    <t>โลตัส โกเฟรช ไนท์บาซาร์ เชียงราย</t>
  </si>
  <si>
    <t>Lotus Go Fresh Chiangrai Night Bazaar</t>
  </si>
  <si>
    <t>เลขที่ 878/2-3 ถนนพหลโยธิน</t>
  </si>
  <si>
    <t>0626057884</t>
  </si>
  <si>
    <t>062-605-7884</t>
  </si>
  <si>
    <t>TH1722</t>
  </si>
  <si>
    <t>โลตัส โกเฟรช ม.แม่ฟ้าหลวง-เชียงราย</t>
  </si>
  <si>
    <t>Lotus Go Fresh Mae Fah Luang University</t>
  </si>
  <si>
    <t xml:space="preserve">เลขที่10,106,352 หมู่ที่ 1 </t>
  </si>
  <si>
    <t>ตำบลท่าสุด</t>
  </si>
  <si>
    <t>0626057885</t>
  </si>
  <si>
    <t>062-605-7885</t>
  </si>
  <si>
    <t>TH1723</t>
  </si>
  <si>
    <t>โลตัส โกเฟรช บางระจัน-สิงห์บุรี</t>
  </si>
  <si>
    <t>Lotus Go Fresh Bang Rachan SingBuri</t>
  </si>
  <si>
    <t>เลขที่ 45/3 หมู่ที่ 8</t>
  </si>
  <si>
    <t>อำเภอบางระจัน</t>
  </si>
  <si>
    <t>สิงห์บุรี</t>
  </si>
  <si>
    <t>ตำบลไม้ดัด</t>
  </si>
  <si>
    <t>0954327812</t>
  </si>
  <si>
    <t>095-432-7812</t>
  </si>
  <si>
    <t>TH1724</t>
  </si>
  <si>
    <t>โลตัส โกเฟรช ลาดปลาเค้า 52</t>
  </si>
  <si>
    <t>Lotus Go Fresh Ladplakhao52</t>
  </si>
  <si>
    <t>เลขที่ 476 ถนนลาดปลาเค้า</t>
  </si>
  <si>
    <t>แขวงจรเข้บัว</t>
  </si>
  <si>
    <t>0812467118</t>
  </si>
  <si>
    <t>081-246-7118</t>
  </si>
  <si>
    <t>TH1725</t>
  </si>
  <si>
    <t>โลตัส โกเฟรช วิภาวดี-รังสิต ซอย16</t>
  </si>
  <si>
    <t>Lotus Go Fresh Vibhawadi Rangsit Rd.</t>
  </si>
  <si>
    <t>เลขที่ 64 ซอยโชคชัยร่วมมิตร ถนนวิภาวดีรังสิต</t>
  </si>
  <si>
    <t>0626057891</t>
  </si>
  <si>
    <t>062-605-7891</t>
  </si>
  <si>
    <t>TH1726</t>
  </si>
  <si>
    <t>โลตัส โก เฟรช นาดี ปราจีนบุรี</t>
  </si>
  <si>
    <t>Lotus Go Fresh Nadee</t>
  </si>
  <si>
    <t>เลขที่ 379/243-246 หมู่ที่ 10</t>
  </si>
  <si>
    <t>อำเภอกบินทร์บุรี</t>
  </si>
  <si>
    <t>ตำบลหนองกี่</t>
  </si>
  <si>
    <t>TH1727</t>
  </si>
  <si>
    <t>โลตัส โกเฟรช บ้านดอน ขอนแก่น</t>
  </si>
  <si>
    <t>Lotus Go Fresh Ban Don</t>
  </si>
  <si>
    <t>เลขที่ 156/10 หมู่ 13</t>
  </si>
  <si>
    <t>อำเภอเมืองขอนแก่น</t>
  </si>
  <si>
    <t>ขอนแก่น</t>
  </si>
  <si>
    <t>ตำบลในเมือง</t>
  </si>
  <si>
    <t>0626057893</t>
  </si>
  <si>
    <t>062-605-7893</t>
  </si>
  <si>
    <t>TH1728</t>
  </si>
  <si>
    <t>โลตัส โกเฟรช หมู่บ้านอมรพันธ์ 9</t>
  </si>
  <si>
    <t>Lotus Go Fresh Mooban Amornpan9</t>
  </si>
  <si>
    <t>เลขที่ 70/123-126 หมู่ที่ 11</t>
  </si>
  <si>
    <t>0626057894</t>
  </si>
  <si>
    <t>062-605-7894</t>
  </si>
  <si>
    <t>TH1729</t>
  </si>
  <si>
    <t>โลตัส โกเฟรช อำเภอมวกเหล็ก-สระบุรี</t>
  </si>
  <si>
    <t>Lotus Go Fresh Ampher Muak Lek</t>
  </si>
  <si>
    <t>เลขที่ 261 หมู่ที่ 9</t>
  </si>
  <si>
    <t>อำเภอมวกเหล็ก</t>
  </si>
  <si>
    <t>ตำบลมิตรภาพ</t>
  </si>
  <si>
    <t>0626057895</t>
  </si>
  <si>
    <t>062-605-7895</t>
  </si>
  <si>
    <t>TH1730</t>
  </si>
  <si>
    <t>โลตัส โกเฟรช เขาพระงาม,ลพบุรี</t>
  </si>
  <si>
    <t>Lotus Go Fresh Khao Pra-Ngam</t>
  </si>
  <si>
    <t>เลขที่ 219 หมู่ 7</t>
  </si>
  <si>
    <t>ตำบลเขาพระงาม</t>
  </si>
  <si>
    <t>0626057896</t>
  </si>
  <si>
    <t>062-605-7896</t>
  </si>
  <si>
    <t>TH1731</t>
  </si>
  <si>
    <t>โลตัส โกเฟรช นิคมสมุทรสาคร</t>
  </si>
  <si>
    <t>Lotus Go Fresh Nikhom Samuthsakorn</t>
  </si>
  <si>
    <t>เลขที่ 37/19 หมู่ 2</t>
  </si>
  <si>
    <t>0626057897</t>
  </si>
  <si>
    <t>062-605-7897</t>
  </si>
  <si>
    <t>TH1732</t>
  </si>
  <si>
    <t>โลตัส โกเฟรช องครักษ์-นครนายก</t>
  </si>
  <si>
    <t>Lotus Go Fresh Ong-Karak</t>
  </si>
  <si>
    <t>เลขที่ 475/10 หมู่ที่ 1</t>
  </si>
  <si>
    <t>อำเภอองครักษ์</t>
  </si>
  <si>
    <t>ตำบลองครักษ์</t>
  </si>
  <si>
    <t>0626057898</t>
  </si>
  <si>
    <t>062-605-7898</t>
  </si>
  <si>
    <t>TH1733</t>
  </si>
  <si>
    <t>โลตัส โก เฟรช ตลาดภู่ยอดยิ่ง-สมุทรสาคร</t>
  </si>
  <si>
    <t>Lotus Go Fresh Talad Puyodying</t>
  </si>
  <si>
    <t>เลขที่ 30/28 หมู่ที่ 7</t>
  </si>
  <si>
    <t>ตำบลสวนหลวง</t>
  </si>
  <si>
    <t>TH1734</t>
  </si>
  <si>
    <t>โลตัส โกเฟรช ตลาดหนองปลาหมอ-สระบุรี</t>
  </si>
  <si>
    <t>Lotus Go Fresh Talad Nong Pla Mor</t>
  </si>
  <si>
    <t>เลขที่ 23/1 หมู่ 7</t>
  </si>
  <si>
    <t>ตำบลหนองปลาหมอ</t>
  </si>
  <si>
    <t>0626057900</t>
  </si>
  <si>
    <t>062-605-7900</t>
  </si>
  <si>
    <t>TH1736</t>
  </si>
  <si>
    <t>โลตัส โกเฟรช ตลาดช้างเผือก, เชียงใหม่</t>
  </si>
  <si>
    <t>Lotus Go Fresh Changphueak</t>
  </si>
  <si>
    <t xml:space="preserve">เลขที่ 234/3,234/4,236/1 ถนนมณีนพรัตน์ </t>
  </si>
  <si>
    <t>ตำบลศรีภูมิ</t>
  </si>
  <si>
    <t>0926412349</t>
  </si>
  <si>
    <t>092-641-2349</t>
  </si>
  <si>
    <t>TH1737</t>
  </si>
  <si>
    <t>โลตัส โกเฟรช ตลาดวิบูลย์ทอง-เชียงใหม่</t>
  </si>
  <si>
    <t>Lotus Go Fresh Talad Wiboonthong</t>
  </si>
  <si>
    <t>เลขที่ 168/14 หมู่ที่ 6</t>
  </si>
  <si>
    <t>อำเภอหางดง</t>
  </si>
  <si>
    <t>ตำบลหนองควาย</t>
  </si>
  <si>
    <t>0626059703</t>
  </si>
  <si>
    <t>062-605-9703</t>
  </si>
  <si>
    <t>TH1738</t>
  </si>
  <si>
    <t>โลตัส โกเฟรช รพ.กรุงเทพ-ระยอง</t>
  </si>
  <si>
    <t>Lotus Go Fresh Bangkok-Rayong Hospital</t>
  </si>
  <si>
    <t>เลขที่ 230/19 หมู่ที่ 2</t>
  </si>
  <si>
    <t>อำเภอเมืองระยอง</t>
  </si>
  <si>
    <t>ตำบลเนินพระ</t>
  </si>
  <si>
    <t>0968641826</t>
  </si>
  <si>
    <t>096-864-1826</t>
  </si>
  <si>
    <t>TH1739</t>
  </si>
  <si>
    <t>โลตัส โกเฟรช ตลาดแม่เหียะ, เชียงใหม่</t>
  </si>
  <si>
    <t>Lotus Go Fresh Talad Mae-Hear</t>
  </si>
  <si>
    <t>เลขที่ 32/70 หมู่ที่ 2</t>
  </si>
  <si>
    <t>ตำบลแม่เหียะ</t>
  </si>
  <si>
    <t>0626057905</t>
  </si>
  <si>
    <t>062-605-7905</t>
  </si>
  <si>
    <t>TH1740</t>
  </si>
  <si>
    <t>โลตัส โกเฟรช บ้านกู้กู-ภูเก็ต</t>
  </si>
  <si>
    <t>Lotus Go Fresh Baan Kuku</t>
  </si>
  <si>
    <t>เลขที่ 18/59 หมู่ที่ 3</t>
  </si>
  <si>
    <t>0626057906</t>
  </si>
  <si>
    <t>062-605-7906</t>
  </si>
  <si>
    <t>TH1741</t>
  </si>
  <si>
    <t>โลตัส โกเฟรช ตลาดหมู่บ้านเมืองทอง-ภูเก็ต</t>
  </si>
  <si>
    <t>Lotus Go Fresh Talad MoobanMuangThong</t>
  </si>
  <si>
    <t>เลขที่ 26/263 หมู่ที่ 9</t>
  </si>
  <si>
    <t>ตำบลวิชิต</t>
  </si>
  <si>
    <t>0626057907</t>
  </si>
  <si>
    <t>062-605-7907</t>
  </si>
  <si>
    <t>TH1742</t>
  </si>
  <si>
    <t>โลตัส โก เฟรช กะตะ บีช-ภูเก็ต</t>
  </si>
  <si>
    <t>Lotus Go Fresh Ka Ta Beach</t>
  </si>
  <si>
    <t>เลขที่ 122/4 ถนนปฏัก</t>
  </si>
  <si>
    <t>ตำบลกะรน</t>
  </si>
  <si>
    <t>TH1743</t>
  </si>
  <si>
    <t>โลตัส โกเฟรช พุทธมณฑล สาย4</t>
  </si>
  <si>
    <t>Lotus Go Fresh Buddhamonthon Sai4</t>
  </si>
  <si>
    <t>เลขที่ 33/94-96 หมู่ที่ 10</t>
  </si>
  <si>
    <t>0812472721</t>
  </si>
  <si>
    <t>081-247-2721</t>
  </si>
  <si>
    <t>TH1744</t>
  </si>
  <si>
    <t>โลตัส โกเฟรช 304 พลาซ่า-ปราจีนบุรี</t>
  </si>
  <si>
    <t>Lotus Go Fresh 304 Plaza</t>
  </si>
  <si>
    <t>เลขที่ 144 หมู่ที่ 10</t>
  </si>
  <si>
    <t>อำเภอศรีมหาโพธิ</t>
  </si>
  <si>
    <t>ตำบลท่าตูม</t>
  </si>
  <si>
    <t>TH1745</t>
  </si>
  <si>
    <t>โลตัส โกเฟรช นิคมพัฒนา, ระยอง</t>
  </si>
  <si>
    <t>Lotus Go Fresh Nikompattana</t>
  </si>
  <si>
    <t>เลขที่ 199/26-27</t>
  </si>
  <si>
    <t>อำเภอนิคมพัฒนา</t>
  </si>
  <si>
    <t>ตำบลนิคมพัฒนา</t>
  </si>
  <si>
    <t>0812476099</t>
  </si>
  <si>
    <t>081-247-6099</t>
  </si>
  <si>
    <t>TH1746</t>
  </si>
  <si>
    <t>โลตัส โกเฟรช หมู่บ้านเพชรสยาม 3</t>
  </si>
  <si>
    <t>Lotus Go Fresh Mooban Petchsiam3</t>
  </si>
  <si>
    <t>เลขที่ 44/55  หมู่ที่ 5 ถนนบางบอน 3</t>
  </si>
  <si>
    <t>0626057912</t>
  </si>
  <si>
    <t>062-605-7912</t>
  </si>
  <si>
    <t>TH1747</t>
  </si>
  <si>
    <t>โลตัส โกเฟรช ชะอวด นครศรีธรรมราช</t>
  </si>
  <si>
    <t>Lotus Go Fresh Cha-Uat</t>
  </si>
  <si>
    <t xml:space="preserve">เลขที่ 16,18,20,22 ถนนวุฒิราษฎร์รังสฤษดิ์ </t>
  </si>
  <si>
    <t>อำเภอชะอวด</t>
  </si>
  <si>
    <t>นครศรีธรรมราช</t>
  </si>
  <si>
    <t>ตำบลชะอวด</t>
  </si>
  <si>
    <t>0626057913</t>
  </si>
  <si>
    <t>062-605-7913</t>
  </si>
  <si>
    <t>TH1748</t>
  </si>
  <si>
    <t>โลตัส โกเฟรช บ้านทุ่ม ขอนแก่น</t>
  </si>
  <si>
    <t>Lotus Go Fresh Ban Thum</t>
  </si>
  <si>
    <t>เลขที่ 360 หมู่ที่ 12</t>
  </si>
  <si>
    <t>ตำบลบ้านทุ่ม</t>
  </si>
  <si>
    <t>0626057922</t>
  </si>
  <si>
    <t>062-605-7922</t>
  </si>
  <si>
    <t>TH1749</t>
  </si>
  <si>
    <t>โลตัส โก เฟรช ตลาดท่าแพ นครศรีธรรมราช</t>
  </si>
  <si>
    <t>Lotus Go Fresh Talad Thaphae</t>
  </si>
  <si>
    <t>เลขที่ 65/4 หมู่ที่ 1</t>
  </si>
  <si>
    <t>อำเภอเมืองนครศรีธรรมราช</t>
  </si>
  <si>
    <t>ตำบลปากพูน</t>
  </si>
  <si>
    <t>TH1750</t>
  </si>
  <si>
    <t>โลตัส โกเฟรช ตลาดตาลทอง-สระบุรี</t>
  </si>
  <si>
    <t>Lotus Go Fresh Talad Tarnthong Khaeng-khoi</t>
  </si>
  <si>
    <t>เลขที่ 149 หมู่ 2</t>
  </si>
  <si>
    <t>อำเภอแก่งคอย</t>
  </si>
  <si>
    <t>ตำบลตาลเดี่ยว</t>
  </si>
  <si>
    <t>0626057916</t>
  </si>
  <si>
    <t>062-605-7916</t>
  </si>
  <si>
    <t>TH1751</t>
  </si>
  <si>
    <t>โลตัส โก เฟรช เขาตาโล พัทยา</t>
  </si>
  <si>
    <t>Lotus Go Fresh Khao Talo</t>
  </si>
  <si>
    <t>เลขที่ 93/230 หมู่ที่ 11</t>
  </si>
  <si>
    <t>อำเภอบางละมุง</t>
  </si>
  <si>
    <t>ตำบลหนองปรือ</t>
  </si>
  <si>
    <t>TH1752</t>
  </si>
  <si>
    <t>โลตัส โกเฟรช เขาฉกรรจ์,สระแก้ว</t>
  </si>
  <si>
    <t>Lotus Go Fresh Khao Chagun</t>
  </si>
  <si>
    <t>เลขที่ 388 หมูที่ 4</t>
  </si>
  <si>
    <t>อำเภอเขาฉกรรจ์</t>
  </si>
  <si>
    <t>สระแก้ว</t>
  </si>
  <si>
    <t>ตำบลเขาฉกรรจ์</t>
  </si>
  <si>
    <t>0626057918</t>
  </si>
  <si>
    <t>062-605-7918</t>
  </si>
  <si>
    <t>TH1753</t>
  </si>
  <si>
    <t>โลตัส โก เฟรช นครหลวง อยุธยา</t>
  </si>
  <si>
    <t>Lotus Go Fresh Nakornlueng Ayutthaya</t>
  </si>
  <si>
    <t>เลขที่ 226/2 หมู่ที่ 1</t>
  </si>
  <si>
    <t>อำเภอนครหลวง</t>
  </si>
  <si>
    <t>ตำบลนครหลวง</t>
  </si>
  <si>
    <t>TH1754</t>
  </si>
  <si>
    <t>โลตัส โกเฟรช วังสามหมออุดรธานี</t>
  </si>
  <si>
    <t>Lotus Go Fresh Wang Sam Mo</t>
  </si>
  <si>
    <t>เลขที่ 437 หมู่ที่ 2</t>
  </si>
  <si>
    <t>อำเภอวังสามหมอ</t>
  </si>
  <si>
    <t>อุดรธานี</t>
  </si>
  <si>
    <t>ตำบลวังสามหมอ</t>
  </si>
  <si>
    <t>0626057920</t>
  </si>
  <si>
    <t>062-605-7920</t>
  </si>
  <si>
    <t>TH1755</t>
  </si>
  <si>
    <t>โลตัส โกเฟรช สหพัฒน์ ศรีราชา</t>
  </si>
  <si>
    <t>Lotus Go Fresh Sahapat Sriracha</t>
  </si>
  <si>
    <t>เลขที่ 609/14-16 หมู่ที่ 11</t>
  </si>
  <si>
    <t>ตำบลหนองขาม</t>
  </si>
  <si>
    <t>0968840643</t>
  </si>
  <si>
    <t>096-884-0643</t>
  </si>
  <si>
    <t>TH1757</t>
  </si>
  <si>
    <t>โลตัส โกเฟรช อำเภอพยุหะคีรี-นครสวรรค์</t>
  </si>
  <si>
    <t>Lotus Go Fresh Ampher Phayuhakhiri</t>
  </si>
  <si>
    <t>เลขที่ 245/7 หมู่ที่ 5</t>
  </si>
  <si>
    <t>อำเภอพยุหะคีรี</t>
  </si>
  <si>
    <t>นครสวรรค์</t>
  </si>
  <si>
    <t>ตำบลพยุหะ</t>
  </si>
  <si>
    <t>0626057923</t>
  </si>
  <si>
    <t>062-605-7923</t>
  </si>
  <si>
    <t>TH1758</t>
  </si>
  <si>
    <t>โลตัส โกเฟรช โพธิ์ทอง อ่างทอง</t>
  </si>
  <si>
    <t>Lotus Go Fresh Photong Angthong</t>
  </si>
  <si>
    <t>เลขที่ 486 หมู่ที่ 5</t>
  </si>
  <si>
    <t>อำเภอโพธิ์ทอง</t>
  </si>
  <si>
    <t>อ่างทอง</t>
  </si>
  <si>
    <t>ตำบลอ่างแก้ว</t>
  </si>
  <si>
    <t>0968162161</t>
  </si>
  <si>
    <t>096-816-2161</t>
  </si>
  <si>
    <t>TH1760</t>
  </si>
  <si>
    <t>โลตัส โกเฟรช อำเภอสอยดาว ,จันทบุรี</t>
  </si>
  <si>
    <t>Lotus Go Fresh Amphur Soi Dao</t>
  </si>
  <si>
    <t>เลขที่ 82/4-6 หมู่ที่ 1</t>
  </si>
  <si>
    <t>อำเภอสอยดาว</t>
  </si>
  <si>
    <t>จันทบุรี</t>
  </si>
  <si>
    <t>ตำบลปะตง</t>
  </si>
  <si>
    <t>0958596312</t>
  </si>
  <si>
    <t>095-859-6312</t>
  </si>
  <si>
    <t>TH1761</t>
  </si>
  <si>
    <t>โลตัส โกเฟรช ดอยสะเก็ด, เชียงใหม่</t>
  </si>
  <si>
    <t>Lotus Go Fresh Doi Saket</t>
  </si>
  <si>
    <t>เลขที่ 13-15 หมู่ที่ 3</t>
  </si>
  <si>
    <t>อำเภอดอยสะเก็ด</t>
  </si>
  <si>
    <t>ตำบลเชิงดอย</t>
  </si>
  <si>
    <t>0812475386</t>
  </si>
  <si>
    <t>081-247-5386</t>
  </si>
  <si>
    <t>TH1762</t>
  </si>
  <si>
    <t>โลตัส โกเฟรช เคหะเมืองใหม่ บางพลี</t>
  </si>
  <si>
    <t>Lotus Go Fresh K-Ha MuengMai Bangplee</t>
  </si>
  <si>
    <t xml:space="preserve">เลขที่ 4/356,4/357 หมู่ที่ 16 </t>
  </si>
  <si>
    <t>0626057928</t>
  </si>
  <si>
    <t>062-605-7928</t>
  </si>
  <si>
    <t>TH1763</t>
  </si>
  <si>
    <t>โลตัส โกเฟรช หมู่บ้านอนุภาษ ภูเก็ต</t>
  </si>
  <si>
    <t>Lotus Go Fresh Mooban Anupas Phuket</t>
  </si>
  <si>
    <t>เลขที่ 63/722-724 หมู่ 4</t>
  </si>
  <si>
    <t>0626057929</t>
  </si>
  <si>
    <t>062-605-7929</t>
  </si>
  <si>
    <t>TH1764</t>
  </si>
  <si>
    <t>โลตัส โกเฟรช ด่านเกวียน-นครราชสีมา</t>
  </si>
  <si>
    <t>Lotus Go Fresh Dan Kwian</t>
  </si>
  <si>
    <t>เลขที่ 249 หมู่ที่ 2</t>
  </si>
  <si>
    <t>อำเภอโชคชัย</t>
  </si>
  <si>
    <t>นครราชสีมา</t>
  </si>
  <si>
    <t>ตำบลด่านเกวียน</t>
  </si>
  <si>
    <t>0626057930</t>
  </si>
  <si>
    <t>062-605-7930</t>
  </si>
  <si>
    <t>TH1765</t>
  </si>
  <si>
    <t>โลตัส โกเฟรช ชัฏป่าหวาย ราชบุรี</t>
  </si>
  <si>
    <t>Lotus Go Fresh Chat Pa Wai</t>
  </si>
  <si>
    <t>เลขที่ 14/11 หมู่ที่ 1</t>
  </si>
  <si>
    <t>อำเภอสวนผึ้ง</t>
  </si>
  <si>
    <t>ตำบลท่าเคย</t>
  </si>
  <si>
    <t>0812475789</t>
  </si>
  <si>
    <t>081-247-5789</t>
  </si>
  <si>
    <t>TH1766</t>
  </si>
  <si>
    <t>โลตัส โกเฟรช รามอินทรา 40</t>
  </si>
  <si>
    <t>Lotus Go Fresh Ramintra 40</t>
  </si>
  <si>
    <t>เลขที่ 126/274 ซอยรามอินทรา 40</t>
  </si>
  <si>
    <t>แขวงนวลจันทร์</t>
  </si>
  <si>
    <t>0626057932</t>
  </si>
  <si>
    <t>062-605-7932</t>
  </si>
  <si>
    <t>TH1768</t>
  </si>
  <si>
    <t>โลตัส โกเฟรช ซอยพึ่งมี 17</t>
  </si>
  <si>
    <t>Lotus Go Fresh Soi Puengmee 17</t>
  </si>
  <si>
    <t>เลขที่ 1/2 ซอยพึ่งมี 17</t>
  </si>
  <si>
    <t>0626057934</t>
  </si>
  <si>
    <t>062-605-7934</t>
  </si>
  <si>
    <t>TH1769</t>
  </si>
  <si>
    <t>โลตัส โกเฟรช อนุสาวรีย์ภูเก็ต</t>
  </si>
  <si>
    <t>Lotus Go Fresh Monument Phuket</t>
  </si>
  <si>
    <t>เลขที่ 114/16 หมู่ที่ 5</t>
  </si>
  <si>
    <t>อำเภอถลาง</t>
  </si>
  <si>
    <t>ตำบลศรีสุนทร</t>
  </si>
  <si>
    <t>08112476032</t>
  </si>
  <si>
    <t>811-247-6032</t>
  </si>
  <si>
    <t>TH1770</t>
  </si>
  <si>
    <t>โลตัส โกเฟรช หัวไทร นครศรีธรรมราช</t>
  </si>
  <si>
    <t>Lotus Go Fresh Huasai</t>
  </si>
  <si>
    <t>เลขที่ 52/1 หมู่ที่ 8</t>
  </si>
  <si>
    <t>อำเภอหัวไทร</t>
  </si>
  <si>
    <t>ตำบลหัวไทร</t>
  </si>
  <si>
    <t>0626057936</t>
  </si>
  <si>
    <t>062-605-7936</t>
  </si>
  <si>
    <t>TH1771</t>
  </si>
  <si>
    <t>โลตัส โกเฟรช หนองโพ ราชบุรี</t>
  </si>
  <si>
    <t>Lotus Go Fresh Nongpho Ratchaburi</t>
  </si>
  <si>
    <t>เลขที่ 4/14 หมู่ที่ 9</t>
  </si>
  <si>
    <t>อำเภอโพธาราม</t>
  </si>
  <si>
    <t>ตำบลหนองโพ</t>
  </si>
  <si>
    <t>0626057937</t>
  </si>
  <si>
    <t>062-605-7937</t>
  </si>
  <si>
    <t>TH1772</t>
  </si>
  <si>
    <t>โลตัส โกเฟรช จอ หอ-นครราชสีมา</t>
  </si>
  <si>
    <t>Lotus Go Fresh Jor Hor</t>
  </si>
  <si>
    <t>เลขที่ 7 หมู่ที่ 3</t>
  </si>
  <si>
    <t>อำเภอเมืองนครราชสีมา</t>
  </si>
  <si>
    <t>ตำบลจอหอ</t>
  </si>
  <si>
    <t>0626057938</t>
  </si>
  <si>
    <t>062-605-7938</t>
  </si>
  <si>
    <t>TH1773</t>
  </si>
  <si>
    <t>โลตัส โกเฟรช บ้านไสยวน-ภูเก็ต</t>
  </si>
  <si>
    <t>Lotus Go Fresh BanSaiyuan Phuket</t>
  </si>
  <si>
    <t>เลขที่ 95/81 หมู่ที่ 7</t>
  </si>
  <si>
    <t>ตำบลราไวย์</t>
  </si>
  <si>
    <t>0626057939</t>
  </si>
  <si>
    <t>062-605-7939</t>
  </si>
  <si>
    <t>TH1774</t>
  </si>
  <si>
    <t>โลตัส โกเฟรช รพ.ประจักษ์ศิลปาคม-อุดรธานี</t>
  </si>
  <si>
    <t>Lotus Go Fresh Prachaksinlapakom Hospital</t>
  </si>
  <si>
    <t>เลขที่ 328/5-6 หมู่ที่ 1 ซอยบ้านหนองขอนกว้าง</t>
  </si>
  <si>
    <t>อำเภอเมืองอุดรธานี</t>
  </si>
  <si>
    <t>ตำบลหมากแข้ง</t>
  </si>
  <si>
    <t>0626057940</t>
  </si>
  <si>
    <t>062-605-7940</t>
  </si>
  <si>
    <t>TH1775</t>
  </si>
  <si>
    <t>โลตัส โกเฟรช สนามหลวง 2</t>
  </si>
  <si>
    <t>Lotus Go Fresh Sanamluang2(Tawi Rd)</t>
  </si>
  <si>
    <t>เลขที่ 76/4 ถนนทวีวัฒนา</t>
  </si>
  <si>
    <t>เขตทวีวัฒนา</t>
  </si>
  <si>
    <t>แขวงทวีวัฒนา</t>
  </si>
  <si>
    <t>0626057941</t>
  </si>
  <si>
    <t>062-605-7941</t>
  </si>
  <si>
    <t>TH1776</t>
  </si>
  <si>
    <t>โลตัส โกเฟรช ตลาดแม่กร-ดอนขวาง-นครราชสีมา</t>
  </si>
  <si>
    <t>Lotus Go Fresh Talad Maekorn Don Khwang</t>
  </si>
  <si>
    <t xml:space="preserve">เลขที่ 95,96 หมู่ที่ 3 </t>
  </si>
  <si>
    <t>ตำบลหัวทะเล</t>
  </si>
  <si>
    <t>0626057942</t>
  </si>
  <si>
    <t>062-605-7942</t>
  </si>
  <si>
    <t>TH1777</t>
  </si>
  <si>
    <t>โลตัส โก เฟรช ถนนนาไน ภูเก็ต</t>
  </si>
  <si>
    <t>Lotus Go Fresh Na Nai Rd. Phuket</t>
  </si>
  <si>
    <t>เลขที่ 175 ถนนนาใน</t>
  </si>
  <si>
    <t>อำเภอกะทู้</t>
  </si>
  <si>
    <t>ตำบลป่าตอง</t>
  </si>
  <si>
    <t>TH1778</t>
  </si>
  <si>
    <t>โลตัส โกเฟรช สูงเนิน-นครราชสีมา</t>
  </si>
  <si>
    <t>Lotus Go Fresh Sung Noen</t>
  </si>
  <si>
    <t>เลขที่ 767 หมู่ที่ 11</t>
  </si>
  <si>
    <t>อำเภอสูงเนิน</t>
  </si>
  <si>
    <t>ตำบลสูงเนิน</t>
  </si>
  <si>
    <t>0626057944</t>
  </si>
  <si>
    <t>062-605-7944</t>
  </si>
  <si>
    <t>TH1779</t>
  </si>
  <si>
    <t>โลตัส โกเฟรช บ้านโนนสูง-อุดรธานี</t>
  </si>
  <si>
    <t>Lotus Go Fresh Ban Non Sung</t>
  </si>
  <si>
    <t>เลขที่ 126 หมู่ที่ 11</t>
  </si>
  <si>
    <t>ตำบลโนนสูง</t>
  </si>
  <si>
    <t>0626057945</t>
  </si>
  <si>
    <t>062-605-7945</t>
  </si>
  <si>
    <t>TH1780</t>
  </si>
  <si>
    <t>โลตัส โก เฟรช เคหะศาลายา-นครปฐม</t>
  </si>
  <si>
    <t>Lotus Go Fresh K-ha Salaya</t>
  </si>
  <si>
    <t>เลขที่ 71 หมู่ที่ 3</t>
  </si>
  <si>
    <t>ตำบลมหาสวัสดิ์</t>
  </si>
  <si>
    <t>TH1781</t>
  </si>
  <si>
    <t>โลตัส โก เฟรช โชคชัย นครราชสีมา</t>
  </si>
  <si>
    <t>Lotus Go Fresh Chok Chai</t>
  </si>
  <si>
    <t>เลขที่ 408 หมู่ที่ 1</t>
  </si>
  <si>
    <t>ตำบลโชคชัย</t>
  </si>
  <si>
    <t>TH1782</t>
  </si>
  <si>
    <t>โลตัส โกเฟรช ตลาดเอกสิน-ระยอง</t>
  </si>
  <si>
    <t>Lotus Go Fresh Talad Aekkasin</t>
  </si>
  <si>
    <t>เลขที่ 234/279 หมู่ที่ 5</t>
  </si>
  <si>
    <t>ตำบลเชิงเนิน</t>
  </si>
  <si>
    <t>0812476101</t>
  </si>
  <si>
    <t>081-247-6101</t>
  </si>
  <si>
    <t>TH1783</t>
  </si>
  <si>
    <t>โลตัส โกเฟรช สนามบินภูเก็ต</t>
  </si>
  <si>
    <t>Lotus Go Fresh Phuket Airport</t>
  </si>
  <si>
    <t>เลขที่ 23/16 หมู่ที่ 1</t>
  </si>
  <si>
    <t>ตำบลสาคู</t>
  </si>
  <si>
    <t>0626057949</t>
  </si>
  <si>
    <t>062-605-7949</t>
  </si>
  <si>
    <t>TH1784</t>
  </si>
  <si>
    <t>โลตัส โกเฟรช วังม่วง สระบุรี</t>
  </si>
  <si>
    <t>Lotus Go Fresh Wang Muang</t>
  </si>
  <si>
    <t>เลขที่ 39 หมู่ที่ 1</t>
  </si>
  <si>
    <t>อำเภอวังม่วง</t>
  </si>
  <si>
    <t>แขวงคำพราน</t>
  </si>
  <si>
    <t>0626087950</t>
  </si>
  <si>
    <t>062-608-7950</t>
  </si>
  <si>
    <t>TH1785</t>
  </si>
  <si>
    <t>โลตัส โกเฟรช อำเภอทับคล้อ พิจิตร</t>
  </si>
  <si>
    <t>Lotus Go Fresh Tapkhlo</t>
  </si>
  <si>
    <t>เลขที่ 322 หมู่ที่ 2 ถนนชมฐีระเวช</t>
  </si>
  <si>
    <t>อำเภอทับคล้อ</t>
  </si>
  <si>
    <t>พิจิตร</t>
  </si>
  <si>
    <t>ตำบลทับคล้อ</t>
  </si>
  <si>
    <t>0626057951</t>
  </si>
  <si>
    <t>062-605-7951</t>
  </si>
  <si>
    <t>TH1786</t>
  </si>
  <si>
    <t>โลตัส โกเฟรช โนนสะอาด-อุดรธานี</t>
  </si>
  <si>
    <t>Lotus Go Fresh Non Sa-At</t>
  </si>
  <si>
    <t>เลขที่ 23 หมู่ที่ 2</t>
  </si>
  <si>
    <t>อำเภอโนนสะอาด</t>
  </si>
  <si>
    <t>ตำบลโนนสะอาด</t>
  </si>
  <si>
    <t>0626057952</t>
  </si>
  <si>
    <t>062-605-7952</t>
  </si>
  <si>
    <t>TH1787</t>
  </si>
  <si>
    <t>โลตัส โกเฟรช ภูเวียง ขอนแก่น</t>
  </si>
  <si>
    <t>Lotus Go Fresh Phu Wiang</t>
  </si>
  <si>
    <t>เลขที่ 202-205 หมู่ที่ 3</t>
  </si>
  <si>
    <t>อำเภอภูเวียง</t>
  </si>
  <si>
    <t>ตำบลภูเวียง</t>
  </si>
  <si>
    <t>0626057953</t>
  </si>
  <si>
    <t>062-605-7953</t>
  </si>
  <si>
    <t>TH1788</t>
  </si>
  <si>
    <t>โลตัส โกเฟรช อำเภอสามง่าม พิจิตร</t>
  </si>
  <si>
    <t>Lotus Go Fresh Amphur Samngam</t>
  </si>
  <si>
    <t>เลขที่ 62/3-4 หมู่ที่ 13</t>
  </si>
  <si>
    <t>อำเภอสามง่าม</t>
  </si>
  <si>
    <t>ตำบลสามง่าม</t>
  </si>
  <si>
    <t>0626057954</t>
  </si>
  <si>
    <t>062-605-7954</t>
  </si>
  <si>
    <t>TH1790</t>
  </si>
  <si>
    <t>โลตัส โก เฟรช โนนไทย  นครราชสีมา</t>
  </si>
  <si>
    <t>Lotus Go Fresh Non Thai</t>
  </si>
  <si>
    <t>เลขที่ 889 หมู่ที่ 1</t>
  </si>
  <si>
    <t>อำเภอโนนไทย</t>
  </si>
  <si>
    <t>ตำบลโนนไทย</t>
  </si>
  <si>
    <t>TH1791</t>
  </si>
  <si>
    <t>โลตัส โกเฟรช หมู่บ้านนักกีฬา</t>
  </si>
  <si>
    <t>Lotus Go Fresh Moo Ban Nakkeela</t>
  </si>
  <si>
    <t>เลขที่ 106/4-7 หมู่ที่ 16</t>
  </si>
  <si>
    <t>0626057957</t>
  </si>
  <si>
    <t>062-605-7957</t>
  </si>
  <si>
    <t>TH1792</t>
  </si>
  <si>
    <t>โลตัส โกเฟรช ซอยหลวงแพ่ง 5 กทม.</t>
  </si>
  <si>
    <t>Lotus Go Fresh Soi Luang Phaeng 5</t>
  </si>
  <si>
    <t>เลขที่ 2/1 ถนนขุมทอง-ลำต้อยติ่ง</t>
  </si>
  <si>
    <t>ตำบลขุมทอง</t>
  </si>
  <si>
    <t>0626057958</t>
  </si>
  <si>
    <t>062-605-7958</t>
  </si>
  <si>
    <t>TH1793</t>
  </si>
  <si>
    <t>โลตัส โก เฟรช พุทธมณฑล สาย2</t>
  </si>
  <si>
    <t>Lotus Go Fresh Buddha Monthon Sai2 Rd</t>
  </si>
  <si>
    <t>เลขที่ 149 ถนนพุทธมณฑล สาย 2</t>
  </si>
  <si>
    <t>TH1794</t>
  </si>
  <si>
    <t>โลตัส โกเฟรช ตลาดลาดหลุมแก้ว ปทุมธานี</t>
  </si>
  <si>
    <t>Lotus Go Fresh Talad Ladlumkaew</t>
  </si>
  <si>
    <t>เลขที่ 8/1 หมู่ที่ 4</t>
  </si>
  <si>
    <t>ตำบลระแหง</t>
  </si>
  <si>
    <t>0626057960</t>
  </si>
  <si>
    <t>062-605-7960</t>
  </si>
  <si>
    <t>TH1795</t>
  </si>
  <si>
    <t>โลตัส โกเฟรช บ้านเขว้า ชัยภูมิ</t>
  </si>
  <si>
    <t>Lotus Go Fresh Ban Kwao</t>
  </si>
  <si>
    <t>เลขที่ 43 หมู่ที่ 2</t>
  </si>
  <si>
    <t>อำเภอบ้านเขว้า</t>
  </si>
  <si>
    <t>ชัยภูมิ</t>
  </si>
  <si>
    <t>ตำบลบ้านเขว้า</t>
  </si>
  <si>
    <t>TH1796</t>
  </si>
  <si>
    <t>โลตัส โกเฟรช ตลาดเซฟวัน นครราชสีมา</t>
  </si>
  <si>
    <t>Lotus Go Fresh Talad Save One</t>
  </si>
  <si>
    <t>เลขที่ 1485/2 ถนนมิตรภาพ</t>
  </si>
  <si>
    <t>0626057962</t>
  </si>
  <si>
    <t>062-605-7962</t>
  </si>
  <si>
    <t>TH1797</t>
  </si>
  <si>
    <t>โลตัส โก เฟรช ตลาดถนอมมิตร วัชรพล กทม.</t>
  </si>
  <si>
    <t>Lotus Go Fresh Talad Tanommit</t>
  </si>
  <si>
    <t>เลขที่ 16 ซอยรามอินทรา 55/8 ถนนรามอินทรา</t>
  </si>
  <si>
    <t>TH1798</t>
  </si>
  <si>
    <t>โลตัส โกเฟรช ตลาดป่าเหมือด เชียงใหม่</t>
  </si>
  <si>
    <t>Lotus Go Fresh Talad Pha Mued</t>
  </si>
  <si>
    <t>เลขที่ 61 หมู่ที่ 4</t>
  </si>
  <si>
    <t>ตำบลป่าไผ่</t>
  </si>
  <si>
    <t>0626057964</t>
  </si>
  <si>
    <t>062-605-7964</t>
  </si>
  <si>
    <t>TH1799</t>
  </si>
  <si>
    <t>โลตัส โกเฟรช ตลาดหนองใหญ่ ขอนแก่น</t>
  </si>
  <si>
    <t>Lotus Go Fresh Talad Nong Yai</t>
  </si>
  <si>
    <t xml:space="preserve">เลขที่ 7/2,7/7,7/8,7/11 หมู่ที่ 6 </t>
  </si>
  <si>
    <t>0626057965</t>
  </si>
  <si>
    <t>062-605-7965</t>
  </si>
  <si>
    <t>TH1800</t>
  </si>
  <si>
    <t>โลตัส โก เฟรช บ้านลาด เพชรบุรี</t>
  </si>
  <si>
    <t>Lotus Go Fresh Baan Lad Phetchaburi</t>
  </si>
  <si>
    <t>เลขที่ 134 หมู่ที่ 6</t>
  </si>
  <si>
    <t>อำเภอบ้านลาด</t>
  </si>
  <si>
    <t>ตำบลบ้านลาด</t>
  </si>
  <si>
    <t>TH1801</t>
  </si>
  <si>
    <t>โลตัส โก เฟรช วัดโกรกกราก สมุทรสาคร</t>
  </si>
  <si>
    <t>Lotus Go Fresh Wat Krok Krak</t>
  </si>
  <si>
    <t>เลขที่ 75/1 ถนนธรรมคุณากร</t>
  </si>
  <si>
    <t>ตำบลโกรกกราก</t>
  </si>
  <si>
    <t>TH1802</t>
  </si>
  <si>
    <t>โลตัส โกเฟรช บึงแก่นนคร-ขอนแก่น</t>
  </si>
  <si>
    <t>Lotus Go Fresh Bueng Kaen Nakorn</t>
  </si>
  <si>
    <t>เลขที่ 167ถนนศรีธาตุ</t>
  </si>
  <si>
    <t>0626057968</t>
  </si>
  <si>
    <t>062-605-7968</t>
  </si>
  <si>
    <t>TH1803</t>
  </si>
  <si>
    <t>โลตัส โกเฟรช มัญจาคีรี ขอนแก่น</t>
  </si>
  <si>
    <t>Lotus Go Fresh Mancha Kiri</t>
  </si>
  <si>
    <t>เลขที่ 240 หมู่ที่ 13 ถนนเกษตรวัฒนา</t>
  </si>
  <si>
    <t>อำเภอมัญจาคีรี</t>
  </si>
  <si>
    <t>ตำบลกุดเค้า</t>
  </si>
  <si>
    <t>0626057969</t>
  </si>
  <si>
    <t>062-605-7969</t>
  </si>
  <si>
    <t>TH1804</t>
  </si>
  <si>
    <t>โลตัส โกเฟรช วัดสิงห์ ชัยนาท</t>
  </si>
  <si>
    <t>Lotus Go Fresh Wat Singha</t>
  </si>
  <si>
    <t>เลขที่ 11/24 ถนนจวนวิไล</t>
  </si>
  <si>
    <t>อำเภอวัดสิงห์</t>
  </si>
  <si>
    <t>ตำบลวัดสิงห์</t>
  </si>
  <si>
    <t>0983175815</t>
  </si>
  <si>
    <t>098-317-5815</t>
  </si>
  <si>
    <t>TH1805</t>
  </si>
  <si>
    <t>โลตัส โก เฟรช ทับสะแก,ประจวบฯ</t>
  </si>
  <si>
    <t>Lotus Go Fresh Thap Sakae</t>
  </si>
  <si>
    <t>เลขที่ 383-385 หมู่ที่ 10</t>
  </si>
  <si>
    <t>อำเภอทับสะแก</t>
  </si>
  <si>
    <t>ตำบลทับสะแก</t>
  </si>
  <si>
    <t>TH1807</t>
  </si>
  <si>
    <t>โลตัส โกเฟรช กมลาไสย กาฬสินธุ์</t>
  </si>
  <si>
    <t>Lotus Go Fresh Kamalasai</t>
  </si>
  <si>
    <t>เลขที่ 80 หมู่ที่ 1</t>
  </si>
  <si>
    <t>อำเภอกมลาไสย</t>
  </si>
  <si>
    <t>กาฬสินธุ์</t>
  </si>
  <si>
    <t>ตำบลกมลาไสย</t>
  </si>
  <si>
    <t>0626057973</t>
  </si>
  <si>
    <t>062-605-7973</t>
  </si>
  <si>
    <t>TH1808</t>
  </si>
  <si>
    <t>โลตัส โกเฟรช กาญจนาภิเษก 39</t>
  </si>
  <si>
    <t>Lotus Go Fresh Kanchanaphisek 39</t>
  </si>
  <si>
    <t>เลขที่ 24 ซอย01 กาญจนาภิเษก 39 ถนนกาญจนาภิเษก</t>
  </si>
  <si>
    <t>อำเภอประเวศ</t>
  </si>
  <si>
    <t>ตำบลดอกไม้</t>
  </si>
  <si>
    <t>0626057974</t>
  </si>
  <si>
    <t>062-605-7974</t>
  </si>
  <si>
    <t>TH1809</t>
  </si>
  <si>
    <t>โลตัส โกเฟรช หันคา,ชัยนาท</t>
  </si>
  <si>
    <t>Lotus Go Fresh Han Kha</t>
  </si>
  <si>
    <t>เลขที่ 289 หมู่ที่ 1</t>
  </si>
  <si>
    <t>อำเภอหันคา</t>
  </si>
  <si>
    <t>ตำบลหันคา</t>
  </si>
  <si>
    <t>0834841580</t>
  </si>
  <si>
    <t>083-484-1580</t>
  </si>
  <si>
    <t>TH1810</t>
  </si>
  <si>
    <t>โลตัส โกเฟรช ตลาดรถไฟ พิษณุโลก</t>
  </si>
  <si>
    <t>Lotus Go Fresh Talad Rot Phai</t>
  </si>
  <si>
    <t xml:space="preserve">เลขที่ 198,198/1,198/2 ถนนเอกาทศรฐ </t>
  </si>
  <si>
    <t>อำเภอเมืองพิษณุโลก</t>
  </si>
  <si>
    <t>พิษณุโลก</t>
  </si>
  <si>
    <t>0626057976</t>
  </si>
  <si>
    <t>062-605-7976</t>
  </si>
  <si>
    <t>TH1811</t>
  </si>
  <si>
    <t>โลตัส โกเฟรช ตลาดบ่อน้ำ-อุดรธานี</t>
  </si>
  <si>
    <t>Lotus Go Fresh Talad Bo Nam Udon Thani</t>
  </si>
  <si>
    <t>เลขที่ 312 หมู่ที่ 9</t>
  </si>
  <si>
    <t>ตำบลหมูม่น</t>
  </si>
  <si>
    <t>0626057977</t>
  </si>
  <si>
    <t>062-605-7977</t>
  </si>
  <si>
    <t>TH1812</t>
  </si>
  <si>
    <t>โลตัส โกเฟรช บ้านอำเภอ พัทยา</t>
  </si>
  <si>
    <t>Lotus Go Fresh Ban Ampher Pattaya</t>
  </si>
  <si>
    <t>เลขที่ 167/6 หมู่ที่ 9</t>
  </si>
  <si>
    <t>อำเภอสัตหีบ</t>
  </si>
  <si>
    <t>ตำบลนาจอมเทียน</t>
  </si>
  <si>
    <t>0812476105</t>
  </si>
  <si>
    <t>081-247-6105</t>
  </si>
  <si>
    <t>TH1813</t>
  </si>
  <si>
    <t>โลตัส โกเฟรช ภูเขียว-ชัยภูมิ</t>
  </si>
  <si>
    <t>Lotus Go Fresh Phu Khiao</t>
  </si>
  <si>
    <t xml:space="preserve">เลขที่ 1067,1068,1069,1070 หมู่ที่ 1 </t>
  </si>
  <si>
    <t>อำเภอภูเขียว</t>
  </si>
  <si>
    <t>ตำบลผักปัง</t>
  </si>
  <si>
    <t>0837165093</t>
  </si>
  <si>
    <t>083-716-5093</t>
  </si>
  <si>
    <t>TH1814</t>
  </si>
  <si>
    <t>โลตัส โกเฟรช วัดแสนภูดาษ-ฉะเชิงเทรา</t>
  </si>
  <si>
    <t>Lotus Go Fresh Wat Seanphudat</t>
  </si>
  <si>
    <t xml:space="preserve">เลขที่ 11/11,11/12,11/13,11/14 หมู่ที่ 3 </t>
  </si>
  <si>
    <t>อำเภอบ้านโพธิ์</t>
  </si>
  <si>
    <t>ตำบลแสนภูดาษ</t>
  </si>
  <si>
    <t>06026057981</t>
  </si>
  <si>
    <t>602-605-7981</t>
  </si>
  <si>
    <t>TH1815</t>
  </si>
  <si>
    <t>โลตัส โกเฟรช น้ำพอง ขอนแก่น</t>
  </si>
  <si>
    <t>Lotus Go Fresh Nam Pong Khon Kaen</t>
  </si>
  <si>
    <t>เลขที่ 69-71 หมู่ที่ 1</t>
  </si>
  <si>
    <t>อำเภอน้ำพอง</t>
  </si>
  <si>
    <t>ตำบลหนองกุง</t>
  </si>
  <si>
    <t>0626057982</t>
  </si>
  <si>
    <t>062-605-7982</t>
  </si>
  <si>
    <t>TH1816</t>
  </si>
  <si>
    <t>โลตัส โกเฟรช นครหลวง 2-พระนครศรีอยุธยา</t>
  </si>
  <si>
    <t>Lotus Go Fresh Nakornluang 2</t>
  </si>
  <si>
    <t>เลขที่ 134/33-35 หมู่ที่ 2</t>
  </si>
  <si>
    <t>ตำบลบ่อโพง</t>
  </si>
  <si>
    <t>0839745200</t>
  </si>
  <si>
    <t>083-974-5200</t>
  </si>
  <si>
    <t>TH1817</t>
  </si>
  <si>
    <t>โลตัส โก เฟรช ตลาดหัวหิน</t>
  </si>
  <si>
    <t>Lotus Go Fresh Talad Hua-Hin</t>
  </si>
  <si>
    <t>เลขที่ 99 ถนนเดชานุชิต</t>
  </si>
  <si>
    <t>อำเภอหัวหิน</t>
  </si>
  <si>
    <t>ตำบลหัวหิน</t>
  </si>
  <si>
    <t>TH1818</t>
  </si>
  <si>
    <t>โลตัส โกเฟรช พรหมคีรี-นครศรีธรรมราช</t>
  </si>
  <si>
    <t>Lotus Go Fresh Promkiri</t>
  </si>
  <si>
    <t xml:space="preserve">เลขที่ 159,159/6,159/8 หมู่ที่ 1 </t>
  </si>
  <si>
    <t>อำเภอพรหมคีรี</t>
  </si>
  <si>
    <t>ตำบลพรหมโลก</t>
  </si>
  <si>
    <t>0626057985</t>
  </si>
  <si>
    <t>062-605-7985</t>
  </si>
  <si>
    <t>TH1819</t>
  </si>
  <si>
    <t>โลตัส โก เฟรช สยามคันทรีคลับ พัทยา</t>
  </si>
  <si>
    <t>Lotus Go Fresh Siam Country Club Pattaya</t>
  </si>
  <si>
    <t>เลขที่ 244/108 หมู่ที่ 6</t>
  </si>
  <si>
    <t>TH1820</t>
  </si>
  <si>
    <t>โลตัส โกเฟรช บ้านกร่าง พิษณุโลก</t>
  </si>
  <si>
    <t>Lotus Go Fresh Ban Krang</t>
  </si>
  <si>
    <t>เลขที่ 9/1 หมู่ที่ 11</t>
  </si>
  <si>
    <t>ตำบลบ้านกร่าง</t>
  </si>
  <si>
    <t>0626057987</t>
  </si>
  <si>
    <t>062-605-7987</t>
  </si>
  <si>
    <t>TH1821</t>
  </si>
  <si>
    <t>โลตัส โกเฟรช ทุ่งเสา สงขลา</t>
  </si>
  <si>
    <t>Lotus Go Fresh Thungsao Songkla</t>
  </si>
  <si>
    <t xml:space="preserve">เลขที่ 39,41,43,45 ถนนทุ่งเสา 1 </t>
  </si>
  <si>
    <t>อำเภอหาดใหญ่</t>
  </si>
  <si>
    <t>สงขลา</t>
  </si>
  <si>
    <t>ตำบลหาดใหญ่</t>
  </si>
  <si>
    <t>0634128725</t>
  </si>
  <si>
    <t>063-412-8725</t>
  </si>
  <si>
    <t>TH1822</t>
  </si>
  <si>
    <t>โลตัส โกเฟรช แบร์ริ่ง สมุทรปราการ</t>
  </si>
  <si>
    <t>Lotus Go Fresh Barring Samutprakarn</t>
  </si>
  <si>
    <t>เลขที่ 200 หมู่ที่ 10</t>
  </si>
  <si>
    <t>0626057989</t>
  </si>
  <si>
    <t>062-605-7989</t>
  </si>
  <si>
    <t>TH1823</t>
  </si>
  <si>
    <t>โลตัส โกเฟรช วัดนาวงศ์ ดอนเมือง</t>
  </si>
  <si>
    <t>Lotus Go Fresh Wat Nawong Donmuang</t>
  </si>
  <si>
    <t>เลขที่ 142 ถนนนาวงประชาพัฒนา</t>
  </si>
  <si>
    <t>0969740725</t>
  </si>
  <si>
    <t>096-974-0725</t>
  </si>
  <si>
    <t>TH1825</t>
  </si>
  <si>
    <t>โลตัส โกเฟรช ซอยหทัยราษฎร์ 33</t>
  </si>
  <si>
    <t>Lotus Go Fresh Soi Hathairat 33</t>
  </si>
  <si>
    <t>เลขที่ 585 ถนนหทัยราษฎร์</t>
  </si>
  <si>
    <t>0626057991</t>
  </si>
  <si>
    <t>062-605-7991</t>
  </si>
  <si>
    <t>TH1826</t>
  </si>
  <si>
    <t>โลตัส โกเฟรช ถนนแฉล้มนิมิตร</t>
  </si>
  <si>
    <t>Lotus Go Fresh Chaleam Nimit Road</t>
  </si>
  <si>
    <t>เลขที่ 157,159,161 ถนนแฉล้มนิมิตร</t>
  </si>
  <si>
    <t>อำเภอบางคอแหลม</t>
  </si>
  <si>
    <t>ตำบลบางโคล่</t>
  </si>
  <si>
    <t>0626057992</t>
  </si>
  <si>
    <t>062-605-7992</t>
  </si>
  <si>
    <t>TH1827</t>
  </si>
  <si>
    <t>โลตัส โก เฟรช ชุมชนกอล์ฟวิว ประจวบฯ</t>
  </si>
  <si>
    <t>Lotus Go Fresh Chumchon Golfview</t>
  </si>
  <si>
    <t>เลขที่ 12/360 ซอยหมู่บ้านเขาน้อย</t>
  </si>
  <si>
    <t>TH1828</t>
  </si>
  <si>
    <t>โลตัส โกเฟรช แฮปปี้แลนด์</t>
  </si>
  <si>
    <t>Lotus Go Fresh Happy Land</t>
  </si>
  <si>
    <t xml:space="preserve">เลขที่ 67,69,71 ซอยศูนย์บันเทิงการค้า </t>
  </si>
  <si>
    <t>0626057994</t>
  </si>
  <si>
    <t>062-605-7994</t>
  </si>
  <si>
    <t>TH1830</t>
  </si>
  <si>
    <t>โลตัส โกเฟรช ตลาดถลาง ภูเก็ต</t>
  </si>
  <si>
    <t>Lotus Go Fresh Talad Thalang Phuket</t>
  </si>
  <si>
    <t>เลขที่ 310/112-310/115 หมู่ที่ 1</t>
  </si>
  <si>
    <t>ตำบลเทพกระษัตรี</t>
  </si>
  <si>
    <t>0626057995</t>
  </si>
  <si>
    <t>062-605-7995</t>
  </si>
  <si>
    <t>TH1831</t>
  </si>
  <si>
    <t>โลตัส โก เฟรช ซอยเสือใหญ่อุทิศ</t>
  </si>
  <si>
    <t>Lotus Go Fresh Soi Sua Yai U-Thit</t>
  </si>
  <si>
    <t>เลขที่ 15/124 ซอยเสือใหญ่อุทิศ ถนนรัชดาภิเษก</t>
  </si>
  <si>
    <t>แขวงจันทรเกษม</t>
  </si>
  <si>
    <t>TH1832</t>
  </si>
  <si>
    <t>โลตัส โกเฟรช เขาชัยสน พัทลุง</t>
  </si>
  <si>
    <t>Lotus Go Fresh Khao Chaison</t>
  </si>
  <si>
    <t xml:space="preserve">เลขที่ 278/1,280,282 หมูที่ 3 </t>
  </si>
  <si>
    <t>อำเภอเขาชัยสน</t>
  </si>
  <si>
    <t>พัทลุง</t>
  </si>
  <si>
    <t>ตำบลเขาชัยสน</t>
  </si>
  <si>
    <t>0626057998</t>
  </si>
  <si>
    <t>062-605-7998</t>
  </si>
  <si>
    <t>TH1833</t>
  </si>
  <si>
    <t>โลตัส โกเฟรช วาปีปทุม มหาสารคาม</t>
  </si>
  <si>
    <t>Lotus Go Fresh Wapi Pathum</t>
  </si>
  <si>
    <t>เลขที่ 240/8-10 หมู่ที่ 1</t>
  </si>
  <si>
    <t>อำเภอวาปีปทุม</t>
  </si>
  <si>
    <t>มหาสารคาม</t>
  </si>
  <si>
    <t>ตำบลหนองแสง</t>
  </si>
  <si>
    <t>0626058001</t>
  </si>
  <si>
    <t>062-605-8001</t>
  </si>
  <si>
    <t>TH1834</t>
  </si>
  <si>
    <t>โลตัส โกเฟรช ซอยพูลเจริญ สมุทรปราการ</t>
  </si>
  <si>
    <t>Lotus Go Fresh Soi Pooncharean</t>
  </si>
  <si>
    <t>เลขที่ 41/45-41/49 หมู่ที่ 6 ซอยพูลเจริญ ถนนบางนา-ตราด</t>
  </si>
  <si>
    <t>0997284568</t>
  </si>
  <si>
    <t>099-728-4568</t>
  </si>
  <si>
    <t>TH1835</t>
  </si>
  <si>
    <t>โลตัส โกเฟรช ขนอม นครศรีธรรมราช</t>
  </si>
  <si>
    <t>Lotus Go Fresh Khanom</t>
  </si>
  <si>
    <t>เลขที่ 80/3 หมู่ที่ 1</t>
  </si>
  <si>
    <t>อำเภอขนอม</t>
  </si>
  <si>
    <t>ตำบลขนอม</t>
  </si>
  <si>
    <t>0820804153</t>
  </si>
  <si>
    <t>082-080-4153</t>
  </si>
  <si>
    <t>TH1836</t>
  </si>
  <si>
    <t>โลตัส โกเฟรช หนองกรุงศรี กาฬสินธุ์</t>
  </si>
  <si>
    <t>Lotus Go Fresh Nong Kung Sri</t>
  </si>
  <si>
    <t>เลขที่ 245 หมู่ที่ 1</t>
  </si>
  <si>
    <t>อำเภอหนองกุงศรี</t>
  </si>
  <si>
    <t>ตำบลลำหนองแสน</t>
  </si>
  <si>
    <t>0626058004</t>
  </si>
  <si>
    <t>062-605-8004</t>
  </si>
  <si>
    <t>TH1837</t>
  </si>
  <si>
    <t>โลตัส โก เฟรช พัทยา สาย 3 ซอย 17</t>
  </si>
  <si>
    <t>Lotus Go Fresh Pattaya Sai 3 Soi 17</t>
  </si>
  <si>
    <t xml:space="preserve">เลขที่ 584/1, 584/2, 584/3, 584/4 หมู่ที่ 10 </t>
  </si>
  <si>
    <t>TH1838</t>
  </si>
  <si>
    <t>โลตัส โกเฟรช บ่อล้อ นครศรีธรรมราช</t>
  </si>
  <si>
    <t>Lotus Go Fresh Bo Lo</t>
  </si>
  <si>
    <t xml:space="preserve">เลขที่ 57,57/2 หมู่ที่ 8 </t>
  </si>
  <si>
    <t>อำเภอเฉลิมพระเกียรติ</t>
  </si>
  <si>
    <t>0626058006</t>
  </si>
  <si>
    <t>062-605-8006</t>
  </si>
  <si>
    <t>TH1839</t>
  </si>
  <si>
    <t>โลตัส โกเฟรช ทับปุด พังงา</t>
  </si>
  <si>
    <t>Lotus Go Fresh Thap Pud Phang Nga</t>
  </si>
  <si>
    <t>เลขที่ 2/39 หมู่ที่ 1</t>
  </si>
  <si>
    <t>อำเภอทับปุด</t>
  </si>
  <si>
    <t>พังงา</t>
  </si>
  <si>
    <t>ตำบลทับปุด</t>
  </si>
  <si>
    <t>0626058007</t>
  </si>
  <si>
    <t>062-605-8007</t>
  </si>
  <si>
    <t>TH1840</t>
  </si>
  <si>
    <t>โลตัส โกเฟรช ซอยลาซาน กรุงเทพฯ</t>
  </si>
  <si>
    <t>Lotus Go Fresh Soi Lasan</t>
  </si>
  <si>
    <t>เลขที่ 758 ถนนลาซาล</t>
  </si>
  <si>
    <t>0626058009</t>
  </si>
  <si>
    <t>062-605-8009</t>
  </si>
  <si>
    <t>TH1841</t>
  </si>
  <si>
    <t>โลตัส โก เฟรช คิมเบอร์ลี่ คล๊าก-สงขลา</t>
  </si>
  <si>
    <t>Lotus Go Fresh Kimberly Clark Songkla</t>
  </si>
  <si>
    <t>เลขที่ 358/1  หมู่ที่ 8 ถนนกาญจนวนิช</t>
  </si>
  <si>
    <t>ตำบลพะตง</t>
  </si>
  <si>
    <t>TH1842</t>
  </si>
  <si>
    <t>โลตัส โกเฟรช ชุมชนสวนพริกไทย-นครราชสีมา</t>
  </si>
  <si>
    <t>Lotus Go Fresh Chumchon Suan Prikthai</t>
  </si>
  <si>
    <t>เลขที่ 424 หมู่ที่ 10</t>
  </si>
  <si>
    <t>0626058011</t>
  </si>
  <si>
    <t>062-605-8011</t>
  </si>
  <si>
    <t>TH1843</t>
  </si>
  <si>
    <t>โลตัส โกเฟรช กมลาบีช ภูเก็ต</t>
  </si>
  <si>
    <t>Lotus Go Fresh Kamala Beach Phuket</t>
  </si>
  <si>
    <t xml:space="preserve">เลขที่ 75/12-14,73/131 หมู่ที่ 3 </t>
  </si>
  <si>
    <t>ตำบลกมลา</t>
  </si>
  <si>
    <t>0626058012</t>
  </si>
  <si>
    <t>062-605-8012</t>
  </si>
  <si>
    <t>TH1844</t>
  </si>
  <si>
    <t>โลตัส โกเฟรช เดชอุดม นครราชสีมา</t>
  </si>
  <si>
    <t>Lotus Go Fresh Det Udom</t>
  </si>
  <si>
    <t>เลขที่ 675/1 ถนนเดชอุดม</t>
  </si>
  <si>
    <t>0812455971</t>
  </si>
  <si>
    <t>081-245-5971</t>
  </si>
  <si>
    <t>TH1846</t>
  </si>
  <si>
    <t>โลตัส โกเฟรช จังหาร ร้อยเอ็ด</t>
  </si>
  <si>
    <t>Lotus Go Fresh Chang Han</t>
  </si>
  <si>
    <t>เลขที่ 181 หมู่ที่ 5</t>
  </si>
  <si>
    <t>อำเภอจังหาร</t>
  </si>
  <si>
    <t>ร้อยเอ็ด</t>
  </si>
  <si>
    <t>ตำบลปาฝา</t>
  </si>
  <si>
    <t>0626058014</t>
  </si>
  <si>
    <t>062-605-8014</t>
  </si>
  <si>
    <t>TH1847</t>
  </si>
  <si>
    <t>โลตัส โก เฟรช เขาตะเกียบ ประจวบคีรีขันธุ์</t>
  </si>
  <si>
    <t>Lotus Go Fresh Khao Takiap</t>
  </si>
  <si>
    <t>เลขที่ 77/34 ซอยหมู่บ้านหนอง</t>
  </si>
  <si>
    <t>ตำบลหนองแก</t>
  </si>
  <si>
    <t>TH1848</t>
  </si>
  <si>
    <t>โลตัส โกเฟรช ถนนเลียบคลอง สระบุรี</t>
  </si>
  <si>
    <t>Lotus Go Fresh Leap Klong Road</t>
  </si>
  <si>
    <t>เลขที่ 237/34 ถนนพหลโยธิน</t>
  </si>
  <si>
    <t>0626058016</t>
  </si>
  <si>
    <t>062-605-8016</t>
  </si>
  <si>
    <t>TH1849</t>
  </si>
  <si>
    <t>โลตัส โก เฟรช แยกเตาถ่าน-ชลบุรี</t>
  </si>
  <si>
    <t>Lotus Go Fresh Yeak Tao Than</t>
  </si>
  <si>
    <t>เลขที่ 16/3 หมู่ที่ 8</t>
  </si>
  <si>
    <t>ตำบลสัตหีบ</t>
  </si>
  <si>
    <t>TH1850</t>
  </si>
  <si>
    <t>โลตัส โกเฟรช หนองม่วง ลพบุรี</t>
  </si>
  <si>
    <t>Lotus Go Fresh Nong Muang</t>
  </si>
  <si>
    <t>เลขที่ 380-381 หมู่ที่ 2</t>
  </si>
  <si>
    <t>อำเภอหนองม่วง</t>
  </si>
  <si>
    <t>ตำบลหนองม่วง</t>
  </si>
  <si>
    <t>0626058018</t>
  </si>
  <si>
    <t>062-605-8018</t>
  </si>
  <si>
    <t>TH1851</t>
  </si>
  <si>
    <t>โลตัส โก เฟรช วัดดอกไม้ กรุงเทพฯ</t>
  </si>
  <si>
    <t>Lotus Go Fresh Wat Dok Mai</t>
  </si>
  <si>
    <t xml:space="preserve">เลขที่ 1032/18, 1032/19, 1032/20 ตรอกวัดจันทร์ใน </t>
  </si>
  <si>
    <t>แขวงบางโพงพาง</t>
  </si>
  <si>
    <t>TH1852</t>
  </si>
  <si>
    <t>โลตัส โกเฟรช ตลาดบ้านคลอง พิษณุโลก</t>
  </si>
  <si>
    <t>Lotus Go Fresh Talad Ban Klong</t>
  </si>
  <si>
    <t>เลขที่ 107/1-3 ถนนสิงหวัฒน์</t>
  </si>
  <si>
    <t>0626058020</t>
  </si>
  <si>
    <t>062-605-8020</t>
  </si>
  <si>
    <t>TH1853</t>
  </si>
  <si>
    <t>โลตัส โก เฟรช สิชล นครศรีธรรมราช</t>
  </si>
  <si>
    <t>Lotus Go Fresh Sichon</t>
  </si>
  <si>
    <t>เลขที่ 269/11 หมู่ที่ 1</t>
  </si>
  <si>
    <t>อำเภอสิชล</t>
  </si>
  <si>
    <t>ตำบลสิชล</t>
  </si>
  <si>
    <t>TH1854</t>
  </si>
  <si>
    <t>โลตัส โกเฟรช บ้านเอื้ออาทร วัดศรีวารีน้อย-สมุทรปราการ</t>
  </si>
  <si>
    <t>Lotus Go Fresh Baan Aur Arethon</t>
  </si>
  <si>
    <t>เลขที่ 325 หมู่ที่ 5</t>
  </si>
  <si>
    <t>ตำบลศีรษะจรเข้ใหญ่</t>
  </si>
  <si>
    <t>0626058022</t>
  </si>
  <si>
    <t>062-605-8022</t>
  </si>
  <si>
    <t>TH1855</t>
  </si>
  <si>
    <t>โลตัส โกเฟรช ทุ่งหว้า สตูล</t>
  </si>
  <si>
    <t>Lotus Go Fresh Thung Wa Satun</t>
  </si>
  <si>
    <t>เลขที่ 89 หมู่ที่ 2</t>
  </si>
  <si>
    <t>อำเภอทุ่งหว้า</t>
  </si>
  <si>
    <t>สตูล</t>
  </si>
  <si>
    <t>ตำบลทุ่งหว้า</t>
  </si>
  <si>
    <t>0626058023</t>
  </si>
  <si>
    <t>062-605-8023</t>
  </si>
  <si>
    <t>TH1856</t>
  </si>
  <si>
    <t>โลตัส โกเฟรช รังสิต คลอง 5</t>
  </si>
  <si>
    <t>Lotus Go Fresh Rangsit Klong 5</t>
  </si>
  <si>
    <t>เลขที่ 52/58 หมู่ที่ 1</t>
  </si>
  <si>
    <t>ตำบลรังสิต</t>
  </si>
  <si>
    <t>0838866409</t>
  </si>
  <si>
    <t>083-886-6409</t>
  </si>
  <si>
    <t>TH1857</t>
  </si>
  <si>
    <t>โลตัส โกเฟรช แยก กม.18 สุราษฎร์ธานี</t>
  </si>
  <si>
    <t>Lotus Go Fresh Yeak Km 18 Suratthani</t>
  </si>
  <si>
    <t>เลขที่ 182/2 หมู่ที่ 3</t>
  </si>
  <si>
    <t>อำเภอพุนพิน</t>
  </si>
  <si>
    <t>สุราษฎร์ธานี</t>
  </si>
  <si>
    <t>ตำบลท่าโรงช้าง</t>
  </si>
  <si>
    <t>0626058025</t>
  </si>
  <si>
    <t>062-605-8025</t>
  </si>
  <si>
    <t>TH1859</t>
  </si>
  <si>
    <t>โลตัส โกเฟรช จัตุรัส ชัยภูมิ</t>
  </si>
  <si>
    <t>Lotus Go Fresh Chatturat</t>
  </si>
  <si>
    <t>เลขที่ 75 หมู่ที่ 1</t>
  </si>
  <si>
    <t>อำเภอจัตุรัส</t>
  </si>
  <si>
    <t>ตำบลบ้านกอก</t>
  </si>
  <si>
    <t>0626058026</t>
  </si>
  <si>
    <t>062-605-8026</t>
  </si>
  <si>
    <t>TH1860</t>
  </si>
  <si>
    <t>โลตัส โกเฟรช โกรกพระ นครสวรรค์</t>
  </si>
  <si>
    <t>Lotus Go Fresh Krok Phra</t>
  </si>
  <si>
    <t>เลขที่ 199 หมู่ 6</t>
  </si>
  <si>
    <t>อำเภอโกรกพระ</t>
  </si>
  <si>
    <t>ตำบลโกรกพระ</t>
  </si>
  <si>
    <t>TH1861</t>
  </si>
  <si>
    <t>โลตัส โกเฟรช ซอยท่านผู้หญิงพหลฯ</t>
  </si>
  <si>
    <t>Lotus Go Fresh Soi Than Puying Phahol</t>
  </si>
  <si>
    <t>เลขที่ 21/53-55 หมู่ที่ 5</t>
  </si>
  <si>
    <t>แขวงจตุจักร</t>
  </si>
  <si>
    <t>ตำบลลาดยาว</t>
  </si>
  <si>
    <t>0997151232</t>
  </si>
  <si>
    <t>099-715-1232</t>
  </si>
  <si>
    <t>TH1862</t>
  </si>
  <si>
    <t>โลตัส โกเฟรช สนามบินน้ำ นนทบุรี</t>
  </si>
  <si>
    <t>Lotus Go Fresh Sanambun Nam</t>
  </si>
  <si>
    <t>เลขที่ 99/127 หมู่ที่ 5</t>
  </si>
  <si>
    <t>0628056029</t>
  </si>
  <si>
    <t>062-805-6029</t>
  </si>
  <si>
    <t>TH1863</t>
  </si>
  <si>
    <t>โลตัส โกเฟรช วัดไร่กล้วย 2 ชลบุรี</t>
  </si>
  <si>
    <t>Lotus Go Fresh Wat Rai Kruay 2</t>
  </si>
  <si>
    <t>เลขที่ 12/5 หมู่ที่ 5</t>
  </si>
  <si>
    <t>0812476107</t>
  </si>
  <si>
    <t>081-247-6107</t>
  </si>
  <si>
    <t>TH1864</t>
  </si>
  <si>
    <t>โลตัส โก เฟรช รังสิต คลอง 11 (วัดสระบัว)</t>
  </si>
  <si>
    <t>Lotus Go Fresh Rangsit Klong 11</t>
  </si>
  <si>
    <t xml:space="preserve">เลขที่ 39/5,39/6 หมู่ที่ 1 </t>
  </si>
  <si>
    <t>ตำบลบึงน้ำรักษ์</t>
  </si>
  <si>
    <t>TH1865</t>
  </si>
  <si>
    <t>โลตัส โกเฟรช โรงพยาบาลสตูล</t>
  </si>
  <si>
    <t>Lotus Go Fresh Satun Hospital</t>
  </si>
  <si>
    <t xml:space="preserve">เลขที่ 24/5,24/6,24/7 ถนนหัตถกรรมศึกษา </t>
  </si>
  <si>
    <t>อำเภอเมืองสตูล</t>
  </si>
  <si>
    <t>ตำบลพิมาน</t>
  </si>
  <si>
    <t>0812475828</t>
  </si>
  <si>
    <t>081-247-5828</t>
  </si>
  <si>
    <t>TH1866</t>
  </si>
  <si>
    <t>โลตัส โก เฟรช แจ้งวัฒนะ ซอย 10</t>
  </si>
  <si>
    <t>Lotus Go Fresh Chaengwattana 10</t>
  </si>
  <si>
    <t>เลขที่ 99/535 หมู่ที่ 2 ถนนแจ้งวัฒนะ ซอย 10</t>
  </si>
  <si>
    <t>อำเภอหลักสี่</t>
  </si>
  <si>
    <t>ตำบลทุ่งสองห้อง</t>
  </si>
  <si>
    <t>TH1867</t>
  </si>
  <si>
    <t>โลตัส โกเฟรช เทศบาลมะขามคู่-ระยอง</t>
  </si>
  <si>
    <t>Lotus Go Fresh Tedsaban Makham Koo</t>
  </si>
  <si>
    <t xml:space="preserve">เลขที่ 269,270,271,272 หมู่ที่ 2 </t>
  </si>
  <si>
    <t>ตำบลมะขามคู่</t>
  </si>
  <si>
    <t>0968191826</t>
  </si>
  <si>
    <t>096-819-1826</t>
  </si>
  <si>
    <t>TH1868</t>
  </si>
  <si>
    <t>โลตัส โกเฟรช บำเหน็จณรงค์-ชัยภูมิ</t>
  </si>
  <si>
    <t>Lotus Go Fresh Bumnet Narong</t>
  </si>
  <si>
    <t xml:space="preserve">เลขที่ 63/3,295 หมู่ที่ 21 </t>
  </si>
  <si>
    <t>อำเภอบำเหน็จณรงค์</t>
  </si>
  <si>
    <t>ตำบลบ้านเพชร</t>
  </si>
  <si>
    <t>0626058035</t>
  </si>
  <si>
    <t>062-605-8035</t>
  </si>
  <si>
    <t>TH1869</t>
  </si>
  <si>
    <t>โลตัส โกเฟรช หาดสุรินทร์-ภูเก็ต</t>
  </si>
  <si>
    <t>Lotus Go Fresh Surin Beach</t>
  </si>
  <si>
    <t>เลขที่ 9/3 หมู่ที่ 3</t>
  </si>
  <si>
    <t>ตำบลเชิงทะเล</t>
  </si>
  <si>
    <t>0626058036</t>
  </si>
  <si>
    <t>062-605-8036</t>
  </si>
  <si>
    <t>TH1870</t>
  </si>
  <si>
    <t>โลตัส โกเฟรช อ่าวอุดม 2 ชลบุรี</t>
  </si>
  <si>
    <t>Lotus Go Fresh Ao Udom 2</t>
  </si>
  <si>
    <t>เลขที่ 199/74 หมู่ 8</t>
  </si>
  <si>
    <t>ตำบลทุ่งสุขลา</t>
  </si>
  <si>
    <t>0632048612</t>
  </si>
  <si>
    <t>063-204-8612</t>
  </si>
  <si>
    <t>TH1871</t>
  </si>
  <si>
    <t>โลตัส โกเฟรช พัทลุงทาวน์ พัทลุง</t>
  </si>
  <si>
    <t>Lotus Go Fresh Phatthalung Town</t>
  </si>
  <si>
    <t>เลขที่ 145-147 ถนนราเมศวร์</t>
  </si>
  <si>
    <t>อำเภอเมืองพัทลุง</t>
  </si>
  <si>
    <t>ตำบลคูหาสวรรค์</t>
  </si>
  <si>
    <t>0626058038</t>
  </si>
  <si>
    <t>062-605-8038</t>
  </si>
  <si>
    <t>TH1872</t>
  </si>
  <si>
    <t>โลตัส โกเฟรช ทุ่งมังกร กรุงเทพฯ</t>
  </si>
  <si>
    <t>Lotus Go Fresh Thungmangkorn</t>
  </si>
  <si>
    <t>เลขที่ 80/23 หมู่ที่ 5</t>
  </si>
  <si>
    <t>แขวงฉิมพลี</t>
  </si>
  <si>
    <t>0626058039</t>
  </si>
  <si>
    <t>062-605-8039</t>
  </si>
  <si>
    <t>TH1873</t>
  </si>
  <si>
    <t>โลตัส โกเฟรช ฉลุง สตูล</t>
  </si>
  <si>
    <t>Lotus Go Fresh Cha Lung</t>
  </si>
  <si>
    <t>เลขที่ 107 หมู่ที่ 2</t>
  </si>
  <si>
    <t>ตำบลฉลุง</t>
  </si>
  <si>
    <t>TH1874</t>
  </si>
  <si>
    <t>โลตัส โกเฟรช ตลาดคอหงษ์ หาดใหญ่ สงขลา</t>
  </si>
  <si>
    <t>Lotus Go Fresh Talad Khor Hong Hadyai</t>
  </si>
  <si>
    <t>เลขที่ 9/6 หมู่ 4</t>
  </si>
  <si>
    <t>ตำบลคอหงส์</t>
  </si>
  <si>
    <t>0626058041</t>
  </si>
  <si>
    <t>062-605-8041</t>
  </si>
  <si>
    <t>TH1875</t>
  </si>
  <si>
    <t>โลตัส โกเฟรช มหาวิทยาลัยขอนแก่น</t>
  </si>
  <si>
    <t>Lotus Go Fresh Khon Kaen University</t>
  </si>
  <si>
    <t>เลขที่ 56/66 หมู่ที่ 14</t>
  </si>
  <si>
    <t>0626058042</t>
  </si>
  <si>
    <t>062-605-8042</t>
  </si>
  <si>
    <t>TH1876</t>
  </si>
  <si>
    <t>โลตัส โกเฟรช ตลาดแม่ละออ ชลบุรี</t>
  </si>
  <si>
    <t>Lotus Go Fresh Talad Mae La-Or</t>
  </si>
  <si>
    <t>เลขที่ 52/553-556 หมู่ที่ 12</t>
  </si>
  <si>
    <t>TH1877</t>
  </si>
  <si>
    <t>โลตัส โกเฟรช หนองปลาไหล ชลบุรี</t>
  </si>
  <si>
    <t>Lotus Go Fresh Nong Pla Lai</t>
  </si>
  <si>
    <t>เลขที่ 98/16-19 หมู่ที่ 6</t>
  </si>
  <si>
    <t>ตำบลหนองปลาไหล</t>
  </si>
  <si>
    <t>TH1878</t>
  </si>
  <si>
    <t>โลตัส โกเฟรช มหาวิทยาลัยมหาสารคาม</t>
  </si>
  <si>
    <t>Lotus Go Fresh Maha Sarakham University</t>
  </si>
  <si>
    <t>เลขที่ 303/7 หมู่ที่ 1</t>
  </si>
  <si>
    <t>อำเภอกันทรวิชัย</t>
  </si>
  <si>
    <t>ตำบลท่าขอนยาง</t>
  </si>
  <si>
    <t>0626058045</t>
  </si>
  <si>
    <t>062-605-8045</t>
  </si>
  <si>
    <t>TH1879</t>
  </si>
  <si>
    <t>โลตัส โกเฟรช มวกเหล็ก 2 สระบุรี</t>
  </si>
  <si>
    <t>Lotus Go Fresh Muak Lek 2</t>
  </si>
  <si>
    <t>เลขที่ 173 หมู่ 2</t>
  </si>
  <si>
    <t>ตำบลมวกเหล็ก</t>
  </si>
  <si>
    <t>0626058046</t>
  </si>
  <si>
    <t>062-605-8046</t>
  </si>
  <si>
    <t>TH1880</t>
  </si>
  <si>
    <t>โลตัส โกเฟรช วัดดอนไก่ดี สมุทรสาคร</t>
  </si>
  <si>
    <t>Lotus Go Fresh Wat Donkaidee</t>
  </si>
  <si>
    <t>เลขที่ 437/15 ถนนดอนไก่ดี</t>
  </si>
  <si>
    <t>ตำบลตลาดกระทุ่มแบน</t>
  </si>
  <si>
    <t>0812495194</t>
  </si>
  <si>
    <t>081-249-5194</t>
  </si>
  <si>
    <t>TH1881</t>
  </si>
  <si>
    <t>โลตัส โกเฟรช เกษตรวิสัย ร้อยเอ็ด</t>
  </si>
  <si>
    <t>Lotus Go Fresh Kaset Wisai</t>
  </si>
  <si>
    <t>เลขที่ 176/1 หมู่ที่ 13</t>
  </si>
  <si>
    <t>อำเภอเกษตรวิสัย</t>
  </si>
  <si>
    <t>ตำบลเกษตรวิสัย</t>
  </si>
  <si>
    <t>0626058048</t>
  </si>
  <si>
    <t>062-605-8048</t>
  </si>
  <si>
    <t>TH1882</t>
  </si>
  <si>
    <t>โลตัส โกเฟรช แวงน่าง มหาสารคาม</t>
  </si>
  <si>
    <t>Lotus Go Fresh Waeng Nang</t>
  </si>
  <si>
    <t>เลขที่ 374 หมู่ที่ 1</t>
  </si>
  <si>
    <t>อำเภอเมืองมหาสารคาม</t>
  </si>
  <si>
    <t>ตำบลแวงน่าง</t>
  </si>
  <si>
    <t>0626058049</t>
  </si>
  <si>
    <t>062-605-8049</t>
  </si>
  <si>
    <t>TH1883</t>
  </si>
  <si>
    <t>โลตัส โกเฟรช ตลาดบ้านคลองเตย สงขลา</t>
  </si>
  <si>
    <t>Lotus Go Fresh Talad Ban Klongtoei</t>
  </si>
  <si>
    <t>เลขที่ 185/65-67 หมู่ 1</t>
  </si>
  <si>
    <t>TH1884</t>
  </si>
  <si>
    <t>โลตัส โกเฟรช ปากพยูน พัทลุง</t>
  </si>
  <si>
    <t>Lotus Go Fresh Pak Phayun</t>
  </si>
  <si>
    <t>อำเภอปากพะยูน</t>
  </si>
  <si>
    <t>ตำบลปากพะยูน</t>
  </si>
  <si>
    <t>TH1885</t>
  </si>
  <si>
    <t>โลตัส โกเฟรช รัตนบุรี สุรินทร์</t>
  </si>
  <si>
    <t>Lotus Go Fresh Rattana Buri</t>
  </si>
  <si>
    <t>เลขที่ 38 หมู่ที่ 8</t>
  </si>
  <si>
    <t>อำเภอรัตนบุรี</t>
  </si>
  <si>
    <t>สุรินทร์</t>
  </si>
  <si>
    <t>ตำบลรัตนบุรี</t>
  </si>
  <si>
    <t>0626058052</t>
  </si>
  <si>
    <t>062-605-8052</t>
  </si>
  <si>
    <t>TH1886</t>
  </si>
  <si>
    <t>โลตัส โกเฟรช ตลาดวรกิจ พลาซ่า</t>
  </si>
  <si>
    <t>Lotus Go Fresh Talad Worakit Plaza</t>
  </si>
  <si>
    <t>เลขที่ 144/1 หมู่ 3</t>
  </si>
  <si>
    <t>ตำบลบึง</t>
  </si>
  <si>
    <t>TH1887</t>
  </si>
  <si>
    <t>โลตัส โกเฟรช ถนนรัตนะอุทิศ สงขลา</t>
  </si>
  <si>
    <t>Lotus Go Fresh Rattana Uthit Road</t>
  </si>
  <si>
    <t xml:space="preserve">เลขที่ 1,3 ซอย 12 (รัตนอุทิศ) ถนนรัตนอุทิศ </t>
  </si>
  <si>
    <t>0626058054</t>
  </si>
  <si>
    <t>062-605-8054</t>
  </si>
  <si>
    <t>TH1888</t>
  </si>
  <si>
    <t>โลตัส โก เฟรช นิคมสินสาคร สมุทรสาคร</t>
  </si>
  <si>
    <t>Lotus Go Fresh Nikhom Sinsakhon</t>
  </si>
  <si>
    <t>เลขที่ 28/93 หมู่ที่ 1</t>
  </si>
  <si>
    <t>TH1889</t>
  </si>
  <si>
    <t>โลตัส โกเฟรช หมู่บ้านเครือวัลย์</t>
  </si>
  <si>
    <t>Lotus Go Fresh Moo ban Khrue-Wan</t>
  </si>
  <si>
    <t>เลขที่ 44/12 หมู่ที่ 9</t>
  </si>
  <si>
    <t>แขวงลำผักชี</t>
  </si>
  <si>
    <t>0626058056</t>
  </si>
  <si>
    <t>062-605-8056</t>
  </si>
  <si>
    <t>TH1890</t>
  </si>
  <si>
    <t>โลตัส โกเฟรช ปาดังเบซาร์ สะเดา สงขลา</t>
  </si>
  <si>
    <t>Lotus Go Fresh Padungbezar Sadao</t>
  </si>
  <si>
    <t>เลขที่ 21 ถนนเพชรกาฬ</t>
  </si>
  <si>
    <t>อำเภอสะเดา</t>
  </si>
  <si>
    <t>ตำบลปาดังเบซาร์</t>
  </si>
  <si>
    <t>0826718884</t>
  </si>
  <si>
    <t>082-671-8884</t>
  </si>
  <si>
    <t>TH1891</t>
  </si>
  <si>
    <t>โลตัส โกเฟรช น้ำพอง (ถนนมิตรภาพ) ขอนแก่น</t>
  </si>
  <si>
    <t>Lotus Go Fresh Nam Phong - Mittraphap Rd</t>
  </si>
  <si>
    <t>เลขที่ 25/7-8 หมู่ที่ 2</t>
  </si>
  <si>
    <t>ตำบลน้ำพอง</t>
  </si>
  <si>
    <t>0626058058</t>
  </si>
  <si>
    <t>062-605-8058</t>
  </si>
  <si>
    <t>TH1892</t>
  </si>
  <si>
    <t>โลตัส โกเฟรช เชียงยืน มหาสารคาม</t>
  </si>
  <si>
    <t>Lotus Go Fresh Chiang Yuen</t>
  </si>
  <si>
    <t xml:space="preserve">เลขที่ 414,415,416 หมู่ที่ 5 </t>
  </si>
  <si>
    <t>อำเภอเชียงยืน</t>
  </si>
  <si>
    <t>ตำบลเชียงยืน</t>
  </si>
  <si>
    <t>0626058059</t>
  </si>
  <si>
    <t>062-605-8059</t>
  </si>
  <si>
    <t>TH1893</t>
  </si>
  <si>
    <t>โลตัส โกเฟรช จอมพระ สุรินทร์</t>
  </si>
  <si>
    <t>Lotus Go Fresh Chom Phra</t>
  </si>
  <si>
    <t>เลขที่ 226 หมู่ที่ 4</t>
  </si>
  <si>
    <t>อำเภอจอมพระ</t>
  </si>
  <si>
    <t>ตำบลจอมพระ</t>
  </si>
  <si>
    <t>0626058060</t>
  </si>
  <si>
    <t>062-605-8060</t>
  </si>
  <si>
    <t>TH1894</t>
  </si>
  <si>
    <t>โลตัส โกเฟรช ตลาดบ้านหัวรอ พิษณุโลก</t>
  </si>
  <si>
    <t>Lotus Go Fresh Talad Ban Hua Ro</t>
  </si>
  <si>
    <t>เลขที่ 190 หมู่ที่ 5</t>
  </si>
  <si>
    <t>ตำบลหัวรอ</t>
  </si>
  <si>
    <t>0626058061</t>
  </si>
  <si>
    <t>062-605-8061</t>
  </si>
  <si>
    <t>TH1895</t>
  </si>
  <si>
    <t>โลตัส โกเฟรช แก้งคร้อ ชัยภูมิ</t>
  </si>
  <si>
    <t>Lotus Go Fresh Khang Khro</t>
  </si>
  <si>
    <t>เลขที่ 224 หมู่ที่ 9</t>
  </si>
  <si>
    <t>อำเภอแก้งคร้อ</t>
  </si>
  <si>
    <t>ตำบลช่องสามหมอ</t>
  </si>
  <si>
    <t>0626058062</t>
  </si>
  <si>
    <t>062-605-8062</t>
  </si>
  <si>
    <t>TH1896</t>
  </si>
  <si>
    <t>โลตัส โก เฟรช ซอยบุญสัมพันธ์ พัทยา</t>
  </si>
  <si>
    <t>Lotus Go Fresh Soi Boonsampan</t>
  </si>
  <si>
    <t xml:space="preserve">เลขที่ 180/59,180/60,180/61 หมู่ที่ 13 </t>
  </si>
  <si>
    <t>TH1897</t>
  </si>
  <si>
    <t>โลตัส โกเฟรช นาเฉลียง เพชรบูรณ์</t>
  </si>
  <si>
    <t>Lotus Go Fresh Na Chaliang</t>
  </si>
  <si>
    <t>เลขที่ 17 หมู่ที่ 9</t>
  </si>
  <si>
    <t>อำเภอหนองไผ่</t>
  </si>
  <si>
    <t>เพชรบูรณ์</t>
  </si>
  <si>
    <t>ตำบลนาเฉลียง</t>
  </si>
  <si>
    <t>0626058064</t>
  </si>
  <si>
    <t>062-605-8064</t>
  </si>
  <si>
    <t>TH1898</t>
  </si>
  <si>
    <t>โลตัส โกเฟรช อำเภอลี้ ลำพูน</t>
  </si>
  <si>
    <t>Lotus Go Fresh Ampher Li</t>
  </si>
  <si>
    <t>เลขที่ 98 หมู่ที่ 14</t>
  </si>
  <si>
    <t>อำเภอลี้</t>
  </si>
  <si>
    <t>ตำบลลี้</t>
  </si>
  <si>
    <t>0626058065</t>
  </si>
  <si>
    <t>062-605-8065</t>
  </si>
  <si>
    <t>TH1899</t>
  </si>
  <si>
    <t>โลตัส โกเฟรช สยามคันทรีคลับ 2 พัทยา</t>
  </si>
  <si>
    <t>Lotus Go Fresh Siam Country Club2</t>
  </si>
  <si>
    <t>เลขที่ 1/7 หมู่ที่ 7</t>
  </si>
  <si>
    <t>TH1920</t>
  </si>
  <si>
    <t>โลตัส โกเฟรช ชนแดน เพชรบูรณ์</t>
  </si>
  <si>
    <t>Lotus Go Fresh Chon Daen</t>
  </si>
  <si>
    <t>เลขที่ 1075 หมู่ที่ 4 ถนนชมฐีระเวช</t>
  </si>
  <si>
    <t>อำเภอชนแดน</t>
  </si>
  <si>
    <t>ตำบลชนแดน</t>
  </si>
  <si>
    <t>0626058067</t>
  </si>
  <si>
    <t>062-605-8067</t>
  </si>
  <si>
    <t>TH1921</t>
  </si>
  <si>
    <t>โลตัส โกเฟรช ท่าพล เพชรบูรณ์</t>
  </si>
  <si>
    <t>Lotus Go Fresh Tha Phon</t>
  </si>
  <si>
    <t>เลขที่ 332 หมู่ 1</t>
  </si>
  <si>
    <t>อำเภอเมืองเพชรบูรณ์</t>
  </si>
  <si>
    <t>ตำบลท่าพล</t>
  </si>
  <si>
    <t>0626058606</t>
  </si>
  <si>
    <t>062-605-8606</t>
  </si>
  <si>
    <t>TH1922</t>
  </si>
  <si>
    <t>โลตัส โกเฟรช ท่าตูม สุรินทร์</t>
  </si>
  <si>
    <t>Lotus Go Fresh Thatum</t>
  </si>
  <si>
    <t xml:space="preserve">เลขที่ 44/1-2 ,44/6 หมู่ 7 </t>
  </si>
  <si>
    <t>อำเภอท่าตูม</t>
  </si>
  <si>
    <t>0899608802</t>
  </si>
  <si>
    <t>089-960-8802</t>
  </si>
  <si>
    <t>TH1923</t>
  </si>
  <si>
    <t>โลตัส โกเฟรช สามร้อยยอด ประจวบฯ</t>
  </si>
  <si>
    <t>Lotus Go Fresh Samroiyod</t>
  </si>
  <si>
    <t>เลขที่ 152 หมู่ที่ 6</t>
  </si>
  <si>
    <t>อำเภอสามร้อยยอด</t>
  </si>
  <si>
    <t>ตำบลไร่ใหม่</t>
  </si>
  <si>
    <t>0626058070</t>
  </si>
  <si>
    <t>062-605-8070</t>
  </si>
  <si>
    <t>TH1924</t>
  </si>
  <si>
    <t>โลตัส โกเฟรช ปะคำ บุรีรัมย์</t>
  </si>
  <si>
    <t>Lotus Go Fresh Pakham</t>
  </si>
  <si>
    <t>เลขที่ 158 หมู่ที่ 1</t>
  </si>
  <si>
    <t>อำเภอปะคำ</t>
  </si>
  <si>
    <t>บุรีรัมย์</t>
  </si>
  <si>
    <t>ตำบลปะคำ</t>
  </si>
  <si>
    <t>0626058971</t>
  </si>
  <si>
    <t>062-605-8971</t>
  </si>
  <si>
    <t>TH1925</t>
  </si>
  <si>
    <t>โลตัส โกเฟรช โพนทอง ร้อยเอ็ด</t>
  </si>
  <si>
    <t>Lotus Go Fresh Phonthong Opt2</t>
  </si>
  <si>
    <t>เลขที่ 54-55-56 หมู่ที่ 2</t>
  </si>
  <si>
    <t>อำเภอโพนทอง</t>
  </si>
  <si>
    <t>ตำบลแวง</t>
  </si>
  <si>
    <t>0626058072</t>
  </si>
  <si>
    <t>062-605-8072</t>
  </si>
  <si>
    <t>TH1926</t>
  </si>
  <si>
    <t>โลตัส โกเฟรช ถนนพลพิชัย สงขลา</t>
  </si>
  <si>
    <t>Lotus Go Fresh Polpichai Road</t>
  </si>
  <si>
    <t>เลขที่ 141 ถนนพลพิชัย</t>
  </si>
  <si>
    <t>TH1927</t>
  </si>
  <si>
    <t>โลตัส โกเฟรช อรัญประเทศ, สระแก้ว</t>
  </si>
  <si>
    <t>Lotus Go Fresh Aranyaprathet</t>
  </si>
  <si>
    <t>เลขที่ 109/7-9  ถ.บำรุงราษฎร์</t>
  </si>
  <si>
    <t>อำเภออรัญประเทศ</t>
  </si>
  <si>
    <t>ตำบลอรัญประเทศ</t>
  </si>
  <si>
    <t>0626058074</t>
  </si>
  <si>
    <t>062-605-8074</t>
  </si>
  <si>
    <t>TH1928</t>
  </si>
  <si>
    <t>โลตัส โกเฟรช วิภาวดี 33</t>
  </si>
  <si>
    <t>Lotus Go Fresh Viphawadee 33</t>
  </si>
  <si>
    <t>เลขที่ 72 ซอยวิภาวดีรังสิต 33</t>
  </si>
  <si>
    <t>แขวงสนามบิน</t>
  </si>
  <si>
    <t>TH1929</t>
  </si>
  <si>
    <t>โลตัส โกเฟรช คูเมือง บุรีรัมย์</t>
  </si>
  <si>
    <t>Lotus Go Fresh Khu Mueng</t>
  </si>
  <si>
    <t>เลขที่ 72 หมู่ที่ 10</t>
  </si>
  <si>
    <t>อำเภอคูเมือง</t>
  </si>
  <si>
    <t>ตำบลคูเมือง</t>
  </si>
  <si>
    <t>0626058076</t>
  </si>
  <si>
    <t>062-605-8076</t>
  </si>
  <si>
    <t>TH1930</t>
  </si>
  <si>
    <t>โลตัส โกเฟรช ปราสาท สุรินทร์</t>
  </si>
  <si>
    <t>Lotus Go Fresh Prasat</t>
  </si>
  <si>
    <t>เลขที่ 80/1-2-3 หมู่ที่ 2</t>
  </si>
  <si>
    <t>อำเภอปราสาท</t>
  </si>
  <si>
    <t>ตำบลกังแอน</t>
  </si>
  <si>
    <t>0626058077</t>
  </si>
  <si>
    <t>062-605-8077</t>
  </si>
  <si>
    <t>TH1931</t>
  </si>
  <si>
    <t>โลตัส โกเฟรช หนองเรือ ขอนแก่น</t>
  </si>
  <si>
    <t>Lotus Go Fresh Nong Rue</t>
  </si>
  <si>
    <t xml:space="preserve">เลขที่ 108,108/1,108/2 หมู่ที่ 1 </t>
  </si>
  <si>
    <t>อำเภอหนองเรือ</t>
  </si>
  <si>
    <t>ตำบลหนองเรือ</t>
  </si>
  <si>
    <t>0626058078</t>
  </si>
  <si>
    <t>062-605-8078</t>
  </si>
  <si>
    <t>TH1932</t>
  </si>
  <si>
    <t>โลตัส โก เฟรช ตลาดแม่คือ เชียงใหม่</t>
  </si>
  <si>
    <t>Lotus Go Fresh Talad Maekhue</t>
  </si>
  <si>
    <t>เลขที่ 155/2 หมู่ที่ 1</t>
  </si>
  <si>
    <t>ตำบลแม่คือ</t>
  </si>
  <si>
    <t>TH1933</t>
  </si>
  <si>
    <t>โลตัส โกเฟรช ท่าข้าม กรุงเทพฯ</t>
  </si>
  <si>
    <t>Lotus Go Fresh Thakham</t>
  </si>
  <si>
    <t>เลขที่ 111/2 ถนนท่าข้าม</t>
  </si>
  <si>
    <t>0626058081</t>
  </si>
  <si>
    <t>062-605-8081</t>
  </si>
  <si>
    <t>TH1934</t>
  </si>
  <si>
    <t>โลตัส โกเฟรช ตลาดเทศบาล 1 มุกดาหาร</t>
  </si>
  <si>
    <t>Lotus Go Fresh Talad Tessaban 1</t>
  </si>
  <si>
    <t>เลขที่ 52 ถนนพิทักษ์พนมเขต</t>
  </si>
  <si>
    <t>อำเภอเมืองมุกดาหาร</t>
  </si>
  <si>
    <t>มุกดาหาร</t>
  </si>
  <si>
    <t>ตำบลมุกดาหาร</t>
  </si>
  <si>
    <t>0626058082</t>
  </si>
  <si>
    <t>062-605-8082</t>
  </si>
  <si>
    <t>TH1935</t>
  </si>
  <si>
    <t>โลตัส โกเฟรช เคหะเอื้ออาทร ลาดกระบัง 2</t>
  </si>
  <si>
    <t>Lotus Go Fresh K-Ha Aue Arthon</t>
  </si>
  <si>
    <t>เลขที่ 376 ถนนประชาพัฒนา</t>
  </si>
  <si>
    <t>แขวงทับยาว</t>
  </si>
  <si>
    <t>TH1936</t>
  </si>
  <si>
    <t>โลตัส โก เฟรช ตลาดชุมพร ชุมพร</t>
  </si>
  <si>
    <t>Lotus Go Fresh Talad Chumphon</t>
  </si>
  <si>
    <t>เลขที่ 115-117 ถนนประชาอุทิศ</t>
  </si>
  <si>
    <t>อำเภอเมืองชุมพร</t>
  </si>
  <si>
    <t>ชุมพร</t>
  </si>
  <si>
    <t>ตำบลท่าตะเภา</t>
  </si>
  <si>
    <t>TH1937</t>
  </si>
  <si>
    <t>โลตัส โกเฟรช โคกสำโรง ลพบุรี</t>
  </si>
  <si>
    <t>Lotus Go Fresh Khok Samrong Opt2</t>
  </si>
  <si>
    <t>เลขที่ 70-72 ถนนศรีสำโรง</t>
  </si>
  <si>
    <t>อำเภอโคกสำโรง</t>
  </si>
  <si>
    <t>ตำบลโคกสำโรง</t>
  </si>
  <si>
    <t>0626058085</t>
  </si>
  <si>
    <t>062-605-8085</t>
  </si>
  <si>
    <t>TH1938</t>
  </si>
  <si>
    <t>โลตัส โกเฟรช สัตหีบ-สุขุมวิท 107 ชลบุรี</t>
  </si>
  <si>
    <t>Lotus Go Fresh Sattahip-Sukhumvit 107 Opt2</t>
  </si>
  <si>
    <t xml:space="preserve">เลขที่ 114/323,114/324,114/325,114/326 หมู่ที่ 7 </t>
  </si>
  <si>
    <t>ตำบลพลูตาหลวง</t>
  </si>
  <si>
    <t>TH1939</t>
  </si>
  <si>
    <t>โลตัส โกเฟรช ชุมชนวัดใหญ่ชัยมงคล อยุธยา</t>
  </si>
  <si>
    <t>Lotus Go Fresh Chumchon Wat Yai Chaim</t>
  </si>
  <si>
    <t xml:space="preserve">เลขที่ 19/71,19/72,19/73 หมู่ที่ 3 </t>
  </si>
  <si>
    <t>ตำบลคลองสวนพลู</t>
  </si>
  <si>
    <t>0644170579</t>
  </si>
  <si>
    <t>064-417-0579</t>
  </si>
  <si>
    <t>TH1940</t>
  </si>
  <si>
    <t>โลตัส โกเฟรช อมตะซิตี้ ระยอง</t>
  </si>
  <si>
    <t>Lotus Go Fresh Amata City</t>
  </si>
  <si>
    <t>เลขที่ 9/28 หมู่ที่ 4</t>
  </si>
  <si>
    <t>TH1943</t>
  </si>
  <si>
    <t>โลตัส โก เฟรช ตลาดปากน้ำ ชุมพร</t>
  </si>
  <si>
    <t>Lotus Go Fresh Talad Pak Nam</t>
  </si>
  <si>
    <t>เลขที่ 153 หมู่ที่ 2</t>
  </si>
  <si>
    <t>TH1945</t>
  </si>
  <si>
    <t>โลตัส โกเฟรช เวียงสระ สุราษฎร์ธานี</t>
  </si>
  <si>
    <t>Lotus Go Fresh Wieng Sra</t>
  </si>
  <si>
    <t>เลขที่ 460 หมู่ 4</t>
  </si>
  <si>
    <t>อำเภอเวียงสระ</t>
  </si>
  <si>
    <t>ตำบลบ้านส้อง</t>
  </si>
  <si>
    <t>TH1946</t>
  </si>
  <si>
    <t>โลตัส โกเฟรช คำชะอี มุกดาหาร</t>
  </si>
  <si>
    <t>Lotus Go Fresh Khamcha-I</t>
  </si>
  <si>
    <t xml:space="preserve">เลขที่ 133,133/1 หมู่ที่ 6 </t>
  </si>
  <si>
    <t>อำเภอคำชะอี</t>
  </si>
  <si>
    <t>ตำบลน้ำเที่ยง</t>
  </si>
  <si>
    <t>0626058093</t>
  </si>
  <si>
    <t>062-605-8093</t>
  </si>
  <si>
    <t>TH1947</t>
  </si>
  <si>
    <t>โลตัส โกเฟรช โนนทัน ขอนแก่น</t>
  </si>
  <si>
    <t>Lotus Go Fresh Nonthan</t>
  </si>
  <si>
    <t>เลขที่ 160/184 หมู่ที่ 2</t>
  </si>
  <si>
    <t>0626058094</t>
  </si>
  <si>
    <t>062-605-8094</t>
  </si>
  <si>
    <t>TH1949</t>
  </si>
  <si>
    <t>โลตัส โกเฟรช โนนม่วง ขอนแก่น</t>
  </si>
  <si>
    <t>Lotus Go Fresh Non Muang</t>
  </si>
  <si>
    <t>เลขที่ 641 หมู่ที่ 12</t>
  </si>
  <si>
    <t>ตำบลศิลา</t>
  </si>
  <si>
    <t>0626058096</t>
  </si>
  <si>
    <t>062-605-8096</t>
  </si>
  <si>
    <t>TH1950</t>
  </si>
  <si>
    <t>โลตัส โกเฟรช บ้านกรวด บุรีรัมย์</t>
  </si>
  <si>
    <t>Lotus Go Fresh Ban Kruat</t>
  </si>
  <si>
    <t xml:space="preserve">เลขที่ 267,267/1,267/2  หมู่ที่ 4 </t>
  </si>
  <si>
    <t>อำเภอบ้านกรวด</t>
  </si>
  <si>
    <t>ตำบลปราสาท</t>
  </si>
  <si>
    <t>0626058097</t>
  </si>
  <si>
    <t>062-605-8097</t>
  </si>
  <si>
    <t>TH1951</t>
  </si>
  <si>
    <t>โลตัส โกเฟรช วังจันทร์ ระยอง</t>
  </si>
  <si>
    <t>Lotus Go Fresh Wang Chan</t>
  </si>
  <si>
    <t>เลขที่ 460 หมู่ที่ 1</t>
  </si>
  <si>
    <t>อำเภอวังจันทร์</t>
  </si>
  <si>
    <t>ตำบลชุมแสง</t>
  </si>
  <si>
    <t>0959529674</t>
  </si>
  <si>
    <t>095-952-9674</t>
  </si>
  <si>
    <t>TH1952</t>
  </si>
  <si>
    <t>โลตัส โก เฟรช บางน้ำจืด สมุทรสาคร</t>
  </si>
  <si>
    <t>Lotus Go Fresh Bangnamjued</t>
  </si>
  <si>
    <t>เลขที่ 37/23 หมู่ที่ 6</t>
  </si>
  <si>
    <t>ตำบลบางน้ำจืด</t>
  </si>
  <si>
    <t>TH1953</t>
  </si>
  <si>
    <t>โลตัส โกเฟรช เอแบค บางนา</t>
  </si>
  <si>
    <t>Lotus Go Fresh ABAC Bangna</t>
  </si>
  <si>
    <t>เลขที่ 78/9 หมู่ที่ 7</t>
  </si>
  <si>
    <t>0812467456</t>
  </si>
  <si>
    <t>081-246-7456</t>
  </si>
  <si>
    <t>TH1954</t>
  </si>
  <si>
    <t>โลตัส โกเฟรช ตลาดสัตหีบ (เทศบาลซอย 7) ชลบุรี</t>
  </si>
  <si>
    <t>Lotus Go Fresh Talad Sattahip (Sattahip Tessaban7)</t>
  </si>
  <si>
    <t>เลขที่ 651/45-48 หมู่ที่ 2</t>
  </si>
  <si>
    <t>TH1955</t>
  </si>
  <si>
    <t>โลตัส โกเฟรช ค้อวัง ยโสธร</t>
  </si>
  <si>
    <t>Lotus Go Fresh Khowang</t>
  </si>
  <si>
    <t>เลขที่ 257 หมู่ที่ 7</t>
  </si>
  <si>
    <t>อำเภอค้อวัง</t>
  </si>
  <si>
    <t>ยโสธร</t>
  </si>
  <si>
    <t>ตำบลค้อวัง</t>
  </si>
  <si>
    <t>0626058102</t>
  </si>
  <si>
    <t>062-605-8102</t>
  </si>
  <si>
    <t>TH1956</t>
  </si>
  <si>
    <t>โลตัส โกเฟรช ถนนสีหราชเดโชชัย ขอนแก่น</t>
  </si>
  <si>
    <t>Lotus Go Fresh Siharat Dechochai Road</t>
  </si>
  <si>
    <t>เลขที่ 123 หมู่ที่ 22</t>
  </si>
  <si>
    <t>ตำบลบ้านเป็ด</t>
  </si>
  <si>
    <t>0626058103</t>
  </si>
  <si>
    <t>062-605-8103</t>
  </si>
  <si>
    <t>TH1958</t>
  </si>
  <si>
    <t>โลตัส โก เฟรช ตลาดหนองตอง เชียงใหม่</t>
  </si>
  <si>
    <t>Lotus Go Fresh Talad Nong Tong</t>
  </si>
  <si>
    <t>เลขที่ 41 หมู่ที่ 1</t>
  </si>
  <si>
    <t>ตำบลหนองตอง</t>
  </si>
  <si>
    <t>TH1959</t>
  </si>
  <si>
    <t>โลตัส โก เฟรช อำเภอเชียงดาว เชียงใหม่</t>
  </si>
  <si>
    <t>Lotus Go Fresh Ampher Chiang Dao</t>
  </si>
  <si>
    <t>เลขที่ 511 หมู่ที่ 6</t>
  </si>
  <si>
    <t>อำเภอเชียงดาว</t>
  </si>
  <si>
    <t>ตำบลเชียงดาว</t>
  </si>
  <si>
    <t>TH1960</t>
  </si>
  <si>
    <t>โลตัส โกเฟรช อุบลรัตน์ ขอนแก่น</t>
  </si>
  <si>
    <t>Lotus Go Fresh Ubonrat</t>
  </si>
  <si>
    <t>เลขที่ 185 หมู่ที่ 2</t>
  </si>
  <si>
    <t>อำเภออุบลรัตน์</t>
  </si>
  <si>
    <t>ตำบลเขื่อนอุบลรัตน์</t>
  </si>
  <si>
    <t>0626058106</t>
  </si>
  <si>
    <t>062-605-8106</t>
  </si>
  <si>
    <t>TH1961</t>
  </si>
  <si>
    <t>โลตัส โกเฟรช สำโรงทาบ สุรินทร์</t>
  </si>
  <si>
    <t>Lotus Go Fresh Samrongthap</t>
  </si>
  <si>
    <t>เลขที่ 535 หมู่ที่ 1</t>
  </si>
  <si>
    <t>อำเภอสำโรงทาบ</t>
  </si>
  <si>
    <t>ตำบลหนองไผ่ล้อม</t>
  </si>
  <si>
    <t>0626058107</t>
  </si>
  <si>
    <t>062-605-8107</t>
  </si>
  <si>
    <t>TH1962</t>
  </si>
  <si>
    <t>โลตัส โกเฟรช ตลาดเจดีย์แม่ครัว เชียงใหม่</t>
  </si>
  <si>
    <t>Lotus Go Fresh Talad Jedee MaeKrua Opt1</t>
  </si>
  <si>
    <t>ตำบลแม่แฝกใหม่</t>
  </si>
  <si>
    <t>0933086004</t>
  </si>
  <si>
    <t>093-308-6004</t>
  </si>
  <si>
    <t>TH1963</t>
  </si>
  <si>
    <t>โลตัส โก เฟรช มหาชัยเมืองทอง สมุทรสาคร</t>
  </si>
  <si>
    <t>Lotus Go Fresh Mahachai Muengthong</t>
  </si>
  <si>
    <t xml:space="preserve">เลขที่ 25/523,25/524,25/525 หมู่ที่ 3 </t>
  </si>
  <si>
    <t>ตำบลบางหญ้าแพรก</t>
  </si>
  <si>
    <t>TH1964</t>
  </si>
  <si>
    <t>โลตัส โกเฟรช บ้านค่าย ระยอง</t>
  </si>
  <si>
    <t>Lotus Go Fresh Ban Khai</t>
  </si>
  <si>
    <t>เลขที่ 74/1 หมู่ที่ 3</t>
  </si>
  <si>
    <t>อำเภอบ้านค่าย</t>
  </si>
  <si>
    <t>ตำบลหนองละลอก</t>
  </si>
  <si>
    <t>0972911642</t>
  </si>
  <si>
    <t>097-291-1642</t>
  </si>
  <si>
    <t>TH1965</t>
  </si>
  <si>
    <t>โลตัส โกเฟรช คลองหอยโข่ง (กองบิน 56) สงขลา</t>
  </si>
  <si>
    <t>Lotus Go Fresh Klong Hoi Khong</t>
  </si>
  <si>
    <t xml:space="preserve">เลขที่ 171,172,173 หมู่ที่ 7 </t>
  </si>
  <si>
    <t>อำเภอคลองหอยโข่ง</t>
  </si>
  <si>
    <t>ตำบลทุ่งลาน</t>
  </si>
  <si>
    <t>0626058112</t>
  </si>
  <si>
    <t>062-605-8112</t>
  </si>
  <si>
    <t>TH1966</t>
  </si>
  <si>
    <t>โลตัส โกเฟรช พยัคฆภูมิพิสัย มหาสารคาม</t>
  </si>
  <si>
    <t>Lotus Go Fresh Phayakkaphoompisai</t>
  </si>
  <si>
    <t>เลขที่ 875 หมู่ที่ 1</t>
  </si>
  <si>
    <t>อำเภอพยัคฆภูมิพิสัย</t>
  </si>
  <si>
    <t>ตำบลปะหลาน</t>
  </si>
  <si>
    <t>0626058113</t>
  </si>
  <si>
    <t>062-605-8113</t>
  </si>
  <si>
    <t>TH1967</t>
  </si>
  <si>
    <t>โลตัส โกเฟรช อำเภอหางดง เชียงใหม่</t>
  </si>
  <si>
    <t>Lotus Go Fresh Ampher Hang Dong</t>
  </si>
  <si>
    <t xml:space="preserve">เลขที่ 5/5,5/6 หมู่ที่ 3 </t>
  </si>
  <si>
    <t>ตำบลหางดง</t>
  </si>
  <si>
    <t>0812474856</t>
  </si>
  <si>
    <t>081-247-4856</t>
  </si>
  <si>
    <t>TH1968</t>
  </si>
  <si>
    <t>โลตัส โก เฟรช ตลาดอ้อมใหญ่ นครปฐม</t>
  </si>
  <si>
    <t>Lotus Go Fresh Talad Aomyai</t>
  </si>
  <si>
    <t>เลขที่ 100/4-5 หมู่ที่ 8</t>
  </si>
  <si>
    <t>ตำบลอ้อมใหญ่</t>
  </si>
  <si>
    <t>TH1969</t>
  </si>
  <si>
    <t>โลตัส โกเฟรช อำเภอพร้าว เชียงใหม่</t>
  </si>
  <si>
    <t>Lotus Go Fresh Ampher Prao</t>
  </si>
  <si>
    <t xml:space="preserve">เลขที่ 212,213,214,215 ถนนเขื่อนเพชร </t>
  </si>
  <si>
    <t>อำเภอพร้าว</t>
  </si>
  <si>
    <t>0645874531</t>
  </si>
  <si>
    <t>064-587-4531</t>
  </si>
  <si>
    <t>TH1970</t>
  </si>
  <si>
    <t>โลตัส โกเฟรช เกาะขนุน พนมสารคาม ฉะเชิงเทรา</t>
  </si>
  <si>
    <t>Lotus Go Fresh Ko Kha Nun</t>
  </si>
  <si>
    <t>เลขที่ 313/1 หมู่ที่ 2</t>
  </si>
  <si>
    <t>อำเภอพนมสารคาม</t>
  </si>
  <si>
    <t>ตำบลเกาะขนุน</t>
  </si>
  <si>
    <t>0812475064</t>
  </si>
  <si>
    <t>081-247-5064</t>
  </si>
  <si>
    <t>TH1971</t>
  </si>
  <si>
    <t>โลตัส โกเฟรช โรงเรียนสารสาสน์ บางบัวทอง</t>
  </si>
  <si>
    <t>Lotus Go Fresh Sarasart School Bangbu</t>
  </si>
  <si>
    <t>เลขที่ 30/4 หมู่ที่ 4</t>
  </si>
  <si>
    <t>ตำบลลำโพ</t>
  </si>
  <si>
    <t>0923726284</t>
  </si>
  <si>
    <t>092-372-6284</t>
  </si>
  <si>
    <t>TH1972</t>
  </si>
  <si>
    <t>โลตัส โกเฟรช ศิริราช พรานนก บางกอกน้อย</t>
  </si>
  <si>
    <t>Lotus Go Fresh Siriraj Pharn Nok</t>
  </si>
  <si>
    <t xml:space="preserve">เลขที่ 27,29,31 ถนนพรานนก </t>
  </si>
  <si>
    <t>แขวงศิริราช</t>
  </si>
  <si>
    <t>0626058120</t>
  </si>
  <si>
    <t>062-605-8120</t>
  </si>
  <si>
    <t>TH1973</t>
  </si>
  <si>
    <t>โลตัส โก เฟรช บางเสร่ ชลบุรี</t>
  </si>
  <si>
    <t>Lotus Go Fresh Bang Saley</t>
  </si>
  <si>
    <t>เลขที่ 138/19-22 หมู่ที่ 8</t>
  </si>
  <si>
    <t>ตำบลบางเสร่</t>
  </si>
  <si>
    <t>TH1974</t>
  </si>
  <si>
    <t>โลตัส โกเฟรช บางบาล อยุธยา</t>
  </si>
  <si>
    <t>Lotus Go Fresh Bangban</t>
  </si>
  <si>
    <t xml:space="preserve">เลขที่ 39,39/1-3 หมู่ที่ 1 </t>
  </si>
  <si>
    <t>อำเภอบางบาล</t>
  </si>
  <si>
    <t>ตำบลมหาพราหมณ์</t>
  </si>
  <si>
    <t>0964055935</t>
  </si>
  <si>
    <t>096-405-5935</t>
  </si>
  <si>
    <t>TH1975</t>
  </si>
  <si>
    <t>โลตัส โกเฟรช โป่ง บางละมุง ชลบุรี</t>
  </si>
  <si>
    <t>Lotus Go Fresh Pong Chonburi</t>
  </si>
  <si>
    <t>เลขที่ 15/13 หมู่ที่ 2</t>
  </si>
  <si>
    <t>ตำบลโป่ง</t>
  </si>
  <si>
    <t>TH1976</t>
  </si>
  <si>
    <t>โลตัส โกเฟรช ภักดีชุมพล สุรินทร์</t>
  </si>
  <si>
    <t>Lotus Go Fresh Phakdeechumphon Road Opt2</t>
  </si>
  <si>
    <t>เลขที่ 54/1 ถนนภักดีชุมพล</t>
  </si>
  <si>
    <t>อำเภอเมืองสุรินทร์</t>
  </si>
  <si>
    <t>0626058124</t>
  </si>
  <si>
    <t>062-605-8124</t>
  </si>
  <si>
    <t>TH1978</t>
  </si>
  <si>
    <t>โลตัส โกเฟรช บ้านเอื้ออาทร สุวรรณภูมิ 2 สมุทรปราการ</t>
  </si>
  <si>
    <t>Lotus Go Fresh BaanAueArtonSuwanaphom2</t>
  </si>
  <si>
    <t>เลขที่ 33/20 หมู่ที่ 7</t>
  </si>
  <si>
    <t>0626058126</t>
  </si>
  <si>
    <t>062-605-8126</t>
  </si>
  <si>
    <t>TH1979</t>
  </si>
  <si>
    <t>โลตัส โก เฟรช หัวรอ อยุธยา</t>
  </si>
  <si>
    <t>Lotus Go Fresh Hua Ro</t>
  </si>
  <si>
    <t>เลขที่  4/87/88 หมู่ที่ 8</t>
  </si>
  <si>
    <t>TH1980</t>
  </si>
  <si>
    <t>โลตัส โกเฟรช บ้านเอื้ออาทร รามอินทรา คู้บอน</t>
  </si>
  <si>
    <t>Lotus Go Fresh Baan Eua Arthon Ram-Khu</t>
  </si>
  <si>
    <t xml:space="preserve">เลขที่ 19/2,19/3 หมู่ที่ 5 </t>
  </si>
  <si>
    <t>TH1981</t>
  </si>
  <si>
    <t>โลตัส โกเฟรช บ้านกอก ขอนแก่น</t>
  </si>
  <si>
    <t>Lotus Go Fresh Ban Kok</t>
  </si>
  <si>
    <t>เลขที่ 202/2-4 หมู่ 7</t>
  </si>
  <si>
    <t>0626058129</t>
  </si>
  <si>
    <t>062-605-8129</t>
  </si>
  <si>
    <t>TH1982</t>
  </si>
  <si>
    <t>โลตัส โกเฟรช ตลาดบ้านน้ำทอง เชียงใหม่</t>
  </si>
  <si>
    <t>Lotus Go Fresh Talad Ban Numthong</t>
  </si>
  <si>
    <t>เลขที่ 159 หมู่ที่ 3</t>
  </si>
  <si>
    <t>ตำบลสบแม่ข่า</t>
  </si>
  <si>
    <t>0626058130</t>
  </si>
  <si>
    <t>062-605-8130</t>
  </si>
  <si>
    <t>TH1983</t>
  </si>
  <si>
    <t>โลตัส โกเฟรช คำไฮ ขอนแก่น</t>
  </si>
  <si>
    <t>Lotus Go Fresh Kham Hi</t>
  </si>
  <si>
    <t>เลขที่ 153 หมู่ที่ 6</t>
  </si>
  <si>
    <t>0626058131</t>
  </si>
  <si>
    <t>062-605-8131</t>
  </si>
  <si>
    <t>TH1984</t>
  </si>
  <si>
    <t>โลตัส โกเฟรช ราชอุทิศ กรุงเทพฯ</t>
  </si>
  <si>
    <t>Lotus Go Fresh Rath-Utit</t>
  </si>
  <si>
    <t>เลขที่ 295 ถนนราษฎร์อุทิศ</t>
  </si>
  <si>
    <t>แขวงแสนแสบ</t>
  </si>
  <si>
    <t>0626058132</t>
  </si>
  <si>
    <t>062-605-8132</t>
  </si>
  <si>
    <t>TH1985</t>
  </si>
  <si>
    <t>โลตัส โกเฟรช เพชรเกษม 114 กรุงเทพฯ</t>
  </si>
  <si>
    <t>Lotus Go Fresh Phetchakasem 114</t>
  </si>
  <si>
    <t>เลขที่ 137 ซอยเพชรเกษม 114</t>
  </si>
  <si>
    <t>0626058133</t>
  </si>
  <si>
    <t>062-605-8133</t>
  </si>
  <si>
    <t>TH1986</t>
  </si>
  <si>
    <t>โลตัส โกเฟรช หนองบุญมาก นครราชสีมา</t>
  </si>
  <si>
    <t>Lotus Go Fresh Nong Bunmak</t>
  </si>
  <si>
    <t>เลขที่ 10 หมู่ที่ 2</t>
  </si>
  <si>
    <t>อำเภอหนองบุญมาก</t>
  </si>
  <si>
    <t>ตำบลหนองหัวแรต</t>
  </si>
  <si>
    <t>0626058134</t>
  </si>
  <si>
    <t>062-605-8134</t>
  </si>
  <si>
    <t>TH1988</t>
  </si>
  <si>
    <t>โลตัส โกเฟรช เขาวง กาฬสินธุ์</t>
  </si>
  <si>
    <t>Lotus Go Fresh Khao Wong</t>
  </si>
  <si>
    <t>เลขที่ 191 หมู่ที่ 2</t>
  </si>
  <si>
    <t>อำเภอเขาวง</t>
  </si>
  <si>
    <t>ตำบลคุ้มเก่า</t>
  </si>
  <si>
    <t>0626058135</t>
  </si>
  <si>
    <t>062-605-8135</t>
  </si>
  <si>
    <t>TH1989</t>
  </si>
  <si>
    <t>โลตัส โก เฟรช ตลาดดอยหล่อ เชียงใหม่</t>
  </si>
  <si>
    <t>Lotus Go Fresh Talad Doi Lo</t>
  </si>
  <si>
    <t>เลขที่ 462 หมู่ที่ 4</t>
  </si>
  <si>
    <t>กิ่งอำเภอดอยหล่อ</t>
  </si>
  <si>
    <t>ตำบลดอยหล่อ</t>
  </si>
  <si>
    <t>TH2000</t>
  </si>
  <si>
    <t>โลตัส โก เฟรช สินทวีงามเจริญ กรุงเทพ</t>
  </si>
  <si>
    <t>Lotus Go Fresh Sintaweengamcharoen</t>
  </si>
  <si>
    <t>เลขที่ 567/1 ถนนอนามัยงามเจริญ</t>
  </si>
  <si>
    <t>TH2001</t>
  </si>
  <si>
    <t>โลตัส โก เฟรช เทพประสิทธิ์ ซอย 6 พัทยา ชลบุรี</t>
  </si>
  <si>
    <t>Lotus Go Fresh Thepprasit Soi 6</t>
  </si>
  <si>
    <t xml:space="preserve">เลขที่ 62/299, 62/300, 62/301, 62/302 หมู่ที่ 12 </t>
  </si>
  <si>
    <t>TH2002</t>
  </si>
  <si>
    <t>โลตัส โก เฟรช ตลาดบัวขาว ชลบุรี</t>
  </si>
  <si>
    <t>Lotus Go Fresh Talad Buakhow</t>
  </si>
  <si>
    <t>เลขที่ 350/35 หมู่ที่ 9</t>
  </si>
  <si>
    <t>TH2003</t>
  </si>
  <si>
    <t>โลตัส โกเฟรช คำม่วง กาฬสินธุ์</t>
  </si>
  <si>
    <t>Lotus Go Fresh Kham Muang</t>
  </si>
  <si>
    <t>เลขที่ 40 หมู่ที่ 4</t>
  </si>
  <si>
    <t>อำเภอคำม่วง</t>
  </si>
  <si>
    <t>ตำบลทุ่งคลอง</t>
  </si>
  <si>
    <t>0626058140</t>
  </si>
  <si>
    <t>062-605-8140</t>
  </si>
  <si>
    <t>TH2004</t>
  </si>
  <si>
    <t>โลตัส โกเฟรช บุญสัมพันธ์ ซอย 11 พัทยา</t>
  </si>
  <si>
    <t>Lotus Go Fresh Boonsamphan Soi11</t>
  </si>
  <si>
    <t>เลขที่ 126/10 หมู่ที่ 10</t>
  </si>
  <si>
    <t>TH2005</t>
  </si>
  <si>
    <t>โลตัส โกเฟรช ปรมินทร์มรรคา 15 ชุมพร</t>
  </si>
  <si>
    <t>Lotus Go Fresh Poraminmanka 15</t>
  </si>
  <si>
    <t>เลขที่ 192/4 หมู่ที่ 7</t>
  </si>
  <si>
    <t>ตำบลนาทุ่ง</t>
  </si>
  <si>
    <t>0626058142</t>
  </si>
  <si>
    <t>062-605-8142</t>
  </si>
  <si>
    <t>TH2006</t>
  </si>
  <si>
    <t>โลตัส โกเฟรช บางปลา สมุทรปราการ</t>
  </si>
  <si>
    <t>Lotus Go Fresh Bangpla</t>
  </si>
  <si>
    <t>เลขที่ 84/67 หมู่ที่ 11</t>
  </si>
  <si>
    <t>0812467552</t>
  </si>
  <si>
    <t>081-246-7552</t>
  </si>
  <si>
    <t>TH2007</t>
  </si>
  <si>
    <t>โลตัส โกเฟรช เขาตาโล 2 พัทยา ชลบุรี</t>
  </si>
  <si>
    <t>Lotus Go Fresh Kao Talo Opt.2</t>
  </si>
  <si>
    <t xml:space="preserve">เลขที่ 99/1051,99/1052,99/1053,99/1054 หมู่ที่ 10 </t>
  </si>
  <si>
    <t>0626058144</t>
  </si>
  <si>
    <t>062-605-8144</t>
  </si>
  <si>
    <t>TH2008</t>
  </si>
  <si>
    <t>โลตัส โกเฟรช สวนผึ้ง ราชบุรี</t>
  </si>
  <si>
    <t>Lotus Go Fresh Suan Phueng</t>
  </si>
  <si>
    <t>เลขที่ 13 หมู่ที่ 1</t>
  </si>
  <si>
    <t>ตำบลสวนผึ้ง</t>
  </si>
  <si>
    <t>0626058145</t>
  </si>
  <si>
    <t>062-605-8145</t>
  </si>
  <si>
    <t>TH2009</t>
  </si>
  <si>
    <t>โลตัส โกเฟรช ถนนสำเร็จพัฒนา นนทบุรี</t>
  </si>
  <si>
    <t>Lotus Go Fresh Tanon Samret Phatana</t>
  </si>
  <si>
    <t>เลขที่ 95/102 หมู่ที่ 3</t>
  </si>
  <si>
    <t>ตำบลปลายบาง</t>
  </si>
  <si>
    <t>0922685363</t>
  </si>
  <si>
    <t>092-268-5363</t>
  </si>
  <si>
    <t>TH2010</t>
  </si>
  <si>
    <t>โลตัส โกเฟรช ตลาดหนองตำลึง ชลบุรี</t>
  </si>
  <si>
    <t>Lotus Go Fresh Talad Nong Tam Lueng</t>
  </si>
  <si>
    <t>เลขที่ 19/46 หมู่ที่ 7</t>
  </si>
  <si>
    <t>อำเภอพานทอง</t>
  </si>
  <si>
    <t>ตำบลหนองตำลึง</t>
  </si>
  <si>
    <t>TH2011</t>
  </si>
  <si>
    <t>โลตัส โกเฟรช เขื่อนขุนด่านปราการชล นครนายก</t>
  </si>
  <si>
    <t>Lotus Go Fresh Khun Dan Prakarnchon Dam</t>
  </si>
  <si>
    <t>เลขที่ 1/2 หมู่ที่ 1</t>
  </si>
  <si>
    <t>อำเภอเมืองนครนายก</t>
  </si>
  <si>
    <t>ตำบลสาริกา</t>
  </si>
  <si>
    <t>0626058148</t>
  </si>
  <si>
    <t>062-605-8148</t>
  </si>
  <si>
    <t>TH2012</t>
  </si>
  <si>
    <t>โลตัส โกเฟรช ตลาด ดร.ประโยชน์ ชลบุรี</t>
  </si>
  <si>
    <t>Lotus Go Fresh Talad Dr.Prayote</t>
  </si>
  <si>
    <t>เลขที่ 99/5 หมู่ที่ 3</t>
  </si>
  <si>
    <t>อำเภอบ้านบึง</t>
  </si>
  <si>
    <t>ตำบลหนองชาก</t>
  </si>
  <si>
    <t>TH2013</t>
  </si>
  <si>
    <t>โลตัส โกเฟรช อำเภอดอนตูม นครปฐม</t>
  </si>
  <si>
    <t>Lotus Go Fresh Ampher Dontum</t>
  </si>
  <si>
    <t>เลขที่ 76/5 หมู่ที่ 1</t>
  </si>
  <si>
    <t>อำเภอดอนตูม</t>
  </si>
  <si>
    <t>0626058150</t>
  </si>
  <si>
    <t>062-605-8150</t>
  </si>
  <si>
    <t>TH2014</t>
  </si>
  <si>
    <t>โลตัส โกเฟรช ตะเคียนเตี้ย ชลบุรี</t>
  </si>
  <si>
    <t>Lotus Go Fresh Ta-Khian Tia</t>
  </si>
  <si>
    <t>เลขที่ 113/108 หมู่ที่ 2</t>
  </si>
  <si>
    <t>ตำบลตะเคียนเตี้ย</t>
  </si>
  <si>
    <t>TH2015</t>
  </si>
  <si>
    <t>โลตัส โกเฟรช ตลาดสี่มุมเมือง ชลบุรี</t>
  </si>
  <si>
    <t>Lotus Go Fresh Talad Si Mummuang</t>
  </si>
  <si>
    <t>เลขที่ 95/1 หมู่ที่ 10</t>
  </si>
  <si>
    <t>0829485216</t>
  </si>
  <si>
    <t>082-948-5216</t>
  </si>
  <si>
    <t>TH2016</t>
  </si>
  <si>
    <t>โลตัส โกเฟรช ตลาดมณีแก้ว ชลบุรี</t>
  </si>
  <si>
    <t>Lotus Go Fresh Talad Manee Kaew</t>
  </si>
  <si>
    <t>เลขที่ 127/21 หมู่ที่ 1</t>
  </si>
  <si>
    <t>ตำบลเหมือง</t>
  </si>
  <si>
    <t>TH2018</t>
  </si>
  <si>
    <t>โลตัส โก เฟรช เบทาโกร สมุทรสาคร</t>
  </si>
  <si>
    <t>Lotus Go Fresh Betagro</t>
  </si>
  <si>
    <t>เลขที่ 228/465 หมู่ที่ 6</t>
  </si>
  <si>
    <t>TH2019</t>
  </si>
  <si>
    <t>โลตัส โก เฟรช ตลาดหนองใหญ่ซอย 6 ชลบุรี</t>
  </si>
  <si>
    <t>Lotus Go Fresh Nong Yai Soi 6</t>
  </si>
  <si>
    <t>เลขที่ 40/9 หมู่ที่ 6</t>
  </si>
  <si>
    <t>ตำบลนาเกลือ</t>
  </si>
  <si>
    <t>TH2020</t>
  </si>
  <si>
    <t>โลตัส โกเฟรช ตลาดห้วยโป่ง ระยอง</t>
  </si>
  <si>
    <t>Lotus Go Fresh Talad Huay Pong</t>
  </si>
  <si>
    <t>เลขที่ 44/19 ถนนห้วยโป่ง-หนองบอน</t>
  </si>
  <si>
    <t>ตำบลห้วยโป่ง</t>
  </si>
  <si>
    <t>0968526528</t>
  </si>
  <si>
    <t>096-852-6528</t>
  </si>
  <si>
    <t>TH2022</t>
  </si>
  <si>
    <t>โลตัส โกเฟรช ซอยอุดมสุข 42</t>
  </si>
  <si>
    <t>Lotus Go Fresh Soi Udomsuk 42</t>
  </si>
  <si>
    <t>เลขที่ 61 ซอยบางนา-ตราด 19 ถนนบางนา-ตราด</t>
  </si>
  <si>
    <t>0812467588</t>
  </si>
  <si>
    <t>081-246-7588</t>
  </si>
  <si>
    <t>TH2023</t>
  </si>
  <si>
    <t>โลตัส โกเฟรช มหาวิทยาลัยราชภัฎนครศรีธรรมราช</t>
  </si>
  <si>
    <t>Lotus Go Fresh Rajabhat Nakhonsri U</t>
  </si>
  <si>
    <t>เลขที่ 29/20 หมู่ที่ 4</t>
  </si>
  <si>
    <t>ตำบลท่างิ้ว</t>
  </si>
  <si>
    <t>0626058159</t>
  </si>
  <si>
    <t>062-605-8159</t>
  </si>
  <si>
    <t>TH2026</t>
  </si>
  <si>
    <t>โลตัส โกเฟรช วัดเจ็ดยอด เชียงใหม่</t>
  </si>
  <si>
    <t>Lotus Go Fresh Wat Ched Yod</t>
  </si>
  <si>
    <t>เลขที่ 23/10 หมู่ที่ 2</t>
  </si>
  <si>
    <t>0910351564</t>
  </si>
  <si>
    <t>091-035-1564</t>
  </si>
  <si>
    <t>TH2027</t>
  </si>
  <si>
    <t>โลตัส โกเฟรช อำเภอแม่ทะ ลำปาง</t>
  </si>
  <si>
    <t>Lotus Go Fresh Amphur Mae Tha</t>
  </si>
  <si>
    <t>เลขที่ 24/4 หมู่ที่ 3</t>
  </si>
  <si>
    <t>อำเภอแม่ทะ</t>
  </si>
  <si>
    <t>ตำบลนาครัว</t>
  </si>
  <si>
    <t>0626058161</t>
  </si>
  <si>
    <t>062-605-8161</t>
  </si>
  <si>
    <t>TH2028</t>
  </si>
  <si>
    <t>โลตัส โกเฟรช ศิลา-โกทา ขอนแก่น</t>
  </si>
  <si>
    <t>Lotus Go Fresh Sila-Gota</t>
  </si>
  <si>
    <t xml:space="preserve">เลขที่ 50/1,50/2,50/3,50/4 หมู่ที่ 15 </t>
  </si>
  <si>
    <t>0626058162</t>
  </si>
  <si>
    <t>062-605-8162</t>
  </si>
  <si>
    <t>TH2029</t>
  </si>
  <si>
    <t>โลตัส โกเฟรช นาเกลือ 16 พัทยา</t>
  </si>
  <si>
    <t>Lotus Go Fresh Na Klua 16</t>
  </si>
  <si>
    <t xml:space="preserve">เลขที่ 99/14,99/15 หมู่ที่ 5 </t>
  </si>
  <si>
    <t>0645199187</t>
  </si>
  <si>
    <t>064-519-9187</t>
  </si>
  <si>
    <t>TH2030</t>
  </si>
  <si>
    <t>โลตัส โกเฟรช โนนสัง หนองบัวลำภู</t>
  </si>
  <si>
    <t>Lotus Go Fresh Non Sang</t>
  </si>
  <si>
    <t>เลขที่ 302 หมู่ที่ 3</t>
  </si>
  <si>
    <t>อำเภอโนนสัง</t>
  </si>
  <si>
    <t>หนองบัวลำภู</t>
  </si>
  <si>
    <t>ตำบลโนนสัง</t>
  </si>
  <si>
    <t>0626058164</t>
  </si>
  <si>
    <t>062-605-8164</t>
  </si>
  <si>
    <t>TH2031</t>
  </si>
  <si>
    <t>โลตัส โกเฟรช ตลาดบ้านพรุ สงขลา</t>
  </si>
  <si>
    <t>Lotus Go Fresh Talad Ban Phru</t>
  </si>
  <si>
    <t>เลขที่ 285 ถนนกาญจนวนิช</t>
  </si>
  <si>
    <t>ตำบลบ้านพรุ</t>
  </si>
  <si>
    <t>0812475819</t>
  </si>
  <si>
    <t>081-247-5819</t>
  </si>
  <si>
    <t>TH2032</t>
  </si>
  <si>
    <t>โลตัส โกเฟรช อำเภอแม่เมาะ ลำปาง</t>
  </si>
  <si>
    <t>Lotus Go Fresh Ampher Mae Mo</t>
  </si>
  <si>
    <t>เลขที่ 328/1 หมู่ที่ 7</t>
  </si>
  <si>
    <t>อำเภอแม่เมาะ</t>
  </si>
  <si>
    <t>ตำบลแม่เมาะ</t>
  </si>
  <si>
    <t>0626058166</t>
  </si>
  <si>
    <t>062-605-8166</t>
  </si>
  <si>
    <t>TH2033</t>
  </si>
  <si>
    <t>โลตัส โกเฟรช ตลาดต้นยาง ลำปาง</t>
  </si>
  <si>
    <t>Lotus Go Fresh Talad Ton Yang</t>
  </si>
  <si>
    <t>เลขที่ 220/1 หมู่ที่ 4</t>
  </si>
  <si>
    <t>ตำบลพิชัย</t>
  </si>
  <si>
    <t>0626058167</t>
  </si>
  <si>
    <t>062-605-8167</t>
  </si>
  <si>
    <t>TH2034</t>
  </si>
  <si>
    <t>โลตัส โกเฟรช ตลาดสมเพชร เชียงใหม่</t>
  </si>
  <si>
    <t>Lotus Go Fresh Talad Somphet</t>
  </si>
  <si>
    <t>เลขที่ 137/4 ถนนมูลเมือง</t>
  </si>
  <si>
    <t>TH2035</t>
  </si>
  <si>
    <t>โลตัส โกเฟรช ตลาด ป.พัน 7 เชียงใหม่</t>
  </si>
  <si>
    <t>Lotus Go Fresh Talad Porpan 7</t>
  </si>
  <si>
    <t>เลขที่ 108 หมู่ที่ 8</t>
  </si>
  <si>
    <t>ตำบลดอนแก้ว</t>
  </si>
  <si>
    <t>0898356509</t>
  </si>
  <si>
    <t>089-835-6509</t>
  </si>
  <si>
    <t>TH2036</t>
  </si>
  <si>
    <t>โลตัส โกเฟรช ศรีบุญเรือง หนองบัวลำภู</t>
  </si>
  <si>
    <t>Lotus Go Fresh Sriboonruaeng</t>
  </si>
  <si>
    <t>เลขที่ 270 หมู่ที่ 13</t>
  </si>
  <si>
    <t>อำเภอศรีบุญเรือง</t>
  </si>
  <si>
    <t>ตำบลเมืองใหม่</t>
  </si>
  <si>
    <t>TH2037</t>
  </si>
  <si>
    <t>โลตัส โกเฟรช ศีขรภูมิ สุรินทร์</t>
  </si>
  <si>
    <t>Lotus Go Fresh Srikhonraphum</t>
  </si>
  <si>
    <t>เลขที่ 344 หมู่ที่ 2</t>
  </si>
  <si>
    <t>อำเภอศีขรภูมิ</t>
  </si>
  <si>
    <t>ตำบลระแงง</t>
  </si>
  <si>
    <t>0626058171</t>
  </si>
  <si>
    <t>062-605-8171</t>
  </si>
  <si>
    <t>TH2038</t>
  </si>
  <si>
    <t>โลตัส โกเฟรช หาดราไวย์ ภูเก็ต</t>
  </si>
  <si>
    <t>Lotus Go Fresh Rawai Beach</t>
  </si>
  <si>
    <t>เลขที่ 3/12 หมู่ที่ 6</t>
  </si>
  <si>
    <t>0812475778</t>
  </si>
  <si>
    <t>081-247-5778</t>
  </si>
  <si>
    <t>TH2039</t>
  </si>
  <si>
    <t>โลตัส โกเฟรช กลางดง นครราชสีมา</t>
  </si>
  <si>
    <t>Lotus Go Fresh Klang Dong</t>
  </si>
  <si>
    <t xml:space="preserve">เลขที่ 461/5,461/6,461/7 หมู่ที่ 12 </t>
  </si>
  <si>
    <t>อำเภอปากช่อง</t>
  </si>
  <si>
    <t>ตำบลกลางดง</t>
  </si>
  <si>
    <t>TH2040</t>
  </si>
  <si>
    <t>โลตัส โกเฟรช หนองปลิง นครสวรรค์</t>
  </si>
  <si>
    <t>Lotus Go Fresh Nong Pling</t>
  </si>
  <si>
    <t>เลขที่ 999 หมู่ที่ 7</t>
  </si>
  <si>
    <t>อำเภอเมืองนครสวรรค์</t>
  </si>
  <si>
    <t>ตำบลหนองปลิง</t>
  </si>
  <si>
    <t>0626058174</t>
  </si>
  <si>
    <t>062-605-8174</t>
  </si>
  <si>
    <t>TH2041</t>
  </si>
  <si>
    <t>โลตัส โกเฟรช เชิงเนิน ระยอง</t>
  </si>
  <si>
    <t>Lotus Go Fresh Choeng Noen</t>
  </si>
  <si>
    <t>เลขที่ 222/2 หมู่ที่ 4</t>
  </si>
  <si>
    <t>0802244580</t>
  </si>
  <si>
    <t>080-224-4580</t>
  </si>
  <si>
    <t>TH2042</t>
  </si>
  <si>
    <t>โลตัส โกเฟรช ศรีสวัสดิ์ดำเนิน มหาสารคาม</t>
  </si>
  <si>
    <t>Lotus Go Fresh Srisawatdamnoen</t>
  </si>
  <si>
    <t>เลขที่ 469/1 ถนนศรีสวัสดิ์ดำเนิน</t>
  </si>
  <si>
    <t>0626058176</t>
  </si>
  <si>
    <t>062-605-8176</t>
  </si>
  <si>
    <t>TH2043</t>
  </si>
  <si>
    <t>โลตัส โกเฟรช ท่าคันโท กาฬสินธุ์</t>
  </si>
  <si>
    <t>Lotus Go Fresh Tha Khantho</t>
  </si>
  <si>
    <t>เลขที่ 373/7-12 หมู่ที่ 1</t>
  </si>
  <si>
    <t>อำเภอท่าคันโท</t>
  </si>
  <si>
    <t>ตำบลนาตาล</t>
  </si>
  <si>
    <t>0626058177</t>
  </si>
  <si>
    <t>062-605-8177</t>
  </si>
  <si>
    <t>TH2044</t>
  </si>
  <si>
    <t>โลตัส โกเฟรช ตลาดทุ่งฝน อุดรธานี</t>
  </si>
  <si>
    <t>Lotus Go Fresh Talad Thung Fon</t>
  </si>
  <si>
    <t xml:space="preserve">เลขที่ 365,365/1-5 หมู่ที่ 11 </t>
  </si>
  <si>
    <t>อำเภอทุ่งฝน</t>
  </si>
  <si>
    <t>ตำบลทุ่งฝน</t>
  </si>
  <si>
    <t>0626058178</t>
  </si>
  <si>
    <t>062-605-8178</t>
  </si>
  <si>
    <t>TH2045</t>
  </si>
  <si>
    <t>โลตัส โกเฟรช ดอนสัก สุราษฎร์ธานี</t>
  </si>
  <si>
    <t>Lotus Go Fresh Don Sak</t>
  </si>
  <si>
    <t>เลขที่ 7 หมู่ที่ 5 ถนนไชยคราม</t>
  </si>
  <si>
    <t>อำเภอดอนสัก</t>
  </si>
  <si>
    <t>ตำบลดอนสัก</t>
  </si>
  <si>
    <t>TH2046</t>
  </si>
  <si>
    <t>โลตัส โกเฟรช ประทาย นครราชสีมา</t>
  </si>
  <si>
    <t>Lotus Go Fresh Prathai</t>
  </si>
  <si>
    <t>เลขที่ 50 หมู่ที่ 14</t>
  </si>
  <si>
    <t>อำเภอประทาย</t>
  </si>
  <si>
    <t>ตำบลประทาย</t>
  </si>
  <si>
    <t>0626058180</t>
  </si>
  <si>
    <t>062-605-8180</t>
  </si>
  <si>
    <t>TH2047</t>
  </si>
  <si>
    <t>โลตัส โกเฟรช ตลาดเจริญศรี อุบลราชธานี</t>
  </si>
  <si>
    <t>Lotus Go Fresh Talad Charoensri</t>
  </si>
  <si>
    <t>เลขที่ 55/1 หมู่ที่ 16</t>
  </si>
  <si>
    <t>อำเภอวารินชำราบ</t>
  </si>
  <si>
    <t>อุบลราชธานี</t>
  </si>
  <si>
    <t>ตำบลแสนสุข</t>
  </si>
  <si>
    <t>0626058182</t>
  </si>
  <si>
    <t>062-605-8182</t>
  </si>
  <si>
    <t>TH2048</t>
  </si>
  <si>
    <t>โลตัส โกเฟรช หนองกี่ บุรีรัมย์</t>
  </si>
  <si>
    <t>Lotus Go Fresh Nong Ki</t>
  </si>
  <si>
    <t xml:space="preserve">เลขที่ 90/2,90/3,90/4 หมู่ที่ 2 ถนนโชคชัย-เดชอุดม </t>
  </si>
  <si>
    <t>อำเภอหนองกี่</t>
  </si>
  <si>
    <t>ตำบลทุ่งกระเต็น</t>
  </si>
  <si>
    <t>0626058183</t>
  </si>
  <si>
    <t>062-605-8183</t>
  </si>
  <si>
    <t>TH2049</t>
  </si>
  <si>
    <t>โลตัส โกเฟรช ตลาดทุ่งเสี้ยว เชียงใหม่</t>
  </si>
  <si>
    <t>Lotus Go Fresh Talad Tung Sew</t>
  </si>
  <si>
    <t>เลขที่ 365 หมู่ที่ 3</t>
  </si>
  <si>
    <t>อำเภอสันป่าตอง</t>
  </si>
  <si>
    <t>ตำบลบ้านกลาง</t>
  </si>
  <si>
    <t>0812475299</t>
  </si>
  <si>
    <t>081-247-5299</t>
  </si>
  <si>
    <t>TH2050</t>
  </si>
  <si>
    <t>โลตัส โกเฟรช นางรอง บุรีรัมย์</t>
  </si>
  <si>
    <t>Lotus Go Fresh Nang Rong</t>
  </si>
  <si>
    <t>เลขที่ 443 ถนนโชคชัย-เดชอุดม</t>
  </si>
  <si>
    <t>อำเภอนางรอง</t>
  </si>
  <si>
    <t>ตำบลนางรอง</t>
  </si>
  <si>
    <t>0626058185</t>
  </si>
  <si>
    <t>062-605-8185</t>
  </si>
  <si>
    <t>TH2051</t>
  </si>
  <si>
    <t>โลตัส โกเฟรช คลองหลวง 7 ปทุมธานี</t>
  </si>
  <si>
    <t>Lotus Go Fresh Khlong Luang 7</t>
  </si>
  <si>
    <t xml:space="preserve">เลขที่ 62,62/1 หมู่ที่ 1 </t>
  </si>
  <si>
    <t>TH2052</t>
  </si>
  <si>
    <t>โลตัส โกเฟรช ทรายมูล ยโสธร</t>
  </si>
  <si>
    <t>Lotus Go Fresh Sai Mun</t>
  </si>
  <si>
    <t>เลขที่ 133 หมู่ที่ 3</t>
  </si>
  <si>
    <t>อำเภอทรายมูล</t>
  </si>
  <si>
    <t>ตำบลทรายมูล</t>
  </si>
  <si>
    <t>0626058187</t>
  </si>
  <si>
    <t>062-605-8187</t>
  </si>
  <si>
    <t>TH2053</t>
  </si>
  <si>
    <t>โลตัส โกเฟรช ดอนจั่น เชียงใหม่</t>
  </si>
  <si>
    <t>Lotus Go Fresh Don Chan</t>
  </si>
  <si>
    <t>เลขที่ 44/5 หมู่ที่ 6</t>
  </si>
  <si>
    <t>ตำบลไชยสถาน</t>
  </si>
  <si>
    <t>0626058188</t>
  </si>
  <si>
    <t>062-605-8188</t>
  </si>
  <si>
    <t>TH2055</t>
  </si>
  <si>
    <t>โลตัส โกเฟรช กาญจนดิษฐ์ สุราษฎร์ธานี</t>
  </si>
  <si>
    <t>Lotus Go Fresh Kanjanadit</t>
  </si>
  <si>
    <t>เลขที่ 85/6 หมู่ที่ 1</t>
  </si>
  <si>
    <t>อำเภอกาญจนดิษฐ์</t>
  </si>
  <si>
    <t>ตำบลกะแดะ</t>
  </si>
  <si>
    <t>0812475800</t>
  </si>
  <si>
    <t>081-247-5800</t>
  </si>
  <si>
    <t>TH2056</t>
  </si>
  <si>
    <t>โลตัส โก เฟรช สถานีขนส่งหาดใหญ่ สงขลา</t>
  </si>
  <si>
    <t>Lotus Go Fresh Had Yai Bus Terminal</t>
  </si>
  <si>
    <t xml:space="preserve">เลขที่ 202,204 ถนนโชติวิทยะกุล 5 </t>
  </si>
  <si>
    <t>TH2057</t>
  </si>
  <si>
    <t>โลตัส โก เฟรช ข้างอำเภอ ระยอง</t>
  </si>
  <si>
    <t>Lotus Go Fresh Khang Ampher</t>
  </si>
  <si>
    <t xml:space="preserve">เลขที่ 64/48, 64/49 ถนนตากสินมหาราช </t>
  </si>
  <si>
    <t>ตำบลท่าประดู่</t>
  </si>
  <si>
    <t>TH2058</t>
  </si>
  <si>
    <t>โลตัส โกเฟรช ท่าชนะ สุราษฎร์ธานี</t>
  </si>
  <si>
    <t>Lotus Go Fresh Tha Chana</t>
  </si>
  <si>
    <t>เลขที่ 96 หมู่ที่ 4</t>
  </si>
  <si>
    <t>อำเภอท่าชนะ</t>
  </si>
  <si>
    <t>ตำบลท่าชนะ</t>
  </si>
  <si>
    <t>0626058193</t>
  </si>
  <si>
    <t>062-605-8193</t>
  </si>
  <si>
    <t>TH2059</t>
  </si>
  <si>
    <t>โลตัส โกเฟรช บ้านแลง ระยอง</t>
  </si>
  <si>
    <t>Lotus Go Fresh Ban Lang</t>
  </si>
  <si>
    <t xml:space="preserve">เลขที่ 111/17,111/18,111/19,111/20 หมู่ที่ 6 </t>
  </si>
  <si>
    <t>0955141972</t>
  </si>
  <si>
    <t>095-514-1972</t>
  </si>
  <si>
    <t>TH2060</t>
  </si>
  <si>
    <t>โลตัส โกเฟรช ตลาดภูดอย เชียงใหม่</t>
  </si>
  <si>
    <t>Lotus Go Fresh Talad Phu Doi</t>
  </si>
  <si>
    <t>เลขที่ 24 หมู่ที่ 6</t>
  </si>
  <si>
    <t>ตำบลหนองจ๊อม</t>
  </si>
  <si>
    <t>TH2062</t>
  </si>
  <si>
    <t>โลตัส โกเฟรช ตลาดศรีฟ้า สมุย</t>
  </si>
  <si>
    <t>Lotus Go Fresh Talad Srifa Samui</t>
  </si>
  <si>
    <t>เลขที่ 101/18 หมู่ที่ 1</t>
  </si>
  <si>
    <t>อำเภอเกาะสมุย</t>
  </si>
  <si>
    <t>ตำบลตลิ่งงาม</t>
  </si>
  <si>
    <t>0812455941</t>
  </si>
  <si>
    <t>081-245-5941</t>
  </si>
  <si>
    <t>TH2063</t>
  </si>
  <si>
    <t>โลตัส โกเฟรช วิเชียรบุรี เพชรบูรณ์</t>
  </si>
  <si>
    <t>Lotus Go Fresh Wichien Buri</t>
  </si>
  <si>
    <t>เลขที่ 75/11 หมู่ที่ 1</t>
  </si>
  <si>
    <t>อำเภอวิเชียรบุรี</t>
  </si>
  <si>
    <t>ตำบลท่าโรง</t>
  </si>
  <si>
    <t>0626058197</t>
  </si>
  <si>
    <t>062-605-8197</t>
  </si>
  <si>
    <t>TH2064</t>
  </si>
  <si>
    <t>โลตัส โกเฟรช กุดดินจี่ หนองบัวลำภู</t>
  </si>
  <si>
    <t>Lotus Go Fresh Guddinchee</t>
  </si>
  <si>
    <t>เลขที่ 31 หมู่ที่ 21</t>
  </si>
  <si>
    <t>อำเภอนากลาง</t>
  </si>
  <si>
    <t>ตำบลกุดดินจี่</t>
  </si>
  <si>
    <t>TH2065</t>
  </si>
  <si>
    <t>โลตัส โกเฟรช สุขุมวิท-ระยอง 53</t>
  </si>
  <si>
    <t>Lotus Go Fresh Sukhumvit Rayong 53</t>
  </si>
  <si>
    <t>เลขที่ 8/9 ถนนวัดโขดหิน-เขาไผ่</t>
  </si>
  <si>
    <t>0918793612</t>
  </si>
  <si>
    <t>091-879-3612</t>
  </si>
  <si>
    <t>TH2066</t>
  </si>
  <si>
    <t>โลตัส โกเฟรช นากลาง หนองบัวลำภู</t>
  </si>
  <si>
    <t>Lotus Go Fresh Naklang</t>
  </si>
  <si>
    <t xml:space="preserve">เลขที่ 167,169/1 หมู่ที่ 1 </t>
  </si>
  <si>
    <t>ตำบลนากลาง</t>
  </si>
  <si>
    <t>TH2068</t>
  </si>
  <si>
    <t>โลตัส โกเฟรช ตลาดเทศบาลสุรินทร์</t>
  </si>
  <si>
    <t>Lotus Go Fresh Talad Tessaban Surin</t>
  </si>
  <si>
    <t>เลขที่ 199-201/1-2 ถนนกรุงศรีใน</t>
  </si>
  <si>
    <t>0620658202</t>
  </si>
  <si>
    <t>062-065-8202</t>
  </si>
  <si>
    <t>TH2070</t>
  </si>
  <si>
    <t>โลตัส โกเฟรช ครบุรี นครราชสีมา</t>
  </si>
  <si>
    <t>Lotus Go Fresh Khonburi</t>
  </si>
  <si>
    <t>เลขที่ 927 หมู่ที่ 4</t>
  </si>
  <si>
    <t>อำเภอครบุรี</t>
  </si>
  <si>
    <t>ตำบลแชะ</t>
  </si>
  <si>
    <t>0626058204</t>
  </si>
  <si>
    <t>062-605-8204</t>
  </si>
  <si>
    <t>TH2071</t>
  </si>
  <si>
    <t>โลตัส โกเฟรช สามกระบือเผือก นครปฐม</t>
  </si>
  <si>
    <t>Lotus Go Fresh Samkrabuepuek</t>
  </si>
  <si>
    <t>เลขที่ 170 หมู่ที่ 3</t>
  </si>
  <si>
    <t>ตำบลธรรมศาลา</t>
  </si>
  <si>
    <t>0626058205</t>
  </si>
  <si>
    <t>062-605-8205</t>
  </si>
  <si>
    <t>TH2073</t>
  </si>
  <si>
    <t>โลตัส โกเฟรช ตลาดแม่ขะจาน เชียงราย</t>
  </si>
  <si>
    <t>Lotus Go Fresh Talad Mae KhaChan</t>
  </si>
  <si>
    <t>เลขที่ 679 หมู่ที่ 1</t>
  </si>
  <si>
    <t>ตำบลแม่เจดีย์</t>
  </si>
  <si>
    <t>0626058207</t>
  </si>
  <si>
    <t>062-605-8207</t>
  </si>
  <si>
    <t>TH2074</t>
  </si>
  <si>
    <t>โลตัส โกเฟรช ดรีมแลนด์ทาว์นโฮม นครสวรรค์</t>
  </si>
  <si>
    <t>Lotus Go Fresh Dream Land Town</t>
  </si>
  <si>
    <t>เลขที่ 99/988 หมู่ที่ 14</t>
  </si>
  <si>
    <t>ตำบลวัดไทร</t>
  </si>
  <si>
    <t>0626058208</t>
  </si>
  <si>
    <t>062-605-8208</t>
  </si>
  <si>
    <t>TH2077</t>
  </si>
  <si>
    <t>โลตัส โกเฟรช ลำทะเมนชัย นครราชสีมา</t>
  </si>
  <si>
    <t>Lotus Go Fresh Lam Thamenchai</t>
  </si>
  <si>
    <t>เลขที่ 48/1 หมู่ที่ 9</t>
  </si>
  <si>
    <t>อำเภอลำทะเมนชัย</t>
  </si>
  <si>
    <t>ตำบลขุย</t>
  </si>
  <si>
    <t>TH2078</t>
  </si>
  <si>
    <t>โลตัส โกเฟรช ลานสกา นครศรีธรรมราช</t>
  </si>
  <si>
    <t>Lotus Go Fresh Lan Saka</t>
  </si>
  <si>
    <t>เลขที่ 229 หมู่ที่ 4</t>
  </si>
  <si>
    <t>อำเภอลานสกา</t>
  </si>
  <si>
    <t>ตำบลท่าดี</t>
  </si>
  <si>
    <t>0626058212</t>
  </si>
  <si>
    <t>062-605-8212</t>
  </si>
  <si>
    <t>TH2080</t>
  </si>
  <si>
    <t>โลตัส โกเฟรช ตลาดค้าเจริญ เชียงใหม่</t>
  </si>
  <si>
    <t>Lotus Go Fresh Talad Kha Charoen</t>
  </si>
  <si>
    <t xml:space="preserve">เลขที่ 146/16,146/17,146/18 หมู่ที่ 4 </t>
  </si>
  <si>
    <t>ตำบลสันนาเม็ง</t>
  </si>
  <si>
    <t>0626058214</t>
  </si>
  <si>
    <t>062-605-8214</t>
  </si>
  <si>
    <t>TH2081</t>
  </si>
  <si>
    <t>โลตัส โกเฟรช ขามทะเลสอ นครราชสีมา</t>
  </si>
  <si>
    <t>Lotus Go Fresh Kham Tale So</t>
  </si>
  <si>
    <t>เลขที่ 387 หมู่ที่ 7</t>
  </si>
  <si>
    <t>อำเภอขามทะเลสอ</t>
  </si>
  <si>
    <t>ตำบลขามทะเลสอ</t>
  </si>
  <si>
    <t>0626058215</t>
  </si>
  <si>
    <t>062-605-8215</t>
  </si>
  <si>
    <t>TH2082</t>
  </si>
  <si>
    <t>โลตัส โกเฟรช ตลาดกาดเมฆ ลำปาง</t>
  </si>
  <si>
    <t>Lotus Go Fresh Talad Kard Mek</t>
  </si>
  <si>
    <t>เลขที่ 609/1 หมู่ที่ 5</t>
  </si>
  <si>
    <t>ตำบลชมพู</t>
  </si>
  <si>
    <t>0626058216</t>
  </si>
  <si>
    <t>062-605-8216</t>
  </si>
  <si>
    <t>TH2083</t>
  </si>
  <si>
    <t>โลตัส โกเฟรช ตลาดขะจาว เชียงใหม่</t>
  </si>
  <si>
    <t>Lotus Go Fresh Talad Kajao</t>
  </si>
  <si>
    <t>เลขที่ 162 หมู่ที่ 2</t>
  </si>
  <si>
    <t>ตำบลฟ้าฮ่าม</t>
  </si>
  <si>
    <t>0838674164</t>
  </si>
  <si>
    <t>083-867-4164</t>
  </si>
  <si>
    <t>TH2084</t>
  </si>
  <si>
    <t>โลตัส โกเฟรช ชัยบุรี สุราษฎร์ธานี</t>
  </si>
  <si>
    <t>Lotus Go Fresh Chaiburi</t>
  </si>
  <si>
    <t>เลขที่ 132/14 หมู่ที่ 3</t>
  </si>
  <si>
    <t>อำเภอชัยบุรี</t>
  </si>
  <si>
    <t>ตำบลสองแพรก</t>
  </si>
  <si>
    <t>0626058218</t>
  </si>
  <si>
    <t>062-605-8218</t>
  </si>
  <si>
    <t>TH2088</t>
  </si>
  <si>
    <t>โลตัส โกเฟรช สุขุมวิท พัทยา 15</t>
  </si>
  <si>
    <t>Lotus Go Fresh Sukhumvit Pattaya 15</t>
  </si>
  <si>
    <t xml:space="preserve">เลขที่ 700/135,700/136,700/137,700/138 หมู่ที่ 8 </t>
  </si>
  <si>
    <t>TH2089</t>
  </si>
  <si>
    <t>โลตัส โกเฟรช ตลาด กม.10 สัตหีบ ชลบุรี</t>
  </si>
  <si>
    <t>Lotus Go Fresh Talad Km.10</t>
  </si>
  <si>
    <t>เลขที่ 26/1-26/4 หมู่ที่ 1</t>
  </si>
  <si>
    <t>TH2090</t>
  </si>
  <si>
    <t>โลตัส โกเฟรช ตลาดไทยศิริ อุดรธานี</t>
  </si>
  <si>
    <t>Lotus Go Fresh Talad Thaisiri</t>
  </si>
  <si>
    <t>เลขที่ 307/10 หมู่ที่ 2</t>
  </si>
  <si>
    <t>ตำบลหนองบัว</t>
  </si>
  <si>
    <t>0626058223</t>
  </si>
  <si>
    <t>062-605-8223</t>
  </si>
  <si>
    <t>TH2091</t>
  </si>
  <si>
    <t>โลตัส โกเฟรช ภูมิใจนิเวศน์ สมุทรปราการ</t>
  </si>
  <si>
    <t>Lotus Go Fresh Phoomjai Nivet</t>
  </si>
  <si>
    <t xml:space="preserve">เลขที่ 100,100/1,100/2 หมู่ที่ 5 </t>
  </si>
  <si>
    <t>TH2092</t>
  </si>
  <si>
    <t>โลตัส โกเฟรช คีรีรัฐนิคม สุราษฎร์ธานี</t>
  </si>
  <si>
    <t>Lotus Go Fresh Khiri Rat Nikhom</t>
  </si>
  <si>
    <t>เลขที่ 50 หมู่ที่ 1</t>
  </si>
  <si>
    <t>อำเภอคีรีรัฐนิคม</t>
  </si>
  <si>
    <t>ตำบลท่าขนอน</t>
  </si>
  <si>
    <t>0656058225</t>
  </si>
  <si>
    <t>065-605-8225</t>
  </si>
  <si>
    <t>TH2093</t>
  </si>
  <si>
    <t>โลตัส โกเฟรช ศาลเจ้าพ่อเสือ รามอินทรา ซอย 5</t>
  </si>
  <si>
    <t>Lotus Go Fresh Cha Por Suea Shrine</t>
  </si>
  <si>
    <t>เลขที่ 332 ซอยพหลโยธิน 48</t>
  </si>
  <si>
    <t>0626058226</t>
  </si>
  <si>
    <t>062-605-8226</t>
  </si>
  <si>
    <t>TH2094</t>
  </si>
  <si>
    <t>โลตัส โกเฟรช ตลาดเทศบาลมาบตาพุด ระยอง</t>
  </si>
  <si>
    <t>Lotus Go Fresh Talad Tessaban Maptapud</t>
  </si>
  <si>
    <t>เลขที่ 94/99 ถนนเนินพยอม</t>
  </si>
  <si>
    <t>ตำบลมาบตาพุด</t>
  </si>
  <si>
    <t>0820191826</t>
  </si>
  <si>
    <t>082-019-1826</t>
  </si>
  <si>
    <t>TH2095</t>
  </si>
  <si>
    <t>โลตัส โกเฟรช โตโยต้าบ้านโพธิ์ ฉะเชิงเทรา</t>
  </si>
  <si>
    <t>Lotus Go Fresh Toyota Ban Pho</t>
  </si>
  <si>
    <t>เลขที่ 38/66 หมู่ที่ 1</t>
  </si>
  <si>
    <t>ตำบลคลองประเวศ</t>
  </si>
  <si>
    <t>0812469037</t>
  </si>
  <si>
    <t>081-246-9037</t>
  </si>
  <si>
    <t>TH2096</t>
  </si>
  <si>
    <t>โลตัส โกเฟรช ตลาดท่ารั่ว เชียงใหม่</t>
  </si>
  <si>
    <t>Lotus Go Fresh Talad Tha Rue</t>
  </si>
  <si>
    <t>เลขที่ 72/3 หมู่ที่ 7</t>
  </si>
  <si>
    <t>ตำบลสันปูเลย</t>
  </si>
  <si>
    <t>0812471449</t>
  </si>
  <si>
    <t>081-247-1449</t>
  </si>
  <si>
    <t>TH2097</t>
  </si>
  <si>
    <t>โลตัส โกเฟรช ปทุมรัตน์ ร้อยเอ็ด</t>
  </si>
  <si>
    <t>Lotus Go Fresh Pathumrat</t>
  </si>
  <si>
    <t>เลขที่ 72 หมู่ที่ 9</t>
  </si>
  <si>
    <t>อำเภอปทุมรัตต์</t>
  </si>
  <si>
    <t>ตำบลบัวแดง</t>
  </si>
  <si>
    <t>0626058231</t>
  </si>
  <si>
    <t>062-605-8231</t>
  </si>
  <si>
    <t>TH2098</t>
  </si>
  <si>
    <t>โลตัส โกเฟรช สมเด็จ กาฬสินธุ์</t>
  </si>
  <si>
    <t>Lotus Go Fresh Somdet Opt.2</t>
  </si>
  <si>
    <t>เลขที่ 1 หมู่ที่ 5</t>
  </si>
  <si>
    <t>อำเภอสมเด็จ</t>
  </si>
  <si>
    <t>ตำบลสมเด็จ</t>
  </si>
  <si>
    <t>0626058232</t>
  </si>
  <si>
    <t>062-605-8232</t>
  </si>
  <si>
    <t>TH2099</t>
  </si>
  <si>
    <t>โลตัส โกเฟรช ชุมชนมหาชัยอุดมพร นครราชสีมา</t>
  </si>
  <si>
    <t>Lotus Go Fresh ChumChon Mahachai-Udomporn</t>
  </si>
  <si>
    <t>เลขที่ 2/1 ถนนมหาชัย</t>
  </si>
  <si>
    <t>0626058233</t>
  </si>
  <si>
    <t>062-605-8233</t>
  </si>
  <si>
    <t>TH2100</t>
  </si>
  <si>
    <t>โลตัส โกเฟรช ซอยโยธินพัฒนา กทม.</t>
  </si>
  <si>
    <t>Lotus Go Fresh Soi Yothinpattana</t>
  </si>
  <si>
    <t>เลขที่ 226 ซอยโรงเรียนคลองลำเจียก</t>
  </si>
  <si>
    <t>TH2101</t>
  </si>
  <si>
    <t>โลตัส โกเฟรช สังขะ สุรินทร์</t>
  </si>
  <si>
    <t>Lotus Go Fresh SangKha</t>
  </si>
  <si>
    <t>เลขที่ 257 หมู่ที่ 1</t>
  </si>
  <si>
    <t>อำเภอสังขะ</t>
  </si>
  <si>
    <t>ตำบลสังขะ</t>
  </si>
  <si>
    <t>0953323078</t>
  </si>
  <si>
    <t>095-332-3078</t>
  </si>
  <si>
    <t>TH2103</t>
  </si>
  <si>
    <t>โลตัส โกเฟรช ตลาดอุทัยทิศ มหาสารคาม</t>
  </si>
  <si>
    <t>Lotus Go Fresh Talad Uthaithit</t>
  </si>
  <si>
    <t>เลขที่ 747/1-3 ถนนนครสวรรค์</t>
  </si>
  <si>
    <t>0855894165</t>
  </si>
  <si>
    <t>085-589-4165</t>
  </si>
  <si>
    <t>TH2104</t>
  </si>
  <si>
    <t>โลตัส โกเฟรช แม่สาย เชียงราย</t>
  </si>
  <si>
    <t>Lotus Go Fresh Maesai</t>
  </si>
  <si>
    <t>เลขที่ 29/1 หมู่ที่ 7</t>
  </si>
  <si>
    <t>อำเภอแม่สาย</t>
  </si>
  <si>
    <t>ตำบลแม่สาย</t>
  </si>
  <si>
    <t>TH2105</t>
  </si>
  <si>
    <t>โลตัส โกเฟรช สัตหีบ สุขุมวิท 73 ชลบุรี</t>
  </si>
  <si>
    <t>Lotus Go Fresh Sattahip Sukhumvit 73</t>
  </si>
  <si>
    <t>เลขที่ 68/53 หมู่ที่ 6</t>
  </si>
  <si>
    <t>TH2106</t>
  </si>
  <si>
    <t>โลตัส โกเฟรช ประดับดาว (ราชพฤกษ์) นนทบุรี</t>
  </si>
  <si>
    <t>Lotus Go Fresh Pradabdaow</t>
  </si>
  <si>
    <t>เลขที่ 23/11 หมู่ที่ 1</t>
  </si>
  <si>
    <t>ตำบลท่าอิฐ</t>
  </si>
  <si>
    <t>TH2108</t>
  </si>
  <si>
    <t>โลตัส โกเฟรช มหาชนะชัย ยโสธร</t>
  </si>
  <si>
    <t>Lotus Go Fresh Mahachanachai</t>
  </si>
  <si>
    <t>เลขที่ 315 หมู่ที่ 2</t>
  </si>
  <si>
    <t>อำเภอมหาชนะชัย</t>
  </si>
  <si>
    <t>ตำบลฟ้าหยาด</t>
  </si>
  <si>
    <t>0626058242</t>
  </si>
  <si>
    <t>062-605-8242</t>
  </si>
  <si>
    <t>TH2109</t>
  </si>
  <si>
    <t>โลตัส โกเฟรช ประตูม้า ลำปาง</t>
  </si>
  <si>
    <t>Lotus Go Fresh Pratu Ma</t>
  </si>
  <si>
    <t>เลขที่ 205/10-13 ถนนประตูม้า</t>
  </si>
  <si>
    <t>ตำบลเวียงเหนือ</t>
  </si>
  <si>
    <t>0626058243</t>
  </si>
  <si>
    <t>062-605-8243</t>
  </si>
  <si>
    <t>TH2110</t>
  </si>
  <si>
    <t>โลตัส โกเฟรช มหาวิทยาลัยนเรศวร ประตู 4 พิษณุโลก</t>
  </si>
  <si>
    <t>Lotus Go Fresh Narasuan University Pra-Tu4</t>
  </si>
  <si>
    <t>เลขที่ 119/3 หมู่ที่ 8</t>
  </si>
  <si>
    <t>ตำบลท่าโพธิ์</t>
  </si>
  <si>
    <t>0626058244</t>
  </si>
  <si>
    <t>062-605-8244</t>
  </si>
  <si>
    <t>TH2111</t>
  </si>
  <si>
    <t>โลตัส โกเฟรช ละหานทราย บุรีรัมย์</t>
  </si>
  <si>
    <t>Lotus Go Fresh Lahansai</t>
  </si>
  <si>
    <t>เลขที่ 76 หมู่ที่ 1</t>
  </si>
  <si>
    <t>อำเภอละหานทราย</t>
  </si>
  <si>
    <t>ตำบลละหานทราย</t>
  </si>
  <si>
    <t>0626058245</t>
  </si>
  <si>
    <t>062-605-8245</t>
  </si>
  <si>
    <t>TH2112</t>
  </si>
  <si>
    <t>โลตัส โกเฟรช ตลาดสันป่าตอง เชียงใหม่</t>
  </si>
  <si>
    <t>Lotus Go Fresh Talad San Pa Tong</t>
  </si>
  <si>
    <t>ตำบลยุหว่า</t>
  </si>
  <si>
    <t>0822489685</t>
  </si>
  <si>
    <t>082-248-9685</t>
  </si>
  <si>
    <t>TH2113</t>
  </si>
  <si>
    <t>โลตัส โกเฟรช ตลาดวัดศรีบุญยืน ลำพูน</t>
  </si>
  <si>
    <t>Lotus Go Fresh Talad Wat Sriboonyuen</t>
  </si>
  <si>
    <t>เลขที่ 167/2 หมู่ที่ 3</t>
  </si>
  <si>
    <t>ตำบลเหมืองง่า</t>
  </si>
  <si>
    <t>0626058247</t>
  </si>
  <si>
    <t>062-605-8247</t>
  </si>
  <si>
    <t>TH2114</t>
  </si>
  <si>
    <t>โลตัส โกเฟรช อำเภอชาติตระการ พิษณุโลก</t>
  </si>
  <si>
    <t>Lotus Go Fresh Amphur Chat Trakan</t>
  </si>
  <si>
    <t>เลขที่ 120 หมู่ที่ 5</t>
  </si>
  <si>
    <t>อำเภอชาติตระการ</t>
  </si>
  <si>
    <t>ตำบลป่าแดง</t>
  </si>
  <si>
    <t>0626058248</t>
  </si>
  <si>
    <t>062-605-8248</t>
  </si>
  <si>
    <t>TH2115</t>
  </si>
  <si>
    <t>โลตัส โกเฟรช อำเภอเชียงแสน เชียงราย</t>
  </si>
  <si>
    <t>Lotus Go Fresh Amphur Chiang Saen</t>
  </si>
  <si>
    <t>เลขที่ 980 หมู่ที่ 3</t>
  </si>
  <si>
    <t>อำเภอเชียงแสน</t>
  </si>
  <si>
    <t>0626058249</t>
  </si>
  <si>
    <t>062-605-8249</t>
  </si>
  <si>
    <t>TH2116</t>
  </si>
  <si>
    <t>โลตัส โกเฟรช ตลาดโต้รุ่ง กาฬสินธุ์</t>
  </si>
  <si>
    <t>Lotus Go Fresh Talad Thorung</t>
  </si>
  <si>
    <t xml:space="preserve">เลขที่ 101,103,104,105 ถนนเทศบาล 23 </t>
  </si>
  <si>
    <t>อำเภอเมืองกาฬสินธุ์</t>
  </si>
  <si>
    <t>ตำบลกาฬสินธุ์</t>
  </si>
  <si>
    <t>0812475045</t>
  </si>
  <si>
    <t>081-247-5045</t>
  </si>
  <si>
    <t>TH2117</t>
  </si>
  <si>
    <t>โลตัส โกเฟรช ตลาดโพศรี อุดรธานี</t>
  </si>
  <si>
    <t>Lotus Go Fresh Talad Phosri</t>
  </si>
  <si>
    <t>เลขที่ 355/4 หมู่ที่ 2 ซอยบ้านโพธิ์สว่าง</t>
  </si>
  <si>
    <t>0626058251</t>
  </si>
  <si>
    <t>062-605-8251</t>
  </si>
  <si>
    <t>TH2119</t>
  </si>
  <si>
    <t>โลตัส โกเฟรช ตลาดเหมืองแดง เชียงราย</t>
  </si>
  <si>
    <t>Lotus Go Fresh Talad Mueng Dang</t>
  </si>
  <si>
    <t>เลขที่ 523 หมู่ที่ 2</t>
  </si>
  <si>
    <t>0626058252</t>
  </si>
  <si>
    <t>062-605-8252</t>
  </si>
  <si>
    <t>TH2120</t>
  </si>
  <si>
    <t>โลตัส โกเฟรช อำเภอฮอด เชียงใหม่</t>
  </si>
  <si>
    <t>Lotus Go Fresh Amphur Hod</t>
  </si>
  <si>
    <t>เลขที่ 177 หมู่ที่ 2</t>
  </si>
  <si>
    <t>อำเภอฮอด</t>
  </si>
  <si>
    <t>0626058253</t>
  </si>
  <si>
    <t>062-605-8253</t>
  </si>
  <si>
    <t>TH2121</t>
  </si>
  <si>
    <t>โลตัส โกเฟรช ถนนเก้ากิโล ศรีราชา</t>
  </si>
  <si>
    <t>Lotus Go Fresh Klow Kilo Road</t>
  </si>
  <si>
    <t>เลขที่ 514/51 หมู่ที่ 6</t>
  </si>
  <si>
    <t>0820279525</t>
  </si>
  <si>
    <t>082-027-9525</t>
  </si>
  <si>
    <t>TH2122</t>
  </si>
  <si>
    <t>โลตัส โกเฟรช ตลาดบ้านนาเดิม สุราษฎร์ธานี</t>
  </si>
  <si>
    <t>Lotus Go Fresh Talad Ban Na Doem</t>
  </si>
  <si>
    <t>เลขที่ 474/3 หมู่ที่ 2</t>
  </si>
  <si>
    <t>อำเภอบ้านนาเดิม</t>
  </si>
  <si>
    <t>0626058255</t>
  </si>
  <si>
    <t>062-605-8255</t>
  </si>
  <si>
    <t>TH2123</t>
  </si>
  <si>
    <t>โลตัส โกเฟรช ธวัชบุรี ร้อยเอ็ด</t>
  </si>
  <si>
    <t>Lotus Go Fresh Thawat Buri</t>
  </si>
  <si>
    <t>เลขที่ 110 หมู่ที่ 15</t>
  </si>
  <si>
    <t>อำเภอธวัชบุรี</t>
  </si>
  <si>
    <t>ตำบลนิเวศน์</t>
  </si>
  <si>
    <t>TH2124</t>
  </si>
  <si>
    <t>โลตัส โกเฟรช ชัยพรวิถี 8-10 พัทยา</t>
  </si>
  <si>
    <t>Lotus Go Fresh Chaiyapornvithee 8-10</t>
  </si>
  <si>
    <t xml:space="preserve">เลขที่ 77/28,77/29 หมู่ที่ 1 </t>
  </si>
  <si>
    <t>TH2125</t>
  </si>
  <si>
    <t>โลตัส โกเฟรช หนองคล้าใหม่ สหภัฒน์ ศรีราชา</t>
  </si>
  <si>
    <t>Lotus Go Fresh Nong Kla Mai-Sahapat</t>
  </si>
  <si>
    <t>เลขที่ 68 หมู่ที่ 9</t>
  </si>
  <si>
    <t>TH2126</t>
  </si>
  <si>
    <t>โลตัส โกเฟรช จรัญ 13 วิลล่า กรุงเทพฯ</t>
  </si>
  <si>
    <t>Lotus Go Fresh Charun 13 Villa</t>
  </si>
  <si>
    <t>เลขที่ 453/5 ถนนบางแวก</t>
  </si>
  <si>
    <t>TH2127</t>
  </si>
  <si>
    <t>โลตัส โกเฟรช อำเภอแจ้ห่ม ลำปาง</t>
  </si>
  <si>
    <t>Lotus Go Fresh Amphur Chae Hom</t>
  </si>
  <si>
    <t>เลขที่ 179 หมู่ที่ 1</t>
  </si>
  <si>
    <t>อำเภอแจ้ห่ม</t>
  </si>
  <si>
    <t>ตำบลแจ้ห่ม</t>
  </si>
  <si>
    <t>0626058260</t>
  </si>
  <si>
    <t>062-605-8260</t>
  </si>
  <si>
    <t>TH2128</t>
  </si>
  <si>
    <t>โลตัส โกเฟรช ทุ่งกระพังโหม นครปฐม</t>
  </si>
  <si>
    <t>Lotus Go Fresh Tungkrapunghom</t>
  </si>
  <si>
    <t>เลขที่ 121 หมู่ที่ 5</t>
  </si>
  <si>
    <t>อำเภอกำแพงแสน</t>
  </si>
  <si>
    <t>ตำบลทุ่งกระพังโหม</t>
  </si>
  <si>
    <t>0812475964</t>
  </si>
  <si>
    <t>081-247-5964</t>
  </si>
  <si>
    <t>TH2130</t>
  </si>
  <si>
    <t>โลตัส โกเฟรช หมู่บ้านธารทองวิลล่า กรุงเทพฯ</t>
  </si>
  <si>
    <t>Lotus Go Fresh M.Than Thong Villa</t>
  </si>
  <si>
    <t>เลขที่ 284 ถนนบางแวก</t>
  </si>
  <si>
    <t>0626058263</t>
  </si>
  <si>
    <t>062-605-8263</t>
  </si>
  <si>
    <t>TH2131</t>
  </si>
  <si>
    <t>โลตัส โกเฟรช ตลาดโคกสูง นครราชสีมา</t>
  </si>
  <si>
    <t>Lotus Go Fresh Talad Khoksung</t>
  </si>
  <si>
    <t xml:space="preserve">เลขที่ 69/2,69/3,69/4 หมู่ที่ 10 </t>
  </si>
  <si>
    <t>ตำบลโคกสูง</t>
  </si>
  <si>
    <t>0626058264</t>
  </si>
  <si>
    <t>062-605-8264</t>
  </si>
  <si>
    <t>TH2132</t>
  </si>
  <si>
    <t>โลตัส โกเฟรช คำเขื่อนแก้ว ยโสธร</t>
  </si>
  <si>
    <t>Lotus Go Fresh Kham Khuan Kaew</t>
  </si>
  <si>
    <t>เลขที่ 1033 หมู่ที่ 2</t>
  </si>
  <si>
    <t>อำเภอคำเขื่อนแก้ว</t>
  </si>
  <si>
    <t>ตำบลลุมพุก</t>
  </si>
  <si>
    <t>0626058265</t>
  </si>
  <si>
    <t>062-605-8265</t>
  </si>
  <si>
    <t>TH2133</t>
  </si>
  <si>
    <t>โลตัส โก เฟรช โคกสวาย นครราชสีมา</t>
  </si>
  <si>
    <t>Lotus Go Fresh Talad Khok Sawai</t>
  </si>
  <si>
    <t>เลขที่ 111 หมู่ที่ 4</t>
  </si>
  <si>
    <t>ตำบลสายออ</t>
  </si>
  <si>
    <t>TH2134</t>
  </si>
  <si>
    <t>โลตัส โกเฟรช สหัสขันธ์ กาฬสินธุ์</t>
  </si>
  <si>
    <t>Lotus Go Fresh Sahatsakhan</t>
  </si>
  <si>
    <t xml:space="preserve">เลขที่ 16,16/3,16/4 หมู่ที่ 1 </t>
  </si>
  <si>
    <t>อำเภอสหัสขันธ์</t>
  </si>
  <si>
    <t>ตำบลโนนบุรี</t>
  </si>
  <si>
    <t>0626058267</t>
  </si>
  <si>
    <t>062-605-8267</t>
  </si>
  <si>
    <t>TH2135</t>
  </si>
  <si>
    <t>โลตัส โก เฟรช ซอยกอไผ่ ชลบุรี</t>
  </si>
  <si>
    <t>Lotus Go Fresh Soi Kor Pai</t>
  </si>
  <si>
    <t xml:space="preserve">เลขที่ 587/10, 587/11,587/12,587/13 หมู่ที่ 10 </t>
  </si>
  <si>
    <t>TH2136</t>
  </si>
  <si>
    <t>โลตัส โกเฟรช ตลาดกิจเจริญ 99 ชลบุรี</t>
  </si>
  <si>
    <t>Lotus Go Fresh Talad Kij Charoen 99</t>
  </si>
  <si>
    <t>เลขที่ 88/101 หมู่ที่ 11</t>
  </si>
  <si>
    <t>0626058269</t>
  </si>
  <si>
    <t>062-605-8269</t>
  </si>
  <si>
    <t>TH2137</t>
  </si>
  <si>
    <t>โลตัส โกเฟรช พระตำหนักซอย 5 ชลบุรี</t>
  </si>
  <si>
    <t>Lotus Go Fresh Phra Tum Nak Soi 5</t>
  </si>
  <si>
    <t>เลขที่ 378/478 หมู่ที่ 12</t>
  </si>
  <si>
    <t>0812467668</t>
  </si>
  <si>
    <t>081-246-7668</t>
  </si>
  <si>
    <t>TH2138</t>
  </si>
  <si>
    <t>โลตัส โกเฟรช หมู่บ้านวิเศษสุขนคร</t>
  </si>
  <si>
    <t>Lotus Go Fresh M.Wiset Suk Nakhon</t>
  </si>
  <si>
    <t>เลขที่ 81/1245 ซอยประชาอุทิศ 79</t>
  </si>
  <si>
    <t>0812467669</t>
  </si>
  <si>
    <t>081-246-7669</t>
  </si>
  <si>
    <t>TH2139</t>
  </si>
  <si>
    <t>โลตัส โกเฟรช โรงพยาบาลสมุทรสาคร</t>
  </si>
  <si>
    <t>Lotus Go Fresh Samut Sakhon Hospital</t>
  </si>
  <si>
    <t>เลขที่ 925/65 ถนนเอกชัย</t>
  </si>
  <si>
    <t>ตำบลมหาชัย</t>
  </si>
  <si>
    <t>0626058272</t>
  </si>
  <si>
    <t>062-605-8272</t>
  </si>
  <si>
    <t>TH2140</t>
  </si>
  <si>
    <t>โลตัส โกเฟรช ควนเนียง สงขลา</t>
  </si>
  <si>
    <t>Lotus Go Fresh Khuan Niang</t>
  </si>
  <si>
    <t>เลขที่ 58/1 หมู่ที่ 2</t>
  </si>
  <si>
    <t>อำเภอควนเนียง</t>
  </si>
  <si>
    <t>ตำบลรัตภูมิ</t>
  </si>
  <si>
    <t>0626058273</t>
  </si>
  <si>
    <t>062-605-8273</t>
  </si>
  <si>
    <t>TH2142</t>
  </si>
  <si>
    <t>โลตัส โก เฟรช ถนนยิงเป้าใต้ นครปฐม</t>
  </si>
  <si>
    <t>Lotus Go Fresh Tanon Yingpaotai</t>
  </si>
  <si>
    <t>เลขที่ 4/58 หมู่ที่ 2</t>
  </si>
  <si>
    <t>ตำบลสนามจันทร์</t>
  </si>
  <si>
    <t>TH2143</t>
  </si>
  <si>
    <t>โลตัส โกเฟรช นาดูน มหาสารคาม</t>
  </si>
  <si>
    <t>Lotus Go Fresh Na Dun</t>
  </si>
  <si>
    <t>เลขที่ 262 หมู่ที่ 9</t>
  </si>
  <si>
    <t>อำเภอนาดูน</t>
  </si>
  <si>
    <t>ตำบลนาดูน</t>
  </si>
  <si>
    <t>0626058276</t>
  </si>
  <si>
    <t>062-605-8276</t>
  </si>
  <si>
    <t>TH2144</t>
  </si>
  <si>
    <t>โลตัส โกเฟรช ท่าเรือบางรัก สมุย</t>
  </si>
  <si>
    <t>Lotus Go Fresh Bangrak Pier</t>
  </si>
  <si>
    <t>เลขที่ 32/56 หมู่ที่ 4</t>
  </si>
  <si>
    <t>ตำบลบ่อผุด</t>
  </si>
  <si>
    <t>0626058277</t>
  </si>
  <si>
    <t>062-605-8277</t>
  </si>
  <si>
    <t>TH2145</t>
  </si>
  <si>
    <t>โลตัส โกเฟรช เมืองสรวง ร้อยเอ็ด</t>
  </si>
  <si>
    <t>Lotus Go Fresh Mueang Suang</t>
  </si>
  <si>
    <t>เลขที่ 287 หมู่ที่ 4</t>
  </si>
  <si>
    <t>อำเภอเมืองสรวง</t>
  </si>
  <si>
    <t>ตำบลหนองผือ</t>
  </si>
  <si>
    <t>0626058278</t>
  </si>
  <si>
    <t>062-605-8278</t>
  </si>
  <si>
    <t>TH2146</t>
  </si>
  <si>
    <t>โลตัส โกเฟรช ตลาดทุ่งยาว ตรัง</t>
  </si>
  <si>
    <t>Lotus Go Fresh Talad Thung Yao</t>
  </si>
  <si>
    <t>เลขที่ 34/4 หมู่ที่ 2</t>
  </si>
  <si>
    <t>อำเภอปะเหลียน</t>
  </si>
  <si>
    <t>ตรัง</t>
  </si>
  <si>
    <t>ตำบลทุ่งยาว</t>
  </si>
  <si>
    <t>0626058279</t>
  </si>
  <si>
    <t>062-605-8279</t>
  </si>
  <si>
    <t>TH2147</t>
  </si>
  <si>
    <t>โลตัส โกเฟรช ตลาดอุดมกิจ 2 ชลบุรี</t>
  </si>
  <si>
    <t>Lotus Go Fresh Talad Udomkit 2</t>
  </si>
  <si>
    <t>เลขที่ 259/71 หมู่ที่ 11</t>
  </si>
  <si>
    <t>0626058280</t>
  </si>
  <si>
    <t>062-605-8280</t>
  </si>
  <si>
    <t>TH2148</t>
  </si>
  <si>
    <t>โลตัส โกเฟรช ถนนเหล่านาดี ขอนแก่น</t>
  </si>
  <si>
    <t>Lotus Go Fresh Lao Na Di Road</t>
  </si>
  <si>
    <t>เลขที่ 430 หมู่ที่ 8</t>
  </si>
  <si>
    <t>ตำบลเมืองเก่า</t>
  </si>
  <si>
    <t>0626058281</t>
  </si>
  <si>
    <t>062-605-8281</t>
  </si>
  <si>
    <t>TH2149</t>
  </si>
  <si>
    <t>โลตัส โกเฟรช ซอยกำนันเย็นอุทิศ กรุงเทพฯ</t>
  </si>
  <si>
    <t>Lotus Go Fresh Soi Kamnan Yen-Uthid</t>
  </si>
  <si>
    <t>เลขที่ 320/1 ถนนเลียบคลองลำกอไผ่</t>
  </si>
  <si>
    <t>แขวงลำปลาทิว</t>
  </si>
  <si>
    <t>TH2150</t>
  </si>
  <si>
    <t>โลตัส โกเฟรช ตลาดชุมชนอรัญญิก พิษณุโลก</t>
  </si>
  <si>
    <t>Lotus Go Fresh Talad Chumchon Aranyik</t>
  </si>
  <si>
    <t>เลขที่ 244/5 ถนนพญาเสือ</t>
  </si>
  <si>
    <t>0626058284</t>
  </si>
  <si>
    <t>062-605-8284</t>
  </si>
  <si>
    <t>TH2151</t>
  </si>
  <si>
    <t>โลตัส โกเฟรช แคนดง บุรีรัมย์</t>
  </si>
  <si>
    <t>Lotus Go Fresh Kan Dong</t>
  </si>
  <si>
    <t>เลขที่ 150 หมู่ที่ 16</t>
  </si>
  <si>
    <t>อำเภอแคนดง</t>
  </si>
  <si>
    <t>ตำบลแคนดง</t>
  </si>
  <si>
    <t>0626058285</t>
  </si>
  <si>
    <t>062-605-8285</t>
  </si>
  <si>
    <t>TH2152</t>
  </si>
  <si>
    <t>โลตัส โกเฟรช โกลด์ซิตี้ เพลส กาญจนบุรี</t>
  </si>
  <si>
    <t>Lotus Go Fresh Gold City Place</t>
  </si>
  <si>
    <t>เลขที่ 77/7 ถนนแม่น้ำแคว</t>
  </si>
  <si>
    <t>อำเภอเมืองกาญจนบุรี</t>
  </si>
  <si>
    <t>กาญจนบุรี</t>
  </si>
  <si>
    <t>ตำบลท่ามะขาม</t>
  </si>
  <si>
    <t>0626058286</t>
  </si>
  <si>
    <t>062-605-8286</t>
  </si>
  <si>
    <t>TH2153</t>
  </si>
  <si>
    <t>โลตัส โกเฟรช คำใหญ่ กาฬสินธุ์</t>
  </si>
  <si>
    <t>Lotus Go Fresh Kham Yai</t>
  </si>
  <si>
    <t>เลขที่ 211 หมู่ที่ 12</t>
  </si>
  <si>
    <t>อำเภอห้วยเม็ก</t>
  </si>
  <si>
    <t>ตำบลคำใหญ่</t>
  </si>
  <si>
    <t>0626058287</t>
  </si>
  <si>
    <t>062-605-8287</t>
  </si>
  <si>
    <t>TH2154</t>
  </si>
  <si>
    <t>โลตัส โกเฟรช ขามใหญ่ อุบลราชธานี</t>
  </si>
  <si>
    <t>Lotus Go Fresh Kharm Yai</t>
  </si>
  <si>
    <t>เลขที่ 239/7 หมู่ที่ 3</t>
  </si>
  <si>
    <t>อำเภอเมืองอุบลราชธานี</t>
  </si>
  <si>
    <t>ตำบลขามใหญ่</t>
  </si>
  <si>
    <t>0626058288</t>
  </si>
  <si>
    <t>062-605-8288</t>
  </si>
  <si>
    <t>TH2155</t>
  </si>
  <si>
    <t>โลตัส โกเฟรช หัวถนน สมุย</t>
  </si>
  <si>
    <t>Lotus Go Fresh Hua Thanon-Samui</t>
  </si>
  <si>
    <t>เลขที่ 270/1 หมู่ที่ 1</t>
  </si>
  <si>
    <t>ตำบลมะเร็ต</t>
  </si>
  <si>
    <t>TH2156</t>
  </si>
  <si>
    <t>โลตัส โกเฟรช อนุสาวรีย์สุนทรภู่ ระยอง</t>
  </si>
  <si>
    <t>Lotus Go Fresh Sunthorn Phu Monument</t>
  </si>
  <si>
    <t>เลขที่ 144 หมู่ที่ 1</t>
  </si>
  <si>
    <t>อำเภอแกลง</t>
  </si>
  <si>
    <t>ตำบลกร่ำ</t>
  </si>
  <si>
    <t>TH2157</t>
  </si>
  <si>
    <t>โลตัส โก เฟรช ราชภัฎสุราษฎร์ธานี</t>
  </si>
  <si>
    <t>Lotus Go Fresh Rajabhat Surat</t>
  </si>
  <si>
    <t>เลขที่ 4/60 หมู่ที่ 1</t>
  </si>
  <si>
    <t>อำเภอเมืองสุราษฎร์ธานี</t>
  </si>
  <si>
    <t>ตำบลขุนทะเล</t>
  </si>
  <si>
    <t>TH2158</t>
  </si>
  <si>
    <t>โลตัส โกเฟรช ตลาดผู้ใหญ่กุ่ย ชลบุรี</t>
  </si>
  <si>
    <t>Lotus Go Fresh Talad Phuyaigui</t>
  </si>
  <si>
    <t>เลขที่ 1/6 หมู่ที่ 13</t>
  </si>
  <si>
    <t>TH2160</t>
  </si>
  <si>
    <t>โลตัส โกเฟรช แยกป้อม 1 นครสวรรค์</t>
  </si>
  <si>
    <t>Lotus Go Fresh Yaek Pom 1</t>
  </si>
  <si>
    <t>เลขที่ 170/1 ถนนโกสีย์</t>
  </si>
  <si>
    <t>ตำบลปากน้ำโพ</t>
  </si>
  <si>
    <t>0626058293</t>
  </si>
  <si>
    <t>062-605-8293</t>
  </si>
  <si>
    <t>TH2161</t>
  </si>
  <si>
    <t>โลตัส โกเฟรช ตลาดเก้าเลี้ยว นครสวรรค์</t>
  </si>
  <si>
    <t>Lotus Go Fresh Talad Kaolieo</t>
  </si>
  <si>
    <t>เลขที่ 175/4 หมู่ที่ 2</t>
  </si>
  <si>
    <t>อำเภอเก้าเลี้ยว</t>
  </si>
  <si>
    <t>ตำบลเก้าเลี้ยว</t>
  </si>
  <si>
    <t>0626058294</t>
  </si>
  <si>
    <t>062-605-8294</t>
  </si>
  <si>
    <t>TH2162</t>
  </si>
  <si>
    <t>โลตัส โกเฟรช ตลาดแม่กิมเตียง อุบลราชธานี</t>
  </si>
  <si>
    <t>Lotus Go Fresh Talad Mae Kim Tiang</t>
  </si>
  <si>
    <t>เลขที่ 343/1 ถนนกันทรลักษ์</t>
  </si>
  <si>
    <t>ตำบลวารินชำราบ</t>
  </si>
  <si>
    <t>0626058295</t>
  </si>
  <si>
    <t>062-605-8295</t>
  </si>
  <si>
    <t>TH2164</t>
  </si>
  <si>
    <t>โลตัส โก เฟรช บ้านน้ำเมา ชลบุรี</t>
  </si>
  <si>
    <t>Lotus Go Fresh Ban Nam Mao</t>
  </si>
  <si>
    <t>เลขที่ 22/47 หมู่ที่ 2</t>
  </si>
  <si>
    <t>TH2165</t>
  </si>
  <si>
    <t>โลตัส โก เฟรช ทุ่งสง นครศรีธรรมราช</t>
  </si>
  <si>
    <t>Lotus Go Fresh Thung Song</t>
  </si>
  <si>
    <t>เลขที่ 19/1 ซอย1(ถนนชัยชุมพล) ถนนชัยชุมพล</t>
  </si>
  <si>
    <t>อำเภอทุ่งสง</t>
  </si>
  <si>
    <t>ตำบลปากแพรก</t>
  </si>
  <si>
    <t>TH2166</t>
  </si>
  <si>
    <t>โลตัส โกเฟรช บึงบูรฬ์ ศรีษะเกษ</t>
  </si>
  <si>
    <t>Lotus Go Fresh Bueng Bun</t>
  </si>
  <si>
    <t>เลขที่ 352 หมู่ที่ 2</t>
  </si>
  <si>
    <t>อำเภอบึงบูรพ์</t>
  </si>
  <si>
    <t>ศรีสะเกษ</t>
  </si>
  <si>
    <t>ตำบลบึงบูรพ์</t>
  </si>
  <si>
    <t>0626058299</t>
  </si>
  <si>
    <t>062-605-8299</t>
  </si>
  <si>
    <t>TH2167</t>
  </si>
  <si>
    <t>โลตัส โก เฟรช ตลาดแหลมดิน สมุย</t>
  </si>
  <si>
    <t>Lotus Go Fresh Talad Laem Din Samui</t>
  </si>
  <si>
    <t xml:space="preserve">เลขที่ 39/22,23,24,25,26 หมู่ที่ 3 </t>
  </si>
  <si>
    <t>TH2168</t>
  </si>
  <si>
    <t>โลตัส โกเฟรช ขามเรียง มหาสารคาม</t>
  </si>
  <si>
    <t>Lotus Go Fresh Kham Riang</t>
  </si>
  <si>
    <t>เลขที่ 179/1-5 หมู่ที่ 15</t>
  </si>
  <si>
    <t>ตำบลขามเรียง</t>
  </si>
  <si>
    <t>0626058301</t>
  </si>
  <si>
    <t>062-605-8301</t>
  </si>
  <si>
    <t>TH2169</t>
  </si>
  <si>
    <t>โลตัส โก เฟรช ชุมชนศาลเจ้าพ่อเสือ-ทุ่งสว่าง นครราชสีมา</t>
  </si>
  <si>
    <t>Lotus Go Fresh Chumchon San Chaophosue-Thung Sawang</t>
  </si>
  <si>
    <t>เลขที่ 293/1 ถนนท้าวสุระ</t>
  </si>
  <si>
    <t>TH2171</t>
  </si>
  <si>
    <t>โลตัส โก เฟรช ตลาดพ่อขุนทะเล สุราษฎร์ธานี</t>
  </si>
  <si>
    <t>Lotus Go Fresh Talad Phorkhuntale</t>
  </si>
  <si>
    <t>เลขที่ 20/7 หมู่ที่ 3 ถนนนาเนียน</t>
  </si>
  <si>
    <t>ตำบลมะขามเตี้ย</t>
  </si>
  <si>
    <t>TH2172</t>
  </si>
  <si>
    <t>โลตัส โกเฟรช ม่วงงาม สงขลา</t>
  </si>
  <si>
    <t>Lotus Go Fresh Muang Ngam</t>
  </si>
  <si>
    <t>เลขที่ 81/20 หมู่ที่ 4</t>
  </si>
  <si>
    <t>อำเภอสิงหนคร</t>
  </si>
  <si>
    <t>ตำบลม่วงงาม</t>
  </si>
  <si>
    <t>0831707816</t>
  </si>
  <si>
    <t>083-170-7816</t>
  </si>
  <si>
    <t>TH2173</t>
  </si>
  <si>
    <t>โลตัส โกเฟรช ตลาดวัดศรี ชลบุรี</t>
  </si>
  <si>
    <t>Lotus Go Fresh Talad Wat Sri</t>
  </si>
  <si>
    <t>เลขที่ 92 หมู่ที่ 7</t>
  </si>
  <si>
    <t>ตำบลบ้านเก่า</t>
  </si>
  <si>
    <t>TH2174</t>
  </si>
  <si>
    <t>โลตัส โกเฟรช ตลาดศรีสว่างวงศ์ สงขลา</t>
  </si>
  <si>
    <t>Lotus Go Fresh Talad Srisawangvong</t>
  </si>
  <si>
    <t>เลขที่ 263 ถนนนิพัทธ์สงเคราะห์ 2</t>
  </si>
  <si>
    <t>TH2175</t>
  </si>
  <si>
    <t>โลตัส โกเฟรช หนองพอก ร้อยเอ็ด</t>
  </si>
  <si>
    <t>Lotus Go Fresh Nong Phok</t>
  </si>
  <si>
    <t>เลขที่ 263 หมู่ที่ 8</t>
  </si>
  <si>
    <t>อำเภอหนองพอก</t>
  </si>
  <si>
    <t>ตำบลหนองพอก</t>
  </si>
  <si>
    <t>0626058308</t>
  </si>
  <si>
    <t>062-605-8308</t>
  </si>
  <si>
    <t>TH2177</t>
  </si>
  <si>
    <t>โลตัส โกเฟรช จันทนิมิต จันทบุรี</t>
  </si>
  <si>
    <t>Lotus Go Fresh Chanthanimit Opt.2</t>
  </si>
  <si>
    <t xml:space="preserve">เลขที่ 83-84,85 หมู่ที่ 1 </t>
  </si>
  <si>
    <t>อำเภอเมืองจันทบุรี</t>
  </si>
  <si>
    <t>ตำบลจันทนิมิต</t>
  </si>
  <si>
    <t>0812476150</t>
  </si>
  <si>
    <t>081-247-6150</t>
  </si>
  <si>
    <t>TH2178</t>
  </si>
  <si>
    <t>โลตัส โกเฟรช วัดห้วยใหญ่ ชลบุรี</t>
  </si>
  <si>
    <t>Lotus Go Fresh Wat Huay Yai</t>
  </si>
  <si>
    <t>เลขที่ 50/3  หมู่ที่ 3</t>
  </si>
  <si>
    <t>ตำบลห้วยใหญ่</t>
  </si>
  <si>
    <t>0626058310</t>
  </si>
  <si>
    <t>062-605-8310</t>
  </si>
  <si>
    <t>TH2180</t>
  </si>
  <si>
    <t>โลตัส โกเฟรช ตลาดบ้านกาด เชียงใหม่</t>
  </si>
  <si>
    <t>Lotus Go Fresh Talad Ban Kard</t>
  </si>
  <si>
    <t>เลขที่ 455/2 หมู่ที่ 5</t>
  </si>
  <si>
    <t>อำเภอแม่วาง</t>
  </si>
  <si>
    <t>ตำบลบ้านกาด</t>
  </si>
  <si>
    <t>0626058312</t>
  </si>
  <si>
    <t>062-605-8312</t>
  </si>
  <si>
    <t>TH2182</t>
  </si>
  <si>
    <t>โลตัส โกเฟรช ตลาดบ้านน้ำลัด เชียงราย</t>
  </si>
  <si>
    <t>Lotus Go Fresh Talad Ban Nam Lat</t>
  </si>
  <si>
    <t>เลขที่ 26 หมู่ที่ 3</t>
  </si>
  <si>
    <t>ตำบลริมกก</t>
  </si>
  <si>
    <t>0626058314</t>
  </si>
  <si>
    <t>062-605-8314</t>
  </si>
  <si>
    <t>TH2183</t>
  </si>
  <si>
    <t>โลตัส โกเฟรช เลิงนกทา ยโสธร</t>
  </si>
  <si>
    <t>Lotus Go Fresh Loeng Nok Tha</t>
  </si>
  <si>
    <t>เลขที่ 589/2 หมู่ที่ 1</t>
  </si>
  <si>
    <t>อำเภอเลิงนกทา</t>
  </si>
  <si>
    <t>ตำบลสวาท</t>
  </si>
  <si>
    <t>0626058315</t>
  </si>
  <si>
    <t>062-605-8315</t>
  </si>
  <si>
    <t>TH2184</t>
  </si>
  <si>
    <t>โลตัส โกเฟรช โนนหัน ขอนแก่น</t>
  </si>
  <si>
    <t>Lotus Go Fresh Non Han</t>
  </si>
  <si>
    <t>เลขที่ 94 หมู่ที่ 1</t>
  </si>
  <si>
    <t>อำเภอชุมแพ</t>
  </si>
  <si>
    <t>ตำบลโนนหัน</t>
  </si>
  <si>
    <t>0626058316</t>
  </si>
  <si>
    <t>062-605-8316</t>
  </si>
  <si>
    <t>TH2186</t>
  </si>
  <si>
    <t>โลตัส โกเฟรช โรงพยาบาลบุรีรัมย์</t>
  </si>
  <si>
    <t>Lotus Go Fresh Buriram Hospital</t>
  </si>
  <si>
    <t xml:space="preserve">เลขที่ 142/105-106,142/107 ถนนนิวาศ </t>
  </si>
  <si>
    <t>อำเภอเมืองบุรีรัมย์</t>
  </si>
  <si>
    <t>0969585878</t>
  </si>
  <si>
    <t>096-958-5878</t>
  </si>
  <si>
    <t>TH2187</t>
  </si>
  <si>
    <t>โลตัส โกเฟรช อำเภอวังเหนือ ลำปาง</t>
  </si>
  <si>
    <t>Lotus Go Fresh Amphur Wang Nuea Opt.3</t>
  </si>
  <si>
    <t xml:space="preserve">เลขที่ 547,548 หมู่ที่ 4 </t>
  </si>
  <si>
    <t>อำเภอวังเหนือ</t>
  </si>
  <si>
    <t>ตำบลวังเหนือ</t>
  </si>
  <si>
    <t>0626058318</t>
  </si>
  <si>
    <t>062-605-8318</t>
  </si>
  <si>
    <t>TH2188</t>
  </si>
  <si>
    <t>โลตัส โกเฟรช ระโนด สงขลา</t>
  </si>
  <si>
    <t>Lotus Go Fresh Ra Not</t>
  </si>
  <si>
    <t xml:space="preserve">เลขที่ 245/1,245/2 ถนนราษฎร์บำรุง </t>
  </si>
  <si>
    <t>อำเภอระโนด</t>
  </si>
  <si>
    <t>ตำบลระโนด</t>
  </si>
  <si>
    <t>TH2189</t>
  </si>
  <si>
    <t>โลตัส โกเฟรช บางขัน นครศรีธรรมราช</t>
  </si>
  <si>
    <t>Lotus Go Fresh Bangkhan</t>
  </si>
  <si>
    <t>เลขที่ 52/2 หมู่ที่ 14</t>
  </si>
  <si>
    <t>อำเภอบางขัน</t>
  </si>
  <si>
    <t>ตำบลบ้านลำนาว</t>
  </si>
  <si>
    <t>0812476037</t>
  </si>
  <si>
    <t>081-247-6037</t>
  </si>
  <si>
    <t>TH2190</t>
  </si>
  <si>
    <t>โลตัส โกเฟรช สะพานดำ นครสวรรค์</t>
  </si>
  <si>
    <t>Lotus Go Fresh Saphan Dam</t>
  </si>
  <si>
    <t xml:space="preserve">เลขที่ 9/1,9/2,9/3,9/4 หมู่ที่ 9 </t>
  </si>
  <si>
    <t>ตำบลนครสวรรค์</t>
  </si>
  <si>
    <t>0812471667</t>
  </si>
  <si>
    <t>081-247-1667</t>
  </si>
  <si>
    <t>TH2191</t>
  </si>
  <si>
    <t>โลตัส โกเฟรช ชุมชนหนองบัว เชียงราย</t>
  </si>
  <si>
    <t>Lotus Go Fresh ChumChon Nong Bua</t>
  </si>
  <si>
    <t>เลขที่ 151/8 หมู่ที่ 12</t>
  </si>
  <si>
    <t>0626058322</t>
  </si>
  <si>
    <t>062-605-8322</t>
  </si>
  <si>
    <t>TH2192</t>
  </si>
  <si>
    <t>โลตัส โกเฟรช โพธิ์ชัย ร้อยเอ็ด</t>
  </si>
  <si>
    <t>Lotus Go Fresh Pho Chai Opt.2</t>
  </si>
  <si>
    <t>เลขที่ 134 หมู่ที่ 2</t>
  </si>
  <si>
    <t>อำเภอโพธิ์ชัย</t>
  </si>
  <si>
    <t>ตำบลขามเปี้ย</t>
  </si>
  <si>
    <t>0626058323</t>
  </si>
  <si>
    <t>062-605-8323</t>
  </si>
  <si>
    <t>TH2193</t>
  </si>
  <si>
    <t>โลตัส โกเฟรช แยกเต็งหนาม พิษณุโลก</t>
  </si>
  <si>
    <t>Lotus Go Fresh Yeak Teng Nam</t>
  </si>
  <si>
    <t>เลขที่ 202 หมู่ที่ 8</t>
  </si>
  <si>
    <t>0626058324</t>
  </si>
  <si>
    <t>062-605-8324</t>
  </si>
  <si>
    <t>TH2194</t>
  </si>
  <si>
    <t>โลตัส โกเฟรช ชุมพวง นครราชสีมา</t>
  </si>
  <si>
    <t>Lotus Go Fresh Chum Phuang opt.2</t>
  </si>
  <si>
    <t>เลขที่ 432 หมู่ที่ 1</t>
  </si>
  <si>
    <t>อำเภอชุมพวง</t>
  </si>
  <si>
    <t>ตำบลชุมพวง</t>
  </si>
  <si>
    <t>0626058616</t>
  </si>
  <si>
    <t>062-605-8616</t>
  </si>
  <si>
    <t>TH2195</t>
  </si>
  <si>
    <t>โลตัส โก เฟรช เกาะสิเหร่ ภูเก็ต</t>
  </si>
  <si>
    <t>Lotus Go Fresh Koh Sirae</t>
  </si>
  <si>
    <t>เลขที่ 1/184 หมู่ที่ 1</t>
  </si>
  <si>
    <t>TH2196</t>
  </si>
  <si>
    <t>โลตัส โกเฟรช ยโสธรทาวน์</t>
  </si>
  <si>
    <t>Lotus Go Fresh Yasothon Town</t>
  </si>
  <si>
    <t>เลขที่ 280,282-284 ถนนแจ้งสนิท</t>
  </si>
  <si>
    <t>อำเภอเมืองยโสธร</t>
  </si>
  <si>
    <t>0626058327</t>
  </si>
  <si>
    <t>062-605-8327</t>
  </si>
  <si>
    <t>TH2198</t>
  </si>
  <si>
    <t>โลตัส โกเฟรช บ้านดอน ภูเก็ต</t>
  </si>
  <si>
    <t>Lotus Go Fresh Bandon</t>
  </si>
  <si>
    <t>เลขที่ 37/3 หมู่ที่ 4</t>
  </si>
  <si>
    <t>0626058329</t>
  </si>
  <si>
    <t>062-605-8329</t>
  </si>
  <si>
    <t>TH2200</t>
  </si>
  <si>
    <t>โลตัส โกเฟรช นาเชือก มหาสารคาม</t>
  </si>
  <si>
    <t>Lotus Go Fresh Nachueak</t>
  </si>
  <si>
    <t>เลขที่ 7 ถนนนาเชือก-พยัคฆภูมิพิสัย</t>
  </si>
  <si>
    <t>อำเภอนาเชือก</t>
  </si>
  <si>
    <t>ตำบลนาเชือก</t>
  </si>
  <si>
    <t>0626058331</t>
  </si>
  <si>
    <t>062-605-8331</t>
  </si>
  <si>
    <t>TH2201</t>
  </si>
  <si>
    <t>โลตัส โกเฟรช ถนนรอบเมือง ขอนแก่น</t>
  </si>
  <si>
    <t>Lotus Go Fresh Rob Mueng Road</t>
  </si>
  <si>
    <t xml:space="preserve">เลขที่ 199/1,199/2,199/3 ถนนรอบเมือง </t>
  </si>
  <si>
    <t>0626058332</t>
  </si>
  <si>
    <t>062-605-8332</t>
  </si>
  <si>
    <t>TH2202</t>
  </si>
  <si>
    <t>โลตัส โกเฟรช ป่ายาง แม่สาย เชียงราย</t>
  </si>
  <si>
    <t>Lotus Go Fresh Pa Yang Maesai Opt.2</t>
  </si>
  <si>
    <t>เลขที่ 122/9 หมู่ 8</t>
  </si>
  <si>
    <t>0655172337</t>
  </si>
  <si>
    <t>065-517-2337</t>
  </si>
  <si>
    <t>TH2203</t>
  </si>
  <si>
    <t>โลตัส โกเฟรช สถลมาร์ค อุบลราชธานี</t>
  </si>
  <si>
    <t>Lotus Go Fresh Sathonramak</t>
  </si>
  <si>
    <t>เลขที่ 469 ถนนสถลมาร์ค</t>
  </si>
  <si>
    <t>0626058335</t>
  </si>
  <si>
    <t>062-605-8335</t>
  </si>
  <si>
    <t>TH2204</t>
  </si>
  <si>
    <t>โลตัส โกเฟรช จันดี นครศรีธรรมราช</t>
  </si>
  <si>
    <t>Lotus Go Fresh Chan Dee</t>
  </si>
  <si>
    <t>เลขที่ 451 หมู่ที่ 4</t>
  </si>
  <si>
    <t>อำเภอฉวาง</t>
  </si>
  <si>
    <t>ตำบลจันดี</t>
  </si>
  <si>
    <t>TH2205</t>
  </si>
  <si>
    <t>โลตัส โกเฟรช สำโรง อุบลราชธานี</t>
  </si>
  <si>
    <t>Lotus Go Fresh Samrong Ubon</t>
  </si>
  <si>
    <t>เลขที่ 177 หมู่ที่ 8</t>
  </si>
  <si>
    <t>อำเภอสำโรง</t>
  </si>
  <si>
    <t>0626058337</t>
  </si>
  <si>
    <t>062-605-8337</t>
  </si>
  <si>
    <t>TH2206</t>
  </si>
  <si>
    <t>โลตัส โกเฟรช วัดท้องคุ้ง ชลบุรี</t>
  </si>
  <si>
    <t>Lotus Go Fresh Wat Thong Khung</t>
  </si>
  <si>
    <t>เลขที่ 8/31 หมู่ที่ 1</t>
  </si>
  <si>
    <t>TH2207</t>
  </si>
  <si>
    <t>โลตัส โกเฟรช มิตรสัมพันธ์ บางแสน</t>
  </si>
  <si>
    <t>Lotus Go Fresh Mitsamphan</t>
  </si>
  <si>
    <t>เลขที่ 22/3 หมู่ที่ 5</t>
  </si>
  <si>
    <t>ตำบลบ้านปึก</t>
  </si>
  <si>
    <t>TH2208</t>
  </si>
  <si>
    <t>โลตัส โกเฟรช ช๊อปซิลล่า ลาดกระบัง</t>
  </si>
  <si>
    <t>Lotus Go Fresh Shopzila</t>
  </si>
  <si>
    <t>เลขที่ 642 ถนนลาดกระบัง</t>
  </si>
  <si>
    <t>0626058341</t>
  </si>
  <si>
    <t>062-605-8341</t>
  </si>
  <si>
    <t>TH2209</t>
  </si>
  <si>
    <t>โลตัส โกเฟรช ตลาดอุโมงค์ ลำพูน</t>
  </si>
  <si>
    <t>Lotus Go Fresh Talad Umong</t>
  </si>
  <si>
    <t>เลขที่ 41 หมู่ที่ 7</t>
  </si>
  <si>
    <t>ตำบลอุโมงค์</t>
  </si>
  <si>
    <t>0626058342</t>
  </si>
  <si>
    <t>062-605-8342</t>
  </si>
  <si>
    <t>TH2210</t>
  </si>
  <si>
    <t>โลตัส โกเฟรช ตลาดบ้านใหม่ เชียงราย</t>
  </si>
  <si>
    <t>Lotus Go Fresh Talad Ban Mai Opt.2</t>
  </si>
  <si>
    <t xml:space="preserve">เลขที่ 109, 342 หมู่ที่ 4 </t>
  </si>
  <si>
    <t>0626058343</t>
  </si>
  <si>
    <t>062-605-8343</t>
  </si>
  <si>
    <t>TH2211</t>
  </si>
  <si>
    <t>โลตัส โกเฟรช โคกบก นครศรีธรรมราช</t>
  </si>
  <si>
    <t>Lotus Go Fresh Khok Bok</t>
  </si>
  <si>
    <t>เลขที่ 137 หมู่ที่ 5</t>
  </si>
  <si>
    <t>ตำบลควนกรด</t>
  </si>
  <si>
    <t>0812475765</t>
  </si>
  <si>
    <t>081-247-5765</t>
  </si>
  <si>
    <t>TH2213</t>
  </si>
  <si>
    <t>โลตัส โกเฟรช คอนสวรรค์ ชัยภูมิ</t>
  </si>
  <si>
    <t>Lotus Go Fresh Khonsawan Opt.2</t>
  </si>
  <si>
    <t>เลขที่ 240/3-7 หมู่ที่ 13</t>
  </si>
  <si>
    <t>อำเภอคอนสวรรค์</t>
  </si>
  <si>
    <t>ตำบลคอนสวรรค์</t>
  </si>
  <si>
    <t>0626058346</t>
  </si>
  <si>
    <t>062-605-8346</t>
  </si>
  <si>
    <t>TH2215</t>
  </si>
  <si>
    <t>โลตัส โกเฟรช บ้านกรด วัดสุทธิ อยุธยา</t>
  </si>
  <si>
    <t>Lotus Go Fresh Baan Krod-Wat Suthi</t>
  </si>
  <si>
    <t>เลขที่ 70 หมู่ที่ 3</t>
  </si>
  <si>
    <t>ตำบลบ้านกรด</t>
  </si>
  <si>
    <t>0969363248</t>
  </si>
  <si>
    <t>096-936-3248</t>
  </si>
  <si>
    <t>TH2216</t>
  </si>
  <si>
    <t>โลตัส โกเฟรช ปทุม อุบลราชธานี</t>
  </si>
  <si>
    <t>Lotus Go Fresh Pathum</t>
  </si>
  <si>
    <t xml:space="preserve">เลขที่ 178/22,178/23,178/24,178/25 หมู่ที่ 2 </t>
  </si>
  <si>
    <t>ตำบลปทุม</t>
  </si>
  <si>
    <t>0839704393</t>
  </si>
  <si>
    <t>083-970-4393</t>
  </si>
  <si>
    <t>TH2217</t>
  </si>
  <si>
    <t>โลตัส โกเฟรช ลำดวน สุรินทร์</t>
  </si>
  <si>
    <t>Lotus Go Fresh Lumduan</t>
  </si>
  <si>
    <t>เลขที่ 39 หมู่ที่ 3</t>
  </si>
  <si>
    <t>อำเภอลำดวน</t>
  </si>
  <si>
    <t>ตำบลลำดวน</t>
  </si>
  <si>
    <t>0626058350</t>
  </si>
  <si>
    <t>062-605-8350</t>
  </si>
  <si>
    <t>TH2218</t>
  </si>
  <si>
    <t>โลตัส โกเฟรช อุบลตระการ อุบลราชธานี</t>
  </si>
  <si>
    <t>Lotus Go Fresh UbonTrakan</t>
  </si>
  <si>
    <t>เลขที่ 51 ถนนอุบล-ตระการ</t>
  </si>
  <si>
    <t>0812471677</t>
  </si>
  <si>
    <t>081-247-1677</t>
  </si>
  <si>
    <t>TH2221</t>
  </si>
  <si>
    <t>โลตัส โกเฟรช ซอยที่ดินทอง สมุทรปราการ</t>
  </si>
  <si>
    <t>Lotus Go Fresh Soi Thi Din Thong 4</t>
  </si>
  <si>
    <t>เลขที่ 1556 หมู่ที่ 6</t>
  </si>
  <si>
    <t>0917701346</t>
  </si>
  <si>
    <t>091-770-1346</t>
  </si>
  <si>
    <t>TH2223</t>
  </si>
  <si>
    <t>โลตัส โกเฟรช เนินกระปรอก ระยอง</t>
  </si>
  <si>
    <t>Lotus Go Fresh Noen Krapork</t>
  </si>
  <si>
    <t>เลขที่ 119/37 หมู่ที่ 1</t>
  </si>
  <si>
    <t>0968516528</t>
  </si>
  <si>
    <t>096-851-6528</t>
  </si>
  <si>
    <t>TH2224</t>
  </si>
  <si>
    <t>โลตัส โกเฟรช คลองแห สงขลา</t>
  </si>
  <si>
    <t>Lotus Go Fresh Klong Hae</t>
  </si>
  <si>
    <t>เลขที่ 103/18 หมู่ที่ 4</t>
  </si>
  <si>
    <t>ตำบลคลองแห</t>
  </si>
  <si>
    <t>0626058355</t>
  </si>
  <si>
    <t>062-605-8355</t>
  </si>
  <si>
    <t>TH2225</t>
  </si>
  <si>
    <t>โลตัส โกเฟรช ตลาดป้าหรวย จันทบุรี</t>
  </si>
  <si>
    <t>Lotus Go Fresh Talad Pa Lhuay</t>
  </si>
  <si>
    <t>เลขที่ 2/15 หมู่ที่ 9</t>
  </si>
  <si>
    <t>ตำบลเกาะขวาง</t>
  </si>
  <si>
    <t>0910091614</t>
  </si>
  <si>
    <t>091-009-1614</t>
  </si>
  <si>
    <t>TH2226</t>
  </si>
  <si>
    <t>โลตัส โกเฟรช อำเภอสากเหล็ก พิจิตร</t>
  </si>
  <si>
    <t>Lotus Go Fresh Amphur Sak Lek</t>
  </si>
  <si>
    <t>เลขที่ 285/11 หมู่ที่ 1</t>
  </si>
  <si>
    <t>อำเภอสากเหล็ก</t>
  </si>
  <si>
    <t>ตำบลสากเหล็ก</t>
  </si>
  <si>
    <t>0626058357</t>
  </si>
  <si>
    <t>062-605-8357</t>
  </si>
  <si>
    <t>TH2227</t>
  </si>
  <si>
    <t>โลตัส โกเฟรช แยกคีรี ชลบุรี</t>
  </si>
  <si>
    <t>Lotus Go Fresh Yeak Kiri</t>
  </si>
  <si>
    <t xml:space="preserve">เลขที่ 42/88,42/89,42/90,42/91 หมู่ที่ 2 </t>
  </si>
  <si>
    <t>ตำบลเสม็ด</t>
  </si>
  <si>
    <t>TH2228</t>
  </si>
  <si>
    <t>โลตัส โกเฟรช ตลาดหมอดิษ ระยอง</t>
  </si>
  <si>
    <t>Lotus Go Fresh Talad Mordit</t>
  </si>
  <si>
    <t>เลขที่ 3/44 หมู่ที่ 3</t>
  </si>
  <si>
    <t>0837843612</t>
  </si>
  <si>
    <t>083-784-3612</t>
  </si>
  <si>
    <t>TH2229</t>
  </si>
  <si>
    <t>โลตัส โกเฟรช เขาไม้แก้ว ชลบุรี</t>
  </si>
  <si>
    <t>Lotus Go Fresh Khao Mai Kaew Opt.1</t>
  </si>
  <si>
    <t xml:space="preserve">เลขที่ 22/23,22/24,22/25,22/26 หมู่ที่ 1 </t>
  </si>
  <si>
    <t>ตำบลเขาไม้แก้ว</t>
  </si>
  <si>
    <t>TH2230</t>
  </si>
  <si>
    <t>โลตัส โกเฟรช รัถการ สงขลา</t>
  </si>
  <si>
    <t>Lotus Go Fresh Rattakarn</t>
  </si>
  <si>
    <t xml:space="preserve">เลขที่ 416,418 ถนนรัถการ </t>
  </si>
  <si>
    <t>TH2231</t>
  </si>
  <si>
    <t>โลตัส โกเฟรช พิปูน นครศรีธรรมราช</t>
  </si>
  <si>
    <t>Lotus Go Fresh Phipun</t>
  </si>
  <si>
    <t xml:space="preserve"> เลขที่ 307,307/1 หมู่ที่ 1 ถนนจันดี-พิปูน </t>
  </si>
  <si>
    <t>อำเภอพิปูน</t>
  </si>
  <si>
    <t>ตำบลพิปูน</t>
  </si>
  <si>
    <t>0626058362</t>
  </si>
  <si>
    <t>062-605-8362</t>
  </si>
  <si>
    <t>TH2232</t>
  </si>
  <si>
    <t>โลตัส โกเฟรช ซอยอรุโณทัย พัทยา</t>
  </si>
  <si>
    <t>Lotus Go Fresh Soi Arunothai</t>
  </si>
  <si>
    <t>เลขที่ 258/300 หมู่ที่ 9</t>
  </si>
  <si>
    <t>0626058363</t>
  </si>
  <si>
    <t>062-605-8363</t>
  </si>
  <si>
    <t>TH2233</t>
  </si>
  <si>
    <t>โลตัส โกเฟรช อำเภอวัดโบสถ์ พิษณุโลก</t>
  </si>
  <si>
    <t>Lotus Go Fresh Amphur Wat Bot</t>
  </si>
  <si>
    <t xml:space="preserve">เลขที่ 530/1,530/2 หมู่ที่ 4 </t>
  </si>
  <si>
    <t>อำเภอวัดโบสถ์</t>
  </si>
  <si>
    <t>ตำบลวัดโบสถ์</t>
  </si>
  <si>
    <t>0626058364</t>
  </si>
  <si>
    <t>062-605-8364</t>
  </si>
  <si>
    <t>TH2234</t>
  </si>
  <si>
    <t>โลตัส โกเฟรช โรงแรมรีเจนท์ ลำปาง</t>
  </si>
  <si>
    <t>Lotus Go Fresh Regent Hotel</t>
  </si>
  <si>
    <t>เลขที่ 273 ถนนพหลโยธิน</t>
  </si>
  <si>
    <t>ตำบลหัวเวียง</t>
  </si>
  <si>
    <t>0626058365</t>
  </si>
  <si>
    <t>062-605-8365</t>
  </si>
  <si>
    <t>TH2235</t>
  </si>
  <si>
    <t>โลตัส โกเฟรช ตลาดหนองบอน ระยอง</t>
  </si>
  <si>
    <t>Lotus Go Fresh Talad Nong Bon</t>
  </si>
  <si>
    <t xml:space="preserve">เลขที่ 111/3,111/4,111/5,111/6 หมู่ที่ 4 </t>
  </si>
  <si>
    <t>0972389674</t>
  </si>
  <si>
    <t>097-238-9674</t>
  </si>
  <si>
    <t>TH2236</t>
  </si>
  <si>
    <t>โลตัส โก เฟรช สะพานควาย กรุงเทพฯ</t>
  </si>
  <si>
    <t>Lotus Go Fresh Sapankwai</t>
  </si>
  <si>
    <t>เลขที่ 1511/13-15 ถนนพหลโยธิน</t>
  </si>
  <si>
    <t>TH2237</t>
  </si>
  <si>
    <t>โลตัส โกเฟรช แกดำ มหาสารคาม</t>
  </si>
  <si>
    <t>Lotus Go Fresh Kae Dam</t>
  </si>
  <si>
    <t>เลขที่ 88 หมู่ที่ 13</t>
  </si>
  <si>
    <t>อำเภอแกดำ</t>
  </si>
  <si>
    <t>ตำบลแกดำ</t>
  </si>
  <si>
    <t>0626058368</t>
  </si>
  <si>
    <t>062-605-8368</t>
  </si>
  <si>
    <t>TH2239</t>
  </si>
  <si>
    <t>โลตัส โกเฟรช ตลาดอ่าวอุดม ชลบุรี</t>
  </si>
  <si>
    <t>Lotus Go Fresh Talad Ao Udom</t>
  </si>
  <si>
    <t xml:space="preserve">เลขที่ 777/1,777/2,777/3 หมู่ที่ 7 </t>
  </si>
  <si>
    <t>TH2240</t>
  </si>
  <si>
    <t>โลตัส โกเฟรช พิมลราช วิลเลจ</t>
  </si>
  <si>
    <t>Lotus Go Fresh Phimonrat Village</t>
  </si>
  <si>
    <t>0626058370</t>
  </si>
  <si>
    <t>062-605-8370</t>
  </si>
  <si>
    <t>TH2241</t>
  </si>
  <si>
    <t>โลตัส โกเฟรช บ้านสะท้อน สงขลา</t>
  </si>
  <si>
    <t>Lotus Go Fresh Ban Sathon</t>
  </si>
  <si>
    <t>เลขที่ 2/3 หมู่ที่ 1</t>
  </si>
  <si>
    <t>อำเภอนาทวี</t>
  </si>
  <si>
    <t>ตำบลสะท้อน</t>
  </si>
  <si>
    <t>0812475813</t>
  </si>
  <si>
    <t>081-247-5813</t>
  </si>
  <si>
    <t>TH2242</t>
  </si>
  <si>
    <t>โลตัส โกเฟรช อ่าวอุดม 3 ชลบุรี</t>
  </si>
  <si>
    <t>Lotus Go Fresh Ao Udom 3 Opt.3</t>
  </si>
  <si>
    <t>เลขที่ 205/88 หมู่ที่ 8</t>
  </si>
  <si>
    <t>0825611232</t>
  </si>
  <si>
    <t>082-561-1232</t>
  </si>
  <si>
    <t>TH2243</t>
  </si>
  <si>
    <t>โลตัส โก เฟรช หนองไม้แดง ชลบุรี</t>
  </si>
  <si>
    <t>Lotus Go Fresh Nong Mai Daeng Opt.2</t>
  </si>
  <si>
    <t>เลขที่ 48/3 หมู่ที่ 3</t>
  </si>
  <si>
    <t>ตำบลหนองไม้แดง</t>
  </si>
  <si>
    <t>TH2244</t>
  </si>
  <si>
    <t>โลตัส โกเฟรช ยางตลาด กาฬสินธุ์</t>
  </si>
  <si>
    <t>Lotus Go Fresh Yang Talat</t>
  </si>
  <si>
    <t>เลขที่ 440 หมู่ที่ 1</t>
  </si>
  <si>
    <t>อำเภอยางตลาด</t>
  </si>
  <si>
    <t>ตำบลยางตลาด</t>
  </si>
  <si>
    <t>0626058374</t>
  </si>
  <si>
    <t>062-605-8374</t>
  </si>
  <si>
    <t>TH2245</t>
  </si>
  <si>
    <t>โลตัส โกเฟรช ตลาดแกลง ระยอง</t>
  </si>
  <si>
    <t>Lotus Go Fresh Klaeng Wet Market</t>
  </si>
  <si>
    <t xml:space="preserve">เลขที่ 148/8, 148/9 ,148/10 ถนนเทศบาล 2 </t>
  </si>
  <si>
    <t>ตำบลทางเกวียน</t>
  </si>
  <si>
    <t>0968281826</t>
  </si>
  <si>
    <t>096-828-1826</t>
  </si>
  <si>
    <t>TH2246</t>
  </si>
  <si>
    <t>โลตัส โกเฟรช แพรกษา คลอง 9 สมุทรปราการ</t>
  </si>
  <si>
    <t>Lotus Go Fresh Phraeksa Klong 9</t>
  </si>
  <si>
    <t>0626058376</t>
  </si>
  <si>
    <t>062-605-8376</t>
  </si>
  <si>
    <t>TH2247</t>
  </si>
  <si>
    <t>โลตัส โกเฟรช ทุ่งตำเสา สงขลา</t>
  </si>
  <si>
    <t>Lotus Go Fresh Thung Thamsao</t>
  </si>
  <si>
    <t>เลขที่ 6/4 หมู่ที่ 3</t>
  </si>
  <si>
    <t>ตำบลทุ่งตำเสา</t>
  </si>
  <si>
    <t>0626058377</t>
  </si>
  <si>
    <t>062-605-8377</t>
  </si>
  <si>
    <t>TH2248</t>
  </si>
  <si>
    <t>โลตัส โกเฟรช ถนนสุขาอุปถัมภ์ อุบลราชธานี</t>
  </si>
  <si>
    <t>Lotus Go Fresh Sukha-Uppatham Road</t>
  </si>
  <si>
    <t>เลขที่ 24 ถนนสุขาอุปถัมภ์</t>
  </si>
  <si>
    <t>0626058378</t>
  </si>
  <si>
    <t>062-605-8378</t>
  </si>
  <si>
    <t>TH2250</t>
  </si>
  <si>
    <t>โลตัส โกเฟรช บัวเชด สุรินทร์</t>
  </si>
  <si>
    <t>Lotus Go Fresh Bua Chat Opt.2</t>
  </si>
  <si>
    <t>เลขที่ 540 หมู่ที่ 4</t>
  </si>
  <si>
    <t>อำเภอบัวเชด</t>
  </si>
  <si>
    <t>ตำบลบัวเชด</t>
  </si>
  <si>
    <t>0626058379</t>
  </si>
  <si>
    <t>062-605-8379</t>
  </si>
  <si>
    <t>TH2251</t>
  </si>
  <si>
    <t>โลตัส โกเฟรช อำเภอพรหมพิราม พิษณุโลก</t>
  </si>
  <si>
    <t>Lotus Go Fresh Amphur Phom Phiram</t>
  </si>
  <si>
    <t>เลขที่ 96 หมู่ที่ 1</t>
  </si>
  <si>
    <t>อำเภอพรหมพิราม</t>
  </si>
  <si>
    <t>ตำบลพรหมพิราม</t>
  </si>
  <si>
    <t>0626058380</t>
  </si>
  <si>
    <t>062-605-8380</t>
  </si>
  <si>
    <t>TH2252</t>
  </si>
  <si>
    <t>โลตัส โกเฟรช ปะทิว ชุมพร</t>
  </si>
  <si>
    <t>Lotus Go Fresh Pathio</t>
  </si>
  <si>
    <t>เลขที่ 87/27 หมู่ที่ 7</t>
  </si>
  <si>
    <t>อำเภอปะทิว</t>
  </si>
  <si>
    <t>ตำบลบางสน</t>
  </si>
  <si>
    <t>0626058381</t>
  </si>
  <si>
    <t>062-605-8381</t>
  </si>
  <si>
    <t>TH2253</t>
  </si>
  <si>
    <t>โลตัส โก เฟรช หนองสาหร่าย นครราชสีมา</t>
  </si>
  <si>
    <t>Lotus Go Fresh Nong Sarai</t>
  </si>
  <si>
    <t>เลขที่ 6/3 ถนนนิคมลำตะคอง</t>
  </si>
  <si>
    <t>ตำบลหนองสาหร่าย</t>
  </si>
  <si>
    <t>TH2254</t>
  </si>
  <si>
    <t>โลตัส โกเฟรช ถนนศิลปสนิท ขอนแก่น</t>
  </si>
  <si>
    <t>Lotus Go Fresh Sinlapasanit Road</t>
  </si>
  <si>
    <t>เลขที่ 261/3 หมู่ที่ 16</t>
  </si>
  <si>
    <t>0626058384</t>
  </si>
  <si>
    <t>062-605-8384</t>
  </si>
  <si>
    <t>TH2255</t>
  </si>
  <si>
    <t>โลตัส โกเฟรช บึงสามพัน เพชรบูรณ์</t>
  </si>
  <si>
    <t>Lotus Go Fresh Beaung Samphan</t>
  </si>
  <si>
    <t>เลขที่ 121/40 หมู่ที่ 7</t>
  </si>
  <si>
    <t>อำเภอบึงสามพัน</t>
  </si>
  <si>
    <t>ตำบลซับสมอทอด</t>
  </si>
  <si>
    <t>0626058385</t>
  </si>
  <si>
    <t>062-605-8385</t>
  </si>
  <si>
    <t>TH2258</t>
  </si>
  <si>
    <t>โลตัส โกเฟรช ถนนมุขมนตรี นครราชสีมา</t>
  </si>
  <si>
    <t>Lotus Go Fresh Mukmontri Road</t>
  </si>
  <si>
    <t>เลขที่ 1846/2 ถนนมุขมนตรี</t>
  </si>
  <si>
    <t>0626058387</t>
  </si>
  <si>
    <t>062-605-8387</t>
  </si>
  <si>
    <t>TH2260</t>
  </si>
  <si>
    <t>โลตัส โกเฟรช บ้านคลองสวน สมุทรปราการ</t>
  </si>
  <si>
    <t>Lotus Go Fresh Ban Khlong Suan</t>
  </si>
  <si>
    <t>เลขที่ 998 หมู่ที่ 2</t>
  </si>
  <si>
    <t>ตำบลบ้านคลองสวน</t>
  </si>
  <si>
    <t>0626058388</t>
  </si>
  <si>
    <t>062-605-8388</t>
  </si>
  <si>
    <t>TH2262</t>
  </si>
  <si>
    <t>โลตัส โกเฟรช ชุมชนบางควาย เพชรบุรี</t>
  </si>
  <si>
    <t>Lotus Go Fresh Chum Chon Bang Kwai</t>
  </si>
  <si>
    <t>เลขที่ 944 ถนนเพชรเกษม (ไทรย้อย)</t>
  </si>
  <si>
    <t>0626058389</t>
  </si>
  <si>
    <t>062-605-8389</t>
  </si>
  <si>
    <t>TH2263</t>
  </si>
  <si>
    <t>โลตัส โกเฟรช อำเภอโพทะเล พิจิตร</t>
  </si>
  <si>
    <t>Lotus Go Fresh Amphur Pho Thale</t>
  </si>
  <si>
    <t>เลขที่ 333 หมู่ที่ 2</t>
  </si>
  <si>
    <t>อำเภอโพทะเล</t>
  </si>
  <si>
    <t>ตำบลโพทะเล</t>
  </si>
  <si>
    <t>0626058390</t>
  </si>
  <si>
    <t>062-605-8390</t>
  </si>
  <si>
    <t>TH2265</t>
  </si>
  <si>
    <t>โลตัส โกเฟรช หัวโพธิ์ ราชบุรี</t>
  </si>
  <si>
    <t>Lotus Go Fresh Huapho</t>
  </si>
  <si>
    <t>เลขที่ 147/1 หมู่ที่ 1</t>
  </si>
  <si>
    <t>อำเภอบางแพ</t>
  </si>
  <si>
    <t>ตำบลหัวโพ</t>
  </si>
  <si>
    <t>TH2266</t>
  </si>
  <si>
    <t>โลตัส โกเฟรช แหลมงอบ ตราด</t>
  </si>
  <si>
    <t>Lotus Go Fresh Laem Ngop</t>
  </si>
  <si>
    <t>เลขที่ 259/2 หมู่ที่ 1</t>
  </si>
  <si>
    <t>อำเภอแหลมงอบ</t>
  </si>
  <si>
    <t>ตราด</t>
  </si>
  <si>
    <t>ตำบลแหลมงอบ</t>
  </si>
  <si>
    <t>0968925852</t>
  </si>
  <si>
    <t>096-892-5852</t>
  </si>
  <si>
    <t>TH2267</t>
  </si>
  <si>
    <t>โลตัส โกเฟรช มหาวิทยาลัยพะเยา พะเยา</t>
  </si>
  <si>
    <t>Lotus Go Fresh Phayao University Opt.2</t>
  </si>
  <si>
    <t>เลขที่ 457 หมู่ที่ 16</t>
  </si>
  <si>
    <t>อำเภอเมืองพะเยา</t>
  </si>
  <si>
    <t>พะเยา</t>
  </si>
  <si>
    <t>ตำบลแม่กา</t>
  </si>
  <si>
    <t>0626058393</t>
  </si>
  <si>
    <t>062-605-8393</t>
  </si>
  <si>
    <t>TH2268</t>
  </si>
  <si>
    <t>โลตัส โกเฟรช ราษฎร์อุทิศ ซอย 5 สงขลา</t>
  </si>
  <si>
    <t>Lotus Go Fresh Rat Uthit Soi 5</t>
  </si>
  <si>
    <t>เลขที่ 64/1 ถนนราษฎร์อุทิศ</t>
  </si>
  <si>
    <t>0626058394</t>
  </si>
  <si>
    <t>062-605-8394</t>
  </si>
  <si>
    <t>TH2269</t>
  </si>
  <si>
    <t>โลตัส โกเฟรช ห้วยแถลง นครราชสีมา</t>
  </si>
  <si>
    <t>Lotus Go Fresh Huai Thalaeng</t>
  </si>
  <si>
    <t xml:space="preserve">เลขที่ 400/1,400/2 หมู่ที่ 1 </t>
  </si>
  <si>
    <t>อำเภอห้วยแถลง</t>
  </si>
  <si>
    <t>ตำบลห้วยแถลง</t>
  </si>
  <si>
    <t>0626058395</t>
  </si>
  <si>
    <t>062-605-8395</t>
  </si>
  <si>
    <t>TH2270</t>
  </si>
  <si>
    <t>โลตัส โก เฟรช วัดนครชื่นชุม นครปฐม</t>
  </si>
  <si>
    <t>Lotus Go Fresh Wat Nakorn Chuen Chum</t>
  </si>
  <si>
    <t>เลขที่ 119/1 หมู่ที่ 7</t>
  </si>
  <si>
    <t>ตำบลกระทุ่มล้ม</t>
  </si>
  <si>
    <t>TH2272</t>
  </si>
  <si>
    <t>โลตัส โกเฟรช ตลาดไดมอนด์ สุราษฎร์ธานี</t>
  </si>
  <si>
    <t>Lotus Go Fresh Talad Diamon</t>
  </si>
  <si>
    <t xml:space="preserve">เลขที่ 2/14,2/15,2/16 หมู่ที่ 3 </t>
  </si>
  <si>
    <t>TH2273</t>
  </si>
  <si>
    <t>โลตัส โกเฟรช ห้วยทับทัน ศรีสะเกษ</t>
  </si>
  <si>
    <t>Lotus Go Fresh Huai Thap Than</t>
  </si>
  <si>
    <t>เลขที่ 336 หมู่ที่ 1</t>
  </si>
  <si>
    <t>อำเภอห้วยทับทัน</t>
  </si>
  <si>
    <t>ตำบลห้วยทับทัน</t>
  </si>
  <si>
    <t>0626058398</t>
  </si>
  <si>
    <t>062-605-8398</t>
  </si>
  <si>
    <t>TH2274</t>
  </si>
  <si>
    <t>โลตัส โกเฟรช ไชยเชษฐ์ เกาะช้าง ตราด</t>
  </si>
  <si>
    <t>Lotus Go Fresh Chai Chat</t>
  </si>
  <si>
    <t>เลขที่ 17/3 หมู่ที่ 4</t>
  </si>
  <si>
    <t>อำเภอเกาะช้าง</t>
  </si>
  <si>
    <t>ตำบลเกาะช้าง</t>
  </si>
  <si>
    <t>0802105852</t>
  </si>
  <si>
    <t>080-210-5852</t>
  </si>
  <si>
    <t>TH2275</t>
  </si>
  <si>
    <t>โลตัส โกเฟรช คลองพร้าว เกาะช้าง ตราด</t>
  </si>
  <si>
    <t>Lotus Go Fresh Klongprao</t>
  </si>
  <si>
    <t>เลขที่ 27/11 หมู่ที่ 4</t>
  </si>
  <si>
    <t>0917545852</t>
  </si>
  <si>
    <t>091-754-5852</t>
  </si>
  <si>
    <t>TH2276</t>
  </si>
  <si>
    <t>โลตัส โกเฟรช นาคู กาฬสินธุ์</t>
  </si>
  <si>
    <t>Lotus Go Fresh Na Khu</t>
  </si>
  <si>
    <t xml:space="preserve">เลขที่ 99,100 หมู่ที่ 10 </t>
  </si>
  <si>
    <t>อำเภอนาคู</t>
  </si>
  <si>
    <t>ตำบลนาคู</t>
  </si>
  <si>
    <t>0626058401</t>
  </si>
  <si>
    <t>062-605-8401</t>
  </si>
  <si>
    <t>TH2279</t>
  </si>
  <si>
    <t>โลตัส โกเฟรช อำเภอแม่อาย เชียงใหม่</t>
  </si>
  <si>
    <t>Lotus Go Fresh Amphur Mae Ai</t>
  </si>
  <si>
    <t>เลขที่ 277 หมู่ที่ 8</t>
  </si>
  <si>
    <t>อำเภอแม่อาย</t>
  </si>
  <si>
    <t>ตำบลแม่อาย</t>
  </si>
  <si>
    <t>0812475208</t>
  </si>
  <si>
    <t>081-247-5208</t>
  </si>
  <si>
    <t>TH2280</t>
  </si>
  <si>
    <t>โลตัส โก เฟรช มนตรีสุริยวงศ์ ราชบุรี</t>
  </si>
  <si>
    <t>Lotus Go Fresh Montrisuriyawong</t>
  </si>
  <si>
    <t xml:space="preserve">เลขที่ 89,91,93 ถนนมนตรีสุริยวงศ์ </t>
  </si>
  <si>
    <t>อำเภอเมืองราชบุรี</t>
  </si>
  <si>
    <t>TH2281</t>
  </si>
  <si>
    <t>โลตัส โกเฟรช แยกลำไพล สงขลา</t>
  </si>
  <si>
    <t>Lotus Go Fresh Yaek Lam Phlai</t>
  </si>
  <si>
    <t>เลขที่ 110/2 หมู่ที่ 1</t>
  </si>
  <si>
    <t>อำเภอเทพา</t>
  </si>
  <si>
    <t>ตำบลลำไพล</t>
  </si>
  <si>
    <t>0611879499</t>
  </si>
  <si>
    <t>061-187-9499</t>
  </si>
  <si>
    <t>TH2282</t>
  </si>
  <si>
    <t>โลตัส โกเฟรช ฉวาง นครศรีธรรมราช</t>
  </si>
  <si>
    <t>Lotus Go Fresh Chawang</t>
  </si>
  <si>
    <t xml:space="preserve">เลขที่ 351,351/1,351/2 หมู่ที่ 2 </t>
  </si>
  <si>
    <t>ตำบลฉวาง</t>
  </si>
  <si>
    <t>0812475801</t>
  </si>
  <si>
    <t>081-247-5801</t>
  </si>
  <si>
    <t>TH2284</t>
  </si>
  <si>
    <t>โลตัส โกเฟรช ทุ่งกราด ชลบุรี</t>
  </si>
  <si>
    <t>Lotus Go Fresh Thungrad</t>
  </si>
  <si>
    <t>เลขที่ 34/70 หมู่ที่ 8</t>
  </si>
  <si>
    <t>ตำบลบางละมุง</t>
  </si>
  <si>
    <t>TH2287</t>
  </si>
  <si>
    <t>โลตัส โก เฟรช ห้วยมงคล ประจวบคีรีขันธ์</t>
  </si>
  <si>
    <t>Lotus Go Fresh Huai Mong Khol</t>
  </si>
  <si>
    <t>เลขที่ 282 หมู่ที่ 4</t>
  </si>
  <si>
    <t>ตำบลหินเหล็กไฟ</t>
  </si>
  <si>
    <t>TH2288</t>
  </si>
  <si>
    <t>โลตัส โกเฟรช ตลาดสำเภาทอง สุราษฎร์ธานี</t>
  </si>
  <si>
    <t>Lotus Go Fresh Talad Sampaothong</t>
  </si>
  <si>
    <t>เลขที่ 6/66 ถนนการุณราษฎร์</t>
  </si>
  <si>
    <t>0626058410</t>
  </si>
  <si>
    <t>062-605-8410</t>
  </si>
  <si>
    <t>TH2289</t>
  </si>
  <si>
    <t>โลตัส โกเฟรช ตลาดวัดจุฬามณี พิษณุโลก</t>
  </si>
  <si>
    <t>Lotus Go Fresh Talad Wat Chulamani</t>
  </si>
  <si>
    <t>เลขที่ 11/8 หมู่ที่ 2</t>
  </si>
  <si>
    <t>ตำบลท่าทอง</t>
  </si>
  <si>
    <t>0626058411</t>
  </si>
  <si>
    <t>062-605-8411</t>
  </si>
  <si>
    <t>TH2290</t>
  </si>
  <si>
    <t>โลตัส โก เฟรช ดงหลวง มุกดาหาร</t>
  </si>
  <si>
    <t>Lotus Go Fresh Dong Luang</t>
  </si>
  <si>
    <t xml:space="preserve">เลขที่ 277,277/1 หมู่ที่ 4 </t>
  </si>
  <si>
    <t>อำเภอดงหลวง</t>
  </si>
  <si>
    <t>ตำบลดงหลวง</t>
  </si>
  <si>
    <t>TH2293</t>
  </si>
  <si>
    <t>โลตัส โกเฟรช ยางสีสุราช มหาสารคาม</t>
  </si>
  <si>
    <t>Lotus Go Fresh Yang Sisurat</t>
  </si>
  <si>
    <t>เลขที่ 257 หมู่ที่ 10</t>
  </si>
  <si>
    <t>อำเภอยางสีสุราช</t>
  </si>
  <si>
    <t>ตำบลยางสีสุราช</t>
  </si>
  <si>
    <t>0626058414</t>
  </si>
  <si>
    <t>062-605-8414</t>
  </si>
  <si>
    <t>TH2294</t>
  </si>
  <si>
    <t>โลตัส โกเฟรช คอนสาร ชัยภูมิ</t>
  </si>
  <si>
    <t>Lotus Go Fresh Khon San Opt.2</t>
  </si>
  <si>
    <t>เลขที่ 272 หมู่ที่ 8</t>
  </si>
  <si>
    <t>อำเภอคอนสาร</t>
  </si>
  <si>
    <t>ตำบลคอนสาร</t>
  </si>
  <si>
    <t>0626058415</t>
  </si>
  <si>
    <t>062-605-8415</t>
  </si>
  <si>
    <t>TH2295</t>
  </si>
  <si>
    <t>โลตัส โกเฟรช โคกศรีสุพรรณ สกลนคร</t>
  </si>
  <si>
    <t>Lotus Go Fresh Khok Si Suphan</t>
  </si>
  <si>
    <t>เลขที่ 172 หมู่ที่ 2</t>
  </si>
  <si>
    <t>อำเภอโคกศรีสุพรรณ</t>
  </si>
  <si>
    <t>สกลนคร</t>
  </si>
  <si>
    <t>ตำบลตองโขบ</t>
  </si>
  <si>
    <t>0637389555</t>
  </si>
  <si>
    <t>063-738-9555</t>
  </si>
  <si>
    <t>TH2296</t>
  </si>
  <si>
    <t>โลตัส โก เฟรช เอื้ออาทรขจรวิทย์ สมุทรปราการ</t>
  </si>
  <si>
    <t>Lotus Go Fresh Eua-Arthorn Khachonwit</t>
  </si>
  <si>
    <t>เลขที่ 93 หมู่ที่ 1</t>
  </si>
  <si>
    <t>TH2297</t>
  </si>
  <si>
    <t>โลตัส โกเฟรช ท่าขอนยาง มหาสารคาม</t>
  </si>
  <si>
    <t>Lotus Go Fresh Tha Khon Yang Opt.4</t>
  </si>
  <si>
    <t>เลขที่ 610 หมู่ที่ 1</t>
  </si>
  <si>
    <t>0626058418</t>
  </si>
  <si>
    <t>062-605-8418</t>
  </si>
  <si>
    <t>TH2298</t>
  </si>
  <si>
    <t>โลตัส โกเฟรช หนองเสือ ปทุมธานี</t>
  </si>
  <si>
    <t>Lotus Go Fresh Nongsuea</t>
  </si>
  <si>
    <t>เลขที่ 72 หมู่ที่ 6</t>
  </si>
  <si>
    <t>อำเภอหนองเสือ</t>
  </si>
  <si>
    <t>ตำบลบึงบา</t>
  </si>
  <si>
    <t>0855119228</t>
  </si>
  <si>
    <t>085-511-9228</t>
  </si>
  <si>
    <t>TH2299</t>
  </si>
  <si>
    <t>โลตัส โกเฟรช ชุมชนสิรัญญา ลพบุรี</t>
  </si>
  <si>
    <t>Lotus Go Fresh Chum Chon Sirunya</t>
  </si>
  <si>
    <t>เลขที่ 159 หมู่ที่ 2</t>
  </si>
  <si>
    <t>ตำบลถนนใหญ่</t>
  </si>
  <si>
    <t>0626058420</t>
  </si>
  <si>
    <t>062-605-8420</t>
  </si>
  <si>
    <t>TH2300</t>
  </si>
  <si>
    <t>โลตัส โกเฟรช ซอยโป่งสะเก็ด ชลบุรี</t>
  </si>
  <si>
    <t>Lotus Go Fresh Soi Pong Saket</t>
  </si>
  <si>
    <t>เลขที่ 256/477 หมู่ที่ 3</t>
  </si>
  <si>
    <t>ตำบลบ่อวิน</t>
  </si>
  <si>
    <t>TH2301</t>
  </si>
  <si>
    <t>โลตัส โกเฟรช คง นครราชสีมา</t>
  </si>
  <si>
    <t>Lotus Go Fresh Khong</t>
  </si>
  <si>
    <t>เลขที่ 176 หมู่ที่ 8</t>
  </si>
  <si>
    <t>อำเภอคง</t>
  </si>
  <si>
    <t>ตำบลเมืองคง</t>
  </si>
  <si>
    <t>0626058422</t>
  </si>
  <si>
    <t>062-605-8422</t>
  </si>
  <si>
    <t>TH2302</t>
  </si>
  <si>
    <t>โลตัส โกเฟรช ห้วยผึ้ง กาฬสินธุ์</t>
  </si>
  <si>
    <t>Lotus Go Fresh Huai Phueng</t>
  </si>
  <si>
    <t>เลขที่ 88 หมู่ที่ 3</t>
  </si>
  <si>
    <t>อำเภอห้วยผึ้ง</t>
  </si>
  <si>
    <t>ตำบลนิคมห้วยผึ้ง</t>
  </si>
  <si>
    <t>0626058423</t>
  </si>
  <si>
    <t>062-605-8423</t>
  </si>
  <si>
    <t>TH2303</t>
  </si>
  <si>
    <t>โลตัส โกเฟรช สวนเสือ ศรีราชา ชลบุรี</t>
  </si>
  <si>
    <t>Lotus Go Fresh Suansuea</t>
  </si>
  <si>
    <t>เลขที่ 486/7 หมู่ที่ 3</t>
  </si>
  <si>
    <t>0626058424</t>
  </si>
  <si>
    <t>062-605-8424</t>
  </si>
  <si>
    <t>TH2304</t>
  </si>
  <si>
    <t>โลตัส โกเฟรช บ่อวิน ศรีราชา ชลบุรี</t>
  </si>
  <si>
    <t>Lotus Go Fresh Borwin Opt.2</t>
  </si>
  <si>
    <t xml:space="preserve">เลขที่ 299/1,299/2,299/3,299/4 หมู่ที่ 3 </t>
  </si>
  <si>
    <t>TH2305</t>
  </si>
  <si>
    <t>โลตัส โกเฟรช บ้านบ่อ กาญจนบุรี</t>
  </si>
  <si>
    <t>Lotus Go Fresh Banbo</t>
  </si>
  <si>
    <t>เลขที่ 13/18 ถนนพัฒนากาญจน์</t>
  </si>
  <si>
    <t>0626058426</t>
  </si>
  <si>
    <t>062-605-8426</t>
  </si>
  <si>
    <t>TH2306</t>
  </si>
  <si>
    <t>โลตัส โก เฟรช บางคูรัด-นนทบุรี</t>
  </si>
  <si>
    <t>Lotus Go Fresh Bangkulad</t>
  </si>
  <si>
    <t>เลขที่ 59/10 หมู่ที่ 4</t>
  </si>
  <si>
    <t>ตำบลบางใหญ่</t>
  </si>
  <si>
    <t>TH2307</t>
  </si>
  <si>
    <t>โลตัส โกเฟรช มาบข่า ระยอง</t>
  </si>
  <si>
    <t>Lotus Go Fresh Mapkha</t>
  </si>
  <si>
    <t>เลขที่ 23/8 หมู่ที่ 5</t>
  </si>
  <si>
    <t>ตำบลมาบข่า</t>
  </si>
  <si>
    <t>0626058428</t>
  </si>
  <si>
    <t>062-605-8428</t>
  </si>
  <si>
    <t>TH2308</t>
  </si>
  <si>
    <t>โลตัส โกเฟรช หนองยายบู่ ชลบุรี</t>
  </si>
  <si>
    <t>Lotus Go Fresh Nong Yai Buu</t>
  </si>
  <si>
    <t>เลขที่ 170/33 หมู่ที่ 1</t>
  </si>
  <si>
    <t>0626058429</t>
  </si>
  <si>
    <t>062-605-8429</t>
  </si>
  <si>
    <t>TH2310</t>
  </si>
  <si>
    <t>โลตัส โกเฟรช ตลาดเมืองทอง-สหพัฒน์ ชลบุรี</t>
  </si>
  <si>
    <t>Lotus Go Fresh Talad Muang Thong-Sahapat</t>
  </si>
  <si>
    <t>เลขที่ 104/261 หมู่ที่ 2</t>
  </si>
  <si>
    <t>TH2311</t>
  </si>
  <si>
    <t>โลตัส โกเฟรช เทพา สงขลา</t>
  </si>
  <si>
    <t>Lotus Go Fresh Thepha</t>
  </si>
  <si>
    <t xml:space="preserve">เลขที่ 56/2,56/3 ถนนเกษตรขันธ์ </t>
  </si>
  <si>
    <t>ตำบลเทพา</t>
  </si>
  <si>
    <t>0626058432</t>
  </si>
  <si>
    <t>062-605-8432</t>
  </si>
  <si>
    <t>TH2312</t>
  </si>
  <si>
    <t>โลตัส โกเฟรช ชุมชนวัดแก่งขนุน สระบุรี</t>
  </si>
  <si>
    <t>Lotus Go Fresh Chumchon Wat Kaeng Khanoon</t>
  </si>
  <si>
    <t>เลขที่ 225/43 ถนนเทศบาล 4</t>
  </si>
  <si>
    <t>0626058433</t>
  </si>
  <si>
    <t>062-605-8433</t>
  </si>
  <si>
    <t>TH2313</t>
  </si>
  <si>
    <t>โลตัส โกเฟรช กระเฉด ระยอง</t>
  </si>
  <si>
    <t>Lotus Go Fresh Kached</t>
  </si>
  <si>
    <t>เลขที่ 209/14 หมู่ที่ 3</t>
  </si>
  <si>
    <t>ตำบลแกลง</t>
  </si>
  <si>
    <t>0918751614</t>
  </si>
  <si>
    <t>091-875-1614</t>
  </si>
  <si>
    <t>TH2314</t>
  </si>
  <si>
    <t>โลตัส โกเฟรช บ้านโคกสี ขอนแก่น</t>
  </si>
  <si>
    <t>Lotus Go Fresh Ban Khok Sri</t>
  </si>
  <si>
    <t>เลขที่ 33 หมู่ที่ 14</t>
  </si>
  <si>
    <t>ตำบลโคกสี</t>
  </si>
  <si>
    <t>0626058435</t>
  </si>
  <si>
    <t>062-605-8435</t>
  </si>
  <si>
    <t>TH2315</t>
  </si>
  <si>
    <t>โลตัส โกเฟรช หน้าอำเภอ อำนาจเจริญ</t>
  </si>
  <si>
    <t>Lotus Go Fresh Na Amphur Amnat Charoen</t>
  </si>
  <si>
    <t>เลขที่ 903/1 หมู่ที่ 9</t>
  </si>
  <si>
    <t>อำเภอเมืองอำนาจเจริญ</t>
  </si>
  <si>
    <t>อำนาจเจริญ</t>
  </si>
  <si>
    <t>ตำบลบุ่ง</t>
  </si>
  <si>
    <t>0626058436</t>
  </si>
  <si>
    <t>062-605-8436</t>
  </si>
  <si>
    <t>TH2316</t>
  </si>
  <si>
    <t>โลตัส โกเฟรช โขงเจียม อุบลราชธานี</t>
  </si>
  <si>
    <t>Lotus Go Fresh Khong Chiam</t>
  </si>
  <si>
    <t>เลขที่ 716 หมู่ที่ 1</t>
  </si>
  <si>
    <t>อำเภอโขงเจียม</t>
  </si>
  <si>
    <t>ตำบลโขงเจียม</t>
  </si>
  <si>
    <t>0626058437</t>
  </si>
  <si>
    <t>062-605-8437</t>
  </si>
  <si>
    <t>TH2317</t>
  </si>
  <si>
    <t>โลตัส โกเฟรช บุ่งหวาย อุบลราชธานี</t>
  </si>
  <si>
    <t>Lotus Go Fresh Bung Wai</t>
  </si>
  <si>
    <t>เลขที่ 215 หมู่ที่ 19</t>
  </si>
  <si>
    <t>ตำบลบุ่งหวาย</t>
  </si>
  <si>
    <t>0626058438</t>
  </si>
  <si>
    <t>062-605-8438</t>
  </si>
  <si>
    <t>TH2318</t>
  </si>
  <si>
    <t>โลตัส โกเฟรช กระสัง บุรีรัมย์</t>
  </si>
  <si>
    <t>Lotus Go Fresh Krasang Opt.2</t>
  </si>
  <si>
    <t>เลขที่ 434 หมู่ที่ 9</t>
  </si>
  <si>
    <t>อำเภอกระสัง</t>
  </si>
  <si>
    <t>ตำบลกระสัง</t>
  </si>
  <si>
    <t>0626058439</t>
  </si>
  <si>
    <t>062-605-8439</t>
  </si>
  <si>
    <t>TH2319</t>
  </si>
  <si>
    <t>โลตัส โกเฟรช วัดห้วยปราบ ชลบุรี</t>
  </si>
  <si>
    <t>Lotus Go Fresh Wat Huai Prap</t>
  </si>
  <si>
    <t>เลขที่ 276/458 หมู่ที่ 3</t>
  </si>
  <si>
    <t>TH2320</t>
  </si>
  <si>
    <t>โลตัส โกเฟรช อำเภอวังโป่ง เพชรบูรณ์</t>
  </si>
  <si>
    <t>Lotus Go Fresh Amphur Wang Pong Opt.3</t>
  </si>
  <si>
    <t xml:space="preserve">เลขที่ 424,424/1 หมู่ที่ 1 </t>
  </si>
  <si>
    <t>อำเภอวังโป่ง</t>
  </si>
  <si>
    <t>ตำบลวังโป่ง</t>
  </si>
  <si>
    <t>0626058441</t>
  </si>
  <si>
    <t>062-605-8441</t>
  </si>
  <si>
    <t>TH2321</t>
  </si>
  <si>
    <t>โลตัส โกเฟรช ชุมชนรัตนพิธาน นครราชสีมา</t>
  </si>
  <si>
    <t>Lotus Go Fresh Chomchon Rattanaphitan</t>
  </si>
  <si>
    <t xml:space="preserve">เลขที่ 1154,1154/1,1154/2,1154/3 หมู่ที่ 13 </t>
  </si>
  <si>
    <t>0626058442</t>
  </si>
  <si>
    <t>062-605-8442</t>
  </si>
  <si>
    <t>TH2322</t>
  </si>
  <si>
    <t>โลตัส โกเฟรช นิมิตรใหม่ 9 กรุงเทพ</t>
  </si>
  <si>
    <t>Lotus Go Fresh Nimitmai 9</t>
  </si>
  <si>
    <t xml:space="preserve">เลขที่ 57/6,57/8,57/10 ซอยนิมิตใหม่ 9 </t>
  </si>
  <si>
    <t>แขวงทรายกองดิน</t>
  </si>
  <si>
    <t>0626058443</t>
  </si>
  <si>
    <t>062-605-8443</t>
  </si>
  <si>
    <t>TH2323</t>
  </si>
  <si>
    <t>โลตัส โกเฟรช ชุมชนวัดประทุม สมุทรสงคราม</t>
  </si>
  <si>
    <t>Lotus Go Fresh Chum Chon Wat Prathum</t>
  </si>
  <si>
    <t>เลขที่ 75/4 ซอยบางเรือหัก ถนนไชยพร</t>
  </si>
  <si>
    <t>อำเภอเมืองสมุทรสงคราม</t>
  </si>
  <si>
    <t>สมุทรสงคราม</t>
  </si>
  <si>
    <t>ตำบลแม่กลอง</t>
  </si>
  <si>
    <t>TH2324</t>
  </si>
  <si>
    <t>โลตัส โกเฟรช ชุมพลบุรี สุรินทร์</t>
  </si>
  <si>
    <t>Lotus Go Fresh Chumponburi</t>
  </si>
  <si>
    <t xml:space="preserve">เลขที่ 266,267-268 หมู่ที่ 1 </t>
  </si>
  <si>
    <t>อำเภอชุมพลบุรี</t>
  </si>
  <si>
    <t>ตำบลชุมพลบุรี</t>
  </si>
  <si>
    <t>0626058446</t>
  </si>
  <si>
    <t>062-605-8446</t>
  </si>
  <si>
    <t>TH2325</t>
  </si>
  <si>
    <t>โลตัส โกเฟรช ถนนนวมินทร์ กรุงเทพฯ</t>
  </si>
  <si>
    <t>Lotus Go Fresh Nawamintr Road @ HO</t>
  </si>
  <si>
    <t>เลขที่ 629/2 ถนนนวมินทร์</t>
  </si>
  <si>
    <t>0626058447</t>
  </si>
  <si>
    <t>062-605-8447</t>
  </si>
  <si>
    <t>TH2327</t>
  </si>
  <si>
    <t>โลตัส โกเฟรช อำเภอโคกสูง สระแก้ว</t>
  </si>
  <si>
    <t>Lotus Go Fresh Ampur Khok Sung</t>
  </si>
  <si>
    <t xml:space="preserve">เลขที่ 175/6,175/25 หมู่ที่ 8 </t>
  </si>
  <si>
    <t>อำเภอโคกสูง</t>
  </si>
  <si>
    <t>0626058449</t>
  </si>
  <si>
    <t>062-605-8449</t>
  </si>
  <si>
    <t>TH2328</t>
  </si>
  <si>
    <t>โลตัส โกเฟรช บ้านศรีฐาน ขอนแก่น</t>
  </si>
  <si>
    <t>Lotus Go Fresh Ban Sithan</t>
  </si>
  <si>
    <t>เลขที่ 169/27 หมู่ที่ 7</t>
  </si>
  <si>
    <t>0626058450</t>
  </si>
  <si>
    <t>062-605-8450</t>
  </si>
  <si>
    <t>TH2329</t>
  </si>
  <si>
    <t>โลตัส โกเฟรช ธวัชดินแดง ร้อยเอ็ด</t>
  </si>
  <si>
    <t>Lotus Go Fresh Tawat Din Dang</t>
  </si>
  <si>
    <t>เลขที่ 27 หมู่ที่ 10</t>
  </si>
  <si>
    <t>ตำบลธงธานี</t>
  </si>
  <si>
    <t>0626058451</t>
  </si>
  <si>
    <t>062-605-8451</t>
  </si>
  <si>
    <t>TH2330</t>
  </si>
  <si>
    <t>โลตัส โกเฟรช โรงพยาบาลน่าน</t>
  </si>
  <si>
    <t>Lotus Go Fresh Nan Hospital</t>
  </si>
  <si>
    <t>เลขที่ 54/10 ถนนวรวิชัย</t>
  </si>
  <si>
    <t>อำเภอเมืองน่าน</t>
  </si>
  <si>
    <t>น่าน</t>
  </si>
  <si>
    <t>ตำบลในเวียง</t>
  </si>
  <si>
    <t>0626058452</t>
  </si>
  <si>
    <t>062-605-8452</t>
  </si>
  <si>
    <t>TH2331</t>
  </si>
  <si>
    <t>โลตัส โกเฟรช หนองตม พิษณุโลก</t>
  </si>
  <si>
    <t>Lotus Go Fresh Nong Tom Opt.3</t>
  </si>
  <si>
    <t>เลขที่ 55 หมู่ที่ 8</t>
  </si>
  <si>
    <t>ตำบลมะต้อง</t>
  </si>
  <si>
    <t>0626058453</t>
  </si>
  <si>
    <t>062-605-8453</t>
  </si>
  <si>
    <t>TH2332</t>
  </si>
  <si>
    <t>โลตัส โกเฟรช ซอยเทศบาล 6 สระแก้ว</t>
  </si>
  <si>
    <t>Lotus Go Fresh Soi Tessaban 6</t>
  </si>
  <si>
    <t>เลขที่ 82/5 ถนนเทศบาล 6</t>
  </si>
  <si>
    <t>อำเภอเมืองสระแก้ว</t>
  </si>
  <si>
    <t>ตำบลสระแก้ว</t>
  </si>
  <si>
    <t>0626058454</t>
  </si>
  <si>
    <t>062-605-8454</t>
  </si>
  <si>
    <t>TH2333</t>
  </si>
  <si>
    <t>โลตัส โกเฟรช หนองคล้า จันทบุรี</t>
  </si>
  <si>
    <t>Lotus Go Fresh Nong Khla</t>
  </si>
  <si>
    <t>เลขที่ 98/6 หมู่ 3</t>
  </si>
  <si>
    <t>อำเภอท่าใหม่</t>
  </si>
  <si>
    <t>ตำบลทุ่งเบญจา</t>
  </si>
  <si>
    <t>0972585258</t>
  </si>
  <si>
    <t>097-258-5258</t>
  </si>
  <si>
    <t>TH2334</t>
  </si>
  <si>
    <t>โลตัส โกเฟรช ประตูชัย แพร่</t>
  </si>
  <si>
    <t>Lotus Go Fresh Pratu Chai</t>
  </si>
  <si>
    <t>เลขที่ 182/7 ถนนรอบเมือง</t>
  </si>
  <si>
    <t>อำเภอเมืองแพร่</t>
  </si>
  <si>
    <t>แพร่</t>
  </si>
  <si>
    <t>0626058456</t>
  </si>
  <si>
    <t>062-605-8456</t>
  </si>
  <si>
    <t>TH2335</t>
  </si>
  <si>
    <t>โลตัส โกเฟรช สิวารัตน์ 5 นครปฐม</t>
  </si>
  <si>
    <t>Lotus Go Fresh Siwarat 5</t>
  </si>
  <si>
    <t>เลขที่ 58/186 หมู่ที่ 4</t>
  </si>
  <si>
    <t>0812472773</t>
  </si>
  <si>
    <t>081-247-2773</t>
  </si>
  <si>
    <t>TH2336</t>
  </si>
  <si>
    <t>โลตัส โกเฟรช ทรายทองวัฒนา กำแพงเพชร</t>
  </si>
  <si>
    <t>Lotus Go Fresh Sai Thong Wattana</t>
  </si>
  <si>
    <t xml:space="preserve">เลขที่ 187,187/1 หมู่ที่ 10 </t>
  </si>
  <si>
    <t>อำเภอทรายทองวัฒนา</t>
  </si>
  <si>
    <t>กำแพงเพชร</t>
  </si>
  <si>
    <t>ตำบลทุ่งทราย</t>
  </si>
  <si>
    <t>0626058458</t>
  </si>
  <si>
    <t>062-605-8458</t>
  </si>
  <si>
    <t>TH2337</t>
  </si>
  <si>
    <t>โลตัส โกเฟรช พิบูลมังสาหาร อุบลราชธานี</t>
  </si>
  <si>
    <t>Lotus Go Fresh Phibun Mungsahan</t>
  </si>
  <si>
    <t>เลขที่ 40/3 ถนนพรหม</t>
  </si>
  <si>
    <t>อำเภอพิบูลมังสาหาร</t>
  </si>
  <si>
    <t>ตำบลพิบูล</t>
  </si>
  <si>
    <t>0626058459</t>
  </si>
  <si>
    <t>062-605-8459</t>
  </si>
  <si>
    <t>TH2338</t>
  </si>
  <si>
    <t>โลตัส โกเฟรช เชียงกลาง น่าน</t>
  </si>
  <si>
    <t>Lotus Go Fresh Chiang Klang Opt.2</t>
  </si>
  <si>
    <t>เลขที่ 64 หมู่ที่ 11</t>
  </si>
  <si>
    <t>อำเภอเชียงกลาง</t>
  </si>
  <si>
    <t>ตำบลเชียงกลาง</t>
  </si>
  <si>
    <t>0626058460</t>
  </si>
  <si>
    <t>062-605-8460</t>
  </si>
  <si>
    <t>TH2339</t>
  </si>
  <si>
    <t>โลตัส โกเฟรช ไผ่ท่าโพ พิจิตร</t>
  </si>
  <si>
    <t>Lotus Go Fresh Phai Tha Phoe</t>
  </si>
  <si>
    <t xml:space="preserve">เลขที่ 133/9,133/10,133/11 หมู่ที่ 1 </t>
  </si>
  <si>
    <t>อำเภอโพธิ์ประทับช้าง</t>
  </si>
  <si>
    <t>ตำบลไผ่ท่าโพ</t>
  </si>
  <si>
    <t>0626058461</t>
  </si>
  <si>
    <t>062-605-8461</t>
  </si>
  <si>
    <t>TH2340</t>
  </si>
  <si>
    <t>โลตัส โกเฟรช ซอยกิ่งแก้ว 33 สมุทรปราการ</t>
  </si>
  <si>
    <t>Lotus Go Fresh Soi King Kaew 33</t>
  </si>
  <si>
    <t>เลขที่ 97/2 หมู่ที่ 14</t>
  </si>
  <si>
    <t>0626058462</t>
  </si>
  <si>
    <t>062-605-8462</t>
  </si>
  <si>
    <t>TH2341</t>
  </si>
  <si>
    <t>โลตัส โกเฟรช ตำบลสำนักท้อน ระยอง</t>
  </si>
  <si>
    <t>Lotus Go Fresh Sum Nuk Torn</t>
  </si>
  <si>
    <t>เลขที่ 21/7 หมู่ที่ 1</t>
  </si>
  <si>
    <t>ตำบลสำนักท้อน</t>
  </si>
  <si>
    <t>0968689262</t>
  </si>
  <si>
    <t>096-868-9262</t>
  </si>
  <si>
    <t>TH2342</t>
  </si>
  <si>
    <t>โลตัส โกเฟรช นครชุม กำแพงเพชร</t>
  </si>
  <si>
    <t>Lotus Go Fresh Nakornchum</t>
  </si>
  <si>
    <t>เลขที่ 160/7 หมู่ที่ 5</t>
  </si>
  <si>
    <t>อำเภอเมืองกำแพงเพชร</t>
  </si>
  <si>
    <t>ตำบลนครชุม</t>
  </si>
  <si>
    <t>0812475173</t>
  </si>
  <si>
    <t>081-247-5173</t>
  </si>
  <si>
    <t>TH2343</t>
  </si>
  <si>
    <t>โลตัส โกเฟรช อรัญฯวิลล์ สระแก้ว</t>
  </si>
  <si>
    <t>Lotus Go Fresh Aran Ville</t>
  </si>
  <si>
    <t xml:space="preserve">เลขที่ 281/13,281/14,281/15 หมู่ที่ 2 </t>
  </si>
  <si>
    <t>ตำบลบ้านใหม่หนองไทร</t>
  </si>
  <si>
    <t>0615403183</t>
  </si>
  <si>
    <t>061-540-3183</t>
  </si>
  <si>
    <t>TH2344</t>
  </si>
  <si>
    <t>โลตัส โกเฟรช วัดอินทราวาส กรุงเทพ</t>
  </si>
  <si>
    <t>Lotus Go Fresh Wat Intrawas</t>
  </si>
  <si>
    <t>เลขที่ 14 ถนนพุทธมณฑลสาย 1</t>
  </si>
  <si>
    <t>แขวงบางระมาด</t>
  </si>
  <si>
    <t>0626058466</t>
  </si>
  <si>
    <t>062-605-8466</t>
  </si>
  <si>
    <t>TH2345</t>
  </si>
  <si>
    <t>โลตัส โกเฟรช แยกอันดามัน ตรัง</t>
  </si>
  <si>
    <t>Lotus Go Fresh Yaek Andaman</t>
  </si>
  <si>
    <t>เลขที่ 243 หมู่ที่ 2</t>
  </si>
  <si>
    <t>อำเภอห้วยยอด</t>
  </si>
  <si>
    <t>ตำบลเขากอบ</t>
  </si>
  <si>
    <t>0645827358</t>
  </si>
  <si>
    <t>064-582-7358</t>
  </si>
  <si>
    <t>TH2346</t>
  </si>
  <si>
    <t>โลตัส โกเฟรช เจริญสิน สกลนคร</t>
  </si>
  <si>
    <t>Lotus Go Fresh Charoen Sin</t>
  </si>
  <si>
    <t>เลขที่ 642 หมู่ที่ 2 ถนนคำภู</t>
  </si>
  <si>
    <t>อำเภอเจริญศิลป์</t>
  </si>
  <si>
    <t>ตำบลเจริญศิลป์</t>
  </si>
  <si>
    <t>0812475170</t>
  </si>
  <si>
    <t>081-247-5170</t>
  </si>
  <si>
    <t>TH2347</t>
  </si>
  <si>
    <t>โลตัส โกเฟรช ตลาดน้อยรื่นรมณ์ สุรินทร์</t>
  </si>
  <si>
    <t>Lotus Go Fresh Talad Noi Ruenrom Opt.2</t>
  </si>
  <si>
    <t xml:space="preserve">เลขที่ 394/1,394/2,394/3 ถนนหลักเมือง </t>
  </si>
  <si>
    <t>0626058469</t>
  </si>
  <si>
    <t>062-605-8469</t>
  </si>
  <si>
    <t>TH2348</t>
  </si>
  <si>
    <t>โลตัส โกเฟรช ตลาดทุ่งสนุ่น กำแพงเพชร</t>
  </si>
  <si>
    <t>Lotus Go Fresh Talad Tung Sanun</t>
  </si>
  <si>
    <t xml:space="preserve">เลขที่ 308/1,308/2 หมู่ที่ 4 </t>
  </si>
  <si>
    <t>อำเภอบึงสามัคคี</t>
  </si>
  <si>
    <t>ตำบลระหาน</t>
  </si>
  <si>
    <t>0626058470</t>
  </si>
  <si>
    <t>062-605-8470</t>
  </si>
  <si>
    <t>TH2349</t>
  </si>
  <si>
    <t>โลตัส โกเฟรช โนนแดง นครราชสีมา</t>
  </si>
  <si>
    <t>Lotus Go Fresh Non Daeng</t>
  </si>
  <si>
    <t>เลขที่ 30 หมู่ที่ 15</t>
  </si>
  <si>
    <t>อำเภอโนนแดง</t>
  </si>
  <si>
    <t>ตำบลโนนแดง</t>
  </si>
  <si>
    <t>0626058471</t>
  </si>
  <si>
    <t>062-605-8471</t>
  </si>
  <si>
    <t>TH2350</t>
  </si>
  <si>
    <t>โลตัส โกเฟรช บ้านเป้า ชัยภูมิ</t>
  </si>
  <si>
    <t>Lotus Go Fresh Ban Pao</t>
  </si>
  <si>
    <t>เลขที่ 282 หมู่ที่ 8</t>
  </si>
  <si>
    <t>อำเภอเกษตรสมบูรณ์</t>
  </si>
  <si>
    <t>ตำบลบ้านเป้า</t>
  </si>
  <si>
    <t>0626058472</t>
  </si>
  <si>
    <t>062-605-8472</t>
  </si>
  <si>
    <t>TH2351</t>
  </si>
  <si>
    <t>โลตัส โกเฟรช ภูเรือ เลย</t>
  </si>
  <si>
    <t>Lotus Go Fresh Phu Ruea</t>
  </si>
  <si>
    <t>เลขที่ 529 หมู่ที่ 7</t>
  </si>
  <si>
    <t>อำเภอภูเรือ</t>
  </si>
  <si>
    <t>เลย</t>
  </si>
  <si>
    <t>0626058473</t>
  </si>
  <si>
    <t>062-605-8473</t>
  </si>
  <si>
    <t>TH2353</t>
  </si>
  <si>
    <t>โลตัส โก เฟรช แคราย สมุทรสาคร</t>
  </si>
  <si>
    <t>Lotus Go Fresh Khaerai</t>
  </si>
  <si>
    <t>เลขที่ 22/23 หมู่ที่ 5</t>
  </si>
  <si>
    <t>ตำบลแคราย</t>
  </si>
  <si>
    <t>TH2354</t>
  </si>
  <si>
    <t>โลตัส โกเฟรช บ้านถ่อน อุดรธานี</t>
  </si>
  <si>
    <t>Lotus Go Fresh Ban Thon</t>
  </si>
  <si>
    <t>เลขที่ 104/10 หมู่ที่ 4</t>
  </si>
  <si>
    <t>ตำบลบ้านเลื่อม</t>
  </si>
  <si>
    <t>0626058476</t>
  </si>
  <si>
    <t>062-605-8476</t>
  </si>
  <si>
    <t>TH2355</t>
  </si>
  <si>
    <t>โลตัส โกเฟรช โพนสวรรค์ นครพนม</t>
  </si>
  <si>
    <t>Lotus Go Fresh Phon Sawan</t>
  </si>
  <si>
    <t>เลขที่ 594 หมู่ที่ 5</t>
  </si>
  <si>
    <t>อำเภอโพนสวรรค์</t>
  </si>
  <si>
    <t>นครพนม</t>
  </si>
  <si>
    <t>ตำบลโพนสวรรค์</t>
  </si>
  <si>
    <t>0812475164</t>
  </si>
  <si>
    <t>081-247-5164</t>
  </si>
  <si>
    <t>TH2356</t>
  </si>
  <si>
    <t>โลตัส โกเฟรช ตลาดบางม่วง พังงา</t>
  </si>
  <si>
    <t>Lotus Go Fresh Talad Bang Muang</t>
  </si>
  <si>
    <t>เลขที่ 7/1 หมู่ที่ 4</t>
  </si>
  <si>
    <t>อำเภอตะกั่วป่า</t>
  </si>
  <si>
    <t>0626058478</t>
  </si>
  <si>
    <t>062-605-8478</t>
  </si>
  <si>
    <t>TH2357</t>
  </si>
  <si>
    <t>โลตัส โกเฟรช ชุมชนหนองหญ้างาม นครราชสีมา</t>
  </si>
  <si>
    <t>Lotus Go Fresh Chumchon Nong Ya Ngam</t>
  </si>
  <si>
    <t>เลขที่ 143/76 ถนนเซนต์เมรี</t>
  </si>
  <si>
    <t>0641538837</t>
  </si>
  <si>
    <t>064-153-8837</t>
  </si>
  <si>
    <t>TH2358</t>
  </si>
  <si>
    <t>โลตัส โกเฟรช หัวหิน ซอย 88 ประจวบคีรีขันธ์</t>
  </si>
  <si>
    <t>Lotus Go Fresh Hua Hin Soi 88</t>
  </si>
  <si>
    <t>เลขที่ 5/355 ซอยหมู่บ้านทางรถไฟฝั่งตะวันตก</t>
  </si>
  <si>
    <t>0626058480</t>
  </si>
  <si>
    <t>062-605-8480</t>
  </si>
  <si>
    <t>TH2359</t>
  </si>
  <si>
    <t>โลตัส โกเฟรช ตลาดหนองสมอ ชลบุรี</t>
  </si>
  <si>
    <t>Lotus Go Fresh Talad Nong Samor</t>
  </si>
  <si>
    <t>เลขที่ 25/73 หมู่ที่ 3</t>
  </si>
  <si>
    <t>ตำบลห้วยกะปิ</t>
  </si>
  <si>
    <t>TH2360</t>
  </si>
  <si>
    <t>โลตัส โกเฟรช บ้านตาขุน สุราษฎร์ธานี</t>
  </si>
  <si>
    <t>Lotus Go Fresh Ban Ta Khun</t>
  </si>
  <si>
    <t>เลขที่ 42/13 หมู่ที่ 4</t>
  </si>
  <si>
    <t>อำเภอบ้านตาขุน</t>
  </si>
  <si>
    <t>ตำบลเขาวง</t>
  </si>
  <si>
    <t>0811247577</t>
  </si>
  <si>
    <t>081-124-7577</t>
  </si>
  <si>
    <t>TH2361</t>
  </si>
  <si>
    <t>โลตัส โก เฟรช หนองขาว กาญจนบุรี</t>
  </si>
  <si>
    <t>Lotus Go Fresh Nong Khao</t>
  </si>
  <si>
    <t>เลขที่ 193 หมู่ที่ 1</t>
  </si>
  <si>
    <t>อำเภอท่าม่วง</t>
  </si>
  <si>
    <t>ตำบลหนองขาว</t>
  </si>
  <si>
    <t>TH2362</t>
  </si>
  <si>
    <t>โลตัส โกเฟรช บ้านหินเพิง ชลบุรี</t>
  </si>
  <si>
    <t>Lotus Go Fresh Ban Hin Poeng</t>
  </si>
  <si>
    <t>เลขที่ 71 หมู่ที่ 6</t>
  </si>
  <si>
    <t>ตำบลบางพระ</t>
  </si>
  <si>
    <t>TH2363</t>
  </si>
  <si>
    <t>โลตัส โกเฟรช สทิงพระ สงขลา</t>
  </si>
  <si>
    <t>Lotus Go Fresh Sathing Pra</t>
  </si>
  <si>
    <t>เลขที่ 48 หมู่ที่ 4 ถนนเขาแดง-ระโนด</t>
  </si>
  <si>
    <t>อำเภอสทิงพระ</t>
  </si>
  <si>
    <t>ตำบลจะทิ้งพระ</t>
  </si>
  <si>
    <t>0626058486</t>
  </si>
  <si>
    <t>062-605-8486</t>
  </si>
  <si>
    <t>TH2364</t>
  </si>
  <si>
    <t>โลตัส โกเฟรช ลอง แพร่</t>
  </si>
  <si>
    <t>Lotus Go Fresh Long</t>
  </si>
  <si>
    <t>เลขที่ 299 หมู่ที่ 6</t>
  </si>
  <si>
    <t>อำเภอลอง</t>
  </si>
  <si>
    <t>ตำบลห้วยอ้อ</t>
  </si>
  <si>
    <t>0812475160</t>
  </si>
  <si>
    <t>081-247-5160</t>
  </si>
  <si>
    <t>TH2365</t>
  </si>
  <si>
    <t>โลตัส โกเฟรช เทพสถิต ชัยภูมิ</t>
  </si>
  <si>
    <t>Lotus Go Fresh Thep Sathit</t>
  </si>
  <si>
    <t>เลขที่ 1012 หมู่ที่ 1</t>
  </si>
  <si>
    <t>อำเภอเทพสถิต</t>
  </si>
  <si>
    <t>ตำบลวะตะแบก</t>
  </si>
  <si>
    <t>0812475157</t>
  </si>
  <si>
    <t>081-247-5157</t>
  </si>
  <si>
    <t>TH2366</t>
  </si>
  <si>
    <t>โลตัส โกเฟรช บ้านโป่งไผ่ ปราจีนบุรี</t>
  </si>
  <si>
    <t>Lotus Go Fresh Baan Pong Phai</t>
  </si>
  <si>
    <t>เลขที่ 565 หมู่ที่ 7</t>
  </si>
  <si>
    <t>TH2367</t>
  </si>
  <si>
    <t>โลตัส โก เฟรช ตลาดคลองสวน ฉะเชิงเทรา</t>
  </si>
  <si>
    <t>Lotus Go Fresh Talad Khlong Suan</t>
  </si>
  <si>
    <t>เลขที่ 92 หมู่ที่ 6</t>
  </si>
  <si>
    <t>ตำบลเทพราช</t>
  </si>
  <si>
    <t>TH2368</t>
  </si>
  <si>
    <t>โลตัส โก เฟรช วัดโพธิ์ 25 สุราษฎร์ธานี</t>
  </si>
  <si>
    <t>Lotus Go Fresh Wat Pho 25</t>
  </si>
  <si>
    <t>เลขที่ 123/44 หมู่ที่ 1 ถนนวัดโพธิ์-บางใหญ่</t>
  </si>
  <si>
    <t>TH2369</t>
  </si>
  <si>
    <t>โลตัส โก เฟรช สุรศักดิ์ศรีราชา 2, ชลบุรี</t>
  </si>
  <si>
    <t>Lotus Go Fresh Surasak Sriracha2</t>
  </si>
  <si>
    <t xml:space="preserve">เลขที่ 340/43,340/44,340/45,340/46  หมู่ที่ 7 </t>
  </si>
  <si>
    <t>TH2370</t>
  </si>
  <si>
    <t>โลตัส โกเฟรช สระใคร หนองคาย</t>
  </si>
  <si>
    <t>Lotus Go Fresh Sa Khrai</t>
  </si>
  <si>
    <t>เลขที่ 350 หมู่ที่ 9</t>
  </si>
  <si>
    <t>อำเภอสระใคร</t>
  </si>
  <si>
    <t>หนองคาย</t>
  </si>
  <si>
    <t>ตำบลสระใคร</t>
  </si>
  <si>
    <t>0626058793</t>
  </si>
  <si>
    <t>062-605-8793</t>
  </si>
  <si>
    <t>TH2371</t>
  </si>
  <si>
    <t>โลตัส โกเฟรช ตลาดแม่ยุพิน อุดรธานี</t>
  </si>
  <si>
    <t>Lotus Go Fresh Talad Mae Yupin</t>
  </si>
  <si>
    <t>เลขที่ 10 หมู่ที่ 11</t>
  </si>
  <si>
    <t>0626058494</t>
  </si>
  <si>
    <t>062-605-8494</t>
  </si>
  <si>
    <t>TH2372</t>
  </si>
  <si>
    <t>โลตัส โกเฟรช นาหม่อม สงขลา</t>
  </si>
  <si>
    <t>Lotus Go Fresh Na Mom</t>
  </si>
  <si>
    <t>เลขที่ 17/11 หมู่ที่ 8</t>
  </si>
  <si>
    <t>อำเภอนาหม่อม</t>
  </si>
  <si>
    <t>ตำบลนาหม่อม</t>
  </si>
  <si>
    <t>0626058495</t>
  </si>
  <si>
    <t>062-605-8495</t>
  </si>
  <si>
    <t>TH2373</t>
  </si>
  <si>
    <t>โลตัส โกเฟรช ไทรโยคน้อย กาญจนบุรี</t>
  </si>
  <si>
    <t>Lotus Go Fresh Sai Yok Noi</t>
  </si>
  <si>
    <t>เลขที่ 911 หมู่ที่ 3</t>
  </si>
  <si>
    <t>อำเภอไทรโยค</t>
  </si>
  <si>
    <t>ตำบลท่าเสา</t>
  </si>
  <si>
    <t>0626058496</t>
  </si>
  <si>
    <t>062-605-8496</t>
  </si>
  <si>
    <t>TH2374</t>
  </si>
  <si>
    <t>โลตัส โกเฟรช ชุมชนค่ายเอราวัณ ลพบุรี</t>
  </si>
  <si>
    <t>Lotus Go Fresh Chum Chon Khai Erawan</t>
  </si>
  <si>
    <t>เลขที่ 217 ถนนนเรศวร (ช.6)</t>
  </si>
  <si>
    <t>ตำบลเขาสามยอด</t>
  </si>
  <si>
    <t xml:space="preserve">0926058497 </t>
  </si>
  <si>
    <t>092-605-8497</t>
  </si>
  <si>
    <t>TH2375</t>
  </si>
  <si>
    <t>โลตัส โกเฟรช รัตนวาปี หนองคาย</t>
  </si>
  <si>
    <t>Lotus Go Fresh Rattanawapi</t>
  </si>
  <si>
    <t>เลขที่ 212 หมู่ที่ 6</t>
  </si>
  <si>
    <t>อำเภอรัตนวาปี</t>
  </si>
  <si>
    <t>ตำบลรัตนวาปี</t>
  </si>
  <si>
    <t>0626058498</t>
  </si>
  <si>
    <t>062-605-8498</t>
  </si>
  <si>
    <t>TH2376</t>
  </si>
  <si>
    <t>โลตัส โกเฟรช บ้านสวนพฤกษา ปราจีนบุรี</t>
  </si>
  <si>
    <t>Lotus Go Fresh Baan Suan Pruksa</t>
  </si>
  <si>
    <t>เลขที่ 193 หมู่ที่ 8</t>
  </si>
  <si>
    <t>TH2377</t>
  </si>
  <si>
    <t>โลตัส โกเฟรช บ้านด่านลานหอย สุโขทัย</t>
  </si>
  <si>
    <t>Lotus Go Fresh Baan Dan Lan Hoi</t>
  </si>
  <si>
    <t>เลขที่ 1/23 หมู่ที่ 4</t>
  </si>
  <si>
    <t>อำเภอบ้านด่านลานหอย</t>
  </si>
  <si>
    <t>สุโขทัย</t>
  </si>
  <si>
    <t>ตำบลลานหอย</t>
  </si>
  <si>
    <t>0626058500</t>
  </si>
  <si>
    <t>062-605-8500</t>
  </si>
  <si>
    <t>TH2378</t>
  </si>
  <si>
    <t>โลตัส โกเฟรช พุทธบูชา 36</t>
  </si>
  <si>
    <t>Lotus Go Fresh Phuttha Bucha 36</t>
  </si>
  <si>
    <t>เลขที่ 17/1 ซอยพุทธบูชา 36</t>
  </si>
  <si>
    <t>TH2379</t>
  </si>
  <si>
    <t>โลตัส โกเฟรช อำเภอสูงเม่น แพร่</t>
  </si>
  <si>
    <t>Lotus Go Fresh Amphur Sung Men</t>
  </si>
  <si>
    <t>เลขที่ 232 หมู่ที่ 3</t>
  </si>
  <si>
    <t>อำเภอสูงเม่น</t>
  </si>
  <si>
    <t>ตำบลดอนมูล</t>
  </si>
  <si>
    <t>0626058502</t>
  </si>
  <si>
    <t>062-605-8502</t>
  </si>
  <si>
    <t>TH2380</t>
  </si>
  <si>
    <t>โลตัส โกเฟรช เคหะขอนแก่น ขอนแก่น</t>
  </si>
  <si>
    <t>Lotus Go Fresh Ke-ha Khon Kaen</t>
  </si>
  <si>
    <t>เลขที่ 398/1 ถนนกลางเมือง</t>
  </si>
  <si>
    <t>0872474787</t>
  </si>
  <si>
    <t>087-247-4787</t>
  </si>
  <si>
    <t>TH2381</t>
  </si>
  <si>
    <t>โลตัส โกเฟรช ทรัพย์ไพรวัลย์ พิษณุโลก</t>
  </si>
  <si>
    <t>Lotus Go Fresh Suppraiwan</t>
  </si>
  <si>
    <t>เลขที่ 177/7 หมู่ที่ 7</t>
  </si>
  <si>
    <t>อำเภอวังทอง</t>
  </si>
  <si>
    <t>ตำบลแก่งโสภา</t>
  </si>
  <si>
    <t>0626058504</t>
  </si>
  <si>
    <t>062-605-8504</t>
  </si>
  <si>
    <t>TH2383</t>
  </si>
  <si>
    <t>โลตัส โกเฟรช สร้างคอม อุดรธานี</t>
  </si>
  <si>
    <t>Lotus Go Fresh Sang Khom UdonThani</t>
  </si>
  <si>
    <t>เลขที่  129  หมู่ที่ 1</t>
  </si>
  <si>
    <t>อำเภอสร้างคอม</t>
  </si>
  <si>
    <t>ตำบลสร้างคอม</t>
  </si>
  <si>
    <t>0626058505</t>
  </si>
  <si>
    <t>062-605-8505</t>
  </si>
  <si>
    <t>TH2384</t>
  </si>
  <si>
    <t>โลตัส โกเฟรช ตลาดใต้ชุมแพ ขอนแก่น</t>
  </si>
  <si>
    <t>Lotus Go Fresh Talad Tai Chumphae</t>
  </si>
  <si>
    <t>เลขที่ 23 หมู่ที่ 1</t>
  </si>
  <si>
    <t>ตำบลชุมแพ</t>
  </si>
  <si>
    <t>0626058506</t>
  </si>
  <si>
    <t>062-605-8506</t>
  </si>
  <si>
    <t>TH2385</t>
  </si>
  <si>
    <t>โลตัส โก เฟรช แยก จปร., นครนายก</t>
  </si>
  <si>
    <t>Lotus Go Fresh Yeak Jor Por Ror</t>
  </si>
  <si>
    <t>เลขที่ 596 หมู่3</t>
  </si>
  <si>
    <t>ตำบลพรหมณี</t>
  </si>
  <si>
    <t>TH2386</t>
  </si>
  <si>
    <t>โลตัส โกเฟรช ท่าชัย สุโขทัย</t>
  </si>
  <si>
    <t>Lotus Go Fresh Talad Thachai</t>
  </si>
  <si>
    <t>เลขที่ 10 หมู่ที่ 10</t>
  </si>
  <si>
    <t>อำเภอศรีสัชนาลัย</t>
  </si>
  <si>
    <t>ตำบลท่าชัย</t>
  </si>
  <si>
    <t>0626058508</t>
  </si>
  <si>
    <t>062-605-8508</t>
  </si>
  <si>
    <t>TH2387</t>
  </si>
  <si>
    <t>โลตัส โกเฟรช ตลาดล่าง สุราษฎร์ธานี</t>
  </si>
  <si>
    <t>Lotus Go Fresh Talad Lang Suratthani</t>
  </si>
  <si>
    <t>เลขที่ 92/74 หมู่ที่ 5 ถนนตลาดล่าง</t>
  </si>
  <si>
    <t>ตำบลบางกุ้ง</t>
  </si>
  <si>
    <t>0812473558</t>
  </si>
  <si>
    <t>081-247-3558</t>
  </si>
  <si>
    <t>TH2388</t>
  </si>
  <si>
    <t>โลตัส โกเฟรช บ้านควนหิน สงขลา</t>
  </si>
  <si>
    <t>Lotus Go Fresh Ban Khuan Hin</t>
  </si>
  <si>
    <t>เลขที่ 687/1 หมู่ที่ 3</t>
  </si>
  <si>
    <t>อำเภอเมืองสงขลา</t>
  </si>
  <si>
    <t>ตำบลพะวง</t>
  </si>
  <si>
    <t>0658953142</t>
  </si>
  <si>
    <t>065-895-3142</t>
  </si>
  <si>
    <t>TH2389</t>
  </si>
  <si>
    <t>โลตัส โกเฟรช เขื่อนป่าสักชลสิทธิ์ ลพบุรี</t>
  </si>
  <si>
    <t>Lotus Go Fresh Pa Sak Chonlasit Dam</t>
  </si>
  <si>
    <t>เลขที่ 38 หมู่ที่ 1</t>
  </si>
  <si>
    <t>0626058511</t>
  </si>
  <si>
    <t>062-605-8511</t>
  </si>
  <si>
    <t>TH2390</t>
  </si>
  <si>
    <t>โลตัส โก เฟรช ไก่แบ้ เกาะช้าง ตราด</t>
  </si>
  <si>
    <t>Lotus Go Fresh Kai Bae Koh Chang</t>
  </si>
  <si>
    <t>เลขที่ 52/3 หมู่ที่ 4</t>
  </si>
  <si>
    <t>TH2391</t>
  </si>
  <si>
    <t>โลตัส โกเฟรช วังวิเศษ ตรัง</t>
  </si>
  <si>
    <t>Lotus Go Fresh Wang Wiset</t>
  </si>
  <si>
    <t>เลขที่ 266 หมู่ที่ 7</t>
  </si>
  <si>
    <t>อำเภอวังวิเศษ</t>
  </si>
  <si>
    <t>ตำบลวังมะปรางเหนือ</t>
  </si>
  <si>
    <t>0626058513</t>
  </si>
  <si>
    <t>062-605-8513</t>
  </si>
  <si>
    <t>TH2392</t>
  </si>
  <si>
    <t>โลตัส โก เฟรช แยกบ่อนไก่ เกาะสมุย สุราษฎร์ธานี</t>
  </si>
  <si>
    <t>Lotus Go Fresh Yaek Bon Kai Koh Samui</t>
  </si>
  <si>
    <t>เลขที่ 141/198 หมู่ที่ 6</t>
  </si>
  <si>
    <t>TH2393</t>
  </si>
  <si>
    <t>โลตัส โกเฟรช ตลาดบึงบัว คุ้มเกล้า กรุงเทพ</t>
  </si>
  <si>
    <t>Lotus Go Fresh Talad Bungbua Khumklao</t>
  </si>
  <si>
    <t>เลขที่ 46/1 ถนนคุ้มเกล้า</t>
  </si>
  <si>
    <t>0812467993</t>
  </si>
  <si>
    <t>081-246-7993</t>
  </si>
  <si>
    <t>TH2394</t>
  </si>
  <si>
    <t>โลตัส โกเฟรช โนนสูง นครราชสีมา</t>
  </si>
  <si>
    <t>Lotus Go Fresh Non Sung</t>
  </si>
  <si>
    <t xml:space="preserve">เลขที่ 1,3,5,7,9 ถนนโนนสูง-มิตรภาพ </t>
  </si>
  <si>
    <t>อำเภอโนนสูง</t>
  </si>
  <si>
    <t>TH2395</t>
  </si>
  <si>
    <t>โลตัส โกเฟรช หินกอง 2 สระบุรี</t>
  </si>
  <si>
    <t>Lotus Go Fresh Hin Kong 2</t>
  </si>
  <si>
    <t>เลขที่ 18/1 หมู่ที่ 8</t>
  </si>
  <si>
    <t>ตำบลห้วยขมิ้น</t>
  </si>
  <si>
    <t>0626058517</t>
  </si>
  <si>
    <t>062-605-8517</t>
  </si>
  <si>
    <t>TH2396</t>
  </si>
  <si>
    <t>โลตัส โกเฟรช ลืออำนาจ อำนาจเจริญ</t>
  </si>
  <si>
    <t>Lotus Go Fresh Lue Amnat</t>
  </si>
  <si>
    <t>เลขที่ 269 หมู่ที่ 2</t>
  </si>
  <si>
    <t>อำเภอลืออำนาจ</t>
  </si>
  <si>
    <t>ตำบลอำนาจ</t>
  </si>
  <si>
    <t>0626058518</t>
  </si>
  <si>
    <t>062-605-8518</t>
  </si>
  <si>
    <t>TH2397</t>
  </si>
  <si>
    <t>โลตัส โกเฟรช ทุ่งศรีเมือง อุบลราชธานี</t>
  </si>
  <si>
    <t>Lotus Go Fresh Thung Sri Mueang</t>
  </si>
  <si>
    <t>เลขที่ 158/6 ถนนราชบุตร</t>
  </si>
  <si>
    <t>0626058519</t>
  </si>
  <si>
    <t>062-605-8519</t>
  </si>
  <si>
    <t>TH2398</t>
  </si>
  <si>
    <t>โลตัส โกเฟรช ถนนประชาสันติ อุดรธานี</t>
  </si>
  <si>
    <t>Lotus Go Fresh Prachasanti Road</t>
  </si>
  <si>
    <t>เลขที่ 357/17 หมู่ที่ 14 ซอยบ้านเก่าจาน</t>
  </si>
  <si>
    <t>0626058520</t>
  </si>
  <si>
    <t>062-605-8520</t>
  </si>
  <si>
    <t>TH2399</t>
  </si>
  <si>
    <t>โลตัส โกเฟรช พระทองคำ นครราชสีมา</t>
  </si>
  <si>
    <t>Lotus Go Fresh Phra Thong Kham</t>
  </si>
  <si>
    <t>เลขที่ 589 หมู่ที่ 1</t>
  </si>
  <si>
    <t>อำเภอพระทองคำ</t>
  </si>
  <si>
    <t>ตำบลสระพระ</t>
  </si>
  <si>
    <t>0626058521</t>
  </si>
  <si>
    <t>062-605-8521</t>
  </si>
  <si>
    <t>TH2400</t>
  </si>
  <si>
    <t>โลตัส โกเฟรช โรงพยาบาลสรรพสิทธิ, อุบลราชธานี</t>
  </si>
  <si>
    <t>Lotus Go Fresh Sappasit Hospital</t>
  </si>
  <si>
    <t>เลขที่ 209/2 ถนนสรรพสิทธิ์</t>
  </si>
  <si>
    <t>0626058522</t>
  </si>
  <si>
    <t>062-605-8522</t>
  </si>
  <si>
    <t>TH2401</t>
  </si>
  <si>
    <t>โลตัส โกเฟรช นาจะหลวย อุบลราชธานี</t>
  </si>
  <si>
    <t>Lotus Go Fresh Na Chaluai</t>
  </si>
  <si>
    <t>เลขที่ 359 หมู่ที่ 8</t>
  </si>
  <si>
    <t>อำเภอนาจะหลวย</t>
  </si>
  <si>
    <t>ตำบลนาจะหลวย</t>
  </si>
  <si>
    <t>0626058523</t>
  </si>
  <si>
    <t>062-605-8523</t>
  </si>
  <si>
    <t>TH2402</t>
  </si>
  <si>
    <t>โลตัส โกเฟรช วังเจ้า ตาก</t>
  </si>
  <si>
    <t>Lotus Go Fresh Wang Cho</t>
  </si>
  <si>
    <t>เลขที่ 108/6 หมู่ที่ 1 ตรอกหน้าตลาดวังเชียงทอง</t>
  </si>
  <si>
    <t>อำเภอเมืองตาก</t>
  </si>
  <si>
    <t>ตาก</t>
  </si>
  <si>
    <t>ตำบลเชียงทอง</t>
  </si>
  <si>
    <t>0626058524</t>
  </si>
  <si>
    <t>062-605-8524</t>
  </si>
  <si>
    <t>TH2403</t>
  </si>
  <si>
    <t>โลตัส โกเฟรช สังขะฤกษ์ ระยอง</t>
  </si>
  <si>
    <t>Lotus Go Fresh Sangkharuk</t>
  </si>
  <si>
    <t>เลขที่ 89/48  หมู่ที่ 1</t>
  </si>
  <si>
    <t>ตำบลสำนักทอง</t>
  </si>
  <si>
    <t>TH2404</t>
  </si>
  <si>
    <t>โลตัส โกเฟรช หนองซ้ำซาก ชลบุรี</t>
  </si>
  <si>
    <t>Lotus Go Fresh Nong Samsak</t>
  </si>
  <si>
    <t>เลขที่ 114/31 หมู่ที่ 2</t>
  </si>
  <si>
    <t>ตำบลหนองซ้ำซาก</t>
  </si>
  <si>
    <t>TH2405</t>
  </si>
  <si>
    <t>โลตัส โกเฟรช ตลาดวัดหนองบัว อุบลราชธานี</t>
  </si>
  <si>
    <t>Lotus Go Fresh Talad Wat Nong Bua</t>
  </si>
  <si>
    <t>เลขที่ 54/2 ถนนธรรมวิถี</t>
  </si>
  <si>
    <t>0626058527</t>
  </si>
  <si>
    <t>062-605-8527</t>
  </si>
  <si>
    <t>TH2406</t>
  </si>
  <si>
    <t>โลตัส โกเฟรช พญาเม็งราย เชียงราย</t>
  </si>
  <si>
    <t>Lotus Go Fresh Phaya Meangrai</t>
  </si>
  <si>
    <t>อำเภอพญาเม็งราย</t>
  </si>
  <si>
    <t>ตำบลเม็งราย</t>
  </si>
  <si>
    <t>0626058528</t>
  </si>
  <si>
    <t>062-605-8528</t>
  </si>
  <si>
    <t>TH2407</t>
  </si>
  <si>
    <t>โลตัส โก เฟรช ตลาดลาว ระยอง</t>
  </si>
  <si>
    <t>Lotus Go Fresh Talad Laos</t>
  </si>
  <si>
    <t>เลขที่  80/45 ถนนตากวน-หาดทรายทอง</t>
  </si>
  <si>
    <t>TH2408</t>
  </si>
  <si>
    <t>โลตัส โกเฟรช วัดตาลล้อม ชลบุรี</t>
  </si>
  <si>
    <t>Lotus Go Fresh Wat Tan Lom</t>
  </si>
  <si>
    <t>เลขที่ 180/1 ถนนเปรมใจราษฎร์</t>
  </si>
  <si>
    <t>TH2409</t>
  </si>
  <si>
    <t>โลตัส โกเฟรช ศรีพโล ชลบุรี</t>
  </si>
  <si>
    <t>Lotus Go Fresh Sriphalo</t>
  </si>
  <si>
    <t>เลขที่ 45/15 หมู่ที่ 1</t>
  </si>
  <si>
    <t>TH2410</t>
  </si>
  <si>
    <t>โลตัส โกเฟรช ตำบลหนองไผ่ ขอนแก่น</t>
  </si>
  <si>
    <t>Lotus Go Fresh Nong Phai Khonkhaen1</t>
  </si>
  <si>
    <t>เลขที่ 111/1 หมู่ที่ 13</t>
  </si>
  <si>
    <t>ตำบลหนองไผ่</t>
  </si>
  <si>
    <t>0855919314</t>
  </si>
  <si>
    <t>085-591-9314</t>
  </si>
  <si>
    <t>TH2411</t>
  </si>
  <si>
    <t>โลตัส โกเฟรช มาบชลูด ระยอง</t>
  </si>
  <si>
    <t>Lotus Go Fresh Map Chalut</t>
  </si>
  <si>
    <t>เลขที่ 59/9 ถนนมาบชลูด -</t>
  </si>
  <si>
    <t>0812476275</t>
  </si>
  <si>
    <t>081-247-6275</t>
  </si>
  <si>
    <t>TH2412</t>
  </si>
  <si>
    <t>โลตัส โกเฟรช ถนนข้าวหลาม ชลบุรี</t>
  </si>
  <si>
    <t>Lotus Go Fresh Khaolam Road</t>
  </si>
  <si>
    <t>เลขที่ 67 ถนนข้าวหลาม</t>
  </si>
  <si>
    <t>TH2413</t>
  </si>
  <si>
    <t>โลตัส โกเฟรช ชุมชนท่าอิฐ อุตรดิตถ์</t>
  </si>
  <si>
    <t>Lotus Go Fresh Chumchon Tha It</t>
  </si>
  <si>
    <t>เลขที่ 261/4 ถนนสำราญรื่น</t>
  </si>
  <si>
    <t>อำเภอเมืองอุตรดิตถ์</t>
  </si>
  <si>
    <t>อุตรดิตถ์</t>
  </si>
  <si>
    <t>0626058535</t>
  </si>
  <si>
    <t>062-605-8535</t>
  </si>
  <si>
    <t>TH2414</t>
  </si>
  <si>
    <t>โลตัส โกเฟรช ลาดพร้าว 130</t>
  </si>
  <si>
    <t>Lotus Go Fresh Ladprao 130</t>
  </si>
  <si>
    <t>เลขที่ 13 ซอยลาดพร้าว130 (มหาดไทย2)</t>
  </si>
  <si>
    <t>0626058536</t>
  </si>
  <si>
    <t>062-605-8536</t>
  </si>
  <si>
    <t>TH2415</t>
  </si>
  <si>
    <t>โลตัส โกเฟรช พระยืน ขอนแก่น</t>
  </si>
  <si>
    <t>Lotus Go Fresh Phra Yuen</t>
  </si>
  <si>
    <t>เลขที่ 420 หมู่ที่ 1</t>
  </si>
  <si>
    <t>อำเภอพระยืน</t>
  </si>
  <si>
    <t>ตำบลพระยืน</t>
  </si>
  <si>
    <t>0626058537</t>
  </si>
  <si>
    <t>062-605-8537</t>
  </si>
  <si>
    <t>TH2416</t>
  </si>
  <si>
    <t>โลตัส โกเฟรช ทุ่งเตา สุราษฎร์ธานี</t>
  </si>
  <si>
    <t>Lotus Go Fresh Thung Tao</t>
  </si>
  <si>
    <t>เลขที่ 40/22 หมู่ที่ 1</t>
  </si>
  <si>
    <t>อำเภอบ้านนาสาร</t>
  </si>
  <si>
    <t>ตำบลทุ่งเตา</t>
  </si>
  <si>
    <t>0626058538</t>
  </si>
  <si>
    <t>062-605-8538</t>
  </si>
  <si>
    <t>TH2417</t>
  </si>
  <si>
    <t>โลตัส โกเฟรช ราษีไศล ศรีสะเกษ</t>
  </si>
  <si>
    <t>Lotus Go Fresh Rasi Salai</t>
  </si>
  <si>
    <t>เลขที่  267  หมู่ที่ 2</t>
  </si>
  <si>
    <t>อำเภอราษีไศล</t>
  </si>
  <si>
    <t>0626058539</t>
  </si>
  <si>
    <t>062-605-8539</t>
  </si>
  <si>
    <t>TH2418</t>
  </si>
  <si>
    <t>โลตัส โกเฟรช สอง แพร่</t>
  </si>
  <si>
    <t>Lotus Go Fresh Song</t>
  </si>
  <si>
    <t>เลขที่ 5/14-15 หมู่ที่ 7</t>
  </si>
  <si>
    <t>อำเภอสอง</t>
  </si>
  <si>
    <t>0626058540</t>
  </si>
  <si>
    <t>062-605-8540</t>
  </si>
  <si>
    <t>TH2419</t>
  </si>
  <si>
    <t>โลตัส โก เฟรช หัวหิน ซอย 56 ประจวบคีรีขันธ์</t>
  </si>
  <si>
    <t>Lotus Go Fresh Hua Hin Soi 56</t>
  </si>
  <si>
    <t>เลขที่ 8/123  ถนนเพชรเกษม</t>
  </si>
  <si>
    <t>TH2420</t>
  </si>
  <si>
    <t>โลตัส โกเฟรช เทศบาลสุเทพ เชียงใหม่</t>
  </si>
  <si>
    <t>Lotus Go Fresh Tessaban Suthep</t>
  </si>
  <si>
    <t>เลขที่ 97 หมู่ที่ 5</t>
  </si>
  <si>
    <t>0626058542</t>
  </si>
  <si>
    <t>062-605-8542</t>
  </si>
  <si>
    <t>TH2421</t>
  </si>
  <si>
    <t>โลตัส โกเฟรช บางพรม ราชพฤกษ์</t>
  </si>
  <si>
    <t>Lotus Go Fresh Bang Phrom Ratchapreuk</t>
  </si>
  <si>
    <t>เลขที่ 74 ถนนบางพรม</t>
  </si>
  <si>
    <t>แขวงบางพรม</t>
  </si>
  <si>
    <t>0626058543</t>
  </si>
  <si>
    <t>062-605-8543</t>
  </si>
  <si>
    <t>TH2422</t>
  </si>
  <si>
    <t>โลตัส โกเฟรช เชียงคาน เลย</t>
  </si>
  <si>
    <t>Lotus Go Fresh Chiang Kan</t>
  </si>
  <si>
    <t xml:space="preserve">เลขที่ 339/1,339/3,339/4,339/5 หมู่ที่ 1 </t>
  </si>
  <si>
    <t>อำเภอเชียงคาน</t>
  </si>
  <si>
    <t>ตำบลเชียงคาน</t>
  </si>
  <si>
    <t>0626058544</t>
  </si>
  <si>
    <t>062-605-8544</t>
  </si>
  <si>
    <t>TH2423</t>
  </si>
  <si>
    <t>โลตัส โกเฟรช ถนนช้างเผือก นครราชสีมา</t>
  </si>
  <si>
    <t>Lotus Go Fresh Thanon Chang Phueak</t>
  </si>
  <si>
    <t>เลขที่ 497/16 ถนนช้างเผือก</t>
  </si>
  <si>
    <t>0841790810</t>
  </si>
  <si>
    <t>084-179-0810</t>
  </si>
  <si>
    <t>TH2424</t>
  </si>
  <si>
    <t>โลตัส โก เฟรช กำนันแม้น 36</t>
  </si>
  <si>
    <t>Lotus Go Fresh Kamnanmaen 36</t>
  </si>
  <si>
    <t>เลขที่ 42/25 หมู่ที่ 5</t>
  </si>
  <si>
    <t>TH2425</t>
  </si>
  <si>
    <t>โลตัส โกเฟรช บางระกำ พิษณุโลก</t>
  </si>
  <si>
    <t>Lotus Go Fresh Bangrakam</t>
  </si>
  <si>
    <t>เลขที่ 6/118  หมู่ที่  7</t>
  </si>
  <si>
    <t>อำเภอบางระกำ</t>
  </si>
  <si>
    <t>ตำบลบางระกำ</t>
  </si>
  <si>
    <t>0626058547</t>
  </si>
  <si>
    <t>062-605-8547</t>
  </si>
  <si>
    <t>TH2426</t>
  </si>
  <si>
    <t>โลตัส โกเฟรช ถนนทุ่งศรีเมืองกาฬสินธุ์</t>
  </si>
  <si>
    <t>Lotus Go Fresh Thanon Thungsrimuang</t>
  </si>
  <si>
    <t xml:space="preserve">เลขที่ 231/1-2, 231/3-4 ถนนทุ่งศรีเมือง </t>
  </si>
  <si>
    <t>0626058548</t>
  </si>
  <si>
    <t>062-605-8548</t>
  </si>
  <si>
    <t>TH2427</t>
  </si>
  <si>
    <t>โลตัส โกเฟรช ตลาด ส.นงนุช อุดรธานี</t>
  </si>
  <si>
    <t>Lotus Go Fresh Talad Sor Nong Nuch</t>
  </si>
  <si>
    <t>เลขที่ 381 หมู่ที่ 2</t>
  </si>
  <si>
    <t>ตำบลบ้านจั่น</t>
  </si>
  <si>
    <t>0626058549</t>
  </si>
  <si>
    <t>062-605-8549</t>
  </si>
  <si>
    <t>TH2428</t>
  </si>
  <si>
    <t>โลตัส โกเฟรช คลองระพีพัฒน์ หนองแค สระบุรี</t>
  </si>
  <si>
    <t>Lotus Go Fresh Klong Rapeephat</t>
  </si>
  <si>
    <t>เลขที่ 69/47 ถนนระพีพัฒน์ฝั่งซ้าย</t>
  </si>
  <si>
    <t>0812475017</t>
  </si>
  <si>
    <t>081-247-5017</t>
  </si>
  <si>
    <t>TH2429</t>
  </si>
  <si>
    <t>โลตัส โก เฟรช ถนนรวมใจ ชลบุรี</t>
  </si>
  <si>
    <t>Lotus Go Fresh Ruam Jai Road</t>
  </si>
  <si>
    <t>เลขที่ 29/38 หมู่ที่ 1</t>
  </si>
  <si>
    <t>TH2432</t>
  </si>
  <si>
    <t>โลตัส โกเฟรช ชุมชนหลังเกษมราษฎร์ สระบุรี</t>
  </si>
  <si>
    <t>Lotus Go Fresh Chum Chon Lhung Kasemrad</t>
  </si>
  <si>
    <t>เลขที่ 1/16 ซอย2(ถนนเทศบาล6)</t>
  </si>
  <si>
    <t>0626058553</t>
  </si>
  <si>
    <t>062-605-8553</t>
  </si>
  <si>
    <t>TH2433</t>
  </si>
  <si>
    <t>โลตัส โกเฟรช อำเภอเดชอุดม อุบลราชธานี</t>
  </si>
  <si>
    <t>Lotus Go Fresh Amphur Det Udom</t>
  </si>
  <si>
    <t>เลขที่ 444 หมู่ 5</t>
  </si>
  <si>
    <t>อำเภอเดชอุดม</t>
  </si>
  <si>
    <t>ตำบลเมืองเดช</t>
  </si>
  <si>
    <t>0626058554</t>
  </si>
  <si>
    <t>062-605-8554</t>
  </si>
  <si>
    <t>TH2434</t>
  </si>
  <si>
    <t>โลตัส โกเฟรช ศรีนคร สุโขทัย</t>
  </si>
  <si>
    <t>Lotus Go Fresh Sri Nakorn</t>
  </si>
  <si>
    <t>เลขที่ 89 หมู่ที่ 3</t>
  </si>
  <si>
    <t>อำเภอศรีนคร</t>
  </si>
  <si>
    <t>ตำบลศรีนคร</t>
  </si>
  <si>
    <t>0626058556</t>
  </si>
  <si>
    <t>062-605-8556</t>
  </si>
  <si>
    <t>TH2435</t>
  </si>
  <si>
    <t>โลตัส โกเฟรช ห้วยกะปิ 17 ชลบุรี</t>
  </si>
  <si>
    <t>Lotus Go Fresh Huaykapi 17</t>
  </si>
  <si>
    <t>เลขที่ 52/1 หมู่ที่ 5</t>
  </si>
  <si>
    <t>TH2436</t>
  </si>
  <si>
    <t>โลตัส โกเฟรช บ้านตาก ตาก</t>
  </si>
  <si>
    <t>Lotus Go Fresh Ban Tak</t>
  </si>
  <si>
    <t>เลขที่ 77 หมู่ที่ 14</t>
  </si>
  <si>
    <t>อำเภอบ้านตาก</t>
  </si>
  <si>
    <t>ตำบลตากออก</t>
  </si>
  <si>
    <t>0626058559</t>
  </si>
  <si>
    <t>062-605-8559</t>
  </si>
  <si>
    <t>TH2437</t>
  </si>
  <si>
    <t>โลตัส โกเฟรช สีดา นครราชสีมา</t>
  </si>
  <si>
    <t>Lotus Go Fresh Sida</t>
  </si>
  <si>
    <t>อำเภอสีดา</t>
  </si>
  <si>
    <t>ตำบลโพนทอง</t>
  </si>
  <si>
    <t>0626058560</t>
  </si>
  <si>
    <t>062-605-8560</t>
  </si>
  <si>
    <t>TH2438</t>
  </si>
  <si>
    <t>โลตัส โกเฟรช ตลาดต้นมะเกลือ ศรีสะเกษ</t>
  </si>
  <si>
    <t>Lotus Go Fresh Talad Ton Makuea</t>
  </si>
  <si>
    <t>เลขที่ 1333/16 ถนนวิจิตรนคร</t>
  </si>
  <si>
    <t>อำเภอเมืองศรีสะเกษ</t>
  </si>
  <si>
    <t>ตำบลเมืองใต้</t>
  </si>
  <si>
    <t>0626058561</t>
  </si>
  <si>
    <t>062-605-8561</t>
  </si>
  <si>
    <t>TH2439</t>
  </si>
  <si>
    <t>โลตัส โกเฟรช ถนนริมน้ำ ระยอง</t>
  </si>
  <si>
    <t>Lotus Go Fresh Thanon Rimnam</t>
  </si>
  <si>
    <t xml:space="preserve">เลขที่ 186,186/1,186/2 ถนนริมน้ำ </t>
  </si>
  <si>
    <t>0812476193</t>
  </si>
  <si>
    <t>081-247-6193</t>
  </si>
  <si>
    <t>TH2443</t>
  </si>
  <si>
    <t>โลตัส โกเฟรช ราชภัฎร้อยเอ็ด</t>
  </si>
  <si>
    <t>Lotus Go Fresh Ratjabhat Roi Et</t>
  </si>
  <si>
    <t>เลขที่ 9/1 หมู่ที่ 14</t>
  </si>
  <si>
    <t>อำเภอเสลภูมิ</t>
  </si>
  <si>
    <t>ตำบลเกาะแก้ว</t>
  </si>
  <si>
    <t>0626058564</t>
  </si>
  <si>
    <t>062-605-8564</t>
  </si>
  <si>
    <t>TH2444</t>
  </si>
  <si>
    <t>โลตัส โกเฟรช จะนะ สงขลา</t>
  </si>
  <si>
    <t>Lotus Go Fresh Chana</t>
  </si>
  <si>
    <t>เลขที่ 58/1 หมู่ที่ 2 ถนนราษฎร์รักษ์</t>
  </si>
  <si>
    <t>อำเภอจะนะ</t>
  </si>
  <si>
    <t>0626058565</t>
  </si>
  <si>
    <t>062-605-8565</t>
  </si>
  <si>
    <t>TH2445</t>
  </si>
  <si>
    <t>โลตัส โกเฟรช ชุมชนเมืองเก่าพิจิตร</t>
  </si>
  <si>
    <t>Lotus Go Fresh Chumchon Mueang Kao</t>
  </si>
  <si>
    <t>เลขที่ 1/3 หมู่ที่ 1</t>
  </si>
  <si>
    <t>อำเภอเมืองพิจิตร</t>
  </si>
  <si>
    <t>0626058566</t>
  </si>
  <si>
    <t>062-605-8566</t>
  </si>
  <si>
    <t>TH2446</t>
  </si>
  <si>
    <t>โลตัส โกเฟรช อุดมทรัพย์ บางแวก กรุงเทพ</t>
  </si>
  <si>
    <t>Lotus Go Fresh Udomsap Bang Waek</t>
  </si>
  <si>
    <t>เลขที่ 112/4 ถนนบางแวก</t>
  </si>
  <si>
    <t>แขวงบางไผ่</t>
  </si>
  <si>
    <t>0812495192</t>
  </si>
  <si>
    <t>081-249-5192</t>
  </si>
  <si>
    <t>TH2447</t>
  </si>
  <si>
    <t>โลตัส โกเฟรช ตลาดนัดอมตะ ชลบุรี</t>
  </si>
  <si>
    <t>Lotus Go Fresh Talad Nud Amata</t>
  </si>
  <si>
    <t>เลขที่ 49/18 หมู่ 3</t>
  </si>
  <si>
    <t>TH2448</t>
  </si>
  <si>
    <t>โลตัส โกเฟรช หนองฆ้อ ชลบุรี</t>
  </si>
  <si>
    <t>Lotus Go Fresh Nong Kho</t>
  </si>
  <si>
    <t>เลขที่ 31/5 หมู่ที่ 9</t>
  </si>
  <si>
    <t>0812455953</t>
  </si>
  <si>
    <t>081-245-5953</t>
  </si>
  <si>
    <t>TH2449</t>
  </si>
  <si>
    <t>โลตัส โกเฟรช หนองบัวระเหว ชัยภูมิ</t>
  </si>
  <si>
    <t>Lotus Go Fresh Nong Bua Rawe</t>
  </si>
  <si>
    <t>เลขที่ 708 หมู่ที่9</t>
  </si>
  <si>
    <t>อำเภอหนองบัวระเหว</t>
  </si>
  <si>
    <t>ตำบลหนองบัวระเหว</t>
  </si>
  <si>
    <t>0626058570</t>
  </si>
  <si>
    <t>062-605-8570</t>
  </si>
  <si>
    <t>TH2450</t>
  </si>
  <si>
    <t>โลตัส โกเฟรช ชุมชนรุ่งพัฒนา สกลนคร</t>
  </si>
  <si>
    <t>Lotus Go Fresh Chumchon Rung Pattana</t>
  </si>
  <si>
    <t>เลขที่ 455/3 ถนนนิตโย</t>
  </si>
  <si>
    <t>อำเภอเมืองสกลนคร</t>
  </si>
  <si>
    <t>ตำบลธาตุเชิงชุม</t>
  </si>
  <si>
    <t>0626058571</t>
  </si>
  <si>
    <t>062-605-8571</t>
  </si>
  <si>
    <t>TH2451</t>
  </si>
  <si>
    <t>โลตัส โกเฟรช ตลาดบางแก้ว พัทลุง</t>
  </si>
  <si>
    <t>Lotus Go Fresh Talad Bang Kaew</t>
  </si>
  <si>
    <t xml:space="preserve">เลขที่ 658-659,853 หมู่ที่ 1 </t>
  </si>
  <si>
    <t>อำเภอบางแก้ว</t>
  </si>
  <si>
    <t>ตำบลท่ามะเดื่อ</t>
  </si>
  <si>
    <t>0626058572</t>
  </si>
  <si>
    <t>062-605-8572</t>
  </si>
  <si>
    <t>TH2452</t>
  </si>
  <si>
    <t>โลตัส โกเฟรช แม่ระมาด ตาก</t>
  </si>
  <si>
    <t>Lotus Go Fresh Mae Ra Mad</t>
  </si>
  <si>
    <t>เลขที่ 406 หมู่ที่ 4</t>
  </si>
  <si>
    <t>อำเภอแม่ระมาด</t>
  </si>
  <si>
    <t>ตำบลแม่ระมาด</t>
  </si>
  <si>
    <t>0626058573</t>
  </si>
  <si>
    <t>062-605-8573</t>
  </si>
  <si>
    <t>TH2453</t>
  </si>
  <si>
    <t>โลตัส โก เฟรช ชุมชนวัดสะแก อยุธยา</t>
  </si>
  <si>
    <t>Lotus Go Fresh Chumchon Wat Sakae</t>
  </si>
  <si>
    <t>เลขที่ 32/4 หมู่ที่ 2</t>
  </si>
  <si>
    <t>TH2456</t>
  </si>
  <si>
    <t>โลตัส โกเฟรช ซอยวัดพันสเด็จใน ชลบุรี</t>
  </si>
  <si>
    <t>Lotus Go Fresh Soi Wat Phan Sadet Nai</t>
  </si>
  <si>
    <t>เลขที่ 999/10 หมู่ที่ 6</t>
  </si>
  <si>
    <t>TH2457</t>
  </si>
  <si>
    <t>โลตัส โกเฟรช ชุมชนวิสุทธิเทพ เลย</t>
  </si>
  <si>
    <t>Lotus Go Fresh Chumchon Wi Sutthi Thep</t>
  </si>
  <si>
    <t>เลขที่ 15/9 ถนนวิสุทธิเทพ</t>
  </si>
  <si>
    <t>อำเภอเมืองเลย</t>
  </si>
  <si>
    <t>ตำบลกุดป่อง</t>
  </si>
  <si>
    <t>0812474779</t>
  </si>
  <si>
    <t>081-247-4779</t>
  </si>
  <si>
    <t>TH2458</t>
  </si>
  <si>
    <t>โลตัส โกเฟรช บ้านนาหนอง เลย</t>
  </si>
  <si>
    <t>Lotus Go Fresh Ban Na Nong</t>
  </si>
  <si>
    <t>เลขที่ 92/57 ถนนเลย-ด่านซ้าย</t>
  </si>
  <si>
    <t>TH2460</t>
  </si>
  <si>
    <t>โลตัส โกเฟรช แก้งสนามนาง นครราชสีมา</t>
  </si>
  <si>
    <t>Lotus Go Fresh Kaeng Sanam Nang</t>
  </si>
  <si>
    <t>เลขที่ 114 หมู่ที่ 9</t>
  </si>
  <si>
    <t>อำเภอแก้งสนามนาง</t>
  </si>
  <si>
    <t>ตำบลแก้งสนามนาง</t>
  </si>
  <si>
    <t>0812475663</t>
  </si>
  <si>
    <t>081-247-5663</t>
  </si>
  <si>
    <t>TH2461</t>
  </si>
  <si>
    <t>โลตัส โกเฟรช เกษตรสมบูรณ์ ชัยภูมิ</t>
  </si>
  <si>
    <t>Lotus Go Fresh Kaset Somboon</t>
  </si>
  <si>
    <t>เลขที่ 399/1 หมู่ที่ 1</t>
  </si>
  <si>
    <t>ตำบลบ้านยาง</t>
  </si>
  <si>
    <t>0626058579</t>
  </si>
  <si>
    <t>062-605-8579</t>
  </si>
  <si>
    <t>TH2462</t>
  </si>
  <si>
    <t>โลตัส โกเฟรช พนม สุราษฎร์ธานี</t>
  </si>
  <si>
    <t>Lotus Go Fresh Phanom</t>
  </si>
  <si>
    <t>เลขที่ 328 หมู่ที่ 1</t>
  </si>
  <si>
    <t>อำเภอพนม</t>
  </si>
  <si>
    <t>ตำบลพนม</t>
  </si>
  <si>
    <t>0812475851</t>
  </si>
  <si>
    <t>081-247-5851</t>
  </si>
  <si>
    <t>TH2463</t>
  </si>
  <si>
    <t>โลตัส โกเฟรช ถนนเขาน้อย ชลบุรี</t>
  </si>
  <si>
    <t>Lotus Go Fresh Khao Noi Road</t>
  </si>
  <si>
    <t>เลขที่ 99/372 หมู่ที่ 7</t>
  </si>
  <si>
    <t>ตำบลบ้านสวน</t>
  </si>
  <si>
    <t>TH2464</t>
  </si>
  <si>
    <t>โลตัส โกเฟรช หน้าแยก อส. ศรีสะเกษ</t>
  </si>
  <si>
    <t>Lotus Go Fresh Nah Yeak Aor Sor</t>
  </si>
  <si>
    <t>เลขที่ 1540/9-12 ถนนขุขันธ์</t>
  </si>
  <si>
    <t>0626058582</t>
  </si>
  <si>
    <t>062-605-8582</t>
  </si>
  <si>
    <t>TH2465</t>
  </si>
  <si>
    <t>โลตัส โกเฟรช ศรีเทพ เพชรบูรณ์</t>
  </si>
  <si>
    <t>Lotus Go Fresh Sri Thep</t>
  </si>
  <si>
    <t>เลขที่ 368/1 หมู่ที่ 5</t>
  </si>
  <si>
    <t>อำเภอศรีเทพ</t>
  </si>
  <si>
    <t>ตำบลสระกรวด</t>
  </si>
  <si>
    <t>0626058583</t>
  </si>
  <si>
    <t>062-605-8583</t>
  </si>
  <si>
    <t>TH2466</t>
  </si>
  <si>
    <t>โลตัส โก เฟรช สถานีรถไฟอยุธยา</t>
  </si>
  <si>
    <t>Lotus Go Fresh Ayutthya Railway</t>
  </si>
  <si>
    <t xml:space="preserve">เลขที่ 93/4, 93/5, 93/6 หมู่ที่ 10 </t>
  </si>
  <si>
    <t>ตำบลกะมัง</t>
  </si>
  <si>
    <t>TH2467</t>
  </si>
  <si>
    <t>โลตัส โกเฟรช ไชยวาน อุดรธานี</t>
  </si>
  <si>
    <t>Lotus Go Fresh Chai Wan</t>
  </si>
  <si>
    <t xml:space="preserve">เลขที่ 133,133/1,133/2,133/3 หมู่ที่ 12 </t>
  </si>
  <si>
    <t>อำเภอไชยวาน</t>
  </si>
  <si>
    <t>ตำบลไชยวาน</t>
  </si>
  <si>
    <t>0626058586</t>
  </si>
  <si>
    <t>062-605-8586</t>
  </si>
  <si>
    <t>TH2469</t>
  </si>
  <si>
    <t>โลตัส โกเฟรช ถนนปรชาสโมสร ขอนแก่น</t>
  </si>
  <si>
    <t>Lotus Go Fresh Prachasamosorn Road</t>
  </si>
  <si>
    <t xml:space="preserve">เลขที่ 58/246, 58/247 หมู่ที่ 4 </t>
  </si>
  <si>
    <t>0626058587</t>
  </si>
  <si>
    <t>062-605-8587</t>
  </si>
  <si>
    <t>TH2471</t>
  </si>
  <si>
    <t>โลตัส โก เฟรช สุวรรณภูมิ ร้อยเอ็ด</t>
  </si>
  <si>
    <t>Lotus Go Fresh Suwannaphum</t>
  </si>
  <si>
    <t>เลขที่ 556 หมู่ที่ 2</t>
  </si>
  <si>
    <t>อำเภอสุวรรณภูมิ</t>
  </si>
  <si>
    <t>ตำบลสระคู</t>
  </si>
  <si>
    <t>TH2474</t>
  </si>
  <si>
    <t>โลตัส โกเฟรช ทุ่งเสลี่ยม สุโขทัย</t>
  </si>
  <si>
    <t>Lotus Go Fresh Tungsaliam</t>
  </si>
  <si>
    <t>เลขที่ 199/1 หมู่ที่ 2</t>
  </si>
  <si>
    <t>อำเภอทุ่งเสลี่ยม</t>
  </si>
  <si>
    <t>ตำบลทุ่งเสลี่ยม</t>
  </si>
  <si>
    <t>0626058590</t>
  </si>
  <si>
    <t>062-605-8590</t>
  </si>
  <si>
    <t>TH2475</t>
  </si>
  <si>
    <t>โลตัส โกเฟรช เพชรเกษม 63</t>
  </si>
  <si>
    <t>Lotus Go Fresh Phetkasem 63</t>
  </si>
  <si>
    <t>เลขที่ 657/1 ตรอก- ซอยเพชรเกษม 63</t>
  </si>
  <si>
    <t>0812468011</t>
  </si>
  <si>
    <t>081-246-8011</t>
  </si>
  <si>
    <t>TH2476</t>
  </si>
  <si>
    <t>โลตัส โกเฟรช แยกทศกัณฑ์</t>
  </si>
  <si>
    <t>Lotus Go Fresh Yaek Thossakan</t>
  </si>
  <si>
    <t>เลขที่ 612/6 ตรอก-ถนนพุทธมณฑลสาย 2</t>
  </si>
  <si>
    <t>0639247978</t>
  </si>
  <si>
    <t>063-924-7978</t>
  </si>
  <si>
    <t>TH2477</t>
  </si>
  <si>
    <t>โลตัส โกเฟรช น้ำปาด อุตรดิตถ์</t>
  </si>
  <si>
    <t>Lotus Go Fresh Nampat</t>
  </si>
  <si>
    <t>เลขที่ 362 หมู่ที่ 4</t>
  </si>
  <si>
    <t>อำเภอน้ำปาด</t>
  </si>
  <si>
    <t>ตำบลแสนตอ</t>
  </si>
  <si>
    <t>0626058593</t>
  </si>
  <si>
    <t>062-605-8593</t>
  </si>
  <si>
    <t>TH2478</t>
  </si>
  <si>
    <t>โลตัส โกเฟรช ท่าฉาง สุราษฎร์ธานี</t>
  </si>
  <si>
    <t>Lotus Go Fresh Thachang</t>
  </si>
  <si>
    <t>เลขที่ 147/2  หมู่ที่ 6</t>
  </si>
  <si>
    <t>อำเภอท่าฉาง</t>
  </si>
  <si>
    <t>ตำบลเขาถ่าน</t>
  </si>
  <si>
    <t>0812476069</t>
  </si>
  <si>
    <t>081-247-6069</t>
  </si>
  <si>
    <t>TH2479</t>
  </si>
  <si>
    <t>โลตัส โกเฟรช สิเกา ตรัง</t>
  </si>
  <si>
    <t>Lotus Go Fresh Si Kao Trang</t>
  </si>
  <si>
    <t>เลขที่ 40/3  หมู่ที่ 1</t>
  </si>
  <si>
    <t>อำเภอสิเกา</t>
  </si>
  <si>
    <t>ตำบลบ่อหิน</t>
  </si>
  <si>
    <t>0626058595</t>
  </si>
  <si>
    <t>062-605-8595</t>
  </si>
  <si>
    <t>TH2480</t>
  </si>
  <si>
    <t>โลตัส โกเฟรช ชะเมา นครศรีธรรมราช</t>
  </si>
  <si>
    <t>Lotus Go Fresh Cha Mao</t>
  </si>
  <si>
    <t>เลขที่ 27/1 หมู่ที่ 2</t>
  </si>
  <si>
    <t>ตำบลทางพูน</t>
  </si>
  <si>
    <t>0626058596</t>
  </si>
  <si>
    <t>062-605-8596</t>
  </si>
  <si>
    <t>TH2481</t>
  </si>
  <si>
    <t>โลตัส โกเฟรช บรบือ มหาสารคาม</t>
  </si>
  <si>
    <t>Lotus Go Fresh Borabue</t>
  </si>
  <si>
    <t>เลขที่ 467 หมู่ที่ 1</t>
  </si>
  <si>
    <t>อำเภอบรบือ</t>
  </si>
  <si>
    <t>ตำบลบรบือ</t>
  </si>
  <si>
    <t>0626058597</t>
  </si>
  <si>
    <t>062-605-8597</t>
  </si>
  <si>
    <t>TH2483</t>
  </si>
  <si>
    <t>โลตัส โกเฟรช วัชรพล 2 กรุงเทพ</t>
  </si>
  <si>
    <t>Lotus Go Fresh SU-Watcharaphol 2</t>
  </si>
  <si>
    <t>เลขที่ 19/3 ถนนวัชรพล</t>
  </si>
  <si>
    <t>0626058599</t>
  </si>
  <si>
    <t>062-605-8599</t>
  </si>
  <si>
    <t>TH2484</t>
  </si>
  <si>
    <t>โลตัส โกเฟรช ตลาดหนองแก ขอนแก่น</t>
  </si>
  <si>
    <t>Lotus Go Fresh Talad Nongkae</t>
  </si>
  <si>
    <t>เลขที่  283 หมู่ที่ 4</t>
  </si>
  <si>
    <t>0626058600</t>
  </si>
  <si>
    <t>062-605-8600</t>
  </si>
  <si>
    <t>TH2486</t>
  </si>
  <si>
    <t>โลตัส โกเฟรช โรงพยาบาลชัยภูมิ</t>
  </si>
  <si>
    <t>Lotus Go Fresh Chaiyaphum Hospital</t>
  </si>
  <si>
    <t>เลขที่ 48/6 ถนนบรรณาการ</t>
  </si>
  <si>
    <t>อำเภอเมืองชัยภูมิ</t>
  </si>
  <si>
    <t>0626058602</t>
  </si>
  <si>
    <t>062-605-8602</t>
  </si>
  <si>
    <t>TH2488</t>
  </si>
  <si>
    <t>โลตัส โกเฟรช ศิริเกษม กรุงเทพ</t>
  </si>
  <si>
    <t>Lotus Go Fresh Sirikasaem Bangkok</t>
  </si>
  <si>
    <t>เลขที่ 180/1 ถนนศิริเกษม</t>
  </si>
  <si>
    <t>0626058603</t>
  </si>
  <si>
    <t>062-605-8603</t>
  </si>
  <si>
    <t>TH2490</t>
  </si>
  <si>
    <t>โลตัส โกเฟรช บ้านโคก เพชรบูรณ์</t>
  </si>
  <si>
    <t>Lotus Go Fresh Ban Khok</t>
  </si>
  <si>
    <t>เลขที่ 3 หมู่ที่ 2</t>
  </si>
  <si>
    <t>ตำบลบ้านโคก</t>
  </si>
  <si>
    <t>0626058605</t>
  </si>
  <si>
    <t>062-605-8605</t>
  </si>
  <si>
    <t>TH2491</t>
  </si>
  <si>
    <t>โลตัส โกเฟรช บ้านติ้ว เพชรบูรณ์</t>
  </si>
  <si>
    <t>Lotus Go Fresh Ban Tio</t>
  </si>
  <si>
    <t>เลขที่ 200 หมู่ที่ 3</t>
  </si>
  <si>
    <t>อำเภอหล่มสัก</t>
  </si>
  <si>
    <t>ตำบลบ้านติ้ว</t>
  </si>
  <si>
    <t>0966748028</t>
  </si>
  <si>
    <t>096-674-8028</t>
  </si>
  <si>
    <t>TH2492</t>
  </si>
  <si>
    <t>โลตัส โก เฟรช ชินลาภ วิลเลจ พิษณุโลก</t>
  </si>
  <si>
    <t>Lotus Go Fresh Chinnalap Village</t>
  </si>
  <si>
    <t>เลขที่ 459/8-9 หมู่ที่ 7</t>
  </si>
  <si>
    <t>ตำบลสมอแข</t>
  </si>
  <si>
    <t>TH2493</t>
  </si>
  <si>
    <t>โลตัส โกเฟรช นายางกลัก ชัยภูมิ</t>
  </si>
  <si>
    <t>Lotus Go Fresh Na Yang Klak</t>
  </si>
  <si>
    <t>เลขที่ 1227 หมู่ที่1</t>
  </si>
  <si>
    <t>ตำบลนายางกลัก</t>
  </si>
  <si>
    <t>0626058608</t>
  </si>
  <si>
    <t>062-605-8608</t>
  </si>
  <si>
    <t>TH2494</t>
  </si>
  <si>
    <t>โลตัส โกเฟรช อำเภอไทรงาม กำแพงเพชร</t>
  </si>
  <si>
    <t>Lotus Go Fresh Amphur Sai-Ngam</t>
  </si>
  <si>
    <t>เลขที่ 413 หมู่ที่ 5</t>
  </si>
  <si>
    <t>อำเภอไทรงาม</t>
  </si>
  <si>
    <t>ตำบลไทรงาม</t>
  </si>
  <si>
    <t>0812475648</t>
  </si>
  <si>
    <t>081-247-5648</t>
  </si>
  <si>
    <t>TH2495</t>
  </si>
  <si>
    <t>โลตัส โกเฟรช ชุมชนข้างวัดพันสเด็จใน ชลบุรี</t>
  </si>
  <si>
    <t>Lotus Go Fresh Chumnum Klang Wat Phan Sadet Nai</t>
  </si>
  <si>
    <t>เลขที่ 335/12 หมู่ที่ 7</t>
  </si>
  <si>
    <t>TH2496</t>
  </si>
  <si>
    <t>โลตัส โกเฟรช บ้านแท่น ชัยภูมิ</t>
  </si>
  <si>
    <t>Lotus Go Fresh Ban Taen</t>
  </si>
  <si>
    <t>เลขที่ 426 หมู่ที่ 3</t>
  </si>
  <si>
    <t>อำเภอบ้านแท่น</t>
  </si>
  <si>
    <t>ตำบลบ้านแท่น</t>
  </si>
  <si>
    <t>0626058611</t>
  </si>
  <si>
    <t>062-605-8611</t>
  </si>
  <si>
    <t>TH2498</t>
  </si>
  <si>
    <t>โลตัส โกเฟรช กุดข้าวปุ้น อุบลราชธานี</t>
  </si>
  <si>
    <t>Lotus Go Fresh Kut Khao Pun</t>
  </si>
  <si>
    <t>เลขที่ 338 หมู่ที่ 14</t>
  </si>
  <si>
    <t>อำเภอกุดข้าวปุ้น</t>
  </si>
  <si>
    <t>ตำบลข้าวปุ้น</t>
  </si>
  <si>
    <t>0626058612</t>
  </si>
  <si>
    <t>062-605-8612</t>
  </si>
  <si>
    <t>TH2499</t>
  </si>
  <si>
    <t>โลตัส โกเฟรช เกาะจันทร์ ชลบุรี</t>
  </si>
  <si>
    <t>Lotus Go Fresh Koh Chan</t>
  </si>
  <si>
    <t>เลขที่ 70/12  หมู่ที่ 1</t>
  </si>
  <si>
    <t>อำเภอเกาะจันทร์</t>
  </si>
  <si>
    <t>ตำบลเกาะจันทร์</t>
  </si>
  <si>
    <t>TH2500</t>
  </si>
  <si>
    <t>โลตัส โก เฟรช ท่าทอง สุราษฎร์ธานี</t>
  </si>
  <si>
    <t>Lotus Go Fresh Tha Thong Suratthani</t>
  </si>
  <si>
    <t>เลขที่ 207/49 หมู่ที่ 2</t>
  </si>
  <si>
    <t>ตำบลท่าทองใหม่</t>
  </si>
  <si>
    <t>TH2501</t>
  </si>
  <si>
    <t>โลตัส โกเฟรช คลองกล่ำ ปลวกแดง ระยอง</t>
  </si>
  <si>
    <t>Lotus Go Fresh Khlong Krum</t>
  </si>
  <si>
    <t>เลขที่ 358 หมู่ที่ 1</t>
  </si>
  <si>
    <t>ตำบลตาสิทธิ์</t>
  </si>
  <si>
    <t>TH2502</t>
  </si>
  <si>
    <t>โลตัส โกเฟรช พุทไธสง บุรีรัมย์</t>
  </si>
  <si>
    <t>Lotus Go Fresh Phutthaisong</t>
  </si>
  <si>
    <t xml:space="preserve">เลขที่ 395,396,397,398 หมู่ที่ 1 </t>
  </si>
  <si>
    <t>อำเภอพุทไธสง</t>
  </si>
  <si>
    <t>ตำบลพุทไธสง</t>
  </si>
  <si>
    <t>TH2503</t>
  </si>
  <si>
    <t>โลตัส โกเฟรช เนินมะปราง พิษณุโลก</t>
  </si>
  <si>
    <t>Lotus Go Fresh Noen Maprang</t>
  </si>
  <si>
    <t>เลขที่ 1 หมู่ที่ 2</t>
  </si>
  <si>
    <t>อำเภอเนินมะปราง</t>
  </si>
  <si>
    <t>ตำบลเนินมะปราง</t>
  </si>
  <si>
    <t>0626058617</t>
  </si>
  <si>
    <t>062-605-8617</t>
  </si>
  <si>
    <t>TH2504</t>
  </si>
  <si>
    <t>โลตัส โกเฟรช โพธิ์กลาง นครราชสีมา</t>
  </si>
  <si>
    <t>Lotus Go Fresh Pho Klang</t>
  </si>
  <si>
    <t xml:space="preserve">เลขที่ 545/1, 545/2, 545/3, 545/4, 545/5 หมู่ที่ 1 </t>
  </si>
  <si>
    <t>ตำบลโพธิ์กลาง</t>
  </si>
  <si>
    <t>0626058618</t>
  </si>
  <si>
    <t>062-605-8618</t>
  </si>
  <si>
    <t>TH2505</t>
  </si>
  <si>
    <t>โลตัส โกเฟรช หนองกันเกรา ระยอง</t>
  </si>
  <si>
    <t>Lotus Go Fresh Nong Kan Krao</t>
  </si>
  <si>
    <t>เลขที่ 34 หมู่ที่ 2</t>
  </si>
  <si>
    <t>0953849674</t>
  </si>
  <si>
    <t>095-384-9674</t>
  </si>
  <si>
    <t>TH2506</t>
  </si>
  <si>
    <t>โลตัส โกเฟรช ตลาดแสงสังข์ทอง กาฬสินธุ์</t>
  </si>
  <si>
    <t>Lotus Go Fresh Talad Saeng Sang Thong</t>
  </si>
  <si>
    <t>เลขที่ 64 หมู่ที่ 12</t>
  </si>
  <si>
    <t>อำเภอกุฉินารายณ์</t>
  </si>
  <si>
    <t>ตำบลบัวขาว</t>
  </si>
  <si>
    <t>0626058620</t>
  </si>
  <si>
    <t>062-605-8620</t>
  </si>
  <si>
    <t>TH2507</t>
  </si>
  <si>
    <t>โลตัส โกเฟรช ชุมชนนเรศวร อยุธยา</t>
  </si>
  <si>
    <t>Lotus Go Fresh Chumchon Naresuan</t>
  </si>
  <si>
    <t>เลขที่ 59/59 หมู่ที่ 1</t>
  </si>
  <si>
    <t>0954532697</t>
  </si>
  <si>
    <t>095-453-2697</t>
  </si>
  <si>
    <t>TH2510</t>
  </si>
  <si>
    <t>โลตัส โกเฟรช ชุมชนไชยานุภาพ พิษณุโลก</t>
  </si>
  <si>
    <t>Lotus Go Fresh Chumchon Chaiyanuphap</t>
  </si>
  <si>
    <t>เลขที่ 232 ถนนไชยานุภาพ</t>
  </si>
  <si>
    <t>0626058622</t>
  </si>
  <si>
    <t>062-605-8622</t>
  </si>
  <si>
    <t>TH2511</t>
  </si>
  <si>
    <t>โลตัส โกเฟรช สี่แยกช่อระกา ชัยภูมิ</t>
  </si>
  <si>
    <t>Lotus Go Fresh Si Yeak Cho Raka</t>
  </si>
  <si>
    <t>เลขที่ 237/1 หมู่ที่ 17</t>
  </si>
  <si>
    <t>ตำบลนาฝาย</t>
  </si>
  <si>
    <t>0626058623</t>
  </si>
  <si>
    <t>062-605-8623</t>
  </si>
  <si>
    <t>TH2512</t>
  </si>
  <si>
    <t>โลตัส โกเฟรช รามอินทรา ซอย 8</t>
  </si>
  <si>
    <t>Lotus Go Fresh Ramintra Soi 8</t>
  </si>
  <si>
    <t xml:space="preserve">เลขที่ 10/6,10/7,10/8 หมู่ที่ 2 </t>
  </si>
  <si>
    <t>0812457517</t>
  </si>
  <si>
    <t>081-245-7517</t>
  </si>
  <si>
    <t>TH2513</t>
  </si>
  <si>
    <t>โลตัส โกเฟรช พิมาย นครราชสีมา</t>
  </si>
  <si>
    <t>Lotus Go Fresh Phimai</t>
  </si>
  <si>
    <t xml:space="preserve">เลขที่ 409/1,409/2 หมู่ที่2 </t>
  </si>
  <si>
    <t>อำเภอพิมาย</t>
  </si>
  <si>
    <t>0812475006</t>
  </si>
  <si>
    <t>081-247-5006</t>
  </si>
  <si>
    <t>TH2514</t>
  </si>
  <si>
    <t>โลตัส โกเฟรช ตะกั่วป่า พังงา</t>
  </si>
  <si>
    <t>Lotus Go Fresh Takua Pa Phang Nga</t>
  </si>
  <si>
    <t xml:space="preserve">เลขที่ 6/77,6/78,6/79 หมู่ที่ 2  </t>
  </si>
  <si>
    <t>ตำบลบางนายสี</t>
  </si>
  <si>
    <t>0626058626</t>
  </si>
  <si>
    <t>062-605-8626</t>
  </si>
  <si>
    <t>TH2515</t>
  </si>
  <si>
    <t>โลตัส โกเฟรช ห้วยไคร้ เชียงราย</t>
  </si>
  <si>
    <t>Lotus Go Fresh Huai Khrai</t>
  </si>
  <si>
    <t>เลขที่ 197/1 หมู่ที่ 7</t>
  </si>
  <si>
    <t>ตำบลห้วยไคร้</t>
  </si>
  <si>
    <t>0626058627</t>
  </si>
  <si>
    <t>062-605-8627</t>
  </si>
  <si>
    <t>TH2516</t>
  </si>
  <si>
    <t>โลตัส โกเฟรช สนม สุรินทร์</t>
  </si>
  <si>
    <t>Lotus Go Fresh Sanom</t>
  </si>
  <si>
    <t xml:space="preserve">เลขที่ 266,267,268,269 หมู่ที่ 2 </t>
  </si>
  <si>
    <t>อำเภอสนม</t>
  </si>
  <si>
    <t>ตำบลสนม</t>
  </si>
  <si>
    <t>0626058628</t>
  </si>
  <si>
    <t>062-605-8628</t>
  </si>
  <si>
    <t>TH2517</t>
  </si>
  <si>
    <t>โลตัส โกเฟรช ถนนแก้วอินทร์ นนทบุรี</t>
  </si>
  <si>
    <t>Lotus Go Fresh KeawInn Road Nontaburi</t>
  </si>
  <si>
    <t>เลขที่ 1/10 หมู่ที่ 4</t>
  </si>
  <si>
    <t>ตำบลบางแม่นาง</t>
  </si>
  <si>
    <t>TH2518</t>
  </si>
  <si>
    <t>โลตัส โกเฟรช สีคิ้ว นครราชสีมา</t>
  </si>
  <si>
    <t>Lotus Go Fresh Sikhio</t>
  </si>
  <si>
    <t>เลขที่ 88 หมู่ที่ 1</t>
  </si>
  <si>
    <t>อำเภอสีคิ้ว</t>
  </si>
  <si>
    <t>ตำบลสีคิ้ว</t>
  </si>
  <si>
    <t>0626058630</t>
  </si>
  <si>
    <t>062-605-8630</t>
  </si>
  <si>
    <t>TH2519</t>
  </si>
  <si>
    <t>โลตัส โกเฟรช บ้านโพธิ์ ตรัง</t>
  </si>
  <si>
    <t>Lotus Go Fresh Ban Pho Trang</t>
  </si>
  <si>
    <t>เลขที่ 58/9  ถนนบ้านโพธิ์</t>
  </si>
  <si>
    <t>อำเภอเมืองตรัง</t>
  </si>
  <si>
    <t>ตำบลทับเที่ยง</t>
  </si>
  <si>
    <t>0626058631</t>
  </si>
  <si>
    <t>062-605-8631</t>
  </si>
  <si>
    <t>TH2520</t>
  </si>
  <si>
    <t>โลตัส โกเฟรช หัวตะพาน อำนาจเจริญ</t>
  </si>
  <si>
    <t>Lotus Go Fresh Hua Taphan</t>
  </si>
  <si>
    <t>เลขที่ 252 หมู่ที่ 1</t>
  </si>
  <si>
    <t>อำเภอหัวตะพาน</t>
  </si>
  <si>
    <t>ตำบลรัตนวารี</t>
  </si>
  <si>
    <t>0626058632</t>
  </si>
  <si>
    <t>062-605-8632</t>
  </si>
  <si>
    <t>TH2521</t>
  </si>
  <si>
    <t>โลตัส โกเฟรช ท้ายเหมือง พังงา</t>
  </si>
  <si>
    <t>Lotus Go Fresh Thaimuang Phang Nga</t>
  </si>
  <si>
    <t xml:space="preserve">เลขที่ 129 , 131 ถนนเพชรเกษม (ฝั่งซ้าย)  หมู่ที่ 4  </t>
  </si>
  <si>
    <t>อำเภอท้ายเหมือง</t>
  </si>
  <si>
    <t>ตำบลท้ายเหมือง</t>
  </si>
  <si>
    <t>0626058633</t>
  </si>
  <si>
    <t>062-605-8633</t>
  </si>
  <si>
    <t>TH2522</t>
  </si>
  <si>
    <t>โลตัส โกเฟรช เขาคิชกุฎ จันทบุรี</t>
  </si>
  <si>
    <t>Lotus Go Fresh Khao kitchakoot</t>
  </si>
  <si>
    <t>เลขที่ 42/6 หมู่ที่ 10</t>
  </si>
  <si>
    <t>อำเภอเขาคิชฌกูฏ</t>
  </si>
  <si>
    <t>ตำบลพลวง</t>
  </si>
  <si>
    <t>TH2523</t>
  </si>
  <si>
    <t>โลตัส โก เฟรช ลาดใหญ่ สมุทรสงคราม</t>
  </si>
  <si>
    <t>Lotus Go Fresh Lad Yai Samutsongkhram</t>
  </si>
  <si>
    <t>เลขที่ 12/158 ซอยบางประจัน ถนนเอกชัย</t>
  </si>
  <si>
    <t>TH2524</t>
  </si>
  <si>
    <t>โลตัส โกเฟรช ตลาดบางไทร พังงา</t>
  </si>
  <si>
    <t>Lotus Go Fresh Talad BangSai PhangNga</t>
  </si>
  <si>
    <t>เลขที่ 40/1  ถนนมนตรี 2</t>
  </si>
  <si>
    <t>ตำบลตะกั่วป่า</t>
  </si>
  <si>
    <t>0626058636</t>
  </si>
  <si>
    <t>062-605-8636</t>
  </si>
  <si>
    <t>TH2525</t>
  </si>
  <si>
    <t>โลตัส โกเฟรช แวงใหญ่ ขอนแก่น</t>
  </si>
  <si>
    <t>Lotus Go Fresh Waeng Yai</t>
  </si>
  <si>
    <t>เลขที่ 330 หมู่ที่ 3</t>
  </si>
  <si>
    <t>อำเภอแวงใหญ่</t>
  </si>
  <si>
    <t>ตำบลแวงใหญ่</t>
  </si>
  <si>
    <t>0626058637</t>
  </si>
  <si>
    <t>062-605-8637</t>
  </si>
  <si>
    <t>TH2526</t>
  </si>
  <si>
    <t>โลตัส โกเฟรช ศรีมโหสถ ปราจีนบุรี</t>
  </si>
  <si>
    <t>Lotus Go Fresh Sri Mahosot</t>
  </si>
  <si>
    <t>เลขที่ 223/5 หมุ่ที่ 3</t>
  </si>
  <si>
    <t>อำเภอศรีมโหสถ</t>
  </si>
  <si>
    <t>ตำบลโคกปีบ</t>
  </si>
  <si>
    <t>TH2528</t>
  </si>
  <si>
    <t>โลตัส โกเฟรช แยกช้างเผือก น่าน</t>
  </si>
  <si>
    <t>Lotus Go Fresh Yeak Chang Phuek</t>
  </si>
  <si>
    <t>เลขที่ 212/50 ถนนมหายศ</t>
  </si>
  <si>
    <t>0626058639</t>
  </si>
  <si>
    <t>062-605-8639</t>
  </si>
  <si>
    <t>TH2529</t>
  </si>
  <si>
    <t>โลตัส โกเฟรช เขาแก้ว ลพบุรี</t>
  </si>
  <si>
    <t>Lotus Go Fresh Khao Kaew</t>
  </si>
  <si>
    <t>เลขที่ 23/18 หมู่ที่ 8</t>
  </si>
  <si>
    <t>ตำบลนิคมสร้างตนเอง</t>
  </si>
  <si>
    <t>0626058640</t>
  </si>
  <si>
    <t>062-605-8640</t>
  </si>
  <si>
    <t>TH2530</t>
  </si>
  <si>
    <t>โลตัส โกเฟรช ร่มไทร อ่างทอง</t>
  </si>
  <si>
    <t>Lotus Go Fresh Rom Sai AngThong</t>
  </si>
  <si>
    <t>เลขที่ 39/5 หมุ่ที่ 4</t>
  </si>
  <si>
    <t>อำเภอเมืองอ่างทอง</t>
  </si>
  <si>
    <t>ตำบลศาลาแดง</t>
  </si>
  <si>
    <t>0928186983</t>
  </si>
  <si>
    <t>092-818-6983</t>
  </si>
  <si>
    <t>TH2531</t>
  </si>
  <si>
    <t>โลตัส โกเฟรช บ้านกระฉอด นครราชสีมา</t>
  </si>
  <si>
    <t>Lotus Go Fresh Ban Kra Chot</t>
  </si>
  <si>
    <t>เลขที่ 84 หมู่ที่ 5</t>
  </si>
  <si>
    <t>0626058643</t>
  </si>
  <si>
    <t>062-605-8643</t>
  </si>
  <si>
    <t>TH2532</t>
  </si>
  <si>
    <t>โลตัส โกเฟรช บ้านเหล่าเรือ ร้อยเอ็ด</t>
  </si>
  <si>
    <t>Lotus Go Fresh Ban Lao Ruea</t>
  </si>
  <si>
    <t>เลขที่ 7/4 หมู่ที่ 16</t>
  </si>
  <si>
    <t>อำเภอเมืองร้อยเอ็ด</t>
  </si>
  <si>
    <t>ตำบลรอบเมือง</t>
  </si>
  <si>
    <t>0626058644</t>
  </si>
  <si>
    <t>062-605-8644</t>
  </si>
  <si>
    <t>TH2533</t>
  </si>
  <si>
    <t>โลตัส โก เฟรช ซอยมัยลาภ กรุงเทพ</t>
  </si>
  <si>
    <t>Lotus Go Fresh Soi Maiyalarp Bangkok</t>
  </si>
  <si>
    <t>เลขที่ 127 ซอยประเสริฐมนูกิจ 29 ถนนประเสริฐมนูกิจ</t>
  </si>
  <si>
    <t>TH2534</t>
  </si>
  <si>
    <t>โลตัส โก เฟรช สตึก บุรีรัมย์</t>
  </si>
  <si>
    <t>Lotus Go Fresh Stuek</t>
  </si>
  <si>
    <t>เลขที่ 398/21-23 หมู่ที่ 1</t>
  </si>
  <si>
    <t>อำเภอสตึก</t>
  </si>
  <si>
    <t>ตำบลนิคม</t>
  </si>
  <si>
    <t>TH2535</t>
  </si>
  <si>
    <t>โลตัส โก เฟรช เอกชัย 17 สมุทรสาคร</t>
  </si>
  <si>
    <t>Lotus Go Fresh Ekachai 17 Samutsakhon</t>
  </si>
  <si>
    <t>เลขที่ 57/56 หมู่ที่ 4</t>
  </si>
  <si>
    <t>TH2536</t>
  </si>
  <si>
    <t>โลตัส โกเฟรช วังใหม่ สระแก้ว</t>
  </si>
  <si>
    <t>Lotus Go Fresh Wang Mai</t>
  </si>
  <si>
    <t>เลขที่ 966 หมู่ที่ 1</t>
  </si>
  <si>
    <t>อำเภอวังสมบูรณ์</t>
  </si>
  <si>
    <t>ตำบลวังใหม่</t>
  </si>
  <si>
    <t>0626058648</t>
  </si>
  <si>
    <t>062-605-8648</t>
  </si>
  <si>
    <t>TH2537</t>
  </si>
  <si>
    <t>โลตัส โกเฟรช กำเนิดเพชร เลย</t>
  </si>
  <si>
    <t>Lotus Go Fresh Kam Nert Phet</t>
  </si>
  <si>
    <t>เลขที่ 134 หมู่ที่ 8</t>
  </si>
  <si>
    <t>ตำบลเมือง</t>
  </si>
  <si>
    <t>0626058649</t>
  </si>
  <si>
    <t>062-605-8649</t>
  </si>
  <si>
    <t>TH2538</t>
  </si>
  <si>
    <t>โลตัส โกเฟรช พุทธมณฑลสาย 1</t>
  </si>
  <si>
    <t>Lotus Go Fresh Buddhamonthon Sai 1</t>
  </si>
  <si>
    <t xml:space="preserve">เลขที่ 11,13,15 ถนนพุทธมณฑล สาย 1 </t>
  </si>
  <si>
    <t>แขวงบางด้วน</t>
  </si>
  <si>
    <t>0628140446</t>
  </si>
  <si>
    <t>062-814-0446</t>
  </si>
  <si>
    <t>TH2539</t>
  </si>
  <si>
    <t>โลตัส โกเฟรช วิภาวดี 16/22 กรุงเทพ</t>
  </si>
  <si>
    <t>Lotus Go Fresh Vipawadee16/22 Bangkok</t>
  </si>
  <si>
    <t>เลขที่ 138 ซอยวิภาวดีรังสิต 16</t>
  </si>
  <si>
    <t>0626058651</t>
  </si>
  <si>
    <t>062-605-8651</t>
  </si>
  <si>
    <t>TH2540</t>
  </si>
  <si>
    <t>โลตัส โกเฟรช บางเสาธงกลาง สมุทรปราการ</t>
  </si>
  <si>
    <t>Lotus Go Fresh BangSaoThongKlang</t>
  </si>
  <si>
    <t>เลขที่ 99/90 หมู่ที่ 3</t>
  </si>
  <si>
    <t>TH2541</t>
  </si>
  <si>
    <t>โลตัส โกเฟรช ตลาดบ้านเชียงใหม่ ร้อยเอ็ด</t>
  </si>
  <si>
    <t>Lotus Go Fresh Talad Ban Chiang Mai</t>
  </si>
  <si>
    <t>เลขที่ 296/1-296/4 หมู่ที่ 8</t>
  </si>
  <si>
    <t>ตำบลเชียงใหม่</t>
  </si>
  <si>
    <t>0626058653</t>
  </si>
  <si>
    <t>062-605-8653</t>
  </si>
  <si>
    <t>TH2542</t>
  </si>
  <si>
    <t>โลตัส โกเฟรช หมู่บ้านลัดดารมย์ ราชพฤกษ์ นนทบุรี</t>
  </si>
  <si>
    <t>Lotus Go Fresh M.Laddarom Ratchapruk</t>
  </si>
  <si>
    <t>เลขที่ 6/5 หมู่ที่ 5</t>
  </si>
  <si>
    <t>0626058654</t>
  </si>
  <si>
    <t>062-605-8654</t>
  </si>
  <si>
    <t>TH2543</t>
  </si>
  <si>
    <t>โลตัส โกเฟรช ถนนสามวา กรุงเทพ</t>
  </si>
  <si>
    <t>Lotus Go Fresh Thanon Sam Wa Bangkok</t>
  </si>
  <si>
    <t>เลขที่ 3/4 ถนนสามวา</t>
  </si>
  <si>
    <t>0626058655</t>
  </si>
  <si>
    <t>062-605-8655</t>
  </si>
  <si>
    <t>TH2544</t>
  </si>
  <si>
    <t>โลตัส โกเฟรช ป่าหวาย ลพบุรี</t>
  </si>
  <si>
    <t>Lotus Go Fresh Pa Wai</t>
  </si>
  <si>
    <t xml:space="preserve">เลขที่ 1/18,1/19 หมู่ที่ 3 </t>
  </si>
  <si>
    <t>ตำบลป่าตาล</t>
  </si>
  <si>
    <t>0812474743</t>
  </si>
  <si>
    <t>081-247-4743</t>
  </si>
  <si>
    <t>TH2545</t>
  </si>
  <si>
    <t>โลตัส โกเฟรช อ่อนนุช 44 กรุงเทพ</t>
  </si>
  <si>
    <t>Lotus Go Fresh On Nut 44 Bangkok</t>
  </si>
  <si>
    <t>เลขที่ 1781 ซอยวชิรธรรมสาธิต 57</t>
  </si>
  <si>
    <t>0626058657</t>
  </si>
  <si>
    <t>062-605-8657</t>
  </si>
  <si>
    <t>TH2546</t>
  </si>
  <si>
    <t>โลตัส โกเฟรช สังฆสันติสุข กรุงเทพ</t>
  </si>
  <si>
    <t>Lotus Go Fresh SangkaSantisuk Bangkok</t>
  </si>
  <si>
    <t>เลขที่ 19/10 หมู่ที่ 5</t>
  </si>
  <si>
    <t>TH2547</t>
  </si>
  <si>
    <t>โลตัส โกเฟรช นาเมืองเพชร ตรัง</t>
  </si>
  <si>
    <t>Lotus Go Fresh Na Muang Pet Trang</t>
  </si>
  <si>
    <t>เลขที่ 218 หมู่ที่ 4</t>
  </si>
  <si>
    <t>ตำบลนาเมืองเพชร</t>
  </si>
  <si>
    <t>0626058659</t>
  </si>
  <si>
    <t>062-605-8659</t>
  </si>
  <si>
    <t>TH2548</t>
  </si>
  <si>
    <t>โลตัส โกเฟรช ทะเลชุบศร ลพบุรี</t>
  </si>
  <si>
    <t>Lotus Go Fresh Thale Chup Son</t>
  </si>
  <si>
    <t>เลขที่ 92 ถนนพหลโยธิน (ช.14)</t>
  </si>
  <si>
    <t>0626058660</t>
  </si>
  <si>
    <t>062-605-8660</t>
  </si>
  <si>
    <t>TH2549</t>
  </si>
  <si>
    <t>โลตัส โกเฟรช นาโพธิ์ บุรีรัมย์</t>
  </si>
  <si>
    <t>Lotus Go Fresh Na Pho</t>
  </si>
  <si>
    <t>เลขที่ 292 หมู่ที่ 14</t>
  </si>
  <si>
    <t>อำเภอนาโพธิ์</t>
  </si>
  <si>
    <t>ตำบลนาโพธิ์</t>
  </si>
  <si>
    <t>0626058661</t>
  </si>
  <si>
    <t>062-605-8661</t>
  </si>
  <si>
    <t>TH2550</t>
  </si>
  <si>
    <t>โลตัส โกเฟรช นิคมปิ่นทอง ชลบุรี</t>
  </si>
  <si>
    <t>Lotus Go Fresh Nikhom Pinthong</t>
  </si>
  <si>
    <t>เลขที่ 21/49 หมู่ที่ 10</t>
  </si>
  <si>
    <t>TH2551</t>
  </si>
  <si>
    <t>โลตัส โก เฟรช ร่มไทร กรุงเทพ</t>
  </si>
  <si>
    <t>Lotus Go Fresh Rom Sai Bangkok</t>
  </si>
  <si>
    <t>เลขที่ 5/1 ซอยกาญจนาภิเษก 003</t>
  </si>
  <si>
    <t>TH2552</t>
  </si>
  <si>
    <t>โลตัส โกเฟรช สี่แยกหนองใหญ่ กรุงเทพ</t>
  </si>
  <si>
    <t>Lotus Go Fresh SiYaek NongYai Bangkok</t>
  </si>
  <si>
    <t>เลขที่ 787/1 ถนนบาง</t>
  </si>
  <si>
    <t>0812458247</t>
  </si>
  <si>
    <t>081-245-8247</t>
  </si>
  <si>
    <t>TH2553</t>
  </si>
  <si>
    <t>โลตัส โกเฟรช โนนสวรรค์ บุรีรัมย์</t>
  </si>
  <si>
    <t>Lotus Go Fresh Non Suwan</t>
  </si>
  <si>
    <t>เลขที่ 295 หมู่ที่1</t>
  </si>
  <si>
    <t>อำเภอโนนสุวรรณ</t>
  </si>
  <si>
    <t>ตำบลโกรกแก้ว</t>
  </si>
  <si>
    <t>0626058665</t>
  </si>
  <si>
    <t>062-605-8665</t>
  </si>
  <si>
    <t>TH2554</t>
  </si>
  <si>
    <t>โลตัส โก เฟรช ปากซอยสุพรรณ ปลวกแดง ระยอง</t>
  </si>
  <si>
    <t>Lotus Go Fresh Pak Soi Suphan</t>
  </si>
  <si>
    <t>TH2556</t>
  </si>
  <si>
    <t>โลตัส โกเฟรช ลาดพร้าว 64</t>
  </si>
  <si>
    <t>Lotus Go Fresh Ladpraow 64 Bangkok</t>
  </si>
  <si>
    <t>เลขที่ 72 ซอยลาดพร้าว64 (เกตุนุติ)</t>
  </si>
  <si>
    <t>0626058670</t>
  </si>
  <si>
    <t>062-605-8670</t>
  </si>
  <si>
    <t>TH2557</t>
  </si>
  <si>
    <t>โลตัส โกเฟรช มหาวิทยาลัยนเรศวร ประตู 6 พิษณุโลก</t>
  </si>
  <si>
    <t>Lotus Go Fresh Naresuan University Pra-tu 6</t>
  </si>
  <si>
    <t xml:space="preserve">เลขที่ 402,402/1,402/2 หมู่ที่ 7 </t>
  </si>
  <si>
    <t>0626058671</t>
  </si>
  <si>
    <t>062-605-8671</t>
  </si>
  <si>
    <t>TH2558</t>
  </si>
  <si>
    <t>โลตัส โกเฟรช ซอยอยู่เย็น กรุงเทพ</t>
  </si>
  <si>
    <t>Lotus Go Fresh Soi U-Yen Bangkok</t>
  </si>
  <si>
    <t xml:space="preserve">เลขที่ 55/7,55/8,55/9 ซอยรามอินทรา 34 </t>
  </si>
  <si>
    <t>0626058672</t>
  </si>
  <si>
    <t>062-605-8672</t>
  </si>
  <si>
    <t>TH2559</t>
  </si>
  <si>
    <t>โลตัส โกเฟรช ศรีนครินทร์ พัทลุง</t>
  </si>
  <si>
    <t>Lotus Go Fresh Srinakarin Phatthalung</t>
  </si>
  <si>
    <t xml:space="preserve">เลขที่ 238/1,300 หมู่ที่ 1 </t>
  </si>
  <si>
    <t>อำเภอศรีนครินทร์</t>
  </si>
  <si>
    <t>ตำบลลำสินธุ์</t>
  </si>
  <si>
    <t>0626058673</t>
  </si>
  <si>
    <t>062-605-8673</t>
  </si>
  <si>
    <t>TH2561</t>
  </si>
  <si>
    <t>โลตัส โกเฟรช เฉลิมพระเกียรติ 72 กรุงเทพ</t>
  </si>
  <si>
    <t>Lotus Go Fresh Chalerm Phrakiat 72</t>
  </si>
  <si>
    <t>เลขที่ 72/1 ถนนเฉลิมพระเกียรติ ร.๙</t>
  </si>
  <si>
    <t>0626058674</t>
  </si>
  <si>
    <t>062-605-8674</t>
  </si>
  <si>
    <t>TH2562</t>
  </si>
  <si>
    <t>โลตัส โกเฟรช เฉลิมพระเกียรติ 48 กรุงเทพ</t>
  </si>
  <si>
    <t>Lotus Go Fresh Chalerm Phrakiat 48</t>
  </si>
  <si>
    <t>เลขที่ 56/1  ถนนเฉลิมพระเกียรติ ร.๙</t>
  </si>
  <si>
    <t>0952987503</t>
  </si>
  <si>
    <t>095-298-7503</t>
  </si>
  <si>
    <t>TH2563</t>
  </si>
  <si>
    <t>โลตัส โกเฟรช ถนนชักพระ กรุงเทพ</t>
  </si>
  <si>
    <t>Lotus Go Fresh Chak Phra Road Bangkok</t>
  </si>
  <si>
    <t xml:space="preserve">เลขที่ 194,196,198 ถนนชัยพฤกษ์ </t>
  </si>
  <si>
    <t>0626058676</t>
  </si>
  <si>
    <t>062-605-8676</t>
  </si>
  <si>
    <t>TH2564</t>
  </si>
  <si>
    <t>โลตัส โกเฟรช หมู่บ้านเรือนสุข 2 ปทุมธานี</t>
  </si>
  <si>
    <t>Lotus Go Fresh M.Ruensuk2 Pathumthani</t>
  </si>
  <si>
    <t>เลขที่ 67/10 หมู่ที่ 3</t>
  </si>
  <si>
    <t>0958496242</t>
  </si>
  <si>
    <t>095-849-6242</t>
  </si>
  <si>
    <t>TH2565</t>
  </si>
  <si>
    <t>โลตัส โกเฟรช ตลาดบ้านนาโพธิ์ นครพนม</t>
  </si>
  <si>
    <t>Lotus Go Fresh Talad Ban Napho</t>
  </si>
  <si>
    <t>เลขที่ 411 หมู่ที่ 12</t>
  </si>
  <si>
    <t>อำเภอเมืองนครพนม</t>
  </si>
  <si>
    <t>ตำบลบ้านผึ้ง</t>
  </si>
  <si>
    <t>0934259448</t>
  </si>
  <si>
    <t>093-425-9448</t>
  </si>
  <si>
    <t>TH2566</t>
  </si>
  <si>
    <t>โลตัส โกเฟรช ตลาดหนองบุ อุดรธานี</t>
  </si>
  <si>
    <t>Lotus Go Fresh Talad Nong Bu</t>
  </si>
  <si>
    <t>เลขที่ 118 หมู่ที่ 14</t>
  </si>
  <si>
    <t>ตำบลสามพร้าว</t>
  </si>
  <si>
    <t>0626058679</t>
  </si>
  <si>
    <t>062-605-8679</t>
  </si>
  <si>
    <t>TH2567</t>
  </si>
  <si>
    <t>โลตัส โกเฟรช สามแยกนาหลัก เลย</t>
  </si>
  <si>
    <t>Lotus Go Fresh Sam Yaek Na Lak</t>
  </si>
  <si>
    <t>เลขที่ 174/5 หมู่ที่ 10</t>
  </si>
  <si>
    <t>อำเภอวังสะพุง</t>
  </si>
  <si>
    <t>ตำบลวังสะพุง</t>
  </si>
  <si>
    <t>0626058680</t>
  </si>
  <si>
    <t>062-605-8680</t>
  </si>
  <si>
    <t>TH2568</t>
  </si>
  <si>
    <t>โลตัส โกเฟรช บ่อยาง ชลบุรี</t>
  </si>
  <si>
    <t>Lotus Go Fresh Bor Yang</t>
  </si>
  <si>
    <t>เลขที่ 183/69 หมู่ที่ 11</t>
  </si>
  <si>
    <t>0626058681</t>
  </si>
  <si>
    <t>062-605-8681</t>
  </si>
  <si>
    <t>TH2569</t>
  </si>
  <si>
    <t>โลตัส โกเฟรช บ้านลาดใหญ่ ชัยภูมิ</t>
  </si>
  <si>
    <t>Lotus Go Fresh Ban Lat Yai</t>
  </si>
  <si>
    <t xml:space="preserve">เลขที่ 255/1, 255/2,255/3,255/4 หมู่ที่ 3 </t>
  </si>
  <si>
    <t>ตำบลลาดใหญ่</t>
  </si>
  <si>
    <t>0626058682</t>
  </si>
  <si>
    <t>062-605-8682</t>
  </si>
  <si>
    <t>TH2570</t>
  </si>
  <si>
    <t>โลตัส โกเฟรช หนองระเวียง นครราชสีมา</t>
  </si>
  <si>
    <t>Lotus Go Fresh Nong Ra Wiang</t>
  </si>
  <si>
    <t>เลขที่ 246 หมู่ที่ 6</t>
  </si>
  <si>
    <t>ตำบลหนองระเวียง</t>
  </si>
  <si>
    <t>TH2571</t>
  </si>
  <si>
    <t>โลตัส โกเฟรช สว่างอารมณ์ อุทัยธานี</t>
  </si>
  <si>
    <t>Lotus Go Fresh Sawang Arom</t>
  </si>
  <si>
    <t>เลขที่ 59/1 หมู่ที่ 2</t>
  </si>
  <si>
    <t>อำเภอสว่างอารมณ์</t>
  </si>
  <si>
    <t>อุทัยธานี</t>
  </si>
  <si>
    <t>ตำบลสว่างอารมณ์</t>
  </si>
  <si>
    <t>0952505624</t>
  </si>
  <si>
    <t>095-250-5624</t>
  </si>
  <si>
    <t>TH2572</t>
  </si>
  <si>
    <t>โลตัส โกเฟรช โรงพยาบาลอำนาจเจริญ</t>
  </si>
  <si>
    <t>Lotus Go Fresh Amnat Charoen Hospital</t>
  </si>
  <si>
    <t>เลขที่ 343/2 หมู่ที่ 6</t>
  </si>
  <si>
    <t>0626058685</t>
  </si>
  <si>
    <t>062-605-8685</t>
  </si>
  <si>
    <t>TH2573</t>
  </si>
  <si>
    <t>โลตัส โกเฟรช ตลาดเย็นวังน้ำเย็น สระแก้ว</t>
  </si>
  <si>
    <t>Lotus Go Fresh Talad Yen Wang Num Yen</t>
  </si>
  <si>
    <t xml:space="preserve">เลขที่ 649,649/1,649/2 หมู่ที่ 1 </t>
  </si>
  <si>
    <t>อำเภอวังน้ำเย็น</t>
  </si>
  <si>
    <t>ตำบลวังน้ำเย็น</t>
  </si>
  <si>
    <t>0626058687</t>
  </si>
  <si>
    <t>062-605-8687</t>
  </si>
  <si>
    <t>TH2574</t>
  </si>
  <si>
    <t>โลตัส โกเฟรช นาด้วง เลย</t>
  </si>
  <si>
    <t>Lotus Go Fresh Na Duang</t>
  </si>
  <si>
    <t>เลขที่ 60 หมู่ที่ 12</t>
  </si>
  <si>
    <t>อำเภอนาด้วง</t>
  </si>
  <si>
    <t>ตำบลนาด้วง</t>
  </si>
  <si>
    <t>0626058688</t>
  </si>
  <si>
    <t>062-605-8688</t>
  </si>
  <si>
    <t>TH2576</t>
  </si>
  <si>
    <t>โลตัส โกเฟรช ถนนศิริรักษ์ ชลบุรี</t>
  </si>
  <si>
    <t>Lotus Go Fresh Thanon Sirirak</t>
  </si>
  <si>
    <t xml:space="preserve">เลขที่ 85,85/121,85/122,85/123 หมู่ที่ 11 </t>
  </si>
  <si>
    <t>TH2577</t>
  </si>
  <si>
    <t>โลตัส โกเฟรช หนองเขิน ชลบุรี</t>
  </si>
  <si>
    <t>Lotus Go Fresh Nong Khoen</t>
  </si>
  <si>
    <t>เลขที่ 229/4 หมู่ที่ 4</t>
  </si>
  <si>
    <t>TH2578</t>
  </si>
  <si>
    <t>โลตัส โกเฟรช งามวงศ์วาน ซอย 25</t>
  </si>
  <si>
    <t>Lotus Go Fresh Ngamwongwan soi 25</t>
  </si>
  <si>
    <t>เลขที่ 398/1 หมู่ที่ 2</t>
  </si>
  <si>
    <t>0626058691</t>
  </si>
  <si>
    <t>062-605-8691</t>
  </si>
  <si>
    <t>TH2580</t>
  </si>
  <si>
    <t>โลตัส โก เฟรช หมู่บ้านอมรชัย 5 สมุทรสาคร</t>
  </si>
  <si>
    <t>Lotus Go Fresh M.Amornchai5</t>
  </si>
  <si>
    <t xml:space="preserve">เลขที่ 99/501,99/502 หมู่ที่ 1 </t>
  </si>
  <si>
    <t>TH2582</t>
  </si>
  <si>
    <t>โลตัส โก เฟรช ตลาดเย็น เลย</t>
  </si>
  <si>
    <t>Lotus Go Fresh Talad Yen</t>
  </si>
  <si>
    <t>เลขที่ 233/6 ถนนเจริญรัฐ</t>
  </si>
  <si>
    <t>TH2583</t>
  </si>
  <si>
    <t>โลตัส โกเฟรช บางขันหมาก ลพบุรี</t>
  </si>
  <si>
    <t>Lotus Go Fresh Bang Khanmark</t>
  </si>
  <si>
    <t>เลขที่ 129 หมู่ที่ 6</t>
  </si>
  <si>
    <t>ตำบลพรหมมาสตร์</t>
  </si>
  <si>
    <t>0626058695</t>
  </si>
  <si>
    <t>062-605-8695</t>
  </si>
  <si>
    <t>TH2584</t>
  </si>
  <si>
    <t>โลตัส โกเฟรช ตลาดโต้รุ่งวาริน อุบลราชธานี</t>
  </si>
  <si>
    <t>Lotus Go Fresh Talad Thorung Warin</t>
  </si>
  <si>
    <t>เลขที่ 73 ถนนวาริน-พิบูลฯ</t>
  </si>
  <si>
    <t>0626058696</t>
  </si>
  <si>
    <t>062-605-8696</t>
  </si>
  <si>
    <t>TH2585</t>
  </si>
  <si>
    <t>โลตัส โกเฟรช ทรายขาว เลย</t>
  </si>
  <si>
    <t>Lotus Go Fresh Sai Khao</t>
  </si>
  <si>
    <t>เลขที่ 172 หมู่ที่ 17</t>
  </si>
  <si>
    <t>ตำบลทรายขาว</t>
  </si>
  <si>
    <t>0626058697</t>
  </si>
  <si>
    <t>062-605-8697</t>
  </si>
  <si>
    <t>TH2586</t>
  </si>
  <si>
    <t>โลตัส โกเฟรช กันทรารมย์ ศรีสะเกษ</t>
  </si>
  <si>
    <t>Lotus Go Fresh Kanthararom</t>
  </si>
  <si>
    <t>เลขที่ 64/15 หมู่ที่ 5</t>
  </si>
  <si>
    <t>อำเภอกันทรารมย์</t>
  </si>
  <si>
    <t>แขวงดูน</t>
  </si>
  <si>
    <t>0626058698</t>
  </si>
  <si>
    <t>062-605-8698</t>
  </si>
  <si>
    <t>TH2587</t>
  </si>
  <si>
    <t>โลตัส โก เฟรช บางจัก อ่างทอง</t>
  </si>
  <si>
    <t>Lotus Go Fresh Bang Chak Ang Thong</t>
  </si>
  <si>
    <t>เลขที่ 39/15 หมู่ที่ 4</t>
  </si>
  <si>
    <t>อำเภอวิเศษชัยชาญ</t>
  </si>
  <si>
    <t>ตำบลบางจัก</t>
  </si>
  <si>
    <t>TH2588</t>
  </si>
  <si>
    <t>โลตัส โกเฟรช กิ่งแก้ว 41/1-สมุทรปราการ</t>
  </si>
  <si>
    <t>Lotus Go Fresh King Kaeo 41/1</t>
  </si>
  <si>
    <t xml:space="preserve">เลขที่ 131,131/1,131/2,131/3 หมู่ที่ 14 </t>
  </si>
  <si>
    <t>0626058700</t>
  </si>
  <si>
    <t>062-605-8700</t>
  </si>
  <si>
    <t>TH2589</t>
  </si>
  <si>
    <t>โลตัส โกเฟรช ท่ามะขาม กาญจนบุรี</t>
  </si>
  <si>
    <t>Lotus Go Fresh Thamakham Kanchanaburi</t>
  </si>
  <si>
    <t>เลขที่ 152/1 หมู่ที่ 5</t>
  </si>
  <si>
    <t>0626058701</t>
  </si>
  <si>
    <t>062-605-8701</t>
  </si>
  <si>
    <t>TH2591</t>
  </si>
  <si>
    <t>โลตัส โก เฟรช ถนนคู้คลองสิบ กรุงเทพ</t>
  </si>
  <si>
    <t>Lotus Go Fresh KhuKlongSip R. Bangkok</t>
  </si>
  <si>
    <t>เลขที่ 40/19 หมู่ที่ 8</t>
  </si>
  <si>
    <t>แขวงคู้ฝั่งเหนือ</t>
  </si>
  <si>
    <t>TH2592</t>
  </si>
  <si>
    <t>โลตัส โก เฟรช บ้านเอื้ออาทร ซอยกันตนา นนทบุรี</t>
  </si>
  <si>
    <t>Lotus Go Fresh K-Ha Arthorn S.Kantana</t>
  </si>
  <si>
    <t>เลขที่ 50/2 หมู่ที่ 1</t>
  </si>
  <si>
    <t>TH2597</t>
  </si>
  <si>
    <t>โลตัส โกเฟรช บ้านนาหนองตุ่ม ชัยภูมิ</t>
  </si>
  <si>
    <t>Lotus Go Fresh Ban Na Nong Thum</t>
  </si>
  <si>
    <t>เลขที่ 485 หมู่ที่ 14</t>
  </si>
  <si>
    <t>ตำบลนาหนองทุ่ม</t>
  </si>
  <si>
    <t>0626058704</t>
  </si>
  <si>
    <t>062-605-8704</t>
  </si>
  <si>
    <t>TH2598</t>
  </si>
  <si>
    <t>โลตัส โกเฟรช พระพุทธฉาย สระบุรี</t>
  </si>
  <si>
    <t>Lotus Go Fresh Praputha Chai</t>
  </si>
  <si>
    <t>เลขที่ 65/8 หมู่ที่ 3</t>
  </si>
  <si>
    <t>0626058705</t>
  </si>
  <si>
    <t>062-605-8705</t>
  </si>
  <si>
    <t>TH2599</t>
  </si>
  <si>
    <t>โลตัส โกเฟรช ตำบลโคกสี กาฬสินธุ์</t>
  </si>
  <si>
    <t>Lotus Go Fresh Tambol Khok Si Kalasin</t>
  </si>
  <si>
    <t>เลขที่ 219 หมู่ที่ 7</t>
  </si>
  <si>
    <t>ตำบลอุ่มเม่า</t>
  </si>
  <si>
    <t>0626058706</t>
  </si>
  <si>
    <t>062-605-8706</t>
  </si>
  <si>
    <t>TH2600</t>
  </si>
  <si>
    <t>โลตัส โกเฟรช วานรนิวาส สกลนคร</t>
  </si>
  <si>
    <t>Lotus Go Fresh Wanon Niwat</t>
  </si>
  <si>
    <t>เลขที่ 224 หมู่ที่ 4</t>
  </si>
  <si>
    <t>อำเภอวานรนิวาส</t>
  </si>
  <si>
    <t>ตำบลวานรนิวาส</t>
  </si>
  <si>
    <t>0626058707</t>
  </si>
  <si>
    <t>062-605-8707</t>
  </si>
  <si>
    <t>TH2601</t>
  </si>
  <si>
    <t>โลตัส โกเฟรช ชุมชนบุญวัฒนา นครราชสีมา</t>
  </si>
  <si>
    <t>Lotus Go Fresh Chumchon Boon Wattana</t>
  </si>
  <si>
    <t>เลขที่ 1710 หมู่ที่ 1</t>
  </si>
  <si>
    <t>0626058708</t>
  </si>
  <si>
    <t>062-605-8708</t>
  </si>
  <si>
    <t>TH2602</t>
  </si>
  <si>
    <t>โลตัส โกเฟรช อำเภอบ้านเหลื่อม นครราชสีมา</t>
  </si>
  <si>
    <t>Lotus Go Fresh Amphur Ban Lueam</t>
  </si>
  <si>
    <t>เลขที่ 248 หมู่ที่ 2</t>
  </si>
  <si>
    <t>อำเภอบ้านเหลื่อม</t>
  </si>
  <si>
    <t>ตำบลบ้านเหลื่อม</t>
  </si>
  <si>
    <t>0626058709</t>
  </si>
  <si>
    <t>062-605-8709</t>
  </si>
  <si>
    <t>TH2603</t>
  </si>
  <si>
    <t>โลตัส โกเฟรช หนองหงส์ บุรีรัมย์</t>
  </si>
  <si>
    <t>Lotus Go Fresh Nonghong</t>
  </si>
  <si>
    <t>เลขที่ 176 หมู่ที่ 2</t>
  </si>
  <si>
    <t>อำเภอหนองหงส์</t>
  </si>
  <si>
    <t>0626058710</t>
  </si>
  <si>
    <t>062-605-8710</t>
  </si>
  <si>
    <t>TH2604</t>
  </si>
  <si>
    <t>โลตัส โกเฟรช ตลาดหนองแปน กาฬสินธุ์</t>
  </si>
  <si>
    <t>Lotus Go Fresh Talad Nong Paen</t>
  </si>
  <si>
    <t>ตำบลหนองแปน</t>
  </si>
  <si>
    <t>0626058711</t>
  </si>
  <si>
    <t>062-605-8711</t>
  </si>
  <si>
    <t>TH2605</t>
  </si>
  <si>
    <t>โลตัส โกเฟรช หนองข้างคอก ชลบุรี</t>
  </si>
  <si>
    <t>Lotus Go Fresh Nong Khang Khok</t>
  </si>
  <si>
    <t>เลขที่ 52/50 หมู่ที่ 4</t>
  </si>
  <si>
    <t>ตำบลหนองข้างคอก</t>
  </si>
  <si>
    <t>TH2606</t>
  </si>
  <si>
    <t>โลตัส โกเฟรช ป่าช้าจีน นครราชสีมา</t>
  </si>
  <si>
    <t>Lotus Go Fresh Pa Cha Chin</t>
  </si>
  <si>
    <t>เลขที่ 980 หมู่ที่ 4</t>
  </si>
  <si>
    <t>0968127546</t>
  </si>
  <si>
    <t>096-812-7546</t>
  </si>
  <si>
    <t>TH2607</t>
  </si>
  <si>
    <t>โลตัส โกเฟรช หน้าศูนย์ราชการ สกลนคร</t>
  </si>
  <si>
    <t>Lotus Go Fresh Nah Soon Ratchakarn</t>
  </si>
  <si>
    <t>เลขที่ 1642/42 ถนนสุขเกษม</t>
  </si>
  <si>
    <t>0626058714</t>
  </si>
  <si>
    <t>062-605-8714</t>
  </si>
  <si>
    <t>TH2609</t>
  </si>
  <si>
    <t>โลตัส โกเฟรช กุดบาก สกลนคร</t>
  </si>
  <si>
    <t>Lotus Go Fresh Kud Bak</t>
  </si>
  <si>
    <t>เลขที่ 384 หมู่ที่ 1</t>
  </si>
  <si>
    <t>อำเภอกุดบาก</t>
  </si>
  <si>
    <t>ตำบลกุดบาก</t>
  </si>
  <si>
    <t>0602058715</t>
  </si>
  <si>
    <t>060-205-8715</t>
  </si>
  <si>
    <t>TH2610</t>
  </si>
  <si>
    <t>โลตัส โกเฟรช นาวัง หนองบัวลำภู</t>
  </si>
  <si>
    <t>Lotus Go Fresh Na Wang</t>
  </si>
  <si>
    <t>เลขที่ 165/1 หมู่ที่ 1</t>
  </si>
  <si>
    <t>อำเภอนาวัง</t>
  </si>
  <si>
    <t>ตำบลนาเหล่า</t>
  </si>
  <si>
    <t>0812475609</t>
  </si>
  <si>
    <t>081-247-5609</t>
  </si>
  <si>
    <t>TH2614</t>
  </si>
  <si>
    <t>โลตัส โกเฟรช ชุมชนธาตุดุม 1 สกลนคร</t>
  </si>
  <si>
    <t>Lotus Go Fresh Chumchon That Dum 1</t>
  </si>
  <si>
    <t xml:space="preserve">เลขที่ 24/14,24/15,24/16 ถนนไอำเภอที.ยู </t>
  </si>
  <si>
    <t>0626058717</t>
  </si>
  <si>
    <t>062-605-8717</t>
  </si>
  <si>
    <t>TH2616</t>
  </si>
  <si>
    <t>โลตัส โกเฟรช ชุมชนมิตรภาพร่วมใจ นครราชสีมา</t>
  </si>
  <si>
    <t>Lotus Go Fresh Chumchon Mitlaphab Ruam Jai</t>
  </si>
  <si>
    <t>เลขที่ 266-267 หมู่ที่ 8</t>
  </si>
  <si>
    <t>0626058718</t>
  </si>
  <si>
    <t>062-605-8718</t>
  </si>
  <si>
    <t>TH2621</t>
  </si>
  <si>
    <t>โลตัส โก เฟรช นิมิตรใหม่ 32 กรุงเทพ</t>
  </si>
  <si>
    <t>Lotus Go Fresh Nimitmai 32 Bangkok</t>
  </si>
  <si>
    <t>เลขที่ 116 ถนนนิมิตใหม่</t>
  </si>
  <si>
    <t>แขวงสามวาตะวันออก</t>
  </si>
  <si>
    <t>TH2628</t>
  </si>
  <si>
    <t>โลตัส โกเฟรช ตลาดชัยพร หนองคาย</t>
  </si>
  <si>
    <t>Lotus Go Fresh Talad Chaiyaporn</t>
  </si>
  <si>
    <t>เลขที่ 1036 หมู่ที่ 2</t>
  </si>
  <si>
    <t>อำเภอเมืองหนองคาย</t>
  </si>
  <si>
    <t>TH2629</t>
  </si>
  <si>
    <t>โลตัส โกเฟรช ตลาดเทศบาล ระนอง</t>
  </si>
  <si>
    <t>Lotus Go Fresh Talad Tessaban Ranong</t>
  </si>
  <si>
    <t xml:space="preserve">เลขที่ 28/4, 28/5, 28/6 ถนนเรืองราษฎร์ </t>
  </si>
  <si>
    <t>อำเภอเมืองระนอง</t>
  </si>
  <si>
    <t>ระนอง</t>
  </si>
  <si>
    <t>ตำบลเขานิเวศน์</t>
  </si>
  <si>
    <t>0626058722</t>
  </si>
  <si>
    <t>062-605-8722</t>
  </si>
  <si>
    <t>TH2630</t>
  </si>
  <si>
    <t>โลตัส โกเฟรช วัดในไร่ ระยอง</t>
  </si>
  <si>
    <t>Lotus Go Fresh Wat Nai Rai</t>
  </si>
  <si>
    <t>เลขที่ 6/13 หมู่ที่ 1</t>
  </si>
  <si>
    <t>ตำบลเพ</t>
  </si>
  <si>
    <t>0646649674</t>
  </si>
  <si>
    <t>064-664-9674</t>
  </si>
  <si>
    <t>TH2631</t>
  </si>
  <si>
    <t>โลตัส โกเฟรช ลาดพร้าว 80 (ซอยจันทิมา)</t>
  </si>
  <si>
    <t>Lotus Go Fresh Ladphrao 80 S.Chantima</t>
  </si>
  <si>
    <t>เลขที่ 123 ซอยลาดพร้าว80(จันทิมา)</t>
  </si>
  <si>
    <t>TH2632</t>
  </si>
  <si>
    <t>โลตัส โกเฟรช เทศบาลปลายบาง นนทบุรี</t>
  </si>
  <si>
    <t>Lotus Go Fresh Tessaban Plai Bang</t>
  </si>
  <si>
    <t>เลขที่ 84/5 หมู่ที่ 2</t>
  </si>
  <si>
    <t>ตำบลบางคูเวียง</t>
  </si>
  <si>
    <t>0626058725</t>
  </si>
  <si>
    <t>062-605-8725</t>
  </si>
  <si>
    <t>TH2633</t>
  </si>
  <si>
    <t>โลตัส โกเฟรช บ้านค่ายหมื่นแผ้ว ชัยภูมิ</t>
  </si>
  <si>
    <t>Lotus Go Fresh Ban Khai Muen Phaew</t>
  </si>
  <si>
    <t>เลขที่ 993 หมู่ที่ 1</t>
  </si>
  <si>
    <t>ตำบลบ้านค่าย</t>
  </si>
  <si>
    <t>0626058726</t>
  </si>
  <si>
    <t>062-605-8726</t>
  </si>
  <si>
    <t>TH2634</t>
  </si>
  <si>
    <t>โลตัส โก เฟรช เพชรเกษม 58</t>
  </si>
  <si>
    <t>Lotus Go Fresh Petkasem 58</t>
  </si>
  <si>
    <t>เลขที่ 215/2 ซอยเพชรเกษม 54</t>
  </si>
  <si>
    <t>TH2635</t>
  </si>
  <si>
    <t>โลตัส โกเฟรช หมู่บ้านเกษมสุข ปทุมธานี</t>
  </si>
  <si>
    <t>Lotus Go Fresh M.KasemsookPathumThani</t>
  </si>
  <si>
    <t>เลขที่ 18/12 หมู่ที่ 2</t>
  </si>
  <si>
    <t>ตำบลบึงคำพร้อย</t>
  </si>
  <si>
    <t>0626058728</t>
  </si>
  <si>
    <t>062-605-8728</t>
  </si>
  <si>
    <t>TH2636</t>
  </si>
  <si>
    <t>โลตัส โกเฟรช สวนผัก ซอย 1 กรุงเทพ</t>
  </si>
  <si>
    <t>Lotus Go Fresh Suanpak Soi 1 Bangkok</t>
  </si>
  <si>
    <t>เลขที่ 108 ถนนสวนผัก</t>
  </si>
  <si>
    <t>TH2637</t>
  </si>
  <si>
    <t>โลตัส โก เฟรช ทับกฤช นครสวรรค์</t>
  </si>
  <si>
    <t>Lotus Go Fresh Thap Krit</t>
  </si>
  <si>
    <t>เลขที่ 169 หมู่ที่ 3 ถนนกฤชวิถี</t>
  </si>
  <si>
    <t>อำเภอชุมแสง</t>
  </si>
  <si>
    <t>ตำบลทับกฤช</t>
  </si>
  <si>
    <t>TH2640</t>
  </si>
  <si>
    <t>โลตัส โกเฟรช หม่อนไหม ประจวบคีรีขันธ์</t>
  </si>
  <si>
    <t>Lotus Go Fresh Mhon Mai</t>
  </si>
  <si>
    <t>เลขที่ 222 หมู่ที่ 14</t>
  </si>
  <si>
    <t>0626058732</t>
  </si>
  <si>
    <t>062-605-8732</t>
  </si>
  <si>
    <t>TH2641</t>
  </si>
  <si>
    <t>โลตัส โกเฟรช ท่าลี่ เลย</t>
  </si>
  <si>
    <t>Lotus Go Fresh Tha Li</t>
  </si>
  <si>
    <t>เลขที่ 260 หมู่ที่ 2</t>
  </si>
  <si>
    <t>อำเภอท่าลี่</t>
  </si>
  <si>
    <t>ตำบลท่าลี่</t>
  </si>
  <si>
    <t>0626058733</t>
  </si>
  <si>
    <t>062-605-8733</t>
  </si>
  <si>
    <t>TH2642</t>
  </si>
  <si>
    <t>โลตัส โกเฟรช ปรางค์กู่ , ศรีสะเกษ</t>
  </si>
  <si>
    <t>Lotus Go Fresh Prang Ku</t>
  </si>
  <si>
    <t>155 หมู่ที่ 1</t>
  </si>
  <si>
    <t>อำเภอปรางค์กู่</t>
  </si>
  <si>
    <t>ตำบลพิมาย</t>
  </si>
  <si>
    <t>0626058734</t>
  </si>
  <si>
    <t>062-605-8734</t>
  </si>
  <si>
    <t>TH2643</t>
  </si>
  <si>
    <t>โลตัส โกเฟรช รามเดโช ลพบุรี</t>
  </si>
  <si>
    <t>Lotus Go Fresh Ram Decho</t>
  </si>
  <si>
    <t>เลขที่ 162 ถนนรามเดโช</t>
  </si>
  <si>
    <t>0626058735</t>
  </si>
  <si>
    <t>062-605-8735</t>
  </si>
  <si>
    <t>TH2644</t>
  </si>
  <si>
    <t>โลตัส โกเฟรช ศรีธาตุ อุดรธานี</t>
  </si>
  <si>
    <t>Lotus Go Fresh Si That</t>
  </si>
  <si>
    <t xml:space="preserve">เลขที่ 133/1, 217 หมู่ที่ 1 </t>
  </si>
  <si>
    <t>อำเภอศรีธาตุ</t>
  </si>
  <si>
    <t>ตำบลศรีธาตุ</t>
  </si>
  <si>
    <t>0626058736</t>
  </si>
  <si>
    <t>062-605-8736</t>
  </si>
  <si>
    <t>TH2645</t>
  </si>
  <si>
    <t>โลตัส โกเฟรช ถนนเซิดน้อย ชลบุรี</t>
  </si>
  <si>
    <t>Lotus Go Fresh Serd Noi Road</t>
  </si>
  <si>
    <t>เลขที่ 51/21 ถนนเชิดน้อย</t>
  </si>
  <si>
    <t>ตำบลบ้านบึง</t>
  </si>
  <si>
    <t>TH2646</t>
  </si>
  <si>
    <t>โลตัส โกเฟรช พญามนธาตุ กรุงเทพ</t>
  </si>
  <si>
    <t>Lotus Go Fresh Prayamontrad BKK</t>
  </si>
  <si>
    <t>เลขที่ 133/1 ซอยพระยามนธาตุราชศรีพิจิตร์</t>
  </si>
  <si>
    <t>0626058738</t>
  </si>
  <si>
    <t>062-605-8738</t>
  </si>
  <si>
    <t>TH2647</t>
  </si>
  <si>
    <t>โลตัส โก เฟรช ดอนคาน เพชรบุรี</t>
  </si>
  <si>
    <t>Lotus Go Fresh Don Kan Phetchaburi</t>
  </si>
  <si>
    <t>เลขที่ 345 หมู่ที่ 2</t>
  </si>
  <si>
    <t>อำเภอเมืองเพชรบุรี</t>
  </si>
  <si>
    <t>ตำบลธงชัย</t>
  </si>
  <si>
    <t>TH2648</t>
  </si>
  <si>
    <t>โลตัส โกเฟรช มะขามคู่ ซอย 8 ระยอง</t>
  </si>
  <si>
    <t>Lotus Go Fresh Makham Koo Soi 8</t>
  </si>
  <si>
    <t>เลขที่ 545/16 หมู่ที่ 2</t>
  </si>
  <si>
    <t>ตำบลพนานิคม</t>
  </si>
  <si>
    <t>0829761642</t>
  </si>
  <si>
    <t>082-976-1642</t>
  </si>
  <si>
    <t>TH2649</t>
  </si>
  <si>
    <t>โลตัส โกเฟรช โพธิ์ทอง ลพบุรี</t>
  </si>
  <si>
    <t>Lotus Go Fresh Pho Thong (Lopburi)</t>
  </si>
  <si>
    <t xml:space="preserve">เลขที่ 2,2/1,3 หมู่ที่ 1 </t>
  </si>
  <si>
    <t>อำเภอชัยบาดาล</t>
  </si>
  <si>
    <t>ตำบลชัยบาดาล</t>
  </si>
  <si>
    <t>0626058741</t>
  </si>
  <si>
    <t>062-605-8741</t>
  </si>
  <si>
    <t>TH2650</t>
  </si>
  <si>
    <t>โลตัส โกเฟรช บ้านเลื่อม อุดรธานี</t>
  </si>
  <si>
    <t>Lotus Go Fresh Ban Lueam</t>
  </si>
  <si>
    <t>เลขที่ 397/1 หมู่ที่ 1</t>
  </si>
  <si>
    <t>TH2651</t>
  </si>
  <si>
    <t>โลตัส โกเฟรช บางทราย ชลบุรี</t>
  </si>
  <si>
    <t>Lotus Go Fresh Bang Sai</t>
  </si>
  <si>
    <t>เลขที่ 1/42 หมู่ที่ 5</t>
  </si>
  <si>
    <t>ตำบลบางทราย</t>
  </si>
  <si>
    <t>TH2652</t>
  </si>
  <si>
    <t>โลตัส โกเฟรช สี่แยกวัดอุดม นครนายก</t>
  </si>
  <si>
    <t>Lotus Go Fresh 4 Yaek Wat Udom</t>
  </si>
  <si>
    <t>เลขที่ ข4-321/20 ถนนชลประสิทธิ์</t>
  </si>
  <si>
    <t>ตำบลนครนายก</t>
  </si>
  <si>
    <t>0812474978</t>
  </si>
  <si>
    <t>081-247-4978</t>
  </si>
  <si>
    <t>TH2653</t>
  </si>
  <si>
    <t>โลตัส โกเฟรช พิชัยณรงค์สงคราม สระบุรี</t>
  </si>
  <si>
    <t>Lotus Go Fresh Pichai Narong Songkram</t>
  </si>
  <si>
    <t>เลขที่ 265/3 ถนนพิชัยรณรงค์สงคราม</t>
  </si>
  <si>
    <t>0812474729</t>
  </si>
  <si>
    <t>081-247-4729</t>
  </si>
  <si>
    <t>TH2654</t>
  </si>
  <si>
    <t>โลตัส โกเฟรช สาริกา นครนายก</t>
  </si>
  <si>
    <t>Lotus Go Fresh Sarika</t>
  </si>
  <si>
    <t>เลขที่ 155 หมู่ที่ 11</t>
  </si>
  <si>
    <t>0626058746</t>
  </si>
  <si>
    <t>062-605-8746</t>
  </si>
  <si>
    <t>TH2655</t>
  </si>
  <si>
    <t>โลตัส โก เฟรช โค้งลูกทุ่ง ชลบุรี</t>
  </si>
  <si>
    <t>Lotus Go Fresh Kwong Luk Thung</t>
  </si>
  <si>
    <t>เลขที่ 9/19 หมู่ที่ 5</t>
  </si>
  <si>
    <t>TH2656</t>
  </si>
  <si>
    <t>โลตัส โก เฟรช ตลาดหนองนิล สุราษฎร์ธานี</t>
  </si>
  <si>
    <t>Lotus Go Fresh Talad Knong Nill</t>
  </si>
  <si>
    <t>เลขที่ 42.43 หมู่ที่ 10</t>
  </si>
  <si>
    <t>ตำบลสมอทอง</t>
  </si>
  <si>
    <t>TH2657</t>
  </si>
  <si>
    <t>โลตัส โกเฟรช บ้านช้าง ชลบุรี</t>
  </si>
  <si>
    <t>Lotus Go Fresh Ban Chang Chonburi</t>
  </si>
  <si>
    <t>เลขที่ 54/5 หมู่ที่ 4</t>
  </si>
  <si>
    <t>อำเภอพนัสนิคม</t>
  </si>
  <si>
    <t>ตำบลบ้านช้าง</t>
  </si>
  <si>
    <t>TH2658</t>
  </si>
  <si>
    <t>โลตัส โกเฟรช เคียง ม.บูรพา</t>
  </si>
  <si>
    <t>Lotus Go Fresh Klang Mor Burapha</t>
  </si>
  <si>
    <t xml:space="preserve">เลขที่ 36/20,36/21,36/22,36/23,36/24 ถนนเนตรดี  </t>
  </si>
  <si>
    <t>TH2659</t>
  </si>
  <si>
    <t>โลตัส โกเฟรช นิคมหนองแก ชลบุรี</t>
  </si>
  <si>
    <t>Lotus Go Fresh Nikhom Nong Kae</t>
  </si>
  <si>
    <t>เลขที่ 170/4 หมู่ที่ 3</t>
  </si>
  <si>
    <t>TH2660</t>
  </si>
  <si>
    <t>โลตัส โกเฟรช รามอินทรา 21</t>
  </si>
  <si>
    <t>Lotus Go Fresh Ramintra 21</t>
  </si>
  <si>
    <t>เลขที่ 99 ซอยรามอินทรา 21</t>
  </si>
  <si>
    <t>0626058752</t>
  </si>
  <si>
    <t>062-605-8752</t>
  </si>
  <si>
    <t>TH2661</t>
  </si>
  <si>
    <t>โลตัส โกเฟรช ผาขาว เลย</t>
  </si>
  <si>
    <t>Lotus Go Fresh Pha Khao</t>
  </si>
  <si>
    <t>เลขที่ 366  หมู่ที่ 8</t>
  </si>
  <si>
    <t>อำเภอผาขาว</t>
  </si>
  <si>
    <t>ตำบลโนนปอแดง</t>
  </si>
  <si>
    <t>0626058753</t>
  </si>
  <si>
    <t>062-605-8753</t>
  </si>
  <si>
    <t>TH2662</t>
  </si>
  <si>
    <t>โลตัส โกเฟรช เคหะหนองจอก</t>
  </si>
  <si>
    <t>Lotus Go Fresh K-Ha Nong Chok Bangkok</t>
  </si>
  <si>
    <t>เลขที่ 81/6 หมู่ที่ 2</t>
  </si>
  <si>
    <t>TH2663</t>
  </si>
  <si>
    <t>โลตัส โกเฟรช มหาราช อยุธยา</t>
  </si>
  <si>
    <t>Lotus Go Fresh Maha Rat Ayutthaya</t>
  </si>
  <si>
    <t>เลขที่ 219/3 หมู่ที่ 6</t>
  </si>
  <si>
    <t>อำเภอมหาราช</t>
  </si>
  <si>
    <t>ตำบลหัวไผ่</t>
  </si>
  <si>
    <t>0985024023</t>
  </si>
  <si>
    <t>098-502-4023</t>
  </si>
  <si>
    <t>TH2664</t>
  </si>
  <si>
    <t>โลตัส โกเฟรช เชียงกลม เลย</t>
  </si>
  <si>
    <t>Lotus Go Fresh Chiang Klom</t>
  </si>
  <si>
    <t>เลขที่  408  หมู่ที่ 1</t>
  </si>
  <si>
    <t>อำเภอปากชม</t>
  </si>
  <si>
    <t>ตำบลเชียงกลม</t>
  </si>
  <si>
    <t>0626058756</t>
  </si>
  <si>
    <t>062-605-8756</t>
  </si>
  <si>
    <t>TH2665</t>
  </si>
  <si>
    <t>โลตัส โก เฟรช กงไกรลาศ สุโขทัย</t>
  </si>
  <si>
    <t>Lotus Go Fresh Kongkrairat</t>
  </si>
  <si>
    <t>เลขที่ 83/14 หมูที่ 2</t>
  </si>
  <si>
    <t>อำเภอกงไกรลาศ</t>
  </si>
  <si>
    <t>TH2666</t>
  </si>
  <si>
    <t>โลตัส โกเฟรช หนองรี ชลบุรี</t>
  </si>
  <si>
    <t>Lotus Go Fresh Nong Ri</t>
  </si>
  <si>
    <t>เลขที่ 91/20 หมู่ที่ 7</t>
  </si>
  <si>
    <t>ตำบลหนองรี</t>
  </si>
  <si>
    <t>TH2667</t>
  </si>
  <si>
    <t>โลตัส โกเฟรช เทพกุญชร 35 ปทุมธานี</t>
  </si>
  <si>
    <t>Lotus Go Fresh Thepkunchorn35</t>
  </si>
  <si>
    <t>เลขที่ 22/15 หมู่ที่ 13</t>
  </si>
  <si>
    <t>0626058759</t>
  </si>
  <si>
    <t>062-605-8759</t>
  </si>
  <si>
    <t>TH2669</t>
  </si>
  <si>
    <t>โลตัส โกเฟรช ตลาดรุ่งเรืองทรัพย์</t>
  </si>
  <si>
    <t>Lotus Go Fresh Talad Rungruengsup</t>
  </si>
  <si>
    <t>เลขที่ 14  ถนนสายไหม</t>
  </si>
  <si>
    <t>TH2670</t>
  </si>
  <si>
    <t>โลตัส โกเฟรช บ้านตลาดทุ่งเหียง ชลบุรี</t>
  </si>
  <si>
    <t>Lotus Go Fresh Ban Talat Thunghieng</t>
  </si>
  <si>
    <t>เลขที่ 4/11 หมู่ที่ 4</t>
  </si>
  <si>
    <t>ตำบลหมอนนาง</t>
  </si>
  <si>
    <t>TH2672</t>
  </si>
  <si>
    <t>โลตัส โกเฟรช ขามสะแกแสง นครราชสีมา</t>
  </si>
  <si>
    <t>Lotus Go Fresh Kham Sakae Saeng</t>
  </si>
  <si>
    <t>เลขที่ 500 หมู่ที่ 13</t>
  </si>
  <si>
    <t>อำเภอขามสะแกแสง</t>
  </si>
  <si>
    <t>ตำบลขามสะแกแสง</t>
  </si>
  <si>
    <t>0626058763</t>
  </si>
  <si>
    <t>062-605-8763</t>
  </si>
  <si>
    <t>TH2673</t>
  </si>
  <si>
    <t>โลตัส โกเฟรช เดิมบางนางบวช สุพรรณบุรี</t>
  </si>
  <si>
    <t>Lotus Go Fresh Doembang Nangbuat</t>
  </si>
  <si>
    <t>เลขที่ 138 หมู่ที่ 5</t>
  </si>
  <si>
    <t>อำเภอเดิมบางนางบวช</t>
  </si>
  <si>
    <t>สุพรรณบุรี</t>
  </si>
  <si>
    <t>ตำบลเขาพระ</t>
  </si>
  <si>
    <t>0989575048</t>
  </si>
  <si>
    <t>098-957-5048</t>
  </si>
  <si>
    <t>TH2674</t>
  </si>
  <si>
    <t>โลตัส โกเฟรช อีสแลนด์ (ดอนหัวรอ) ชลบุรี</t>
  </si>
  <si>
    <t>Lotus Go Fresh East Land (Don Hua Lo)</t>
  </si>
  <si>
    <t>เลขที่ 86/1 หมู่ที่ 1</t>
  </si>
  <si>
    <t>TH2675</t>
  </si>
  <si>
    <t>โลตัส โกเฟรช หมู่บ้านสินธนา</t>
  </si>
  <si>
    <t>Lotus Go Fresh Mooban Sintana</t>
  </si>
  <si>
    <t>เลขที่ 25/131 ซอยนวมินทร์ 163</t>
  </si>
  <si>
    <t>TH2676</t>
  </si>
  <si>
    <t>โลตัส โกเฟรช เหมราช ระยอง ระยอง</t>
  </si>
  <si>
    <t>Lotus Go Fresh Hemaraj Rayong</t>
  </si>
  <si>
    <t>เลขที่ 1/12 หมู่ที่ 11</t>
  </si>
  <si>
    <t>0972383612</t>
  </si>
  <si>
    <t>097-238-3612</t>
  </si>
  <si>
    <t>TH2677</t>
  </si>
  <si>
    <t>โลตัส โกเฟรช หนองสีงา จันทบุรี</t>
  </si>
  <si>
    <t>Lotus Go Fresh Nong See Nga</t>
  </si>
  <si>
    <t>เลขที่ 69/8 หมู่ที่ 3</t>
  </si>
  <si>
    <t>อำเภอนายายอาม</t>
  </si>
  <si>
    <t>0967911614</t>
  </si>
  <si>
    <t>096-791-1614</t>
  </si>
  <si>
    <t>TH2678</t>
  </si>
  <si>
    <t>โลตัส โกเฟรช ปง พะเยา</t>
  </si>
  <si>
    <t>Lotus Go Fresh Pong Phayao</t>
  </si>
  <si>
    <t xml:space="preserve">เลขที่ 75/1, 75/2 หมู่ที่ 1 </t>
  </si>
  <si>
    <t>อำเภอปง</t>
  </si>
  <si>
    <t>ตำบลปง</t>
  </si>
  <si>
    <t>0629058770</t>
  </si>
  <si>
    <t>062-905-8770</t>
  </si>
  <si>
    <t>TH2679</t>
  </si>
  <si>
    <t>โลตัส โกเฟรช วังทรายพูน พิจิตร</t>
  </si>
  <si>
    <t>Lotus Go Fresh Wang Sai Phun</t>
  </si>
  <si>
    <t>เลขที่ 103 หมู่ที่ 1</t>
  </si>
  <si>
    <t>อำเภอวังทรายพูน</t>
  </si>
  <si>
    <t>ตำบลวังทรายพูน</t>
  </si>
  <si>
    <t>0626058771</t>
  </si>
  <si>
    <t>062-605-8771</t>
  </si>
  <si>
    <t>TH2680</t>
  </si>
  <si>
    <t>โลตัส โกเฟรช แวงน้อย ขอนแก่น</t>
  </si>
  <si>
    <t>Lotus Go Fresh Wang Noi</t>
  </si>
  <si>
    <t>เลขที่ 447 หมู่ที่ 12</t>
  </si>
  <si>
    <t>อำเภอแวงน้อย</t>
  </si>
  <si>
    <t>ตำบลแวงน้อย</t>
  </si>
  <si>
    <t>0626058772</t>
  </si>
  <si>
    <t>062-605-8772</t>
  </si>
  <si>
    <t>TH2681</t>
  </si>
  <si>
    <t>โลตัส โกเฟรช ตลาดนัดคลองพยอม อยุธยา</t>
  </si>
  <si>
    <t>Lotus Go Fresh Taladnud Klongprayom</t>
  </si>
  <si>
    <t xml:space="preserve">เลขที่ 888/10,888/11,888/12 หมู่ที่ 5 </t>
  </si>
  <si>
    <t>0646585019</t>
  </si>
  <si>
    <t>064-658-5019</t>
  </si>
  <si>
    <t>TH2682</t>
  </si>
  <si>
    <t>โลตัส โกเฟรช ท่าเกษม สระแก้ว</t>
  </si>
  <si>
    <t>Lotus Go Fresh Tha Kasem</t>
  </si>
  <si>
    <t xml:space="preserve">เลขที่ 7,7/1 </t>
  </si>
  <si>
    <t>ตำบลท่าเกษม</t>
  </si>
  <si>
    <t>0626058774</t>
  </si>
  <si>
    <t>062-605-8774</t>
  </si>
  <si>
    <t>TH2683</t>
  </si>
  <si>
    <t>โลตัส โกเฟรช โพธิ์งาม ปราจีนบุรี</t>
  </si>
  <si>
    <t>Lotus Go Fresh Pho Ngam</t>
  </si>
  <si>
    <t>เลขที่ 378 หมู่ที่ 2</t>
  </si>
  <si>
    <t>ตำบลโพธิ์งาม</t>
  </si>
  <si>
    <t>0626058775</t>
  </si>
  <si>
    <t>062-605-8775</t>
  </si>
  <si>
    <t>TH2684</t>
  </si>
  <si>
    <t>โลตัส โกเฟรช บ้านเก่า ชลบุรี</t>
  </si>
  <si>
    <t>Lotus Go Fresh Ban Kao</t>
  </si>
  <si>
    <t>เลขที่ 56/2 หมู่ที่ 6</t>
  </si>
  <si>
    <t>TH2685</t>
  </si>
  <si>
    <t>โลตัส โกเฟรช สังคม หนองคาย</t>
  </si>
  <si>
    <t>Lotus Go Fresh Sang Khom Nongkai</t>
  </si>
  <si>
    <t>เลขที่ 211 หมู่ที่ 3</t>
  </si>
  <si>
    <t>อำเภอสังคม</t>
  </si>
  <si>
    <t>ตำบลแก้งไก่</t>
  </si>
  <si>
    <t>0812475595</t>
  </si>
  <si>
    <t>081-247-5595</t>
  </si>
  <si>
    <t>TH2686</t>
  </si>
  <si>
    <t>โลตัส โกเฟรช บ้านสำราญ ขอนแก่น</t>
  </si>
  <si>
    <t>Lotus Go Fresh Ban Samran</t>
  </si>
  <si>
    <t>210  หมู่ที่ 1</t>
  </si>
  <si>
    <t>ตำบลสำราญ</t>
  </si>
  <si>
    <t>0626058780</t>
  </si>
  <si>
    <t>062-605-8780</t>
  </si>
  <si>
    <t>TH2687</t>
  </si>
  <si>
    <t>โลตัส โกเฟรช ไม้เค็ด ปราจีนบุรี</t>
  </si>
  <si>
    <t>Lotus Go Fresh Mai Khet</t>
  </si>
  <si>
    <t xml:space="preserve">เลขที่ 90/5,90/6 หมู่ที่ 8 </t>
  </si>
  <si>
    <t>0626058781</t>
  </si>
  <si>
    <t>062-605-8781</t>
  </si>
  <si>
    <t>TH2688</t>
  </si>
  <si>
    <t>โลตัส โกเฟรช ตลาดเย็นบ้านดุง อุดรธานี</t>
  </si>
  <si>
    <t>Lotus Go Fresh Talad Yen Ban Dung</t>
  </si>
  <si>
    <t>เลขที่ 266 หมู่ที่ 10</t>
  </si>
  <si>
    <t>อำเภอบ้านดุง</t>
  </si>
  <si>
    <t>ตำบลศรีสุทโธ</t>
  </si>
  <si>
    <t>0626058782</t>
  </si>
  <si>
    <t>062-605-8782</t>
  </si>
  <si>
    <t>TH2689</t>
  </si>
  <si>
    <t>โลตัส โกเฟรช ห้าแยกโนนไฮ ชัยภูมิ</t>
  </si>
  <si>
    <t>Lotus Go Fresh Ha Yaek Non Hai</t>
  </si>
  <si>
    <t>14/15-17  หมู่ที่ 6  ถนนชัยภูมิ-สีคิ้ว</t>
  </si>
  <si>
    <t>TH2690</t>
  </si>
  <si>
    <t>โลตัส โกเฟรช ศรีด่าน 22 สมุทรปราการ</t>
  </si>
  <si>
    <t>Lotus Go Fresh Sridan 22</t>
  </si>
  <si>
    <t>เลขที่ 19/15 หมู่ที่ 16</t>
  </si>
  <si>
    <t>0626058784</t>
  </si>
  <si>
    <t>062-605-8784</t>
  </si>
  <si>
    <t>TH2691</t>
  </si>
  <si>
    <t>โลตัส โก เฟรช ถนนชีกุน อยุธยา</t>
  </si>
  <si>
    <t>Lotus Go Fresh TanonSheekun Ayutthaya</t>
  </si>
  <si>
    <t>เลขที่ 41/2 ถนนอู่ทอง</t>
  </si>
  <si>
    <t>TH2693</t>
  </si>
  <si>
    <t>โลตัส โกเฟรช โพสะ อ่างทอง</t>
  </si>
  <si>
    <t>Lotus Go Fresh Phosa Ang Thong</t>
  </si>
  <si>
    <t>เลขที่ 52 หมู่ที่ 2</t>
  </si>
  <si>
    <t>ตำบลโพสะ</t>
  </si>
  <si>
    <t>0858301898</t>
  </si>
  <si>
    <t>085-830-1898</t>
  </si>
  <si>
    <t>TH2694</t>
  </si>
  <si>
    <t>โลตัส โกเฟรช ด่านซ้าย เลย</t>
  </si>
  <si>
    <t>Lotus Go Fresh Dan Sai</t>
  </si>
  <si>
    <t>เลขที่ 373 หมู่ 1</t>
  </si>
  <si>
    <t>อำเภอด่านซ้าย</t>
  </si>
  <si>
    <t>ตำบลด่านซ้าย</t>
  </si>
  <si>
    <t>0626058789</t>
  </si>
  <si>
    <t>062-605-8789</t>
  </si>
  <si>
    <t>TH2695</t>
  </si>
  <si>
    <t>โลตัส โกเฟรช ปรีดี พนมยงศ์ 14</t>
  </si>
  <si>
    <t>Lotus Go Fresh Pridi Phanomyong 14</t>
  </si>
  <si>
    <t>เลขที่ 60/6 ซอยมีสุวรรณ 3</t>
  </si>
  <si>
    <t>0923800748</t>
  </si>
  <si>
    <t>092-380-0748</t>
  </si>
  <si>
    <t>TH2696</t>
  </si>
  <si>
    <t>โลตัส โกเฟรช ลำลูกกาคลอง 13 ปทุมธานี</t>
  </si>
  <si>
    <t>Lotus Go Fresh Lam Luk Ka Klong 13</t>
  </si>
  <si>
    <t>เลขที่ 28/1 หมู่ที่ 4</t>
  </si>
  <si>
    <t>ตำบลบึงคอไห</t>
  </si>
  <si>
    <t>0626058791</t>
  </si>
  <si>
    <t>062-605-8791</t>
  </si>
  <si>
    <t>TH2698</t>
  </si>
  <si>
    <t>โลตัส โกเฟรช ตลาดสาย 2</t>
  </si>
  <si>
    <t>Lotus Go Fresh Talad Sai 2 BKK</t>
  </si>
  <si>
    <t>เลขที่ 356/1 ถนนพุทธมณฑลสาย 2</t>
  </si>
  <si>
    <t>0812468577</t>
  </si>
  <si>
    <t>081-246-8577</t>
  </si>
  <si>
    <t>TH2699</t>
  </si>
  <si>
    <t>โลตัส โกเฟรช กรอกยายชา ระยอง</t>
  </si>
  <si>
    <t>Lotus Go Fresh Krok Yai Cha</t>
  </si>
  <si>
    <t>เลขที่ 45/8 ถนนกรอกยายชา</t>
  </si>
  <si>
    <t>0968149674</t>
  </si>
  <si>
    <t>096-814-9674</t>
  </si>
  <si>
    <t>TH2700</t>
  </si>
  <si>
    <t>โลตัส โกเฟรช ตลาดเทศบาลบ้านแพง นครพนม</t>
  </si>
  <si>
    <t>Lotus Go Fresh Talad Tessaban Ban Phaeng</t>
  </si>
  <si>
    <t>เลขที่ 16/4 หมู่ที่ 13</t>
  </si>
  <si>
    <t>อำเภอบ้านแพง</t>
  </si>
  <si>
    <t>ตำบลบ้านแพง</t>
  </si>
  <si>
    <t>0626058795</t>
  </si>
  <si>
    <t>062-605-8795</t>
  </si>
  <si>
    <t>TH2701</t>
  </si>
  <si>
    <t>โลตัส โกเฟรช บางใหญ่ซิตี้ นนทบุรี</t>
  </si>
  <si>
    <t>Lotus Go Fresh BangYaiCity Nonthaburi</t>
  </si>
  <si>
    <t>เลขที่ 66/231 หมู่ที่ 6</t>
  </si>
  <si>
    <t>ตำบลเสาธงหิน</t>
  </si>
  <si>
    <t>0970381093</t>
  </si>
  <si>
    <t>097-038-1093</t>
  </si>
  <si>
    <t>TH2702</t>
  </si>
  <si>
    <t>โลตัส โกเฟรช ตะคุ นครราชสีมา</t>
  </si>
  <si>
    <t>Lotus Go Fresh Takhu</t>
  </si>
  <si>
    <t>เลขที่ 156 หมู่ที่ 1</t>
  </si>
  <si>
    <t>อำเภอปักธงชัย</t>
  </si>
  <si>
    <t>ตำบลตะคุ</t>
  </si>
  <si>
    <t>0626058797</t>
  </si>
  <si>
    <t>062-605-8797</t>
  </si>
  <si>
    <t>TH2703</t>
  </si>
  <si>
    <t>โลตัส โกเฟรช บ้านแพง โกสุมพิสัย มหาสารคาม</t>
  </si>
  <si>
    <t>Lotus Go Fresh Ban Pnaeng Kosum Phisai</t>
  </si>
  <si>
    <t>เลขที่ 273 หมู่ที่ 9</t>
  </si>
  <si>
    <t>อำเภอโกสุมพิสัย</t>
  </si>
  <si>
    <t>ตำบลแพง</t>
  </si>
  <si>
    <t>0626058798</t>
  </si>
  <si>
    <t>062-605-8798</t>
  </si>
  <si>
    <t>TH2704</t>
  </si>
  <si>
    <t>โลตัส โกเฟรช ไร่น้อย อุบลราชธานี</t>
  </si>
  <si>
    <t>Lotus Go Fresh Rai Noi</t>
  </si>
  <si>
    <t>เลขที่ 280 หมู่ที่ 12</t>
  </si>
  <si>
    <t>ตำบลไร่น้อย</t>
  </si>
  <si>
    <t>0626058799</t>
  </si>
  <si>
    <t>062-605-8799</t>
  </si>
  <si>
    <t>TH2705</t>
  </si>
  <si>
    <t>โลตัส โกเฟรช เขาหินซ้อน ฉะเชิงเทรา</t>
  </si>
  <si>
    <t>Lotus Go Fresh Khoahinson</t>
  </si>
  <si>
    <t xml:space="preserve">เลขที่ 1111/2,1111/3,1111/4 หมู่ที่ 2 </t>
  </si>
  <si>
    <t>ตำบลเขาหินซ้อน</t>
  </si>
  <si>
    <t>0626058801</t>
  </si>
  <si>
    <t>062-605-8801</t>
  </si>
  <si>
    <t>TH2706</t>
  </si>
  <si>
    <t>โลตัส โกเฟรช เลียบคลองภาษีเจริญฝั่งใต้</t>
  </si>
  <si>
    <t>Lotus Go Fresh LiapKhiongPhasiCharoen</t>
  </si>
  <si>
    <t>เลขที่ 234/3 ถนนเลียบคลองภาษีเจริญฝั่งใต้</t>
  </si>
  <si>
    <t>0812468600</t>
  </si>
  <si>
    <t>081-246-8600</t>
  </si>
  <si>
    <t>TH2708</t>
  </si>
  <si>
    <t>โลตัส โกเฟรช นาตาขวัญ ระยอง</t>
  </si>
  <si>
    <t>Lotus Go Fresh Na Ta Khwan</t>
  </si>
  <si>
    <t>เลขที่ 107/3 หมู่ที่ 1</t>
  </si>
  <si>
    <t>ตำบลนาตาขวัญ</t>
  </si>
  <si>
    <t>0626058804</t>
  </si>
  <si>
    <t>062-605-8804</t>
  </si>
  <si>
    <t>TH2709</t>
  </si>
  <si>
    <t>โลตัส โกเฟรช เสนางคนิคม อำนาจเจริญ</t>
  </si>
  <si>
    <t>Lotus Go Fresh Senangkhanikhom</t>
  </si>
  <si>
    <t>เลขที่ 273 หมู่ที่ 15</t>
  </si>
  <si>
    <t>อำเภอเสนางคนิคม</t>
  </si>
  <si>
    <t>ตำบลเสนางคนิคม</t>
  </si>
  <si>
    <t>0626058805</t>
  </si>
  <si>
    <t>062-605-8805</t>
  </si>
  <si>
    <t>TH2710</t>
  </si>
  <si>
    <t>โลตัส โกเฟรช ซอยวัดสังข์กระจาย</t>
  </si>
  <si>
    <t>Lotus Go Fresh Soi Wat Sang Krachai</t>
  </si>
  <si>
    <t xml:space="preserve">เลขที่ 506, 508, 510 ซอยเพชรเกษม 4 </t>
  </si>
  <si>
    <t>0626058806</t>
  </si>
  <si>
    <t>062-605-8806</t>
  </si>
  <si>
    <t>TH2711</t>
  </si>
  <si>
    <t>โลตัส โกเฟรช เสาไห้ สระบุรี</t>
  </si>
  <si>
    <t>Lotus Go Fresh Sao Hai</t>
  </si>
  <si>
    <t>เลขที่ 47 หมู่ที่ 1</t>
  </si>
  <si>
    <t>อำเภอเสาไห้</t>
  </si>
  <si>
    <t>ตำบลเสาไห้</t>
  </si>
  <si>
    <t>0626058807</t>
  </si>
  <si>
    <t>062-605-8807</t>
  </si>
  <si>
    <t>TH2712</t>
  </si>
  <si>
    <t>โลตัส โกเฟรช บ้านกลางใหญ่ อุดรธานี</t>
  </si>
  <si>
    <t>Lotus Go Fresh Ban Klang Yai</t>
  </si>
  <si>
    <t>เลขที่ 60 หมู่ที่ 1</t>
  </si>
  <si>
    <t>อำเภอบ้านผือ</t>
  </si>
  <si>
    <t>ตำบลกลางใหญ่</t>
  </si>
  <si>
    <t>0626058808</t>
  </si>
  <si>
    <t>062-605-8808</t>
  </si>
  <si>
    <t>TH2713</t>
  </si>
  <si>
    <t>โลตัส โกเฟรช เต่างอย สกลนคร</t>
  </si>
  <si>
    <t>Lotus Go Fresh Tao Ngoi</t>
  </si>
  <si>
    <t>เลขที่ 330 หมู่ที่ 6</t>
  </si>
  <si>
    <t>อำเภอเต่างอย</t>
  </si>
  <si>
    <t>ตำบลเต่างอย</t>
  </si>
  <si>
    <t>0626058809</t>
  </si>
  <si>
    <t>062-605-8809</t>
  </si>
  <si>
    <t>TH2714</t>
  </si>
  <si>
    <t>โลตัส โกเฟรช สามสิบกันยา นครราชสีมา</t>
  </si>
  <si>
    <t>Lotus Go Fresh SamSip Kanya</t>
  </si>
  <si>
    <t>เลขที่ 356/6 ถนน 30 กันยา</t>
  </si>
  <si>
    <t>0626058810</t>
  </si>
  <si>
    <t>062-605-8810</t>
  </si>
  <si>
    <t>TH2715</t>
  </si>
  <si>
    <t>โลตัส โกเฟรช เขาใหญ่ นครราชสีมา</t>
  </si>
  <si>
    <t>Lotus Go Fresh Khao Yai</t>
  </si>
  <si>
    <t>เลขที่ 106/5 หมู่ที่ 5</t>
  </si>
  <si>
    <t>ตำบลหมูสี</t>
  </si>
  <si>
    <t>0620658812</t>
  </si>
  <si>
    <t>062-065-8812</t>
  </si>
  <si>
    <t>TH2717</t>
  </si>
  <si>
    <t>โลตัส โกเฟรช หางน้ำสาคร ชัยนาท</t>
  </si>
  <si>
    <t>Lotus Go Fresh Hang Nam Sakhon</t>
  </si>
  <si>
    <t>เลขที่ 201 หมู่ที่ 4</t>
  </si>
  <si>
    <t>อำเภอมโนรมย์</t>
  </si>
  <si>
    <t>ตำบลหางน้ำสาคร</t>
  </si>
  <si>
    <t>0842636572</t>
  </si>
  <si>
    <t>084-263-6572</t>
  </si>
  <si>
    <t>TH2718</t>
  </si>
  <si>
    <t>โลตัส โกเฟรช วัดตุม อยุธยา</t>
  </si>
  <si>
    <t>Lotus Go Fresh Wat Toom Ayutthaya</t>
  </si>
  <si>
    <t>ตำบลวัดตูม</t>
  </si>
  <si>
    <t>0836149449</t>
  </si>
  <si>
    <t>083-614-9449</t>
  </si>
  <si>
    <t>TH2719</t>
  </si>
  <si>
    <t>โลตัส โกเฟรช ดอนยายหอม นครปฐม</t>
  </si>
  <si>
    <t>Lotus Go Fresh DonYaiHom NakornPathom</t>
  </si>
  <si>
    <t>เลขที่ 262/5 หมู่ที่ 3</t>
  </si>
  <si>
    <t>ตำบลดอนยายหอม</t>
  </si>
  <si>
    <t>0812476057</t>
  </si>
  <si>
    <t>081-247-6057</t>
  </si>
  <si>
    <t>TH2721</t>
  </si>
  <si>
    <t>โลตัส โกเฟรช ซอยมหาชัย สมุทรปราการ</t>
  </si>
  <si>
    <t>Lotus Go Fresh S.Mahachai SamutPrakan</t>
  </si>
  <si>
    <t>เลขที่ 118 หมู่ที่ 13</t>
  </si>
  <si>
    <t>0626058817</t>
  </si>
  <si>
    <t>062-605-8817</t>
  </si>
  <si>
    <t>TH2722</t>
  </si>
  <si>
    <t>โลตัส โกเฟรช หนองแสง อุดรธานี</t>
  </si>
  <si>
    <t>Lotus Go Fresh Nong Saeng</t>
  </si>
  <si>
    <t>เลขที่ 49/1 หมู่ที่ 11</t>
  </si>
  <si>
    <t>อำเภอหนองแสง</t>
  </si>
  <si>
    <t>ตำบลทับกุง</t>
  </si>
  <si>
    <t>0626058818</t>
  </si>
  <si>
    <t>062-605-8818</t>
  </si>
  <si>
    <t>TH2723</t>
  </si>
  <si>
    <t>โลตัส โกเฟรช ซอยมัณฑนา สมุทรปราการ</t>
  </si>
  <si>
    <t>Lotus Go Fresh S.Manthana SamutPrakan</t>
  </si>
  <si>
    <t>เลขที่ 22/286 หมู่ที่ 7</t>
  </si>
  <si>
    <t>0626058819</t>
  </si>
  <si>
    <t>062-605-8819</t>
  </si>
  <si>
    <t>TH2724</t>
  </si>
  <si>
    <t>โลตัส โกเฟรช บ้านปะโค หนองคาย</t>
  </si>
  <si>
    <t>Lotus Go Fresh Ban Pa Kho</t>
  </si>
  <si>
    <t>เลขที่  192  หมู่ที่ 2</t>
  </si>
  <si>
    <t>ตำบลปะโค</t>
  </si>
  <si>
    <t>0626058820</t>
  </si>
  <si>
    <t>062-605-8820</t>
  </si>
  <si>
    <t>TH2725</t>
  </si>
  <si>
    <t>โลตัส โก เฟรช สุขสวัสดิ์ 26 กรุงเทพ</t>
  </si>
  <si>
    <t>Lotus Go Fresh Suksawat 26 BKK</t>
  </si>
  <si>
    <t>เลขที่ 210/1 ซอยสุขสวัสดิ์ 26</t>
  </si>
  <si>
    <t>TH2726</t>
  </si>
  <si>
    <t>โลตัส โกเฟรช ค่ายบกหวาน หนองคาย</t>
  </si>
  <si>
    <t>Lotus Go Fresh Kai Bok Wan</t>
  </si>
  <si>
    <t>เลขที่  260  หมู่ที่ 10</t>
  </si>
  <si>
    <t>ตำบลค่ายบกหวาน</t>
  </si>
  <si>
    <t>0626058823</t>
  </si>
  <si>
    <t>062-605-8823</t>
  </si>
  <si>
    <t>TH2727</t>
  </si>
  <si>
    <t>โลตัส โกเฟรช ตลาดควนปริง ตรัง</t>
  </si>
  <si>
    <t>Lotus Go Fresh TaladKhuanPring Trang</t>
  </si>
  <si>
    <t>เลขที่ 24 หมูที่ 6</t>
  </si>
  <si>
    <t>ตำบลควนปริง</t>
  </si>
  <si>
    <t>0626058824</t>
  </si>
  <si>
    <t>062-605-8824</t>
  </si>
  <si>
    <t>TH2728</t>
  </si>
  <si>
    <t>โลตัส โกเฟรช ทองแสนขัน อุตรดิตถ์</t>
  </si>
  <si>
    <t>Lotus Go Fresh ThongSeanKhan</t>
  </si>
  <si>
    <t xml:space="preserve">189,189/1-2 หมู่ที่ 12 </t>
  </si>
  <si>
    <t>อำเภอทองแสนขัน</t>
  </si>
  <si>
    <t>ตำบลบ่อทอง</t>
  </si>
  <si>
    <t>0626040884</t>
  </si>
  <si>
    <t>062-604-0884</t>
  </si>
  <si>
    <t>TH2729</t>
  </si>
  <si>
    <t>โลตัส โกเฟรช ห้วยทรายใต้ เพชรบุรี</t>
  </si>
  <si>
    <t>Lotus Go Fresh HualSaiTai Phetchaburi</t>
  </si>
  <si>
    <t>เลขที่ 1432/59 ถนนเพชรเกษม(ทรายใต้)</t>
  </si>
  <si>
    <t>0626058826</t>
  </si>
  <si>
    <t>062-605-8826</t>
  </si>
  <si>
    <t>TH2730</t>
  </si>
  <si>
    <t>โลตัส โกเฟรช บ้านกรูด ประจวบคีรีขันธ์</t>
  </si>
  <si>
    <t>Lotus Go Fresh Ban Krut</t>
  </si>
  <si>
    <t>เลขที่ 104/7 หมู่ที่ 3</t>
  </si>
  <si>
    <t>อำเภอบางสะพาน</t>
  </si>
  <si>
    <t>0626058827</t>
  </si>
  <si>
    <t>062-605-8827</t>
  </si>
  <si>
    <t>TH2731</t>
  </si>
  <si>
    <t>โลตัส โกเฟรช ตลาดลุงอ้วน ระยอง</t>
  </si>
  <si>
    <t>Lotus Go Fresh Talad Lung Auan</t>
  </si>
  <si>
    <t>เลขที่  401 หมู่ที่ 4</t>
  </si>
  <si>
    <t>TH2732</t>
  </si>
  <si>
    <t>โลตัส โกเฟรช บางปลาหมอ สุพรรณบุรี</t>
  </si>
  <si>
    <t>Lotus Go Fresh BangPlaMor Suphanburi</t>
  </si>
  <si>
    <t>เลขที่ 279/1 หมู่ที่ 4</t>
  </si>
  <si>
    <t>อำเภอเมืองสุพรรณบุรี</t>
  </si>
  <si>
    <t>ตำบลรั้วใหญ่</t>
  </si>
  <si>
    <t>0626058829</t>
  </si>
  <si>
    <t>062-605-8829</t>
  </si>
  <si>
    <t>TH2733</t>
  </si>
  <si>
    <t>โลตัส โกเฟรช โพธิ์ไทร อุบลราชธานี</t>
  </si>
  <si>
    <t>Lotus Go Fresh Pho Sai</t>
  </si>
  <si>
    <t>เลขที่  279  หมู่ที่ 2</t>
  </si>
  <si>
    <t>อำเภอโพธิ์ไทร</t>
  </si>
  <si>
    <t>ตำบลโพธิ์ไทร</t>
  </si>
  <si>
    <t>0626058830</t>
  </si>
  <si>
    <t>062-605-8830</t>
  </si>
  <si>
    <t>TH2734</t>
  </si>
  <si>
    <t>โลตัส โกเฟรช อำเภอพิบูลย์รักษ์ อุดรธานี</t>
  </si>
  <si>
    <t>Lotus Go Fresh Amphoe Phibun Rak</t>
  </si>
  <si>
    <t>เลขที่  294  หมู่ที่ 13</t>
  </si>
  <si>
    <t>อำเภอพิบูลย์รักษ์</t>
  </si>
  <si>
    <t>ตำบลบ้านแดง</t>
  </si>
  <si>
    <t>TH2735</t>
  </si>
  <si>
    <t>โลตัส โกเฟรช วัดชากสมอ ชลบุรี</t>
  </si>
  <si>
    <t>Lotus Go Fresh Wat Saksamor</t>
  </si>
  <si>
    <t>เลขที่ 4/34-37 หมู่ที่ 4</t>
  </si>
  <si>
    <t>TH2736</t>
  </si>
  <si>
    <t>โลตัส โก เฟรช ชุมพล ทหารเรือ ชลบุรี</t>
  </si>
  <si>
    <t>Lotus Go Fresh Chumpol Thahanruea Opt.3</t>
  </si>
  <si>
    <t>เลขที่ 177/119-121 หมู่ที่ 10</t>
  </si>
  <si>
    <t>TH2737</t>
  </si>
  <si>
    <t>โลตัส โกเฟรช สะพานมิตรภาพไทยลาว หนองคาย</t>
  </si>
  <si>
    <t>Lotus Go Fresh Sa Pan Mittraphap Thai-Lao</t>
  </si>
  <si>
    <t>เลขที่ 130/2 หมู่ที่ 3</t>
  </si>
  <si>
    <t>ตำบลมีชัย</t>
  </si>
  <si>
    <t>0626058835</t>
  </si>
  <si>
    <t>062-605-8835</t>
  </si>
  <si>
    <t>TH2739</t>
  </si>
  <si>
    <t>โลตัส โกเฟรช ชุมชนบ่อหิน หนองคาย</t>
  </si>
  <si>
    <t>Lotus Go Fresh Chumchon Bo Hin</t>
  </si>
  <si>
    <t>เลขที่ 128/1 หมู่ที่ 9</t>
  </si>
  <si>
    <t>ตำบลโพธิ์ชัย</t>
  </si>
  <si>
    <t>0626058837</t>
  </si>
  <si>
    <t>062-605-8837</t>
  </si>
  <si>
    <t>TH2741</t>
  </si>
  <si>
    <t>โลตัส โกเฟรช โรงเรียนแก่นนครวิทยาลัย ขอนแก่น</t>
  </si>
  <si>
    <t>Lotus Go Fresh Kaen Nakhon Wittayalai School</t>
  </si>
  <si>
    <t xml:space="preserve">79/10,79/11 </t>
  </si>
  <si>
    <t>0626058838</t>
  </si>
  <si>
    <t>062-605-8838</t>
  </si>
  <si>
    <t>TH2742</t>
  </si>
  <si>
    <t>โลตัส โกเฟรช บำเหน็จณรงค์ 2 ชัยภูมิ</t>
  </si>
  <si>
    <t>Lotus Go Fresh Bamnet Narong 2</t>
  </si>
  <si>
    <t>เลขที่  68  หมู่ที่ 17</t>
  </si>
  <si>
    <t>ตำบลบ้านชวน</t>
  </si>
  <si>
    <t>0626058839</t>
  </si>
  <si>
    <t>062-605-8839</t>
  </si>
  <si>
    <t>TH2743</t>
  </si>
  <si>
    <t>โลตัส โกเฟรช ลำลูกกาคลอง 9 ปทุมธานี</t>
  </si>
  <si>
    <t>Lotus Go Fresh Lam Luk Ka Klong 9</t>
  </si>
  <si>
    <t>เลขที่ 19/41 หมู่ที่ 11</t>
  </si>
  <si>
    <t>ตำบลบึงทองหลาง</t>
  </si>
  <si>
    <t>0626058840</t>
  </si>
  <si>
    <t>062-605-8840</t>
  </si>
  <si>
    <t>TH2744</t>
  </si>
  <si>
    <t>โลตัส โกเฟรช นางรอง 2 บุรีรัมย์</t>
  </si>
  <si>
    <t>Lotus Go Fresh Nang Rong 2</t>
  </si>
  <si>
    <t xml:space="preserve">589/2,589/3 ถนนประจันตเขต </t>
  </si>
  <si>
    <t>0626058841</t>
  </si>
  <si>
    <t>062-605-8841</t>
  </si>
  <si>
    <t>TH2745</t>
  </si>
  <si>
    <t>โลตัส โกเฟรช สามโก้ อ่างทอง</t>
  </si>
  <si>
    <t>Lotus Go Fresh Sam Ko Ang Thong</t>
  </si>
  <si>
    <t>เลขที่ 99/17 หมู่ที่ 4</t>
  </si>
  <si>
    <t>อำเภอสามโก้</t>
  </si>
  <si>
    <t>ตำบลสามโก้</t>
  </si>
  <si>
    <t>0971527207</t>
  </si>
  <si>
    <t>097-152-7207</t>
  </si>
  <si>
    <t>TH2747</t>
  </si>
  <si>
    <t>โลตัส โก เฟรช หนองโพ นครสวรรค์</t>
  </si>
  <si>
    <t>Lotus Go Fresh Nong Pho</t>
  </si>
  <si>
    <t xml:space="preserve">เลขที่ 83, 83/1-4  ม.14 </t>
  </si>
  <si>
    <t>อำเภอตาคลี</t>
  </si>
  <si>
    <t>TH2748</t>
  </si>
  <si>
    <t>โลตัส โกเฟรช สรงประภา-ประชาอุทิศ กรุงเทพ</t>
  </si>
  <si>
    <t>Lotus Go Fresh Songprapha-Prachautid</t>
  </si>
  <si>
    <t>เลขที่ 99 ถนนประชาอุทิศ</t>
  </si>
  <si>
    <t>แขวงดอนเมือง</t>
  </si>
  <si>
    <t>0626058845</t>
  </si>
  <si>
    <t>062-605-8845</t>
  </si>
  <si>
    <t>TH2749</t>
  </si>
  <si>
    <t>โลตัส โกเฟรช ปากเกร็ดบายพาส นนทบุรี</t>
  </si>
  <si>
    <t>Lotus Go Fresh PakketBypass Nonthburi</t>
  </si>
  <si>
    <t>เลขที่ 30/134 หมู่ที่ 9</t>
  </si>
  <si>
    <t>0812497544</t>
  </si>
  <si>
    <t>081-249-7544</t>
  </si>
  <si>
    <t>TH2751</t>
  </si>
  <si>
    <t>โลตัส โกเฟรช ถนนหน้าเมือง ขอนแก่น</t>
  </si>
  <si>
    <t>Lotus Go Fresh Na Mueang Road</t>
  </si>
  <si>
    <t>539/5 ถนนหน้าเมือง</t>
  </si>
  <si>
    <t>0626058848</t>
  </si>
  <si>
    <t>062-605-8848</t>
  </si>
  <si>
    <t>TH2752</t>
  </si>
  <si>
    <t>โลตัส โกเฟรช บ้านขาม ขอนแก่น</t>
  </si>
  <si>
    <t>Lotus Go Fresh Ban Kham</t>
  </si>
  <si>
    <t>188 หมู่ 1</t>
  </si>
  <si>
    <t>ตำบลบ้านขาม</t>
  </si>
  <si>
    <t>0626058849</t>
  </si>
  <si>
    <t>062-605-8849</t>
  </si>
  <si>
    <t>TH2753</t>
  </si>
  <si>
    <t>โลตัส โกเฟรช หนองหาน อุดรธานี</t>
  </si>
  <si>
    <t>Lotus Go Fresh Nong Han</t>
  </si>
  <si>
    <t xml:space="preserve">19,19/1,19/2,19/3,19/4 หมู่ 6 </t>
  </si>
  <si>
    <t>อำเภอหนองหาน</t>
  </si>
  <si>
    <t>ตำบลหนองหาน</t>
  </si>
  <si>
    <t>0626058850</t>
  </si>
  <si>
    <t>062-605-8850</t>
  </si>
  <si>
    <t>TH2755</t>
  </si>
  <si>
    <t>โลตัส โกเฟรช ตลาดบ้านใหม่ พิษณุโลก</t>
  </si>
  <si>
    <t>Lotus Go Fresh Talad Ban Mai</t>
  </si>
  <si>
    <t>64 หมู่ที่ 1</t>
  </si>
  <si>
    <t>ตำบลวัดพริก</t>
  </si>
  <si>
    <t>0626058851</t>
  </si>
  <si>
    <t>062-605-8851</t>
  </si>
  <si>
    <t>TH2756</t>
  </si>
  <si>
    <t>โลตัส โกเฟรช บ้านสร้าง ปราจีนบุรี</t>
  </si>
  <si>
    <t>Lotus Go Fresh Ban Sang</t>
  </si>
  <si>
    <t>293 หมู่ 4</t>
  </si>
  <si>
    <t>อำเภอบ้านสร้าง</t>
  </si>
  <si>
    <t>ตำบลบ้านสร้าง</t>
  </si>
  <si>
    <t>0626058852</t>
  </si>
  <si>
    <t>062-605-8852</t>
  </si>
  <si>
    <t>TH2757</t>
  </si>
  <si>
    <t>โลตัส โกเฟรช สี่แยกโรงเรียนเมืองร้อยเอ็ด ร้อยเอ็ด</t>
  </si>
  <si>
    <t>Lotus Go Fresh Si Yeak Rongrian Mueang Roi E</t>
  </si>
  <si>
    <t>89 ถนนปัทมานนท์</t>
  </si>
  <si>
    <t>0626058853</t>
  </si>
  <si>
    <t>062-605-8853</t>
  </si>
  <si>
    <t>TH2758</t>
  </si>
  <si>
    <t>โลตัส โกเฟรช โคกสูงสัมพันธ์ ขอนแก่น</t>
  </si>
  <si>
    <t>Lotus Go Fresh Khok Sung Sam Pan</t>
  </si>
  <si>
    <t>314 หมู่4</t>
  </si>
  <si>
    <t>ตำบลโนนอุดม</t>
  </si>
  <si>
    <t>0626058854</t>
  </si>
  <si>
    <t>062-605-8854</t>
  </si>
  <si>
    <t>TH2759</t>
  </si>
  <si>
    <t>โลตัส โกเฟรช บ้านสวน ซอย 11 ชลบุรี</t>
  </si>
  <si>
    <t>Lotus Go Fresh Ban Suan Soi 11</t>
  </si>
  <si>
    <t>เลขที่ 2/122 หมู่ที่ 1</t>
  </si>
  <si>
    <t>TH2760</t>
  </si>
  <si>
    <t>โลตัส โกเฟรช เทอดไท 29 กรุงเทพ</t>
  </si>
  <si>
    <t>Lotus Go Fresh Thoed Thai29 Bangkok</t>
  </si>
  <si>
    <t>เลขที่ 1231/9 ถนนเทอดไทย</t>
  </si>
  <si>
    <t>แขวงตลาดพลู</t>
  </si>
  <si>
    <t>0626058857</t>
  </si>
  <si>
    <t>062-605-8857</t>
  </si>
  <si>
    <t>TH2761</t>
  </si>
  <si>
    <t>โลตัส โกเฟรช มทส ประตู 4 นครราชสีมา</t>
  </si>
  <si>
    <t>Lotus Go Fresh Mor Thor Sor Phrata 4</t>
  </si>
  <si>
    <t>647 หมู่ 5</t>
  </si>
  <si>
    <t>ตำบลสุรนารี</t>
  </si>
  <si>
    <t>0626058858</t>
  </si>
  <si>
    <t>062-605-8858</t>
  </si>
  <si>
    <t>TH2762</t>
  </si>
  <si>
    <t>โลตัส โกเฟรช บ้านโนนตุ่น ขอนแก่น</t>
  </si>
  <si>
    <t>Lotus Go Fresh Ban Non Tun</t>
  </si>
  <si>
    <t>222/5 หมู่ 15</t>
  </si>
  <si>
    <t>0626058859</t>
  </si>
  <si>
    <t>062-605-8859</t>
  </si>
  <si>
    <t>TH2763</t>
  </si>
  <si>
    <t>โลตัส โกเฟรช ตลาดบ้านธาตุ เลย</t>
  </si>
  <si>
    <t>Lotus Go Fresh Talad Ban That</t>
  </si>
  <si>
    <t>350 หมู่ 12</t>
  </si>
  <si>
    <t>ตำบลธาตุ</t>
  </si>
  <si>
    <t>0626058860</t>
  </si>
  <si>
    <t>062-605-8860</t>
  </si>
  <si>
    <t>TH2764</t>
  </si>
  <si>
    <t>โลตัส โกเฟรช บ้านขี้เหล็กใหญ่ ชัยภูมิ</t>
  </si>
  <si>
    <t>Lotus Go Fresh Ban Khi Lek Yai</t>
  </si>
  <si>
    <t xml:space="preserve">401/8,9,10 หมู่ 9 </t>
  </si>
  <si>
    <t>0812474663</t>
  </si>
  <si>
    <t>081-247-4663</t>
  </si>
  <si>
    <t>TH2765</t>
  </si>
  <si>
    <t>โลตัส โกเฟรช แยกประแสร์ ระยอง</t>
  </si>
  <si>
    <t>Lotus Go Fresh Yeak Pra Sae Opt.4</t>
  </si>
  <si>
    <t>เลขที่ 155 หมู่ที่ 8</t>
  </si>
  <si>
    <t>ตำบลคลองปูน</t>
  </si>
  <si>
    <t>TH2766</t>
  </si>
  <si>
    <t>โลตัส โกเฟรช แพรกษาใหม่,สมุทรปราการ</t>
  </si>
  <si>
    <t>Lotus Go Fresh Prakkasa Mai</t>
  </si>
  <si>
    <t xml:space="preserve">เลขที่ 98/164 ,98/165, 98/166 หมู่ที่ 5 </t>
  </si>
  <si>
    <t>0626058863</t>
  </si>
  <si>
    <t>062-605-8863</t>
  </si>
  <si>
    <t>TH2767</t>
  </si>
  <si>
    <t>โลตัส โกเฟรช บางไทร อยุธยา</t>
  </si>
  <si>
    <t>Lotus Go Fresh Bang Sai Ayutthaya</t>
  </si>
  <si>
    <t>เลขที่ 73/1 หมู่ที่ 1</t>
  </si>
  <si>
    <t>อำเภอบางไทร</t>
  </si>
  <si>
    <t>ตำบลบางไทร</t>
  </si>
  <si>
    <t>0626058864</t>
  </si>
  <si>
    <t>062-605-8864</t>
  </si>
  <si>
    <t>TH2768</t>
  </si>
  <si>
    <t>โลตัส โกเฟรช ตำบลตะขบ นครราชสีมา</t>
  </si>
  <si>
    <t>Lotus Go Fresh Tambon Takhop</t>
  </si>
  <si>
    <t xml:space="preserve">52/2, 52/3, 52/4, 52/5 หมู่ 1 </t>
  </si>
  <si>
    <t>ตำบลตะขบ</t>
  </si>
  <si>
    <t>0626058865</t>
  </si>
  <si>
    <t>062-605-8865</t>
  </si>
  <si>
    <t>TH2769</t>
  </si>
  <si>
    <t>โลตัส โกเฟรช ตลาดนัดอ่างเก็บน้ำบางพระ , ชลบุรี</t>
  </si>
  <si>
    <t>Lotus Go Fresh Talad Nud Ang Kab Nam Bangphra</t>
  </si>
  <si>
    <t>เลขที่ 55/30 หมู่ที่ 6</t>
  </si>
  <si>
    <t>TH2770</t>
  </si>
  <si>
    <t>โลตัส โกเฟรช หน้าศาลากลาง, ชลบุรี</t>
  </si>
  <si>
    <t>Lotus Go Fresh Na Sa La Klang</t>
  </si>
  <si>
    <t>เลขที่ 45จ ถนนพาสเภตรา</t>
  </si>
  <si>
    <t>ตำบลบางปลาสร้อย</t>
  </si>
  <si>
    <t>TH2771</t>
  </si>
  <si>
    <t>โลตัส โกเฟรช รังสิตคลอง 15, นครนายก</t>
  </si>
  <si>
    <t>Lotus Go Fresh Rangsit Khlong 15</t>
  </si>
  <si>
    <t>เลขที่ 3/7 หมู่ที่ 4</t>
  </si>
  <si>
    <t>ตำบลคลองใหญ่</t>
  </si>
  <si>
    <t>0626058869</t>
  </si>
  <si>
    <t>062-605-8869</t>
  </si>
  <si>
    <t>TH2772</t>
  </si>
  <si>
    <t>โลตัส โกเฟรช ไผ่ขวาง สุพรรณบุรี</t>
  </si>
  <si>
    <t>Lotus Go Fresh Phai Kwang Suphanburi</t>
  </si>
  <si>
    <t>เลขที่ 121 หมู่ที่ 5 ท่าระหัด อำเภอเมืองสุพรรณบุรี จังหวัดสุพรรณบุรี 72000</t>
  </si>
  <si>
    <t>ตำบลท่าระหัด</t>
  </si>
  <si>
    <t>0626058870</t>
  </si>
  <si>
    <t>062-605-8870</t>
  </si>
  <si>
    <t>TH2773</t>
  </si>
  <si>
    <t>โลตัส โกเฟรช โพนพิสัย,หนองคาย</t>
  </si>
  <si>
    <t>Lotus Go Fresh Phon Phisai</t>
  </si>
  <si>
    <t>เลขที่ 797 หมู่ที่ 1</t>
  </si>
  <si>
    <t>อำเภอโพนพิสัย</t>
  </si>
  <si>
    <t>ตำบลจุมพล</t>
  </si>
  <si>
    <t>0812474973</t>
  </si>
  <si>
    <t>081-247-4973</t>
  </si>
  <si>
    <t>TH2774</t>
  </si>
  <si>
    <t>โลตัส โกเฟรช วัดบางโปรง,ฉะเชิงเทรา</t>
  </si>
  <si>
    <t>Lotus Go Fresh Wat Bang Prong</t>
  </si>
  <si>
    <t>เลขที่ 22/1 หมู่ที่ 10</t>
  </si>
  <si>
    <t>0812474662</t>
  </si>
  <si>
    <t>081-247-4662</t>
  </si>
  <si>
    <t>TH2775</t>
  </si>
  <si>
    <t>โลตัส โกเฟรช ดอนเจดีย์ สุพรรณบุรี</t>
  </si>
  <si>
    <t>Lotus Go Fresh Don Jedi Suphanburi</t>
  </si>
  <si>
    <t>เลขที่ 1673/1 หมู่ที่ 5</t>
  </si>
  <si>
    <t>อำเภอดอนเจดีย์</t>
  </si>
  <si>
    <t>ตำบลดอนเจดีย์</t>
  </si>
  <si>
    <t>0626058873</t>
  </si>
  <si>
    <t>062-605-8873</t>
  </si>
  <si>
    <t>TH2777</t>
  </si>
  <si>
    <t>โลตัส โกเฟรช ตลาดบีฟู้ดส์,ลพบุรี</t>
  </si>
  <si>
    <t>Lotus Go Fresh Talad B-food</t>
  </si>
  <si>
    <t>เลขที่ 186/3 หมู่ที่ 5</t>
  </si>
  <si>
    <t>ตำบลช่องสาริกา</t>
  </si>
  <si>
    <t>0626058874</t>
  </si>
  <si>
    <t>062-605-8874</t>
  </si>
  <si>
    <t>TH2778</t>
  </si>
  <si>
    <t>โลตัส โก เฟรช เอสโซ่ หาดใหญ่, สงขลา</t>
  </si>
  <si>
    <t>Lotus Go Fresh Esso Hat Yai Songkhla</t>
  </si>
  <si>
    <t>เลขที่ 500/74 หมู่ที่ 4</t>
  </si>
  <si>
    <t>TH2779</t>
  </si>
  <si>
    <t>โลตัส โกเฟรช นิคมปิ่นทอง 2, ชลบุรี</t>
  </si>
  <si>
    <t>Lotus Go Fresh Nikom Pinthong2</t>
  </si>
  <si>
    <t>เลขที่ 123/2 หมู่ที่ 9</t>
  </si>
  <si>
    <t>TH2780</t>
  </si>
  <si>
    <t>โลตัส โกเฟรช บางสะพานใหญ่,ประจวบคีรีขันธ์</t>
  </si>
  <si>
    <t>Lotus Go Fresh Bang Saphan Yai</t>
  </si>
  <si>
    <t>เลขที่ 87/35-3 หมู่ที่ 1</t>
  </si>
  <si>
    <t>ตำบลกำเนิดนพคุณ</t>
  </si>
  <si>
    <t>0626058878</t>
  </si>
  <si>
    <t>062-605-8878</t>
  </si>
  <si>
    <t>TH2781</t>
  </si>
  <si>
    <t>โลตัส โกเฟรช เสลภูมิ,ร้อยเอ็ด</t>
  </si>
  <si>
    <t>Lotus Go Fresh Selaphum</t>
  </si>
  <si>
    <t>เลขที่ 388 หมู่ที่ 8</t>
  </si>
  <si>
    <t>ตำบลกลาง</t>
  </si>
  <si>
    <t>0626058879</t>
  </si>
  <si>
    <t>062-605-8879</t>
  </si>
  <si>
    <t>TH2782</t>
  </si>
  <si>
    <t>โลตัส โกเฟรช หมู่บ้านรัตนาธิเบศร์,นนทบุรี</t>
  </si>
  <si>
    <t>Lotus Go Fresh Moo Bann Rattanathibet</t>
  </si>
  <si>
    <t xml:space="preserve">เลขที่ 8/17,8/18,8/19 หมู่ที่ 13 </t>
  </si>
  <si>
    <t>0626058890</t>
  </si>
  <si>
    <t>062-605-8890</t>
  </si>
  <si>
    <t>TH2783</t>
  </si>
  <si>
    <t>โลตัส โกเฟรช รามอินทรา 117,กรุงเทพฯ</t>
  </si>
  <si>
    <t>Lotus Go Fresh Ram Intra 117 Bangkok</t>
  </si>
  <si>
    <t>เลขที่ 1/5 ซอยรามอินทรา 117</t>
  </si>
  <si>
    <t>0626058891</t>
  </si>
  <si>
    <t>062-605-8891</t>
  </si>
  <si>
    <t>TH2784</t>
  </si>
  <si>
    <t>โลตัส โกเฟรช เอสโซ่-อู่ทอง,สุพรรณบุรี</t>
  </si>
  <si>
    <t>Lotus Go Fresh Esso NIT at U-Thong</t>
  </si>
  <si>
    <t>เลขที่ 744 หมู่ที่ 3</t>
  </si>
  <si>
    <t>อำเภออู่ทอง</t>
  </si>
  <si>
    <t>ตำบลอู่ทอง</t>
  </si>
  <si>
    <t>0626058893</t>
  </si>
  <si>
    <t>062-605-8893</t>
  </si>
  <si>
    <t>TH2785</t>
  </si>
  <si>
    <t>โลตัส โกเฟรช วังซ่าน,นครสวรรค์</t>
  </si>
  <si>
    <t>Lotus Go Fresh Wongsan</t>
  </si>
  <si>
    <t>เลขที่ 251 หมู่ที่ 1</t>
  </si>
  <si>
    <t>อำเภอแม่วงก์</t>
  </si>
  <si>
    <t>ตำบลวังซ่าน</t>
  </si>
  <si>
    <t>TH2786</t>
  </si>
  <si>
    <t>โลตัส โกเฟรช 333 แฟคทอรี่แลนด์,นนทบุรี</t>
  </si>
  <si>
    <t>Lotus Go Fresh 333 Factory Land</t>
  </si>
  <si>
    <t>เลขที่ 72/2 หมู่ที่ 9</t>
  </si>
  <si>
    <t>ตำบลละหาร</t>
  </si>
  <si>
    <t>0626058894</t>
  </si>
  <si>
    <t>062-605-8894</t>
  </si>
  <si>
    <t>TH2787</t>
  </si>
  <si>
    <t>โลตัส โกเฟรช บ้านแพรก,อยุธยา</t>
  </si>
  <si>
    <t>Lotus Go Fresh Bann Preak Ayutthaya</t>
  </si>
  <si>
    <t>เลขที่ 333 หมู่ที่ 4</t>
  </si>
  <si>
    <t>อำเภอบ้านแพรก</t>
  </si>
  <si>
    <t>ตำบลบ้านแพรก</t>
  </si>
  <si>
    <t>0808073763</t>
  </si>
  <si>
    <t>080-807-3763</t>
  </si>
  <si>
    <t>TH2788</t>
  </si>
  <si>
    <t>โลตัส โกเฟรช พนาวัลย์ สมาร์ทแลนด์,ชลบุรี</t>
  </si>
  <si>
    <t>Lotus Go Fresh Panawan Smart Land</t>
  </si>
  <si>
    <t>เลขที่ 491/497 หมู่ที่ 10</t>
  </si>
  <si>
    <t>0812476243</t>
  </si>
  <si>
    <t>081-247-6243</t>
  </si>
  <si>
    <t>TH2789</t>
  </si>
  <si>
    <t>โลตัส โกเฟรช ตลาดท่าข้าม ,สิงห์บุรี</t>
  </si>
  <si>
    <t>Lotus Go Fresh Talad Tha Kham</t>
  </si>
  <si>
    <t>เลขที่ 1/4 หมู่ที่ 6</t>
  </si>
  <si>
    <t>อำเภอค่ายบางระจัน</t>
  </si>
  <si>
    <t>ตำบลโพสังโฆ</t>
  </si>
  <si>
    <t>0957547105</t>
  </si>
  <si>
    <t>095-754-7105</t>
  </si>
  <si>
    <t>TH2790</t>
  </si>
  <si>
    <t>โลตัส โกเฟรช ตลาดบางซ้าย, อยุธยา</t>
  </si>
  <si>
    <t>Lotus Go Fresh Talad Bang Zai</t>
  </si>
  <si>
    <t>เลขที่ 28/2 หมู่ที่ 3</t>
  </si>
  <si>
    <t>อำเภอบางซ้าย</t>
  </si>
  <si>
    <t>ตำบลบางซ้าย</t>
  </si>
  <si>
    <t>0626058898</t>
  </si>
  <si>
    <t>062-605-8898</t>
  </si>
  <si>
    <t>TH2792</t>
  </si>
  <si>
    <t>โลตัส โกเฟรช วัดหนองปรือ,ชลบุรี</t>
  </si>
  <si>
    <t>Lotus Go Fresh Wat Nong Prue</t>
  </si>
  <si>
    <t>เลขที่ 206/8 หมู่ที่ 3</t>
  </si>
  <si>
    <t>TH2793</t>
  </si>
  <si>
    <t>โลตัส โกเฟรช แหลมแท่น,ชลบุรี</t>
  </si>
  <si>
    <t>Lotus Go Fresh Laem Thaen</t>
  </si>
  <si>
    <t>เลขที่ 28/2 ถนนบาง</t>
  </si>
  <si>
    <t>TH2794</t>
  </si>
  <si>
    <t>โลตัส โกเฟรช I'm Park,กรุงเทพฯ</t>
  </si>
  <si>
    <t>Lotus Go Fresh I'm Park Bangkok</t>
  </si>
  <si>
    <t>เลขที่ 353  ถนนเจริญเมือง</t>
  </si>
  <si>
    <t>เขตปทุมวัน</t>
  </si>
  <si>
    <t>แขวงวังใหม่</t>
  </si>
  <si>
    <t>0626058903</t>
  </si>
  <si>
    <t>062-605-8903</t>
  </si>
  <si>
    <t>TH2795</t>
  </si>
  <si>
    <t>โลตัส โก เฟรช ร่อนทอง,ประจวบคีรีขันธ์</t>
  </si>
  <si>
    <t>Lotus Go Fresh Ron Thong</t>
  </si>
  <si>
    <t>เลขที่ 42/1 หมู่ที่ 5 ถนนเพชรเกษม</t>
  </si>
  <si>
    <t>ตำบลร่อนทอง</t>
  </si>
  <si>
    <t>TH2796</t>
  </si>
  <si>
    <t>โลตัส โกเฟรช ทุ่งสุขลา,ชลบุรี</t>
  </si>
  <si>
    <t>Lotus Go Fresh Thung Sukhala</t>
  </si>
  <si>
    <t>เลขที่ 146/6 หมู่ที่ 11</t>
  </si>
  <si>
    <t>0812476246</t>
  </si>
  <si>
    <t>081-247-6246</t>
  </si>
  <si>
    <t>TH2797</t>
  </si>
  <si>
    <t>โลตัส โกเฟรช วัดพันเสด็จนอก, ชลบุรี</t>
  </si>
  <si>
    <t>Lotus Go Fresh Wat Pan Sadet Nok</t>
  </si>
  <si>
    <t>เลขที่ 671/69 หมู่ที่ 10</t>
  </si>
  <si>
    <t>ตำบลเขาคันทรง</t>
  </si>
  <si>
    <t>TH2798</t>
  </si>
  <si>
    <t>โลตัส โกเฟรช หนองขาม_ซากค้อ, ชลบุรี</t>
  </si>
  <si>
    <t>Lotus Go Fresh Nongkham Sak Kho</t>
  </si>
  <si>
    <t>เลขที่ 64/2 หมู่ที่ 1</t>
  </si>
  <si>
    <t>0812476248</t>
  </si>
  <si>
    <t>081-247-6248</t>
  </si>
  <si>
    <t>TH2799</t>
  </si>
  <si>
    <t>โลตัส โก เฟรช จอมทอง</t>
  </si>
  <si>
    <t>Lotus Go Fresh Jomthong</t>
  </si>
  <si>
    <t>เลขที่ 73/122-123 หมู่ 1</t>
  </si>
  <si>
    <t>TH2800</t>
  </si>
  <si>
    <t>โลตัส โก เฟรช ตลาดวงศกร</t>
  </si>
  <si>
    <t>Lotus Go Fresh Talad Wongsakorn</t>
  </si>
  <si>
    <t>เลขที่ 48/95-96 หมู่1</t>
  </si>
  <si>
    <t>TH2802</t>
  </si>
  <si>
    <t>โลตัส โกเฟรช เอสโซ่-วังน้อย</t>
  </si>
  <si>
    <t>Lotus Go Fresh Esso TCC Wangnoi Ayutt</t>
  </si>
  <si>
    <t>เลขที่ 45/2 ม.1</t>
  </si>
  <si>
    <t>0620433639</t>
  </si>
  <si>
    <t>062-043-3639</t>
  </si>
  <si>
    <t>TH2804</t>
  </si>
  <si>
    <t>โลตัส โกเฟรช แยกสุรศักดิ์, ชลบุรี</t>
  </si>
  <si>
    <t>Lotus Go Fresh Yeak Surasak</t>
  </si>
  <si>
    <t>เลขที่ 554/35 ม.7</t>
  </si>
  <si>
    <t>TH2805</t>
  </si>
  <si>
    <t>โลตัส โกเฟรช ประตูคู่แก้ว, มหาสารคาม</t>
  </si>
  <si>
    <t>Lotus Go Fresh Pratu Ku Kaew</t>
  </si>
  <si>
    <t>เลขที่ 23/4-7  ม.13</t>
  </si>
  <si>
    <t>0626058914</t>
  </si>
  <si>
    <t>062-605-8914</t>
  </si>
  <si>
    <t>TH2806</t>
  </si>
  <si>
    <t>โลตัส โกเฟรช พระองค์ดำ, พิษณุโลก</t>
  </si>
  <si>
    <t>Lotus Go Fresh Pra Ong Dam road</t>
  </si>
  <si>
    <t>เลขที่ 155 / 8 ถ.พระองค์ดำ</t>
  </si>
  <si>
    <t>0626058915</t>
  </si>
  <si>
    <t>062-605-8915</t>
  </si>
  <si>
    <t>TH2807</t>
  </si>
  <si>
    <t>โลตัส โกเฟรช โรงพยาบาลขอนแก่น, ขอนแก่น</t>
  </si>
  <si>
    <t>Lotus Go Fresh Khonkaen Hospital</t>
  </si>
  <si>
    <t>เลขที่ 182/36 ม.4</t>
  </si>
  <si>
    <t>0626058916</t>
  </si>
  <si>
    <t>062-605-8916</t>
  </si>
  <si>
    <t>TH2808</t>
  </si>
  <si>
    <t>โลตัส โกเฟรช ถนนศรีชมชื่น, อุดรธานี</t>
  </si>
  <si>
    <t>Lotus Go Fresh Sri Chom Chuen</t>
  </si>
  <si>
    <t>เลขที่ 41/22 ถ.ศรีชมชื่น</t>
  </si>
  <si>
    <t>0626055740</t>
  </si>
  <si>
    <t>062-605-5740</t>
  </si>
  <si>
    <t>TH2809</t>
  </si>
  <si>
    <t>โลตัส โกเฟรช อ่อนนุช 47, กรุงเทพ</t>
  </si>
  <si>
    <t>Lotus Go Fresh On Nuch 47 Bangkok</t>
  </si>
  <si>
    <t>เลขที่ 2195 ถ.อ่อนนุช</t>
  </si>
  <si>
    <t>0822190731</t>
  </si>
  <si>
    <t>082-219-0731</t>
  </si>
  <si>
    <t>TH2810</t>
  </si>
  <si>
    <t>โลตัส โกเฟรช บ้านใหม่ไชยพจน์, บุรีรัมย์</t>
  </si>
  <si>
    <t>Lotus Go Fresh Ban Mai Chaiyapot</t>
  </si>
  <si>
    <t>เลขที่ 162 ม.1</t>
  </si>
  <si>
    <t>อำเภอบ้านใหม่ไชยพจน์</t>
  </si>
  <si>
    <t>ตำบลหนองแวง</t>
  </si>
  <si>
    <t>0626058918</t>
  </si>
  <si>
    <t>062-605-8918</t>
  </si>
  <si>
    <t>TH2811</t>
  </si>
  <si>
    <t>โลตัส โกเฟรช บึงโขงโหลง, บึงกาฬ</t>
  </si>
  <si>
    <t>Lotus Go Fresh Bueng Khong Long</t>
  </si>
  <si>
    <t>เลขที่ 451 ม.12</t>
  </si>
  <si>
    <t>อำเภอบึงโขงหลง</t>
  </si>
  <si>
    <t>บึงกาฬ</t>
  </si>
  <si>
    <t>ตำบลบึงโขงหลง</t>
  </si>
  <si>
    <t>0626058919</t>
  </si>
  <si>
    <t>062-605-8919</t>
  </si>
  <si>
    <t>TH2812</t>
  </si>
  <si>
    <t>โลตัส โกเฟรช ซอยอัลลายน์, ชลบุรี</t>
  </si>
  <si>
    <t>Lotus Go Fresh Soi Allied</t>
  </si>
  <si>
    <t>เลขที่ 161/42 ม.8</t>
  </si>
  <si>
    <t>TH2813</t>
  </si>
  <si>
    <t>โลตัส โกเฟรช บ้านกลาง, ปทุมธานี</t>
  </si>
  <si>
    <t>Lotus Go Fresh Ban Klang PathumThani</t>
  </si>
  <si>
    <t>เลขที่ 131/38 ม.2</t>
  </si>
  <si>
    <t>0626058921</t>
  </si>
  <si>
    <t>062-605-8921</t>
  </si>
  <si>
    <t>TH2814</t>
  </si>
  <si>
    <t>โลตัส โกเฟรช เคหะบางพลี 3, สมุทรปราการ</t>
  </si>
  <si>
    <t>Lotus Go Fresh Keha Bang Plee 3</t>
  </si>
  <si>
    <t>เลขที่ 99 หมู่ที่ 15</t>
  </si>
  <si>
    <t>0626058922</t>
  </si>
  <si>
    <t>062-605-8922</t>
  </si>
  <si>
    <t>TH2815</t>
  </si>
  <si>
    <t>โลตัส โกเฟรช บ้านระกาศ, สมุทรปราการ</t>
  </si>
  <si>
    <t>Lotus Go Fresh Ban Ra Kard</t>
  </si>
  <si>
    <t>เลขที่ 192 หมู่ที่ 6</t>
  </si>
  <si>
    <t>ตำบลบ้านระกาศ</t>
  </si>
  <si>
    <t>0626058923</t>
  </si>
  <si>
    <t>062-605-8923</t>
  </si>
  <si>
    <t>TH2816</t>
  </si>
  <si>
    <t>โลตัส โก เฟรช เคหะรามอินทรา, กรุงเทพ</t>
  </si>
  <si>
    <t>Lotus Go Fresh K-Ha Ram Intra Bangkok</t>
  </si>
  <si>
    <t>เลขที่ 317 ถนนสุเหร่าคลองหนึ่ง</t>
  </si>
  <si>
    <t>TH2817</t>
  </si>
  <si>
    <t>โลตัส โกเฟรช สยามคันทรีคลับกอลฟ์คอร์ท, ชลบุรี</t>
  </si>
  <si>
    <t>Lotus Go Fresh Siam Country Club Golf Course</t>
  </si>
  <si>
    <t>เลขที่ 4/9 หมู่ที่ 5</t>
  </si>
  <si>
    <t>TH2818</t>
  </si>
  <si>
    <t>โลตัส โก เฟรช โพธิสาร, พัทยา</t>
  </si>
  <si>
    <t>Lotus Go Fresh Photisarn Pattaya</t>
  </si>
  <si>
    <t>เลขที่ 140/129  หมู่ที่ 5</t>
  </si>
  <si>
    <t>TH2819</t>
  </si>
  <si>
    <t>โลตัส โกเฟรช ตลาดนัดรถไฟ, ชลบุรี</t>
  </si>
  <si>
    <t>Lotus Go Fresh Talad Nud Rot Phai</t>
  </si>
  <si>
    <t>เลขที่ 56/78 หมู่ 8</t>
  </si>
  <si>
    <t>0626058927</t>
  </si>
  <si>
    <t>062-605-8927</t>
  </si>
  <si>
    <t>TH2820</t>
  </si>
  <si>
    <t>โลตัส โกเฟรช โนนหวาย , อุดรธานี</t>
  </si>
  <si>
    <t>Lotus Go Fresh Non Wai</t>
  </si>
  <si>
    <t>เลขที่ 150 หมู่ที่ 8</t>
  </si>
  <si>
    <t>อำเภอหนองวัวซอ</t>
  </si>
  <si>
    <t>ตำบลโนนหวาย</t>
  </si>
  <si>
    <t>0626058928</t>
  </si>
  <si>
    <t>062-605-8928</t>
  </si>
  <si>
    <t>TH2821</t>
  </si>
  <si>
    <t>โลตัส โกเฟรช ตลาดวัดธาตุ, หนองคาย</t>
  </si>
  <si>
    <t>Lotus Go Fresh Talad Wat That</t>
  </si>
  <si>
    <t>เลขที่ 333/14 หมู่ที่ 1</t>
  </si>
  <si>
    <t>ตำบลหาดคำ</t>
  </si>
  <si>
    <t>0626058929</t>
  </si>
  <si>
    <t>062-605-8929</t>
  </si>
  <si>
    <t>TH2822</t>
  </si>
  <si>
    <t>โลตัส โกเฟรช หนองแขวะ, ชลบุรี</t>
  </si>
  <si>
    <t>Lotus Go Fresh Nong Khwae</t>
  </si>
  <si>
    <t>เลขที่ 2/35 หมู่ที่ 4</t>
  </si>
  <si>
    <t>TH2824</t>
  </si>
  <si>
    <t>โลตัส โกเฟรช ช่องแคร์ , นครสวรรค์</t>
  </si>
  <si>
    <t>Lotus Go Fresh Chong Khae</t>
  </si>
  <si>
    <t>เลขที่ 68, 68/1-4 ถนนช่อง</t>
  </si>
  <si>
    <t>ตำบลช่องแค</t>
  </si>
  <si>
    <t>0626056844</t>
  </si>
  <si>
    <t>062-605-6844</t>
  </si>
  <si>
    <t>TH2825</t>
  </si>
  <si>
    <t>โลตัส โกเฟรช ตลาดนัดเปี่ยมลาภ, ระยอง</t>
  </si>
  <si>
    <t>Lotus Go Fresh Talad Nud Piam Larb</t>
  </si>
  <si>
    <t>เลขที่ 198 ม.2</t>
  </si>
  <si>
    <t>TH2826</t>
  </si>
  <si>
    <t>โลตัส โกเฟรช ท่าแร่, สกลนคร</t>
  </si>
  <si>
    <t>Lotus Go Fresh Tha Rae</t>
  </si>
  <si>
    <t>เลขที่ 239 ม.1</t>
  </si>
  <si>
    <t>ตำบลท่าแร่</t>
  </si>
  <si>
    <t>0626055736</t>
  </si>
  <si>
    <t>062-605-5736</t>
  </si>
  <si>
    <t>TH2827</t>
  </si>
  <si>
    <t>โลตัส โกเฟรช ถนนพระยาสัจจา, ชลบุรี</t>
  </si>
  <si>
    <t>Lotus Go Fresh Thanon Phraya Satcha</t>
  </si>
  <si>
    <t>เลขที่ 112/132-133 ม.1</t>
  </si>
  <si>
    <t>TH2828</t>
  </si>
  <si>
    <t>โลตัส โกเฟรช เอสโซ่ พัทยา</t>
  </si>
  <si>
    <t>Lotus Go Fresh Esso Patthaya</t>
  </si>
  <si>
    <t>เลขที่ 141/190 ม.6</t>
  </si>
  <si>
    <t>0626055728</t>
  </si>
  <si>
    <t>062-605-5728</t>
  </si>
  <si>
    <t>TH2829</t>
  </si>
  <si>
    <t>โลตัส โกเฟรช ลาดพร้าว 124, กรุงเทพ</t>
  </si>
  <si>
    <t>Lotus Go Fresh Ladpraw 124 Bangkok</t>
  </si>
  <si>
    <t>เลขที่ 28 ซอยลาดพร้าว 124(สวัสดิการ)</t>
  </si>
  <si>
    <t>แขวงพลับพลา</t>
  </si>
  <si>
    <t>0837502727</t>
  </si>
  <si>
    <t>083-750-2727</t>
  </si>
  <si>
    <t>TH2830</t>
  </si>
  <si>
    <t>โลตัส โก เฟรช เอสโซ่ พัทยาใต้</t>
  </si>
  <si>
    <t>Lotus Go Fresh Esso South Pattaya</t>
  </si>
  <si>
    <t>เลขที่ 147/50 ม.9</t>
  </si>
  <si>
    <t>TH2831</t>
  </si>
  <si>
    <t>โลตัส โก เฟรช หนองเบน, นครสวรรค์</t>
  </si>
  <si>
    <t>Lotus Go Fresh Nong Ben</t>
  </si>
  <si>
    <t>เลขที่ 760-761 ม.7</t>
  </si>
  <si>
    <t>ตำบลหนองกรด</t>
  </si>
  <si>
    <t>TH2832</t>
  </si>
  <si>
    <t>โลตัส โกเฟรช เอสโซ่ ทับกวาง, สระบุรี</t>
  </si>
  <si>
    <t>Lotus Go Fresh Tab Kwang - Esso TCC</t>
  </si>
  <si>
    <t>เลขที่ 183/3 ม.4</t>
  </si>
  <si>
    <t>ตำบลทับกวาง</t>
  </si>
  <si>
    <t>0626055743</t>
  </si>
  <si>
    <t>062-605-5743</t>
  </si>
  <si>
    <t>TH2833</t>
  </si>
  <si>
    <t>โลตัส โกเฟรช ตลาดลำนารายณ์, ลพบุรี</t>
  </si>
  <si>
    <t>Lotus Go Fresh Talad Lamnarai</t>
  </si>
  <si>
    <t>เลขที่ 7-8 ม.6</t>
  </si>
  <si>
    <t>ตำบลลำนารายณ์</t>
  </si>
  <si>
    <t>0626055744</t>
  </si>
  <si>
    <t>062-605-5744</t>
  </si>
  <si>
    <t>TH2835</t>
  </si>
  <si>
    <t>โลตัส โกเฟรช ตลาดนัดเพชรสยาม, ชลบุรี</t>
  </si>
  <si>
    <t>Lotus Go Fresh Talad Nud Petch Siam</t>
  </si>
  <si>
    <t>เลขที่ 25/200 ม.2</t>
  </si>
  <si>
    <t>TH2836</t>
  </si>
  <si>
    <t>โลตัส โกเฟรช เขาขยาย, ชลบุรี</t>
  </si>
  <si>
    <t>Lotus Go Fresh Khao Khayai</t>
  </si>
  <si>
    <t>เลขที่ 3/3 ม.1</t>
  </si>
  <si>
    <t>TH2837</t>
  </si>
  <si>
    <t>โลตัส โกเฟรช จักราช, นครราชสีมา</t>
  </si>
  <si>
    <t>Lotus Go Fresh Chakkarat</t>
  </si>
  <si>
    <t>เลขที่ 50 ม.4 ถ.เทศบาล 1</t>
  </si>
  <si>
    <t>อำเภอจักราช</t>
  </si>
  <si>
    <t>ตำบลจักราช</t>
  </si>
  <si>
    <t>0626055748</t>
  </si>
  <si>
    <t>062-605-5748</t>
  </si>
  <si>
    <t>TH2838</t>
  </si>
  <si>
    <t>โลตัส โกเฟรช ดอนโมง, ขอนแก่น</t>
  </si>
  <si>
    <t>Lotus Go Fresh Don Mong</t>
  </si>
  <si>
    <t>เลขที่ 429 ม.9</t>
  </si>
  <si>
    <t>ตำบลบ้านกง</t>
  </si>
  <si>
    <t>0626057517</t>
  </si>
  <si>
    <t>062-605-7517</t>
  </si>
  <si>
    <t>TH2839</t>
  </si>
  <si>
    <t>โลตัส โกเฟรช ดอกคำใต้ ,พะเยา</t>
  </si>
  <si>
    <t>Lotus Go Fresh Dok Kham Tai</t>
  </si>
  <si>
    <t>เลขที่ 283 ม.10</t>
  </si>
  <si>
    <t>อำเภอดอกคำใต้</t>
  </si>
  <si>
    <t>ตำบลดอนศรีชุม</t>
  </si>
  <si>
    <t>0626055749</t>
  </si>
  <si>
    <t>062-605-5749</t>
  </si>
  <si>
    <t>TH2840</t>
  </si>
  <si>
    <t>โลตัส โกเฟรช หน้าพระลาน , สระบุรี</t>
  </si>
  <si>
    <t>Lotus Go Fresh Nha Pha Lan</t>
  </si>
  <si>
    <t>เลขที่ 501  ม.7</t>
  </si>
  <si>
    <t>ตำบลหน้าพระลาน</t>
  </si>
  <si>
    <t>0626055750</t>
  </si>
  <si>
    <t>062-605-5750</t>
  </si>
  <si>
    <t>TH2842</t>
  </si>
  <si>
    <t>โลตัส โกเฟรช เอสโซ่ บางนา กม 22.</t>
  </si>
  <si>
    <t>Lotus Go Fresh TCC Bangna Km.22.5</t>
  </si>
  <si>
    <t>เลขที่ 124/1 ม.1</t>
  </si>
  <si>
    <t>0626055752</t>
  </si>
  <si>
    <t>062-605-5752</t>
  </si>
  <si>
    <t>TH2843</t>
  </si>
  <si>
    <t>โลตัส โกเฟรช ถนนเศรษฐกิจ1</t>
  </si>
  <si>
    <t>Lotus Go Fresh Setthakit1 Bangkok</t>
  </si>
  <si>
    <t>เลขที่ 98/1  ม.5</t>
  </si>
  <si>
    <t>TH2844</t>
  </si>
  <si>
    <t>โลตัส โก เฟรช มาบยางพร, ระยอง</t>
  </si>
  <si>
    <t>Lotus Go Fresh Mabyangporn</t>
  </si>
  <si>
    <t>เลขที่ 275 ม.3</t>
  </si>
  <si>
    <t>TH2845</t>
  </si>
  <si>
    <t>โลตัส โกเฟรช เกาะลันตา, กระบี่</t>
  </si>
  <si>
    <t>Lotus Go Fresh Koh Lanta Krabi</t>
  </si>
  <si>
    <t>เลขที่ 456 ม.1</t>
  </si>
  <si>
    <t>อำเภอเกาะลันตา</t>
  </si>
  <si>
    <t>กระบี่</t>
  </si>
  <si>
    <t>ตำบลศาลาด่าน</t>
  </si>
  <si>
    <t>0628058641</t>
  </si>
  <si>
    <t>062-805-8641</t>
  </si>
  <si>
    <t>TH2846</t>
  </si>
  <si>
    <t>โลตัส โกเฟรช นวนคร , นครราชสีมา</t>
  </si>
  <si>
    <t>Navanakorn</t>
  </si>
  <si>
    <t>เลขที่ 329 ม.1</t>
  </si>
  <si>
    <t>0626056842</t>
  </si>
  <si>
    <t>062-605-6842</t>
  </si>
  <si>
    <t>TH2847</t>
  </si>
  <si>
    <t>โลตัส โกเฟรช หล่มเก่า, เพชรบูรณ์</t>
  </si>
  <si>
    <t>Lotus Go Fresh Lom Kao</t>
  </si>
  <si>
    <t>เลขที่ 96 ม.5</t>
  </si>
  <si>
    <t>อำเภอหล่มเก่า</t>
  </si>
  <si>
    <t>ตำบลหล่มเก่า</t>
  </si>
  <si>
    <t>0626056843</t>
  </si>
  <si>
    <t>062-605-6843</t>
  </si>
  <si>
    <t>TH2848</t>
  </si>
  <si>
    <t>โลตัส โกเฟรช อามาติโอ ชิลล์ ปาร์ค ,ชลบุรี</t>
  </si>
  <si>
    <t>Lotus Go Fresh Amatio Chill Park</t>
  </si>
  <si>
    <t>เลขที่ 666/111 ม.5</t>
  </si>
  <si>
    <t>ตำบลคลองตำหรุ</t>
  </si>
  <si>
    <t>TH2849</t>
  </si>
  <si>
    <t>โลตัส โกเฟรช อำเภอพนมไพร , ร้อยเอ็ด</t>
  </si>
  <si>
    <t>Lotus Go Fresh Phanom Phai</t>
  </si>
  <si>
    <t>เลขที่ 258/3-6 ม.3</t>
  </si>
  <si>
    <t>อำเภอพนมไพร</t>
  </si>
  <si>
    <t>ตำบลพนมไพร</t>
  </si>
  <si>
    <t>0626040876</t>
  </si>
  <si>
    <t>062-604-0876</t>
  </si>
  <si>
    <t>TH2850</t>
  </si>
  <si>
    <t>โลตัส โกเฟรช สีชมพู ,ขอนแก่น</t>
  </si>
  <si>
    <t>Lotus Go Fresh Si Chompu</t>
  </si>
  <si>
    <t>เลขที่ 658 หมู่ที่ 1</t>
  </si>
  <si>
    <t>อำเภอสีชมพู</t>
  </si>
  <si>
    <t>ตำบลวังเพิ่ม</t>
  </si>
  <si>
    <t>0626040879</t>
  </si>
  <si>
    <t>062-604-0879</t>
  </si>
  <si>
    <t>TH2851</t>
  </si>
  <si>
    <t>โลตัส โกเฟรช เอสโซ่ บ้านโพธิ์ ,ฉะเชิงเทรา</t>
  </si>
  <si>
    <t>Lotus Go Fresh Esso Banpho OB</t>
  </si>
  <si>
    <t>เลขที่ 88/1 ม.3</t>
  </si>
  <si>
    <t>0812474968</t>
  </si>
  <si>
    <t>081-247-4968</t>
  </si>
  <si>
    <t>TH2853</t>
  </si>
  <si>
    <t>โลตัส โกเฟรช พฤกษาหนามแดง</t>
  </si>
  <si>
    <t>Lotus Go Fresh Pruksa Nham Deang</t>
  </si>
  <si>
    <t>เลขที่ 488/2 ม.4 ตำบลบางพลีใหญ่</t>
  </si>
  <si>
    <t>0626056846</t>
  </si>
  <si>
    <t>062-605-6846</t>
  </si>
  <si>
    <t>TH2854</t>
  </si>
  <si>
    <t>โลตัส โกเฟรช อำเภอ บ้านฝาง , ขอนแก่น</t>
  </si>
  <si>
    <t>Lotus Go Fresh Ban Fang</t>
  </si>
  <si>
    <t>เลขที่ 501 ม.9</t>
  </si>
  <si>
    <t>อำเภอบ้านฝาง</t>
  </si>
  <si>
    <t>ตำบลบ้านฝาง</t>
  </si>
  <si>
    <t>0626040870</t>
  </si>
  <si>
    <t>062-604-0870</t>
  </si>
  <si>
    <t>TH2855</t>
  </si>
  <si>
    <t>โลตัส โกเฟรช บ้านหว้า ขอนแก่น</t>
  </si>
  <si>
    <t>Lotus Go Fresh Ban Wa</t>
  </si>
  <si>
    <t>เลขที่ 314 ม.11</t>
  </si>
  <si>
    <t>ตำบลบ้านหว้า</t>
  </si>
  <si>
    <t>0626040871</t>
  </si>
  <si>
    <t>062-604-0871</t>
  </si>
  <si>
    <t>TH2856</t>
  </si>
  <si>
    <t>โลตัส โกเฟรช เอสโซ่ สเจริญกิจ , กรุงเทพฯ</t>
  </si>
  <si>
    <t>Lotus Go Fresh Esso Sor Charoenkit</t>
  </si>
  <si>
    <t>เลขที่ 402/1  ถนนสุขาภิบาล 5</t>
  </si>
  <si>
    <t>0626040872</t>
  </si>
  <si>
    <t>062-604-0872</t>
  </si>
  <si>
    <t>TH2857</t>
  </si>
  <si>
    <t>โลตัส โก เฟรช เอสโซ่ งามวงศ์วาน ,กรุงเทพฯ</t>
  </si>
  <si>
    <t>Lotus Go Fresh Esso Ngamwongwan</t>
  </si>
  <si>
    <t>เลขที่ 181/36  หมู่ที่ 2</t>
  </si>
  <si>
    <t>TH2859</t>
  </si>
  <si>
    <t>โลตัส โกเฟรช 18 คอร์ท ราชพฤกษ์, นนทบุรี</t>
  </si>
  <si>
    <t>Lotus Go Fresh 18 Court Ratcha Pruek</t>
  </si>
  <si>
    <t>เลขที่ 54/10  หมู่ที่ 2</t>
  </si>
  <si>
    <t>ตำบลบางพลับ</t>
  </si>
  <si>
    <t>0972346813</t>
  </si>
  <si>
    <t>097-234-6813</t>
  </si>
  <si>
    <t>TH2860</t>
  </si>
  <si>
    <t>โลตัส โกเฟรช สว่างแดนดิน ,สกลนคร</t>
  </si>
  <si>
    <t>Lotus Go Fresh Sawang Daen Din</t>
  </si>
  <si>
    <t>เลขที่ 1097 ม.11 ถ.เจริญไชย</t>
  </si>
  <si>
    <t>อำเภอสว่างแดนดิน</t>
  </si>
  <si>
    <t>ตำบลสว่างแดนดิน</t>
  </si>
  <si>
    <t>0626040877</t>
  </si>
  <si>
    <t>062-604-0877</t>
  </si>
  <si>
    <t>TH2861</t>
  </si>
  <si>
    <t>โลตัส โกเฟรช เอสโซ่ แสงสุข ,กรุงเทพฯ</t>
  </si>
  <si>
    <t>Lotus Go Fresh Esso Saeng Sook</t>
  </si>
  <si>
    <t>เลขที่ 289/1 ถ.อ่อนนุช</t>
  </si>
  <si>
    <t>0626040878</t>
  </si>
  <si>
    <t>062-604-0878</t>
  </si>
  <si>
    <t>TH2862</t>
  </si>
  <si>
    <t>โลตัส โก เฟรช ตลาดแม่สอด-ตาก</t>
  </si>
  <si>
    <t>Lotus Go Fresh Mae Sod</t>
  </si>
  <si>
    <t>เลขที่ 36/8 ถ.ประสาทวิถี</t>
  </si>
  <si>
    <t>อำเภอแม่สอด</t>
  </si>
  <si>
    <t>ตำบลแม่สอด</t>
  </si>
  <si>
    <t>TH2864</t>
  </si>
  <si>
    <t>โลตัส โกเฟรช ชุมชน หนองแวงตาชู, ขอนแก่น</t>
  </si>
  <si>
    <t>Lotus Go Fresh Nongwangtachu</t>
  </si>
  <si>
    <t>เลขที่ 18/33-34 ม.14</t>
  </si>
  <si>
    <t>0626040882</t>
  </si>
  <si>
    <t>062-604-0882</t>
  </si>
  <si>
    <t>TH2865</t>
  </si>
  <si>
    <t>โลตัส โกเฟรช สะเดียง ,เพชรบูรณ์</t>
  </si>
  <si>
    <t>Lotus Go Fresh Sa Diang</t>
  </si>
  <si>
    <t>เลขที่ 70 ถนนบูรกรรมโกวิท</t>
  </si>
  <si>
    <t>TH2866</t>
  </si>
  <si>
    <t>โลตัส โก เฟรช ราชภัฏอุดรธานี , อุดรธานี</t>
  </si>
  <si>
    <t>Lotus Go Fresh Rajabhat</t>
  </si>
  <si>
    <t>เลขที่ 17/1-2 ถ.ทองคำอุทิศ</t>
  </si>
  <si>
    <t>TH2867</t>
  </si>
  <si>
    <t>โลตัส โกเฟรช อำเภอศรีวิไล, บึงกาฬ</t>
  </si>
  <si>
    <t>Lotus Go Fresh Si Wilai</t>
  </si>
  <si>
    <t>เลขที่ 207 ม.1</t>
  </si>
  <si>
    <t>อำเภอศรีวิไล</t>
  </si>
  <si>
    <t>ตำบลศรีวิไล</t>
  </si>
  <si>
    <t>0626040886</t>
  </si>
  <si>
    <t>062-604-0886</t>
  </si>
  <si>
    <t>TH2868</t>
  </si>
  <si>
    <t>โลตัส โกเฟรช รามนุช 14 , ระยอง</t>
  </si>
  <si>
    <t>Lotus Go Fresh Ramnuch14</t>
  </si>
  <si>
    <t>เลขที่ 22/119 ม.6</t>
  </si>
  <si>
    <t>0968846528</t>
  </si>
  <si>
    <t>096-884-6528</t>
  </si>
  <si>
    <t>TH2869</t>
  </si>
  <si>
    <t>โลตัส โกเฟรช ตลาด สมบูรณ์ สมุทรสาคร</t>
  </si>
  <si>
    <t>Lotus Go Fresh Talad Somboon</t>
  </si>
  <si>
    <t>เลขที่ 74/1-2 ม.13</t>
  </si>
  <si>
    <t>0942499227</t>
  </si>
  <si>
    <t>094-249-9227</t>
  </si>
  <si>
    <t>TH2870</t>
  </si>
  <si>
    <t>โลตัส โกเฟรช ร้านค้าสวัสดิการ DC Wangnoi (Container)</t>
  </si>
  <si>
    <t>Lotus Go Fresh DC Wangnoi Kiosk</t>
  </si>
  <si>
    <t>เลขที่ 188/1 ม.4  ถ.พหลโยธิน อำเภอลำไทร อำเภอวังน้อย จ.พระนครศรีอยุธยา 13170</t>
  </si>
  <si>
    <t>0924828582</t>
  </si>
  <si>
    <t>092-482-8582</t>
  </si>
  <si>
    <t>TH2872</t>
  </si>
  <si>
    <t>โลตัส โกเฟรช รัชดาภิเษก 32 , กรุงเทพ</t>
  </si>
  <si>
    <t>Lotus Go Fresh Ratchadapisek 32</t>
  </si>
  <si>
    <t>เลขที่ 386 ถ.รัชดาภิเษก</t>
  </si>
  <si>
    <t>0626040891</t>
  </si>
  <si>
    <t>062-604-0891</t>
  </si>
  <si>
    <t>TH2874</t>
  </si>
  <si>
    <t>โลตัส โกเฟรช ตลาดน้ำบางวัว ,ฉะเชิงเทรา</t>
  </si>
  <si>
    <t>Lotus Go Fresh Talad Nam Bangwua</t>
  </si>
  <si>
    <t>เลขที่ 107/3 ม.2</t>
  </si>
  <si>
    <t>ตำบลบางสมัคร</t>
  </si>
  <si>
    <t>0626040893</t>
  </si>
  <si>
    <t>062-604-0893</t>
  </si>
  <si>
    <t>TH2875</t>
  </si>
  <si>
    <t>โลตัส โก เฟรช เคหะนาจอมเทียน ชลบุรี</t>
  </si>
  <si>
    <t>Lotus Go Fresh K-Ha Na Jomtien</t>
  </si>
  <si>
    <t>เลขที่ 22/70  ม.2</t>
  </si>
  <si>
    <t>TH2876</t>
  </si>
  <si>
    <t>โลตัส โกเฟรช ตลาดนัดแสงเดือน ,นนทบุรี</t>
  </si>
  <si>
    <t>Lotus Go Fresh Talad Nud Saeng Duen</t>
  </si>
  <si>
    <t>เลขที่ 6/6 ม.5</t>
  </si>
  <si>
    <t>0969734940</t>
  </si>
  <si>
    <t>096-973-4940</t>
  </si>
  <si>
    <t>TH2877</t>
  </si>
  <si>
    <t>โลตัส โกเฟรช คลองถนน 2 , นนทบุรี</t>
  </si>
  <si>
    <t>Lotus Go Fresh Klong Thanon 2</t>
  </si>
  <si>
    <t>เลขที่  23/38-40  หมู่ 10</t>
  </si>
  <si>
    <t>0955149760</t>
  </si>
  <si>
    <t>095-514-9760</t>
  </si>
  <si>
    <t>TH2878</t>
  </si>
  <si>
    <t>โลตัส โกเฟรช กุมภวาปี , อุดรธานี</t>
  </si>
  <si>
    <t>Lotus Go Fresh Kumphawapi</t>
  </si>
  <si>
    <t>เลขที่   267  หมู่ 1</t>
  </si>
  <si>
    <t>อำเภอกุมภวาปี</t>
  </si>
  <si>
    <t>ตำบลกุมภวาปี</t>
  </si>
  <si>
    <t>0632030760</t>
  </si>
  <si>
    <t>063-203-0760</t>
  </si>
  <si>
    <t>TH2879</t>
  </si>
  <si>
    <t>โลตัส โกเฟรช บ่อผุด เกาะสมุย ,สุราษฎร์ธานี</t>
  </si>
  <si>
    <t>Lotus Go Fresh Bo Phut Koh Samui</t>
  </si>
  <si>
    <t>เลขที่ 23/452 ม.4</t>
  </si>
  <si>
    <t>0632030761</t>
  </si>
  <si>
    <t>063-203-0761</t>
  </si>
  <si>
    <t>TH2880</t>
  </si>
  <si>
    <t>โลตัส โกเฟรช บ้านลิปะใหญ่(สมุย) ,สุราษฎร์ธานี</t>
  </si>
  <si>
    <t>Lotus Go Fresh Ban Lipa Yai Samui</t>
  </si>
  <si>
    <t>เลขที่ 74/1 ม.3</t>
  </si>
  <si>
    <t>ตำบลอ่างทอง</t>
  </si>
  <si>
    <t>0632030762</t>
  </si>
  <si>
    <t>063-203-0762</t>
  </si>
  <si>
    <t>TH2881</t>
  </si>
  <si>
    <t>โลตัส โก เฟรช ฟิชเชอร์แมน วิลเลจ(สมุย)</t>
  </si>
  <si>
    <t>Lotus Go Fresh Fisherman Village</t>
  </si>
  <si>
    <t>เลขที่ 45/19 ม.1</t>
  </si>
  <si>
    <t>TH2882</t>
  </si>
  <si>
    <t>โลตัส โก เฟรช บ้านหาดขาว(สมุย) ,สุราษฎร์ธานี</t>
  </si>
  <si>
    <t>Lotus Go Fresh Ban Had Kao Samui</t>
  </si>
  <si>
    <t>เลขที่ 83/15 ม.3</t>
  </si>
  <si>
    <t>TH2886</t>
  </si>
  <si>
    <t>โลตัส โกเฟรช ถนนปากนคร ,นครศรีธรรมราช</t>
  </si>
  <si>
    <t>Lotus Go Fresh Pak Nakorn Road</t>
  </si>
  <si>
    <t>เลขที่ 175/100 ม.4</t>
  </si>
  <si>
    <t>ตำบลท่าซัก</t>
  </si>
  <si>
    <t>0812475753</t>
  </si>
  <si>
    <t>081-247-5753</t>
  </si>
  <si>
    <t>TH2887</t>
  </si>
  <si>
    <t>โลตัส โกเฟรช คลองพน กระบี่</t>
  </si>
  <si>
    <t>Lotus Go Fresh Klong Phon Krabi</t>
  </si>
  <si>
    <t>เลขที่ 386/4-5 ม.1</t>
  </si>
  <si>
    <t>อำเภอคลองท่อม</t>
  </si>
  <si>
    <t>ตำบลคลองพน</t>
  </si>
  <si>
    <t>0632030769</t>
  </si>
  <si>
    <t>063-203-0769</t>
  </si>
  <si>
    <t>TH2888</t>
  </si>
  <si>
    <t>โลตัส โก เฟรช ทุ่งใหญ่ นครศรีธรรมราช</t>
  </si>
  <si>
    <t>Lotus Go Fresh Thung Yai</t>
  </si>
  <si>
    <t>เลขที่ 16, 18  ม.2 ถนนพระ</t>
  </si>
  <si>
    <t>อำเภอทุ่งใหญ่</t>
  </si>
  <si>
    <t>ตำบลท่ายาง</t>
  </si>
  <si>
    <t>TH2890</t>
  </si>
  <si>
    <t>โลตัส โกเฟรช โรงพยาบาลเอกชล, ชลบุรี</t>
  </si>
  <si>
    <t>Lotus Go Fresh Ekchol Hospital</t>
  </si>
  <si>
    <t>เลขที่ 68/57-58 ม.2</t>
  </si>
  <si>
    <t>TH2891</t>
  </si>
  <si>
    <t>โลตัส โกเฟรช อาจสามารถ , ร้อยเอ็ด</t>
  </si>
  <si>
    <t>Lotus Go Fresh At Samat</t>
  </si>
  <si>
    <t>เลขที่ 2/1-4 ม.1</t>
  </si>
  <si>
    <t>อำเภออาจสามารถ</t>
  </si>
  <si>
    <t>ตำบลอาจสามารถ</t>
  </si>
  <si>
    <t>0632030774</t>
  </si>
  <si>
    <t>063-203-0774</t>
  </si>
  <si>
    <t>TH2892</t>
  </si>
  <si>
    <t>โลตัส โกเฟรช วัดส้มเกลี้ยง , นนทบุรี</t>
  </si>
  <si>
    <t>Lotus Go Fresh Wat Somklieng</t>
  </si>
  <si>
    <t>เลขที่ 11/9 ม.13</t>
  </si>
  <si>
    <t>TH2893</t>
  </si>
  <si>
    <t>โลตัส โกเฟรช บ้านแม่น้ำ(สมุย) ,สุราษฎร์ธานี</t>
  </si>
  <si>
    <t>Lotus Go Fresh Ban Mae Nam(Samui)</t>
  </si>
  <si>
    <t>เลขที่ 203/5 ม.1</t>
  </si>
  <si>
    <t>ตำบลแม่น้ำ</t>
  </si>
  <si>
    <t>0632030776</t>
  </si>
  <si>
    <t>063-203-0776</t>
  </si>
  <si>
    <t>TH2894</t>
  </si>
  <si>
    <t>โลตัส โกเฟรช บ้านหินตก , นครศรีธรรมราช</t>
  </si>
  <si>
    <t>Lotus Go Fresh Ban Hin Tok</t>
  </si>
  <si>
    <t>เลขที่ 197 ม.9  ถ.เพชรเกษม</t>
  </si>
  <si>
    <t>อำเภอร่อนพิบูลย์</t>
  </si>
  <si>
    <t>ตำบลหินตก</t>
  </si>
  <si>
    <t>TH2895</t>
  </si>
  <si>
    <t>โลตัส โกเฟรช สามพร้าว ,อุดรธานี</t>
  </si>
  <si>
    <t>Lotus Go Fresh Sam Prao</t>
  </si>
  <si>
    <t>เลขที่ 218 ม.15</t>
  </si>
  <si>
    <t>0632030779</t>
  </si>
  <si>
    <t>063-203-0779</t>
  </si>
  <si>
    <t>TH2897</t>
  </si>
  <si>
    <t>โลตัส โกเฟรช ลำไทรมาร์เก็ต , ปทุมธานี</t>
  </si>
  <si>
    <t>Lotus Go Fresh Lam Sai Market</t>
  </si>
  <si>
    <t>เลขที่ 145/45-47  ม.2</t>
  </si>
  <si>
    <t>0632030785</t>
  </si>
  <si>
    <t>063-203-0785</t>
  </si>
  <si>
    <t>TH2899</t>
  </si>
  <si>
    <t>โลตัส โกเฟรช ละแม เมืองเก่า , ชุมพร</t>
  </si>
  <si>
    <t>Lotus Go Fresh Lamae Muangkao</t>
  </si>
  <si>
    <t>เลขที่ 7/2-3 ม.10</t>
  </si>
  <si>
    <t>อำเภอละแม</t>
  </si>
  <si>
    <t>ตำบลละแม</t>
  </si>
  <si>
    <t>0812476070</t>
  </si>
  <si>
    <t>081-247-6070</t>
  </si>
  <si>
    <t>TH2900</t>
  </si>
  <si>
    <t>โลตัส โกเฟรช ร่อนพิบูลย์ ,นครศรีธรรมราช</t>
  </si>
  <si>
    <t>Lotus Go Fresh Ron Phiboon</t>
  </si>
  <si>
    <t>เลขที่ 18/5 ม.12</t>
  </si>
  <si>
    <t>ตำบลร่อนพิบูลย์</t>
  </si>
  <si>
    <t>0812475850</t>
  </si>
  <si>
    <t>081-247-5850</t>
  </si>
  <si>
    <t>TH2901</t>
  </si>
  <si>
    <t>โลตัส โกเฟรช ตลาดป่าข่อยใต้ ,เชียงใหม่</t>
  </si>
  <si>
    <t>Lotus Go Fresh Pa Khoi Tai</t>
  </si>
  <si>
    <t>เลขที่ 53/6 ม.2</t>
  </si>
  <si>
    <t>ตำบลสันผีเสื้อ</t>
  </si>
  <si>
    <t>0967679551</t>
  </si>
  <si>
    <t>096-767-9551</t>
  </si>
  <si>
    <t>TH2904</t>
  </si>
  <si>
    <t>โลตัส โก เฟรช สุขสวัสดิ์ 76 , สมุทรปราการ</t>
  </si>
  <si>
    <t>Lotus Go Fresh Suksawat 76</t>
  </si>
  <si>
    <t>เลขที่ 112/4 ม.7</t>
  </si>
  <si>
    <t>TH2905</t>
  </si>
  <si>
    <t>โลตัส โกเฟรช เกาะลำพู ,สุราษฎร์ธานี</t>
  </si>
  <si>
    <t>Lotus Go Fresh Koh Lam Phu</t>
  </si>
  <si>
    <t>เลขที่ 37/3 ถนนฝั่งบางใบไม้</t>
  </si>
  <si>
    <t>0632030790</t>
  </si>
  <si>
    <t>063-203-0790</t>
  </si>
  <si>
    <t>TH2906</t>
  </si>
  <si>
    <t>โลตัส โกเฟรช ดงมะไฟ ,สกลนคร</t>
  </si>
  <si>
    <t>Lotus Go Fresh Dong Ma Fai</t>
  </si>
  <si>
    <t>เลขที่ 472  ม.12</t>
  </si>
  <si>
    <t>ตำบลขมิ้น</t>
  </si>
  <si>
    <t>0632030791</t>
  </si>
  <si>
    <t>063-203-0791</t>
  </si>
  <si>
    <t>TH2907</t>
  </si>
  <si>
    <t>โลตัส โกเฟรช เอื้ออาทร ,บึงกุ่ม</t>
  </si>
  <si>
    <t>Lotus Go Fresh Eua Arthon Bueng Kum</t>
  </si>
  <si>
    <t>เลขที่ 138/1 ซอยเสรีไท 43</t>
  </si>
  <si>
    <t>0812457435</t>
  </si>
  <si>
    <t>081-245-7435</t>
  </si>
  <si>
    <t>TH2908</t>
  </si>
  <si>
    <t>โลตัส โกเฟรช ตลาด รังสิต คลอง4 ,ปทุมธานี</t>
  </si>
  <si>
    <t>Lotus Go Fresh Talad Rangsit Klong 4</t>
  </si>
  <si>
    <t>เลขที่ 69 ม.1</t>
  </si>
  <si>
    <t>ตำบลคลองสี่</t>
  </si>
  <si>
    <t>0812455631</t>
  </si>
  <si>
    <t>081-245-5631</t>
  </si>
  <si>
    <t>TH2911</t>
  </si>
  <si>
    <t>โลตัส โกเฟรช ตลาดสดสระแก้ว ระยอง</t>
  </si>
  <si>
    <t>Lotus Go Fresh Ban Chang - Talad Sod Sra Kaew</t>
  </si>
  <si>
    <t xml:space="preserve">เลขที่ 103/93,103/94,103/95 หมู่ที่ 3 </t>
  </si>
  <si>
    <t>TH2912</t>
  </si>
  <si>
    <t>โลตัส โกเฟรช เมืองแกน ,เชียงใหม่</t>
  </si>
  <si>
    <t>Lotus Go Fresh Muang Kan</t>
  </si>
  <si>
    <t>เลขที่ 299 ม.10</t>
  </si>
  <si>
    <t>อำเภอแม่แตง</t>
  </si>
  <si>
    <t>ตำบลอินทขิล</t>
  </si>
  <si>
    <t>0632030796</t>
  </si>
  <si>
    <t>063-203-0796</t>
  </si>
  <si>
    <t>TH2913</t>
  </si>
  <si>
    <t>โลตัส โกเฟรช เคหะฉลองกรุง ,กรุงเทพฯ</t>
  </si>
  <si>
    <t>Lotus Go Fresh Keha Cha Lhongkrung</t>
  </si>
  <si>
    <t>เลขที่ 101/195 ม.7</t>
  </si>
  <si>
    <t>0632030797</t>
  </si>
  <si>
    <t>063-203-0797</t>
  </si>
  <si>
    <t>TH2914</t>
  </si>
  <si>
    <t>โลตัส โกเฟรช ไชยปราการ , เชียงใหม่</t>
  </si>
  <si>
    <t>Lotus Go Fresh Chai Prakan</t>
  </si>
  <si>
    <t>เลขที่ 225/1-3 ม.2</t>
  </si>
  <si>
    <t>อำเภอไชยปราการ</t>
  </si>
  <si>
    <t>ตำบลปงตำ</t>
  </si>
  <si>
    <t>0645874197</t>
  </si>
  <si>
    <t>064-587-4197</t>
  </si>
  <si>
    <t>TH2915</t>
  </si>
  <si>
    <t>โลตัส โกเฟรช ลาซาล ซอย 9,กรุงเทพฯ</t>
  </si>
  <si>
    <t>Lotus Go Fresh Lasalle soi 9 Bangkok</t>
  </si>
  <si>
    <t>เลขที่ 209/1  ถนนลาซาล</t>
  </si>
  <si>
    <t>0889911851</t>
  </si>
  <si>
    <t>088-991-1851</t>
  </si>
  <si>
    <t>TH2916</t>
  </si>
  <si>
    <t>โลตัส โกเฟรช เขาแรด, ชลบุรี</t>
  </si>
  <si>
    <t>Lotus Go Fresh Khao Rad</t>
  </si>
  <si>
    <t>เลขที่ 25/9 ม.3</t>
  </si>
  <si>
    <t>ตำบลมาบไผ่</t>
  </si>
  <si>
    <t>TH2917</t>
  </si>
  <si>
    <t>โลตัส โกเฟรช เคหะหัวหิน ,ประจวบคีรีขันธ์</t>
  </si>
  <si>
    <t>Lotus Go Fresh K-Ha Hua Hin</t>
  </si>
  <si>
    <t>เลขที่ 8/1985-6  ซ.หมู่บ้านเขาเต่า</t>
  </si>
  <si>
    <t>0632030801</t>
  </si>
  <si>
    <t>063-203-0801</t>
  </si>
  <si>
    <t>TH2918</t>
  </si>
  <si>
    <t>โลตัส โกเฟรช ตลาดคลองสิบหก, ฉะเชิงเทรา</t>
  </si>
  <si>
    <t>Lotus Go Fresh Talad Klong 16</t>
  </si>
  <si>
    <t>เลขที่ 20/28 ม.18</t>
  </si>
  <si>
    <t>อำเภอบางน้ำเปรี้ยว</t>
  </si>
  <si>
    <t>ตำบลดอนฉิมพลี</t>
  </si>
  <si>
    <t>TH2919</t>
  </si>
  <si>
    <t>โลตัส โกเฟรช ตลาดนัดวัดเสด็จ ,ปทุมธานี</t>
  </si>
  <si>
    <t>Lotus Go Fresh Talad Nud Wat sedej</t>
  </si>
  <si>
    <t>เลขที่ 55/24 ม.4</t>
  </si>
  <si>
    <t>ตำบลบ้านกระแชง</t>
  </si>
  <si>
    <t>0632030803</t>
  </si>
  <si>
    <t>063-203-0803</t>
  </si>
  <si>
    <t>TH2920</t>
  </si>
  <si>
    <t>โลตัส โกเฟรช บ้านดงอุดม - อุดรธานี</t>
  </si>
  <si>
    <t>Lotus Go Fresh Ban Dong Udom</t>
  </si>
  <si>
    <t>เลขที่ 21/6 หมู่ที่ 5</t>
  </si>
  <si>
    <t>0632030804</t>
  </si>
  <si>
    <t>063-203-0804</t>
  </si>
  <si>
    <t>TH2921</t>
  </si>
  <si>
    <t>โลตัส โกเฟรช เอื้ออาทร บางเขน (คลองถนน)</t>
  </si>
  <si>
    <t>Lotus Go Fresh Eua Arthon Bang Khen</t>
  </si>
  <si>
    <t>เลขที่ 90  ซอยเพิ่มสิน 24/1</t>
  </si>
  <si>
    <t>0632030805</t>
  </si>
  <si>
    <t>063-203-0805</t>
  </si>
  <si>
    <t>TH2922</t>
  </si>
  <si>
    <t>โลตัส โกเฟรช บ้านสวน เศรษฐกิจ 30 - ชลบุรี</t>
  </si>
  <si>
    <t>Lotus Go Fresh Bansuan Settakit</t>
  </si>
  <si>
    <t>เลขที่ 26/40 หมู่ที่ 6</t>
  </si>
  <si>
    <t>TH2923</t>
  </si>
  <si>
    <t>โลตัส โกเฟรช ตลาดสันป่าข่อย - เชียงใหม่</t>
  </si>
  <si>
    <t>Lotus Go Fresh San Pa Khoi</t>
  </si>
  <si>
    <t>เลขที่ 43 ถ.กองทราย</t>
  </si>
  <si>
    <t>0909040342</t>
  </si>
  <si>
    <t>090-904-0342</t>
  </si>
  <si>
    <t>TH2924</t>
  </si>
  <si>
    <t>โลตัส โกเฟรช หนองขรี - สุราษฏร์ธานี</t>
  </si>
  <si>
    <t>Lotus Go Fresh Nong Khri Surat Thani</t>
  </si>
  <si>
    <t>เลขที่ 58/7 ม.4</t>
  </si>
  <si>
    <t>ตำบลหัวเตย</t>
  </si>
  <si>
    <t>0632030809</t>
  </si>
  <si>
    <t>063-203-0809</t>
  </si>
  <si>
    <t>TH2925</t>
  </si>
  <si>
    <t>โลตัส โกเฟรช เทศบาลหนองตำลึง ซอย17- ชลบุรี</t>
  </si>
  <si>
    <t>Lotus Go Fresh Nong Tamlueng 17</t>
  </si>
  <si>
    <t>เลขที่ 21/3 ม.7</t>
  </si>
  <si>
    <t>ตำบลมาบโป่ง</t>
  </si>
  <si>
    <t>TH2926</t>
  </si>
  <si>
    <t>โลตัส โกเฟรช ตลาดนัดบายพาส(ผึ้งรวง),สระบุรี</t>
  </si>
  <si>
    <t>Lotus Go Fresh Bypass Pueng Ruang</t>
  </si>
  <si>
    <t>เลขที่ 102/6 ม.4</t>
  </si>
  <si>
    <t>ตำบลผึ้งรวง</t>
  </si>
  <si>
    <t>0632048610</t>
  </si>
  <si>
    <t>063-204-8610</t>
  </si>
  <si>
    <t>TH2928</t>
  </si>
  <si>
    <t>โลตัส โกเฟรช ชุมชนบ้านนา,ชลบุรี</t>
  </si>
  <si>
    <t>Lotus Go Fresh Chumchon Ban Na</t>
  </si>
  <si>
    <t>เลขที่ 39/3 ม.5</t>
  </si>
  <si>
    <t>0626058152</t>
  </si>
  <si>
    <t>062-605-8152</t>
  </si>
  <si>
    <t>TH2929</t>
  </si>
  <si>
    <t>โลตัส โกเฟรช หมู่บ้านฉัตรไพลิน, ปทุมธานี</t>
  </si>
  <si>
    <t>Lotus Go Fresh Mooban Chatpairin</t>
  </si>
  <si>
    <t>เลขที่ 199/996-998 ม.8</t>
  </si>
  <si>
    <t>ตำบลหน้าไม้</t>
  </si>
  <si>
    <t>0655172338</t>
  </si>
  <si>
    <t>065-517-2338</t>
  </si>
  <si>
    <t>TH2930</t>
  </si>
  <si>
    <t>โลตัส โกเฟรช รติรมย์(อัจฉริยะประสิทธิ์) ,นนทบุรี</t>
  </si>
  <si>
    <t>Lotus Go Fresh Ratirom</t>
  </si>
  <si>
    <t>เลขที่ 110/31 ม.2</t>
  </si>
  <si>
    <t>0632048613</t>
  </si>
  <si>
    <t>063-204-8613</t>
  </si>
  <si>
    <t>TH2931</t>
  </si>
  <si>
    <t>โลตัส โกเฟรช ศรีนครินทร์ ซอย40,กรุงเทพ</t>
  </si>
  <si>
    <t>Lotus Go Fresh Srinakarin Soi 40</t>
  </si>
  <si>
    <t>เลขที่ 13/1 ซอยศรีนครินทร์ 40</t>
  </si>
  <si>
    <t>0952208705</t>
  </si>
  <si>
    <t>095-220-8705</t>
  </si>
  <si>
    <t>TH2932</t>
  </si>
  <si>
    <t>โลตัส โกเฟรช ละหารไร่, ระยอง</t>
  </si>
  <si>
    <t>Lotus Go Fresh Rayong - Lahan Rai</t>
  </si>
  <si>
    <t>เลขที่ 112/17  ม.1</t>
  </si>
  <si>
    <t>0968421642</t>
  </si>
  <si>
    <t>096-842-1642</t>
  </si>
  <si>
    <t>TH2933</t>
  </si>
  <si>
    <t>โลตัส โกเฟรช ร่วมมิตรพัฒนา, กรุงเทพ</t>
  </si>
  <si>
    <t>Lotus Go Fresh Ruammit Pattana</t>
  </si>
  <si>
    <t>เลขที่ 89/16  ซอยร่วมมิตรพัฒนา</t>
  </si>
  <si>
    <t>TH2934</t>
  </si>
  <si>
    <t>โลตัส โกเฟรช ตลาดเคหะ จันทบุรี, จันทบุรี</t>
  </si>
  <si>
    <t>Lotus Go Fresh K-ha Chantaburi</t>
  </si>
  <si>
    <t>เลขที่ 5/2 ม.9</t>
  </si>
  <si>
    <t>ตำบลท่าช้าง</t>
  </si>
  <si>
    <t>0829781614</t>
  </si>
  <si>
    <t>082-978-1614</t>
  </si>
  <si>
    <t>TH2935</t>
  </si>
  <si>
    <t>โลตัส โกเฟรช พระราม2 ซอย18 ,กรุงเทพ</t>
  </si>
  <si>
    <t>Lotus Go Fresh Rama 2 Soi 18 Bangkok</t>
  </si>
  <si>
    <t>เลขที่ 179/1 ซอยพระรามที่ 2 ซอย 18</t>
  </si>
  <si>
    <t>0632048617</t>
  </si>
  <si>
    <t>063-204-8617</t>
  </si>
  <si>
    <t>TH2936</t>
  </si>
  <si>
    <t>โลตัส โกเฟรช เซ็นเตอร์วัน, กรุงเทพ</t>
  </si>
  <si>
    <t>Lotus Go Fresh Center One Bangkok</t>
  </si>
  <si>
    <t>เลขที่ 1 ถนนพญาไท</t>
  </si>
  <si>
    <t>0812458591</t>
  </si>
  <si>
    <t>081-245-8591</t>
  </si>
  <si>
    <t>TH2937</t>
  </si>
  <si>
    <t>โลตัส โกเฟรช บ้านสวนซอยแมรี่,ชลบุรี</t>
  </si>
  <si>
    <t>Lotus Go Fresh Chonburi - Bansuan Soi marry</t>
  </si>
  <si>
    <t>เลขที่ 411/157  ม.5</t>
  </si>
  <si>
    <t>TH2938</t>
  </si>
  <si>
    <t>โลตัส โกเฟรช ท่าบรรทุก, ระยอง</t>
  </si>
  <si>
    <t>Lotus Go Fresh Rayong - Tha Ban Took</t>
  </si>
  <si>
    <t>เลขที่ 10/1  ถนนท่าบรรทุก</t>
  </si>
  <si>
    <t>0968411826</t>
  </si>
  <si>
    <t>096-841-1826</t>
  </si>
  <si>
    <t>TH2939</t>
  </si>
  <si>
    <t>โลตัส โกเฟรช มาบยายเลีย, ชลบุรี</t>
  </si>
  <si>
    <t>Lotus Go Fresh Bang Lamung - Mab Yai Lia</t>
  </si>
  <si>
    <t>เลขที่ 46/11 ม.5</t>
  </si>
  <si>
    <t>TH2940</t>
  </si>
  <si>
    <t>โลตัส โกเฟรช ชัยพรวิถี, ชลบุรี</t>
  </si>
  <si>
    <t>Lotus Go Fresh Bang Lamung - Chaiyaponvitee</t>
  </si>
  <si>
    <t>เลขที่ 271/22  ม.4</t>
  </si>
  <si>
    <t>TH2941</t>
  </si>
  <si>
    <t>โลตัส โกเฟรช หมู่บ้าน เมืองประชา ,ปทุมธานี</t>
  </si>
  <si>
    <t>Lotus Go Fresh Mu Ban MueangPracha</t>
  </si>
  <si>
    <t>เลขที่ 19 ม.9</t>
  </si>
  <si>
    <t>ตำบลบางคูวัด</t>
  </si>
  <si>
    <t>TH2942</t>
  </si>
  <si>
    <t>โลตัส โกเฟรช หมู่บ้านพระปิ่น 3 , นนทบุรี</t>
  </si>
  <si>
    <t>Lotus Go Fresh Mooban Prapin 3</t>
  </si>
  <si>
    <t>เลขที่ 68/17  ม.15</t>
  </si>
  <si>
    <t>0647989797</t>
  </si>
  <si>
    <t>064-798-9797</t>
  </si>
  <si>
    <t>TH2943</t>
  </si>
  <si>
    <t>โลตัส โกเฟรช ลาดกระบัง 14, กรุงเทพ</t>
  </si>
  <si>
    <t>Lotus Go Fresh Lad Krabang 14 Bangkok</t>
  </si>
  <si>
    <t>เลขที่ 42/6  ม.8</t>
  </si>
  <si>
    <t>0632048625</t>
  </si>
  <si>
    <t>063-204-8625</t>
  </si>
  <si>
    <t>TH2944</t>
  </si>
  <si>
    <t>โลตัส โกเฟรช เขาคันทรง , ชลบุรี</t>
  </si>
  <si>
    <t>Lotus Go Fresh Khao Kansong</t>
  </si>
  <si>
    <t>เลขที่ 88/7 ม.8</t>
  </si>
  <si>
    <t>TH2945</t>
  </si>
  <si>
    <t>โลตัส โกเฟรช ตลาดประตูผี ,นครราชสีมา</t>
  </si>
  <si>
    <t>Lotus Go Fresh Talad Pratu Plee</t>
  </si>
  <si>
    <t>เลขที่ 299/1-2 ถนนกำ</t>
  </si>
  <si>
    <t>0812469203</t>
  </si>
  <si>
    <t>081-246-9203</t>
  </si>
  <si>
    <t>TH2946</t>
  </si>
  <si>
    <t>โลตัส โกเฟรช จันทน์กลิ่น, กรุงเทพ</t>
  </si>
  <si>
    <t>Lotus Go Fresh Chan Klin Bangkok</t>
  </si>
  <si>
    <t>เลขที่ 481/1 ซ.เทอดไทย 33</t>
  </si>
  <si>
    <t>0632048628</t>
  </si>
  <si>
    <t>063-204-8628</t>
  </si>
  <si>
    <t>TH2947</t>
  </si>
  <si>
    <t>โลตัส โกเฟรช ตลาดอุไรวรรรณ, อุตรดิตถ์</t>
  </si>
  <si>
    <t>Lotus Go Fresh Lablae - Uraiwan</t>
  </si>
  <si>
    <t>เลขที่ 39/2 ม.2</t>
  </si>
  <si>
    <t>อำเภอลับแล</t>
  </si>
  <si>
    <t>ตำบลไผ่ล้อม</t>
  </si>
  <si>
    <t>0632048629</t>
  </si>
  <si>
    <t>063-204-8629</t>
  </si>
  <si>
    <t>TH2948</t>
  </si>
  <si>
    <t>โลตัส โกเฟรช ตลาดมะขามเฒ่า, นครราชสีมา</t>
  </si>
  <si>
    <t>Lotus Go Fresh Talad Makham Thao</t>
  </si>
  <si>
    <t>เลขที่ 533 ม.2</t>
  </si>
  <si>
    <t>0812471987</t>
  </si>
  <si>
    <t>081-247-1987</t>
  </si>
  <si>
    <t>TH2949</t>
  </si>
  <si>
    <t>โลตัส โกเฟรช รามอินทรา 67, กรุงเทพฯ</t>
  </si>
  <si>
    <t>Lotus Go Fresh Ramintra 67 Bangkok</t>
  </si>
  <si>
    <t>เลขที่ 2 ซ.รามอินทรา 67</t>
  </si>
  <si>
    <t>0632048631</t>
  </si>
  <si>
    <t>063-204-8631</t>
  </si>
  <si>
    <t>TH2950</t>
  </si>
  <si>
    <t>โลตัส โกเฟรช ตลาดสี่แยกน้อย ,เชียงใหม่</t>
  </si>
  <si>
    <t>Lotus Go Fresh Chom Thong - Si Yaek Noi</t>
  </si>
  <si>
    <t>เลขที่ 67/4 ม.6</t>
  </si>
  <si>
    <t>อำเภอจอมทอง</t>
  </si>
  <si>
    <t>ตำบลข่วงเปา</t>
  </si>
  <si>
    <t>0812474959</t>
  </si>
  <si>
    <t>081-247-4959</t>
  </si>
  <si>
    <t>TH2951</t>
  </si>
  <si>
    <t>โลตัส โกเฟรช สวนสยาม , กรุงเทพฯ</t>
  </si>
  <si>
    <t>Lotus Go Fresh Suan Siam Bangkok</t>
  </si>
  <si>
    <t>เลขที่ 428 ถนนสวนสยาม</t>
  </si>
  <si>
    <t>0632048633</t>
  </si>
  <si>
    <t>063-204-8633</t>
  </si>
  <si>
    <t>TH2953</t>
  </si>
  <si>
    <t>โลตัส โกเฟรช ตลาดบึงคำพร้อย,ปทุมธานี</t>
  </si>
  <si>
    <t>Lotus Go Fresh Talad Bung Kham Proi</t>
  </si>
  <si>
    <t>เลขที่ 8/71 ม.8</t>
  </si>
  <si>
    <t>TH2954</t>
  </si>
  <si>
    <t>โลตัส โกเฟรช บางกรวย- เทอดพระเกียรติ</t>
  </si>
  <si>
    <t>Lotus Go Fresh Bang Kruai-Thoed Phrak</t>
  </si>
  <si>
    <t>เลขที่ 87/152  ม.3</t>
  </si>
  <si>
    <t>ตำบลวัดชลอ</t>
  </si>
  <si>
    <t>TH2955</t>
  </si>
  <si>
    <t>โลตัส โกเฟรช อำเภอพนมดงรัก ,สุรินทร์</t>
  </si>
  <si>
    <t>Lotus Go Fresh Phanom Dong Rak</t>
  </si>
  <si>
    <t>เลขที่ 323 ม.1</t>
  </si>
  <si>
    <t>อำเภอพนมดงรัก</t>
  </si>
  <si>
    <t>ตำบลบักได</t>
  </si>
  <si>
    <t>0626057505</t>
  </si>
  <si>
    <t>062-605-7505</t>
  </si>
  <si>
    <t>TH2956</t>
  </si>
  <si>
    <t>โลตัส โกเฟรช ตลาดห้วยสัก , เชียงราย</t>
  </si>
  <si>
    <t>Lotus Go Fresh Talad Huaisak</t>
  </si>
  <si>
    <t>เลขที่ 102  ม.27</t>
  </si>
  <si>
    <t>ตำบลห้วยสัก</t>
  </si>
  <si>
    <t>0632048636</t>
  </si>
  <si>
    <t>063-204-8636</t>
  </si>
  <si>
    <t>TH2957</t>
  </si>
  <si>
    <t>โลตัส โกเฟรช ตลาดจอมพล ,ขอนแก่น</t>
  </si>
  <si>
    <t>Lotus Go Fresh Talad Jom Pol</t>
  </si>
  <si>
    <t>เลขที่ 555/58  ม.13</t>
  </si>
  <si>
    <t>0632048637</t>
  </si>
  <si>
    <t>063-204-8637</t>
  </si>
  <si>
    <t>TH2958</t>
  </si>
  <si>
    <t>โลตัส โกเฟรช ซอยรามคำแหง174,กรุงเทพฯ</t>
  </si>
  <si>
    <t>Lotus Go Fresh Soi Ramkhamhaeng174</t>
  </si>
  <si>
    <t>เลขที่ 1/12 ซอยรามคำ</t>
  </si>
  <si>
    <t>0632048638</t>
  </si>
  <si>
    <t>063-204-8638</t>
  </si>
  <si>
    <t>TH2959</t>
  </si>
  <si>
    <t>โลตัส โกเฟรช บ้านเพชร อ.ภูเขียว , ชัยภูมิ</t>
  </si>
  <si>
    <t>Lotus Go Fresh Ban Phet Phu Khiao</t>
  </si>
  <si>
    <t>เลขที่ 256 ม.1</t>
  </si>
  <si>
    <t>0856566515</t>
  </si>
  <si>
    <t>085-656-6515</t>
  </si>
  <si>
    <t>TH2960</t>
  </si>
  <si>
    <t>โลตัส โกเฟรช ตลาดช่องจอม สุรินทร์</t>
  </si>
  <si>
    <t>Lotus Go Fresh Chong Chom Market</t>
  </si>
  <si>
    <t>เลขที่ 142 ม.14</t>
  </si>
  <si>
    <t>อำเภอกาบเชิง</t>
  </si>
  <si>
    <t>ตำบลด่าน</t>
  </si>
  <si>
    <t>0622048640</t>
  </si>
  <si>
    <t>062-204-8640</t>
  </si>
  <si>
    <t>TH2962</t>
  </si>
  <si>
    <t>โลตัส โกเฟรช พฤกษา 15</t>
  </si>
  <si>
    <t>Lotus Go Fresh Pruksa 15 SamutPrakarn</t>
  </si>
  <si>
    <t>เลขที่ 199/63ก ม.3</t>
  </si>
  <si>
    <t>0632048642</t>
  </si>
  <si>
    <t>063-204-8642</t>
  </si>
  <si>
    <t>TH2963</t>
  </si>
  <si>
    <t>โลตัส โกเฟรช ซอย กรุงธนบุรี1 กรุงเทพ</t>
  </si>
  <si>
    <t>Lotus Go Fresh Soi Krungthonburi1</t>
  </si>
  <si>
    <t>เลขที่ 189/1 ซอยเจริญรัถ 4 ถนนเจริญรัถ</t>
  </si>
  <si>
    <t>แขวงคลองต้นไทร</t>
  </si>
  <si>
    <t>0812469330</t>
  </si>
  <si>
    <t>081-246-9330</t>
  </si>
  <si>
    <t>TH2965</t>
  </si>
  <si>
    <t>โลตัส โกเฟรช สวนสาธารณะ ศรีราชา,ชลบุรี</t>
  </si>
  <si>
    <t>Lotus Go Fresh Suan Satarana Sriracha</t>
  </si>
  <si>
    <t>เลขที่ 200/30-32 ถนนเจิมจอมพล</t>
  </si>
  <si>
    <t>ตำบลศรีราชา</t>
  </si>
  <si>
    <t>0877459014</t>
  </si>
  <si>
    <t>087-745-9014</t>
  </si>
  <si>
    <t>TH2966</t>
  </si>
  <si>
    <t>โลตัส โก เฟรช หัวหินซอย 102, ประจวบคีรีขันธ์</t>
  </si>
  <si>
    <t>Lotus Go Fresh Hua Hin Soi102</t>
  </si>
  <si>
    <t>เลขที่ 136/507 ซอยหมู่บ้านหนอง</t>
  </si>
  <si>
    <t>TH2967</t>
  </si>
  <si>
    <t>โลตัส โกเฟรช กาดศรีอรุณ, เชียงใหม่</t>
  </si>
  <si>
    <t>Lotus Go Fresh Kard Sri-Aroon</t>
  </si>
  <si>
    <t>เลขที่ 117 ม.12</t>
  </si>
  <si>
    <t>0632048647</t>
  </si>
  <si>
    <t>063-204-8647</t>
  </si>
  <si>
    <t>TH2968</t>
  </si>
  <si>
    <t>โลตัส โกเฟรช ท่าวังผา , น่าน</t>
  </si>
  <si>
    <t>Lotus Go Fresh Tha Wang Pha</t>
  </si>
  <si>
    <t>เลขที่ 88/4-6 ม.7</t>
  </si>
  <si>
    <t>อำเภอท่าวังผา</t>
  </si>
  <si>
    <t>ตำบลท่าวังผา</t>
  </si>
  <si>
    <t>0632048648</t>
  </si>
  <si>
    <t>063-204-8648</t>
  </si>
  <si>
    <t>TH2969</t>
  </si>
  <si>
    <t>โลตัส โกเฟรช เฉลิมพระเกียรติ 87 , กรุงเทพ ฯ</t>
  </si>
  <si>
    <t>Lotus Go Fresh Chaloem Prakiat 87</t>
  </si>
  <si>
    <t>เลขที่ 417/7 ถนนเฉลิมพระเกียรติ ร.9</t>
  </si>
  <si>
    <t>0812455983</t>
  </si>
  <si>
    <t>081-245-5983</t>
  </si>
  <si>
    <t>TH2970</t>
  </si>
  <si>
    <t>โลตัส โก เฟรช หมู่บ้านวิสต้า ปทุมธานี</t>
  </si>
  <si>
    <t>Lotus Go Fresh Vista Lumlukka Klong3</t>
  </si>
  <si>
    <t>เลขที่ 10/20 ม.9</t>
  </si>
  <si>
    <t>TH2971</t>
  </si>
  <si>
    <t>โลตัส โกเฟรช นาน้อย, น่าน</t>
  </si>
  <si>
    <t>Lotus Go Fresh Nanoi</t>
  </si>
  <si>
    <t>เลขที่ 433 ม.1</t>
  </si>
  <si>
    <t>อำเภอนาน้อย</t>
  </si>
  <si>
    <t>ตำบลนาน้อย</t>
  </si>
  <si>
    <t>0632048651</t>
  </si>
  <si>
    <t>063-204-8651</t>
  </si>
  <si>
    <t>TH2972</t>
  </si>
  <si>
    <t>โลตัส โกเฟรช ตาด มุ้งทอง ,แพร่</t>
  </si>
  <si>
    <t>Lotus Go Fresh Talad Moong Thong</t>
  </si>
  <si>
    <t>เลขที่ 60 ม.3</t>
  </si>
  <si>
    <t>0632048652</t>
  </si>
  <si>
    <t>063-204-8652</t>
  </si>
  <si>
    <t>TH2973</t>
  </si>
  <si>
    <t>โลตัส โกเฟรช แยกเสม็ด ,ชลบุรี</t>
  </si>
  <si>
    <t>Yeak samed, Chonburi</t>
  </si>
  <si>
    <t>เลขที่ 13/51  ม.3</t>
  </si>
  <si>
    <t>TH2974</t>
  </si>
  <si>
    <t>โลตัส โกเฟรช ยางชุมน้อย ,ศรีสะเกษ</t>
  </si>
  <si>
    <t>Lotus Go Fresh Yang Chum Noi</t>
  </si>
  <si>
    <t>เลขที่ 196 ม.3</t>
  </si>
  <si>
    <t>อำเภอยางชุมน้อย</t>
  </si>
  <si>
    <t>ตำบลยางชุมน้อย</t>
  </si>
  <si>
    <t>0632048654</t>
  </si>
  <si>
    <t>063-204-8654</t>
  </si>
  <si>
    <t>TH2975</t>
  </si>
  <si>
    <t>โลตัส โกเฟรช ซอยจรัญสนิทวงค์ 75,กรุงเทพฯ</t>
  </si>
  <si>
    <t>Lotus Go Fresh Soi Charansaniwong 75</t>
  </si>
  <si>
    <t>เลขที่ 175/1 ซอยจรัญสนิทวงศ์ 75</t>
  </si>
  <si>
    <t>เขตบางพลัด</t>
  </si>
  <si>
    <t>แขวงบางพลัด</t>
  </si>
  <si>
    <t>0632048655</t>
  </si>
  <si>
    <t>063-204-8655</t>
  </si>
  <si>
    <t>TH2976</t>
  </si>
  <si>
    <t>โลตัส โกเฟรช หมู่บ้าน การ์เด้นแลนด์ ,เชียงใหม่</t>
  </si>
  <si>
    <t>Lotus Go Fresh Chiang Mai Garden Land</t>
  </si>
  <si>
    <t>เลขที่ 582 ม.5</t>
  </si>
  <si>
    <t>ตำบลสันทรายน้อย</t>
  </si>
  <si>
    <t>0979493158</t>
  </si>
  <si>
    <t>097-949-3158</t>
  </si>
  <si>
    <t>TH2977</t>
  </si>
  <si>
    <t>โลตัส โกเฟรช ตลาด อุ๊ยจู้ม ,ลำพูน</t>
  </si>
  <si>
    <t>Lotus Go Fresh Talad Aui-Jum</t>
  </si>
  <si>
    <t>เลขที่ 298 ม.6</t>
  </si>
  <si>
    <t>อำเภอบ้านธิ</t>
  </si>
  <si>
    <t>ตำบลบ้านธิ</t>
  </si>
  <si>
    <t>TH2978</t>
  </si>
  <si>
    <t>โลตัส โกเฟรช เวียงทอง ,แพร่</t>
  </si>
  <si>
    <t>Lotus Go Fresh Wieng Thong</t>
  </si>
  <si>
    <t>เลขที่ 102  ม.1</t>
  </si>
  <si>
    <t>ตำบลเวียงทอง</t>
  </si>
  <si>
    <t>0632048658</t>
  </si>
  <si>
    <t>063-204-8658</t>
  </si>
  <si>
    <t>TH2979</t>
  </si>
  <si>
    <t>โลตัส โกเฟรช ตลาดเทศบาลสีคิ้ว,นครราชสีมา</t>
  </si>
  <si>
    <t>Lotus Go Fresh Talad Tessaban Sikhio</t>
  </si>
  <si>
    <t>เลขที่ 151-153  ม.15</t>
  </si>
  <si>
    <t>0632048659</t>
  </si>
  <si>
    <t>063-204-8659</t>
  </si>
  <si>
    <t>TH2980</t>
  </si>
  <si>
    <t>โลตัส โกเฟรช ตลาดบริบูรณ์ ,เชียงใหม่</t>
  </si>
  <si>
    <t>Lotus Go Fresh Talad Booriboon</t>
  </si>
  <si>
    <t>เลขที่ 51/27  ถนนโชตนา</t>
  </si>
  <si>
    <t>0622859790</t>
  </si>
  <si>
    <t>062-285-9790</t>
  </si>
  <si>
    <t>TH2981</t>
  </si>
  <si>
    <t>โลตัส โกเฟรช แม่ริมเหนือ ,เชียงใหม่</t>
  </si>
  <si>
    <t>Lotus Go Fresh Mae Rim Nua</t>
  </si>
  <si>
    <t>เลขที่ 161/3 ม.6</t>
  </si>
  <si>
    <t>ตำบลสันโป่ง</t>
  </si>
  <si>
    <t>0812474566</t>
  </si>
  <si>
    <t>081-247-4566</t>
  </si>
  <si>
    <t>TH2982</t>
  </si>
  <si>
    <t>โลตัส โกเฟรช พหลโยธิน กม. 25 ,กรุงเทพฯ</t>
  </si>
  <si>
    <t>Lotus Go Fresh Esso Paholyothin km.25</t>
  </si>
  <si>
    <t>เลขที่ 1044/14 ซอยพหลโยธิน 54/4</t>
  </si>
  <si>
    <t>0626057461</t>
  </si>
  <si>
    <t>062-605-7461</t>
  </si>
  <si>
    <t>TH2983</t>
  </si>
  <si>
    <t>โลตัส โกเฟรช แม่ใจ , พะเยา</t>
  </si>
  <si>
    <t>Lotus Go Fresh Mae Jai</t>
  </si>
  <si>
    <t>เลขที่ 29 ม.1</t>
  </si>
  <si>
    <t>อำเภอแม่ใจ</t>
  </si>
  <si>
    <t>ตำบลแม่ใจ</t>
  </si>
  <si>
    <t>TH2984</t>
  </si>
  <si>
    <t>โลตัส โกเฟรช หนองผึ้งใต้, เชียงใหม่</t>
  </si>
  <si>
    <t>Lotus Go Fresh Nong Phoeng Tai</t>
  </si>
  <si>
    <t>เลขที่ 188 ม.11</t>
  </si>
  <si>
    <t>ตำบลหนองผึ้ง</t>
  </si>
  <si>
    <t>0655172326</t>
  </si>
  <si>
    <t>065-517-2326</t>
  </si>
  <si>
    <t>TH2985</t>
  </si>
  <si>
    <t>โลตัส โกเฟรช ห้วยสะพาน, ชลบุรี</t>
  </si>
  <si>
    <t>Lotus Go Fresh Huay Sapan</t>
  </si>
  <si>
    <t>เลขที่ 194/13 ม.3</t>
  </si>
  <si>
    <t>TH2986</t>
  </si>
  <si>
    <t>โลตัส โกเฟรช เหมืองหม้อ, แพร่</t>
  </si>
  <si>
    <t>Lotus Go Fresh Muang Mor</t>
  </si>
  <si>
    <t xml:space="preserve">เลขที่ 6, 6/1, 6/3-4  ม.2  </t>
  </si>
  <si>
    <t>ตำบลเหมืองหม้อ</t>
  </si>
  <si>
    <t>0655172328</t>
  </si>
  <si>
    <t>065-517-2328</t>
  </si>
  <si>
    <t>TH2988</t>
  </si>
  <si>
    <t>โลตัส โกเฟรช หนองยาว, เชียงใหม่</t>
  </si>
  <si>
    <t>Lotus Go Fresh Nong Yao</t>
  </si>
  <si>
    <t>เลขที่ 568 ม.7</t>
  </si>
  <si>
    <t>อำเภอฝาง</t>
  </si>
  <si>
    <t>ตำบลแม่สูน</t>
  </si>
  <si>
    <t>0655172330</t>
  </si>
  <si>
    <t>065-517-2330</t>
  </si>
  <si>
    <t>TH2989</t>
  </si>
  <si>
    <t>โลตัส โกเฟรช ตลาดท่าสาย, เชียงราย</t>
  </si>
  <si>
    <t>Lotus Go Fresh Talad Tha Sai</t>
  </si>
  <si>
    <t>เลขที่ 127 ม.3</t>
  </si>
  <si>
    <t>ตำบลท่าสาย</t>
  </si>
  <si>
    <t>0655172331</t>
  </si>
  <si>
    <t>065-517-2331</t>
  </si>
  <si>
    <t>TH2990</t>
  </si>
  <si>
    <t>โลตัส โกเฟรช สะเมิง, เชียงใหม่</t>
  </si>
  <si>
    <t>Lotus Go Fresh Sa Moeng</t>
  </si>
  <si>
    <t>เลขที่ 225/2 ม.10</t>
  </si>
  <si>
    <t>อำเภอสะเมิง</t>
  </si>
  <si>
    <t>ตำบลสะเมิงใต้</t>
  </si>
  <si>
    <t>0655172334</t>
  </si>
  <si>
    <t>065-517-2334</t>
  </si>
  <si>
    <t>TH2991</t>
  </si>
  <si>
    <t>โลตัส โกเฟรช ถนนคลังอาวุธ, อุบลราชธานี</t>
  </si>
  <si>
    <t>Lotus Go Fresh Thanon Khang Awut</t>
  </si>
  <si>
    <t>เลขที่ 8/7 ม.18</t>
  </si>
  <si>
    <t>0655172335</t>
  </si>
  <si>
    <t>065-517-2335</t>
  </si>
  <si>
    <t>TH2992</t>
  </si>
  <si>
    <t>โลตัส โก เฟรช หน้าหาดชะอำ, เพชรบุรี</t>
  </si>
  <si>
    <t>Lotus Go Fresh Nah Had Cha-am</t>
  </si>
  <si>
    <t>เลขที่ 241/29 ถ.ร่วมจิตร</t>
  </si>
  <si>
    <t>TH2993</t>
  </si>
  <si>
    <t>โลตัส โกเฟรช เวียงแก่น, เชียงราย</t>
  </si>
  <si>
    <t>Lotus Go Fresh Wiang Kaen</t>
  </si>
  <si>
    <t>เลขที่ 49/6 ม.1</t>
  </si>
  <si>
    <t>อำเภอเวียงแก่น</t>
  </si>
  <si>
    <t>ตำบลหล่ายงาว</t>
  </si>
  <si>
    <t>TH2994</t>
  </si>
  <si>
    <t>โลตัส โกเฟรช ตลาดนัดเอสพี, ชลบุรี</t>
  </si>
  <si>
    <t>Lotus Go Fresh Taladnud SP</t>
  </si>
  <si>
    <t>เลขที่ 82/1 ม.7</t>
  </si>
  <si>
    <t>TH2995</t>
  </si>
  <si>
    <t>โลตัส โกเฟรช บ้านสันกลาง, เชียงใหม่</t>
  </si>
  <si>
    <t>Lotus Go Fresh Ban San Klang</t>
  </si>
  <si>
    <t>เลขที่ 1/19 ม.3</t>
  </si>
  <si>
    <t>ตำบลสันกลาง</t>
  </si>
  <si>
    <t>0931329448</t>
  </si>
  <si>
    <t>093-132-9448</t>
  </si>
  <si>
    <t>TH2996</t>
  </si>
  <si>
    <t>โลตัส โกเฟรช ถนน พัฒนาชนบท 3 , กรุงเทพ</t>
  </si>
  <si>
    <t>Lotus Go Fresh Phatthana Chonnabot 3</t>
  </si>
  <si>
    <t>เลขที่ 17/3 ถนนพัฒนาชนบท 3</t>
  </si>
  <si>
    <t>0655172341</t>
  </si>
  <si>
    <t>065-517-2341</t>
  </si>
  <si>
    <t>TH2997</t>
  </si>
  <si>
    <t>โลตัส โกเฟรช เวียงชัย,เชียงราย</t>
  </si>
  <si>
    <t>Lotus Go Fresh Wiang Chai</t>
  </si>
  <si>
    <t>อำเภอเวียงชัย</t>
  </si>
  <si>
    <t>ตำบลเวียงชัย</t>
  </si>
  <si>
    <t>0655172342</t>
  </si>
  <si>
    <t>065-517-2342</t>
  </si>
  <si>
    <t>TH2998</t>
  </si>
  <si>
    <t>โลตัส โกเฟรช เคหะเอื้ออาทร เชียงใหม่,เชียงใหม่</t>
  </si>
  <si>
    <t>Lotus Go Fresh Uea Arthon K-Ha Chiangmai</t>
  </si>
  <si>
    <t>เลขที่ 541/198 ซอยหมู่บ้านการเคหะ ถนนลำพูน</t>
  </si>
  <si>
    <t>0812472007</t>
  </si>
  <si>
    <t>081-247-2007</t>
  </si>
  <si>
    <t>TH2999</t>
  </si>
  <si>
    <t>โลตัส โกเฟรช ซอยศิริชัย,นนทบุรี</t>
  </si>
  <si>
    <t>Lotus Go Fresh SoiSirichai Nonthaburi</t>
  </si>
  <si>
    <t>เลขที่ 128/1 ซอยกรุงเทพนนท์ 12</t>
  </si>
  <si>
    <t>0655172344</t>
  </si>
  <si>
    <t>065-517-2344</t>
  </si>
  <si>
    <t>TH3000</t>
  </si>
  <si>
    <t>โลตัส โกเฟรช วังชิ้น,แพร่</t>
  </si>
  <si>
    <t>Lotus Go Fresh Wang Chin</t>
  </si>
  <si>
    <t>เลขที่ 399 ม.1</t>
  </si>
  <si>
    <t>อำเภอวังชิ้น</t>
  </si>
  <si>
    <t>ตำบลวังชิ้น</t>
  </si>
  <si>
    <t>0651572348</t>
  </si>
  <si>
    <t>065-157-2348</t>
  </si>
  <si>
    <t>TH3001</t>
  </si>
  <si>
    <t>โลตัส โกเฟรช คลองนิน,กระบี่</t>
  </si>
  <si>
    <t>Lotus Go Fresh Klong Nin Krabi</t>
  </si>
  <si>
    <t>เลขที่ 277 ม.8</t>
  </si>
  <si>
    <t>ตำบลเกาะลันตาใหญ่</t>
  </si>
  <si>
    <t>0655172349</t>
  </si>
  <si>
    <t>065-517-2349</t>
  </si>
  <si>
    <t>TH3002</t>
  </si>
  <si>
    <t>โลตัส โกเฟรช ซอยมิตรไมตรีมสมุทปราการ</t>
  </si>
  <si>
    <t>Lotus Go Fresh Soi Mith Mai Tri</t>
  </si>
  <si>
    <t>เลขที่ 306/100 ม.4</t>
  </si>
  <si>
    <t>0655172350</t>
  </si>
  <si>
    <t>065-517-2350</t>
  </si>
  <si>
    <t>TH3003</t>
  </si>
  <si>
    <t>โลตัส โกเฟรช หมู่บ้านสหกรณ์ไทออยล์</t>
  </si>
  <si>
    <t>Lotus Go Fresh Mooban sahakorn Thai oil</t>
  </si>
  <si>
    <t>เลขที่ 201/22  หมู่ที่ 3</t>
  </si>
  <si>
    <t>0829855183</t>
  </si>
  <si>
    <t>082-985-5183</t>
  </si>
  <si>
    <t>TH3004</t>
  </si>
  <si>
    <t>โลตัส โกเฟรช ลาดหญ้า, กาญจนบุรี</t>
  </si>
  <si>
    <t>Lotus Go Fresh SU-Lad Ya Kanchanaburi</t>
  </si>
  <si>
    <t>เลขที่ 352/2 ม.1</t>
  </si>
  <si>
    <t>ตำบลลาดหญ้า</t>
  </si>
  <si>
    <t>0626058933</t>
  </si>
  <si>
    <t>062-605-8933</t>
  </si>
  <si>
    <t>TH3005</t>
  </si>
  <si>
    <t>โลตัส โกเฟรช ศรีมหาโพธิ์, ปราจีนบุรี</t>
  </si>
  <si>
    <t>Lotus Go Fresh Sri Maha Phot</t>
  </si>
  <si>
    <t>209/40 ม.4</t>
  </si>
  <si>
    <t>ตำบลศรีมหาโพธิ์</t>
  </si>
  <si>
    <t>0626058934</t>
  </si>
  <si>
    <t>062-605-8934</t>
  </si>
  <si>
    <t>TH3006</t>
  </si>
  <si>
    <t>โลตัส โกเฟรช ท่าพระ, ขอนแก่น</t>
  </si>
  <si>
    <t>Lotus Go Fresh Tha Phra</t>
  </si>
  <si>
    <t>458 ม.10</t>
  </si>
  <si>
    <t>ตำบลท่าพระ</t>
  </si>
  <si>
    <t>0812475685</t>
  </si>
  <si>
    <t>081-247-5685</t>
  </si>
  <si>
    <t>TH3007</t>
  </si>
  <si>
    <t>โลตัส โกเฟรช ระโนด, สงขลา</t>
  </si>
  <si>
    <t>Lotus Go Fresh SU-Ranod Songkhla</t>
  </si>
  <si>
    <t>เลขที่ 16/39 ม.6</t>
  </si>
  <si>
    <t>ตำบลปากแตระ</t>
  </si>
  <si>
    <t>TH3008</t>
  </si>
  <si>
    <t>โลตัส โกเฟรช เรณูนคร, นครพนม</t>
  </si>
  <si>
    <t>Lotus Go Fresh Renu Nakhon</t>
  </si>
  <si>
    <t>414 ม.9</t>
  </si>
  <si>
    <t>อำเภอเรณูนคร</t>
  </si>
  <si>
    <t>0626058937</t>
  </si>
  <si>
    <t>062-605-8937</t>
  </si>
  <si>
    <t>TH3009</t>
  </si>
  <si>
    <t>โลตัส โกเฟรช เชียงม่วน,พะเยา</t>
  </si>
  <si>
    <t>Lotus Go Fresh Chaing Muan</t>
  </si>
  <si>
    <t>เลขที่ 340/1 ม.1</t>
  </si>
  <si>
    <t>อำเภอเชียงม่วน</t>
  </si>
  <si>
    <t>ตำบลบ้านมาง</t>
  </si>
  <si>
    <t>0655172352</t>
  </si>
  <si>
    <t>065-517-2352</t>
  </si>
  <si>
    <t>TH3010</t>
  </si>
  <si>
    <t>โลตัส โกเฟรช วาริชภูมิ, สกลนคร</t>
  </si>
  <si>
    <t>Lotus Go Fresh Waritchaphum</t>
  </si>
  <si>
    <t>608 ม.1 ถนนผดุงวารีย์</t>
  </si>
  <si>
    <t>อำเภอวาริชภูมิ</t>
  </si>
  <si>
    <t>ตำบลวาริชภูมิ</t>
  </si>
  <si>
    <t>0626058938</t>
  </si>
  <si>
    <t>062-605-8938</t>
  </si>
  <si>
    <t>TH3011</t>
  </si>
  <si>
    <t>โลตัส โกเฟรช บ้านม่วง, สกลนคร</t>
  </si>
  <si>
    <t>Lotus Go Fresh Ban Muang Sakonnakorn</t>
  </si>
  <si>
    <t>210 ม.1</t>
  </si>
  <si>
    <t>อำเภอบ้านม่วง</t>
  </si>
  <si>
    <t>ตำบลม่วง</t>
  </si>
  <si>
    <t>0626058939</t>
  </si>
  <si>
    <t>062-605-8939</t>
  </si>
  <si>
    <t>TH3012</t>
  </si>
  <si>
    <t>โลตัส โกเฟรช นากลาง 2, หนองบัวลำภู</t>
  </si>
  <si>
    <t>Lotus Go Fresh Na Klang 2</t>
  </si>
  <si>
    <t>109/40 ม.11</t>
  </si>
  <si>
    <t>0626058940</t>
  </si>
  <si>
    <t>062-605-8940</t>
  </si>
  <si>
    <t>TH3013</t>
  </si>
  <si>
    <t>โลตัส โกเฟรช พยุห์, ศรีสะเกษ</t>
  </si>
  <si>
    <t>Lotus Go Fresh Phayu</t>
  </si>
  <si>
    <t>309 ม.1</t>
  </si>
  <si>
    <t>อำเภอพยุห์</t>
  </si>
  <si>
    <t>ตำบลพยุห์</t>
  </si>
  <si>
    <t>0626058941</t>
  </si>
  <si>
    <t>062-605-8941</t>
  </si>
  <si>
    <t>TH3014</t>
  </si>
  <si>
    <t>โลตัส โกเฟรช พลิ้ว, จันทบุรี</t>
  </si>
  <si>
    <t>Lotus Go Fresh Talad Phlio</t>
  </si>
  <si>
    <t>เลขที่ 70/25 ม.7</t>
  </si>
  <si>
    <t>อำเภอแหลมสิงห์</t>
  </si>
  <si>
    <t>ตำบลพลิ้ว</t>
  </si>
  <si>
    <t>0658141614</t>
  </si>
  <si>
    <t>065-814-1614</t>
  </si>
  <si>
    <t>TH3015</t>
  </si>
  <si>
    <t>โลตัส โกเฟรช คลองถนน, นนทบุรี</t>
  </si>
  <si>
    <t>Lotus Go Fresh Klong Tanon Nonthaburi</t>
  </si>
  <si>
    <t>เลขที่ 43/6 ม.8</t>
  </si>
  <si>
    <t>0931155356</t>
  </si>
  <si>
    <t>093-115-5356</t>
  </si>
  <si>
    <t>TH3016</t>
  </si>
  <si>
    <t>โลตัส โกเฟรช ยางตลาด, กาฬสินธ์</t>
  </si>
  <si>
    <t>Lotus Go Fresh Yang Talad</t>
  </si>
  <si>
    <t>203 ม.20</t>
  </si>
  <si>
    <t>0812466227</t>
  </si>
  <si>
    <t>081-246-6227</t>
  </si>
  <si>
    <t>TH3017</t>
  </si>
  <si>
    <t>โลตัส โกเฟรช นาวง, ตรัง</t>
  </si>
  <si>
    <t>Lotus Go Fresh SU-Na Wong Trang</t>
  </si>
  <si>
    <t>เลขที่ 225 ม.2</t>
  </si>
  <si>
    <t>0626058945</t>
  </si>
  <si>
    <t>062-605-8945</t>
  </si>
  <si>
    <t>TH3018</t>
  </si>
  <si>
    <t>โลตัส โกเฟรช นาโยง, ตรัง</t>
  </si>
  <si>
    <t>Lotus Go Fresh SU-Na Yong Trang</t>
  </si>
  <si>
    <t>เลขที่ 257 ถ.เพชรเกษม</t>
  </si>
  <si>
    <t>อำเภอนาโยง</t>
  </si>
  <si>
    <t>ตำบลนาโยงเหนือ</t>
  </si>
  <si>
    <t>0624879521</t>
  </si>
  <si>
    <t>062-487-9521</t>
  </si>
  <si>
    <t>TH3019</t>
  </si>
  <si>
    <t>โลตัส โกเฟรช ตลาดสยามนินจา, ชลบุรี</t>
  </si>
  <si>
    <t>Lotus Go Fresh Talad Siam Ninja</t>
  </si>
  <si>
    <t>เลขที่ 183 ม.1</t>
  </si>
  <si>
    <t>ตำบลหนองหงษ์</t>
  </si>
  <si>
    <t>TH3020</t>
  </si>
  <si>
    <t>โลตัส โกเฟรช จตุรพักตรพิมาน, ร้อยเอ็ด</t>
  </si>
  <si>
    <t>Lotus Go Fresh Chaturapuk Phiman</t>
  </si>
  <si>
    <t>535 ม.1</t>
  </si>
  <si>
    <t>อำเภอจตุรพักตรพิมาน</t>
  </si>
  <si>
    <t>ตำบลหัวช้าง</t>
  </si>
  <si>
    <t>0626058947</t>
  </si>
  <si>
    <t>062-605-8947</t>
  </si>
  <si>
    <t>TH3021</t>
  </si>
  <si>
    <t>โลตัส โกเฟรช ตลาดแม่กวง, เชียงใหม่</t>
  </si>
  <si>
    <t>Lotus Go Fresh San Sai - Talad Mae Kuang</t>
  </si>
  <si>
    <t>เลขที่ 369/1 ม.6</t>
  </si>
  <si>
    <t>0655172354</t>
  </si>
  <si>
    <t>065-517-2354</t>
  </si>
  <si>
    <t>TH3022</t>
  </si>
  <si>
    <t>โลตัส โกเฟรช รังสิตคลอง 3 ซอย 5/3, ปทุมธานี</t>
  </si>
  <si>
    <t>Lotus Go Fresh Rangsit Klong3 Soi 5/3</t>
  </si>
  <si>
    <t>เลขที่ 5/3 ม.5</t>
  </si>
  <si>
    <t>0655172355</t>
  </si>
  <si>
    <t>065-517-2355</t>
  </si>
  <si>
    <t>TH3023</t>
  </si>
  <si>
    <t>โลตัส โกเฟรช ดำริพัฒนา, พิษณุโลก</t>
  </si>
  <si>
    <t>Lotus Go Fresh Damri Pattana</t>
  </si>
  <si>
    <t>เลขที่ 318/10 ถนนดำริพัฒนา</t>
  </si>
  <si>
    <t>0655172356</t>
  </si>
  <si>
    <t>065-517-2356</t>
  </si>
  <si>
    <t>TH3024</t>
  </si>
  <si>
    <t>โลตัส โกเฟรช ซอยวัดสวนแก้ว, นนทบุรี</t>
  </si>
  <si>
    <t>Lotus Go Fresh Soi Wat Saunkaew</t>
  </si>
  <si>
    <t>เลขที่ 39/5 ม.1</t>
  </si>
  <si>
    <t>0812469432</t>
  </si>
  <si>
    <t>081-246-9432</t>
  </si>
  <si>
    <t>TH3025</t>
  </si>
  <si>
    <t>โลตัส โกเฟรช ตลาดท่าดินแดง, กรุงเทพฯ</t>
  </si>
  <si>
    <t>Lotus Go Fresh Talad Tha Din Deang</t>
  </si>
  <si>
    <t>เลขที่ 314-316 ถนนท่าดิน</t>
  </si>
  <si>
    <t>แขวงคลองสาน</t>
  </si>
  <si>
    <t>0655172358</t>
  </si>
  <si>
    <t>065-517-2358</t>
  </si>
  <si>
    <t>TH3026</t>
  </si>
  <si>
    <t>โลตัส โกเฟรช ทวีสมาน, ภูเก็ต</t>
  </si>
  <si>
    <t>Lotus Go Fresh Thawee Saman Phuket</t>
  </si>
  <si>
    <t>เลขที่ 30/3 หมู่ที่ 5</t>
  </si>
  <si>
    <t>0879983266</t>
  </si>
  <si>
    <t>087-998-3266</t>
  </si>
  <si>
    <t>TH3027</t>
  </si>
  <si>
    <t>โลตัส โกเฟรช บางกรวย-จงถนอม, นนทบุรี</t>
  </si>
  <si>
    <t>Lotus Go Fresh BangKruai-ChongThanom</t>
  </si>
  <si>
    <t>เลขที่ 50/24 ม.3</t>
  </si>
  <si>
    <t>0812469441</t>
  </si>
  <si>
    <t>081-246-9441</t>
  </si>
  <si>
    <t>TH3028</t>
  </si>
  <si>
    <t>โลตัส โกเฟรช บางกรวย-ไทรน้อย ซอย 33, นนทบุรี</t>
  </si>
  <si>
    <t>Lotus Go Fresh BangKruai-SaiNoi Soi33</t>
  </si>
  <si>
    <t>เลขที่ 14/83 ม.3</t>
  </si>
  <si>
    <t>ตำบลบางสีทอง</t>
  </si>
  <si>
    <t>0655172361</t>
  </si>
  <si>
    <t>065-517-2361</t>
  </si>
  <si>
    <t>TH3029</t>
  </si>
  <si>
    <t>โลตัส โกเฟรช ถนนเทพคุณากร, ฉะเชิงเทรา</t>
  </si>
  <si>
    <t>Lotus Go Fresh Thep Khunakon Road</t>
  </si>
  <si>
    <t>เลขที่ 961/1  ถ.เทพคุณากร</t>
  </si>
  <si>
    <t>0812474355</t>
  </si>
  <si>
    <t>081-247-4355</t>
  </si>
  <si>
    <t>TH3030</t>
  </si>
  <si>
    <t>โลตัส โกเฟรช สันทรายน้อย, เชียงใหม่</t>
  </si>
  <si>
    <t>Lotus Go Fresh San Sai Noi</t>
  </si>
  <si>
    <t>เลขที่ 265 ม.3</t>
  </si>
  <si>
    <t>0918408415</t>
  </si>
  <si>
    <t>091-840-8415</t>
  </si>
  <si>
    <t>TH3031</t>
  </si>
  <si>
    <t>โลตัส โกเฟรช เสาธงหิน, นนทบุรี</t>
  </si>
  <si>
    <t>SaoThongHin Nonthaburi</t>
  </si>
  <si>
    <t>เลขที่ 55/18 หมู่ที่ 7</t>
  </si>
  <si>
    <t>0655172364</t>
  </si>
  <si>
    <t>065-517-2364</t>
  </si>
  <si>
    <t>TH3032</t>
  </si>
  <si>
    <t>โลตัส โกเฟรช นวมินทร์ ซอย 42 แยก 25, กรุงเทพฯ</t>
  </si>
  <si>
    <t>Lotus Go Fresh Nawamin Soi 42 Yeak 25</t>
  </si>
  <si>
    <t>เลขที่ 21/978 ซ.นวมินทร์ 42</t>
  </si>
  <si>
    <t>0655172365</t>
  </si>
  <si>
    <t>065-517-2365</t>
  </si>
  <si>
    <t>TH3033</t>
  </si>
  <si>
    <t>โลตัส โกเฟรช ศรีปิงเมือง, เชียงใหม่</t>
  </si>
  <si>
    <t>Lotus Go Fresh Sri Ping Mueang</t>
  </si>
  <si>
    <t>เลขที่ 43/4 ถ.ศรีปิงเมือง</t>
  </si>
  <si>
    <t>ตำบลช้างคลาน</t>
  </si>
  <si>
    <t>0812472113</t>
  </si>
  <si>
    <t>081-247-2113</t>
  </si>
  <si>
    <t>TH3034</t>
  </si>
  <si>
    <t>โลตัส โกเฟรช โรงพยาบาลสันทราย, เชียงใหม่</t>
  </si>
  <si>
    <t>Lotus Go Fresh San Sai Hospital</t>
  </si>
  <si>
    <t>เลขที่ 386 หมู่ที่ 11</t>
  </si>
  <si>
    <t>TH3035</t>
  </si>
  <si>
    <t>โลตัส โกเฟรช ชุมชนดอยเขาควาย, เชียงราย</t>
  </si>
  <si>
    <t>Lotus Go Fresh Chumchon Doi Khao Kwai</t>
  </si>
  <si>
    <t>เลขที่ 651/3 หมู่ที่ 24</t>
  </si>
  <si>
    <t>0655172368</t>
  </si>
  <si>
    <t>065-517-2368</t>
  </si>
  <si>
    <t>TH3036</t>
  </si>
  <si>
    <t>โลตัส โกเฟรช ตลาดป่าก่อดำ,เชียงราย</t>
  </si>
  <si>
    <t>Lotus Go Fresh Talad Pakordam</t>
  </si>
  <si>
    <t>เลขที่ 296 หมู่ที่ 10</t>
  </si>
  <si>
    <t>อำเภอแม่ลาว</t>
  </si>
  <si>
    <t>ตำบลป่าก่อดำ</t>
  </si>
  <si>
    <t>0655172369</t>
  </si>
  <si>
    <t>065-517-2369</t>
  </si>
  <si>
    <t>TH3037</t>
  </si>
  <si>
    <t>โลตัส โกเฟรช บึงหนองโคตร.ขอนแก่น</t>
  </si>
  <si>
    <t>Lotus Go Fresh Bueng Nong Kord</t>
  </si>
  <si>
    <t>เลขที่ 230 หมู่ที่ 14</t>
  </si>
  <si>
    <t>0655172370</t>
  </si>
  <si>
    <t>065-517-2370</t>
  </si>
  <si>
    <t>TH3038</t>
  </si>
  <si>
    <t>โลตัส โกเฟรช เดอะคิท ลำลูกกา คลอง 2</t>
  </si>
  <si>
    <t>Lotus Go Fresh The Kith LLK Klong2</t>
  </si>
  <si>
    <t>เลขที่ 29/51 หมู่ที่ 5</t>
  </si>
  <si>
    <t>0962044478</t>
  </si>
  <si>
    <t>096-204-4478</t>
  </si>
  <si>
    <t>TH3039</t>
  </si>
  <si>
    <t>โลตัส โกเฟรช ปาย,แม่ฮ่องสอน</t>
  </si>
  <si>
    <t>Lotus Go Fresh Pai</t>
  </si>
  <si>
    <t>เลขที่ 148/1 หมู่ที่ 8</t>
  </si>
  <si>
    <t>อำเภอปาย</t>
  </si>
  <si>
    <t>แม่ฮ่องสอน</t>
  </si>
  <si>
    <t>ตำบลเวียงใต้</t>
  </si>
  <si>
    <t>0632319741</t>
  </si>
  <si>
    <t>063-231-9741</t>
  </si>
  <si>
    <t>TH3040</t>
  </si>
  <si>
    <t>โลตัส โกเฟรช ปางล้อนิคม,แมฮ่องสอน</t>
  </si>
  <si>
    <t>Lotus Go Fresh Parnglornikom</t>
  </si>
  <si>
    <t>เลขที่ 6/1 ถ.ปางล้อนิคม</t>
  </si>
  <si>
    <t>อำเภอเมืองแม่ฮ่องสอน</t>
  </si>
  <si>
    <t>ตำบลจองคำ</t>
  </si>
  <si>
    <t>0655172373</t>
  </si>
  <si>
    <t>065-517-2373</t>
  </si>
  <si>
    <t>TH3041</t>
  </si>
  <si>
    <t>โลตัส โกเฟรช ถนนราษฎร์อุทิศ,สงขลา</t>
  </si>
  <si>
    <t>Lotus Go Fresh Rat U-Thit Road</t>
  </si>
  <si>
    <t>เลขที่ 369/1 ถนนราษฏร์อุทิศ</t>
  </si>
  <si>
    <t>TH3042</t>
  </si>
  <si>
    <t>โลตัส โกเฟรช พหลโยธิน 52 แยก 38,กรุงเทพฯ</t>
  </si>
  <si>
    <t>Lotus Go Fresh Phaholyothin52 Yeak38</t>
  </si>
  <si>
    <t>เลขที่ 39/269 ซอยพหลโยธิน 52</t>
  </si>
  <si>
    <t>0655172375</t>
  </si>
  <si>
    <t>065-517-2375</t>
  </si>
  <si>
    <t>TH3043</t>
  </si>
  <si>
    <t>โลตัส โกเฟรช ตลาดโคกเพชร,นครราชสีมา</t>
  </si>
  <si>
    <t>Lotus Go Fresh Khok Phet</t>
  </si>
  <si>
    <t>เลขที่ 462/2-4 หมู่ที่ 14</t>
  </si>
  <si>
    <t>ตำบลโคกกรวด</t>
  </si>
  <si>
    <t>0655172376</t>
  </si>
  <si>
    <t>065-517-2376</t>
  </si>
  <si>
    <t>TH3044</t>
  </si>
  <si>
    <t>โลตัส โกเฟรช ประชาอุทิศ 23,กรุงเทพ ฯ</t>
  </si>
  <si>
    <t>Lotus Go Fresh Pracha U-thid 23</t>
  </si>
  <si>
    <t>เลขที่ 999/247 ถนนประชาอุทิศ</t>
  </si>
  <si>
    <t>0631961153</t>
  </si>
  <si>
    <t>063-196-1153</t>
  </si>
  <si>
    <t>TH3045</t>
  </si>
  <si>
    <t>โลตัส โกเฟรช ตลาดโรงไก่,ชลบุรี</t>
  </si>
  <si>
    <t>Lotus Go Fresh Talad Rong Kai (Dan Sam)</t>
  </si>
  <si>
    <t>เลขที่ 555/34 หมู่ที่ 1</t>
  </si>
  <si>
    <t>TH3046</t>
  </si>
  <si>
    <t>โลตัส โกเฟรช สำโรงเหนือ 11,สมุทรปราการ</t>
  </si>
  <si>
    <t>Lotus Go Fresh Samrong-Nua11</t>
  </si>
  <si>
    <t>เลขที่ 1580 หมู่ที่ 9</t>
  </si>
  <si>
    <t>0631961159</t>
  </si>
  <si>
    <t>063-196-1159</t>
  </si>
  <si>
    <t>TH3047</t>
  </si>
  <si>
    <t>โลตัส โกเฟรช จรัญสนิทวงค์ซอย 3,กรุงเทพ</t>
  </si>
  <si>
    <t>Lotus Go Fresh Charan Sanitwong Soi 3</t>
  </si>
  <si>
    <t>เลขที่ 214/1 ซอยจรัญสนิทวงศ์ 3</t>
  </si>
  <si>
    <t>0631961161</t>
  </si>
  <si>
    <t>063-196-1161</t>
  </si>
  <si>
    <t>TH3048</t>
  </si>
  <si>
    <t>โลตัส โกเฟรช ตลาดแม่สะเรียง ,แม่ฮ่องสอน</t>
  </si>
  <si>
    <t>Lotus Go Fresh Talad Mae Sariang</t>
  </si>
  <si>
    <t>เลขที่ 179/14 หมู่ที่ 2</t>
  </si>
  <si>
    <t>อำเภอแม่สะเรียง</t>
  </si>
  <si>
    <t>ตำบลแม่สะเรียง</t>
  </si>
  <si>
    <t>0631961168</t>
  </si>
  <si>
    <t>063-196-1168</t>
  </si>
  <si>
    <t>TH3049</t>
  </si>
  <si>
    <t>โลตัส โก เฟรช กะรน ,ภูเก็ต</t>
  </si>
  <si>
    <t>Lotus Go Fresh Karon Phuket</t>
  </si>
  <si>
    <t>เลขที่ 491/2  ถ.ปฎัก</t>
  </si>
  <si>
    <t>TH3050</t>
  </si>
  <si>
    <t>โลตัส โกเฟรช ชุมชนเทศบาล 2 , บุรีรัมย์</t>
  </si>
  <si>
    <t>Lotus Go Fresh Chumchon Tessaban 2</t>
  </si>
  <si>
    <t>เลขที่ 383 หมู่ที่ 1</t>
  </si>
  <si>
    <t>ตำบลชุมเห็ด</t>
  </si>
  <si>
    <t>0812474211</t>
  </si>
  <si>
    <t>081-247-4211</t>
  </si>
  <si>
    <t>TH3051</t>
  </si>
  <si>
    <t>โลตัส โกเฟรช ถนนโพธิสาร, ขอนแก่น</t>
  </si>
  <si>
    <t>Lotus Go Fresh Photisarn Road</t>
  </si>
  <si>
    <t>เลขที่ 52/10 หมู่ที่ 1</t>
  </si>
  <si>
    <t>0631961180</t>
  </si>
  <si>
    <t>063-196-1180</t>
  </si>
  <si>
    <t>TH3052</t>
  </si>
  <si>
    <t>โลตัส โกเฟรช เขาตาโล่ 3 (พัทยา),ชลบุรี</t>
  </si>
  <si>
    <t>Lotus Go Fresh Khao Ta Lo 3</t>
  </si>
  <si>
    <t>เลขที่ 98/167 หมู่ที่ 11</t>
  </si>
  <si>
    <t>0812469095</t>
  </si>
  <si>
    <t>081-246-9095</t>
  </si>
  <si>
    <t>TH3053</t>
  </si>
  <si>
    <t>โลตัส โกเฟรช ซอยสุขาประชาสรรค์ 3, นนทบุรี</t>
  </si>
  <si>
    <t>Lotus Go Fresh Soi Sukha Prachasan 3</t>
  </si>
  <si>
    <t>เลขที่ 56 หมู่ที่ 3</t>
  </si>
  <si>
    <t>TH3054</t>
  </si>
  <si>
    <t>โลตัส โกเฟรช ซอยรัตนาธิเบศร์ 22,นนทบุรี</t>
  </si>
  <si>
    <t>Lotus Go Fresh Soi Rattanathibeth 22</t>
  </si>
  <si>
    <t>เลขที่ 7/1 ซ.รัตนาธิเบศร์ 22</t>
  </si>
  <si>
    <t>TH3055</t>
  </si>
  <si>
    <t>โลตัส โกเฟรช ถนน เทพดำเนิน ,ขอนแก่น</t>
  </si>
  <si>
    <t>Lotus Go Fresh Thanon Thep Damneon</t>
  </si>
  <si>
    <t>เลขที่ 170 หมู่ที่ 9</t>
  </si>
  <si>
    <t>0631961191</t>
  </si>
  <si>
    <t>063-196-1191</t>
  </si>
  <si>
    <t>TH3056</t>
  </si>
  <si>
    <t>โลตัส โกเฟรช ปาย 3 (ถนนคนเดิน),แม่ฮ่องสอน</t>
  </si>
  <si>
    <t>Lotus Go Fresh Pai 3 (Walking street)</t>
  </si>
  <si>
    <t>เลขที่ 81/1 หมู่ที่ 1</t>
  </si>
  <si>
    <t>0636083574</t>
  </si>
  <si>
    <t>063-608-3574</t>
  </si>
  <si>
    <t>TH3057</t>
  </si>
  <si>
    <t>โลตัส โก เฟรช ซอย ร้อยหลัง ,ซอย นาเกลือ 27</t>
  </si>
  <si>
    <t>Lotus Go Fresh Soi Roi Lhang (Soi Na Klue27)</t>
  </si>
  <si>
    <t>เลขที่ 570/311 หมู่ที่ 5</t>
  </si>
  <si>
    <t>TH3058</t>
  </si>
  <si>
    <t>โลตัส โกเฟรช คลองสิงโต กาญจนาภิเษก 39 , สมุทรปราการ</t>
  </si>
  <si>
    <t>Lotus Go Fresh Klong Singto</t>
  </si>
  <si>
    <t>เลขที่ 299/14 หมู่ที่ 13</t>
  </si>
  <si>
    <t>TH3059</t>
  </si>
  <si>
    <t>โลตัส โกเฟรช เจ้าฟ้า 14 ,ภูเก็ต</t>
  </si>
  <si>
    <t>Lotus Go Fresh Chaofa Soi 14 Phuket</t>
  </si>
  <si>
    <t>เลขที่ 37/66 หมู่ที่ 4</t>
  </si>
  <si>
    <t>ตำบลฉลอง</t>
  </si>
  <si>
    <t>0835259514</t>
  </si>
  <si>
    <t>083-525-9514</t>
  </si>
  <si>
    <t>TH3060</t>
  </si>
  <si>
    <t>โลตัส โกเฟรช วิลเลจ ไทรน้อย ,นนทบุรี</t>
  </si>
  <si>
    <t>Lotus Go Fresh Village Sainoi</t>
  </si>
  <si>
    <t>เลขที่ 98 หมู่ที่ 5</t>
  </si>
  <si>
    <t>0631961223</t>
  </si>
  <si>
    <t>063-196-1223</t>
  </si>
  <si>
    <t>TH3061</t>
  </si>
  <si>
    <t>โลตัส โก เฟรช ซอยตาเอียด จ.ภูเก็ต</t>
  </si>
  <si>
    <t>Lotus Go Fresh Soi Ta-iad Phuket</t>
  </si>
  <si>
    <t>เลขที่ 54/108 หมู่ที่ 1</t>
  </si>
  <si>
    <t>TH3062</t>
  </si>
  <si>
    <t>โลตัส โกเฟรช สยามคันทรีคลับ 3 พัทยา ,ชลบุรี</t>
  </si>
  <si>
    <t>Lotus Go Fresh Siam Country Club 3 (Pattaya)</t>
  </si>
  <si>
    <t>เลขที่ 15/6 หมู่ที่ 6</t>
  </si>
  <si>
    <t>0631961231</t>
  </si>
  <si>
    <t>063-196-1231</t>
  </si>
  <si>
    <t>TH3063</t>
  </si>
  <si>
    <t>โลตัส โกเฟรช เมืองยาง นครราขสีมา</t>
  </si>
  <si>
    <t>Lotus Go Fresh Mueang Yang</t>
  </si>
  <si>
    <t>เลขที่ 183 หมู่ที่ 2</t>
  </si>
  <si>
    <t>อำเภอเมืองยาง</t>
  </si>
  <si>
    <t>ตำบลเมืองยาง</t>
  </si>
  <si>
    <t>0812457443</t>
  </si>
  <si>
    <t>081-245-7443</t>
  </si>
  <si>
    <t>TH3064</t>
  </si>
  <si>
    <t>โลตัส โก เฟรช ตลาดนัดปากกราน ,อยุธยา</t>
  </si>
  <si>
    <t>Lotus Go Fresh Taladnud Pakkran</t>
  </si>
  <si>
    <t>เลขที่ 40/1 หมู่ที่ 9</t>
  </si>
  <si>
    <t>อำเภอเมืองพระนครศรีอยุธยา</t>
  </si>
  <si>
    <t>ตำบลปากกราน</t>
  </si>
  <si>
    <t>TH3065</t>
  </si>
  <si>
    <t>โลตัส โกเฟรช โค้งพิกุล ,นนทบุรี</t>
  </si>
  <si>
    <t>Lotus Go Fresh Khong Pikul</t>
  </si>
  <si>
    <t>เลขที่ 91/114 หมู่ที่ 5</t>
  </si>
  <si>
    <t>0655020626</t>
  </si>
  <si>
    <t>065-502-0626</t>
  </si>
  <si>
    <t>TH3066</t>
  </si>
  <si>
    <t>โลตัส โกเฟรช ถนนสุวรรณศร บ้านพริก , นครนายก</t>
  </si>
  <si>
    <t>Lotus Go Fresh Suwannasorn Road (Ban Prik)</t>
  </si>
  <si>
    <t>เลขที่ 387 หมู่ที่ 8</t>
  </si>
  <si>
    <t>ตำบลบ้านพริก</t>
  </si>
  <si>
    <t>0655020812</t>
  </si>
  <si>
    <t>065-502-0812</t>
  </si>
  <si>
    <t>TH3067</t>
  </si>
  <si>
    <t>โลตัส โกเฟรช ถนนจตุโชติ กรุงเทพ</t>
  </si>
  <si>
    <t>Lotus Go Fresh Chatuchot Road Bangkok</t>
  </si>
  <si>
    <t>เลขที่ 6/18 ถ.จตุโชติ</t>
  </si>
  <si>
    <t>แขวงออเงิน</t>
  </si>
  <si>
    <t>0655021351</t>
  </si>
  <si>
    <t>065-502-1351</t>
  </si>
  <si>
    <t>TH3068</t>
  </si>
  <si>
    <t>โลตัส โกเฟรช มินิ DC บางบัวทอง นนทบุรี</t>
  </si>
  <si>
    <t>Lotus Go Fresh Express mini DC BBT</t>
  </si>
  <si>
    <t>เลขที่ 15/18  หมู่ที่ 6</t>
  </si>
  <si>
    <t>0617236868</t>
  </si>
  <si>
    <t>061-723-6868</t>
  </si>
  <si>
    <t>TH3069</t>
  </si>
  <si>
    <t>โลตัส โกเฟรช จันทร์ทองเอี่ยม นนทบุรี</t>
  </si>
  <si>
    <t>Lotus Go Fresh Chan Thong Iam</t>
  </si>
  <si>
    <t>เลขที่ 79/62 หมู่ที่ 5</t>
  </si>
  <si>
    <t>0611162809</t>
  </si>
  <si>
    <t>061-116-2809</t>
  </si>
  <si>
    <t>TH3070</t>
  </si>
  <si>
    <t>โลตัส โกเฟรช บ้านถาพร ถ.หทัยราษฎร์ ปทุมธานี</t>
  </si>
  <si>
    <t>Lotus Go Fresh Ban Tha Pron</t>
  </si>
  <si>
    <t>เลขที่ 58/15 หมู่ที่ 18</t>
  </si>
  <si>
    <t>TH3071</t>
  </si>
  <si>
    <t>โลตัส โกเฟรช หมู่บ้านสมชาย (ซอยสวนส้ม) สมุทรปราการ</t>
  </si>
  <si>
    <t>Lotus Go Fresh Moo Ban Somchai</t>
  </si>
  <si>
    <t>เลขที่ 300 หมู่ที่ 4</t>
  </si>
  <si>
    <t>ตำบลบางโปรง</t>
  </si>
  <si>
    <t>0812476295</t>
  </si>
  <si>
    <t>081-247-6295</t>
  </si>
  <si>
    <t>TH3072</t>
  </si>
  <si>
    <t>โลตัส โก เฟรช เอสโซ่วังมะนาว เพชรบุรี</t>
  </si>
  <si>
    <t>Lotus Go Fresh Esso Yeak Wangmanao</t>
  </si>
  <si>
    <t>เลขที่ 168/1 หมู่ที่ 3</t>
  </si>
  <si>
    <t>อำเภอเขาย้อย</t>
  </si>
  <si>
    <t>ตำบลห้วยโรง</t>
  </si>
  <si>
    <t>TH3073</t>
  </si>
  <si>
    <t>โลตัส โกเฟรช นามะเฟือง หนองบัวลำภู</t>
  </si>
  <si>
    <t>Lotus Go Fresh Na Mafueang</t>
  </si>
  <si>
    <t>เลขที่ 239/1 หมู่ที่ 1</t>
  </si>
  <si>
    <t>อำเภอเมืองหนองบัวลำภู</t>
  </si>
  <si>
    <t>ตำบลนามะเฟือง</t>
  </si>
  <si>
    <t>0626058552</t>
  </si>
  <si>
    <t>062-605-8552</t>
  </si>
  <si>
    <t>TH3074</t>
  </si>
  <si>
    <t>โลตัส โกเฟรช เมืองแม่ฮ่องสอน แม่ฮ่องสอน</t>
  </si>
  <si>
    <t>Lotus Go Fresh Mae Hong Son Town</t>
  </si>
  <si>
    <t>เลขที่ 67/2 ถ.ขุนลุมประพาส</t>
  </si>
  <si>
    <t>0626040874</t>
  </si>
  <si>
    <t>062-604-0874</t>
  </si>
  <si>
    <t>TH3075</t>
  </si>
  <si>
    <t>โลตัส โกเฟรช ตลาดดาว เกาะสมุย สุราษฎร์ธานี</t>
  </si>
  <si>
    <t>Lotus Go Fresh TaladDaow Samui Island</t>
  </si>
  <si>
    <t>เลขที่ 84/1 หมู่ที่ 2</t>
  </si>
  <si>
    <t>0614824205</t>
  </si>
  <si>
    <t>061-482-4205</t>
  </si>
  <si>
    <t>TH3076</t>
  </si>
  <si>
    <t>โลตัส โกเฟรช รังสิตคลอง 11 นาริสา ปทุมธานี</t>
  </si>
  <si>
    <t>Lotus Go Fresh Rangsit Klong11 Narisa</t>
  </si>
  <si>
    <t>0645414475</t>
  </si>
  <si>
    <t>064-541-4475</t>
  </si>
  <si>
    <t>TH3077</t>
  </si>
  <si>
    <t>โลตัส โกเฟรช ซอยรัตนะโชค 6 สมุทรปราการ</t>
  </si>
  <si>
    <t>Lotus Go Fresh Soi Ratthana Chok 6</t>
  </si>
  <si>
    <t>เลขที่ 83/3 หมู่ที่ 20</t>
  </si>
  <si>
    <t>0626057480</t>
  </si>
  <si>
    <t>062-605-7480</t>
  </si>
  <si>
    <t>TH3078</t>
  </si>
  <si>
    <t>โลตัส โกเฟรช ลาดกระบัง 54 ศรีวราน้อย สมุทรปราการ</t>
  </si>
  <si>
    <t>Lotus Go Fresh Ladkrabang Soi 54</t>
  </si>
  <si>
    <t>เลขที่ 6/19 หมู่ที่ 1</t>
  </si>
  <si>
    <t>ตำบลศีรษะจรเข้น้อย</t>
  </si>
  <si>
    <t>0626057499</t>
  </si>
  <si>
    <t>062-605-7499</t>
  </si>
  <si>
    <t>TH3079</t>
  </si>
  <si>
    <t>โลตัส โกเฟรช บ้านกลาง 2 ปทุมธานี</t>
  </si>
  <si>
    <t>Lotus Go Fresh Ban Klang Option 2</t>
  </si>
  <si>
    <t>เลขที่ 29/14 หมู่ที่ 1</t>
  </si>
  <si>
    <t>0626057518</t>
  </si>
  <si>
    <t>062-605-7518</t>
  </si>
  <si>
    <t>TH3080</t>
  </si>
  <si>
    <t>โลตัส โกเฟรช สามแยกบ้านเอื้อ นนทบุรี</t>
  </si>
  <si>
    <t>Lotus Go Fresh Sam Yeak Baan Aue</t>
  </si>
  <si>
    <t>เลขที่ 25/25 หมู่ที่ 4</t>
  </si>
  <si>
    <t>0626057610</t>
  </si>
  <si>
    <t>062-605-7610</t>
  </si>
  <si>
    <t>TH3081</t>
  </si>
  <si>
    <t>โลตัส โกเฟรช เนินพยอม ระยอง</t>
  </si>
  <si>
    <t>Lotus Go Fresh Noen Payom</t>
  </si>
  <si>
    <t>เลขที่ 211/18 ถ.เนินพยอม</t>
  </si>
  <si>
    <t>0626057618</t>
  </si>
  <si>
    <t>062-605-7618</t>
  </si>
  <si>
    <t>TH3082</t>
  </si>
  <si>
    <t>โลตัส โกเฟรช แบริ่ง ซอย 58 สมุทรปราการ</t>
  </si>
  <si>
    <t>Lotus Go Fresh Bearing Soi 58</t>
  </si>
  <si>
    <t>เลขที่ 791 หมู่ที่ 4</t>
  </si>
  <si>
    <t>0626057620</t>
  </si>
  <si>
    <t>062-605-7620</t>
  </si>
  <si>
    <t>TH3083</t>
  </si>
  <si>
    <t>โลตัส โกเฟรช ด่านสำโรง 17 สมุทรปราการ</t>
  </si>
  <si>
    <t>Lotus Go Fresh Dansamrong17</t>
  </si>
  <si>
    <t>เลขที่ 335 หมู่ที่ 2</t>
  </si>
  <si>
    <t>TH3084</t>
  </si>
  <si>
    <t>โลตัส โกเฟรช แอปเปิ้ล ลอฟท์ สมุทรปราการ</t>
  </si>
  <si>
    <t>Lotus Go Fresh Apple Loft</t>
  </si>
  <si>
    <t>เลขที่ 333/1 หมู่ที่ 5</t>
  </si>
  <si>
    <t>0812475181</t>
  </si>
  <si>
    <t>081-247-5181</t>
  </si>
  <si>
    <t>TH3085</t>
  </si>
  <si>
    <t>โลตัส โกเฟรช เทศบาลตำบลเสาธงหิน นนทบุรี</t>
  </si>
  <si>
    <t>Lotus Go Fresh Tessaban Sao Thong Hin</t>
  </si>
  <si>
    <t>เลขที่ 65/30 หมู่ที่ 5</t>
  </si>
  <si>
    <t>0839783545</t>
  </si>
  <si>
    <t>083-978-3545</t>
  </si>
  <si>
    <t>TH3086</t>
  </si>
  <si>
    <t>โลตัส โกเฟรช ชุมชนเขาไผ่ ระยอง</t>
  </si>
  <si>
    <t>Lotus Go Fresh Chum Chon Kao Pai</t>
  </si>
  <si>
    <t>เลขที่ 16 ถ.วัดโขดหิน-เขาไผ่</t>
  </si>
  <si>
    <t>0841393612</t>
  </si>
  <si>
    <t>084-139-3612</t>
  </si>
  <si>
    <t>TH3087</t>
  </si>
  <si>
    <t>โลตัส โกเฟรช หนองน้ำเย็น ระยอง</t>
  </si>
  <si>
    <t>Lotus Go Fresh Nong Nam Yen</t>
  </si>
  <si>
    <t>เลขที่ 31/8 ซ.</t>
  </si>
  <si>
    <t>0970213612</t>
  </si>
  <si>
    <t>097-021-3612</t>
  </si>
  <si>
    <t>TH3088</t>
  </si>
  <si>
    <t>โลตัส โกเฟรช ตลาดแม่น้ำคู้ ระยอง</t>
  </si>
  <si>
    <t>Lotus Go Fresh Talad Mae Nam Khu</t>
  </si>
  <si>
    <t>เลขที่ 752 หมู่ที่ 5</t>
  </si>
  <si>
    <t>ตำบลแม่น้ำคู้</t>
  </si>
  <si>
    <t>TH3089</t>
  </si>
  <si>
    <t>โลตัส โกเฟรช ศรีเมือง ระยอง</t>
  </si>
  <si>
    <t>Lotus Go Fresh Sri Mueang</t>
  </si>
  <si>
    <t>เลขที่ 37/18 ถนนอดุลย์ธรรมประภาส</t>
  </si>
  <si>
    <t>0820241642</t>
  </si>
  <si>
    <t>082-024-1642</t>
  </si>
  <si>
    <t>TH3090</t>
  </si>
  <si>
    <t>โลตัส โกเฟรช ตลาดสหกรณ์ 3 นนทบุรี</t>
  </si>
  <si>
    <t>Lotus Go Fresh Talad Sahakorn 3</t>
  </si>
  <si>
    <t>เลขที่ 23/134 หมู่ที่ 9</t>
  </si>
  <si>
    <t>0812469698</t>
  </si>
  <si>
    <t>081-246-9698</t>
  </si>
  <si>
    <t>TH3091</t>
  </si>
  <si>
    <t>โลตัส โกเฟรช พัฒนาการ (ด้านหน้า Hyper Market)</t>
  </si>
  <si>
    <t>Lotus Go Fresh Express in front of HP</t>
  </si>
  <si>
    <t>เลขที่ 2279/2 ถนนพัฒนาการ</t>
  </si>
  <si>
    <t>แขวงพัฒนาการ</t>
  </si>
  <si>
    <t>0626057955</t>
  </si>
  <si>
    <t>062-605-7955</t>
  </si>
  <si>
    <t>TH3092</t>
  </si>
  <si>
    <t>โลตัส โกเฟรช คลอง 4 (คลองหลวง 41) ปทุมธานี</t>
  </si>
  <si>
    <t>Lotus Go Fresh Klong4 Klongluang41</t>
  </si>
  <si>
    <t>เลขที่ 8/44 หมู่ที่ 7</t>
  </si>
  <si>
    <t>0626057972</t>
  </si>
  <si>
    <t>062-605-7972</t>
  </si>
  <si>
    <t>TH3093</t>
  </si>
  <si>
    <t>โลตัส โกเฟรช หลวงแพ่ง กรุงเทพ</t>
  </si>
  <si>
    <t>Lotus Go Fresh Luang Phang</t>
  </si>
  <si>
    <t>เลขที่ 600/10 ถนนหลวง</t>
  </si>
  <si>
    <t>0626058089</t>
  </si>
  <si>
    <t>062-605-8089</t>
  </si>
  <si>
    <t>TH3094</t>
  </si>
  <si>
    <t>โลตัส โกเฟรช ห้วยใหญ่ ชลบุรี</t>
  </si>
  <si>
    <t>Lotus Go Fresh Huai Yai Rd</t>
  </si>
  <si>
    <t>เลขที่ 12/14 หมู่ที่ 1</t>
  </si>
  <si>
    <t>0812455633</t>
  </si>
  <si>
    <t>081-245-5633</t>
  </si>
  <si>
    <t>TH3095</t>
  </si>
  <si>
    <t>โลตัส โกเฟรช พีเอ็มที โรจนะ อยุธยา</t>
  </si>
  <si>
    <t>Lotus Go Fresh PMT Rojana Ayutthaya</t>
  </si>
  <si>
    <t>เลขที่ 151 หมู่ที่ 4</t>
  </si>
  <si>
    <t>ตำบลคุ้งลาน</t>
  </si>
  <si>
    <t>0635299536</t>
  </si>
  <si>
    <t>063-529-9536</t>
  </si>
  <si>
    <t>TH3096</t>
  </si>
  <si>
    <t>โลตัส โก เฟรช นาเกลือซอย 15 Opt.2 ชลบุรี</t>
  </si>
  <si>
    <t>Lotus Go Fresh Naklua Soi 15</t>
  </si>
  <si>
    <t>เลขที่ 115/44 หมู่ที่ 5</t>
  </si>
  <si>
    <t>TH3097</t>
  </si>
  <si>
    <t>โลตัส โกเฟรช ลำลูกกา คลอง 5 ปทุมธานี</t>
  </si>
  <si>
    <t>Lotus Go Fresh Lumlukka Klong5</t>
  </si>
  <si>
    <t>เลขที่ 65/3 หมู่ที่ 6</t>
  </si>
  <si>
    <t>0626058213</t>
  </si>
  <si>
    <t>062-605-8213</t>
  </si>
  <si>
    <t>TH3098</t>
  </si>
  <si>
    <t>โลตัส โกเฟรช ม.เกษตรศาสตร์(กำแพงแสน) นครปฐม</t>
  </si>
  <si>
    <t>Lotus Go Fresh KU KamphaengSaen</t>
  </si>
  <si>
    <t>เลขที่ 50 หมู่ที่ 9</t>
  </si>
  <si>
    <t>ตำบลกำแพงแสน</t>
  </si>
  <si>
    <t>0812475966</t>
  </si>
  <si>
    <t>081-247-5966</t>
  </si>
  <si>
    <t>TH3099</t>
  </si>
  <si>
    <t>โลตัส โกเฟรช ซอยประชาพัฒนา กรุงเทพ</t>
  </si>
  <si>
    <t>Lotus Go Fresh Pracha Phatana Bangkok</t>
  </si>
  <si>
    <t>เลขที่ 445/5 ถ.ประชาพัฒนา</t>
  </si>
  <si>
    <t>0626058274</t>
  </si>
  <si>
    <t>062-605-8274</t>
  </si>
  <si>
    <t>TH3100</t>
  </si>
  <si>
    <t>โลตัส โกเฟรช สุขาภิบาล 5 ซอย 5 กรุงเทพ</t>
  </si>
  <si>
    <t>Lotus Go Fresh Sukhapiban 5 Soi5 Opt.</t>
  </si>
  <si>
    <t>เลขที่ 2/1 ซ.สุขาภิบาล 5 ซอย 5</t>
  </si>
  <si>
    <t>0812457437</t>
  </si>
  <si>
    <t>081-245-7437</t>
  </si>
  <si>
    <t>TH3101</t>
  </si>
  <si>
    <t>โลตัส โกเฟรช พฤกษาวิลล์ พระราม 5 กรุงเทพ</t>
  </si>
  <si>
    <t>Lotus Go Fresh Pruksa ville Praram5</t>
  </si>
  <si>
    <t>เลขที่ 57/20 หมู่ที่ 4</t>
  </si>
  <si>
    <t>ตำบลบางไผ่</t>
  </si>
  <si>
    <t>0825160511</t>
  </si>
  <si>
    <t>082-516-0511</t>
  </si>
  <si>
    <t>TH3102</t>
  </si>
  <si>
    <t>โลตัส โกเฟรช ทางรถไฟสายเก่า(สุขุมวิท) สมุทรปราการ</t>
  </si>
  <si>
    <t>Lotus Go Fresh Thang Rod Fai Sai Kao</t>
  </si>
  <si>
    <t>เลขที่ 1750 หมู่ที่ 1</t>
  </si>
  <si>
    <t>0656027888</t>
  </si>
  <si>
    <t>065-602-7888</t>
  </si>
  <si>
    <t>TH3103</t>
  </si>
  <si>
    <t>โลตัส โกเฟรช หนองไผ่ ขอนแก่น</t>
  </si>
  <si>
    <t>Lotus Go Fresh Nong Phai Khonkhaen</t>
  </si>
  <si>
    <t>เลขที่ 879 หมู่ที่ 14</t>
  </si>
  <si>
    <t>0632030765</t>
  </si>
  <si>
    <t>063-203-0765</t>
  </si>
  <si>
    <t>TH3104</t>
  </si>
  <si>
    <t>โลตัส โกเฟรช หมู่บ้านพฤกษา 2 ปทุมธานี รังสิต คลอง 8</t>
  </si>
  <si>
    <t>Lotus Go Fresh Muban Pruksa2 Klong8</t>
  </si>
  <si>
    <t>เลขที่ 194/9 หมู่ที่ 1</t>
  </si>
  <si>
    <t>0646953961</t>
  </si>
  <si>
    <t>064-695-3961</t>
  </si>
  <si>
    <t>TH3105</t>
  </si>
  <si>
    <t>โลตัส โกเฟรช ตลาดป้าไสว ระยอง</t>
  </si>
  <si>
    <t>Lotus Go Fresh Talad Pa Sawai</t>
  </si>
  <si>
    <t>เลขที่ 443 หมู่ที่ 5</t>
  </si>
  <si>
    <t>TH3106</t>
  </si>
  <si>
    <t>โลตัส โกเฟรช ประชาอุทิศ 69 แยก 11 กรุงเทพ</t>
  </si>
  <si>
    <t>Lotus Go Fresh Pracha Uthis69 Yeak11</t>
  </si>
  <si>
    <t>เลขที่ 115/1 ซ.ประชาอุทิศ 69</t>
  </si>
  <si>
    <t>0632030787</t>
  </si>
  <si>
    <t>063-203-0787</t>
  </si>
  <si>
    <t>TH3107</t>
  </si>
  <si>
    <t>โลตัส โก เฟรช หนามแดง-บางพลี ซอย 15 สมุทรปราการ</t>
  </si>
  <si>
    <t>Lotus Go Fresh Nhamdeang-BangpleeS.15</t>
  </si>
  <si>
    <t>เลขที่ 39/5 หมู่ที่ 2</t>
  </si>
  <si>
    <t>TH3108</t>
  </si>
  <si>
    <t>โลตัส โกเฟรช นิคมบางปู 2 สมุทรปราการ</t>
  </si>
  <si>
    <t>Lotus Go Fresh Nikombangpoo2</t>
  </si>
  <si>
    <t>เลขที่ 226 หมู่ที่ 6</t>
  </si>
  <si>
    <t>0632048634</t>
  </si>
  <si>
    <t>063-204-8634</t>
  </si>
  <si>
    <t>TH3109</t>
  </si>
  <si>
    <t>โลตัส โกเฟรช แยกต้นโพธิ์ สระบุรี</t>
  </si>
  <si>
    <t>Lotus Go Fresh Yaek Ton Pho</t>
  </si>
  <si>
    <t>เลขที่ 29/6 หมู่ที่ 3</t>
  </si>
  <si>
    <t>ตำบลห้วยทราย</t>
  </si>
  <si>
    <t>0855825962</t>
  </si>
  <si>
    <t>085-582-5962</t>
  </si>
  <si>
    <t>TH3110</t>
  </si>
  <si>
    <t>โลตัส โกเฟรช แพหมอพัฒนา สมุทรปราการ</t>
  </si>
  <si>
    <t>Lotus Go Fresh Phae Mo Phatthana</t>
  </si>
  <si>
    <t>เลขที่ 11/2 หมู่ที่ 5</t>
  </si>
  <si>
    <t>0659848232</t>
  </si>
  <si>
    <t>065-984-8232</t>
  </si>
  <si>
    <t>TH3111</t>
  </si>
  <si>
    <t>โลตัส โกเฟรช พฤกษา 74 สมุทรปราการ</t>
  </si>
  <si>
    <t>Lotus Go Fresh Pruksa74 Samut Prakan</t>
  </si>
  <si>
    <t>เลขที่ 45/16 หมู่ที่ 4</t>
  </si>
  <si>
    <t>0659848233</t>
  </si>
  <si>
    <t>065-984-8233</t>
  </si>
  <si>
    <t>TH3112</t>
  </si>
  <si>
    <t>โลตัส โกเฟรช พหลโยธิน 45 แยก 11 กรุงเทพ</t>
  </si>
  <si>
    <t>Lotus Go Fresh Phaholyothin45 Yeak11</t>
  </si>
  <si>
    <t>เลขที่ 52/207 ซ.พหลโยธิน 45</t>
  </si>
  <si>
    <t>0812459749</t>
  </si>
  <si>
    <t>081-245-9749</t>
  </si>
  <si>
    <t>TH3113</t>
  </si>
  <si>
    <t>โลตัส โกเฟรช ถนนดาวเทียม ชลบุรี</t>
  </si>
  <si>
    <t>Lotus Go Fresh Thanon Dao Tiam</t>
  </si>
  <si>
    <t>เลขที่ 11/45 หมู่ที่ 9</t>
  </si>
  <si>
    <t>0942153341</t>
  </si>
  <si>
    <t>094-215-3341</t>
  </si>
  <si>
    <t>TH3114</t>
  </si>
  <si>
    <t>โลตัส โกเฟรช ตลาดนัดสังกะสี เทพารักษ์ สมุทรปราการ</t>
  </si>
  <si>
    <t>Lotus Go Fresh TaladSangkasi Teparak</t>
  </si>
  <si>
    <t>เลขที่ 703 หมู่ที่ 9</t>
  </si>
  <si>
    <t>0659848236</t>
  </si>
  <si>
    <t>065-984-8236</t>
  </si>
  <si>
    <t>TH3115</t>
  </si>
  <si>
    <t>โลตัส โกเฟรช ตลาดนัดหมู่บ้านนครทองโคโลนี่ สมุทรปราการ</t>
  </si>
  <si>
    <t>Lotus Go Fresh M.Nakornthong Colony</t>
  </si>
  <si>
    <t>เลขที่ 134/2 หมู่ที่ 4</t>
  </si>
  <si>
    <t>0812469877</t>
  </si>
  <si>
    <t>081-246-9877</t>
  </si>
  <si>
    <t>TH3116</t>
  </si>
  <si>
    <t>โลตัส โกเฟรช จรัญสนิทวงศ์ 65 กรุงเทพ</t>
  </si>
  <si>
    <t>Lotus Go Fresh Charansanitwong 65</t>
  </si>
  <si>
    <t>เลขที่ 212/1 ซ.จรัญสนิทวงศ์ 65</t>
  </si>
  <si>
    <t>แขวงบางบำหรุ</t>
  </si>
  <si>
    <t>0812458219</t>
  </si>
  <si>
    <t>081-245-8219</t>
  </si>
  <si>
    <t>TH3117</t>
  </si>
  <si>
    <t>โลตัส โกเฟรช ประดิษฐ์มนูธรรม ซอย 6 กรุงเทพ</t>
  </si>
  <si>
    <t>Lotus Go Fresh Pradit Manutham Soi 6</t>
  </si>
  <si>
    <t>เลขที่ 113/2 ซ.ลาดพร้าว 81</t>
  </si>
  <si>
    <t>แขวงคลองเจ้าคุณสิงห์</t>
  </si>
  <si>
    <t>TH3118</t>
  </si>
  <si>
    <t>โลตัส โกเฟรช บางแวก 89 กรุงเทพ</t>
  </si>
  <si>
    <t>Lotus Go Fresh Bangwaek 89 Bangkok</t>
  </si>
  <si>
    <t>เลขที่ 443/1 ถ.บาง</t>
  </si>
  <si>
    <t>0659848240</t>
  </si>
  <si>
    <t>065-984-8240</t>
  </si>
  <si>
    <t>TH3119</t>
  </si>
  <si>
    <t>โลตัส โกเฟรช เอสโซ่ ซอยมังกร สมุทรปราการ</t>
  </si>
  <si>
    <t>Lotus Go Fresh Esso Soi Mangkorn</t>
  </si>
  <si>
    <t>เลขที่ 888 หมู่ที่ 4</t>
  </si>
  <si>
    <t>0659848241</t>
  </si>
  <si>
    <t>065-984-8241</t>
  </si>
  <si>
    <t>TH3120</t>
  </si>
  <si>
    <t>โลตัส โกเฟรช ซอยศรีสมิตร สมุทรปราการ</t>
  </si>
  <si>
    <t>Lotus Go Fresh Soi Sri Sa Mitr</t>
  </si>
  <si>
    <t>เลขที่ 2154 หมู่ที่ 7</t>
  </si>
  <si>
    <t>0659848242</t>
  </si>
  <si>
    <t>065-984-8242</t>
  </si>
  <si>
    <t>TH3121</t>
  </si>
  <si>
    <t>โลตัส โกเฟรช งามวงศ์วาน 43 กรุงเทพ</t>
  </si>
  <si>
    <t>Lotus Go Fresh Ngamwongwan 43</t>
  </si>
  <si>
    <t>เลขที่ 4/37 ซอยงามวงศ์วาน 43</t>
  </si>
  <si>
    <t>0659848243</t>
  </si>
  <si>
    <t>065-984-8243</t>
  </si>
  <si>
    <t>TH3122</t>
  </si>
  <si>
    <t>โลตัส โกเฟรช ไทรม้า 2 นนทบุรี</t>
  </si>
  <si>
    <t>Lotus Go Fresh Sai Ma 2 Nonthaburi</t>
  </si>
  <si>
    <t>เลขที่ 85/52 หมู่ที่ 4</t>
  </si>
  <si>
    <t>0659848244</t>
  </si>
  <si>
    <t>065-984-8244</t>
  </si>
  <si>
    <t>TH3123</t>
  </si>
  <si>
    <t>โลตัส โกเฟรช แกรนด์ วัลเลย์ (เลี่ยงเมือง) ชลบุรี</t>
  </si>
  <si>
    <t>Lotus Go Fresh Grand Valley (Liang Muang)</t>
  </si>
  <si>
    <t>เลขที่ 9/7 ถ.เทศบาลพัฒนา 1</t>
  </si>
  <si>
    <t>TH3124</t>
  </si>
  <si>
    <t>โลตัส โกเฟรช หนองขาม ซอย 6 ขอนแก่น</t>
  </si>
  <si>
    <t>Lotus Go Fresh Nong Kham Soi 6 Opt.2</t>
  </si>
  <si>
    <t>เลขที่ 376 หมู่ที่ 15</t>
  </si>
  <si>
    <t>0626058762</t>
  </si>
  <si>
    <t>062-605-8762</t>
  </si>
  <si>
    <t>TH3125</t>
  </si>
  <si>
    <t>โลตัส โกเฟรช หัวหิน ซอย 51 ประจวบคีรีขันธ์</t>
  </si>
  <si>
    <t>Lotus Go Fresh Hua Hin Soi 51</t>
  </si>
  <si>
    <t>เลขที่ 13/97  ถ.เพชรเกษม</t>
  </si>
  <si>
    <t>0626058210</t>
  </si>
  <si>
    <t>062-605-8210</t>
  </si>
  <si>
    <t>TH3126</t>
  </si>
  <si>
    <t>โลตัส โกเฟรช อำเภอพล ขอนแก่น</t>
  </si>
  <si>
    <t>Lotus Go Fresh Amphur Phon</t>
  </si>
  <si>
    <t>เลขที่ 77 ถ.พานิชย์เจริญ</t>
  </si>
  <si>
    <t>อำเภอพล</t>
  </si>
  <si>
    <t>ตำบลเมืองพล</t>
  </si>
  <si>
    <t>0626057801</t>
  </si>
  <si>
    <t>062-605-7801</t>
  </si>
  <si>
    <t>TH3127</t>
  </si>
  <si>
    <t>โลตัส โกเฟรช กระนวน ขอนแก่น</t>
  </si>
  <si>
    <t>Lotus Go Fresh Kranuan</t>
  </si>
  <si>
    <t>เลขที่ 648 หมู่ที่ 11</t>
  </si>
  <si>
    <t>อำเภอกระนวน</t>
  </si>
  <si>
    <t>ตำบลหนองโก</t>
  </si>
  <si>
    <t>0626057490</t>
  </si>
  <si>
    <t>062-605-7490</t>
  </si>
  <si>
    <t>TH3128</t>
  </si>
  <si>
    <t>โลตัส โกเฟรช ตลาดกิจเจริญ หนองบัวลำภู</t>
  </si>
  <si>
    <t>Lotus Go Fresh Talad Kit Charoen</t>
  </si>
  <si>
    <t>เลขที่ 15 หมู่ที่ 2</t>
  </si>
  <si>
    <t>0626057811</t>
  </si>
  <si>
    <t>062-605-7811</t>
  </si>
  <si>
    <t>TH3129</t>
  </si>
  <si>
    <t>โลตัส โกเฟรช ซอยจุฑางกูร มหาสาคาร</t>
  </si>
  <si>
    <t>Lotus Go Fresh Soi Juthangkul</t>
  </si>
  <si>
    <t>เลขที่ 60/1 ถ.ผดุงวิธี</t>
  </si>
  <si>
    <t>0626057810</t>
  </si>
  <si>
    <t>062-605-7810</t>
  </si>
  <si>
    <t>TH3130</t>
  </si>
  <si>
    <t>โลตัส โกเฟรช ถนนสีหราชเดโชไชย 2 ขอนแก่น</t>
  </si>
  <si>
    <t>Lotus Go Fresh Siharat Decho Chai Rd.2</t>
  </si>
  <si>
    <t>เลขที่ 163 หมู่ที่ 20</t>
  </si>
  <si>
    <t>TH3131</t>
  </si>
  <si>
    <t>โลตัส โกเฟรช สุขสวัสดิ์ 78 (ช้อยเพ็ง) สมุทรปราการ</t>
  </si>
  <si>
    <t>Lotus Go Fresh Suksawat78(Choi Pheng)</t>
  </si>
  <si>
    <t>เลขที่ 536 หมู่ที่ 10</t>
  </si>
  <si>
    <t>0626057834</t>
  </si>
  <si>
    <t>062-605-7834</t>
  </si>
  <si>
    <t>TH3132</t>
  </si>
  <si>
    <t>โลตัส โกเฟรช ชุมชนบางปิ้ง สมุทรปราการ</t>
  </si>
  <si>
    <t>Lotus Go Fresh Chumchon Bangping</t>
  </si>
  <si>
    <t>เลขที่ 236/237 หมู่ที่ 5</t>
  </si>
  <si>
    <t>TH3133</t>
  </si>
  <si>
    <t>โลตัส โกเฟรช บางแสนล่าง ซอย 14/3 ชลบุรี</t>
  </si>
  <si>
    <t>Lotus Go Fresh Bangsaen Lang Soi 14/3</t>
  </si>
  <si>
    <t>เลขที่ 15/2 ถ.บาง</t>
  </si>
  <si>
    <t>TH3134</t>
  </si>
  <si>
    <t>โลตัส โกเฟรช ซอยศรีจันทร์ 39 ขอนแก่น</t>
  </si>
  <si>
    <t>Lotus Go Fresh Soi Srichan 39</t>
  </si>
  <si>
    <t>เลขที่ 232/238 หมู่ที่ 6</t>
  </si>
  <si>
    <t>0626058413</t>
  </si>
  <si>
    <t>062-605-8413</t>
  </si>
  <si>
    <t>TH3135</t>
  </si>
  <si>
    <t>โลตัส โกเฟรช พันดอน (กุมภวาปี) อุดรธานี</t>
  </si>
  <si>
    <t>Lotus Go Fresh Phan Don (Kumphawapi)</t>
  </si>
  <si>
    <t>เลขที่ 239 หมู่ที่ 15</t>
  </si>
  <si>
    <t>ตำบลพันดอน</t>
  </si>
  <si>
    <t>0812475439</t>
  </si>
  <si>
    <t>081-247-5439</t>
  </si>
  <si>
    <t>TH3136</t>
  </si>
  <si>
    <t>โลตัส โกเฟรช บ้านคำกลิ้ง อุดรธานี</t>
  </si>
  <si>
    <t>Lotus Go Fresh Ban Kam Kling</t>
  </si>
  <si>
    <t>เลขที่ 533 หมู่ที่ 3</t>
  </si>
  <si>
    <t>0626058692</t>
  </si>
  <si>
    <t>062-605-8692</t>
  </si>
  <si>
    <t>TH3137</t>
  </si>
  <si>
    <t>โลตัส โกเฟรช อำเภอพรรณานิคม สกลนคร</t>
  </si>
  <si>
    <t>Lotus Go Fresh Amphue Phanna Nikhom</t>
  </si>
  <si>
    <t>เลขที่ 447 หมู่ที่ 2</t>
  </si>
  <si>
    <t>อำเภอพรรณานิคม</t>
  </si>
  <si>
    <t>ตำบลพรรณา</t>
  </si>
  <si>
    <t>0626058786</t>
  </si>
  <si>
    <t>062-605-8786</t>
  </si>
  <si>
    <t>TH3138</t>
  </si>
  <si>
    <t>โลตัส โกเฟรช เขาแตงอ่อน ชลบุรี</t>
  </si>
  <si>
    <t>Lotus Go Fresh Khao Taeng On</t>
  </si>
  <si>
    <t>เลขที่ 41/195 หมู่ที่ 1</t>
  </si>
  <si>
    <t>0886403715</t>
  </si>
  <si>
    <t>088-640-3715</t>
  </si>
  <si>
    <t>TH3139</t>
  </si>
  <si>
    <t>โลตัส โกเฟรช นราภิรมย์ นครปฐม</t>
  </si>
  <si>
    <t>Lotus Go Fresh Narapirom Nakhonpathom</t>
  </si>
  <si>
    <t>เลขที่ 246 หมู่ที่ 3</t>
  </si>
  <si>
    <t>อำเภอบางเลน</t>
  </si>
  <si>
    <t>ตำบลนราภิรมย์</t>
  </si>
  <si>
    <t>0626058792</t>
  </si>
  <si>
    <t>062-605-8792</t>
  </si>
  <si>
    <t>TH3140</t>
  </si>
  <si>
    <t>โลตัส โกเฟรช สุขุมวิท 50 (ด้านหน้า Hyper Market)</t>
  </si>
  <si>
    <t>Lotus Go Fresh Sukhumvit50</t>
  </si>
  <si>
    <t>เลขที่ 1710/1 ถนนสุขุมวิท</t>
  </si>
  <si>
    <t>TH3141</t>
  </si>
  <si>
    <t>โลตัส โกเฟรช ตลาดเก่าบางใหญ่ นนทบุรี</t>
  </si>
  <si>
    <t>Lotus Go Fresh Talad Kao Bang Yai</t>
  </si>
  <si>
    <t>เลขที่ 113/25 หมูที่ 5</t>
  </si>
  <si>
    <t>0626057865</t>
  </si>
  <si>
    <t>062-605-7865</t>
  </si>
  <si>
    <t>TH3142</t>
  </si>
  <si>
    <t>โลตัส โกเฟรช ชุมชนหนองหลอด ชัยภูมิ</t>
  </si>
  <si>
    <t>Lotus Go Fresh Chumchon Nong Lord</t>
  </si>
  <si>
    <t>เลขที่ 284/2 หมูที่ 7</t>
  </si>
  <si>
    <t>0626058403</t>
  </si>
  <si>
    <t>062-605-8403</t>
  </si>
  <si>
    <t>TH3143</t>
  </si>
  <si>
    <t>โลตัส โกเฟรช บางม่วง บางคูรัด นนทบุรี</t>
  </si>
  <si>
    <t>Lotus Go Fresh Bang Muang Bangkhulat</t>
  </si>
  <si>
    <t>เลขที่ 65/1 หมูที่ 5</t>
  </si>
  <si>
    <t>0953438563</t>
  </si>
  <si>
    <t>095-343-8563</t>
  </si>
  <si>
    <t>TH3144</t>
  </si>
  <si>
    <t>โลตัส โกเฟรช ตลาดหนองแซง สระบุรี</t>
  </si>
  <si>
    <t>Lotus Go Fresh Talad Nongsang</t>
  </si>
  <si>
    <t>เลขที่ 93 หมู่ที่ 3</t>
  </si>
  <si>
    <t>อำเภอหนองแซง</t>
  </si>
  <si>
    <t>ตำบลหนองควายโซ</t>
  </si>
  <si>
    <t>0812475431</t>
  </si>
  <si>
    <t>081-247-5431</t>
  </si>
  <si>
    <t>TH3145</t>
  </si>
  <si>
    <t>โลตัส โกเฟรช ถนนปลายบาง นนทบุรี</t>
  </si>
  <si>
    <t>Lotus Go Fresh Plai Bang Road</t>
  </si>
  <si>
    <t>เลขที่ 88/14 หมู่ที่ 7</t>
  </si>
  <si>
    <t>0626058347</t>
  </si>
  <si>
    <t>062-605-8347</t>
  </si>
  <si>
    <t>TH3146</t>
  </si>
  <si>
    <t>โลตัส โกเฟรช เพิ่มสิน 50 กรุงเทพ</t>
  </si>
  <si>
    <t>Lotus Go Fresh Permsin 50 Bangkok</t>
  </si>
  <si>
    <t>เลขที่ 4/9 ถ.เพิ่มสิน</t>
  </si>
  <si>
    <t>0848847408</t>
  </si>
  <si>
    <t>084-884-7408</t>
  </si>
  <si>
    <t>TH3147</t>
  </si>
  <si>
    <t>โลตัส โกเฟรช เขาสวนกวาง ขอนแก่น</t>
  </si>
  <si>
    <t>Lotus Go Fresh Khao Suan Kwang KhonKaen</t>
  </si>
  <si>
    <t>เลขที่ 45-49 หมูที่ 1</t>
  </si>
  <si>
    <t>อำเภอเขาสวนกวาง</t>
  </si>
  <si>
    <t>ตำบลเขาสวนกวาง</t>
  </si>
  <si>
    <t>0626058303</t>
  </si>
  <si>
    <t>062-605-8303</t>
  </si>
  <si>
    <t>TH3148</t>
  </si>
  <si>
    <t>โลตัส โกเฟรช ตลาดคลองถม (เมืองชัยนาท) ชัยนาท</t>
  </si>
  <si>
    <t>Lotus Go Fresh Talad Klong Thom (Mueang Chainat)</t>
  </si>
  <si>
    <t>เลขที่ 21 ถ.พรหมประเสริฐ</t>
  </si>
  <si>
    <t>อำเภอเมืองชัยนาท</t>
  </si>
  <si>
    <t>0917682979</t>
  </si>
  <si>
    <t>091-768-2979</t>
  </si>
  <si>
    <t>TH3149</t>
  </si>
  <si>
    <t>โลตัส โกเฟรช บ้านสวนจงถนอม (ถนนอัจฉริยะพัฒนา)</t>
  </si>
  <si>
    <t>Lotus Go Fresh Ban Suan Chong Thanom</t>
  </si>
  <si>
    <t>เลขที่ 50/40 หมู่ที่ 3</t>
  </si>
  <si>
    <t>ตำบลศาลากลาง</t>
  </si>
  <si>
    <t>0812473733</t>
  </si>
  <si>
    <t>081-247-3733</t>
  </si>
  <si>
    <t>TH3150</t>
  </si>
  <si>
    <t>โลตัส โกเฟรช โรงพยาบาลกุมภวาปี อุดรธานี</t>
  </si>
  <si>
    <t>Lotus Go Fresh Kumpawapi Hospital</t>
  </si>
  <si>
    <t>เลขที่ 363 หมู่ที่ 7</t>
  </si>
  <si>
    <t>0626058206</t>
  </si>
  <si>
    <t>062-605-8206</t>
  </si>
  <si>
    <t>TH3151</t>
  </si>
  <si>
    <t>โลตัส โกเฟรช ราษฎร์พัฒนา 16 กรุงเทพ</t>
  </si>
  <si>
    <t>Lotus Go Fresh Rat Phatthana 16</t>
  </si>
  <si>
    <t>เลขที่ 90/3 ถ.ราษฎร์พัฒนา</t>
  </si>
  <si>
    <t>แขวงราษฎร์พัฒนา</t>
  </si>
  <si>
    <t>0812457743</t>
  </si>
  <si>
    <t>081-245-7743</t>
  </si>
  <si>
    <t>TH3152</t>
  </si>
  <si>
    <t>โลตัส โกเฟรช หนองกระทุ่ม นครราชสีมา</t>
  </si>
  <si>
    <t>Lotus Go Fresh Nong Krathum</t>
  </si>
  <si>
    <t>เลขที่ 297 หมู่ที่ 1</t>
  </si>
  <si>
    <t>ตำบลหนองกระทุ่ม</t>
  </si>
  <si>
    <t>0812472116</t>
  </si>
  <si>
    <t>081-247-2116</t>
  </si>
  <si>
    <t>TH3153</t>
  </si>
  <si>
    <t>โลตัส โกเฟรช บงกช 31 (เลียบคลองสอง) ปทุมธานี</t>
  </si>
  <si>
    <t>Lotus Go Fresh Bongkot 31 LiapKhlong2</t>
  </si>
  <si>
    <t>เลขที่ 6/10 หมู่ที่ 5</t>
  </si>
  <si>
    <t>0812457802</t>
  </si>
  <si>
    <t>081-245-7802</t>
  </si>
  <si>
    <t>TH3154</t>
  </si>
  <si>
    <t>โลตัส โกเฟรช สตรีวิทยา 2 ซอย 12 กรุงเทพ</t>
  </si>
  <si>
    <t>Lotus Go Fresh Satri Witthaya2 Soi 12</t>
  </si>
  <si>
    <t>เลขที่ 138 ถ.สตรีวิทยา 2</t>
  </si>
  <si>
    <t>0659848429</t>
  </si>
  <si>
    <t>065-984-8429</t>
  </si>
  <si>
    <t>TH3155</t>
  </si>
  <si>
    <t>โลตัส โกเฟรช ชุมชนเขาสามยอด 20 ลพบุรี</t>
  </si>
  <si>
    <t>Lotus Go Fresh Chumchon Khao Sam Yod 20</t>
  </si>
  <si>
    <t>เลขที่ 174 ถ.พระยาพิชัยดาบหัก (ช.20)</t>
  </si>
  <si>
    <t>0812474008</t>
  </si>
  <si>
    <t>081-247-4008</t>
  </si>
  <si>
    <t>TH3156</t>
  </si>
  <si>
    <t>โลตัส โกเฟรช ลาดพร้าว 87 แยก 13 กรุงเทพ</t>
  </si>
  <si>
    <t>Lotus Go Fresh Ladprao 87 Yaek 13</t>
  </si>
  <si>
    <t>เลขที่ 577/29 ซ.ลาดพร้าว 87 (จันทราสุข)</t>
  </si>
  <si>
    <t>0980871611</t>
  </si>
  <si>
    <t>098-087-1611</t>
  </si>
  <si>
    <t>TH3157</t>
  </si>
  <si>
    <t>โลตัส โกเฟรช อำเภอเพ็ญ อุดรธานี</t>
  </si>
  <si>
    <t>Lotus Go Fresh Amphue Phen</t>
  </si>
  <si>
    <t>เลขที่ 538 หมู่ที่ 8</t>
  </si>
  <si>
    <t>อำเภอเพ็ญ</t>
  </si>
  <si>
    <t>ตำบลเพ็ญ</t>
  </si>
  <si>
    <t>0659848252</t>
  </si>
  <si>
    <t>065-984-8252</t>
  </si>
  <si>
    <t>TH3158</t>
  </si>
  <si>
    <t>โลตัส โกเฟรช บ้านโคกสูง ขอนแก่น</t>
  </si>
  <si>
    <t>Lotus Go Fresh Ubolratana Ban Khok Sung</t>
  </si>
  <si>
    <t xml:space="preserve">เลขที่ 16,156 หมู่ที่ 9 </t>
  </si>
  <si>
    <t>0659848253</t>
  </si>
  <si>
    <t>065-984-8253</t>
  </si>
  <si>
    <t>TH3159</t>
  </si>
  <si>
    <t>โลตัส โก เฟรช เอสโซ่ เจ้าคุณทหาร กรุงเทพ</t>
  </si>
  <si>
    <t>Lotus Go Fresh Esso ChaoKhunTaharn</t>
  </si>
  <si>
    <t>เลขที่ 8/3 ถ.เจ้าคุณทหาร</t>
  </si>
  <si>
    <t>TH3160</t>
  </si>
  <si>
    <t>โลตัส โกเฟรช เทพบุรี อุดรธานี</t>
  </si>
  <si>
    <t>Lotus Go Fresh Thep Buri</t>
  </si>
  <si>
    <t>เลขที่ 148/50 หมู่ที่ 13 ซ.บ้านสร้าง</t>
  </si>
  <si>
    <t>0659408060</t>
  </si>
  <si>
    <t>065-940-8060</t>
  </si>
  <si>
    <t>TH3161</t>
  </si>
  <si>
    <t>โลตัส โกเฟรช ตลาดทองร่มเกล้า ซอย 3 กรุงเทพ</t>
  </si>
  <si>
    <t>Lotus Go Fresh Talad ThongRomklao S.3</t>
  </si>
  <si>
    <t>เลขที่ 89/2 ถ.ร่มเกล้า</t>
  </si>
  <si>
    <t>0659408061</t>
  </si>
  <si>
    <t>065-940-8061</t>
  </si>
  <si>
    <t>TH3162</t>
  </si>
  <si>
    <t>โลตัส โกเฟรช บ้านม่วง อุดรธานี</t>
  </si>
  <si>
    <t>Lotus Go Fresh Ban Muang Udonthani</t>
  </si>
  <si>
    <t>เลขที่ 168/3 ถ.เลี่ยงเมืองสกลนคร-ขอน</t>
  </si>
  <si>
    <t>0659408062</t>
  </si>
  <si>
    <t>065-940-8062</t>
  </si>
  <si>
    <t>TH3163</t>
  </si>
  <si>
    <t>โลตัส โกเฟรช เขาทอง นครสวรรค์</t>
  </si>
  <si>
    <t>Lotus Go Fresh Phayuha Khiri Khao Thong</t>
  </si>
  <si>
    <t>เลขที่ 1/18 หมูที่ 10</t>
  </si>
  <si>
    <t>ตำบลเขาทอง</t>
  </si>
  <si>
    <t>0961650144</t>
  </si>
  <si>
    <t>096-165-0144</t>
  </si>
  <si>
    <t>TH3164</t>
  </si>
  <si>
    <t>โลตัส โกเฟรช ถนนภูมิวิธี วังสะพุง เลย</t>
  </si>
  <si>
    <t>Lotus Go Fresh Thanon Phumvithee (Wangsaphung)</t>
  </si>
  <si>
    <t>เลขที่ 595 หมู่ที่ 8</t>
  </si>
  <si>
    <t>0659408064</t>
  </si>
  <si>
    <t>065-940-8064</t>
  </si>
  <si>
    <t>TH3165</t>
  </si>
  <si>
    <t>โลตัส โกเฟรช ซอยหนองบัว อุดรธานี</t>
  </si>
  <si>
    <t>Lotus Go Fresh Soi Nong Bua</t>
  </si>
  <si>
    <t>เลขที่ 7/20 หมู่ที่ 1 ซ.บ้านหนองบัว</t>
  </si>
  <si>
    <t>0659408065</t>
  </si>
  <si>
    <t>065-940-8065</t>
  </si>
  <si>
    <t>TH3166</t>
  </si>
  <si>
    <t>โลตัส โกเฟรช สำโรงใต้ ซอย 25 สมุทรปราการ</t>
  </si>
  <si>
    <t>Lotus Go Fresh Samrongtai Soi 25</t>
  </si>
  <si>
    <t>เลขที่ 8/29 หมู่ที่ 2</t>
  </si>
  <si>
    <t>ตำบลสำโรงใต้</t>
  </si>
  <si>
    <t>0841909716</t>
  </si>
  <si>
    <t>084-190-9716</t>
  </si>
  <si>
    <t>TH3167</t>
  </si>
  <si>
    <t>โลตัส โกเฟรช ซอยบางกระดี่ 41 กรุงเทพ</t>
  </si>
  <si>
    <t>Lotus Go Fresh Bang Kradi 41</t>
  </si>
  <si>
    <t>เลขที่ 1/2 ซ.บางกระดี่ 41</t>
  </si>
  <si>
    <t>0812476308</t>
  </si>
  <si>
    <t>081-247-6308</t>
  </si>
  <si>
    <t>TH3168</t>
  </si>
  <si>
    <t>โลตัส โกเฟรช ซอยท่าข้าม 23 กรุงเทพ</t>
  </si>
  <si>
    <t>Lotus Go Fresh Soi Tha Kham 23</t>
  </si>
  <si>
    <t>เลขที่ 299 ถ.ท่าข้าม</t>
  </si>
  <si>
    <t>0659408068</t>
  </si>
  <si>
    <t>065-940-8068</t>
  </si>
  <si>
    <t>TH3169</t>
  </si>
  <si>
    <t>โลตัส โกเฟรช ชุมชนขวากลิง ตลาดลุงรอด ระยอง</t>
  </si>
  <si>
    <t>Lotus Go Fresh Chum Chon Kwak Ling (Talad Lung Rod)</t>
  </si>
  <si>
    <t>เลขที่ 161/6 หมู่ที่ 7</t>
  </si>
  <si>
    <t>ตำบลบ้านแลง</t>
  </si>
  <si>
    <t>0972031642</t>
  </si>
  <si>
    <t>097-203-1642</t>
  </si>
  <si>
    <t>TH3170</t>
  </si>
  <si>
    <t>โลตัส โกเฟรช ซอยบ้านครู นครปฐม</t>
  </si>
  <si>
    <t>Lotus Go Fresh Soi BannKru</t>
  </si>
  <si>
    <t>เลขที่ 94 หมู่ที่ 7</t>
  </si>
  <si>
    <t>ตำบลหนองปากโลง</t>
  </si>
  <si>
    <t>0659408070</t>
  </si>
  <si>
    <t>065-940-8070</t>
  </si>
  <si>
    <t>TH3171</t>
  </si>
  <si>
    <t>โลตัส โกเฟรช พระราม 2 ซอย 33 กรุงเทพ</t>
  </si>
  <si>
    <t>Lotus Go Fresh Rama2 Soi 33</t>
  </si>
  <si>
    <t>เลขที่ 9/3  ซ.33 ถ.พระรามที่ 2</t>
  </si>
  <si>
    <t>0659501194</t>
  </si>
  <si>
    <t>065-950-1194</t>
  </si>
  <si>
    <t>TH3172</t>
  </si>
  <si>
    <t>โลตัส โกเฟรช เฉลิมพระเกียรติ ซอย 62 กรุงเทพ</t>
  </si>
  <si>
    <t>Lotus Go Fresh Chaleamprakiat Soi 62</t>
  </si>
  <si>
    <t>เลขที่ 1 ซ.เฉลิมพระเกียรติ ร.9 62</t>
  </si>
  <si>
    <t>0659501195</t>
  </si>
  <si>
    <t>065-950-1195</t>
  </si>
  <si>
    <t>TH3173</t>
  </si>
  <si>
    <t>โลตัส โกเฟรช ชุมชนมิตรภาพ ซอย 4 นครราชสีมา</t>
  </si>
  <si>
    <t>Lotus Go Fresh Chumchon Mittraphap Soi 4</t>
  </si>
  <si>
    <t>เลขที่ 238/10 ซ.มิตรภาพ 4</t>
  </si>
  <si>
    <t>0812472321</t>
  </si>
  <si>
    <t>081-247-2321</t>
  </si>
  <si>
    <t>TH3174</t>
  </si>
  <si>
    <t>โลตัส โกเฟรช ตลาดนัดนวมินทร์ นครสวรรค์</t>
  </si>
  <si>
    <t>Lotus Go Fresh Taladnud Nawamin</t>
  </si>
  <si>
    <t>เลขที่ 48/37 หมู่ที่ 10</t>
  </si>
  <si>
    <t>อำเภอเมืองนครสววรค์</t>
  </si>
  <si>
    <t>0812473886</t>
  </si>
  <si>
    <t>081-247-3886</t>
  </si>
  <si>
    <t>TH3175</t>
  </si>
  <si>
    <t>โลตัส โกเฟรช สวายจีก บุรีรัมย์</t>
  </si>
  <si>
    <t>Lotus Go Fresh Sawai Chik</t>
  </si>
  <si>
    <t>เลขที่ 1/3 หมู่ที่ 7</t>
  </si>
  <si>
    <t>ตำบลสวายจีก</t>
  </si>
  <si>
    <t>0902818887</t>
  </si>
  <si>
    <t>090-281-8887</t>
  </si>
  <si>
    <t>TH3176</t>
  </si>
  <si>
    <t>โลตัส โกเฟรช มาบยางพร ซ.23 ระยอง</t>
  </si>
  <si>
    <t>Lotus Go Fresh Mabyangporn Soi 23</t>
  </si>
  <si>
    <t>เลขที่ 705 หมู่ที่ 6</t>
  </si>
  <si>
    <t>TH3177</t>
  </si>
  <si>
    <t>โลตัส โกเฟรช ตลาดเทศบาล 1 (เดชอุดม) อุบลราชธานี</t>
  </si>
  <si>
    <t>Lotus Go Fresh Talad Tessaban 1 (Det Udom)</t>
  </si>
  <si>
    <t>เลขที่ 63 หมู่ที่ 7</t>
  </si>
  <si>
    <t>0812474941</t>
  </si>
  <si>
    <t>081-247-4941</t>
  </si>
  <si>
    <t>TH3178</t>
  </si>
  <si>
    <t>โลตัส โกเฟรช หนองบัวโคก ชัยภูมิ</t>
  </si>
  <si>
    <t>Chatturat, Nong Bua Kok</t>
  </si>
  <si>
    <t>เลขที่ 386 หมู่ที่ 1</t>
  </si>
  <si>
    <t>ตำบลหนองบัวโคก</t>
  </si>
  <si>
    <t>0629501202</t>
  </si>
  <si>
    <t>062-950-1202</t>
  </si>
  <si>
    <t>TH3179</t>
  </si>
  <si>
    <t>โลตัส โกเฟรช ตลาดนัดซีพีเอฟ สระบุรี</t>
  </si>
  <si>
    <t>Lotus Go Fresh Taladnud CPF</t>
  </si>
  <si>
    <t>เลขที่ 190/1 หมู่ที่ 7</t>
  </si>
  <si>
    <t>0942163054</t>
  </si>
  <si>
    <t>094-216-3054</t>
  </si>
  <si>
    <t>TH3180</t>
  </si>
  <si>
    <t>โลตัส โกเฟรช ประโดก นครราชสีมา</t>
  </si>
  <si>
    <t>Lotus Go Fresh Pradoke</t>
  </si>
  <si>
    <t>เลขที่ 512 หมู่ที่ 9</t>
  </si>
  <si>
    <t>ตำบลหมื่นไวย</t>
  </si>
  <si>
    <t>0828377885</t>
  </si>
  <si>
    <t>082-837-7885</t>
  </si>
  <si>
    <t>TH3181</t>
  </si>
  <si>
    <t>โลตัส โกเฟรช ชุมชนสวนตะไคร้ นครปฐม</t>
  </si>
  <si>
    <t>Lotus Go Fresh Moo Baan Suan Ta Kryte Nakhon Pathom</t>
  </si>
  <si>
    <t>เลขที่ 194 ถ.สวนตะไคร้</t>
  </si>
  <si>
    <t>0659501205</t>
  </si>
  <si>
    <t>065-950-1205</t>
  </si>
  <si>
    <t>TH3182</t>
  </si>
  <si>
    <t>โลตัส โกเฟรช ทุ่งเศรษฐี แยก 18 กรุงเทพ</t>
  </si>
  <si>
    <t>Lotus Go Fresh Thung Settri Yeak 18 Bangkok</t>
  </si>
  <si>
    <t>เลขที่ 30 ซ.ทุ่งเศรษฐี</t>
  </si>
  <si>
    <t>0812465744</t>
  </si>
  <si>
    <t>081-246-5744</t>
  </si>
  <si>
    <t>TH3183</t>
  </si>
  <si>
    <t>โลตัส โกเฟรช หลังการเคหะ นครราชสีมา</t>
  </si>
  <si>
    <t>Lotus Go Fresh Lang Karn Keha</t>
  </si>
  <si>
    <t>เลขที่ 819 หมู่ที่ 10</t>
  </si>
  <si>
    <t>0812472331</t>
  </si>
  <si>
    <t>081-247-2331</t>
  </si>
  <si>
    <t>TH3184</t>
  </si>
  <si>
    <t>โลตัส โกเฟรช บ้านเดื่อ อุดรธานี</t>
  </si>
  <si>
    <t>Lotus Go Fresh Ban Duea</t>
  </si>
  <si>
    <t>เลขที่ 225/422 หมู่ที่ 6 ซ.บ้านเดื่อ</t>
  </si>
  <si>
    <t>0812472334</t>
  </si>
  <si>
    <t>081-247-2334</t>
  </si>
  <si>
    <t>TH3185</t>
  </si>
  <si>
    <t>โลตัส โกเฟรช หนองนาคํา ขอนแก่น</t>
  </si>
  <si>
    <t>Lotus Go Fresh Nong Na Kham</t>
  </si>
  <si>
    <t>เลขที่ 84 หมู่ที่ 1</t>
  </si>
  <si>
    <t>อำเภอหนองนาคำ</t>
  </si>
  <si>
    <t>0656963286</t>
  </si>
  <si>
    <t>065-696-3286</t>
  </si>
  <si>
    <t>TH3186</t>
  </si>
  <si>
    <t>โลตัส โกเฟรช รามอินทรา 109 กรุงเทพ</t>
  </si>
  <si>
    <t>Lotus Go Fresh Ramintra 109 Bangkok</t>
  </si>
  <si>
    <t>เลขที่ 75 ซ.รามอินทรา 109</t>
  </si>
  <si>
    <t>0942153564</t>
  </si>
  <si>
    <t>094-215-3564</t>
  </si>
  <si>
    <t>TH3187</t>
  </si>
  <si>
    <t>โลตัส โกเฟรช ซอยบางกรวยไทรน้อย 17 นนทบุรี</t>
  </si>
  <si>
    <t>Lotus Go Fresh Soi Bangkrui Sainoi 17 Nonthaburi</t>
  </si>
  <si>
    <t>เลขที่ 102/8 หมู่ที่ 1</t>
  </si>
  <si>
    <t>0659693362</t>
  </si>
  <si>
    <t>065-969-3362</t>
  </si>
  <si>
    <t>TH3188</t>
  </si>
  <si>
    <t>โลตัส โกเฟรช พิกุลเงิน นนทบุรี</t>
  </si>
  <si>
    <t>Lotus Go Fresh Pikul Ngern Nonthaburi</t>
  </si>
  <si>
    <t>เลขที่ 24/6 หมู่ที่ 14</t>
  </si>
  <si>
    <t>0942153519</t>
  </si>
  <si>
    <t>094-215-3519</t>
  </si>
  <si>
    <t>TH3189</t>
  </si>
  <si>
    <t>โลตัส โกเฟรช พังโคน สกลนคร</t>
  </si>
  <si>
    <t>Lotus Go Fresh Phang Khon</t>
  </si>
  <si>
    <t>เลขที่ 102/9 หมู่ที่ 8</t>
  </si>
  <si>
    <t>อำเภอพังโคน</t>
  </si>
  <si>
    <t>ตำบลพังโคน</t>
  </si>
  <si>
    <t>0659693367</t>
  </si>
  <si>
    <t>065-969-3367</t>
  </si>
  <si>
    <t>TH3190</t>
  </si>
  <si>
    <t>โลตัส โกเฟรช หนองหิน เลย</t>
  </si>
  <si>
    <t>Lotus Go Fresh Nong Hin Loei</t>
  </si>
  <si>
    <t>เลขที่ 400 หมู่ที่ 4</t>
  </si>
  <si>
    <t>อำเภอหนองหิน</t>
  </si>
  <si>
    <t>ตำบลหนองหิน</t>
  </si>
  <si>
    <t>0942153612</t>
  </si>
  <si>
    <t>094-215-3612</t>
  </si>
  <si>
    <t>TH3191</t>
  </si>
  <si>
    <t>โลตัส โกเฟรช ซอยรามอินทรา 83 กรุงเทพ</t>
  </si>
  <si>
    <t>Lotus Go Fresh Soi Ramindra 83 Bangkok</t>
  </si>
  <si>
    <t>เลขที่ 1 ซ.รามอินทรา 83</t>
  </si>
  <si>
    <t>แขวงรามอินทรา</t>
  </si>
  <si>
    <t>0942153570</t>
  </si>
  <si>
    <t>094-215-3570</t>
  </si>
  <si>
    <t>TH3192</t>
  </si>
  <si>
    <t>โลตัส โกเฟรช ชุมชนศาลากลาง นนทบุรี</t>
  </si>
  <si>
    <t>Lotus Go Fresh Chumchon Salaklang Nonthaburi</t>
  </si>
  <si>
    <t>เลขที่ 28/23 หมู่ที่ 5</t>
  </si>
  <si>
    <t>0812476061</t>
  </si>
  <si>
    <t>081-247-6061</t>
  </si>
  <si>
    <t>TH3193</t>
  </si>
  <si>
    <t>โลตัส โกเฟรช ชุมชนเฉลิมพระเกียรติ กรุงเทพ</t>
  </si>
  <si>
    <t>Lotus Go Fresh ChomChon Chaloemprakiet Bangkok</t>
  </si>
  <si>
    <t>เลขที่ 79 ซ.เฉลิมพระเกียรติ ร.9 ซ.28</t>
  </si>
  <si>
    <t>0645874532</t>
  </si>
  <si>
    <t>064-587-4532</t>
  </si>
  <si>
    <t>TH3194</t>
  </si>
  <si>
    <t>โลตัส โกเฟรช ตลาดบ้านไผ่ (เจนจบทิศ) ขอนแก่น</t>
  </si>
  <si>
    <t>Lotus Go Fresh Talad BanPhai (Jen Job Thit )</t>
  </si>
  <si>
    <t>เลขที่ 604/1 หมู่ที่ 1 ถ.เจนจบทิศ</t>
  </si>
  <si>
    <t>อำเภอบ้านไผ่</t>
  </si>
  <si>
    <t>0659693473</t>
  </si>
  <si>
    <t>065-969-3473</t>
  </si>
  <si>
    <t>TH3195</t>
  </si>
  <si>
    <t>โลตัส โกเฟรช ตั้งสิน นครปฐม</t>
  </si>
  <si>
    <t>Lotus Go Fresh TangSin NakhonPathom</t>
  </si>
  <si>
    <t>เลขที่ 90/6 หมู่ที่ 4</t>
  </si>
  <si>
    <t>0812458392</t>
  </si>
  <si>
    <t>081-245-8392</t>
  </si>
  <si>
    <t>TH3196</t>
  </si>
  <si>
    <t>โลตัส โกเฟรช บ้านโพธิ์ ฉะเชิงเทรา</t>
  </si>
  <si>
    <t>Lotus Go Fresh BanPho Chachengsao</t>
  </si>
  <si>
    <t>เลขที่ 201 หมู่ที่ 1</t>
  </si>
  <si>
    <t>ตำบลบ้านโพธิ์</t>
  </si>
  <si>
    <t>0645784537</t>
  </si>
  <si>
    <t>064-578-4537</t>
  </si>
  <si>
    <t>TH3197</t>
  </si>
  <si>
    <t>โลตัส โกเฟรช ศรีสงคราม นครพนม</t>
  </si>
  <si>
    <t>Si Songkram Nakhon Phanom</t>
  </si>
  <si>
    <t>เลขที่ 353 หมู่ที่ 4</t>
  </si>
  <si>
    <t>อำเภอศรีสงคราม</t>
  </si>
  <si>
    <t>ตำบลศรีสงคราม</t>
  </si>
  <si>
    <t>0659693476</t>
  </si>
  <si>
    <t>065-969-3476</t>
  </si>
  <si>
    <t>TH3198</t>
  </si>
  <si>
    <t>โลตัส โกเฟรช เสรี-อ่อนนุช (อ่อนนุช 70) กรุงเทพ</t>
  </si>
  <si>
    <t>Lotus Go Fresh Seri-Onnut (Onnut 70) Bangkok</t>
  </si>
  <si>
    <t>เลขที่ 185 ซ.อ่อนนุช 70/1</t>
  </si>
  <si>
    <t>0625342264</t>
  </si>
  <si>
    <t>062-534-2264</t>
  </si>
  <si>
    <t>TH3199</t>
  </si>
  <si>
    <t>โลตัส โกเฟรช หนองผักหนาม ระยอง</t>
  </si>
  <si>
    <t>Lotus Go Fresh Nong Phak Nam Rayong</t>
  </si>
  <si>
    <t>เลขที่ 15/10 หมูที่ 2</t>
  </si>
  <si>
    <t>0812476311</t>
  </si>
  <si>
    <t>081-247-6311</t>
  </si>
  <si>
    <t>TH3200</t>
  </si>
  <si>
    <t>โลตัส โกเฟรช ถนนพัฒนประเสริฐ ระยอง</t>
  </si>
  <si>
    <t>Lotus Go Fresh Thanon Pattana Prasert Rayong</t>
  </si>
  <si>
    <t>เลขที่ 13/3 หมู่ที่ 3</t>
  </si>
  <si>
    <t>0971581642</t>
  </si>
  <si>
    <t>097-158-1642</t>
  </si>
  <si>
    <t>TH3201</t>
  </si>
  <si>
    <t>โลตัส โกเฟรช ศรีสวัสดิ์ รัตนโกสินทร์ มหาสารคาม</t>
  </si>
  <si>
    <t>Lotus Go Fresh Sisawat Rattanakosin Mahasarakham</t>
  </si>
  <si>
    <t>เลขที่ 3/1 ถ.ศรีสวัสดิ์รัตนโกสินทร์</t>
  </si>
  <si>
    <t>0942153528</t>
  </si>
  <si>
    <t>094-215-3528</t>
  </si>
  <si>
    <t>TH3202</t>
  </si>
  <si>
    <t>โลตัส โกเฟรช นามน กาฬสินธุ์</t>
  </si>
  <si>
    <t>Lotus Go Fresh Namon Kalasin</t>
  </si>
  <si>
    <t>เลขที่ 317 หมู่ที่ 11</t>
  </si>
  <si>
    <t>อำเภอนามน</t>
  </si>
  <si>
    <t>ตำบลนามน</t>
  </si>
  <si>
    <t>0812475420</t>
  </si>
  <si>
    <t>081-247-5420</t>
  </si>
  <si>
    <t>TH3203</t>
  </si>
  <si>
    <t>โลตัส โกเฟรช ศาลาธรรมสพน์ กรุงเทพ</t>
  </si>
  <si>
    <t>Lotus Go Fresh Sala Thammasop Bangkok</t>
  </si>
  <si>
    <t>เลขที่ 214 ถ.ศาลาธรรมสพน์</t>
  </si>
  <si>
    <t>แขวงศาลาธรรมสพน์</t>
  </si>
  <si>
    <t>0825512944</t>
  </si>
  <si>
    <t>082-551-2944</t>
  </si>
  <si>
    <t>TH3204</t>
  </si>
  <si>
    <t>โลตัส โกเฟรช หนองสอ กาฬสินธุ์</t>
  </si>
  <si>
    <t>Lotus Go Fresh Ban Nong Sor Kalasin</t>
  </si>
  <si>
    <t>เลขที่ 268 หมู่ที่ 3</t>
  </si>
  <si>
    <t>ตำบลลำปาว</t>
  </si>
  <si>
    <t>0659891582</t>
  </si>
  <si>
    <t>065-989-1582</t>
  </si>
  <si>
    <t>TH3205</t>
  </si>
  <si>
    <t>โลตัส โกเฟรช ตลาดกรีนวิว กรุงเทพ</t>
  </si>
  <si>
    <t>Lotus Go Fresh Talad Green View Bangkok</t>
  </si>
  <si>
    <t>เลขที่ 273 ถ.ศาลาธรรมสพน์</t>
  </si>
  <si>
    <t>0812479176</t>
  </si>
  <si>
    <t>081-247-9176</t>
  </si>
  <si>
    <t>TH3206</t>
  </si>
  <si>
    <t>โลตัส โกเฟรช ตลาดชุมชนบ้านขาม หนองบัวลำภู</t>
  </si>
  <si>
    <t>Lotus Go Fresh Talad Chomchon Ban kham Nongbualumphu</t>
  </si>
  <si>
    <t>เลขที่ 344 หมู่ที่ 1</t>
  </si>
  <si>
    <t>0659891584</t>
  </si>
  <si>
    <t>065-989-1584</t>
  </si>
  <si>
    <t>TH3207</t>
  </si>
  <si>
    <t>โลตัส โกเฟรช อ่อนนุช 66 กรุงเทพ</t>
  </si>
  <si>
    <t>Lotus Go Fresh Onnuch 66 Bangkok</t>
  </si>
  <si>
    <t>เลขที่ 77 ซ.อ่อนนุช 66</t>
  </si>
  <si>
    <t>แขวงอ่อนนุช</t>
  </si>
  <si>
    <t>0659891586</t>
  </si>
  <si>
    <t>065-989-1586</t>
  </si>
  <si>
    <t>TH3208</t>
  </si>
  <si>
    <t>โลตัส โกเฟรช บ้านน้ำคอก ระยอง</t>
  </si>
  <si>
    <t>Lotus Go Fresh Ban Nam Khok Rayong</t>
  </si>
  <si>
    <t>เลขที่ 96/18 หมู่ที่ 2</t>
  </si>
  <si>
    <t>ตำบลน้ำคอก</t>
  </si>
  <si>
    <t>0918839674</t>
  </si>
  <si>
    <t>091-883-9674</t>
  </si>
  <si>
    <t>TH3209</t>
  </si>
  <si>
    <t>โลตัส โกเฟรช เพชรเกษม 48 แยก 20 กรุงเทพ</t>
  </si>
  <si>
    <t>Lotus Go Fresh Phetkasem 48 Yeak 20 Bangkok</t>
  </si>
  <si>
    <t>เลขที่ 2 ซ.เพชรเกษม 48</t>
  </si>
  <si>
    <t>TH3210</t>
  </si>
  <si>
    <t>โลตัส โกเฟรช พระราม 2 ซอย 47 กรุงเทพ</t>
  </si>
  <si>
    <t>Lotus Go Fresh Rama2 Soi 47 Bangkok</t>
  </si>
  <si>
    <t>เลขที่ 233/2 ถ.อนามัยงามเจริญ</t>
  </si>
  <si>
    <t>0659891602</t>
  </si>
  <si>
    <t>065-989-1602</t>
  </si>
  <si>
    <t>TH3211</t>
  </si>
  <si>
    <t>โลตัส โกเฟรช เฉลิมพระเกียรติ บุรีรัมย์</t>
  </si>
  <si>
    <t>Lotus Go Fresh Chaloem Phra Kiat Buriram</t>
  </si>
  <si>
    <t>เลขที่ 337 หมู่ที่ 2</t>
  </si>
  <si>
    <t>ตำบลตาเป๊ก</t>
  </si>
  <si>
    <t>0659891603</t>
  </si>
  <si>
    <t>065-989-1603</t>
  </si>
  <si>
    <t>TH3212</t>
  </si>
  <si>
    <t>โลตัส โกเฟรช หนองญาติ นครพนม</t>
  </si>
  <si>
    <t>Lotus Go Fresh Nong Yat Nakhonphanom</t>
  </si>
  <si>
    <t>เลขที่ 522 หมู่ที่ 6</t>
  </si>
  <si>
    <t>ตำบลหนองญาติ</t>
  </si>
  <si>
    <t>0812474936</t>
  </si>
  <si>
    <t>081-247-4936</t>
  </si>
  <si>
    <t>TH3213</t>
  </si>
  <si>
    <t>โลตัส โกเฟรช พัฒนาชนบท 4 กรุงเทพฯ</t>
  </si>
  <si>
    <t>Lotus Go Fresh Phattana Chonnabot 4 Bangkok</t>
  </si>
  <si>
    <t>เลขที่ 47 ถ.ร่มเกล้า 1</t>
  </si>
  <si>
    <t>0659891605</t>
  </si>
  <si>
    <t>065-989-1605</t>
  </si>
  <si>
    <t>TH3214</t>
  </si>
  <si>
    <t>โลตัส โกเฟรช นอกเมือง สุรินทร์</t>
  </si>
  <si>
    <t>Lotus Go Fresh Nok Muang Surin</t>
  </si>
  <si>
    <t>เลขที่ 309 หมู่ที่ 16</t>
  </si>
  <si>
    <t>ตำบลนอกเมือง</t>
  </si>
  <si>
    <t>0659891606</t>
  </si>
  <si>
    <t>065-989-1606</t>
  </si>
  <si>
    <t>TH3215</t>
  </si>
  <si>
    <t>โลตัส โกเฟรช สันมะค่า สระบุรี</t>
  </si>
  <si>
    <t>Lotus Go Fresh San Makha Saraburi</t>
  </si>
  <si>
    <t>เลขที่ 5/60 หมู่ที่ 5</t>
  </si>
  <si>
    <t>ตำบลหนองจิก</t>
  </si>
  <si>
    <t>0942153561</t>
  </si>
  <si>
    <t>094-215-3561</t>
  </si>
  <si>
    <t>TH3216</t>
  </si>
  <si>
    <t>โลตัส โก เฟรช รังกาใหญ่ นครราชสีมา</t>
  </si>
  <si>
    <t>Lotus Go Fresh รังกาใหญ่ นครราชสีมา</t>
  </si>
  <si>
    <t>เลขที่ 155 หมู่ที่ 7</t>
  </si>
  <si>
    <t>ตำบลรังกาใหญ่</t>
  </si>
  <si>
    <t>TH3217</t>
  </si>
  <si>
    <t>โลตัส โกเฟรช ท่าบ่อ หนองคาย</t>
  </si>
  <si>
    <t>Lotus Go Fresh Tha Bo Nonhkhai</t>
  </si>
  <si>
    <t>เลขที่ 411 หมู่ที่ 3</t>
  </si>
  <si>
    <t>อำเภอท่าบ่อ</t>
  </si>
  <si>
    <t>ตำบลท่าบ่อ</t>
  </si>
  <si>
    <t>0659891609</t>
  </si>
  <si>
    <t>065-989-1609</t>
  </si>
  <si>
    <t>TH3218</t>
  </si>
  <si>
    <t>โลตัส โกเฟรช ชุมชนหนองหว้า ชลบุรี</t>
  </si>
  <si>
    <t>Lotus Go Fresh Chumchon Nong Wa Chonburi</t>
  </si>
  <si>
    <t>เลขที่ 295 หมู่ที่ 7</t>
  </si>
  <si>
    <t>TH3219</t>
  </si>
  <si>
    <t>โลตัส โกเฟรช ซอยไร่ขิง 42 นครปฐม</t>
  </si>
  <si>
    <t>Lotus Go Fresh Soi Rai Khing 42 Nakhonpathom</t>
  </si>
  <si>
    <t>เลขที่ 73 หมู่ที่ 12</t>
  </si>
  <si>
    <t>0942163025</t>
  </si>
  <si>
    <t>094-216-3025</t>
  </si>
  <si>
    <t>TH3220</t>
  </si>
  <si>
    <t>โลตัส โกเฟรช ซอยเทศบาลบางปู 55 สมุทรปราการ</t>
  </si>
  <si>
    <t>Lotus Go Fresh Soi Tessaban Bangpu 55 Samutprakan</t>
  </si>
  <si>
    <t>เลขที่ 754 หมู่ที่ 5</t>
  </si>
  <si>
    <t>0942153481</t>
  </si>
  <si>
    <t>094-215-3481</t>
  </si>
  <si>
    <t>TH3221</t>
  </si>
  <si>
    <t>โลตัส โกเฟรช คลองอาเสี่ย แพรกษา สมุทรปราการ</t>
  </si>
  <si>
    <t>Lotus Go Fresh Klong Ar Cia Phraeksa Samutprakan</t>
  </si>
  <si>
    <t>เลขที่ 420 หมู่ที่ 5</t>
  </si>
  <si>
    <t>0812465722</t>
  </si>
  <si>
    <t>081-246-5722</t>
  </si>
  <si>
    <t>TH3222</t>
  </si>
  <si>
    <t>โลตัส โกเฟรช เดอะมีทแอนด์อีท (ถนนเทศา) นครปฐม</t>
  </si>
  <si>
    <t>Lotus Go Fresh The Meet and Eat (Tesa Rd.) Nakhonpathom</t>
  </si>
  <si>
    <t>เลขที่ 151/2 ถ.เทศา</t>
  </si>
  <si>
    <t>ตำบลพระประโทน</t>
  </si>
  <si>
    <t>0645874540</t>
  </si>
  <si>
    <t>064-587-4540</t>
  </si>
  <si>
    <t>TH3223</t>
  </si>
  <si>
    <t>โลตัส โกเฟรช โนนศิลา ขอนแก่น</t>
  </si>
  <si>
    <t>Lotus Go Fresh Nonsila</t>
  </si>
  <si>
    <t>เลขที่ 313 หมู่ที่ 1</t>
  </si>
  <si>
    <t>อำเภอโนนศิลา</t>
  </si>
  <si>
    <t>ตำบลโนนศิลา</t>
  </si>
  <si>
    <t>0942163063</t>
  </si>
  <si>
    <t>094-216-3063</t>
  </si>
  <si>
    <t>TH3224</t>
  </si>
  <si>
    <t>โลตัส โกเฟรช ธาตุพนม นครพนม</t>
  </si>
  <si>
    <t>Lotus Go Fresh That Panom nakonpanom</t>
  </si>
  <si>
    <t>เลขที่ 76 หมู่ที่ 11</t>
  </si>
  <si>
    <t>อำเภอธาตุพนม</t>
  </si>
  <si>
    <t>ตำบลธาตุพนม</t>
  </si>
  <si>
    <t>0942163023</t>
  </si>
  <si>
    <t>094-216-3023</t>
  </si>
  <si>
    <t>TH3225</t>
  </si>
  <si>
    <t>โลตัส โกเฟรช บ้านด่าน บุรีรัมย์</t>
  </si>
  <si>
    <t>Lotus Go Fresh Ban Dan Buriram</t>
  </si>
  <si>
    <t>276-277 หมู่ 19</t>
  </si>
  <si>
    <t>อำเภอบ้านด่าน</t>
  </si>
  <si>
    <t>ตำบลบ้านด่าน</t>
  </si>
  <si>
    <t>0942153563</t>
  </si>
  <si>
    <t>094-215-3563</t>
  </si>
  <si>
    <t>TH3226</t>
  </si>
  <si>
    <t>โลตัส โกเฟรช ตลาดบางหลวง นครปฐม</t>
  </si>
  <si>
    <t>Lotus Go Fresh Talad Bangluang Nakhonpathom</t>
  </si>
  <si>
    <t>เลขที่ 131 หมู่ที่ 2</t>
  </si>
  <si>
    <t>ตำบลบางหลวง</t>
  </si>
  <si>
    <t>0812476058</t>
  </si>
  <si>
    <t>081-247-6058</t>
  </si>
  <si>
    <t>TH3227</t>
  </si>
  <si>
    <t>โลตัส โกเฟรช ซอยเปโตร (ซอยโรมัน) นครปฐม</t>
  </si>
  <si>
    <t>Lotus Go Fresh Soi Petro (Soi Roman) Nakhonpathom</t>
  </si>
  <si>
    <t>เลขที่ 12/161 หมู่ที่ 4</t>
  </si>
  <si>
    <t>0659546702</t>
  </si>
  <si>
    <t>065-954-6702</t>
  </si>
  <si>
    <t>TH3228</t>
  </si>
  <si>
    <t>โลตัส โกเฟรช ชุมแสง นครสวรรค์</t>
  </si>
  <si>
    <t>Lotus Go Fresh Chum Saeng</t>
  </si>
  <si>
    <t>เลขที่​ 95/8 ถ.</t>
  </si>
  <si>
    <t>ตำบลชุมแสง​</t>
  </si>
  <si>
    <t>0812475248</t>
  </si>
  <si>
    <t>081-247-5248</t>
  </si>
  <si>
    <t>TH3229</t>
  </si>
  <si>
    <t>โลตัส โกเฟรช ตลาดเสริมสุข (บางปิ้ง) สมุทรปราการ</t>
  </si>
  <si>
    <t>Lotus Go Fresh Talad Serm Suk (Bang Prieng) SamutPrakan</t>
  </si>
  <si>
    <t>เลขที่ 9/160 หมู่ที่ 2</t>
  </si>
  <si>
    <t>ตำบลบางเพรียง</t>
  </si>
  <si>
    <t>0889847302</t>
  </si>
  <si>
    <t>088-984-7302</t>
  </si>
  <si>
    <t>TH3230</t>
  </si>
  <si>
    <t>โลตัส โกเฟรช ซอยเทศบาล 13/1 นครปฐม</t>
  </si>
  <si>
    <t>Lotus Go Fresh Soi Tessaban 13/1 Nakhom Phathom</t>
  </si>
  <si>
    <t>เลขที่ 51/128 หมู่ที่ 1</t>
  </si>
  <si>
    <t>0645891537</t>
  </si>
  <si>
    <t>064-589-1537</t>
  </si>
  <si>
    <t>TH3231</t>
  </si>
  <si>
    <t>โลตัส โกเฟรช เทศบาลบางปู 75 สมุทรปราการ</t>
  </si>
  <si>
    <t>Lotus Go Fresh Soi Tessaban Bang Poo 75 Samut Prakan</t>
  </si>
  <si>
    <t>เลขที่ 785 หมู่ที่ 2</t>
  </si>
  <si>
    <t>0812470488</t>
  </si>
  <si>
    <t>081-247-0488</t>
  </si>
  <si>
    <t>TH3232</t>
  </si>
  <si>
    <t>โลตัส โกเฟรช บางกร่าง นนทบุรี</t>
  </si>
  <si>
    <t>Lotus Go Fresh Bang Krang Nonthaburi</t>
  </si>
  <si>
    <t>เลขที่ 155/4 หมู่ที่ 9</t>
  </si>
  <si>
    <t>0659546703</t>
  </si>
  <si>
    <t>065-954-6703</t>
  </si>
  <si>
    <t>TH3233</t>
  </si>
  <si>
    <t>โลตัส โกเฟรช ถนนเก้ากิโล สัตหีบ</t>
  </si>
  <si>
    <t>Lotus Go Fresh Thanon Kao Kilo (Sahaphat) Chonburi</t>
  </si>
  <si>
    <t>เลขที่ 209/22 ม.9</t>
  </si>
  <si>
    <t>0942153029</t>
  </si>
  <si>
    <t>094-215-3029</t>
  </si>
  <si>
    <t>TH3234</t>
  </si>
  <si>
    <t>โลตัส โกเฟรช บ้านสวนทอง</t>
  </si>
  <si>
    <t>Lotus Go Fresh Ban Suan Thong Chonburi</t>
  </si>
  <si>
    <t>เลขที่ 254/253 ม.5</t>
  </si>
  <si>
    <t>TH3235</t>
  </si>
  <si>
    <t>โลตัส โกเฟรช ตลาดตะเคียนทอง</t>
  </si>
  <si>
    <t>Lotus Go Fresh Telad Ta Khien Thong</t>
  </si>
  <si>
    <t>เลขที่ 23/42 ม.3</t>
  </si>
  <si>
    <t>ตำบลตะเคียนทอง</t>
  </si>
  <si>
    <t>0972651614</t>
  </si>
  <si>
    <t>097-265-1614</t>
  </si>
  <si>
    <t>TH3236</t>
  </si>
  <si>
    <t>โลตัส โกเฟรช นิคมพัฒนา ซอย 2</t>
  </si>
  <si>
    <t>Lotus Go Fresh Nikom Phattana Soi2 Rayong</t>
  </si>
  <si>
    <t>เลขที่ 141 หมู่ที่ 1</t>
  </si>
  <si>
    <t>0812476320</t>
  </si>
  <si>
    <t>081-247-6320</t>
  </si>
  <si>
    <t>TH3237</t>
  </si>
  <si>
    <t>โลตัส โกเฟรช ชุมชนพยูน (บ้านฉาง)</t>
  </si>
  <si>
    <t>Lotus Go Fresh Chumchon Payoon (BaanChang)</t>
  </si>
  <si>
    <t>เลขที่ 165/95 ม.5</t>
  </si>
  <si>
    <t>0968466528</t>
  </si>
  <si>
    <t>096-846-6528</t>
  </si>
  <si>
    <t>TH3238</t>
  </si>
  <si>
    <t>โลตัส โกเฟรช พลูตาหลวง 23 (ซอยศาลาแดง)</t>
  </si>
  <si>
    <t>Lotus Go Fresh Phlu Ta Luang23 (Soi Saladang)</t>
  </si>
  <si>
    <t>เลขที่ 139/55 ม.2</t>
  </si>
  <si>
    <t>TH3239</t>
  </si>
  <si>
    <t>โลตัส โกเฟรช วัดไร่ขิง นครปฐม</t>
  </si>
  <si>
    <t>Lotus Go Fresh Wat Rai Khing Nakhon Pathom</t>
  </si>
  <si>
    <t>เลขที่ 100 หมู่ที่ 6</t>
  </si>
  <si>
    <t>ตำบลท่าตลาด</t>
  </si>
  <si>
    <t>0812475905</t>
  </si>
  <si>
    <t>081-247-5905</t>
  </si>
  <si>
    <t>TH3240</t>
  </si>
  <si>
    <t>โลตัส โกเฟรช ซอยศรีสมบรูณ์ บางเวก</t>
  </si>
  <si>
    <t>Lotus Go Fresh Soi Sri Sombon Bangwaek Rd.Bangkok</t>
  </si>
  <si>
    <t>เลขที่ 513/1 ถ.บาง</t>
  </si>
  <si>
    <t>0646614417</t>
  </si>
  <si>
    <t>064-661-4417</t>
  </si>
  <si>
    <t>TH3241</t>
  </si>
  <si>
    <t>โลตัส โกเฟรช ซอยศรีเสถียร นครปฐม</t>
  </si>
  <si>
    <t>Lotus Go Fresh Soi Srisatian Nakhom Phathom</t>
  </si>
  <si>
    <t>เลขที่ 67 ม.5</t>
  </si>
  <si>
    <t>0873311752</t>
  </si>
  <si>
    <t>087-331-1752</t>
  </si>
  <si>
    <t>TH3242</t>
  </si>
  <si>
    <t>โลตัส โกเฟรช ซอยเฉลิมพระเกียรติ 30 กรุงเทพ</t>
  </si>
  <si>
    <t>Lotus Go Fresh Soi Chaloem Prakiat 30</t>
  </si>
  <si>
    <t>เลขที่ 25 ซอยเฉลิมพระเกียรติ ร.9 ซอย30</t>
  </si>
  <si>
    <t>0804834390</t>
  </si>
  <si>
    <t>080-483-4390</t>
  </si>
  <si>
    <t>TH3243</t>
  </si>
  <si>
    <t>โลตัส โกเฟรช บัวนครินทร์ สมุทรปราการ</t>
  </si>
  <si>
    <t>Lotus Go Fresh Bua Nakarin-Paratpiang</t>
  </si>
  <si>
    <t>เลขที่ 20/13 ม.12</t>
  </si>
  <si>
    <t>0812470543</t>
  </si>
  <si>
    <t>081-247-0543</t>
  </si>
  <si>
    <t>TH3244</t>
  </si>
  <si>
    <t>โลตัส โกเฟรช ซอยรามคำแหง 60 กรุงเทพ</t>
  </si>
  <si>
    <t>Lotus Go Fresh Soi Ramkhamhaeng 60</t>
  </si>
  <si>
    <t>เลขที่ 225/1 ซอยรามคำ</t>
  </si>
  <si>
    <t>0812470544</t>
  </si>
  <si>
    <t>081-247-0544</t>
  </si>
  <si>
    <t>TH3245</t>
  </si>
  <si>
    <t>โลตัส โกเฟรช บุญศิริ ซอย16 สมุทรปราการ</t>
  </si>
  <si>
    <t>Lotus Go Fresh Boonsiri Soi 16</t>
  </si>
  <si>
    <t>เลขที่ 95/251 ม.3</t>
  </si>
  <si>
    <t>0645891538</t>
  </si>
  <si>
    <t>064-589-1538</t>
  </si>
  <si>
    <t>TH3246</t>
  </si>
  <si>
    <t>โลตัส โกเฟรช สันติธรรม นครสวรรค์</t>
  </si>
  <si>
    <t>Lotus Go Fresh Santitham Nakhonsawan</t>
  </si>
  <si>
    <t>12/8 ม.6</t>
  </si>
  <si>
    <t>0645874534</t>
  </si>
  <si>
    <t>064-587-4534</t>
  </si>
  <si>
    <t>TH3247</t>
  </si>
  <si>
    <t>โลตัส โกเฟรช แม่เหียะ2 เชียงใหม่</t>
  </si>
  <si>
    <t>Lotus Go Fresh Mae Hia 2 Chiang Mai</t>
  </si>
  <si>
    <t>77/11 หมู่ 3</t>
  </si>
  <si>
    <t>0812479092</t>
  </si>
  <si>
    <t>081-247-9092</t>
  </si>
  <si>
    <t>TH3248</t>
  </si>
  <si>
    <t>โลตัส โกเฟรช เดอะคริสตัลท่าตูม ปราจีนบุรี</t>
  </si>
  <si>
    <t>Lotus Go Fresh The Crystal Tha Tum Prachinburi</t>
  </si>
  <si>
    <t>994 หมู่ 7</t>
  </si>
  <si>
    <t>0645874539</t>
  </si>
  <si>
    <t>064-587-4539</t>
  </si>
  <si>
    <t>TH3249</t>
  </si>
  <si>
    <t>โลตัส โกเฟรช บ้านเพสายบน</t>
  </si>
  <si>
    <t>Lotus Go Fresh Baan Pae Sai Bon</t>
  </si>
  <si>
    <t>เลขที่ 206/33 หมู่ 2</t>
  </si>
  <si>
    <t>0972395852</t>
  </si>
  <si>
    <t>097-239-5852</t>
  </si>
  <si>
    <t>TH3250</t>
  </si>
  <si>
    <t>โลตัส โกเฟรช ศรีสวัสดิ์ดำเนิน2, มหาสารคาม</t>
  </si>
  <si>
    <t>Lotus Go Fresh Sisawat Damnoen2 Maha Sarakham</t>
  </si>
  <si>
    <t>271 ถ.ศรีสวัสดำเนิน ซ.11</t>
  </si>
  <si>
    <t>0942152813</t>
  </si>
  <si>
    <t>094-215-2813</t>
  </si>
  <si>
    <t>TH3251</t>
  </si>
  <si>
    <t>โลตัส โกเฟรช บ้านยางใหญ่, นครราชสีมา</t>
  </si>
  <si>
    <t>Lotus Go Fresh Ban Yang Yai Nakhon Ratchasima</t>
  </si>
  <si>
    <t>773 หมู่ที่ 3</t>
  </si>
  <si>
    <t>ตำบลสุรนารี​</t>
  </si>
  <si>
    <t>0835303488</t>
  </si>
  <si>
    <t>083-530-3488</t>
  </si>
  <si>
    <t>TH3252</t>
  </si>
  <si>
    <t>โลตัส โกเฟรช พุทธบูชา 39</t>
  </si>
  <si>
    <t>Lotus Go Fresh Soi Phutthabucha 39</t>
  </si>
  <si>
    <t>เลขที่ 77/2 ซ.พุทธบูชา 39</t>
  </si>
  <si>
    <t>0942153028</t>
  </si>
  <si>
    <t>094-215-3028</t>
  </si>
  <si>
    <t>TH3253</t>
  </si>
  <si>
    <t>โลตัส โกเฟรช รามอินทรา 65</t>
  </si>
  <si>
    <t>Lotus Go Fresh Ramintra 65</t>
  </si>
  <si>
    <t>เลขที่ 20/1 ซ.รามอินทรา 65</t>
  </si>
  <si>
    <t>0812470553</t>
  </si>
  <si>
    <t>081-247-0553</t>
  </si>
  <si>
    <t>TH3254</t>
  </si>
  <si>
    <t>โลตัส โกเฟรช สวนแตง</t>
  </si>
  <si>
    <t>Lotus Go Fresh Suan Tang</t>
  </si>
  <si>
    <t>เลขที่ 184/2 หมู่ที่ 4</t>
  </si>
  <si>
    <t>ตำบลสวนแตง</t>
  </si>
  <si>
    <t>0812476041</t>
  </si>
  <si>
    <t>081-247-6041</t>
  </si>
  <si>
    <t>TH3255</t>
  </si>
  <si>
    <t>โลตัส โกเฟรช ซอยติวานนท์ 25</t>
  </si>
  <si>
    <t>Lotus Go Fresh Soi Tiwanon 25</t>
  </si>
  <si>
    <t>เลขที่ 158 ซ.ติวานนท์ 25</t>
  </si>
  <si>
    <t>0942152978</t>
  </si>
  <si>
    <t>094-215-2978</t>
  </si>
  <si>
    <t>TH3256</t>
  </si>
  <si>
    <t>โลตัส โกเฟรช ตลาดเกียเจริญ</t>
  </si>
  <si>
    <t>Lotus Go Fresh Talad Kea Charoen</t>
  </si>
  <si>
    <t>เลขที่ 248/11 หมู่ที่2</t>
  </si>
  <si>
    <t>ตำบลปากนคร</t>
  </si>
  <si>
    <t>0812475752</t>
  </si>
  <si>
    <t>081-247-5752</t>
  </si>
  <si>
    <t>TH3257</t>
  </si>
  <si>
    <t>โลตัส โกเฟรช อ่อนนุช 65</t>
  </si>
  <si>
    <t>Lotus Go Fresh Onnuch 65 (Community mall)</t>
  </si>
  <si>
    <t>เลขที่ 63/1 ซ.อ่อนนุช 65</t>
  </si>
  <si>
    <t>0942153540</t>
  </si>
  <si>
    <t>094-215-3540</t>
  </si>
  <si>
    <t>TH3258</t>
  </si>
  <si>
    <t>โลตัส โกเฟรช ปากแรต ราชบุรี</t>
  </si>
  <si>
    <t>Lotus Go Fresh Plak Rad</t>
  </si>
  <si>
    <t>เลขที่ 146 ถ.บ้านปาก</t>
  </si>
  <si>
    <t>อำเภอบ้านโป่ง</t>
  </si>
  <si>
    <t>ตำบลบ้านโป่ง</t>
  </si>
  <si>
    <t>0942152980</t>
  </si>
  <si>
    <t>094-215-2980</t>
  </si>
  <si>
    <t>TH3259</t>
  </si>
  <si>
    <t>โลตัส โกเฟรช ตลาดนัดบ้านไร่ สุพรรณบุรี</t>
  </si>
  <si>
    <t>Lotus Go Fresh Taladnad Ban Rai</t>
  </si>
  <si>
    <t>อำเภอศรีประจันต์</t>
  </si>
  <si>
    <t>ตำบลวังน้ำซับ</t>
  </si>
  <si>
    <t>0989429407</t>
  </si>
  <si>
    <t>098-942-9407</t>
  </si>
  <si>
    <t>TH3260</t>
  </si>
  <si>
    <t>โลตัส โกเฟรช ขุนยวม แม่ฮ่องสอน</t>
  </si>
  <si>
    <t>Lotus Go Fresh Khun Yuam</t>
  </si>
  <si>
    <t>481/1 หมู่ที่</t>
  </si>
  <si>
    <t>อำเภอขุนยวม</t>
  </si>
  <si>
    <t>ตำบลขุนยวม</t>
  </si>
  <si>
    <t>0812475414</t>
  </si>
  <si>
    <t>081-247-5414</t>
  </si>
  <si>
    <t>TH3261</t>
  </si>
  <si>
    <t>โลตัส โกเฟรช พุทธบูชา 23</t>
  </si>
  <si>
    <t>Lotus Go Fresh Phuttabucha 23</t>
  </si>
  <si>
    <t>เลขที่ 375/12 ถ.พุทธบูชา</t>
  </si>
  <si>
    <t>0812470557</t>
  </si>
  <si>
    <t>081-247-0557</t>
  </si>
  <si>
    <t>TH3262</t>
  </si>
  <si>
    <t>โลตัส โกเฟรช หนองหญ้าไซ สุพรรณบุรี</t>
  </si>
  <si>
    <t>Lotus Go Fresh Nong Ya Sai</t>
  </si>
  <si>
    <t>เลขที่ 618 หมู่ที่ 5</t>
  </si>
  <si>
    <t>อำเภอหนองหญ้าไซ</t>
  </si>
  <si>
    <t>ตำบลหนองหญ้าไซ</t>
  </si>
  <si>
    <t>0942152815</t>
  </si>
  <si>
    <t>094-215-2815</t>
  </si>
  <si>
    <t>TH3263</t>
  </si>
  <si>
    <t>โลตัส โกเฟรช หนองบัวดีหมี ขอนแก่น</t>
  </si>
  <si>
    <t>Lotus Go Fresh Nong Bua Di Mi</t>
  </si>
  <si>
    <t>237 หมู่ที่ 11</t>
  </si>
  <si>
    <t>0812499098</t>
  </si>
  <si>
    <t>081-249-9098</t>
  </si>
  <si>
    <t>TH3264</t>
  </si>
  <si>
    <t>โลตัส โกเฟรช ท่าขุนราม</t>
  </si>
  <si>
    <t>Lotus Go Fresh Thakhunram</t>
  </si>
  <si>
    <t>477 หมู่ 5</t>
  </si>
  <si>
    <t>ตำบลท่าขุนราม</t>
  </si>
  <si>
    <t>0641528964</t>
  </si>
  <si>
    <t>064-152-8964</t>
  </si>
  <si>
    <t>TH3265</t>
  </si>
  <si>
    <t>โลตัส โกเฟรช อยู่เจริญ 4</t>
  </si>
  <si>
    <t>Lotus Go Fresh Ban Yucharoen 4</t>
  </si>
  <si>
    <t>เลขที่ 88/551 หมู่ที่ 5</t>
  </si>
  <si>
    <t>0942152809</t>
  </si>
  <si>
    <t>094-215-2809</t>
  </si>
  <si>
    <t>TH3266</t>
  </si>
  <si>
    <t>โลตัส โกเฟรช สกุลดี</t>
  </si>
  <si>
    <t>Lotus Go Fresh Sakundee Road</t>
  </si>
  <si>
    <t>เลขที่ 123/28 หมู่ที่ 8</t>
  </si>
  <si>
    <t>แขวงหนองจอก</t>
  </si>
  <si>
    <t>0812470558</t>
  </si>
  <si>
    <t>081-247-0558</t>
  </si>
  <si>
    <t>TH3267</t>
  </si>
  <si>
    <t>โลตัส โกเฟรช สุขาภิบาล 2 ซ.24</t>
  </si>
  <si>
    <t>Lotus Go Fresh Sukhapiban 2 Soi 24</t>
  </si>
  <si>
    <t>เลขที่ 114 ถนนสุขาภิบาล 2</t>
  </si>
  <si>
    <t>0942153289</t>
  </si>
  <si>
    <t>094-215-3289</t>
  </si>
  <si>
    <t>TH3268</t>
  </si>
  <si>
    <t>โลตัส โกเฟรช บางหัวเสือ</t>
  </si>
  <si>
    <t>Lotus Go Fresh Banghuasua</t>
  </si>
  <si>
    <t>เลขที่ 18/26 หมู่ที่ 13</t>
  </si>
  <si>
    <t>ตำบลบางหัวเสือ</t>
  </si>
  <si>
    <t>0942153285</t>
  </si>
  <si>
    <t>094-215-3285</t>
  </si>
  <si>
    <t>TH3269</t>
  </si>
  <si>
    <t>โลตัส โกเฟรช โกสุมรวมใจ</t>
  </si>
  <si>
    <t>Lotus Go Fresh Kosum Ruam Chai</t>
  </si>
  <si>
    <t>เลขที่ 693/5 ถ.โกสุมรวมใจ</t>
  </si>
  <si>
    <t>0826396108</t>
  </si>
  <si>
    <t>082-639-6108</t>
  </si>
  <si>
    <t>TH3270</t>
  </si>
  <si>
    <t>โลตัส โกเฟรช ตลาดนัดหุบกระทิง ราชบุรี</t>
  </si>
  <si>
    <t>Lotus Go Fresh Taladnud Hoob Kra Thing</t>
  </si>
  <si>
    <t>เลขที่ 19/15 หมู่ที่ 9</t>
  </si>
  <si>
    <t>ตำบลเบิกไพร</t>
  </si>
  <si>
    <t>0942143195</t>
  </si>
  <si>
    <t>094-214-3195</t>
  </si>
  <si>
    <t>TH3271</t>
  </si>
  <si>
    <t>โลตัส โกเฟรช ทุ่งคอก</t>
  </si>
  <si>
    <t>Lotus Go Fresh Thung Khok</t>
  </si>
  <si>
    <t>เลขที่ 872 หมู่ที่ 10</t>
  </si>
  <si>
    <t>อำเภอสองพี่น้อง</t>
  </si>
  <si>
    <t>ตำบลทุ่งคอก</t>
  </si>
  <si>
    <t>0942153204</t>
  </si>
  <si>
    <t>094-215-3204</t>
  </si>
  <si>
    <t>TH3272</t>
  </si>
  <si>
    <t>โลตัส โกเฟรช เทศบาล 16 บางบ่อ</t>
  </si>
  <si>
    <t>Lotus Go Fresh Thesaban 16 (Bang Bor)</t>
  </si>
  <si>
    <t>เลขที่ 594 หมู่ที่ 2</t>
  </si>
  <si>
    <t>0942153298</t>
  </si>
  <si>
    <t>094-215-3298</t>
  </si>
  <si>
    <t>TH3273</t>
  </si>
  <si>
    <t>โลตัส โกเฟรช ตลาดโฆษิต เพชรบูรณ์</t>
  </si>
  <si>
    <t>Lotus Go Fresh Talad Kosit Phetchabun</t>
  </si>
  <si>
    <t>98 / 38 ถนน เทศบาลพัฒนา</t>
  </si>
  <si>
    <t>0942153258</t>
  </si>
  <si>
    <t>094-215-3258</t>
  </si>
  <si>
    <t>TH3274</t>
  </si>
  <si>
    <t>โลตัส โกเฟรช พันท้ายนรสิงห์</t>
  </si>
  <si>
    <t>Lotus Go Fresh Phanthai Norasing</t>
  </si>
  <si>
    <t>เลขที่ 56/18 หมู่ที่ 5</t>
  </si>
  <si>
    <t>ตำบลพันท้ายนรสิงห์</t>
  </si>
  <si>
    <t>0942153348</t>
  </si>
  <si>
    <t>094-215-3348</t>
  </si>
  <si>
    <t>TH3275</t>
  </si>
  <si>
    <t>โลตัส โกเฟรช ถนนหนองคล้าใหม่</t>
  </si>
  <si>
    <t>Lotus Go Fresh Nong Khla mai Road</t>
  </si>
  <si>
    <t>เลขที่ 311/4 หมู่1</t>
  </si>
  <si>
    <t>0942153236</t>
  </si>
  <si>
    <t>094-215-3236</t>
  </si>
  <si>
    <t>TH3276</t>
  </si>
  <si>
    <t>โลตัส โกเฟรช เจริญสินธานีห้วยปราบ</t>
  </si>
  <si>
    <t>Lotus Go Fresh Charoensinthani Huaiprap</t>
  </si>
  <si>
    <t>เลขที่ 317/45 หมู่ 3</t>
  </si>
  <si>
    <t>TH3277</t>
  </si>
  <si>
    <t>โลตัส โกเฟรช สุขาภิบาล 6 บางพลีใหญ่ใน</t>
  </si>
  <si>
    <t>Lotus Go Fresh Sukhaphiban 6-Bangplee Yao Nai</t>
  </si>
  <si>
    <t>เลขที่ 140/35 หมู่ที่ 12</t>
  </si>
  <si>
    <t>0812470600</t>
  </si>
  <si>
    <t>081-247-0600</t>
  </si>
  <si>
    <t>TH3278</t>
  </si>
  <si>
    <t>โลตัส โกเฟรช ตลาดหนองผักชี หนองแค</t>
  </si>
  <si>
    <t>Lotus Go Fresh Talad Nong Phuk Chi</t>
  </si>
  <si>
    <t>1/68 ม.6</t>
  </si>
  <si>
    <t>0942153205</t>
  </si>
  <si>
    <t>094-215-3205</t>
  </si>
  <si>
    <t>TH3279</t>
  </si>
  <si>
    <t>โลตัส โกเฟรช แม่แจ่ม เชียงใหม่</t>
  </si>
  <si>
    <t>Lotus Go Fresh Mae Chaem</t>
  </si>
  <si>
    <t>330 หมู่ที่ 12</t>
  </si>
  <si>
    <t>อำเภอแม่แจ่ม</t>
  </si>
  <si>
    <t>ตำบลช่างเคิ่ง</t>
  </si>
  <si>
    <t>0812499016</t>
  </si>
  <si>
    <t>081-249-9016</t>
  </si>
  <si>
    <t>TH3280</t>
  </si>
  <si>
    <t>โลตัส โกเฟรช เนินพลับหวาน</t>
  </si>
  <si>
    <t>Lotus Go Fresh Noen Plubwan</t>
  </si>
  <si>
    <t>เลขที่ 60/127 หมู่ที่ 5</t>
  </si>
  <si>
    <t>TH3281</t>
  </si>
  <si>
    <t>โลตัส โกเฟรช พัฒนานิคม ลพบุรี</t>
  </si>
  <si>
    <t>Lotus Go Fresh Phattananikhom</t>
  </si>
  <si>
    <t>58/41หมู่ที่1</t>
  </si>
  <si>
    <t>0942153361</t>
  </si>
  <si>
    <t>094-215-3361</t>
  </si>
  <si>
    <t>TH3282</t>
  </si>
  <si>
    <t>โลตัส โกเฟรช กรุงเทพกรีฑา 7</t>
  </si>
  <si>
    <t>Krungthep Kritha 7</t>
  </si>
  <si>
    <t>เลขที่ 44569 ซ.กรุงเทพกรีฑา</t>
  </si>
  <si>
    <t>0812499655</t>
  </si>
  <si>
    <t>081-249-9655</t>
  </si>
  <si>
    <t>TH3283</t>
  </si>
  <si>
    <t>โลตัส โกเฟรช ถนนข้าวหลาม 2</t>
  </si>
  <si>
    <t>Lotus Go Fresh Thanon Khaolam 2</t>
  </si>
  <si>
    <t>เลขที่ 126 ถ.ข้าวหลาม</t>
  </si>
  <si>
    <t>TH3284</t>
  </si>
  <si>
    <t>โลตัส โกเฟรช เคหะเอื้ออาทรสมุทรปราการ (บางบ่อ)</t>
  </si>
  <si>
    <t>Eua Arthone Samutprakan (Bangbor)</t>
  </si>
  <si>
    <t>เลขที่ 248 หมู่ที่ 5</t>
  </si>
  <si>
    <t>อ.บางบ่อ</t>
  </si>
  <si>
    <t>จ.สมุทรปราการ</t>
  </si>
  <si>
    <t>ต.บางบ่อ</t>
  </si>
  <si>
    <t>0812473599</t>
  </si>
  <si>
    <t>081-247-3599</t>
  </si>
  <si>
    <t>TH3285</t>
  </si>
  <si>
    <t>โลตัส โกเฟรช ตลาดสี่มุมเมือง 2</t>
  </si>
  <si>
    <t>Lotus Go Fresh Talad Sri-Mummuang 2</t>
  </si>
  <si>
    <t>เลขที่ 54/11 หมู่ที่ 9</t>
  </si>
  <si>
    <t>0812476109</t>
  </si>
  <si>
    <t>081-247-6109</t>
  </si>
  <si>
    <t>TH3286</t>
  </si>
  <si>
    <t>โลตัส โกเฟรช สุริยะเดชบำรุง</t>
  </si>
  <si>
    <t>Lotus Go Fresh Suriyadejbamrung</t>
  </si>
  <si>
    <t>804 หมู่ 5 ต.รอบเมือง อ.เมืองร้อยเอ็ด จ.ร้อยเอ็ด 45000</t>
  </si>
  <si>
    <t>0942153215</t>
  </si>
  <si>
    <t>094-215-3215</t>
  </si>
  <si>
    <t>TH3287</t>
  </si>
  <si>
    <t>โลตัส โกเฟรช โคกไสว</t>
  </si>
  <si>
    <t>Lotus Go Fresh Khoksawai (Replacement)</t>
  </si>
  <si>
    <t>300 หมู่ 4 ต.สายออ อ.โนนไทย จ.นครราชสีมา 30220</t>
  </si>
  <si>
    <t>0933703949</t>
  </si>
  <si>
    <t>093-370-3949</t>
  </si>
  <si>
    <t>TH3288</t>
  </si>
  <si>
    <t>โลตัส โกเฟรช กกส้มโฮง</t>
  </si>
  <si>
    <t>Lotus Go Fresh Kok Som Hong</t>
  </si>
  <si>
    <t>712 ถนนรัฐบำรุง ต.ธาตุเชิงชุม อ.เมืองสกลนคร จ.สกลนคร</t>
  </si>
  <si>
    <t>0952047970</t>
  </si>
  <si>
    <t>095-204-7970</t>
  </si>
  <si>
    <t>TH3289</t>
  </si>
  <si>
    <t>โลตัส โกเฟรช พุทธมณฑล สาย 3</t>
  </si>
  <si>
    <t>Phutthamonthon Sai 3</t>
  </si>
  <si>
    <t>เลขที่ 700 ถ.พุทธมณฑลสาย 3</t>
  </si>
  <si>
    <t>0830197008</t>
  </si>
  <si>
    <t>083-019-7008</t>
  </si>
  <si>
    <t>TH3290</t>
  </si>
  <si>
    <t>โลตัส โกเฟรช ศรีวิชัย ซอย 21</t>
  </si>
  <si>
    <t>Sri Wichai Soi21,Suratthani</t>
  </si>
  <si>
    <t>72/3 หมู่ที่ 2 ถนนศรีวิชัย</t>
  </si>
  <si>
    <t>อเมือง</t>
  </si>
  <si>
    <t>จ.สุราษฎร์ธานี</t>
  </si>
  <si>
    <t>ต.มะขามเตี้ย</t>
  </si>
  <si>
    <t>0997291721</t>
  </si>
  <si>
    <t>099-729-1721</t>
  </si>
  <si>
    <t>TH3291</t>
  </si>
  <si>
    <t>โลตัส โกเฟรช นิคมคำสร้อย มุกดาหาร</t>
  </si>
  <si>
    <t>Lotus Go Fresh Nikom Kham Soi</t>
  </si>
  <si>
    <t>262 หมู่ 1</t>
  </si>
  <si>
    <t>อำเภอนิคมคำสร้อย</t>
  </si>
  <si>
    <t>ตำบลนิคมคำสร้อย</t>
  </si>
  <si>
    <t>0952047971</t>
  </si>
  <si>
    <t>095-204-7971</t>
  </si>
  <si>
    <t>TH3292</t>
  </si>
  <si>
    <t>โลตัส โกเฟรช พัฒนาการ 44</t>
  </si>
  <si>
    <t>Phatthanakan 44 (Community mall)</t>
  </si>
  <si>
    <t>เลขที่ 75 ซ.พัฒนาการ 44</t>
  </si>
  <si>
    <t>0952047972</t>
  </si>
  <si>
    <t>095-204-7972</t>
  </si>
  <si>
    <t>TH3293</t>
  </si>
  <si>
    <t>โลตัส โกเฟรช หนองตาคง</t>
  </si>
  <si>
    <t>Lotus Go Fresh Nong Ta Khong</t>
  </si>
  <si>
    <t>549 หมู่ 11 ต.หัวทะเล อ.เมือง จ.นครราชสีมา 30000</t>
  </si>
  <si>
    <t>0942165272</t>
  </si>
  <si>
    <t>094-216-5272</t>
  </si>
  <si>
    <t>TH3294</t>
  </si>
  <si>
    <t>โลตัส โก เฟรช ถนนสุรนารี  , นครราชสีมา</t>
  </si>
  <si>
    <t>Lotus Go Fresh Thanon Suranaree</t>
  </si>
  <si>
    <t>TH3295</t>
  </si>
  <si>
    <t>โลตัส โกเฟรช ตลาดหางดง</t>
  </si>
  <si>
    <t>Lotus Go Fresh Talad Hangdong (Replacement )</t>
  </si>
  <si>
    <t>50/1 หมู่ 3</t>
  </si>
  <si>
    <t>0952054707</t>
  </si>
  <si>
    <t>095-205-4707</t>
  </si>
  <si>
    <t>TH3296</t>
  </si>
  <si>
    <t>โลตัส โกเฟรช ตลาดมิตรภาพปากช่อง</t>
  </si>
  <si>
    <t>Lotus Go Fresh Talad Mittraphap Pakchong</t>
  </si>
  <si>
    <t>359/18 ถนนมิตรภาพ</t>
  </si>
  <si>
    <t>0812499068</t>
  </si>
  <si>
    <t>081-249-9068</t>
  </si>
  <si>
    <t>TH3297</t>
  </si>
  <si>
    <t>โลตัส โกเฟรช ตลาดยิ่งมารวย</t>
  </si>
  <si>
    <t>Talad Yingmaruay</t>
  </si>
  <si>
    <t>เลขที่ 106/26 หมู่ที่7</t>
  </si>
  <si>
    <t>จังหวัดปทุมธานี</t>
  </si>
  <si>
    <t>ตำบลคลองหลวง</t>
  </si>
  <si>
    <t>0952047969</t>
  </si>
  <si>
    <t>095-204-7969</t>
  </si>
  <si>
    <t>TH3298</t>
  </si>
  <si>
    <t>โลตัส โกเฟรช บ้านเก่า 5</t>
  </si>
  <si>
    <t>Ban Kao 5</t>
  </si>
  <si>
    <t>เลขที่ 162 หมู่ที่ 5</t>
  </si>
  <si>
    <t>อ.เมือง</t>
  </si>
  <si>
    <t>จ.ชลบุรี</t>
  </si>
  <si>
    <t>ต.ดอนหัวฬ่อ</t>
  </si>
  <si>
    <t>TH3299</t>
  </si>
  <si>
    <t>โลตัส โกเฟรช สระพัฒนา</t>
  </si>
  <si>
    <t>Sa Phatthana</t>
  </si>
  <si>
    <t>เลขที่ 215 ม.2</t>
  </si>
  <si>
    <t>อ.กำแพงเเสน</t>
  </si>
  <si>
    <t>จ.นครปฐม</t>
  </si>
  <si>
    <t>ต.สระพัฒนา</t>
  </si>
  <si>
    <t>0812499402</t>
  </si>
  <si>
    <t>081-249-9402</t>
  </si>
  <si>
    <t>TH3300</t>
  </si>
  <si>
    <t>โลตัส โกเฟรช เอื้ออาทรศิลา , ขอนแก่น</t>
  </si>
  <si>
    <t>Eau Arthron Sila,Khon Kaen</t>
  </si>
  <si>
    <t>เลขที่ 380 หมู่ที่ 26</t>
  </si>
  <si>
    <t>จังหวัดขอนแก่น</t>
  </si>
  <si>
    <t>0812499095</t>
  </si>
  <si>
    <t>081-249-9095</t>
  </si>
  <si>
    <t>TH3301</t>
  </si>
  <si>
    <t>โลตัส โกเฟรช ท่าวังทอง , พะเยา</t>
  </si>
  <si>
    <t>Thawangtong,Phayao</t>
  </si>
  <si>
    <t>เลขที่ 222 หมู่ 5</t>
  </si>
  <si>
    <t>อ.เมืองพะเยา</t>
  </si>
  <si>
    <t>จ.พะเยา</t>
  </si>
  <si>
    <t>ต.ท่าวังทอง</t>
  </si>
  <si>
    <t>0812475469</t>
  </si>
  <si>
    <t>081-247-5469</t>
  </si>
  <si>
    <t>TH3302</t>
  </si>
  <si>
    <t>โลตัส โกเฟรช เขาขวาง</t>
  </si>
  <si>
    <t>Khaokwang</t>
  </si>
  <si>
    <t>เลขที่ 206 ม.6</t>
  </si>
  <si>
    <t>อ.โพธาราม</t>
  </si>
  <si>
    <t>จ.ราชบุรี</t>
  </si>
  <si>
    <t>ต.นางแก้ว</t>
  </si>
  <si>
    <t>0942164458</t>
  </si>
  <si>
    <t>094-216-4458</t>
  </si>
  <si>
    <t>TH3303</t>
  </si>
  <si>
    <t>โลตัส โกเฟรช ตลาดนัดบางเสร่</t>
  </si>
  <si>
    <t>Taladnad Bangsaray</t>
  </si>
  <si>
    <t>เลขที่ 68/17 หมู่ที่ 2</t>
  </si>
  <si>
    <t>อ.สัตหีบ</t>
  </si>
  <si>
    <t>ต.บางเสร่</t>
  </si>
  <si>
    <t>TH3304</t>
  </si>
  <si>
    <t>โลตัส โกเฟรช เชียรใหญ่</t>
  </si>
  <si>
    <t>Chain Yai</t>
  </si>
  <si>
    <t>เลขที่ 430 ม. 3</t>
  </si>
  <si>
    <t>อ.เชียรใหญ่</t>
  </si>
  <si>
    <t>ต.เชียรใหญ่</t>
  </si>
  <si>
    <t>0812499403</t>
  </si>
  <si>
    <t>081-249-9403</t>
  </si>
  <si>
    <t>TH3305</t>
  </si>
  <si>
    <t>โลตัส โกเฟรช วัดพระเงิน</t>
  </si>
  <si>
    <t>Wat Phra Nguen</t>
  </si>
  <si>
    <t>เลขที่ 95/76 หมู่ที่ 10</t>
  </si>
  <si>
    <t>อ.บางใหม่</t>
  </si>
  <si>
    <t>จ.นนทบุรี</t>
  </si>
  <si>
    <t>ต.บางม่วง</t>
  </si>
  <si>
    <t>0889847673</t>
  </si>
  <si>
    <t>088-984-7673</t>
  </si>
  <si>
    <t>TH3306</t>
  </si>
  <si>
    <t>โลตัส โกเฟรช ห้วยตะโก</t>
  </si>
  <si>
    <t>Huay Tako</t>
  </si>
  <si>
    <t>เลขที่ 71/4 ม2</t>
  </si>
  <si>
    <t>อ.นครชัยศรี</t>
  </si>
  <si>
    <t>ต.พะเนียด</t>
  </si>
  <si>
    <t>0942152808</t>
  </si>
  <si>
    <t>094-215-2808</t>
  </si>
  <si>
    <t>TH3307</t>
  </si>
  <si>
    <t>โลตัส โกเฟรช ซอยท่าอิฐ 2</t>
  </si>
  <si>
    <t>Soi Tha It 2</t>
  </si>
  <si>
    <t>เลขที่ 49/9 หมู่ที่ 3</t>
  </si>
  <si>
    <t>อ.ปากเกร็ด</t>
  </si>
  <si>
    <t>ต.ท่าอิฐ</t>
  </si>
  <si>
    <t>0952054705</t>
  </si>
  <si>
    <t>095-205-4705</t>
  </si>
  <si>
    <t>TH3308</t>
  </si>
  <si>
    <t>Wichian Buri,Phetchabun</t>
  </si>
  <si>
    <t>เลขที่ 133 หมู่ 16</t>
  </si>
  <si>
    <t>อ.วิเชียรบุรี</t>
  </si>
  <si>
    <t>จ.เพชรบูรณ์</t>
  </si>
  <si>
    <t>ต.ท่าโรง</t>
  </si>
  <si>
    <t>0952047973</t>
  </si>
  <si>
    <t>095-204-7973</t>
  </si>
  <si>
    <t>TH3309</t>
  </si>
  <si>
    <t>โลตัส โกเฟรช ทับช้าง สอยดาว</t>
  </si>
  <si>
    <t>Thup Chang (Amphoe Soi Dao)</t>
  </si>
  <si>
    <t>เลขที่ 530/1 หมู่ที่ 1</t>
  </si>
  <si>
    <t>อ.สอยดาว</t>
  </si>
  <si>
    <t>จ.จันทบุรี</t>
  </si>
  <si>
    <t>ต.ทับช้าง</t>
  </si>
  <si>
    <t>0809847672</t>
  </si>
  <si>
    <t>080-984-7672</t>
  </si>
  <si>
    <t>TH3310</t>
  </si>
  <si>
    <t>โลตัส โกเฟรช สุเหร่าคลอง 1 ซอย 3</t>
  </si>
  <si>
    <t>Surao khlong1 Soi 3</t>
  </si>
  <si>
    <t>เลขที่ 121 ถ.สุเหร่าคลองหนึ่ง</t>
  </si>
  <si>
    <t>0889847591</t>
  </si>
  <si>
    <t>088-984-7591</t>
  </si>
  <si>
    <t>TH3311</t>
  </si>
  <si>
    <t>โลตัส โกเฟรช ตลาดนัดพุกร่าง, สระบุรี</t>
  </si>
  <si>
    <t>Taladnad Phu Krang,Saraburi</t>
  </si>
  <si>
    <t>เลขที่ 44674 หมู่ที่ 7</t>
  </si>
  <si>
    <t>อำเภอพระพุทธบาท</t>
  </si>
  <si>
    <t>จังหวัดสระบุรี</t>
  </si>
  <si>
    <t>ตำบลพุกร่าง</t>
  </si>
  <si>
    <t>0952054714</t>
  </si>
  <si>
    <t>095-205-4714</t>
  </si>
  <si>
    <t>TH3312</t>
  </si>
  <si>
    <t>โลตัส โกเฟรช ตลาดนัดแยกโรงเหล็ก</t>
  </si>
  <si>
    <t>Talad Nud Yeak Rong Lhek</t>
  </si>
  <si>
    <t>เลขที่ 454 หมู่1 ตำบลนบพิตำ</t>
  </si>
  <si>
    <t>อำเภอนบพิตำ</t>
  </si>
  <si>
    <t>จ.นครศรีธรรมราช</t>
  </si>
  <si>
    <t>ตำบลนบพิตำ</t>
  </si>
  <si>
    <t>0952054713</t>
  </si>
  <si>
    <t>095-205-4713</t>
  </si>
  <si>
    <t>TH3313</t>
  </si>
  <si>
    <t>โลตัส โกเฟรช รามคำแหง 43/1</t>
  </si>
  <si>
    <t>Ramkhamhaeng 43/1</t>
  </si>
  <si>
    <t>เลขที่ 44664 ซ.รามคำแหง 43/1 (คุณหญิงเจือ)</t>
  </si>
  <si>
    <t>0641929995</t>
  </si>
  <si>
    <t>064-192-9995</t>
  </si>
  <si>
    <t>TH3314</t>
  </si>
  <si>
    <t>โลตัส โกเฟรช ฉลองกรุง 53</t>
  </si>
  <si>
    <t>Chalong Krung 53</t>
  </si>
  <si>
    <t>เลขที่ 44781 ซ.ฉลองกรุง 53</t>
  </si>
  <si>
    <t>0997167610</t>
  </si>
  <si>
    <t>099-716-7610</t>
  </si>
  <si>
    <t>TH3315</t>
  </si>
  <si>
    <t>โลตัส โกเฟรช ระเบาะไผ่ ,ปราจีนบุรี</t>
  </si>
  <si>
    <t>Ra Bo Phai,Prachinburi</t>
  </si>
  <si>
    <t>เลขที่ 589 หมู่ 5</t>
  </si>
  <si>
    <t>จังหวัดปราจีนบุรี</t>
  </si>
  <si>
    <t>ตำบลหนองโพรง</t>
  </si>
  <si>
    <t>0812499643</t>
  </si>
  <si>
    <t>081-249-9643</t>
  </si>
  <si>
    <t>TH3316</t>
  </si>
  <si>
    <t>โลตัส โกเฟรช บ้านบุญยืน พะเยา</t>
  </si>
  <si>
    <t>Ban Boonyuen,Phrayao</t>
  </si>
  <si>
    <t>เลขที่ 656/8 ถนนพหลโยธิน</t>
  </si>
  <si>
    <t>ต.เวียง</t>
  </si>
  <si>
    <t>0812498997</t>
  </si>
  <si>
    <t>081-249-8997</t>
  </si>
  <si>
    <t>TH3317</t>
  </si>
  <si>
    <t>โลตัส โกเฟรช สุขสวัสดิ์ 30</t>
  </si>
  <si>
    <t>Suksawat 30</t>
  </si>
  <si>
    <t>เลขที่ 233 ซ.สุขสวัสดิ์ 30</t>
  </si>
  <si>
    <t>0812499344</t>
  </si>
  <si>
    <t>081-249-9344</t>
  </si>
  <si>
    <t>TH3318</t>
  </si>
  <si>
    <t>โลตัส โกเฟรช รามคำแหง 166</t>
  </si>
  <si>
    <t>Ramkhamhaeng 166</t>
  </si>
  <si>
    <t>เลขที่ 56 ซ.รามคำแหง 166</t>
  </si>
  <si>
    <t>0952047952</t>
  </si>
  <si>
    <t>095-204-7952</t>
  </si>
  <si>
    <t>TH3319</t>
  </si>
  <si>
    <t>โลตัส โกเฟรช บางบอน 5 ซอย 5</t>
  </si>
  <si>
    <t>Bang Bon5 Soi 5</t>
  </si>
  <si>
    <t>เลขที่ 127/4 ถ.บางบอน 5</t>
  </si>
  <si>
    <t>แขวงบางบอนเหนือ</t>
  </si>
  <si>
    <t>0812499347</t>
  </si>
  <si>
    <t>081-249-9347</t>
  </si>
  <si>
    <t>TH3320</t>
  </si>
  <si>
    <t>โลตัส โกเฟรช นายายอาม</t>
  </si>
  <si>
    <t>Na Yai Arm</t>
  </si>
  <si>
    <t>เลขที่ 108/20 หมู่ที่ 1</t>
  </si>
  <si>
    <t>อ.นายายอาม</t>
  </si>
  <si>
    <t>ต.นายายอาม</t>
  </si>
  <si>
    <t>0812499329</t>
  </si>
  <si>
    <t>081-249-9329</t>
  </si>
  <si>
    <t>TH3321</t>
  </si>
  <si>
    <t>โลตัส โกเฟรช บ้านสวน สุโขทัย</t>
  </si>
  <si>
    <t>Ban Suan,Sukhothai</t>
  </si>
  <si>
    <t>เลขที่ 270 หมู่ 2</t>
  </si>
  <si>
    <t>อำเภอเมืองสุโขทัย</t>
  </si>
  <si>
    <t>จังหวัดสุโขทัย</t>
  </si>
  <si>
    <t>0812499033</t>
  </si>
  <si>
    <t>081-249-9033</t>
  </si>
  <si>
    <t>TH3322</t>
  </si>
  <si>
    <t>โลตัส โกเฟรช เชียงพิณ อุดรธานี</t>
  </si>
  <si>
    <t>Chiang Pin,Udon Thani</t>
  </si>
  <si>
    <t>เลขที่ 502 หมู่ 3</t>
  </si>
  <si>
    <t>จังหวัดอุดรธานี</t>
  </si>
  <si>
    <t>0942164791</t>
  </si>
  <si>
    <t>094-216-4791</t>
  </si>
  <si>
    <t>TH3323</t>
  </si>
  <si>
    <t>โลตัส โกเฟรช วิรุณราษฎร์</t>
  </si>
  <si>
    <t>Virunrat</t>
  </si>
  <si>
    <t>183/3 ซอยวิรุณราษณ์</t>
  </si>
  <si>
    <t>อ.กระทุ่มแบน</t>
  </si>
  <si>
    <t>จ.สมุทรสาคร</t>
  </si>
  <si>
    <t>ต.ท่าไม้</t>
  </si>
  <si>
    <t>0889847674</t>
  </si>
  <si>
    <t>088-984-7674</t>
  </si>
  <si>
    <t>TH3324</t>
  </si>
  <si>
    <t>โลตัส โกเฟรช เขาคันทอง ตาก</t>
  </si>
  <si>
    <t>Khao Khan Thong,Tak</t>
  </si>
  <si>
    <t>เลขที่ 44610 หมู่ 10</t>
  </si>
  <si>
    <t>จังหวัดตาก</t>
  </si>
  <si>
    <t>ตำบลน้ำรึม</t>
  </si>
  <si>
    <t>08802674547</t>
  </si>
  <si>
    <t>880-267-4547</t>
  </si>
  <si>
    <t>TH3325</t>
  </si>
  <si>
    <t>โลตัส โกเฟรช กาดฟ้า เพียงดาว เชียงใหม่</t>
  </si>
  <si>
    <t>Kardfar Piangdao,Chiangmai</t>
  </si>
  <si>
    <t>เลขที่ 493/12 หมู่ที่ 8</t>
  </si>
  <si>
    <t>อ.เชียงดาว</t>
  </si>
  <si>
    <t>จ.เชียงใหม่</t>
  </si>
  <si>
    <t>ต.เชียงดาว</t>
  </si>
  <si>
    <t>0812498987</t>
  </si>
  <si>
    <t>081-249-8987</t>
  </si>
  <si>
    <t>TH3326</t>
  </si>
  <si>
    <t>โลตัส โกเฟรช สิงห์ปาร์ค , เชียงราย</t>
  </si>
  <si>
    <t>Pratulor (Singh Park),Chiang Rai</t>
  </si>
  <si>
    <t>เลขที่ 234 หมู่ที่ 21</t>
  </si>
  <si>
    <t>จ.เชียงราย</t>
  </si>
  <si>
    <t>ต.ป่าอ้อดอนชัย</t>
  </si>
  <si>
    <t>0889847670</t>
  </si>
  <si>
    <t>088-984-7670</t>
  </si>
  <si>
    <t>TH3327</t>
  </si>
  <si>
    <t>โลตัส โกเฟรช ตลาดโค้งวิไล กำแพงเพชร</t>
  </si>
  <si>
    <t>Talad Khong Wilai,Kampaeng Phet</t>
  </si>
  <si>
    <t>เลขที่ 376 หมู่ที่ 4</t>
  </si>
  <si>
    <t>อำเภอคลองขลุง</t>
  </si>
  <si>
    <t>จังหวัดกำแพงเพชร</t>
  </si>
  <si>
    <t>ตำบลคลองขลุง</t>
  </si>
  <si>
    <t>0812499046</t>
  </si>
  <si>
    <t>081-249-9046</t>
  </si>
  <si>
    <t>TH3328</t>
  </si>
  <si>
    <t>โลตัส โกเฟรช ตลาดเขาวง สระบุรี</t>
  </si>
  <si>
    <t>Talad Khao Wong,Saraburi</t>
  </si>
  <si>
    <t>เลขที่ 39/1 หมู่ที่ 5</t>
  </si>
  <si>
    <t>0942164365</t>
  </si>
  <si>
    <t>094-216-4365</t>
  </si>
  <si>
    <t>TH3329</t>
  </si>
  <si>
    <t>โลตัส โกเฟรช สรรพยา ชัยนาท</t>
  </si>
  <si>
    <t>Sapphaya,Chainat</t>
  </si>
  <si>
    <t>เลขที่ 173 หมู่ที่ 5</t>
  </si>
  <si>
    <t>อำเภอสรรพยา</t>
  </si>
  <si>
    <t>จังหวัดชัยนาท</t>
  </si>
  <si>
    <t>ตำบลโพนางดำตก</t>
  </si>
  <si>
    <t>0928379091</t>
  </si>
  <si>
    <t>092-837-9091</t>
  </si>
  <si>
    <t>TH3330</t>
  </si>
  <si>
    <t>โลตัส โกเฟรช เมืองงาย เชียงใหม่</t>
  </si>
  <si>
    <t>Muang Ngai,Chiangmai</t>
  </si>
  <si>
    <t>เลขที่ 154 หมู่ที่ 2</t>
  </si>
  <si>
    <t>ต.เมืองงาย</t>
  </si>
  <si>
    <t>0942164431</t>
  </si>
  <si>
    <t>094-216-4431</t>
  </si>
  <si>
    <t>TH3331</t>
  </si>
  <si>
    <t>โลตัส โกเฟรช พัฒนาการ 76</t>
  </si>
  <si>
    <t>Pattanakan 76 (Community Mall)</t>
  </si>
  <si>
    <t>เลขที่ 228/2 ถ.พัฒนาการ</t>
  </si>
  <si>
    <t>0812499723</t>
  </si>
  <si>
    <t>081-249-9723</t>
  </si>
  <si>
    <t>TH3332</t>
  </si>
  <si>
    <t>โลตัส โกเฟรช แยกพิชัย</t>
  </si>
  <si>
    <t>Yeak Phichai</t>
  </si>
  <si>
    <t>เลขที่ 601/7 ถ.นครไชยศรี</t>
  </si>
  <si>
    <t>แขวงถนนไชยศรี</t>
  </si>
  <si>
    <t>0942164389</t>
  </si>
  <si>
    <t>094-216-4389</t>
  </si>
  <si>
    <t>TH3333</t>
  </si>
  <si>
    <t>โลตัส โกเฟรช สระกะเทียม</t>
  </si>
  <si>
    <t>Sakrathiam</t>
  </si>
  <si>
    <t>เลขที่ 70/1 ม.1</t>
  </si>
  <si>
    <t>ต.สวนปาน</t>
  </si>
  <si>
    <t>0942164813</t>
  </si>
  <si>
    <t>094-216-4813</t>
  </si>
  <si>
    <t>TH3334</t>
  </si>
  <si>
    <t>โลตัส โกเฟรช ลาดกระบัง 11</t>
  </si>
  <si>
    <t>Ladkrabang 11</t>
  </si>
  <si>
    <t>เลขที่ 1613/1 ถ.ลาดกระบัง</t>
  </si>
  <si>
    <t>0942163293</t>
  </si>
  <si>
    <t>094-216-3293</t>
  </si>
  <si>
    <t>TH3335</t>
  </si>
  <si>
    <t>โลตัส โกเฟรช ซอยวัดบางเกลือ</t>
  </si>
  <si>
    <t>Soi Wat Bang Kluea,Chachoengsao</t>
  </si>
  <si>
    <t>เลขที่ 155/6 หมู่ 2</t>
  </si>
  <si>
    <t>อำเภออบางปะกง</t>
  </si>
  <si>
    <t>จังหวัดฉะเชิงเทรา</t>
  </si>
  <si>
    <t>0942163307</t>
  </si>
  <si>
    <t>094-216-3307</t>
  </si>
  <si>
    <t>TH3336</t>
  </si>
  <si>
    <t>โลตัส โกเฟรช พุดซา นครราชสีมา</t>
  </si>
  <si>
    <t>Phud Sa,Nakhonratchasima</t>
  </si>
  <si>
    <t>เลขที่ 104 หมู่ 9</t>
  </si>
  <si>
    <t>จังหวัดนครราชสีมา</t>
  </si>
  <si>
    <t>ตำบลพุดซา</t>
  </si>
  <si>
    <t>0942163292</t>
  </si>
  <si>
    <t>094-216-3292</t>
  </si>
  <si>
    <t>TH3337</t>
  </si>
  <si>
    <t>โลตัส โกเฟรช สามแยกเรือนจำ</t>
  </si>
  <si>
    <t>Sam Yak Rean Jum,Kalasin</t>
  </si>
  <si>
    <t>เลขที่ 44566 ถนนหน้าเรือนจำ ตำบลกาฬสินธุ์</t>
  </si>
  <si>
    <t>จังหวัดกาฬสินธุ์</t>
  </si>
  <si>
    <t>0889847595</t>
  </si>
  <si>
    <t>088-984-7595</t>
  </si>
  <si>
    <t>TH3338</t>
  </si>
  <si>
    <t>โลตัส โกเฟรช โรงโป๊ะ-ตะเคียนเตี้ย</t>
  </si>
  <si>
    <t>Lotus Go Fresh Rongpo-Takhian Tia</t>
  </si>
  <si>
    <t>เลขที่ 47/94 หมู่ที่ 2</t>
  </si>
  <si>
    <t>TH3339</t>
  </si>
  <si>
    <t>โลตัส โกเฟรช ปทุมราชวงศา, อำนาจเจริญ</t>
  </si>
  <si>
    <t>Pathum Ratchawongsa,Amnat Charoen</t>
  </si>
  <si>
    <t>เลขที่ 388 หมู่ที่ 3</t>
  </si>
  <si>
    <t>อำเภอปทุมราชวงศา</t>
  </si>
  <si>
    <t>จังหวัดอำนาจเจริญ</t>
  </si>
  <si>
    <t>ตำบลนาหว้า</t>
  </si>
  <si>
    <t>0955947345</t>
  </si>
  <si>
    <t>095-594-7345</t>
  </si>
  <si>
    <t>TH3340</t>
  </si>
  <si>
    <t>โลตัส โกเฟรช หนองสำโรง อุดรธานี</t>
  </si>
  <si>
    <t>Nong Samrong,Udon Thani</t>
  </si>
  <si>
    <t>เลขที่ 254/3 หมู่ 7</t>
  </si>
  <si>
    <t>0855719958</t>
  </si>
  <si>
    <t>085-571-9958</t>
  </si>
  <si>
    <t>TH3341</t>
  </si>
  <si>
    <t>โลตัส โกเฟรช เทศบาลนาดี, ปราจีนบุรี</t>
  </si>
  <si>
    <t>Thetsaban Nadee,Prachinburi</t>
  </si>
  <si>
    <t>เลขที่ 379 หมู่ 4</t>
  </si>
  <si>
    <t>อำเภอนาดี</t>
  </si>
  <si>
    <t>ตำบลนาดี</t>
  </si>
  <si>
    <t>0942164285</t>
  </si>
  <si>
    <t>094-216-4285</t>
  </si>
  <si>
    <t>TH3342</t>
  </si>
  <si>
    <t>โลตัส โกเฟรช บ้านกล้วย-ไทรน้อย</t>
  </si>
  <si>
    <t>Baan Kluay Sai Noi</t>
  </si>
  <si>
    <t>เลขที่ 93 หมู่ที่ 4</t>
  </si>
  <si>
    <t>อ.บางบัวทอง</t>
  </si>
  <si>
    <t>ต.พิมลราช</t>
  </si>
  <si>
    <t>0942164351</t>
  </si>
  <si>
    <t>094-216-4351</t>
  </si>
  <si>
    <t>TH3343</t>
  </si>
  <si>
    <t>โลตัส โกเฟรช หลวงแพ่ง (คลองเจ้า)</t>
  </si>
  <si>
    <t>Luang Phaeng(Khlong Chao)</t>
  </si>
  <si>
    <t>เลขที่ 44658 หมู่ที่ 7</t>
  </si>
  <si>
    <t>อ.บ่างบ่อ</t>
  </si>
  <si>
    <t>ต.เปร็ง</t>
  </si>
  <si>
    <t>0942165157</t>
  </si>
  <si>
    <t>094-216-5157</t>
  </si>
  <si>
    <t>TH3344</t>
  </si>
  <si>
    <t>โลตัส โกเฟรช บ้านแป้น ลำพูน</t>
  </si>
  <si>
    <t>Ban Paen ,Lamphun</t>
  </si>
  <si>
    <t>เลขที่ 332 หมู่ที่ 7</t>
  </si>
  <si>
    <t>จ.ลำพูน</t>
  </si>
  <si>
    <t>ต.บ้านแป้น</t>
  </si>
  <si>
    <t>0942164819</t>
  </si>
  <si>
    <t>094-216-4819</t>
  </si>
  <si>
    <t>TH3345</t>
  </si>
  <si>
    <t>โลตัส โกเฟรช ประชาอุทิศ 72</t>
  </si>
  <si>
    <t>Pracha Uthit 72</t>
  </si>
  <si>
    <t>เลขที่ 44585 ซ.ประชาอุทิศ 72</t>
  </si>
  <si>
    <t>0942165197</t>
  </si>
  <si>
    <t>094-216-5197</t>
  </si>
  <si>
    <t>TH3346</t>
  </si>
  <si>
    <t>โลตัส โกเฟรช ละแมเมืองใหม่ ชุมพร</t>
  </si>
  <si>
    <t>Lamae Mueang Mai</t>
  </si>
  <si>
    <t>เลขที่ 300 หมู่ที่ 6</t>
  </si>
  <si>
    <t>อ.ละแม</t>
  </si>
  <si>
    <t>จ.ชุมพร</t>
  </si>
  <si>
    <t>ต.ละแม</t>
  </si>
  <si>
    <t>0942165214</t>
  </si>
  <si>
    <t>094-216-5214</t>
  </si>
  <si>
    <t>TH3347</t>
  </si>
  <si>
    <t>โลตัส โกเฟรช บ้านไร่ชาวเหนือ</t>
  </si>
  <si>
    <t>Ban Rai Chao Nuea</t>
  </si>
  <si>
    <t>เลขที่ 415 หมู่ 4</t>
  </si>
  <si>
    <t>อ.ดำเนินสะดวก</t>
  </si>
  <si>
    <t>ต.บ้านไร่</t>
  </si>
  <si>
    <t>0942165091</t>
  </si>
  <si>
    <t>094-216-5091</t>
  </si>
  <si>
    <t>TH3348</t>
  </si>
  <si>
    <t>โลตัส โกเฟรช บ้านแหลม</t>
  </si>
  <si>
    <t>Ban Laem</t>
  </si>
  <si>
    <t>เลขที่ 233/23 หมู่ 7</t>
  </si>
  <si>
    <t>อ.บ้านแหลม</t>
  </si>
  <si>
    <t>จ.เพชรบุรี</t>
  </si>
  <si>
    <t>ต.บ้านแหลม</t>
  </si>
  <si>
    <t>0942165136</t>
  </si>
  <si>
    <t>094-216-5136</t>
  </si>
  <si>
    <t>TH3349</t>
  </si>
  <si>
    <t>โลตัส โกเฟรช ทุ่งกลม ตาลหมัน</t>
  </si>
  <si>
    <t>Thungklom Talman</t>
  </si>
  <si>
    <t>เลขที่ 25/64 หมู่ที่ 9</t>
  </si>
  <si>
    <t>อ.บางละมุง</t>
  </si>
  <si>
    <t>ต.หนองปรือ</t>
  </si>
  <si>
    <t>0942165102</t>
  </si>
  <si>
    <t>094-216-5102</t>
  </si>
  <si>
    <t>TH3350</t>
  </si>
  <si>
    <t>โลตัส โกเฟรช เจดีย์หัก</t>
  </si>
  <si>
    <t>Chedi Hak</t>
  </si>
  <si>
    <t>เลขที่ 278 หมู่ 11</t>
  </si>
  <si>
    <t>ต.เจดีย์หัก</t>
  </si>
  <si>
    <t>0942165146</t>
  </si>
  <si>
    <t>094-216-5146</t>
  </si>
  <si>
    <t>TH3351</t>
  </si>
  <si>
    <t>โลตัส โกเฟรช ประชาอุทศ 54</t>
  </si>
  <si>
    <t>Pracha Uthit 54</t>
  </si>
  <si>
    <t>เลขที่ 130/3 ซ.ประชาอุทิศ 54</t>
  </si>
  <si>
    <t>0969524806</t>
  </si>
  <si>
    <t>096-952-4806</t>
  </si>
  <si>
    <t>TH3352</t>
  </si>
  <si>
    <t>โลตัส โกเฟรช ดงขี้เหล็ก, ปราจีนบุรี</t>
  </si>
  <si>
    <t>Dong Khilek,Prachinburi</t>
  </si>
  <si>
    <t>เลขที่ 314 หมู่ 10</t>
  </si>
  <si>
    <t>ตำบลดงขี้เหล็ก</t>
  </si>
  <si>
    <t>0812499055</t>
  </si>
  <si>
    <t>081-249-9055</t>
  </si>
  <si>
    <t>TH3353</t>
  </si>
  <si>
    <t>โลตัส โกเฟรช แม่ต้าน ตาก</t>
  </si>
  <si>
    <t>Mae Tan,Tak</t>
  </si>
  <si>
    <t>เลขที่ 234/20 หมู่ 2</t>
  </si>
  <si>
    <t>อ.ท่าสองยาง</t>
  </si>
  <si>
    <t>จ.ตาก</t>
  </si>
  <si>
    <t>ตำบลแม่ต้าน</t>
  </si>
  <si>
    <t>0942165092</t>
  </si>
  <si>
    <t>094-216-5092</t>
  </si>
  <si>
    <t>TH3354</t>
  </si>
  <si>
    <t>โลตัส โกเฟรช หนองสังข์ ชัยภูมิ</t>
  </si>
  <si>
    <t>Nong Sang,Chaiyaphume</t>
  </si>
  <si>
    <t>เลขที่ 262 หมู่ 10 บ้านโนนทัน</t>
  </si>
  <si>
    <t>ตำบลหนองสังข์</t>
  </si>
  <si>
    <t>จังหวัดชัยภูมิ</t>
  </si>
  <si>
    <t>0812499106</t>
  </si>
  <si>
    <t>081-249-9106</t>
  </si>
  <si>
    <t>TH3355</t>
  </si>
  <si>
    <t>โลตัส โกเฟรช คึกคัก พังงา</t>
  </si>
  <si>
    <t>Khuek Khak</t>
  </si>
  <si>
    <t>42/45 หมู่ 3</t>
  </si>
  <si>
    <t>จังหวัด</t>
  </si>
  <si>
    <t>ตำบลคึกคัก</t>
  </si>
  <si>
    <t>0622920636</t>
  </si>
  <si>
    <t>062-292-0636</t>
  </si>
  <si>
    <t>TH3356</t>
  </si>
  <si>
    <t>โลตัส โกเฟรช นาก่วม ลำปาง</t>
  </si>
  <si>
    <t>Na Guam,Lampang</t>
  </si>
  <si>
    <t>เลขที่ 110/1 ถนนพหลโยธิน</t>
  </si>
  <si>
    <t>จังหวัดลำปาง</t>
  </si>
  <si>
    <t>0942165212</t>
  </si>
  <si>
    <t>094-216-5212</t>
  </si>
  <si>
    <t>TH3357</t>
  </si>
  <si>
    <t>โลตัส โกเฟรช พบพระ ตาก</t>
  </si>
  <si>
    <t>Phop Phra,Tak</t>
  </si>
  <si>
    <t>เลขที่ 589 หมู่ 1</t>
  </si>
  <si>
    <t>อำเภอพบพระ</t>
  </si>
  <si>
    <t>ตำบลพบพระ</t>
  </si>
  <si>
    <t>0942165140</t>
  </si>
  <si>
    <t>094-216-5140</t>
  </si>
  <si>
    <t>TH3358</t>
  </si>
  <si>
    <t>โลตัส โกเฟรช รามคำแหง 68</t>
  </si>
  <si>
    <t>Ramkhamhaeng 68</t>
  </si>
  <si>
    <t>เลขที่ 90 ซ.รามคำแหง 68 (สุภาพงษ์)</t>
  </si>
  <si>
    <t>0942163294</t>
  </si>
  <si>
    <t>094-216-3294</t>
  </si>
  <si>
    <t>TH3359</t>
  </si>
  <si>
    <t>โลตัส โกเฟรช พลา</t>
  </si>
  <si>
    <t>Phla</t>
  </si>
  <si>
    <t>เลขที่ 44736 หมู่ที่ 6</t>
  </si>
  <si>
    <t>อ.บ้านฉาง</t>
  </si>
  <si>
    <t>จ.ระยอง</t>
  </si>
  <si>
    <t>ต.พลา</t>
  </si>
  <si>
    <t>0812499578</t>
  </si>
  <si>
    <t>081-249-9578</t>
  </si>
  <si>
    <t>TH3360</t>
  </si>
  <si>
    <t>โลตัส โกเฟรช นิคมนครหลวง</t>
  </si>
  <si>
    <t>Nikom Nakhon Luang</t>
  </si>
  <si>
    <t>เลขที่ 68/2 ม.4</t>
  </si>
  <si>
    <t>อ.นครหลวง</t>
  </si>
  <si>
    <t>จ.พระนครศรีอยุธยา</t>
  </si>
  <si>
    <t>ต.บางพระครู</t>
  </si>
  <si>
    <t>0658879046</t>
  </si>
  <si>
    <t>065-887-9046</t>
  </si>
  <si>
    <t>TH3361</t>
  </si>
  <si>
    <t>โลตัส โกเฟรช ตาดแคน,มุกดาหาร</t>
  </si>
  <si>
    <t>Tadcan (Re-Location),Mukdahan</t>
  </si>
  <si>
    <t>เลขที่ 25 ถนนตาดแคน</t>
  </si>
  <si>
    <t>จังหวัดมุกดาหาร</t>
  </si>
  <si>
    <t>0942165090</t>
  </si>
  <si>
    <t>094-216-5090</t>
  </si>
  <si>
    <t>TH3362</t>
  </si>
  <si>
    <t>โลตัส โกเฟรช จันทคามวิถี</t>
  </si>
  <si>
    <t>Lotus Go Fresh Chanthakham Withi</t>
  </si>
  <si>
    <t>เลขที่ 120 ถ.จันทคามวิถี</t>
  </si>
  <si>
    <t>เมืองจันทบุรี</t>
  </si>
  <si>
    <t>ตลาด</t>
  </si>
  <si>
    <t>0645873742</t>
  </si>
  <si>
    <t>064-587-3742</t>
  </si>
  <si>
    <t>TH3363</t>
  </si>
  <si>
    <t>โลตัส โกเฟรช ห้วยเม็ก กาฬสินธุ์</t>
  </si>
  <si>
    <t>Huai Mek,Kalasin</t>
  </si>
  <si>
    <t>เลขที่ 404 หมู่ 3</t>
  </si>
  <si>
    <t>ตำบลห้วยเม็ก</t>
  </si>
  <si>
    <t>0942165202</t>
  </si>
  <si>
    <t>094-216-5202</t>
  </si>
  <si>
    <t>TH3364</t>
  </si>
  <si>
    <t>โลตัส โกเฟรช โนนม่วง 2, ขอนแก่น</t>
  </si>
  <si>
    <t>Non Mueang 2 , Khon Kaen</t>
  </si>
  <si>
    <t>เลขที่ 496 หมู่ที่ 27</t>
  </si>
  <si>
    <t>0812499096</t>
  </si>
  <si>
    <t>081-249-9096</t>
  </si>
  <si>
    <t>TH3365</t>
  </si>
  <si>
    <t>โลตัส โกเฟรช บางใหญ่ (ด้านหน้า Hyper)</t>
  </si>
  <si>
    <t>Lotus Bangyai (In front of HP)</t>
  </si>
  <si>
    <t>เลขที่ 90/4 หมูที่ 5</t>
  </si>
  <si>
    <t>อ.บางกรวย</t>
  </si>
  <si>
    <t>ต.บางคูเวียง</t>
  </si>
  <si>
    <t>0942165204</t>
  </si>
  <si>
    <t>094-216-5204</t>
  </si>
  <si>
    <t>TH3366</t>
  </si>
  <si>
    <t>โลตัส โกเฟรช ตลาดเก่า</t>
  </si>
  <si>
    <t>Talad Kao</t>
  </si>
  <si>
    <t>525/2 ถนนอุตรกิจ</t>
  </si>
  <si>
    <t>จังหวัดกระบี่</t>
  </si>
  <si>
    <t>ตำบลกระบี่ใหญ่</t>
  </si>
  <si>
    <t>0942163576</t>
  </si>
  <si>
    <t>094-216-3576</t>
  </si>
  <si>
    <t>TH3367</t>
  </si>
  <si>
    <t>โลตัส โกเฟรช บุยายใบ ศรีมหาโพธิ, ปราจีนบุรี</t>
  </si>
  <si>
    <t>Bu Yai Bai -Sri Mahaphot , Prachinburi</t>
  </si>
  <si>
    <t>เลขที่ 781 หมู่ 10</t>
  </si>
  <si>
    <t>0812499485</t>
  </si>
  <si>
    <t>081-249-9485</t>
  </si>
  <si>
    <t>TH3368</t>
  </si>
  <si>
    <t>โลตัส โกเฟรช จอมทอง , เชียงใหม่</t>
  </si>
  <si>
    <t>Chom Thong , Chiang Mai</t>
  </si>
  <si>
    <t>เลขที่ 310 หมู่ที่ 2</t>
  </si>
  <si>
    <t>อ.จอมทอง</t>
  </si>
  <si>
    <t>ต.สบเตี๊ยะ</t>
  </si>
  <si>
    <t>0889847396</t>
  </si>
  <si>
    <t>088-984-7396</t>
  </si>
  <si>
    <t>TH3369</t>
  </si>
  <si>
    <t>โลตัส โกเฟรช ตำบลชัยพร,บึงกาฬ</t>
  </si>
  <si>
    <t>Tambon Chaiyaporn , Bueng Kan</t>
  </si>
  <si>
    <t>เลขที่ 264 ม.1 ตำบลชัยพร</t>
  </si>
  <si>
    <t>อำเภอเมืองบึงกาฬ</t>
  </si>
  <si>
    <t>จังหวัดบึงกาฬ</t>
  </si>
  <si>
    <t>ตำบลชัยพร</t>
  </si>
  <si>
    <t>0812499078</t>
  </si>
  <si>
    <t>081-249-9078</t>
  </si>
  <si>
    <t>TH3370</t>
  </si>
  <si>
    <t>โลตัส โกเฟรช แพรกษา 10</t>
  </si>
  <si>
    <t>Phraeksa 10</t>
  </si>
  <si>
    <t>เลขที่ 135 หมู่ที่ 4</t>
  </si>
  <si>
    <t>อ.เมืองสมุทรปราการ</t>
  </si>
  <si>
    <t>ต.แพรกษา</t>
  </si>
  <si>
    <t>0942163139</t>
  </si>
  <si>
    <t>094-216-3139</t>
  </si>
  <si>
    <t>TH3371</t>
  </si>
  <si>
    <t>โลตัส โกเฟรช ตำบล เชียงยืน อุดรธานี</t>
  </si>
  <si>
    <t>Tambon Chiangyuen(Re-Location) , Udon Thani</t>
  </si>
  <si>
    <t>เลขที่ 524 หมู่ที่ 1</t>
  </si>
  <si>
    <t>อ.เมืองอุดรธานี</t>
  </si>
  <si>
    <t>จ.อุดรธานี</t>
  </si>
  <si>
    <t>ต.เชียงยืน</t>
  </si>
  <si>
    <t>0942163412</t>
  </si>
  <si>
    <t>094-216-3412</t>
  </si>
  <si>
    <t>TH3372</t>
  </si>
  <si>
    <t>โลตัส โกเฟรช ลำพยา</t>
  </si>
  <si>
    <t>Lumpaya</t>
  </si>
  <si>
    <t>35/4 ม.3</t>
  </si>
  <si>
    <t>อ.เมืองนครปฐม</t>
  </si>
  <si>
    <t>ต.ลำพยา</t>
  </si>
  <si>
    <t>0812459701</t>
  </si>
  <si>
    <t>081-245-9701</t>
  </si>
  <si>
    <t>TH3373</t>
  </si>
  <si>
    <t>โลตัส โกเฟรช โพไร่หวาน เพชรบุรี</t>
  </si>
  <si>
    <t>Pho Rai Whan</t>
  </si>
  <si>
    <t>223 ม.2</t>
  </si>
  <si>
    <t>ต.โพไร่หวาน</t>
  </si>
  <si>
    <t>0645874193</t>
  </si>
  <si>
    <t>064-587-4193</t>
  </si>
  <si>
    <t>TH3374</t>
  </si>
  <si>
    <t>โลตัส โกเฟรช โรงพยาบาลปลวกแดง</t>
  </si>
  <si>
    <t>Pluakdaeng Hospital</t>
  </si>
  <si>
    <t>เลขที่ 936 หมู่ที่ 1</t>
  </si>
  <si>
    <t>อ.ปลวกแดง</t>
  </si>
  <si>
    <t>ต.ปลวกแดง</t>
  </si>
  <si>
    <t>TH3375</t>
  </si>
  <si>
    <t>โลตัส โกเฟรช ถนนศรีธรรมโศก</t>
  </si>
  <si>
    <t>Thanon si thammahok</t>
  </si>
  <si>
    <t>39/5 ถนนศรีธรรมโศก</t>
  </si>
  <si>
    <t>ต.ในเมือง</t>
  </si>
  <si>
    <t>0812499404</t>
  </si>
  <si>
    <t>081-249-9404</t>
  </si>
  <si>
    <t>TH3376</t>
  </si>
  <si>
    <t>โลตัส โกเฟรช แม่แรม, เชียงใหม่</t>
  </si>
  <si>
    <t>Mae Ram , Chiang Mai</t>
  </si>
  <si>
    <t>เลขที่ 77/7 หมู่ 1</t>
  </si>
  <si>
    <t>จังหวัดเชียงใหม่</t>
  </si>
  <si>
    <t>ตำบลแม่แรม</t>
  </si>
  <si>
    <t>0812499006</t>
  </si>
  <si>
    <t>081-249-9006</t>
  </si>
  <si>
    <t>TH3377</t>
  </si>
  <si>
    <t>โลตัส โกเฟรช บ้านเบิก, ลพบุรี</t>
  </si>
  <si>
    <t>Ban Berk , Lopburi</t>
  </si>
  <si>
    <t>เลขที่ 138 หมู่ 8</t>
  </si>
  <si>
    <t>อำเภอท่าวุ้ง</t>
  </si>
  <si>
    <t>จังหวัดลพบุรี</t>
  </si>
  <si>
    <t>ตำบลบ้านเบิก</t>
  </si>
  <si>
    <t>0886411803</t>
  </si>
  <si>
    <t>088-641-1803</t>
  </si>
  <si>
    <t>TH3378</t>
  </si>
  <si>
    <t>โลตัส โกเฟรช ศรีสำโรง, สุโขทัย</t>
  </si>
  <si>
    <t>Sri Samrong , Sukhothai</t>
  </si>
  <si>
    <t>เลขที่ 46/19 หมู่ 8</t>
  </si>
  <si>
    <t>อำเภอศรีสำโรง</t>
  </si>
  <si>
    <t>ตำบลคลองตาล</t>
  </si>
  <si>
    <t>0812499030</t>
  </si>
  <si>
    <t>081-249-9030</t>
  </si>
  <si>
    <t>TH3379</t>
  </si>
  <si>
    <t>โลตัส โกเฟรช เวียงหนองล่อง, ลำพูน</t>
  </si>
  <si>
    <t>Wiang Nong Long , Lamphun</t>
  </si>
  <si>
    <t>เลขที่ 294 หมู่ 6</t>
  </si>
  <si>
    <t>อำเภอเวียงหนองล่อง</t>
  </si>
  <si>
    <t>จังหวัดลำพูน</t>
  </si>
  <si>
    <t>ตำบลวังผาง</t>
  </si>
  <si>
    <t>0812499019</t>
  </si>
  <si>
    <t>081-249-9019</t>
  </si>
  <si>
    <t>TH3380</t>
  </si>
  <si>
    <t>โลตัส โกเฟรช ซอยแก้วอินทร์</t>
  </si>
  <si>
    <t>Soi Kaew in</t>
  </si>
  <si>
    <t>เลขที่ 66/20 หมู่ที่ 5</t>
  </si>
  <si>
    <t>อ.บางใหญ่</t>
  </si>
  <si>
    <t>ต.เสาธงหิน</t>
  </si>
  <si>
    <t>0983868382</t>
  </si>
  <si>
    <t>098-386-8382</t>
  </si>
  <si>
    <t>TH3381</t>
  </si>
  <si>
    <t>โลตัส โกเฟรช บ้านเป็ด, ขอนแก่น</t>
  </si>
  <si>
    <t>Ban Ped , Khon Kaen</t>
  </si>
  <si>
    <t>เลขที่ 526 หมู่ 2</t>
  </si>
  <si>
    <t>0889847592</t>
  </si>
  <si>
    <t>088-984-7592</t>
  </si>
  <si>
    <t>TH3382</t>
  </si>
  <si>
    <t>โลตัส โกเฟรช หนองเกตุใหญ่</t>
  </si>
  <si>
    <t>Nongket Yai</t>
  </si>
  <si>
    <t>เลขที่ 43344 หมู่ที่ 1</t>
  </si>
  <si>
    <t>ต.หนองปลาไหล</t>
  </si>
  <si>
    <t>TH3383</t>
  </si>
  <si>
    <t>โลตัส โกเฟรช เทศบาลม กรอกสมบูรณ์, ปราจีนบุรี</t>
  </si>
  <si>
    <t>Thetsaban Krok Som Boon , Prachinburi</t>
  </si>
  <si>
    <t>เลขที่ 763 หมู่ 1</t>
  </si>
  <si>
    <t>ตำบลกรอกสมบูรณ์</t>
  </si>
  <si>
    <t>0812499058</t>
  </si>
  <si>
    <t>081-249-9058</t>
  </si>
  <si>
    <t>TH3384</t>
  </si>
  <si>
    <t>โลตัส โกเฟรช ภูผาม่าน, ขอนแก่น</t>
  </si>
  <si>
    <t>Phu Pha Man , Khon Kaen</t>
  </si>
  <si>
    <t>เลขที่ 217 หมู่ 6</t>
  </si>
  <si>
    <t>อำเภอภูผาม่าน</t>
  </si>
  <si>
    <t>ตำบลภูผาม่าน</t>
  </si>
  <si>
    <t>0812455671</t>
  </si>
  <si>
    <t>081-245-5671</t>
  </si>
  <si>
    <t>TH3385</t>
  </si>
  <si>
    <t>โลตัส โกเฟรช มหาดไทยบำรุง, ตาก</t>
  </si>
  <si>
    <t>Mahatthai Bamrung , Tak</t>
  </si>
  <si>
    <t>เลขที่ 18/49 ถนนมหาดไทยบำรุง</t>
  </si>
  <si>
    <t>ตำบลหนองหลวง</t>
  </si>
  <si>
    <t>0942163079</t>
  </si>
  <si>
    <t>094-216-3079</t>
  </si>
  <si>
    <t>TH3386</t>
  </si>
  <si>
    <t>โลตัส โกเฟรช บ่อพลอย กาญจนบุรี</t>
  </si>
  <si>
    <t>Bo Phloi Kanchanaburi</t>
  </si>
  <si>
    <t>648/2 ม.1</t>
  </si>
  <si>
    <t>อ.บ่อพลอย</t>
  </si>
  <si>
    <t>จ.กาญจนบุรี</t>
  </si>
  <si>
    <t>ต.บ่อพลอย</t>
  </si>
  <si>
    <t>0812499604</t>
  </si>
  <si>
    <t>081-249-9604</t>
  </si>
  <si>
    <t>TH3387</t>
  </si>
  <si>
    <t>โลตัส โกเฟรช ถนนพหรมประกาย, อุดรธานี</t>
  </si>
  <si>
    <t>Phrom Prakai Road , Udon Thani</t>
  </si>
  <si>
    <t>เลขที่ 520/2 ถนนพรหมประกาย (ฝั่งตะวันออก)</t>
  </si>
  <si>
    <t>0942152793</t>
  </si>
  <si>
    <t>094-215-2793</t>
  </si>
  <si>
    <t>TH3388</t>
  </si>
  <si>
    <t>โลตัส โกเฟรช ศรีรัตนะ, ศรีสะเกษ</t>
  </si>
  <si>
    <t>Si Rattana , Sisaket</t>
  </si>
  <si>
    <t>เลขที่ 152 หมู่ 6</t>
  </si>
  <si>
    <t>อำเภอศรีรัตนะ</t>
  </si>
  <si>
    <t>จังหวัดศรีสะเกษ</t>
  </si>
  <si>
    <t>ตำบลศรีแก้ว</t>
  </si>
  <si>
    <t>0970105251</t>
  </si>
  <si>
    <t>097-010-5251</t>
  </si>
  <si>
    <t>TH3389</t>
  </si>
  <si>
    <t>โลตัส โกเฟรช ถนนร่วมใจ, เลย</t>
  </si>
  <si>
    <t>Thanon Ruamjai , Loei</t>
  </si>
  <si>
    <t>เลขที่ 47 ถ.ร่วมใจ</t>
  </si>
  <si>
    <t>จ.เลย</t>
  </si>
  <si>
    <t>ต.กุดป่อง</t>
  </si>
  <si>
    <t>TH3390</t>
  </si>
  <si>
    <t>โลตัส โกเฟรช ดำเนินสะดวก ราชบุรี</t>
  </si>
  <si>
    <t>Damnoen Saduak Ratchaburi</t>
  </si>
  <si>
    <t>334 ม. 10</t>
  </si>
  <si>
    <t>ต.ดำเนินสะดวก</t>
  </si>
  <si>
    <t>0942152801</t>
  </si>
  <si>
    <t>094-215-2801</t>
  </si>
  <si>
    <t>TH3391</t>
  </si>
  <si>
    <t>โลตัส โกเฟรช ป้าง 2, นครราชสีมา</t>
  </si>
  <si>
    <t>Pang2 , Nakhon Ratchasima</t>
  </si>
  <si>
    <t>เลขที่ 122/1 หมู่ 8</t>
  </si>
  <si>
    <t>0812499069</t>
  </si>
  <si>
    <t>081-249-9069</t>
  </si>
  <si>
    <t>TH3392</t>
  </si>
  <si>
    <t>โลตัส โกเฟรช โฉลกรัฐ ซอย 10</t>
  </si>
  <si>
    <t>Chalokrat soi 10, Suratthani</t>
  </si>
  <si>
    <t>227/234 หมู่ที่ 4 ถนนโฉลกรัฐ</t>
  </si>
  <si>
    <t>0812469067</t>
  </si>
  <si>
    <t>081-246-9067</t>
  </si>
  <si>
    <t>TH3393</t>
  </si>
  <si>
    <t>โลตัส โกเฟรช ถนนการุณราษฎร์</t>
  </si>
  <si>
    <t>Thanon Karunrat, Suratthani</t>
  </si>
  <si>
    <t>82/7 หมู่ที่ 4 ถนนการุณราษฎร์</t>
  </si>
  <si>
    <t>ต.ตลาด</t>
  </si>
  <si>
    <t>0649164529</t>
  </si>
  <si>
    <t>064-916-4529</t>
  </si>
  <si>
    <t>TH3394</t>
  </si>
  <si>
    <t>โลตัส โกเฟรช หนองจับเต่า</t>
  </si>
  <si>
    <t>Nong Chap Tao</t>
  </si>
  <si>
    <t>เลขที่ 82 หมู่ที่ 5</t>
  </si>
  <si>
    <t>ต.นาจอมเทียน</t>
  </si>
  <si>
    <t>0645874194</t>
  </si>
  <si>
    <t>064-587-4194</t>
  </si>
  <si>
    <t>TH3395</t>
  </si>
  <si>
    <t>โลตัส โกเฟรช สระโคล่, พิษณุโลก</t>
  </si>
  <si>
    <t>Sa Kho , Phitsanulok</t>
  </si>
  <si>
    <t>เลขที่ 489/98 หมู่ 6</t>
  </si>
  <si>
    <t>จังหวัดพิษณุโลก</t>
  </si>
  <si>
    <t>0889847317</t>
  </si>
  <si>
    <t>088-984-7317</t>
  </si>
  <si>
    <t>TH3396</t>
  </si>
  <si>
    <t>โลตัส โกเฟรช ศรีด่าน 3</t>
  </si>
  <si>
    <t>Sridan3</t>
  </si>
  <si>
    <t>เลขที่ 368 หมู่ที่ 9</t>
  </si>
  <si>
    <t>ต.สำโรงเหนือ</t>
  </si>
  <si>
    <t>0641432039</t>
  </si>
  <si>
    <t>064-143-2039</t>
  </si>
  <si>
    <t>TH3397</t>
  </si>
  <si>
    <t>โลตัส โกเฟรช ขุขันธ์, ศรีสะเกษ</t>
  </si>
  <si>
    <t>Khukhan , Si Sa Ket</t>
  </si>
  <si>
    <t>เลขที่ 115 หมู่ 3</t>
  </si>
  <si>
    <t>อำเภอขุขันธ์</t>
  </si>
  <si>
    <t>ตำบลห้วยเหนือ</t>
  </si>
  <si>
    <t>0956820211</t>
  </si>
  <si>
    <t>095-682-0211</t>
  </si>
  <si>
    <t>TH3398</t>
  </si>
  <si>
    <t>โลตัส โกเฟรช พิชัยณรงค์สงคราม ซอย 1</t>
  </si>
  <si>
    <t>Pichai Narong Songkram Soi 1</t>
  </si>
  <si>
    <t>เลขที่ 158/30 ซอย 1 ถนนพิชัยณรงค์สงคราม</t>
  </si>
  <si>
    <t>0812499060</t>
  </si>
  <si>
    <t>081-249-9060</t>
  </si>
  <si>
    <t>TH3399</t>
  </si>
  <si>
    <t>โลตัส โกเฟรช โรงพยาบาลนครพนม, นครพนม</t>
  </si>
  <si>
    <t>Nakhon Phanom Hospital , Nakhon Phanom</t>
  </si>
  <si>
    <t>เลขที่ 68/2 ถนนอภิบาลบัญชา ตำบลในเมือง</t>
  </si>
  <si>
    <t>จังหวัดนครพนม</t>
  </si>
  <si>
    <t>0942164058</t>
  </si>
  <si>
    <t>094-216-4058</t>
  </si>
  <si>
    <t>TH3400</t>
  </si>
  <si>
    <t>โลตัส โกเฟรช วัดไผ่โรงวัว</t>
  </si>
  <si>
    <t>Wat Phai Rong Wua</t>
  </si>
  <si>
    <t>547 ม.11</t>
  </si>
  <si>
    <t>อ.สองพี่น้อง</t>
  </si>
  <si>
    <t>จ.สุพรรณบุรี</t>
  </si>
  <si>
    <t>ต.บางตาเถร</t>
  </si>
  <si>
    <t>0812499731</t>
  </si>
  <si>
    <t>081-249-9731</t>
  </si>
  <si>
    <t>TH3401</t>
  </si>
  <si>
    <t>โลตัส โกเฟรช บ้านป่าตาล, เชียงใหม่</t>
  </si>
  <si>
    <t>Ban Pa Tan , Chiang Mai</t>
  </si>
  <si>
    <t>เลขที่ 148 หมู่ 5</t>
  </si>
  <si>
    <t>ตำบลสันผักหวาน</t>
  </si>
  <si>
    <t>0645874189</t>
  </si>
  <si>
    <t>064-587-4189</t>
  </si>
  <si>
    <t>TH3402</t>
  </si>
  <si>
    <t>โลตัส โกเฟรช ฟาร์มม้าแคระ</t>
  </si>
  <si>
    <t>Lotus Go Fresh Farm ma khrae</t>
  </si>
  <si>
    <t xml:space="preserve">เลขที่ 88/77 หมู่ที่ 1 </t>
  </si>
  <si>
    <t xml:space="preserve">ตำบลหนองปรือ </t>
  </si>
  <si>
    <t>TH3403</t>
  </si>
  <si>
    <t>โลตัส โกเฟรช ดงขุย, เพชรบูรณ์</t>
  </si>
  <si>
    <t>Dong Khui , Phetchabun</t>
  </si>
  <si>
    <t>เลขที่ 111 หมู่ที่ 9 ถนนชมฐีรเวช</t>
  </si>
  <si>
    <t>จังหวัดเพชรบูรณ์</t>
  </si>
  <si>
    <t>ตำบลดงขุย</t>
  </si>
  <si>
    <t>0645874195</t>
  </si>
  <si>
    <t>064-587-4195</t>
  </si>
  <si>
    <t>TH3404</t>
  </si>
  <si>
    <t>โลตัส โกเฟรช หนองปรือ กาญจนบุรี</t>
  </si>
  <si>
    <t>Nong Prue</t>
  </si>
  <si>
    <t>608 ม.1</t>
  </si>
  <si>
    <t>อ.หนองปรือ</t>
  </si>
  <si>
    <t>0812455927</t>
  </si>
  <si>
    <t>081-245-5927</t>
  </si>
  <si>
    <t>TH3405</t>
  </si>
  <si>
    <t>โลตัส โกเฟรช หมู่บ้านเมืองทอง</t>
  </si>
  <si>
    <t>Muban Mueangthong</t>
  </si>
  <si>
    <t>179/1 ถนนวันดีโฆษิตกุลพร</t>
  </si>
  <si>
    <t>อ.เมืองนครศรีธรรมราช</t>
  </si>
  <si>
    <t>0812499406</t>
  </si>
  <si>
    <t>081-249-9406</t>
  </si>
  <si>
    <t>TH3406</t>
  </si>
  <si>
    <t>โลตัส โกเฟรช ศรีเมืองใหม่, อุบลราชธานี</t>
  </si>
  <si>
    <t>Si Mueang Mai , Ubon Ratchathani</t>
  </si>
  <si>
    <t>เลขที่ 440 หมู่ 15</t>
  </si>
  <si>
    <t>อำเภอศรีเมืองใหม่</t>
  </si>
  <si>
    <t>จังหวัดอุบลราชธานี</t>
  </si>
  <si>
    <t>ตำบลนาคำ</t>
  </si>
  <si>
    <t>0645874190</t>
  </si>
  <si>
    <t>064-587-4190</t>
  </si>
  <si>
    <t>TH3407</t>
  </si>
  <si>
    <t>โลตัส โกเฟรช คลองพระอุดม</t>
  </si>
  <si>
    <t>Khlong Phra Udom</t>
  </si>
  <si>
    <t>เลขที่ 56/97 หมู่ที่ 3</t>
  </si>
  <si>
    <t>ต.คลองพระอุดม</t>
  </si>
  <si>
    <t>0645873743</t>
  </si>
  <si>
    <t>064-587-3743</t>
  </si>
  <si>
    <t>TH3408</t>
  </si>
  <si>
    <t>โลตัส โกเฟรช ถนนอำเภอ</t>
  </si>
  <si>
    <t>Thanon Amphur Suratthani</t>
  </si>
  <si>
    <t>39/1 หมู่ที่ 5 ถนนอำเภอ</t>
  </si>
  <si>
    <t>0812499624</t>
  </si>
  <si>
    <t>081-249-9624</t>
  </si>
  <si>
    <t>TH3409</t>
  </si>
  <si>
    <t>โลตัส โกเฟรช สระกระโจม สุพรรณบุรี</t>
  </si>
  <si>
    <t>Srakrajom</t>
  </si>
  <si>
    <t>54/2 หมู่ 3</t>
  </si>
  <si>
    <t>อ.ดอนเจดีย์</t>
  </si>
  <si>
    <t>ต.สระกระโจม</t>
  </si>
  <si>
    <t>0645874530</t>
  </si>
  <si>
    <t>064-587-4530</t>
  </si>
  <si>
    <t>TH3410</t>
  </si>
  <si>
    <t>โลตัส โกเฟรช วังทอง, พิษณุโลก</t>
  </si>
  <si>
    <t>Wang Thong , Phitsanulok</t>
  </si>
  <si>
    <t>เลขที่ 255 หมู่ 13</t>
  </si>
  <si>
    <t>ตำบลวังทอง</t>
  </si>
  <si>
    <t>0645873697</t>
  </si>
  <si>
    <t>064-587-3697</t>
  </si>
  <si>
    <t>TH3411</t>
  </si>
  <si>
    <t>โลตัส โกเฟรช ถนน ถีนานนท์, กาฬสินธุ์</t>
  </si>
  <si>
    <t>Thee Na Non Road , Kalasin</t>
  </si>
  <si>
    <t>เลขที่ 10959</t>
  </si>
  <si>
    <t>0645873696</t>
  </si>
  <si>
    <t>064-587-3696</t>
  </si>
  <si>
    <t>TH3412</t>
  </si>
  <si>
    <t>โลตัส โกเฟรช ภูกระดึง, เลย</t>
  </si>
  <si>
    <t>Phu Kradueng , Loei</t>
  </si>
  <si>
    <t>เลขที่ 2009</t>
  </si>
  <si>
    <t>อำเภอภูกระดึง</t>
  </si>
  <si>
    <t>จังหวัดเลย</t>
  </si>
  <si>
    <t>ตำบลภูกระดึง</t>
  </si>
  <si>
    <t>0812499481</t>
  </si>
  <si>
    <t>081-249-9481</t>
  </si>
  <si>
    <t>TH3413</t>
  </si>
  <si>
    <t>โลตัส โกเฟรช สัตหีบ กม.7</t>
  </si>
  <si>
    <t>Sattahip Kor Mo 7</t>
  </si>
  <si>
    <t>เลขที่ 888/33 ม.6</t>
  </si>
  <si>
    <t>ต.พลูตาหลวง</t>
  </si>
  <si>
    <t>TH3414</t>
  </si>
  <si>
    <t>โลตัส โกเฟรช ตลาดนัดเฉลิมพระเกียรติ , สระบุรี</t>
  </si>
  <si>
    <t>Taladnud Chaloem Phra Kiat  , Saraburi</t>
  </si>
  <si>
    <t>เลขที่ 48/13 หมู่ 1</t>
  </si>
  <si>
    <t>ตำบลเขาดินพัฒนา</t>
  </si>
  <si>
    <t>0645874389</t>
  </si>
  <si>
    <t>064-587-4389</t>
  </si>
  <si>
    <t>TH3415</t>
  </si>
  <si>
    <t>โลตัส โกเฟรช บ้านหลุบ, กาฬสินธุ์</t>
  </si>
  <si>
    <t>Ban Lup , Kalasin</t>
  </si>
  <si>
    <t>เลขที่ 182 หมู่ 7</t>
  </si>
  <si>
    <t>ตำบลหลุบ</t>
  </si>
  <si>
    <t>0942164153</t>
  </si>
  <si>
    <t>094-216-4153</t>
  </si>
  <si>
    <t>TH3416</t>
  </si>
  <si>
    <t>โลตัส โกเฟรช ถนนเชียงใหม่ 700 ปี, เชียงใหม่</t>
  </si>
  <si>
    <t>Chiang Mai 700 year Rd. , Chiang Mai</t>
  </si>
  <si>
    <t>เลขที่ 44/22 หมู่ 1</t>
  </si>
  <si>
    <t>ตำบลแม่เหี่ยะ</t>
  </si>
  <si>
    <t>0645873695</t>
  </si>
  <si>
    <t>064-587-3695</t>
  </si>
  <si>
    <t>TH3417</t>
  </si>
  <si>
    <t>โลตัส โกเฟรช ถนน ชัยประสิทธิ์, ชัยภูมิ</t>
  </si>
  <si>
    <t>Chai Prasit Road , Chaiyaphum</t>
  </si>
  <si>
    <t>เลขที่ 217/8ก ถนนชัยประสิทธิ์</t>
  </si>
  <si>
    <t>0645874387</t>
  </si>
  <si>
    <t>064-587-4387</t>
  </si>
  <si>
    <t>TH3418</t>
  </si>
  <si>
    <t>โลตัส โกเฟรช คลองปาง</t>
  </si>
  <si>
    <t>Khlong Pang</t>
  </si>
  <si>
    <t>265 หมู่ 2 ถ.เพชรเกษม</t>
  </si>
  <si>
    <t>อ.รัษฎา</t>
  </si>
  <si>
    <t>จ.ตรัง</t>
  </si>
  <si>
    <t>ต.คลองปาง</t>
  </si>
  <si>
    <t>0889847380</t>
  </si>
  <si>
    <t>088-984-7380</t>
  </si>
  <si>
    <t>TH3419</t>
  </si>
  <si>
    <t>โลตัส โกเฟรช สรงประภา 30</t>
  </si>
  <si>
    <t>Songprapha 30</t>
  </si>
  <si>
    <t>เลขที่ 106 ซ.สรงประภา 30</t>
  </si>
  <si>
    <t>0960590939</t>
  </si>
  <si>
    <t>096-059-0939</t>
  </si>
  <si>
    <t>TH3420</t>
  </si>
  <si>
    <t>โลตัส โกเฟรช เซกา, บึงกาฬ</t>
  </si>
  <si>
    <t>Seka,Bueng Kan</t>
  </si>
  <si>
    <t>เลขที่ 477 หมู่ 10</t>
  </si>
  <si>
    <t>อำเภอเซกา</t>
  </si>
  <si>
    <t>ตำบลเซกา</t>
  </si>
  <si>
    <t>0889847308</t>
  </si>
  <si>
    <t>088-984-7308</t>
  </si>
  <si>
    <t>TH3421</t>
  </si>
  <si>
    <t>โลตัส โกเฟรช หัวถนน</t>
  </si>
  <si>
    <t>Hua Thanon</t>
  </si>
  <si>
    <t>เลขที่ 110 หมู่ที่ 5</t>
  </si>
  <si>
    <t>อ.พนัสนิคม</t>
  </si>
  <si>
    <t>TH3422</t>
  </si>
  <si>
    <t>โลตัส โกเฟรช นิมิตรใหม่ 40</t>
  </si>
  <si>
    <t>Nimitmai 40</t>
  </si>
  <si>
    <t>เลขที่ 190 ถ.นิมิตใหม่</t>
  </si>
  <si>
    <t>0997231307</t>
  </si>
  <si>
    <t>099-723-1307</t>
  </si>
  <si>
    <t>TH3423</t>
  </si>
  <si>
    <t>โลตัส โกเฟรช ตลาดปากเนตร, นครศรีธรรมราช</t>
  </si>
  <si>
    <t>Talad Pak Net , Nakhon si thammarat</t>
  </si>
  <si>
    <t>99/3 ม.6</t>
  </si>
  <si>
    <t>ต.บางจาก</t>
  </si>
  <si>
    <t>0966077505</t>
  </si>
  <si>
    <t>096-607-7505</t>
  </si>
  <si>
    <t>TH3424</t>
  </si>
  <si>
    <t>โลตัส โกเฟรช ใหม่เกตุงาม</t>
  </si>
  <si>
    <t>Mai Ket Ngam</t>
  </si>
  <si>
    <t>เลขที่ 39/17 ม.3</t>
  </si>
  <si>
    <t>อ.เมืองชลบุรี</t>
  </si>
  <si>
    <t>ต.บ้านปึก</t>
  </si>
  <si>
    <t>TH3425</t>
  </si>
  <si>
    <t>โลตัส โกเฟรช ถนนราชอุทิศ</t>
  </si>
  <si>
    <t>Thanon Ratuthit</t>
  </si>
  <si>
    <t>เลขที่ 97/13 ถ.ราษฎร์อุทิศ</t>
  </si>
  <si>
    <t>อ.เมืองระยอง</t>
  </si>
  <si>
    <t>ต.เชิงเนิน</t>
  </si>
  <si>
    <t>0812499681</t>
  </si>
  <si>
    <t>081-249-9681</t>
  </si>
  <si>
    <t>TH3426</t>
  </si>
  <si>
    <t>โลตัส โกเฟรช ซอยสหกรณ์, เชียงใหม่</t>
  </si>
  <si>
    <t>Soi Sahakorn,Chiang Mai</t>
  </si>
  <si>
    <t>เลขที่ 456 หมู่ที่ 7</t>
  </si>
  <si>
    <t>0970465094</t>
  </si>
  <si>
    <t>097-046-5094</t>
  </si>
  <si>
    <t>TH3427</t>
  </si>
  <si>
    <t>โลตัส โกเฟรช นารถมนตเสวี ซอย 4</t>
  </si>
  <si>
    <t>Nartmontasevee Soi 4</t>
  </si>
  <si>
    <t>เลขที่ 59/440 หมู่ที่ 3</t>
  </si>
  <si>
    <t>ต.เสม็ด</t>
  </si>
  <si>
    <t>TH3428</t>
  </si>
  <si>
    <t>โลตัส โกเฟรช บ้านผือ, อุดรธานี</t>
  </si>
  <si>
    <t>Ban Phue,Udon Thani</t>
  </si>
  <si>
    <t>เลขที่ 668 หมู่ 8</t>
  </si>
  <si>
    <t>ตำบลบ้านผือ</t>
  </si>
  <si>
    <t>0812499072</t>
  </si>
  <si>
    <t>081-249-9072</t>
  </si>
  <si>
    <t>TH3429</t>
  </si>
  <si>
    <t>โลตัส โกเฟรช สะแกงาม ซอย 9</t>
  </si>
  <si>
    <t>Sakae Ngam Soi9</t>
  </si>
  <si>
    <t>เลขที่ 103/10 ถ.สะแกงาม</t>
  </si>
  <si>
    <t>0812499346</t>
  </si>
  <si>
    <t>081-249-9346</t>
  </si>
  <si>
    <t>TH3430</t>
  </si>
  <si>
    <t>โลตัส โกเฟรช เฉลิมพระเกีรยติ ซอย 28</t>
  </si>
  <si>
    <t>Chaloem Phrakiat Soi 28</t>
  </si>
  <si>
    <t>เลขที่ 84 ซ.เฉลิมพระเกียรติ ร.9 ซ.28 แยก 3</t>
  </si>
  <si>
    <t>0641373651</t>
  </si>
  <si>
    <t>064-137-3651</t>
  </si>
  <si>
    <t>TH3431</t>
  </si>
  <si>
    <t>โลตัส โกเฟรช หนองตาพต</t>
  </si>
  <si>
    <t>Nongtaphot</t>
  </si>
  <si>
    <t>เลขที่ 44621 ถนนคันกั้นน้ำเค็ม</t>
  </si>
  <si>
    <t>อ.ชะอำ</t>
  </si>
  <si>
    <t>ต.ชะอำ</t>
  </si>
  <si>
    <t>0952054718</t>
  </si>
  <si>
    <t>095-205-4718</t>
  </si>
  <si>
    <t>TH3432</t>
  </si>
  <si>
    <t>โลตัส โกเฟรช ลาดหญ้า2 กาญจนบุรี</t>
  </si>
  <si>
    <t>Lad Ya</t>
  </si>
  <si>
    <t>777/99 หมู่ 4</t>
  </si>
  <si>
    <t>ต.ลาดหญ้า</t>
  </si>
  <si>
    <t>0812499608</t>
  </si>
  <si>
    <t>081-249-9608</t>
  </si>
  <si>
    <t>TH3433</t>
  </si>
  <si>
    <t>โลตัส โกเฟรช เทศบาลบ้านหลวง</t>
  </si>
  <si>
    <t>Tessaban Ban Luang</t>
  </si>
  <si>
    <t>33/10 ม.3</t>
  </si>
  <si>
    <t>อ.ดอนตูม</t>
  </si>
  <si>
    <t>ต.บ้านหลวง</t>
  </si>
  <si>
    <t>0960602040</t>
  </si>
  <si>
    <t>096-060-2040</t>
  </si>
  <si>
    <t>TH3434</t>
  </si>
  <si>
    <t>โลตัส โกเฟรช ถนนยมราช</t>
  </si>
  <si>
    <t>Thanon Yomaraj</t>
  </si>
  <si>
    <t>1887/9 ถนนยมราช</t>
  </si>
  <si>
    <t>ต.ม่าวัง</t>
  </si>
  <si>
    <t>0641408769</t>
  </si>
  <si>
    <t>064-140-8769</t>
  </si>
  <si>
    <t>TH3435</t>
  </si>
  <si>
    <t>โลตัส โกเฟรช เทศบาลทองผาภูมิ กาญจนบุรี</t>
  </si>
  <si>
    <t>Thetsaban Thong Pha Phum</t>
  </si>
  <si>
    <t>256/24 หมู่ 1</t>
  </si>
  <si>
    <t>อ.ทองผาภูมิ</t>
  </si>
  <si>
    <t>ต.ท่าขนุน</t>
  </si>
  <si>
    <t>0966071974</t>
  </si>
  <si>
    <t>096-607-1974</t>
  </si>
  <si>
    <t>TH3436</t>
  </si>
  <si>
    <t>โลตัส โกเฟรช โนนสมบูรณ์,บึงกาฬ</t>
  </si>
  <si>
    <t>Non Somboon,Bueng Kan</t>
  </si>
  <si>
    <t>เลขที่ 218/8</t>
  </si>
  <si>
    <t>ตำบลโนนสมบูรณ์</t>
  </si>
  <si>
    <t>0812499086</t>
  </si>
  <si>
    <t>081-249-9086</t>
  </si>
  <si>
    <t>TH3437</t>
  </si>
  <si>
    <t>โลตัส โกเฟรช โซ่พิสัย, บึงกาฬ</t>
  </si>
  <si>
    <t>So Phi Sai,Bueng Kan</t>
  </si>
  <si>
    <t>เลขที่ 190 หมู่ที่ 16</t>
  </si>
  <si>
    <t>อำเภอโซ่พิสัย</t>
  </si>
  <si>
    <t>ตำบลโซ่พิสัย</t>
  </si>
  <si>
    <t>0889847507</t>
  </si>
  <si>
    <t>088-984-7507</t>
  </si>
  <si>
    <t>TH3438</t>
  </si>
  <si>
    <t>โลตัส โกเฟรช หนองบัว, เชียงใหม่</t>
  </si>
  <si>
    <t>Nong Bua,Chiang Mai</t>
  </si>
  <si>
    <t>เลขที่ 187 หมู่ 1</t>
  </si>
  <si>
    <t>0889847457</t>
  </si>
  <si>
    <t>088-984-7457</t>
  </si>
  <si>
    <t>TH3439</t>
  </si>
  <si>
    <t>โลตัส โกเฟรช ตลาดทรัพย์พูลมา , สระบุรี</t>
  </si>
  <si>
    <t>Talad Sap Phun Ma,Saraburi</t>
  </si>
  <si>
    <t>เลขที่ 32/3 หมู่ 11</t>
  </si>
  <si>
    <t>ตำบลหนองไข่น้ำ</t>
  </si>
  <si>
    <t>0812499061</t>
  </si>
  <si>
    <t>081-249-9061</t>
  </si>
  <si>
    <t>TH3440</t>
  </si>
  <si>
    <t>โลตัส โกเฟรช หนองไม้แก่น</t>
  </si>
  <si>
    <t>Nong Mai Kaen</t>
  </si>
  <si>
    <t>เลขที่ 292 หมู่ที่ 7</t>
  </si>
  <si>
    <t>TH3441</t>
  </si>
  <si>
    <t>โลตัส โกเฟรช บึงกระจับ ราชบุรี</t>
  </si>
  <si>
    <t>Bueng Krachap</t>
  </si>
  <si>
    <t>149/4 หมู่5</t>
  </si>
  <si>
    <t>อ.บ้านโป่ง</t>
  </si>
  <si>
    <t>ต.หนองกบ</t>
  </si>
  <si>
    <t>0889847501</t>
  </si>
  <si>
    <t>088-984-7501</t>
  </si>
  <si>
    <t>TH3442</t>
  </si>
  <si>
    <t>โลตัส โกเฟรช เทศบาลหนองรี กาญจนบุรี</t>
  </si>
  <si>
    <t>Thetsaban Nong Ri</t>
  </si>
  <si>
    <t>596 หมู่ 2</t>
  </si>
  <si>
    <t>ต.หนองรี</t>
  </si>
  <si>
    <t>0812499605</t>
  </si>
  <si>
    <t>081-249-9605</t>
  </si>
  <si>
    <t>TH3443</t>
  </si>
  <si>
    <t>โลตัส โกเฟรช วชิรธรรมสาธิต ซอย 7</t>
  </si>
  <si>
    <t>Wachiratham Sathit Soi 7</t>
  </si>
  <si>
    <t>เลขที่ 153 ถ.สุขุวิท 101/1</t>
  </si>
  <si>
    <t>0889847416</t>
  </si>
  <si>
    <t>088-984-7416</t>
  </si>
  <si>
    <t>TH3444</t>
  </si>
  <si>
    <t>โลตัส โกเฟรช ท่าสะอ้าน</t>
  </si>
  <si>
    <t>Thasa-aan</t>
  </si>
  <si>
    <t>143/425 หมู่ที่ 8</t>
  </si>
  <si>
    <t>จังหวัดสงขลา</t>
  </si>
  <si>
    <t>ตำบลเขารูปช้าง</t>
  </si>
  <si>
    <t>0812499409</t>
  </si>
  <si>
    <t>081-249-9409</t>
  </si>
  <si>
    <t>TH3445</t>
  </si>
  <si>
    <t>โลตัส โกเฟรช ท่าเสด็จ สุพรรณบุรี</t>
  </si>
  <si>
    <t>Tha Sadet</t>
  </si>
  <si>
    <t>เลขที่ 133 ม.3 ต.สระแก้ว</t>
  </si>
  <si>
    <t>อ.เมืองสุพรรณบุรี</t>
  </si>
  <si>
    <t>0812469217</t>
  </si>
  <si>
    <t>081-246-9217</t>
  </si>
  <si>
    <t>TH3446</t>
  </si>
  <si>
    <t>โลตัส โกเฟรช หนองวัวซอ, อุดรธานี</t>
  </si>
  <si>
    <t>Nong Wua So , Udon Thani</t>
  </si>
  <si>
    <t>เลขที่ 309 หมู่ที่ 3</t>
  </si>
  <si>
    <t>ตำบลหมากหญ้า</t>
  </si>
  <si>
    <t>08809847483</t>
  </si>
  <si>
    <t>880-984-7483</t>
  </si>
  <si>
    <t>TH3447</t>
  </si>
  <si>
    <t>โลตัส โกเฟรช ริมโขง, นครพนม</t>
  </si>
  <si>
    <t>Rim Kong,Nakhon Phanom</t>
  </si>
  <si>
    <t>เลขที่ 772/1 ถนนสุนทรวิจิตร ตำบลในเมือง</t>
  </si>
  <si>
    <t>0889847481</t>
  </si>
  <si>
    <t>088-984-7481</t>
  </si>
  <si>
    <t>TH3448</t>
  </si>
  <si>
    <t>โลตัส โกเฟรช สินทวีการ์เด้น อนามัยงามเจริญ</t>
  </si>
  <si>
    <t>Sinthawe garden Anamai Ngamcharoen</t>
  </si>
  <si>
    <t>เลขที่ 100/2 ถ.อนามัยงามเจริญ</t>
  </si>
  <si>
    <t>0812499713</t>
  </si>
  <si>
    <t>081-249-9713</t>
  </si>
  <si>
    <t>TH3449</t>
  </si>
  <si>
    <t>โลตัส โกเฟรช ชุมชนบ่อนไก่ (สัตหีบ 73)</t>
  </si>
  <si>
    <t>Chumchon Bonkai (sattahip 73)</t>
  </si>
  <si>
    <t>เลขที่ 62/127 หมู่ที่ 6</t>
  </si>
  <si>
    <t>ต.สัตหีบ</t>
  </si>
  <si>
    <t>TH3450</t>
  </si>
  <si>
    <t>โลตัส โกเฟรช ที่ว่าการ อ.บางกรวย</t>
  </si>
  <si>
    <t>Bang Kruai District</t>
  </si>
  <si>
    <t>เลขที่ 35/30 หมู่ที่ 8</t>
  </si>
  <si>
    <t>ต.วัดชลด</t>
  </si>
  <si>
    <t>ถ.บางกรวย-จงถนอม</t>
  </si>
  <si>
    <t>0889847512</t>
  </si>
  <si>
    <t>088-984-7512</t>
  </si>
  <si>
    <t>TH3451</t>
  </si>
  <si>
    <t>โลตัส โกเฟรช แยกห้วยพลู</t>
  </si>
  <si>
    <t>Yeak Huay Plue</t>
  </si>
  <si>
    <t>98 ม.1</t>
  </si>
  <si>
    <t>อ.นครชัศรี</t>
  </si>
  <si>
    <t>ต.ห้วยพลู</t>
  </si>
  <si>
    <t>0889847453</t>
  </si>
  <si>
    <t>088-984-7453</t>
  </si>
  <si>
    <t>TH3452</t>
  </si>
  <si>
    <t>โลตัส โกเฟรช หนองมะหาด</t>
  </si>
  <si>
    <t>Nong Ma Hat</t>
  </si>
  <si>
    <t>เลขที่ 44680 หมู่ที่ 3</t>
  </si>
  <si>
    <t>ต.ทับมา</t>
  </si>
  <si>
    <t>0889847484</t>
  </si>
  <si>
    <t>088-984-7484</t>
  </si>
  <si>
    <t>TH3453</t>
  </si>
  <si>
    <t>โลตัส โกเฟรช ซอยจันทร์ประสงค์</t>
  </si>
  <si>
    <t>Soi Chanprasong (Lum Luk ka Khlong 3)</t>
  </si>
  <si>
    <t>22/5 หมู่ที่ 3</t>
  </si>
  <si>
    <t>0812499471</t>
  </si>
  <si>
    <t>081-249-9471</t>
  </si>
  <si>
    <t>TH3454</t>
  </si>
  <si>
    <t>โลตัส โกเฟรช เทศบาลท่าเรือ กาญจนบุรี</t>
  </si>
  <si>
    <t>Thetsaban Tha Ruea</t>
  </si>
  <si>
    <t>เลขที่ 179/1 ถ.แสงชูโต</t>
  </si>
  <si>
    <t>อ.ท่ามะกา</t>
  </si>
  <si>
    <t>ต.ท่าเรือ</t>
  </si>
  <si>
    <t>0812499660</t>
  </si>
  <si>
    <t>081-249-9660</t>
  </si>
  <si>
    <t>TH3455</t>
  </si>
  <si>
    <t>โลตัส โกเฟรช คลองตำหรุ</t>
  </si>
  <si>
    <t>Khlong Tumru</t>
  </si>
  <si>
    <t>เลขที่ 62/1 หมู่ที่ 2</t>
  </si>
  <si>
    <t>ต.คลองตำหรุ</t>
  </si>
  <si>
    <t>TH3456</t>
  </si>
  <si>
    <t>โลตัส โกเฟรช ตลาดนากก</t>
  </si>
  <si>
    <t>Talad Nakok</t>
  </si>
  <si>
    <t>14/101 ม.5</t>
  </si>
  <si>
    <t>อ.เมืองภูเก็ต</t>
  </si>
  <si>
    <t>จ.ภูเก็ต</t>
  </si>
  <si>
    <t>ต.ฉลอง</t>
  </si>
  <si>
    <t>0961633121</t>
  </si>
  <si>
    <t>096-163-3121</t>
  </si>
  <si>
    <t>TH3457</t>
  </si>
  <si>
    <t>โลตัส โกเฟรช ป่าคลอก</t>
  </si>
  <si>
    <t>Paklok</t>
  </si>
  <si>
    <t>183/33 ม.8</t>
  </si>
  <si>
    <t>อ.ถลาง</t>
  </si>
  <si>
    <t>ต.ป่าคลอก</t>
  </si>
  <si>
    <t>0942153165</t>
  </si>
  <si>
    <t>094-215-3165</t>
  </si>
  <si>
    <t>TH3458</t>
  </si>
  <si>
    <t>โลตัส โกเฟรช ถนนประสานไมตรี, ลำปาง</t>
  </si>
  <si>
    <t>Thanon Prasanmitri,Lampang</t>
  </si>
  <si>
    <t>เลขที่ 522/3 ถนนประสานไมตรี</t>
  </si>
  <si>
    <t>ตำบลสบตุ๋ย</t>
  </si>
  <si>
    <t>0812499022</t>
  </si>
  <si>
    <t>081-249-9022</t>
  </si>
  <si>
    <t>TH3459</t>
  </si>
  <si>
    <t>โลตัส โกเฟรช ร่องคำ, กาฬสินธุ์</t>
  </si>
  <si>
    <t>Rong Kham , Kalasin</t>
  </si>
  <si>
    <t>เลขที่ 274 หมู่ที่ 13</t>
  </si>
  <si>
    <t>อำเภอร่องคำ</t>
  </si>
  <si>
    <t>ตำบลร่องคำ</t>
  </si>
  <si>
    <t>0643064884</t>
  </si>
  <si>
    <t>064-306-4884</t>
  </si>
  <si>
    <t>TH3460</t>
  </si>
  <si>
    <t>โลตัส โกเฟรช ตลาดนัดบุญยอด (ประชุมมิตร)</t>
  </si>
  <si>
    <t>Taladnad Boon Yot(Pra Chum Mit)</t>
  </si>
  <si>
    <t>เลขที่ 174/35 หมู่ที่ 2</t>
  </si>
  <si>
    <t>ต.บ้านฉาง</t>
  </si>
  <si>
    <t>0942153121</t>
  </si>
  <si>
    <t>094-215-3121</t>
  </si>
  <si>
    <t>TH3461</t>
  </si>
  <si>
    <t>โลตัส โกเฟรช บ้านแซม, ลำพูน</t>
  </si>
  <si>
    <t>Ban Sam, Lamphun</t>
  </si>
  <si>
    <t>เลขที่ 180 หมู่ 3</t>
  </si>
  <si>
    <t>อำเภอป่าซาง</t>
  </si>
  <si>
    <t>ตำบลมะกอก</t>
  </si>
  <si>
    <t>0942153068</t>
  </si>
  <si>
    <t>094-215-3068</t>
  </si>
  <si>
    <t>TH3462</t>
  </si>
  <si>
    <t>โลตัส โกเฟรช สูงเม่น 2, แพร่</t>
  </si>
  <si>
    <t>Sung Men 2, Phrae</t>
  </si>
  <si>
    <t>เลขที่ 25/2/ หมู่ 1</t>
  </si>
  <si>
    <t>จังหวัดแพร่</t>
  </si>
  <si>
    <t>ตำบลสูงเม่น</t>
  </si>
  <si>
    <t>0942153094</t>
  </si>
  <si>
    <t>094-215-3094</t>
  </si>
  <si>
    <t>TH3463</t>
  </si>
  <si>
    <t>โลตัส โกเฟรช โคกอุดม-นิคมสหกรณ์กบินทร์บุรี, ปราจีนบุรี</t>
  </si>
  <si>
    <t>Khok Udom-Nikom Kabinburi , Prachinburi</t>
  </si>
  <si>
    <t>เลขที่ 30 หมู่ 10</t>
  </si>
  <si>
    <t>0942153141</t>
  </si>
  <si>
    <t>094-215-3141</t>
  </si>
  <si>
    <t>TH3464</t>
  </si>
  <si>
    <t>โลตัส โกเฟรช เทศบาลท่าเรือ, พระนครศรีอยุธยา</t>
  </si>
  <si>
    <t>Thetsaban Tha Rue</t>
  </si>
  <si>
    <t>เลขที่ 13 ถนนท่าเรือ-ท่าลาน</t>
  </si>
  <si>
    <t>อำเภอท่าเรือ</t>
  </si>
  <si>
    <t>จังหวัดพระนครศรีอยูธยา</t>
  </si>
  <si>
    <t>ตำบลท่าเรือ</t>
  </si>
  <si>
    <t>0961752458</t>
  </si>
  <si>
    <t>096-175-2458</t>
  </si>
  <si>
    <t>TH3465</t>
  </si>
  <si>
    <t>โลตัส โกเฟรช ตลาดนัดบางปู 80 สมุทรปราการ</t>
  </si>
  <si>
    <t>Talad nud bang poo 80</t>
  </si>
  <si>
    <t>จ.สมุทราปราการ</t>
  </si>
  <si>
    <t>ต.บางปูใหม่</t>
  </si>
  <si>
    <t>0812499597</t>
  </si>
  <si>
    <t>081-249-9597</t>
  </si>
  <si>
    <t>TH3466</t>
  </si>
  <si>
    <t>โลตัส โกเฟรช หว้านใหญ่, มุกดาหาร</t>
  </si>
  <si>
    <t>Wan Yai, Mukdahan</t>
  </si>
  <si>
    <t>เลขที่ 169 หมู่ 5</t>
  </si>
  <si>
    <t>อำเภอหว่านใหญ่</t>
  </si>
  <si>
    <t>ตำบลหว่านใหญ่</t>
  </si>
  <si>
    <t>0801928925</t>
  </si>
  <si>
    <t>080-192-8925</t>
  </si>
  <si>
    <t>TH3467</t>
  </si>
  <si>
    <t>โลตัส โกเฟรช ขุนหาญ, ศรีสะเกษ</t>
  </si>
  <si>
    <t>Khun Han, Si Sa Ket</t>
  </si>
  <si>
    <t>เลขที่ 29 หมู่ 14</t>
  </si>
  <si>
    <t>อ.ขุนหาญ</t>
  </si>
  <si>
    <t>จ.ศรีสะเกษ</t>
  </si>
  <si>
    <t>ต.สิ</t>
  </si>
  <si>
    <t>0640388570</t>
  </si>
  <si>
    <t>064-038-8570</t>
  </si>
  <si>
    <t>TH3468</t>
  </si>
  <si>
    <t>โลตัส โกเฟรช สนามชัย , สุพรรณบุรี</t>
  </si>
  <si>
    <t>Sanamchai</t>
  </si>
  <si>
    <t>เลขที่ 164/18 หมู่5</t>
  </si>
  <si>
    <t>จังหวัดสุพรรณ</t>
  </si>
  <si>
    <t>ตำบลสนามชัย</t>
  </si>
  <si>
    <t>0942153105</t>
  </si>
  <si>
    <t>094-215-3105</t>
  </si>
  <si>
    <t>TH3469</t>
  </si>
  <si>
    <t>โลตัส โกเฟรช วังชมภู, เพชรบูรณ์</t>
  </si>
  <si>
    <t>Wang Chom Phu, Phetchabun</t>
  </si>
  <si>
    <t>เลขที่ 945 หมู่ 3</t>
  </si>
  <si>
    <t>ตำบลวังชมภู</t>
  </si>
  <si>
    <t>อ.เมืองเพชรบูรณ์</t>
  </si>
  <si>
    <t>ถนนคชเสนีย์</t>
  </si>
  <si>
    <t>0942153098</t>
  </si>
  <si>
    <t>094-215-3098</t>
  </si>
  <si>
    <t>TH3470</t>
  </si>
  <si>
    <t>โลตัส โกเฟรช ทุ่งสง 2 นครศรีธรรมราช</t>
  </si>
  <si>
    <t>Thung Song 2 , Nakhon si thammarat</t>
  </si>
  <si>
    <t>เลขที่ 148/2 ถนนทุ่งสง -</t>
  </si>
  <si>
    <t>0812499408</t>
  </si>
  <si>
    <t>081-249-9408</t>
  </si>
  <si>
    <t>TH3471</t>
  </si>
  <si>
    <t>โลตัส โกเฟรช ปลาปาก,นครพนม</t>
  </si>
  <si>
    <t>Pla Pak, Nakhon Phanom</t>
  </si>
  <si>
    <t>เลขที่ 359 หมู่ 1</t>
  </si>
  <si>
    <t>อ.ปลาปาก</t>
  </si>
  <si>
    <t>จ.นครพนม</t>
  </si>
  <si>
    <t>ต.ปลาปาก</t>
  </si>
  <si>
    <t>0942153159</t>
  </si>
  <si>
    <t>094-215-3159</t>
  </si>
  <si>
    <t>TH3472</t>
  </si>
  <si>
    <t>โลตัส โกเฟรช บ้านหม้อ ซอย6 เพชรบุรี</t>
  </si>
  <si>
    <t>Baanmor</t>
  </si>
  <si>
    <t>เลขที่ 105 ม.2</t>
  </si>
  <si>
    <t>อ.เมืองเพชรบุรี</t>
  </si>
  <si>
    <t>ต.บ้านหม้อ</t>
  </si>
  <si>
    <t>0942153170</t>
  </si>
  <si>
    <t>094-215-3170</t>
  </si>
  <si>
    <t>TH3473</t>
  </si>
  <si>
    <t>โลตัส โกเฟรช บ้านแสงดาว, น่าน</t>
  </si>
  <si>
    <t>Ban Sang Dao, Nan</t>
  </si>
  <si>
    <t>เลขที่ 205 หมู่ 2</t>
  </si>
  <si>
    <t>อำเภอภูเพียง</t>
  </si>
  <si>
    <t>จังหวัดน่าน</t>
  </si>
  <si>
    <t>ตำบลฝายแก้ว</t>
  </si>
  <si>
    <t>0942153147</t>
  </si>
  <si>
    <t>094-215-3147</t>
  </si>
  <si>
    <t>TH3474</t>
  </si>
  <si>
    <t>โลตัส โกเฟรช เทศบาล ตาพระยา, สระแก้ว</t>
  </si>
  <si>
    <t>Thetsaban Taphraya, Sakaeo</t>
  </si>
  <si>
    <t>เลขที่ 467 หมู่1</t>
  </si>
  <si>
    <t>อ.ตาพระยา</t>
  </si>
  <si>
    <t>จ.สระแก้ว</t>
  </si>
  <si>
    <t>ต.ตาพระยา</t>
  </si>
  <si>
    <t>0942153162</t>
  </si>
  <si>
    <t>094-215-3162</t>
  </si>
  <si>
    <t>TH3475</t>
  </si>
  <si>
    <t>โลตัส โกเฟรช เฉลิมพระเกียรติ ซอย 48</t>
  </si>
  <si>
    <t>Chaloem Phrakiat Soi 48</t>
  </si>
  <si>
    <t>เลขที่ 43 ซอยเฉลิมพระเกียรติ ร.๙ ซ. 48</t>
  </si>
  <si>
    <t>0967793743</t>
  </si>
  <si>
    <t>096-779-3743</t>
  </si>
  <si>
    <t>TH3476</t>
  </si>
  <si>
    <t>โลตัส โกเฟรช นาอ้อ, เลย</t>
  </si>
  <si>
    <t>Na Or, Loei</t>
  </si>
  <si>
    <t>เลขที่ 120 หมู่ 3</t>
  </si>
  <si>
    <t>ตำบลนาอ้อ</t>
  </si>
  <si>
    <t>0942164057</t>
  </si>
  <si>
    <t>094-216-4057</t>
  </si>
  <si>
    <t>TH3477</t>
  </si>
  <si>
    <t>โลตัส โกเฟรช บางปลา ซอย 24</t>
  </si>
  <si>
    <t>Lotus Go Fresh Bangpla Soi24</t>
  </si>
  <si>
    <t>81/26 หมู่ 2 ตำบลบางปลา</t>
  </si>
  <si>
    <t>null</t>
  </si>
  <si>
    <t>0942163408</t>
  </si>
  <si>
    <t>094-216-3408</t>
  </si>
  <si>
    <t>TH3478</t>
  </si>
  <si>
    <t>โลตัส โกเฟรช ตลาดนัดคอกม้า</t>
  </si>
  <si>
    <t>Lotus Go Fresh Talad khok ma</t>
  </si>
  <si>
    <t>15/16 หมู่2 ตำบลบางเมือง</t>
  </si>
  <si>
    <t>0942163578</t>
  </si>
  <si>
    <t>094-216-3578</t>
  </si>
  <si>
    <t>TH3479</t>
  </si>
  <si>
    <t>โลตัส โกเฟรช ราชรถ พิจิตร</t>
  </si>
  <si>
    <t>Ratcharod</t>
  </si>
  <si>
    <t>20/170 ถนน คลองคะเชนทร์ ตำบลในเมือง</t>
  </si>
  <si>
    <t>0942164016</t>
  </si>
  <si>
    <t>094-216-4016</t>
  </si>
  <si>
    <t>TH3480</t>
  </si>
  <si>
    <t>โลตัส โกเฟรช อิตาเลี่ยนไทย (วิหารแดง), สระบุรี</t>
  </si>
  <si>
    <t>Italian-Thai (Wiharn Daeng</t>
  </si>
  <si>
    <t>40 หมู่ 8</t>
  </si>
  <si>
    <t>ตำบลวิหารแดง อำเภอวิหารแดง</t>
  </si>
  <si>
    <t>จ.สระบุรี</t>
  </si>
  <si>
    <t>ตำบลวิหารแดง</t>
  </si>
  <si>
    <t>0942164039</t>
  </si>
  <si>
    <t>094-216-4039</t>
  </si>
  <si>
    <t>TH3481</t>
  </si>
  <si>
    <t>โลตัส โกเฟรช บ้านต้อง, นครพนม</t>
  </si>
  <si>
    <t>Ban Tong</t>
  </si>
  <si>
    <t>12 หมู่5 ตำบล ฝั่งแดง</t>
  </si>
  <si>
    <t xml:space="preserve">อำเภอ ธาตุพนม </t>
  </si>
  <si>
    <t>0942164047</t>
  </si>
  <si>
    <t>094-216-4047</t>
  </si>
  <si>
    <t>TH3482</t>
  </si>
  <si>
    <t>โลตัส โกเฟรช ศรีสัชนาลัย</t>
  </si>
  <si>
    <t>Si Satchanalai</t>
  </si>
  <si>
    <t>900 หมู่2 ตำบลหาดเสี้ยว</t>
  </si>
  <si>
    <t>ตำบลหาดเสี้ยว</t>
  </si>
  <si>
    <t>0812499780</t>
  </si>
  <si>
    <t>081-249-9780</t>
  </si>
  <si>
    <t>TH3483</t>
  </si>
  <si>
    <t>โลตัส โกเฟรช สิงหนคร</t>
  </si>
  <si>
    <t>Singhanakhon</t>
  </si>
  <si>
    <t>266/58 หมู่ 5 ต.สทิงหม้อ</t>
  </si>
  <si>
    <t>อ.สิงหนคร</t>
  </si>
  <si>
    <t>ต.สทิงหม้อ</t>
  </si>
  <si>
    <t>0942163827</t>
  </si>
  <si>
    <t>094-216-3827</t>
  </si>
  <si>
    <t>TH3484</t>
  </si>
  <si>
    <t>โลตัส โกเฟรช แม่กุ</t>
  </si>
  <si>
    <t>Mae Ku</t>
  </si>
  <si>
    <t>874 หมู่ที่ 7 ต.แม่กู่</t>
  </si>
  <si>
    <t>อ.แม่สอด</t>
  </si>
  <si>
    <t>ต.แม่กู่</t>
  </si>
  <si>
    <t>0812499745</t>
  </si>
  <si>
    <t>081-249-9745</t>
  </si>
  <si>
    <t>TH3485</t>
  </si>
  <si>
    <t>โลตัส โกเฟรช ถนนสุขาสงเคราะห์, อุบลราชธานี</t>
  </si>
  <si>
    <t>Sukhasongkhor Rd.</t>
  </si>
  <si>
    <t>98 ถนนสุขาสงเคราะห์ ตำบลในเมือง</t>
  </si>
  <si>
    <t>0942163425</t>
  </si>
  <si>
    <t>094-216-3425</t>
  </si>
  <si>
    <t>TH3486</t>
  </si>
  <si>
    <t>โลตัส โกเฟรช เมืองแก สตึก</t>
  </si>
  <si>
    <t>Mueang kae Satuek</t>
  </si>
  <si>
    <t>169 หมู่ 18 ตำบลเมืองแก</t>
  </si>
  <si>
    <t>อำเภอสะตึก</t>
  </si>
  <si>
    <t>0942164038</t>
  </si>
  <si>
    <t>094-216-4038</t>
  </si>
  <si>
    <t>TH3487</t>
  </si>
  <si>
    <t>โลตัส โกเฟรช หอแก้ว</t>
  </si>
  <si>
    <t>Ho Kaeo</t>
  </si>
  <si>
    <t>85/7 ถ.มุกดาหาร-ดอนตาล</t>
  </si>
  <si>
    <t>ตำบลศรีบุญเรือง อำเภอเมืองมุกดาหาร</t>
  </si>
  <si>
    <t>ตำบลศรีบุญเรือง</t>
  </si>
  <si>
    <t>0812499748</t>
  </si>
  <si>
    <t>081-249-9748</t>
  </si>
  <si>
    <t>TH3488</t>
  </si>
  <si>
    <t>โลตัส โกเฟรช โคกสะอาด</t>
  </si>
  <si>
    <t>Khok Sa-art</t>
  </si>
  <si>
    <t>93 หมู่ที่ 16 ต.โคกสอาด</t>
  </si>
  <si>
    <t>อ.ภูเขียว</t>
  </si>
  <si>
    <t>ต.โคกสอาด</t>
  </si>
  <si>
    <t>0942163828</t>
  </si>
  <si>
    <t>094-216-3828</t>
  </si>
  <si>
    <t>TH3489</t>
  </si>
  <si>
    <t>โลตัส โกเฟรช โลตัสโก เฟรชชุมชนพลับพลา</t>
  </si>
  <si>
    <t>Go Fresh Chumchon Phlapphla</t>
  </si>
  <si>
    <t>56/57 หมู่ 9 ตำบลพลับพลา</t>
  </si>
  <si>
    <t>ตำบลพลับพลา</t>
  </si>
  <si>
    <t>0942163832</t>
  </si>
  <si>
    <t>094-216-3832</t>
  </si>
  <si>
    <t>TH3490</t>
  </si>
  <si>
    <t>โลตัส โกเฟรช ถนนเตาหลวง</t>
  </si>
  <si>
    <t>Thanon Taoluang</t>
  </si>
  <si>
    <t>54 ถ.เตาหลวง ซอย 6 ตำบลบ่อยาง</t>
  </si>
  <si>
    <t>ตำบลบ่อยาง</t>
  </si>
  <si>
    <t>0823739885</t>
  </si>
  <si>
    <t>082-373-9885</t>
  </si>
  <si>
    <t>TH3491</t>
  </si>
  <si>
    <t>โลตัส โกเฟรช โคกปีบ</t>
  </si>
  <si>
    <t>Khok Peep</t>
  </si>
  <si>
    <t>340 หมู่6 ต.โคกปีบ</t>
  </si>
  <si>
    <t>อ.ศรีมโหสถ</t>
  </si>
  <si>
    <t>ต.โคกปีบ</t>
  </si>
  <si>
    <t>0956709884</t>
  </si>
  <si>
    <t>095-670-9884</t>
  </si>
  <si>
    <t>TH3492</t>
  </si>
  <si>
    <t>โลตัส โกเฟรช หนองเสม็ด</t>
  </si>
  <si>
    <t>Nong Samet</t>
  </si>
  <si>
    <t>108/6 หมู่5 ตำบลหนองเสม็ด</t>
  </si>
  <si>
    <t>อำเภอเมืองตราด</t>
  </si>
  <si>
    <t>ตำบลหนองเสม็ด</t>
  </si>
  <si>
    <t>0812499792</t>
  </si>
  <si>
    <t>081-249-9792</t>
  </si>
  <si>
    <t>TH3493</t>
  </si>
  <si>
    <t>โลตัส โกเฟรช ศรีราชา-หนองยายบู่</t>
  </si>
  <si>
    <t>Lotus Go Fresh Siracha-Nongyaibu</t>
  </si>
  <si>
    <t>188/297 หมู่1</t>
  </si>
  <si>
    <t>ศรีราชา</t>
  </si>
  <si>
    <t>หนองขาม</t>
  </si>
  <si>
    <t>0942163841</t>
  </si>
  <si>
    <t>094-216-3841</t>
  </si>
  <si>
    <t>TH3494</t>
  </si>
  <si>
    <t>โลตัส โกเฟรช ปากซอยสุพรรณ</t>
  </si>
  <si>
    <t>Lotus Go Fresh Pak Soi Supan,Rayong</t>
  </si>
  <si>
    <t>87/36</t>
  </si>
  <si>
    <t xml:space="preserve">ต.มาบตาพุด   </t>
  </si>
  <si>
    <t>TH3495</t>
  </si>
  <si>
    <t>โลตัส โกเฟรช ชุมชนตลาดลาว</t>
  </si>
  <si>
    <t>Lotus Go Fresh Chumchon Talad Laos</t>
  </si>
  <si>
    <t>87/36 ถ.ตากวน-หาดทรายทอง</t>
  </si>
  <si>
    <t>ต.มาบตาพุด</t>
  </si>
  <si>
    <t>0942164062</t>
  </si>
  <si>
    <t>094-216-4062</t>
  </si>
  <si>
    <t>TH3496</t>
  </si>
  <si>
    <t>โลตัส โกเฟรช ถนนเขาเงินหลังสวน</t>
  </si>
  <si>
    <t>Lotus Go Fresh Thanon Khao Ngoen Langsuan,Chumphon</t>
  </si>
  <si>
    <t>84 ถ.เขาเงิน</t>
  </si>
  <si>
    <t>อ.หลังสวน</t>
  </si>
  <si>
    <t>จ.สุราษฏร์ธานี</t>
  </si>
  <si>
    <t>ต.ขันเงิน</t>
  </si>
  <si>
    <t>0979410596</t>
  </si>
  <si>
    <t>097-941-0596</t>
  </si>
  <si>
    <t>TH3497</t>
  </si>
  <si>
    <t>โลตัส โกเฟรช อุทุมพรพิสัย</t>
  </si>
  <si>
    <t>Lotus Go Fresh Uthumphon Phisai,Si Sa Ket</t>
  </si>
  <si>
    <t>133 หมู่ที่ 7 ถ.ราชการรถไฟเหนือ</t>
  </si>
  <si>
    <t>อ.อุทุมพรพิสัย</t>
  </si>
  <si>
    <t>ต.กำแพง</t>
  </si>
  <si>
    <t>0942163512</t>
  </si>
  <si>
    <t>094-216-3512</t>
  </si>
  <si>
    <t>TH3498</t>
  </si>
  <si>
    <t>โลตัส โกเฟรช สว่างแดนดิน</t>
  </si>
  <si>
    <t>Lotus Go Fresh Sawang Daen Din 2 , Sakon Nakhon</t>
  </si>
  <si>
    <t xml:space="preserve">788 หมู่ที่ 20 </t>
  </si>
  <si>
    <t>อ.สว่างแดนดิน</t>
  </si>
  <si>
    <t>จ.สกลนคร</t>
  </si>
  <si>
    <t>ต.สว่างแดนดิน</t>
  </si>
  <si>
    <t>0942164149</t>
  </si>
  <si>
    <t>094-216-4149</t>
  </si>
  <si>
    <t>TH3499</t>
  </si>
  <si>
    <t>โลตัส โกเฟรช ถนนราชการดำเนิน, ร้อยเอ็ด</t>
  </si>
  <si>
    <t>Lotus Go Fresh Ratchakarndamnern Road,Roi Et</t>
  </si>
  <si>
    <t>40/10 ถ.ราชการดำเนิน</t>
  </si>
  <si>
    <t>จ.ร้อยเอ็ด</t>
  </si>
  <si>
    <t>0641376695</t>
  </si>
  <si>
    <t>064-137-6695</t>
  </si>
  <si>
    <t>TH3500</t>
  </si>
  <si>
    <t>โลตัส โกเฟรช ถนนมโนรา, พัทลุง</t>
  </si>
  <si>
    <t>Lotus Go Fresh Thanon Manora,Phatthalung</t>
  </si>
  <si>
    <t>435 หมู่ 1</t>
  </si>
  <si>
    <t>จ.พัทลุง</t>
  </si>
  <si>
    <t>ต.ตำนาน</t>
  </si>
  <si>
    <t>0942164603</t>
  </si>
  <si>
    <t>094-216-4603</t>
  </si>
  <si>
    <t>TH3501</t>
  </si>
  <si>
    <t>โลตัส โกเฟรช ไพรบึง,ศรีสะเกษ</t>
  </si>
  <si>
    <t>Lotus Go Fresh Phrai Bueng,Si Sa Ket</t>
  </si>
  <si>
    <t>249 หมู่ 20</t>
  </si>
  <si>
    <t>อ.ไพรบึง</t>
  </si>
  <si>
    <t>ต.ไพรบึง</t>
  </si>
  <si>
    <t>0807353683</t>
  </si>
  <si>
    <t>080-735-3683</t>
  </si>
  <si>
    <t>TH3502</t>
  </si>
  <si>
    <t>โลตัส โกเฟรช พิชัย, อุตรดิตถ์</t>
  </si>
  <si>
    <t>Lotus Go Fresh Phichai</t>
  </si>
  <si>
    <t>391/5 ม.3</t>
  </si>
  <si>
    <t>อำเภอพิชัย</t>
  </si>
  <si>
    <t>0626058948</t>
  </si>
  <si>
    <t>062-605-8948</t>
  </si>
  <si>
    <t>TH3503</t>
  </si>
  <si>
    <t>โลตัส โกเฟรช ลานสัก, อุทัยธานี</t>
  </si>
  <si>
    <t>Lotus Go Fresh Lan Sak</t>
  </si>
  <si>
    <t>232 ม.1</t>
  </si>
  <si>
    <t>อำเภอลานสัก</t>
  </si>
  <si>
    <t>ตำบลลานสัก</t>
  </si>
  <si>
    <t>0611597554</t>
  </si>
  <si>
    <t>061-159-7554</t>
  </si>
  <si>
    <t>TH3504</t>
  </si>
  <si>
    <t>โลตัส โกเฟรช ตลาดอินทร, ลำพูน</t>
  </si>
  <si>
    <t>Lotus Go Fresh Talad Inthon,Lamphun</t>
  </si>
  <si>
    <t>17 หมู่ 12</t>
  </si>
  <si>
    <t>ต.บ้านกลาง</t>
  </si>
  <si>
    <t>0942164281</t>
  </si>
  <si>
    <t>094-216-4281</t>
  </si>
  <si>
    <t>TH3505</t>
  </si>
  <si>
    <t>โลตัส โกเฟรช อำเภองาว, ลำปาง</t>
  </si>
  <si>
    <t>Lotus Go Fresh Amphoe Ngao,Lampang</t>
  </si>
  <si>
    <t>203 หมู่ 2</t>
  </si>
  <si>
    <t>อ.งาว</t>
  </si>
  <si>
    <t>จ.ลำปาง</t>
  </si>
  <si>
    <t>ต.หลวงใต้</t>
  </si>
  <si>
    <t>0942164147</t>
  </si>
  <si>
    <t>094-216-4147</t>
  </si>
  <si>
    <t>TH3506</t>
  </si>
  <si>
    <t>โลตัส โกเฟรช แม่คือ, เชียงใหม่</t>
  </si>
  <si>
    <t>Lotus Go Fresh Maekhue (Replacement),Chiang Mai</t>
  </si>
  <si>
    <t>164/1 หมู่ 1</t>
  </si>
  <si>
    <t>อ.ดอยสะเก็ด</t>
  </si>
  <si>
    <t>ต.แม่คือ</t>
  </si>
  <si>
    <t>0930509577</t>
  </si>
  <si>
    <t>093-050-9577</t>
  </si>
  <si>
    <t>TH3507</t>
  </si>
  <si>
    <t>โลตัส โกเฟรช ศาลาลำดวน,สระแก้ว</t>
  </si>
  <si>
    <t>Lotus Go Fresh Sala Lamduan,Sa Kaeo</t>
  </si>
  <si>
    <t>440 หมู่ 2</t>
  </si>
  <si>
    <t>ต.ศาลาลำดวน</t>
  </si>
  <si>
    <t>0812499828</t>
  </si>
  <si>
    <t>081-249-9828</t>
  </si>
  <si>
    <t>TH3508</t>
  </si>
  <si>
    <t>โลตัส โกเฟรช อำเภอกันทรวิชัย ,มหาสารคาม</t>
  </si>
  <si>
    <t>Lotus Go Fresh Kantharawichai</t>
  </si>
  <si>
    <t>474 หมู่ 2</t>
  </si>
  <si>
    <t>อ.กันทรวิชัย</t>
  </si>
  <si>
    <t>จ.มหาสารคาม</t>
  </si>
  <si>
    <t>ต.โคกพระ</t>
  </si>
  <si>
    <t>0942163452</t>
  </si>
  <si>
    <t>094-216-3452</t>
  </si>
  <si>
    <t>TH3509</t>
  </si>
  <si>
    <t>โลตัส โกเฟรช ทับสะแก,ประจวบคีรีขันธ์</t>
  </si>
  <si>
    <t>Lotus Go Fresh Thap Sakae,Prachuap Khiri Khan</t>
  </si>
  <si>
    <t>183 หมู่ 10</t>
  </si>
  <si>
    <t>อ.ทับสะแก</t>
  </si>
  <si>
    <t>จ.ประจวบคีรีขันธ์</t>
  </si>
  <si>
    <t>ต.ทับสะแก</t>
  </si>
  <si>
    <t>0942164360</t>
  </si>
  <si>
    <t>094-216-4360</t>
  </si>
  <si>
    <t>TH3510</t>
  </si>
  <si>
    <t>โลตัส โกเฟรช ชยางกูร 42, อุบลราชธานี</t>
  </si>
  <si>
    <t>Lotus Go Fresh Chayangkul 42, Ubon Ratchathani</t>
  </si>
  <si>
    <t>579 หมู่ 23</t>
  </si>
  <si>
    <t>จ.อุบลราชธานี</t>
  </si>
  <si>
    <t>ต.ขามใหญ่</t>
  </si>
  <si>
    <t>0942164139</t>
  </si>
  <si>
    <t>094-216-4139</t>
  </si>
  <si>
    <t>TH3511</t>
  </si>
  <si>
    <t>โลตัส โกเฟรช ปากน้ำแหลมสิงห์,จันทบุรี</t>
  </si>
  <si>
    <t>Lotus Go Fresh Paknam LaemSing, Chanthaburi</t>
  </si>
  <si>
    <t>111/3 หมู่ 1</t>
  </si>
  <si>
    <t>อ.แหลมสิงห์</t>
  </si>
  <si>
    <t>ต.ปากน้ำแหลมสิงห์</t>
  </si>
  <si>
    <t>0812499829</t>
  </si>
  <si>
    <t>081-249-9829</t>
  </si>
  <si>
    <t>TH3512</t>
  </si>
  <si>
    <t>โลตัส โกเฟรช พฤกษา -โป่งไผ่, ปราจีนบุรี</t>
  </si>
  <si>
    <t>Lotus Go Fresh Pruksa-Pong Phai,Prachin Buri</t>
  </si>
  <si>
    <t>1056 หมู่ 7</t>
  </si>
  <si>
    <t>อ.ศรีมหาโพธิ</t>
  </si>
  <si>
    <t>จ.ปราจีนบุรี</t>
  </si>
  <si>
    <t>ต.ท่าตูม</t>
  </si>
  <si>
    <t>0942164797</t>
  </si>
  <si>
    <t>094-216-4797</t>
  </si>
  <si>
    <t>TH3513</t>
  </si>
  <si>
    <t>โลตัส โกเฟรช หนองม่วงไข่, แพร่</t>
  </si>
  <si>
    <t>Lotus Go Fresh Nong Muang Khai,Phrae</t>
  </si>
  <si>
    <t>หมู่ที่ 1</t>
  </si>
  <si>
    <t>อ.หนองม่วงไข่</t>
  </si>
  <si>
    <t>จ.แพร่</t>
  </si>
  <si>
    <t>ต.หนองม่วงไข่</t>
  </si>
  <si>
    <t>0942153364</t>
  </si>
  <si>
    <t>094-215-3364</t>
  </si>
  <si>
    <t>TH3514</t>
  </si>
  <si>
    <t>โลตัส โกเฟรช ชุมชนตาก้อง, นครปฐม</t>
  </si>
  <si>
    <t>Lotus Go Fresh Chumchon Ta Kong</t>
  </si>
  <si>
    <t>147/10 หมู่10</t>
  </si>
  <si>
    <t>จ. นครปฐม</t>
  </si>
  <si>
    <t>ต.ตาก้อง</t>
  </si>
  <si>
    <t>0942153397</t>
  </si>
  <si>
    <t>094-215-3397</t>
  </si>
  <si>
    <t>TH3515</t>
  </si>
  <si>
    <t>โลตัส โกเฟรช ลาดพร้าว 41 แยก 9, กรุงเทพฯ</t>
  </si>
  <si>
    <t>Lotus Go Fresh Ladphrao 41 Yaek 9</t>
  </si>
  <si>
    <t>95/21 ซ.ลาดพร้าว41</t>
  </si>
  <si>
    <t>0942153406</t>
  </si>
  <si>
    <t>094-215-3406</t>
  </si>
  <si>
    <t>TH3516</t>
  </si>
  <si>
    <t>โลตัส โกเฟรช ไชยา,สุราษฎร์ธานี</t>
  </si>
  <si>
    <t>Lotus Go Fresh Chaiya,Suratthani</t>
  </si>
  <si>
    <t>79/6 ม.4</t>
  </si>
  <si>
    <t>อ.ไชยา</t>
  </si>
  <si>
    <t>สุราษฏร์ธานี</t>
  </si>
  <si>
    <t>ต.ตลาดไชยา</t>
  </si>
  <si>
    <t>0942153470</t>
  </si>
  <si>
    <t>094-215-3470</t>
  </si>
  <si>
    <t>TH3517</t>
  </si>
  <si>
    <t>โลตัส โกเฟรช ทะเลน้อย, พัทลุง</t>
  </si>
  <si>
    <t>Lotus Go Fresh Thale Noi</t>
  </si>
  <si>
    <t>415 หมู่3</t>
  </si>
  <si>
    <t>อ.ควนขนุน</t>
  </si>
  <si>
    <t>ต.พนางตุง</t>
  </si>
  <si>
    <t>0942153413</t>
  </si>
  <si>
    <t>094-215-3413</t>
  </si>
  <si>
    <t>TH3518</t>
  </si>
  <si>
    <t>โลตัส โกเฟรช ประชาร่วมใจ ซอย 17, กรุงเทพฯ</t>
  </si>
  <si>
    <t>Lotus Go Fresh Pracharuamchai Soi 17</t>
  </si>
  <si>
    <t>173 ถ.ประชาร่วมใจ</t>
  </si>
  <si>
    <t>แขวงทรายกองดินใต้</t>
  </si>
  <si>
    <t>0922164145</t>
  </si>
  <si>
    <t>092-216-4145</t>
  </si>
  <si>
    <t>TH3519</t>
  </si>
  <si>
    <t>โลตัส โกเฟรช โรงพยาบาลแม่สอด, ตาก</t>
  </si>
  <si>
    <t>Lotus Go Fresh Mae Sot Hospital</t>
  </si>
  <si>
    <t>117/24 ถ.ศรีพานิช</t>
  </si>
  <si>
    <t>ถ.ศรีพานิช</t>
  </si>
  <si>
    <t>0942153457</t>
  </si>
  <si>
    <t>094-215-3457</t>
  </si>
  <si>
    <t>TH3520</t>
  </si>
  <si>
    <t>โลตัส โกเฟรช โรงเรียนนายร้อย จปร, นครนายก</t>
  </si>
  <si>
    <t>Lotus Go Fresh Rongrian Jor Por Ror</t>
  </si>
  <si>
    <t>301 หมู่4</t>
  </si>
  <si>
    <t>จ.นครนายก</t>
  </si>
  <si>
    <t>ต.พรหมณี</t>
  </si>
  <si>
    <t>0812457750</t>
  </si>
  <si>
    <t>081-245-7750</t>
  </si>
  <si>
    <t>TH3521</t>
  </si>
  <si>
    <t>โลตัส โกเฟรช นางแล, เชียงราย</t>
  </si>
  <si>
    <t>Lotus Go Fresh Nang Lae</t>
  </si>
  <si>
    <t>470 หมู่13</t>
  </si>
  <si>
    <t>ต.นางแล</t>
  </si>
  <si>
    <t>0942153372</t>
  </si>
  <si>
    <t>094-215-3372</t>
  </si>
  <si>
    <t>TH3522</t>
  </si>
  <si>
    <t>โลตัส โกเฟรช แม่สรวย, เชียงราย</t>
  </si>
  <si>
    <t>Lotus Go Fresh Mae Suai</t>
  </si>
  <si>
    <t>4 หมู่5</t>
  </si>
  <si>
    <t>อ.แม่สรวย</t>
  </si>
  <si>
    <t>ต.แม่สรวย</t>
  </si>
  <si>
    <t>0942153465</t>
  </si>
  <si>
    <t>094-215-3465</t>
  </si>
  <si>
    <t>TH3523</t>
  </si>
  <si>
    <t>โลตัส โกเฟรช ปลายพระยา กระบี่</t>
  </si>
  <si>
    <t>Lotus Go Fresh Plai Phraya</t>
  </si>
  <si>
    <t>119/4 ถ.อ่าวลึก-พระแสง</t>
  </si>
  <si>
    <t>อำเภอปลายพระยา</t>
  </si>
  <si>
    <t>ตำบลปลายพระยา</t>
  </si>
  <si>
    <t>0955607645</t>
  </si>
  <si>
    <t>095-560-7645</t>
  </si>
  <si>
    <t>TH3524</t>
  </si>
  <si>
    <t>โลตัส โกเฟรช ตลาดแจ้งสนิท, อุบลราชธานี</t>
  </si>
  <si>
    <t>Lotus Go Fresh Talad Chaeng Sanit</t>
  </si>
  <si>
    <t>เลขที่ 76 หมู่ 9</t>
  </si>
  <si>
    <t>อ.เมืองอุบลราชธานี</t>
  </si>
  <si>
    <t xml:space="preserve">ต.แจระแม </t>
  </si>
  <si>
    <t>TH3525</t>
  </si>
  <si>
    <t>โลตัส โกเฟรช เด่นชัย, แพร่</t>
  </si>
  <si>
    <t>Lotus Go Fresh Den Chai</t>
  </si>
  <si>
    <t>เลขที่ 228 หมู่ที่ 9</t>
  </si>
  <si>
    <t>อำเภอเด่นชัย</t>
  </si>
  <si>
    <t>ตำบลเด่นชัย</t>
  </si>
  <si>
    <t>0942153418</t>
  </si>
  <si>
    <t>094-215-3418</t>
  </si>
  <si>
    <t>TH3526</t>
  </si>
  <si>
    <t>โลตัส โกเฟรช วงเวียนช้าง,บุรีรัมย์</t>
  </si>
  <si>
    <t>Lotus Go Fresh Wong Wien Chang</t>
  </si>
  <si>
    <t>723 หมู่ 1</t>
  </si>
  <si>
    <t>จ.บุรีรัมย์</t>
  </si>
  <si>
    <t>ต.อิสาณ</t>
  </si>
  <si>
    <t>0812499875</t>
  </si>
  <si>
    <t>081-249-9875</t>
  </si>
  <si>
    <t>TH3527</t>
  </si>
  <si>
    <t>โลตัส โกเฟรช เนินพระเนาว์, เมืองหนองคาย</t>
  </si>
  <si>
    <t>Lotus Go Fresh Noea Panao</t>
  </si>
  <si>
    <t>225/2 หมู่ 4</t>
  </si>
  <si>
    <t>จังหวัดหนองคาย</t>
  </si>
  <si>
    <t>0942153416</t>
  </si>
  <si>
    <t>094-215-3416</t>
  </si>
  <si>
    <t>TH3528</t>
  </si>
  <si>
    <t>โลตัส โกเฟรช เบญจลักษ์, ศรีสะเกษ</t>
  </si>
  <si>
    <t>Lotus go Fresh Benchalak</t>
  </si>
  <si>
    <t>เลขที่ 567 ม. 7</t>
  </si>
  <si>
    <t>อ.เบญจลักษ์</t>
  </si>
  <si>
    <t>ต.เสียว</t>
  </si>
  <si>
    <t>0942153415</t>
  </si>
  <si>
    <t>094-215-3415</t>
  </si>
  <si>
    <t>TH3529</t>
  </si>
  <si>
    <t>โลตัส โกเฟรช มอ. สุราษฎร์ธานี</t>
  </si>
  <si>
    <t>Lotus Go Fresh Mor-or Surat Thani</t>
  </si>
  <si>
    <t>31/85 ม.9</t>
  </si>
  <si>
    <t>อ.เมืองสุราษฏร์ธานี</t>
  </si>
  <si>
    <t>จ. สุราษฎร์ธานี</t>
  </si>
  <si>
    <t>ต.ขุนทะเล</t>
  </si>
  <si>
    <t>0942153480</t>
  </si>
  <si>
    <t>094-215-3480</t>
  </si>
  <si>
    <t>TH3530</t>
  </si>
  <si>
    <t>โลตัส โกเฟรช ถนนอัมพวัน</t>
  </si>
  <si>
    <t>Lotus Go Fresh Thanon Amphawan</t>
  </si>
  <si>
    <t>97/57 หมู่ที่ 3</t>
  </si>
  <si>
    <t>0997280453</t>
  </si>
  <si>
    <t>099-728-0453</t>
  </si>
  <si>
    <t>TH3531</t>
  </si>
  <si>
    <t>โลตัส โกเฟรช เขวาสินรินทร์</t>
  </si>
  <si>
    <t>Lotus Go Fresh Khwao Sinarin</t>
  </si>
  <si>
    <t>เลขที่ 167 หมู่ 3</t>
  </si>
  <si>
    <t>อ.เขวาสินรินทร์</t>
  </si>
  <si>
    <t>จ.สุรินทร์</t>
  </si>
  <si>
    <t>ต.เขวาสินรินทร์</t>
  </si>
  <si>
    <t>0809493538</t>
  </si>
  <si>
    <t>080-949-3538</t>
  </si>
  <si>
    <t>TH3532</t>
  </si>
  <si>
    <t>โลตัส โกเฟรช ชยางกูร-ด้ามพร้า</t>
  </si>
  <si>
    <t>Lotus Go Fresh Chayangkul-Dam Phra</t>
  </si>
  <si>
    <t>579 ม. 23</t>
  </si>
  <si>
    <t>ต. ขามใหญ่</t>
  </si>
  <si>
    <t>0942153381</t>
  </si>
  <si>
    <t>094-215-3381</t>
  </si>
  <si>
    <t>TH3533</t>
  </si>
  <si>
    <t>โลตัส โกเฟรช ตลาดที่วัง ทุ่งสง นครศรีธรรมราช</t>
  </si>
  <si>
    <t>Lotus Go Fresh Talad Thi Wang,Thung Song</t>
  </si>
  <si>
    <t>333/20 หมู่ 1</t>
  </si>
  <si>
    <t>ต.ที่วัง</t>
  </si>
  <si>
    <t>0889847303</t>
  </si>
  <si>
    <t>088-984-7303</t>
  </si>
  <si>
    <t>TH3534</t>
  </si>
  <si>
    <t>โลตัส โกเฟรช เอกชัย 87/1</t>
  </si>
  <si>
    <t>Lotus Go Fresh Ekachai 87/1</t>
  </si>
  <si>
    <t>0812455921</t>
  </si>
  <si>
    <t>081-245-5921</t>
  </si>
  <si>
    <t>TH3535</t>
  </si>
  <si>
    <t>โลตัส โกเฟรช บ้านน้ำกระจาย</t>
  </si>
  <si>
    <t>Lotus Go Fresh Ban Namkrachai</t>
  </si>
  <si>
    <t>828/2 หมู่ 2</t>
  </si>
  <si>
    <t>ตำพลพะวง</t>
  </si>
  <si>
    <t>0942153473</t>
  </si>
  <si>
    <t>094-215-3473</t>
  </si>
  <si>
    <t>TH3536</t>
  </si>
  <si>
    <t>โลตัส โกเฟรช บางปลาม้า, สุพรรณบุรี</t>
  </si>
  <si>
    <t>Lotus Go Fresh Bang Plama</t>
  </si>
  <si>
    <t>อำเภอบางปลาม้า</t>
  </si>
  <si>
    <t>ตำบลโคกคราม</t>
  </si>
  <si>
    <t>0952989251</t>
  </si>
  <si>
    <t>095-298-9251</t>
  </si>
  <si>
    <t>TH3537</t>
  </si>
  <si>
    <t>โลตัส โกเฟรช ถนนท่าแฉลบ</t>
  </si>
  <si>
    <t>Lotus GO Fresh Thanon Tha Chalap</t>
  </si>
  <si>
    <t>ตำบลวัดใหม่</t>
  </si>
  <si>
    <t>0889847412</t>
  </si>
  <si>
    <t>088-984-7412</t>
  </si>
  <si>
    <t>TH3538</t>
  </si>
  <si>
    <t>โลตัส โกเฟรช คลองใหญ่</t>
  </si>
  <si>
    <t>Lotus Go Fresh Khlongyai</t>
  </si>
  <si>
    <t>อำเภอคลองใหญ่</t>
  </si>
  <si>
    <t>0942153479</t>
  </si>
  <si>
    <t>094-215-3479</t>
  </si>
  <si>
    <t>TH3539</t>
  </si>
  <si>
    <t>โลตัส โกเฟรช บ้านเหนือ</t>
  </si>
  <si>
    <t>Lotus Go Fresh Ban Nuea</t>
  </si>
  <si>
    <t>99/18 ถนน อินทรคีรี</t>
  </si>
  <si>
    <t>ต.แม่สอด</t>
  </si>
  <si>
    <t>0812497531</t>
  </si>
  <si>
    <t>081-249-7531</t>
  </si>
  <si>
    <t>TH3540</t>
  </si>
  <si>
    <t>โลตัส โกเฟรช เวียงแหง, เชียงใหม่</t>
  </si>
  <si>
    <t>Lotus Go Fresh Wiang Hang</t>
  </si>
  <si>
    <t>216 หมู่ 3</t>
  </si>
  <si>
    <t>อ.เวียงแหง</t>
  </si>
  <si>
    <t>ต.เวียงแหง</t>
  </si>
  <si>
    <t>0641378569</t>
  </si>
  <si>
    <t>064-137-8569</t>
  </si>
  <si>
    <t>TH3541</t>
  </si>
  <si>
    <t>โลตัส โกเฟรช สันติสุข</t>
  </si>
  <si>
    <t>Lotus Go Fresh Santi Suk</t>
  </si>
  <si>
    <t>145 หมู่ 3</t>
  </si>
  <si>
    <t>อำเภอสันติสุข</t>
  </si>
  <si>
    <t>ตำบลคู่พงษ์</t>
  </si>
  <si>
    <t>0889847391</t>
  </si>
  <si>
    <t>088-984-7391</t>
  </si>
  <si>
    <t>TH3542</t>
  </si>
  <si>
    <t>โลตัส โกเฟรช บ่อทองหนองจิก</t>
  </si>
  <si>
    <t>Lotus Go Fresh Borthong Nongjik , Pattani</t>
  </si>
  <si>
    <t>169/34 หมู่ 6</t>
  </si>
  <si>
    <t>อำเภอหนองจิก</t>
  </si>
  <si>
    <t>ปัตตานี</t>
  </si>
  <si>
    <t>0887849576</t>
  </si>
  <si>
    <t>088-784-9576</t>
  </si>
  <si>
    <t>TH3543</t>
  </si>
  <si>
    <t>โลตัส โกเฟรช อำเภอสันทราย</t>
  </si>
  <si>
    <t>Lotus Go Fresh Amphoe Sansai</t>
  </si>
  <si>
    <t>462 หมู่ 5</t>
  </si>
  <si>
    <t>อ.สันทราย</t>
  </si>
  <si>
    <t>ต.สันทรายหลวง</t>
  </si>
  <si>
    <t>0812497543</t>
  </si>
  <si>
    <t>081-249-7543</t>
  </si>
  <si>
    <t>TH3544</t>
  </si>
  <si>
    <t>โลตัส โกเฟรช บึงพระจันทร์, พิษณุโลก</t>
  </si>
  <si>
    <t>Lotus Go Fresh Bueng Phra Chan</t>
  </si>
  <si>
    <t>99/220 หมู่ 4</t>
  </si>
  <si>
    <t>อ.เมืองพิษณุโลก</t>
  </si>
  <si>
    <t>จ.พิษณุโลก</t>
  </si>
  <si>
    <t>ต.วัดจันทร์</t>
  </si>
  <si>
    <t>0942153458</t>
  </si>
  <si>
    <t>094-215-3458</t>
  </si>
  <si>
    <t>TH3545</t>
  </si>
  <si>
    <t>โลตัส โกเฟรช เพชรเกษม 63 - กาญจนาภิเษก 3, กรุงเทพมหานคร</t>
  </si>
  <si>
    <t>Lotus Go Fresh Phetkasem 63 - Kanchanapisek 3</t>
  </si>
  <si>
    <t>971/5 ซอยเพชรเกษม 63</t>
  </si>
  <si>
    <t>0812348707</t>
  </si>
  <si>
    <t>081-234-8707</t>
  </si>
  <si>
    <t>TH3546</t>
  </si>
  <si>
    <t>โลตัส โกเฟรช เกษตร-นวมินทร์ ตัดใหม่, กรุงเทพฯ</t>
  </si>
  <si>
    <t>Lotus Go Fresh Kaset-Nawamin Tadmai</t>
  </si>
  <si>
    <t>897 ถนนประเสริฐมนูกิจ</t>
  </si>
  <si>
    <t>0812455669</t>
  </si>
  <si>
    <t>081-245-5669</t>
  </si>
  <si>
    <t>TH3547</t>
  </si>
  <si>
    <t>โลตัส โกเฟรช เทียนทะเล 19(วัดหัวกระบือ),กรุงเทพฯ</t>
  </si>
  <si>
    <t>Lotus Go Fresh Thian Thale 19(Wat Huakrabue)</t>
  </si>
  <si>
    <t>1007/9 ถ.บางขุนเทียน ชายทะเล</t>
  </si>
  <si>
    <t>0812476095</t>
  </si>
  <si>
    <t>081-247-6095</t>
  </si>
  <si>
    <t>TH3548</t>
  </si>
  <si>
    <t>โลตัส โกเฟรช อนามัย บางพลีน้อย, สมุทรปราการ</t>
  </si>
  <si>
    <t>Lotus Go Fresh Anamai Bangphli Noi</t>
  </si>
  <si>
    <t>110 หมู่ 5</t>
  </si>
  <si>
    <t>ต.บางพลีน้อย</t>
  </si>
  <si>
    <t>0643127463</t>
  </si>
  <si>
    <t>064-312-7463</t>
  </si>
  <si>
    <t>TH3549</t>
  </si>
  <si>
    <t>โลตัส โกเฟรช หัวกุญแจ, ชลบุรี</t>
  </si>
  <si>
    <t>Lotus Go Fresh Hua Khun Jae</t>
  </si>
  <si>
    <t>400/28 หมู่ 1</t>
  </si>
  <si>
    <t>จังหวัดชลบุรี</t>
  </si>
  <si>
    <t>ตำบลคลองกิ่ว</t>
  </si>
  <si>
    <t>TH3550</t>
  </si>
  <si>
    <t>โลตัส โกเฟรช ท่าแพ, นครศรีธรรมราช</t>
  </si>
  <si>
    <t>Lotus Go Fresh Tha Pae (Replacement)</t>
  </si>
  <si>
    <t>65/6 หมู่ 1</t>
  </si>
  <si>
    <t>ต.ปากพูน</t>
  </si>
  <si>
    <t>0614276216</t>
  </si>
  <si>
    <t>061-427-6216</t>
  </si>
  <si>
    <t>TH3551</t>
  </si>
  <si>
    <t>โลตัส โกเฟรช ที่ดินไทย, สมุทรปราการ</t>
  </si>
  <si>
    <t>Lotus Go Fresh Thidin Thai</t>
  </si>
  <si>
    <t>97 หมู่ที่ 5</t>
  </si>
  <si>
    <t>อ.บางพลี</t>
  </si>
  <si>
    <t>ต.บางพลีใหญ่</t>
  </si>
  <si>
    <t>0812467812</t>
  </si>
  <si>
    <t>081-246-7812</t>
  </si>
  <si>
    <t>TH3552</t>
  </si>
  <si>
    <t>โลตัส โกเฟรช คูคลอง 10 ซอย 7, กรุงเทพฯ</t>
  </si>
  <si>
    <t>Lotus Go Fresh Khu Klong 10 Soi 7 (Replacment)</t>
  </si>
  <si>
    <t>36/16 หมู่ที่ 8</t>
  </si>
  <si>
    <t>0961468910</t>
  </si>
  <si>
    <t>096-146-8910</t>
  </si>
  <si>
    <t>TH3553</t>
  </si>
  <si>
    <t>โลตัส โกเฟรช โพธิ์ทอง, กรุงเทพฯ</t>
  </si>
  <si>
    <t>Lotus Go Fresh Pho Thong</t>
  </si>
  <si>
    <t xml:space="preserve">130/5 ซอยสุขสวัสดิ์ 26 </t>
  </si>
  <si>
    <t>0645876761</t>
  </si>
  <si>
    <t>064-587-6761</t>
  </si>
  <si>
    <t>TH3554</t>
  </si>
  <si>
    <t>โลตัส โกเฟรช เกาะไร่</t>
  </si>
  <si>
    <t>Lotus Go Fresh Koh Rai</t>
  </si>
  <si>
    <t>3/4 หมู่ที่4</t>
  </si>
  <si>
    <t>ตำบลเกาะไร่</t>
  </si>
  <si>
    <t>0812468447</t>
  </si>
  <si>
    <t>081-246-8447</t>
  </si>
  <si>
    <t>TH3555</t>
  </si>
  <si>
    <t>โลตัส โกเฟรช ถนนท่าเรือจ้าง, ตราด</t>
  </si>
  <si>
    <t>Lotus Go Fresh Thanon Tha Ruea Chang</t>
  </si>
  <si>
    <t>4/21 ถ.ชัยมงคล</t>
  </si>
  <si>
    <t>อ.เมืองตราด</t>
  </si>
  <si>
    <t>จ.ตราด</t>
  </si>
  <si>
    <t>ต.บางพระ</t>
  </si>
  <si>
    <t>0960838641</t>
  </si>
  <si>
    <t>096-083-8641</t>
  </si>
  <si>
    <t>TH3556</t>
  </si>
  <si>
    <t>โลตัส โกเฟรช แยกเขาทราย, พิจิตร</t>
  </si>
  <si>
    <t>Lotus Go Fresh Yaek Khao Sai</t>
  </si>
  <si>
    <t>778 หมู่ที่ 10</t>
  </si>
  <si>
    <t>จังหวัดพิจิตร</t>
  </si>
  <si>
    <t>ตำบลเขาทราย</t>
  </si>
  <si>
    <t>0812475563</t>
  </si>
  <si>
    <t>081-247-5563</t>
  </si>
  <si>
    <t>TH3557</t>
  </si>
  <si>
    <t>โลตัส โกเฟรช บ้านท่าช้าง(เขาใหญ่)</t>
  </si>
  <si>
    <t>Lotus Go Fresh Ban Tha Chang(Khao Yai)</t>
  </si>
  <si>
    <t>376 หมู่ 16</t>
  </si>
  <si>
    <t>อ.ปากช่อง</t>
  </si>
  <si>
    <t>จ.นครราชสีมา</t>
  </si>
  <si>
    <t>ต.หมูสี</t>
  </si>
  <si>
    <t>0812458870</t>
  </si>
  <si>
    <t>081-245-8870</t>
  </si>
  <si>
    <t>TH3558</t>
  </si>
  <si>
    <t>โลตัส โกเฟรช หนองพังพวย, ชลบุรี</t>
  </si>
  <si>
    <t>Lotus Go Fresh Nong Phang Phuai</t>
  </si>
  <si>
    <t>90/34 หมู่ที่7</t>
  </si>
  <si>
    <t>0969744809</t>
  </si>
  <si>
    <t>096-974-4809</t>
  </si>
  <si>
    <t>TH3559</t>
  </si>
  <si>
    <t>โลตัส โกเฟรช โพธิ์ตาก, หนองคาย</t>
  </si>
  <si>
    <t>Lotus Go Fresh Pho Tak</t>
  </si>
  <si>
    <t>124 หมู่ที่ 9</t>
  </si>
  <si>
    <t>อ.โพธิ์ตาก</t>
  </si>
  <si>
    <t>จ.หนองคาย</t>
  </si>
  <si>
    <t xml:space="preserve">ต.โพนทอง </t>
  </si>
  <si>
    <t>0812453920</t>
  </si>
  <si>
    <t>081-245-3920</t>
  </si>
  <si>
    <t>TH3560</t>
  </si>
  <si>
    <t>โลตัส โกเฟรช ทุ่งช้าง, น่าน</t>
  </si>
  <si>
    <t>Lotus Go Fresh Thung Chang</t>
  </si>
  <si>
    <t>254 หมู่ที่11</t>
  </si>
  <si>
    <t>อำเภอทุ่งช้าง</t>
  </si>
  <si>
    <t xml:space="preserve">ตำบลทุ่งช้าง </t>
  </si>
  <si>
    <t>0645876769</t>
  </si>
  <si>
    <t>064-587-6769</t>
  </si>
  <si>
    <t>TH3561</t>
  </si>
  <si>
    <t>โลตัส โกเฟรช ตลาดนัดชากกอไผ่, ระยอง</t>
  </si>
  <si>
    <t>Lotus Go Fresh Taladnad Chak Kor Phai</t>
  </si>
  <si>
    <t>19/10 หมู่ 8</t>
  </si>
  <si>
    <t>จังหวัดระยอง</t>
  </si>
  <si>
    <t>ตำบลชากบก</t>
  </si>
  <si>
    <t>0960841482</t>
  </si>
  <si>
    <t>096-084-1482</t>
  </si>
  <si>
    <t>TH3562</t>
  </si>
  <si>
    <t>โลตัส โกเฟรช ตลาดช่างเคี่ยน, เชียงใหม่</t>
  </si>
  <si>
    <t>Lotus Go Fresh Talad Chang Khian</t>
  </si>
  <si>
    <t>71/30 หมู่ 1</t>
  </si>
  <si>
    <t>อ.เมืองเชียงใหม่</t>
  </si>
  <si>
    <t>ต.ช้างเผือก</t>
  </si>
  <si>
    <t>0812475217</t>
  </si>
  <si>
    <t>081-247-5217</t>
  </si>
  <si>
    <t>TH3563</t>
  </si>
  <si>
    <t>โลตัส โกเฟรช ตลาดแม่ทองพูน, ลำพูน</t>
  </si>
  <si>
    <t>Lotus Go Fresh Talad Mae Thong Poon</t>
  </si>
  <si>
    <t>262/2 หมู่ 6</t>
  </si>
  <si>
    <t>อ.เมืองลำพูน</t>
  </si>
  <si>
    <t>ต.ริมปิง</t>
  </si>
  <si>
    <t>0812454290</t>
  </si>
  <si>
    <t>081-245-4290</t>
  </si>
  <si>
    <t>TH3564</t>
  </si>
  <si>
    <t>โลตัส โกเฟรช พลายชุมพล, พิษณุโลก</t>
  </si>
  <si>
    <t>Lotus Go Fresh Plai Chomphon</t>
  </si>
  <si>
    <t>267/12 หมู่ 3</t>
  </si>
  <si>
    <t>ต.พลายชุมพล</t>
  </si>
  <si>
    <t>0812453916</t>
  </si>
  <si>
    <t>081-245-3916</t>
  </si>
  <si>
    <t>TH3565</t>
  </si>
  <si>
    <t>โลตัส โกเฟรช มาบอามฤต,ชุมพร</t>
  </si>
  <si>
    <t>Lotus Go Fresh Map Amarit</t>
  </si>
  <si>
    <t>144/1 หมู่ 13</t>
  </si>
  <si>
    <t>ต.ดอนยาง</t>
  </si>
  <si>
    <t>อ.ปะทิว</t>
  </si>
  <si>
    <t>0989817232</t>
  </si>
  <si>
    <t>098-981-7232</t>
  </si>
  <si>
    <t>TH3566</t>
  </si>
  <si>
    <t>โลตัส โกเฟรช บางละมุง ซอย 13, ชลบุรี</t>
  </si>
  <si>
    <t>Lotus Go Fresh Bang Lamung Soi 13</t>
  </si>
  <si>
    <t>89/37 หมู่ 3</t>
  </si>
  <si>
    <t>ต.ตะเคียนเตี้ย</t>
  </si>
  <si>
    <t>TH3567</t>
  </si>
  <si>
    <t>โลตัส โกเฟรช ลาดปลาเค้า, นครปฐม</t>
  </si>
  <si>
    <t>Lotus Go Fresh Lad Plakao</t>
  </si>
  <si>
    <t>37/7 หมู่ 9</t>
  </si>
  <si>
    <t>ต.บางแขม</t>
  </si>
  <si>
    <t>0971299920</t>
  </si>
  <si>
    <t>097-129-9920</t>
  </si>
  <si>
    <t>TH3568</t>
  </si>
  <si>
    <t>โลตัส โกเฟรช ถนนศรีเวียง, เชียงราย</t>
  </si>
  <si>
    <t>Lotus Go Fresh Thanon Sri wiang</t>
  </si>
  <si>
    <t>189/6 หมู่ 8</t>
  </si>
  <si>
    <t>อ.เมืองเชียงราย</t>
  </si>
  <si>
    <t>ต.รอบเวียง</t>
  </si>
  <si>
    <t>0812475338</t>
  </si>
  <si>
    <t>081-247-5338</t>
  </si>
  <si>
    <t>TH3569</t>
  </si>
  <si>
    <t>โลตัส โกเฟรช ปาร์ค99,กรุงเทพฯ</t>
  </si>
  <si>
    <t>Lotus Go Fresh Park 99</t>
  </si>
  <si>
    <t>208/1 ถ.เฉลิมพระเกียรติ ร.๙</t>
  </si>
  <si>
    <t>0812470702</t>
  </si>
  <si>
    <t>081-247-0702</t>
  </si>
  <si>
    <t>TH3570</t>
  </si>
  <si>
    <t>โลตัส โกเฟรช ซอยกำนัน-ผู้ใหญ่ (คลอง2), ปทุมธานี</t>
  </si>
  <si>
    <t>Lotus Go Fresh Soi Kamnan-Pooyai (Lamlukka Khlong 2)</t>
  </si>
  <si>
    <t>111/1 หมู่ 1</t>
  </si>
  <si>
    <t>อ.ลำลูกกา</t>
  </si>
  <si>
    <t>จ.ปทุมธานี</t>
  </si>
  <si>
    <t>ต.คูคต</t>
  </si>
  <si>
    <t>094672834</t>
  </si>
  <si>
    <t>09-467-2834</t>
  </si>
  <si>
    <t>TH3571</t>
  </si>
  <si>
    <t>โลตัส โกเฟรช พรหมแดน เอกชัย 131</t>
  </si>
  <si>
    <t>Lotus Go Fresh Phromdaen Ekkachai 131</t>
  </si>
  <si>
    <t>27 ถ.พรมแดน</t>
  </si>
  <si>
    <t>แขวงบางบอนใต้</t>
  </si>
  <si>
    <t>0812469766</t>
  </si>
  <si>
    <t>081-246-9766</t>
  </si>
  <si>
    <t>TH3572</t>
  </si>
  <si>
    <t>โลตัส โกเฟรช ซอยพระยาสุเรนทร์ 30 , กรุงเทพฯ</t>
  </si>
  <si>
    <t>Lotus Go Fresh Soi Prayasuren 30</t>
  </si>
  <si>
    <t>93 ซอยพระยาสุเรนทร์ 30</t>
  </si>
  <si>
    <t>0626057959</t>
  </si>
  <si>
    <t>062-605-7959</t>
  </si>
  <si>
    <t>TH3573</t>
  </si>
  <si>
    <t>โลตัส โกเฟรช ปูยุด,ปัตตานี</t>
  </si>
  <si>
    <t>Lotus Go Fresh Pu Yut , Pattani</t>
  </si>
  <si>
    <t>1/2 ถ.นวลแก้วอุทิศ</t>
  </si>
  <si>
    <t>อ.ปัตตานี</t>
  </si>
  <si>
    <t>จ.ปัตตานี</t>
  </si>
  <si>
    <t>ต.ปุยุด</t>
  </si>
  <si>
    <t>0812454292</t>
  </si>
  <si>
    <t>081-245-4292</t>
  </si>
  <si>
    <t>TH3574</t>
  </si>
  <si>
    <t>โลตัส โกเฟรช โคกโพธิ์</t>
  </si>
  <si>
    <t>Lotus Go Fresh Khok Pho</t>
  </si>
  <si>
    <t>174/22 หมู่ 7</t>
  </si>
  <si>
    <t>อ.โคกโพธิ์</t>
  </si>
  <si>
    <t>ต.โคกโพธิ์</t>
  </si>
  <si>
    <t>0695017438</t>
  </si>
  <si>
    <t>069-501-7438</t>
  </si>
  <si>
    <t>TH3575</t>
  </si>
  <si>
    <t>โลตัส โกเฟรช ตำหรุ-บางพลี</t>
  </si>
  <si>
    <t>Lotus Go Fresh Tamru-Bangphli</t>
  </si>
  <si>
    <t>102 หมู่8</t>
  </si>
  <si>
    <t>0812469776</t>
  </si>
  <si>
    <t>081-246-9776</t>
  </si>
  <si>
    <t>TH3576</t>
  </si>
  <si>
    <t>โลตัส โกเฟรช ถนนเจ้าฟ้า, น่าน</t>
  </si>
  <si>
    <t>Lotus Go Fresh Jaofar Road</t>
  </si>
  <si>
    <t>6/19 หมู่ 1</t>
  </si>
  <si>
    <t>ต.ศีรษะจรเข้น้อย</t>
  </si>
  <si>
    <t>อ.บางเสาธง</t>
  </si>
  <si>
    <t>0961470619</t>
  </si>
  <si>
    <t>096-147-0619</t>
  </si>
  <si>
    <t>TH3577</t>
  </si>
  <si>
    <t>โลตัส โกเฟรช ยะหริ่ง,ปัตตานี</t>
  </si>
  <si>
    <t>Lotus Go Fresh Yaring</t>
  </si>
  <si>
    <t>66/10 หมู่ที่ 1</t>
  </si>
  <si>
    <t>อ.ยะหรงิ่</t>
  </si>
  <si>
    <t>ต.ยามู</t>
  </si>
  <si>
    <t>0953860445</t>
  </si>
  <si>
    <t>095-386-0445</t>
  </si>
  <si>
    <t>TH3578</t>
  </si>
  <si>
    <t>โลตัส โกเฟรช บ้านพรุธานี,สงขลา</t>
  </si>
  <si>
    <t>Lotus Go Fresh Ban Phruthani</t>
  </si>
  <si>
    <t>85 ถ.บ้านพรธานี</t>
  </si>
  <si>
    <t>อ.หาดใหญ่</t>
  </si>
  <si>
    <t>จ.สงขลา</t>
  </si>
  <si>
    <t>ต.บ้านพรุ</t>
  </si>
  <si>
    <t>0961472040</t>
  </si>
  <si>
    <t>096-147-2040</t>
  </si>
  <si>
    <t>TH3579</t>
  </si>
  <si>
    <t>โลตัส โกเฟรช วิภาวดี,สุราษฎร์ธานี</t>
  </si>
  <si>
    <t>Lotus Go Fresh Vibhavadi</t>
  </si>
  <si>
    <t>41/9 หมู่ 4</t>
  </si>
  <si>
    <t>อ.วิภาวดี</t>
  </si>
  <si>
    <t>ต.ตะกุกเหนือ</t>
  </si>
  <si>
    <t>0812453921</t>
  </si>
  <si>
    <t>081-245-3921</t>
  </si>
  <si>
    <t>TH3580</t>
  </si>
  <si>
    <t>โลตัส โกเฟรช หาดใหญ่วลิ เลจ, สงขลา</t>
  </si>
  <si>
    <t>Lotus Go Fresh Hat Yai Village ,Songkhla</t>
  </si>
  <si>
    <t xml:space="preserve">1/2 ถ.นวลแก้วอุทิศ </t>
  </si>
  <si>
    <t>ต.คอหงส์</t>
  </si>
  <si>
    <t xml:space="preserve">อ.หาดใหญ่ </t>
  </si>
  <si>
    <t>0812497548</t>
  </si>
  <si>
    <t>081-249-7548</t>
  </si>
  <si>
    <t>TH3581</t>
  </si>
  <si>
    <t>โลตัส โกเฟรช ติวานนท์ 45 - ทรายทอง, นนทบุรี</t>
  </si>
  <si>
    <t>Lotus Go Fresh Tiwanon45 -Sai thong</t>
  </si>
  <si>
    <t>49/1 ติวานนท์</t>
  </si>
  <si>
    <t>ต.ท่าทราย</t>
  </si>
  <si>
    <t>0812454293</t>
  </si>
  <si>
    <t>081-245-4293</t>
  </si>
  <si>
    <t>TH3582</t>
  </si>
  <si>
    <t>โลตัส โกเฟรช พฤกษา อเวนิว ศรีนครินทร์, สมุทรปราการ</t>
  </si>
  <si>
    <t>Pruksa Avenue Srinakarin</t>
  </si>
  <si>
    <t>61/5 หมู่8</t>
  </si>
  <si>
    <t>ต.บางแก้ว</t>
  </si>
  <si>
    <t>0812457101</t>
  </si>
  <si>
    <t>081-245-7101</t>
  </si>
  <si>
    <t>TH3583</t>
  </si>
  <si>
    <t>โลตัส โกเฟรช ตลาดกลางเมือง, นครนายก</t>
  </si>
  <si>
    <t>Talad Klang Mueang</t>
  </si>
  <si>
    <t>1-306/31 ถ.สุวรรณศร</t>
  </si>
  <si>
    <t>ต.นครนายก</t>
  </si>
  <si>
    <t>0639394611</t>
  </si>
  <si>
    <t>063-939-4611</t>
  </si>
  <si>
    <t>TH3584</t>
  </si>
  <si>
    <t>โลตัส โกเฟรช แยกประปา, อำนาจเจริญ</t>
  </si>
  <si>
    <t>Yaek Prapa</t>
  </si>
  <si>
    <t>566 หมู่13</t>
  </si>
  <si>
    <t>อ.เมืองอำนาจเจริญ</t>
  </si>
  <si>
    <t>ต.บุ่ง</t>
  </si>
  <si>
    <t>0812457102</t>
  </si>
  <si>
    <t>081-245-7102</t>
  </si>
  <si>
    <t>TH3585</t>
  </si>
  <si>
    <t>โลตัส โกเฟรช เจษฎาบดินทร์, อุตรดิตถ์</t>
  </si>
  <si>
    <t>Jedsadabodin</t>
  </si>
  <si>
    <t>61/22 ถ.เจษฎาบดินทร์เหนือ</t>
  </si>
  <si>
    <t>อ.เมืองอุตรดิตถ์</t>
  </si>
  <si>
    <t>0812465996</t>
  </si>
  <si>
    <t>081-246-5996</t>
  </si>
  <si>
    <t>TH3586</t>
  </si>
  <si>
    <t>โลตัส โกเฟรช นราวดี ซิตี้ พาร์ค,อยุธยา</t>
  </si>
  <si>
    <t>Narawadee City Park</t>
  </si>
  <si>
    <t>252 หมู่5</t>
  </si>
  <si>
    <t>อ.บางประอิน</t>
  </si>
  <si>
    <t>พระนครศรีอยุทธา</t>
  </si>
  <si>
    <t>ต.บ้านกรด</t>
  </si>
  <si>
    <t>0849276144</t>
  </si>
  <si>
    <t>084-927-6144</t>
  </si>
  <si>
    <t>TH3587</t>
  </si>
  <si>
    <t>โลตัส โกเฟรช ถนนประชาสามัคคี</t>
  </si>
  <si>
    <t>Thanon Prachasamakhee</t>
  </si>
  <si>
    <t>143/216 หมู่ 5</t>
  </si>
  <si>
    <t>ต.รัษฎา</t>
  </si>
  <si>
    <t>0812457105</t>
  </si>
  <si>
    <t>081-245-7105</t>
  </si>
  <si>
    <t>TH3588</t>
  </si>
  <si>
    <t>โลตัส โกเฟรช หัวหินซอย 102</t>
  </si>
  <si>
    <t>Hua Hin Soi 102</t>
  </si>
  <si>
    <t>136/570 ซอย หมู่บ้านหนองแก</t>
  </si>
  <si>
    <t>อ.หัวหิน</t>
  </si>
  <si>
    <t>ต.หนองแก</t>
  </si>
  <si>
    <t>0612457106</t>
  </si>
  <si>
    <t>061-245-7106</t>
  </si>
  <si>
    <t>TH3589</t>
  </si>
  <si>
    <t>โลตัส โกเฟรช สุขประยูร - พานทอง</t>
  </si>
  <si>
    <t>Sukprayun-Phan Thong</t>
  </si>
  <si>
    <t xml:space="preserve">เลขที่ 97 หมู่ 8 </t>
  </si>
  <si>
    <t xml:space="preserve">อ.พานทอง </t>
  </si>
  <si>
    <t xml:space="preserve">ต.มาบโป่ง </t>
  </si>
  <si>
    <t>TH3590</t>
  </si>
  <si>
    <t>โลตัส โกเฟรช กาญจนาภิเษก - ประเวศ</t>
  </si>
  <si>
    <t>Lotus Go Fresh Kanchanaphisek - Prawet</t>
  </si>
  <si>
    <t>422/2 ถนนกาญจนาภิเษก</t>
  </si>
  <si>
    <t>0812469125</t>
  </si>
  <si>
    <t>081-246-9125</t>
  </si>
  <si>
    <t>TH3591</t>
  </si>
  <si>
    <t>โลตัส โกเฟรช กันตนา</t>
  </si>
  <si>
    <t>Lotus Go Fresh Kantana</t>
  </si>
  <si>
    <t>9/17 หมู่ 9</t>
  </si>
  <si>
    <t xml:space="preserve">อ.บางใหญ่ </t>
  </si>
  <si>
    <t xml:space="preserve">ต.บางม่วง </t>
  </si>
  <si>
    <t>0812469131</t>
  </si>
  <si>
    <t>081-246-9131</t>
  </si>
  <si>
    <t>TH3592</t>
  </si>
  <si>
    <t>โลตัส โกเฟรช เกล็ดแก้ว(สัตหีบ)</t>
  </si>
  <si>
    <t>Lotus Go Fresh Kled kaew (Sattahip)</t>
  </si>
  <si>
    <t xml:space="preserve">180/6 หมู่ 10 </t>
  </si>
  <si>
    <t xml:space="preserve">อ.สัตหีบ </t>
  </si>
  <si>
    <t xml:space="preserve">จ.ชลบุรี </t>
  </si>
  <si>
    <t xml:space="preserve">ต.บางเสร่ </t>
  </si>
  <si>
    <t>TH3593</t>
  </si>
  <si>
    <t>โลตัส โกเฟรช ซอยวัดใหญ่-จาดทอง</t>
  </si>
  <si>
    <t>Lotus Go Fresh Soiwatyai-Jadthong</t>
  </si>
  <si>
    <t>190 หมู่ 7</t>
  </si>
  <si>
    <t xml:space="preserve">อ.พระสมุทรเจดีย์ </t>
  </si>
  <si>
    <t xml:space="preserve">จ.สมุทรปราการ </t>
  </si>
  <si>
    <t xml:space="preserve">ต.ในคลองบางปลากด </t>
  </si>
  <si>
    <t>0849257698</t>
  </si>
  <si>
    <t>084-925-7698</t>
  </si>
  <si>
    <t>TH3594</t>
  </si>
  <si>
    <t>โลตัส โกเฟรช เทศบาลบ้านฉาง31, ระยอง</t>
  </si>
  <si>
    <t>Lotus Go Fresh Thetsaban Ban Chang 31</t>
  </si>
  <si>
    <t>66/103 หมู่ 3</t>
  </si>
  <si>
    <t>อ.บ้างฉาง</t>
  </si>
  <si>
    <t>0812458907</t>
  </si>
  <si>
    <t>081-245-8907</t>
  </si>
  <si>
    <t>TH3595</t>
  </si>
  <si>
    <t>โลตัส โกเฟรช กระทุ่มล้ม, นครปฐม</t>
  </si>
  <si>
    <t>Lotus Go Fresh Krathum Lom, Nakhon Pathom</t>
  </si>
  <si>
    <t>223 หมู่ 7</t>
  </si>
  <si>
    <t>อ.สามพราน</t>
  </si>
  <si>
    <t>ต.กระทุ่มล้ม</t>
  </si>
  <si>
    <t>0659237628</t>
  </si>
  <si>
    <t>065-923-7628</t>
  </si>
  <si>
    <t>TH3596</t>
  </si>
  <si>
    <t>โลตัส โกเฟรช บ้านเขว้า</t>
  </si>
  <si>
    <t>803 หมู่ 2</t>
  </si>
  <si>
    <t>อ.บ้านเขว้า</t>
  </si>
  <si>
    <t>จ.ชัยภูมิ</t>
  </si>
  <si>
    <t>ต.บ้านเขว้า</t>
  </si>
  <si>
    <t>0812458909</t>
  </si>
  <si>
    <t>081-245-8909</t>
  </si>
  <si>
    <t>TH3597</t>
  </si>
  <si>
    <t>โลตัส โกเฟรช แจ้งลำหิน ปทุมธานี</t>
  </si>
  <si>
    <t>Lotus Go Fresh Chaeng Lam Hin, Pathum Thani</t>
  </si>
  <si>
    <t xml:space="preserve">26/11 หมู่ที่ 18 </t>
  </si>
  <si>
    <t>ต.บึงคำพร้อย</t>
  </si>
  <si>
    <t>0920230409</t>
  </si>
  <si>
    <t>092-023-0409</t>
  </si>
  <si>
    <t>TH3598</t>
  </si>
  <si>
    <t>โลตัส โกเฟรช พันท้าย หมู่2</t>
  </si>
  <si>
    <t>Lotus Go Fresh Pantai Moo 2</t>
  </si>
  <si>
    <t>86/5 หมู่ 2</t>
  </si>
  <si>
    <t>อ.เมืองสมุทรสาคร</t>
  </si>
  <si>
    <t>ต.พันท้ายนรสิงห์</t>
  </si>
  <si>
    <t>0812458913</t>
  </si>
  <si>
    <t>081-245-8913</t>
  </si>
  <si>
    <t>TH3599</t>
  </si>
  <si>
    <t>โลตัส โกเฟรช โฉลกหลำ เกาะพะงัน</t>
  </si>
  <si>
    <t>Lotus Go Fresh Chaloklum Koh Phangan</t>
  </si>
  <si>
    <t>37/22 หมู่ 7</t>
  </si>
  <si>
    <t>อ.เกาะพะงัน</t>
  </si>
  <si>
    <t>ต.เกาะพะงัน</t>
  </si>
  <si>
    <t>0812458914</t>
  </si>
  <si>
    <t>081-245-8914</t>
  </si>
  <si>
    <t>TH3600</t>
  </si>
  <si>
    <t>โลตัส โกเฟรช พระราม 2 กม. 18</t>
  </si>
  <si>
    <t>Lotus Go Fresh RAMA 2 K.M.18, SAMUT SAKHON</t>
  </si>
  <si>
    <t>93/479 หมู่5</t>
  </si>
  <si>
    <t xml:space="preserve">จ.สมุทรสาคร </t>
  </si>
  <si>
    <t xml:space="preserve">ต.พันท้ายนรสิงห์ </t>
  </si>
  <si>
    <t>0929731675</t>
  </si>
  <si>
    <t>092-973-1675</t>
  </si>
  <si>
    <t>TH3601</t>
  </si>
  <si>
    <t>โลตัส โกเฟรช อ่าวอุดม</t>
  </si>
  <si>
    <t>Lotus Go Fresh AO UDOM, CHONBURI</t>
  </si>
  <si>
    <t xml:space="preserve">163/94 หมู่7 </t>
  </si>
  <si>
    <t xml:space="preserve">อ.ศรีราชา </t>
  </si>
  <si>
    <t xml:space="preserve">ต.ทุ่งสุขลา </t>
  </si>
  <si>
    <t>0659848235</t>
  </si>
  <si>
    <t>065-984-8235</t>
  </si>
  <si>
    <t>TH3602</t>
  </si>
  <si>
    <t>โลตัส โกเฟรช กันตัง</t>
  </si>
  <si>
    <t>Lotus Go Fresh Kantang</t>
  </si>
  <si>
    <t>112/1 ถ.สถลสถานพิทักษ์</t>
  </si>
  <si>
    <t>อ.กันตัง</t>
  </si>
  <si>
    <t xml:space="preserve">ต.กันตัง </t>
  </si>
  <si>
    <t>0812469259</t>
  </si>
  <si>
    <t>081-246-9259</t>
  </si>
  <si>
    <t>TH3603</t>
  </si>
  <si>
    <t>โลตัส โกเฟรช แม่น้ำคู้ซอย 3</t>
  </si>
  <si>
    <t>Lotus Go Fresh Maenam Khu Soi 3</t>
  </si>
  <si>
    <t>643 หมู่ 3</t>
  </si>
  <si>
    <t xml:space="preserve">ต.แม่น้ำคู้ </t>
  </si>
  <si>
    <t>TH3604</t>
  </si>
  <si>
    <t>โลตัส โกเฟรช สันกำแพง 2</t>
  </si>
  <si>
    <t>Lotus Go Fresh San Kamphaeng 2</t>
  </si>
  <si>
    <t>159 หมู่ 7</t>
  </si>
  <si>
    <t>อ.สันกำแพง</t>
  </si>
  <si>
    <t xml:space="preserve">ต.สันกำแพง </t>
  </si>
  <si>
    <t>0882606544</t>
  </si>
  <si>
    <t>088-260-6544</t>
  </si>
  <si>
    <t>TH3605</t>
  </si>
  <si>
    <t>โลตัส โกเฟรช ตลาดแม่ทองริ้ว, ลำพูน</t>
  </si>
  <si>
    <t>Lotus Go Fresh Talad Mae Thong Riew, Lamphun</t>
  </si>
  <si>
    <t>เลขที่ 469 หมู่ 1</t>
  </si>
  <si>
    <t>อ.ป่าซาง</t>
  </si>
  <si>
    <t>ต.ปากบ่อง</t>
  </si>
  <si>
    <t>0812476962</t>
  </si>
  <si>
    <t>081-247-6962</t>
  </si>
  <si>
    <t>TH3606</t>
  </si>
  <si>
    <t>โลตัส โกเฟรช ทรัพย์บุญชัย</t>
  </si>
  <si>
    <t>Lotus Go Fresh Sapbunchai</t>
  </si>
  <si>
    <t xml:space="preserve">100/1108 หมู่ 10 </t>
  </si>
  <si>
    <t>ต.บางเมือง</t>
  </si>
  <si>
    <t>TH3607</t>
  </si>
  <si>
    <t>โลตัส โกเฟรช อดุลยาราม</t>
  </si>
  <si>
    <t>Lotus Go Fresh Adulyaram</t>
  </si>
  <si>
    <t>222/26 หมู่ 14</t>
  </si>
  <si>
    <t>อ.เมืองขอนแก่น</t>
  </si>
  <si>
    <t>จ.ขอนแก่น</t>
  </si>
  <si>
    <t>0812475869</t>
  </si>
  <si>
    <t>081-247-5869</t>
  </si>
  <si>
    <t>TH3608</t>
  </si>
  <si>
    <t>โลตัส โกเฟรช ถนนคลองแอน</t>
  </si>
  <si>
    <t>Lotus Go Fresh Tanon Khlong Ann</t>
  </si>
  <si>
    <t>98/3 หมู่ 1</t>
  </si>
  <si>
    <t>0812467115</t>
  </si>
  <si>
    <t>081-246-7115</t>
  </si>
  <si>
    <t>TH3609</t>
  </si>
  <si>
    <t>โลตัส โกเฟรช ตลาดแพไม้</t>
  </si>
  <si>
    <t>Lotus Go Fresh Talad Phae Mai</t>
  </si>
  <si>
    <t xml:space="preserve">3/266 ซ.หมู่บ้านเขาน้อย   </t>
  </si>
  <si>
    <t xml:space="preserve">ต.หัวหิน </t>
  </si>
  <si>
    <t>0815275057</t>
  </si>
  <si>
    <t>081-527-5057</t>
  </si>
  <si>
    <t>TH3610</t>
  </si>
  <si>
    <t>โลตัส โกเฟรช บีเอ็นเอ็นนาคนิวาส</t>
  </si>
  <si>
    <t>Lotus Go Fresh BNN Nakniwat</t>
  </si>
  <si>
    <t>68/1 ถนนนาคนิวาส</t>
  </si>
  <si>
    <t xml:space="preserve">เขตลาดพร้าว	</t>
  </si>
  <si>
    <t>0</t>
  </si>
  <si>
    <t>000-000-0000</t>
  </si>
  <si>
    <t>TH3611</t>
  </si>
  <si>
    <t>โลตัส โกเฟรช บ้านสร้าง</t>
  </si>
  <si>
    <t>Lotus Go Fresh Baan Sang</t>
  </si>
  <si>
    <t xml:space="preserve">117 หมู่7   </t>
  </si>
  <si>
    <t xml:space="preserve">อ.บางปะอิน </t>
  </si>
  <si>
    <t>ต.บ้านสร้าง</t>
  </si>
  <si>
    <t>0979598676</t>
  </si>
  <si>
    <t>097-959-8676</t>
  </si>
  <si>
    <t>TH3612</t>
  </si>
  <si>
    <t>โลตัส โกเฟรช บ่อไร่</t>
  </si>
  <si>
    <t>Lotus Go Fresh Bo Rai</t>
  </si>
  <si>
    <t xml:space="preserve">137/21 หมู่3  </t>
  </si>
  <si>
    <t xml:space="preserve">อ.บ่อไร่ </t>
  </si>
  <si>
    <t xml:space="preserve">ต.บ่อพลอย </t>
  </si>
  <si>
    <t>0812473677</t>
  </si>
  <si>
    <t>081-247-3677</t>
  </si>
  <si>
    <t>TH3613</t>
  </si>
  <si>
    <t>โลตัส โกเฟรช ตลาดนัดห้างแก้ว</t>
  </si>
  <si>
    <t>Lotus Go Fresh Taladnad Hang Kaew</t>
  </si>
  <si>
    <t xml:space="preserve">350 หมู่4   </t>
  </si>
  <si>
    <t xml:space="preserve">ต.มาบยางพร </t>
  </si>
  <si>
    <t>TH3614</t>
  </si>
  <si>
    <t>โลตัสโกเฟรช เชียงขวัญ ร้อยเอ็ด</t>
  </si>
  <si>
    <t>Lotus Go Fresh Chiang Khwan , roi et</t>
  </si>
  <si>
    <t>190 หมู่ 10</t>
  </si>
  <si>
    <t>อ.เชียงขวัญ</t>
  </si>
  <si>
    <t>ต.หมูม้น</t>
  </si>
  <si>
    <t>0812473446</t>
  </si>
  <si>
    <t>081-247-3446</t>
  </si>
  <si>
    <t>TH3615</t>
  </si>
  <si>
    <t>โลตัส โกเฟรช ลำปลายมาศ บุรีรัมย์</t>
  </si>
  <si>
    <t>Lotus Go Fresh Lamplaimat burirum</t>
  </si>
  <si>
    <t>829 หมู่ 9</t>
  </si>
  <si>
    <t>อ.ลำปลายมาศ</t>
  </si>
  <si>
    <t>ต.ลำปลายมาศ</t>
  </si>
  <si>
    <t>TH3616</t>
  </si>
  <si>
    <t>โลตัส โกเฟรช ซอยกอไผ่ ชลบุรี</t>
  </si>
  <si>
    <t>Lotus Go Fresh Soi Kho Phai Chonburi</t>
  </si>
  <si>
    <t>449/162 หมู่ 10</t>
  </si>
  <si>
    <t>TH3617</t>
  </si>
  <si>
    <t>โลตัส โกเฟรช พนมสารคาม</t>
  </si>
  <si>
    <t>Lotus Go Fresh Phanom sarakham</t>
  </si>
  <si>
    <t>1149/10 หมู่ 1</t>
  </si>
  <si>
    <t>จ.ฉะเชิงเทรา</t>
  </si>
  <si>
    <t>อ.พนมสารคาม</t>
  </si>
  <si>
    <t xml:space="preserve">ต.พนมสารคาม </t>
  </si>
  <si>
    <t>TH3618</t>
  </si>
  <si>
    <t>โลตัส โกเฟรช เจริญพัฒนา ซอย 7</t>
  </si>
  <si>
    <t>Lotus Go Fresh Charoen Phatthana Soi 7</t>
  </si>
  <si>
    <t>246 ถ.เจริญพัฒนา</t>
  </si>
  <si>
    <t>0625622805</t>
  </si>
  <si>
    <t>062-562-2805</t>
  </si>
  <si>
    <t>TH3619</t>
  </si>
  <si>
    <t>โลตัส โกเฟรช ตลาดโรงเกลือ</t>
  </si>
  <si>
    <t>Lotus Go Fresh Rong Kluea Market</t>
  </si>
  <si>
    <t>506 ม.7</t>
  </si>
  <si>
    <t>อ.อรัญประเทศ</t>
  </si>
  <si>
    <t>ต.ป่าไร่</t>
  </si>
  <si>
    <t>TH3620</t>
  </si>
  <si>
    <t>โลตัส โกเฟรช ซอยกิ่งแก้ว 37</t>
  </si>
  <si>
    <t>Lotus Go Fresh Soi King Kaew 37</t>
  </si>
  <si>
    <t>26/2 หมู่ 11</t>
  </si>
  <si>
    <t>ต.ราชาเทวะ</t>
  </si>
  <si>
    <t>TH3621</t>
  </si>
  <si>
    <t>โลตัส โกเฟรช ซอยโสภณ มาบตาพุด</t>
  </si>
  <si>
    <t>Lotus Go Fresh Soi Sophon, Map Ta Phut</t>
  </si>
  <si>
    <t>22/19 ถ.ตากวน-หาดทรายทอง</t>
  </si>
  <si>
    <t>TH3622</t>
  </si>
  <si>
    <t>โลตัส โกเฟรช ปราณบุรี</t>
  </si>
  <si>
    <t>Lotus Go Fresh Pranburi</t>
  </si>
  <si>
    <t>161/11ม.1</t>
  </si>
  <si>
    <t>จ.ประจวบฯ</t>
  </si>
  <si>
    <t xml:space="preserve">อ.ปราณบุรี 	</t>
  </si>
  <si>
    <t xml:space="preserve">ต.เขาน้อย </t>
  </si>
  <si>
    <t>0806516967</t>
  </si>
  <si>
    <t>080-651-6967</t>
  </si>
  <si>
    <t>TH3623</t>
  </si>
  <si>
    <t>โลตัส โกเฟรช ตลาดเทียนแดด นครปฐม</t>
  </si>
  <si>
    <t>Lotus Go Fresh Talad Thiandad, Nakorn Pathom</t>
  </si>
  <si>
    <t>111/24 ม.1</t>
  </si>
  <si>
    <t xml:space="preserve">อ.สามพราน 	</t>
  </si>
  <si>
    <t>ต.บ้านใหม่</t>
  </si>
  <si>
    <t>0831993939</t>
  </si>
  <si>
    <t>083-199-3939</t>
  </si>
  <si>
    <t>TH3624</t>
  </si>
  <si>
    <t>โลตัส โกเฟรช ตลาดวังยาว มหาสารคาม</t>
  </si>
  <si>
    <t>Lotus Go Fresh Wang Yao Market, Mahasarakham</t>
  </si>
  <si>
    <t xml:space="preserve">155/1 ถ.ถีนานนท์ </t>
  </si>
  <si>
    <t>0963628368</t>
  </si>
  <si>
    <t>096-362-8368</t>
  </si>
  <si>
    <t>TH3625</t>
  </si>
  <si>
    <t>โลตัส โกเฟรช ซอย สุขุมวิท 109</t>
  </si>
  <si>
    <t>Lotus Go Fresh Soi Sukhumvit 109</t>
  </si>
  <si>
    <t>185 หมู่ 7</t>
  </si>
  <si>
    <t xml:space="preserve">อ.เมือง 	</t>
  </si>
  <si>
    <t>0New Store</t>
  </si>
  <si>
    <t>TH3626</t>
  </si>
  <si>
    <t>โลตัส โกเฟรช บ่อทอง ชลบุรี</t>
  </si>
  <si>
    <t>Lotus Go Fresh Bo Thong, Chonburi</t>
  </si>
  <si>
    <t>113 หมู่ 1 ถ.สุขพันธ์ถาวร</t>
  </si>
  <si>
    <t>อ.บ่อทอง</t>
  </si>
  <si>
    <t>ต.บ่อทอง</t>
  </si>
  <si>
    <t>TH3627</t>
  </si>
  <si>
    <t>โลตัส โกเฟรช เลียบวารี 23 กรุงเทพมหานคร</t>
  </si>
  <si>
    <t>Lotus Go Fresh Liab Wari 23, Bangkok</t>
  </si>
  <si>
    <t>44/30 หมู่ 3</t>
  </si>
  <si>
    <t>TH3628</t>
  </si>
  <si>
    <t>โลตัส โกเฟรช ตลาดอาจณรงค์</t>
  </si>
  <si>
    <t>Lotus Go Fresh Talad At narong</t>
  </si>
  <si>
    <t>528 ซอยสุขุมวิท 42</t>
  </si>
  <si>
    <t>TH3629</t>
  </si>
  <si>
    <t>โลตัส โกเฟรช บางบ่อแปลงยาว</t>
  </si>
  <si>
    <t>Lotus Go Fresh Bang bo plaeng yao</t>
  </si>
  <si>
    <t>181/6 หมู่ที่ 5</t>
  </si>
  <si>
    <t>ต.แปลงยาว</t>
  </si>
  <si>
    <t>อ.แปลงยาว</t>
  </si>
  <si>
    <t>TH3630</t>
  </si>
  <si>
    <t>โลตัส โกเฟรช ตำบลระโนด</t>
  </si>
  <si>
    <t>Lotus Go Fresh TumbonRanot</t>
  </si>
  <si>
    <t>75 หมู่ที่ 4 ถนนราษฎร์บำรุง</t>
  </si>
  <si>
    <t>อ.ระโนด</t>
  </si>
  <si>
    <t>ต.ระโนด</t>
  </si>
  <si>
    <t>TH3631</t>
  </si>
  <si>
    <t>โลตัส โกเฟรช บ้านดู่เมืองใหม่</t>
  </si>
  <si>
    <t>Lotus Go Fresh Ban Du Mueang Mai</t>
  </si>
  <si>
    <t>320 หมู่ 3</t>
  </si>
  <si>
    <t>ต.บ้านดู่</t>
  </si>
  <si>
    <t>TH3632</t>
  </si>
  <si>
    <t>โลตัส โกเฟรช คลองสน ตราด</t>
  </si>
  <si>
    <t>Lotus Go Fresh Khlong Son, Trat</t>
  </si>
  <si>
    <t>2 ทางหลวงชนบท</t>
  </si>
  <si>
    <t>อ.เกาะช้าง</t>
  </si>
  <si>
    <t xml:space="preserve">ต.เกาะช้าง </t>
  </si>
  <si>
    <t>TH3633</t>
  </si>
  <si>
    <t>โลตัส โกเฟรช บางโฉลง</t>
  </si>
  <si>
    <t>Lotus Go Fresh Bang Chalong</t>
  </si>
  <si>
    <t>599/214 หมู่ 7</t>
  </si>
  <si>
    <t>ต.โฉลง</t>
  </si>
  <si>
    <t>TH3635</t>
  </si>
  <si>
    <t xml:space="preserve">124/22 หมู่ 7 </t>
  </si>
  <si>
    <t>ต. บางบ่อ</t>
  </si>
  <si>
    <t>TH3636</t>
  </si>
  <si>
    <t>โลตัส โกเฟรช เคหะร่มเกล้า 78</t>
  </si>
  <si>
    <t>Lotus Go Fresh Kheha Romklao 78</t>
  </si>
  <si>
    <t xml:space="preserve">80 ถนนเคหะร่มเกล้า </t>
  </si>
  <si>
    <t xml:space="preserve">เขตสะพานสูง </t>
  </si>
  <si>
    <t xml:space="preserve">แขวงราษฎร์พัฒนา </t>
  </si>
  <si>
    <t>TH3637</t>
  </si>
  <si>
    <t>โลตัส โกเฟรช เวียงเชียงรุ้ง</t>
  </si>
  <si>
    <t>Lotus Go Fresh Wiang Chiang Rung</t>
  </si>
  <si>
    <t xml:space="preserve">212 ม.6 </t>
  </si>
  <si>
    <t xml:space="preserve">จ.เชียงราย </t>
  </si>
  <si>
    <t xml:space="preserve">อ.เวียงเชียงรุ้ง </t>
  </si>
  <si>
    <t xml:space="preserve">ต.ทุ่งก่อ </t>
  </si>
  <si>
    <t>TH3638</t>
  </si>
  <si>
    <t>โลตัส โกเฟรช หาดไม้ขาว</t>
  </si>
  <si>
    <t>Lotus Go Fresh Had Mai Khao</t>
  </si>
  <si>
    <t xml:space="preserve">73/7 หมู่ 4 </t>
  </si>
  <si>
    <t xml:space="preserve">จ.ภูเก็ต </t>
  </si>
  <si>
    <t xml:space="preserve">อำเภอกลาง </t>
  </si>
  <si>
    <t xml:space="preserve">ตำบลไม้ขาว </t>
  </si>
  <si>
    <t>TH3639</t>
  </si>
  <si>
    <t>โลตัส โกเฟรช รามคำแหง 118</t>
  </si>
  <si>
    <t>Lotus Go Fresh Ramkhamhaeng 118</t>
  </si>
  <si>
    <t xml:space="preserve">63/1ซอยรามคำแหง118 </t>
  </si>
  <si>
    <t xml:space="preserve">แขวงสะพานสูง </t>
  </si>
  <si>
    <t>TH4001</t>
  </si>
  <si>
    <t>CPFM_อินทรารักษ์</t>
  </si>
  <si>
    <t xml:space="preserve">CPFM_Intararak
</t>
  </si>
  <si>
    <t>77/12 ม.5</t>
  </si>
  <si>
    <t>กรุงเทพฯ</t>
  </si>
  <si>
    <t>บึงกุ่ม</t>
  </si>
  <si>
    <t>คลองกุ่ม</t>
  </si>
  <si>
    <t>7:00-19:99</t>
  </si>
  <si>
    <t>0839889740</t>
  </si>
  <si>
    <t>083-988-9740</t>
  </si>
  <si>
    <t>TH4004</t>
  </si>
  <si>
    <t>CPFM_อมรพันธ์ 9</t>
  </si>
  <si>
    <t>CPFM_Amornpan 9</t>
  </si>
  <si>
    <t>67/285 หมู่ที่ 11 ซอยอมรพันธ์</t>
  </si>
  <si>
    <t>ลาดพร้าว</t>
  </si>
  <si>
    <t>0839889843</t>
  </si>
  <si>
    <t>083-988-9843</t>
  </si>
  <si>
    <t>TH4005</t>
  </si>
  <si>
    <t>CPFM_สุขุมวิท 93</t>
  </si>
  <si>
    <t>CPFM_Sukhumvit 93</t>
  </si>
  <si>
    <t>47 ถ.สุขุมวิท 93(พึ่งมี)</t>
  </si>
  <si>
    <t>พระโขนง</t>
  </si>
  <si>
    <t>บางจาก</t>
  </si>
  <si>
    <t>0829926109</t>
  </si>
  <si>
    <t>082-992-6109</t>
  </si>
  <si>
    <t>TH4006</t>
  </si>
  <si>
    <t>CPFM_บัวทองธานี</t>
  </si>
  <si>
    <t>CPFM_Buathongthani</t>
  </si>
  <si>
    <t>14/1411 หมู่ที่ 13</t>
  </si>
  <si>
    <t>บางบัวทอง</t>
  </si>
  <si>
    <t>0839889869</t>
  </si>
  <si>
    <t>083-988-9869</t>
  </si>
  <si>
    <t>TH4018</t>
  </si>
  <si>
    <t>โลตัส โกเฟรช หัวไทร-นครศรีธรรมราช</t>
  </si>
  <si>
    <t>CPFM_Huasai-Nakornsithammarat</t>
  </si>
  <si>
    <t>เลขที่ 73/4, 73/5 หมู่ที่ 8</t>
  </si>
  <si>
    <t xml:space="preserve">ต.หัวไทร </t>
  </si>
  <si>
    <t xml:space="preserve">จ.นครศรีธรรมราช </t>
  </si>
  <si>
    <t>อ.หัวไทร</t>
  </si>
  <si>
    <t>8:00-20:00</t>
  </si>
  <si>
    <t>0830249624</t>
  </si>
  <si>
    <t>083-024-9624</t>
  </si>
  <si>
    <t>TH4093</t>
  </si>
  <si>
    <t>CPFM_ศุภฤกษ์</t>
  </si>
  <si>
    <t>CPFM_Suparerk</t>
  </si>
  <si>
    <t>452, 454 ซ.พิบูลอุปถัมภ์</t>
  </si>
  <si>
    <t>ห้วยขวาง</t>
  </si>
  <si>
    <t>สามเสนนอก</t>
  </si>
  <si>
    <t>0839889756</t>
  </si>
  <si>
    <t>083-988-9756</t>
  </si>
  <si>
    <t>TH4104</t>
  </si>
  <si>
    <t>CPFM_เพชรบุรี 5</t>
  </si>
  <si>
    <t>CPFM_Petchaburi 5</t>
  </si>
  <si>
    <t>212/81 ซอย ร.ร.เพชบุรี</t>
  </si>
  <si>
    <t>ราชเทวี</t>
  </si>
  <si>
    <t>ทุ่งพญาไท</t>
  </si>
  <si>
    <t>0839890117</t>
  </si>
  <si>
    <t>083-989-0117</t>
  </si>
  <si>
    <t>TH4105</t>
  </si>
  <si>
    <t>CPFM_เอแบคบางนา</t>
  </si>
  <si>
    <t>CPFM_Abac Bangna</t>
  </si>
  <si>
    <t>200 หมู่ 7</t>
  </si>
  <si>
    <t>บางเสาธง</t>
  </si>
  <si>
    <t>0839890132</t>
  </si>
  <si>
    <t>083-989-0132</t>
  </si>
  <si>
    <t>TH4117</t>
  </si>
  <si>
    <t>CPFM_ศรีดินแดง</t>
  </si>
  <si>
    <t>CPFM_Sri Dindang</t>
  </si>
  <si>
    <t>122 ซ.ตลาดศรีดินแดง</t>
  </si>
  <si>
    <t>ดินแดง</t>
  </si>
  <si>
    <t>0839890114</t>
  </si>
  <si>
    <t>083-989-0114</t>
  </si>
  <si>
    <t>TH4118</t>
  </si>
  <si>
    <t>CPFM_บ้านสวนการ์เด้น</t>
  </si>
  <si>
    <t>CPFM_Baansuan Garden</t>
  </si>
  <si>
    <t>2 ซอย48 (การเคหะฯ)</t>
  </si>
  <si>
    <t>บางกะปิ</t>
  </si>
  <si>
    <t>คลองจั่น</t>
  </si>
  <si>
    <t>0839889719</t>
  </si>
  <si>
    <t>083-988-9719</t>
  </si>
  <si>
    <t>TH4119</t>
  </si>
  <si>
    <t>CPFM_ถนนดินสอ</t>
  </si>
  <si>
    <t>CPFM_Dinso Rd.</t>
  </si>
  <si>
    <t>132 ถ.ดินสอ</t>
  </si>
  <si>
    <t>พระนคร</t>
  </si>
  <si>
    <t>บวรนิเวศ</t>
  </si>
  <si>
    <t>0839889854</t>
  </si>
  <si>
    <t>083-988-9854</t>
  </si>
  <si>
    <t>TH4121</t>
  </si>
  <si>
    <t>CPFM_ราษฎร์พัฒนา</t>
  </si>
  <si>
    <t>CPFM_Ratpattana</t>
  </si>
  <si>
    <t>114/1 ถ.ราษฎร์พัฒนา</t>
  </si>
  <si>
    <t>สะพานสูง</t>
  </si>
  <si>
    <t>0839890190</t>
  </si>
  <si>
    <t>083-989-0190</t>
  </si>
  <si>
    <t>TH4125</t>
  </si>
  <si>
    <t>CPFM_ปั๊มคาลเท็กซ์ นครอินทร์</t>
  </si>
  <si>
    <t>CPFM_Caltex Petro Station-Nakhon In</t>
  </si>
  <si>
    <t>222 หมู่ที่3</t>
  </si>
  <si>
    <t>บางกรวย</t>
  </si>
  <si>
    <t>บางขุนทอง</t>
  </si>
  <si>
    <t>0839890134</t>
  </si>
  <si>
    <t>083-989-0134</t>
  </si>
  <si>
    <t>TH4128</t>
  </si>
  <si>
    <t>CPFM_สาทรคอนโด</t>
  </si>
  <si>
    <t>CPFM_Sathorn Condo</t>
  </si>
  <si>
    <t>54/1 ถ.เย็นอากาศ</t>
  </si>
  <si>
    <t>สาทร</t>
  </si>
  <si>
    <t>ทุ่งมหาเมฆ</t>
  </si>
  <si>
    <t>0839889712</t>
  </si>
  <si>
    <t>083-988-9712</t>
  </si>
  <si>
    <t>TH4132</t>
  </si>
  <si>
    <t>CPFM_คุ้มเกล้า (สุวินทวงศ์)</t>
  </si>
  <si>
    <t>CPFM_Khum Khao (Suwinthawong)</t>
  </si>
  <si>
    <t>114 ถ.คุ้มเกล้า</t>
  </si>
  <si>
    <t>มีนบุรี</t>
  </si>
  <si>
    <t>แสนแสบ</t>
  </si>
  <si>
    <t>0839883714</t>
  </si>
  <si>
    <t>083-988-3714</t>
  </si>
  <si>
    <t>TH4136</t>
  </si>
  <si>
    <t>CPFM_เพชรบุรี 10 (ซ.กิ่งเพชร)</t>
  </si>
  <si>
    <t>CPFM_Phetburi 10 (Kingphet)</t>
  </si>
  <si>
    <t>162/21 ซอยกิ่งเพชร</t>
  </si>
  <si>
    <t>ถนนเพชรบุรี</t>
  </si>
  <si>
    <t>0839889856</t>
  </si>
  <si>
    <t>083-988-9856</t>
  </si>
  <si>
    <t>TH4137</t>
  </si>
  <si>
    <t>CPFM_เจริญกรุง 85</t>
  </si>
  <si>
    <t>CPFM_Charoenklung 85</t>
  </si>
  <si>
    <t>2163 ถ.เจริญกรุง</t>
  </si>
  <si>
    <t>บางคอแหลม</t>
  </si>
  <si>
    <t>วัดพระยาไทร</t>
  </si>
  <si>
    <t>0839889872</t>
  </si>
  <si>
    <t>083-988-9872</t>
  </si>
  <si>
    <t>TH4139</t>
  </si>
  <si>
    <t>CPFM_ลาดกระบัง ซ.7</t>
  </si>
  <si>
    <t>CPFM_Ladkabang Soi 7</t>
  </si>
  <si>
    <t>1455/3 ถ.ลาดกระบัง</t>
  </si>
  <si>
    <t>ลาดกระบัง</t>
  </si>
  <si>
    <t>0839890336</t>
  </si>
  <si>
    <t>083-989-0336</t>
  </si>
  <si>
    <t>TH4142</t>
  </si>
  <si>
    <t>โลตัส โกเฟรช วิภาวดี 64 จุด 2</t>
  </si>
  <si>
    <t>CPFM_Vipawadee 64 Point 2</t>
  </si>
  <si>
    <t xml:space="preserve"> เลขที่ 10/11 หมู่ที่ 3 </t>
  </si>
  <si>
    <t>0839890359</t>
  </si>
  <si>
    <t>083-989-0359</t>
  </si>
  <si>
    <t>TH4151</t>
  </si>
  <si>
    <t>CPFM_ประชาราษฎร์บำเพ็ญ 24</t>
  </si>
  <si>
    <t>CPFM_Pracharat Bampen 24</t>
  </si>
  <si>
    <t>44, 46 ซ.รัชดานิเวศน์</t>
  </si>
  <si>
    <t>0839890130</t>
  </si>
  <si>
    <t>083-989-0130</t>
  </si>
  <si>
    <t>TH4157</t>
  </si>
  <si>
    <t>CPFM_ลาดพร้าว 80 แยก 22</t>
  </si>
  <si>
    <t>CPFM_Ladpraow 80 Yek 22</t>
  </si>
  <si>
    <t>605/2 ซ.ลาดพร้าว80แยก22</t>
  </si>
  <si>
    <t>วังทองหลาง</t>
  </si>
  <si>
    <t>0839890311</t>
  </si>
  <si>
    <t>083-989-0311</t>
  </si>
  <si>
    <t>TH4164</t>
  </si>
  <si>
    <t>CPFM_พรพิมาน</t>
  </si>
  <si>
    <t>CPFM_Phon Phiman</t>
  </si>
  <si>
    <t>52/67 หมู่ที่1</t>
  </si>
  <si>
    <t>ธัญบุรี</t>
  </si>
  <si>
    <t>รังสิต</t>
  </si>
  <si>
    <t>0839890162</t>
  </si>
  <si>
    <t>083-989-0162</t>
  </si>
  <si>
    <t>TH4196</t>
  </si>
  <si>
    <t>CPFM_สำเร็จพัฒนา</t>
  </si>
  <si>
    <t>CPFM_Samret Phatthana</t>
  </si>
  <si>
    <t>101/3 หมู่ที่ 3</t>
  </si>
  <si>
    <t>ปลายบาง</t>
  </si>
  <si>
    <t>0839883726</t>
  </si>
  <si>
    <t>083-988-3726</t>
  </si>
  <si>
    <t>TH4199</t>
  </si>
  <si>
    <t>โลตัส โกเฟรช อินทามระ 41</t>
  </si>
  <si>
    <t>CP Freshmart Intramara 41</t>
  </si>
  <si>
    <t>เลขที่ 1271,1273 ถนน สุทธิสารวินิจฉัย</t>
  </si>
  <si>
    <t>0839889780</t>
  </si>
  <si>
    <t>083-988-9780</t>
  </si>
  <si>
    <t>TH4200</t>
  </si>
  <si>
    <t>CPFM_ฉลองกรุง 53</t>
  </si>
  <si>
    <t>CPFM_Chalongkrung 53</t>
  </si>
  <si>
    <t>12/4 ซ.ฉลองกรุง 53</t>
  </si>
  <si>
    <t>ลำปลาทิว</t>
  </si>
  <si>
    <t>0917737910</t>
  </si>
  <si>
    <t>091-773-7910</t>
  </si>
  <si>
    <t>TH4201</t>
  </si>
  <si>
    <t>CPFM_รัชดา66</t>
  </si>
  <si>
    <t>CPFM_Ratchadaphisek 66</t>
  </si>
  <si>
    <t>2 ตรอก/ซอย ประชานุกูล 3 ซอย 2</t>
  </si>
  <si>
    <t>วงศ์สว่าง</t>
  </si>
  <si>
    <t>0917737909</t>
  </si>
  <si>
    <t>091-773-7909</t>
  </si>
  <si>
    <t>TH4214</t>
  </si>
  <si>
    <t>CPFM_ไทวัสดุ-ชัยพฤกษ์</t>
  </si>
  <si>
    <t>CPFM_Thaiwatsadu-Chaiyapruk</t>
  </si>
  <si>
    <t>46/21 ม.5</t>
  </si>
  <si>
    <t>ปากเกร็ด</t>
  </si>
  <si>
    <t>บางพลับ</t>
  </si>
  <si>
    <t>0917737974</t>
  </si>
  <si>
    <t>091-773-7974</t>
  </si>
  <si>
    <t>TH4275</t>
  </si>
  <si>
    <t>โลตัส โกเฟรช ห้วยโป่ง-ระยอง</t>
  </si>
  <si>
    <t>CPFM_Huai Pong-Rayong</t>
  </si>
  <si>
    <t>เลขที่ 58/35 ถ.ห้วยโป่ง-หนองบอน</t>
  </si>
  <si>
    <t>ต.ห้วยโป่ง</t>
  </si>
  <si>
    <t>0642153462</t>
  </si>
  <si>
    <t>064-215-3462</t>
  </si>
  <si>
    <t>TH4279</t>
  </si>
  <si>
    <t>โลตัส โกเฟรช บ้านใหม่-เชียงราย</t>
  </si>
  <si>
    <t>CPFM_Ban Mai-Chang Rai</t>
  </si>
  <si>
    <t xml:space="preserve">เลขที่ 525/1 หมู่4 </t>
  </si>
  <si>
    <t xml:space="preserve">ต.ริมกก </t>
  </si>
  <si>
    <t xml:space="preserve">อ.เมือง </t>
  </si>
  <si>
    <t>0953714336</t>
  </si>
  <si>
    <t>095-371-4336</t>
  </si>
  <si>
    <t>TH4301</t>
  </si>
  <si>
    <t>โลตัส โกเฟรช ปากช่อง</t>
  </si>
  <si>
    <t>CP Fresh_Pakchong</t>
  </si>
  <si>
    <t xml:space="preserve"> เลขที่ 452/1 ถ.มิตรถาพ</t>
  </si>
  <si>
    <t>ต.ปากช่อง</t>
  </si>
  <si>
    <t>0953722542</t>
  </si>
  <si>
    <t>095-372-2542</t>
  </si>
  <si>
    <t>TH5001</t>
  </si>
  <si>
    <t>โลตัส สาขาใหญ่ ซีคอน</t>
  </si>
  <si>
    <t>Seacon Square</t>
  </si>
  <si>
    <t>hyper</t>
  </si>
  <si>
    <t>เลขที่ 904/2 ม.6 ถ.ศรีนครินทร์</t>
  </si>
  <si>
    <t>Scheduled,OnDemand</t>
  </si>
  <si>
    <t>081-234-6928</t>
  </si>
  <si>
    <t>0812346928</t>
  </si>
  <si>
    <t>TH5002</t>
  </si>
  <si>
    <t>โลตัส สาขาใหญ่ มหาชัย</t>
  </si>
  <si>
    <t>Mahachai</t>
  </si>
  <si>
    <t>เลขที่ 119 ม.7 ถ.เศรษฐกิจ1</t>
  </si>
  <si>
    <t>8:00-19:00</t>
  </si>
  <si>
    <t>TH5003</t>
  </si>
  <si>
    <t>โลตัส สาขาใหญ่ ขอนแก่น</t>
  </si>
  <si>
    <t>Khonkaen</t>
  </si>
  <si>
    <t>356 ม.3 ถ.มิตรภาพ</t>
  </si>
  <si>
    <t>04-332-5326</t>
  </si>
  <si>
    <t>043325326</t>
  </si>
  <si>
    <t>TH5004</t>
  </si>
  <si>
    <t>โลตัส สาขาใหญ่ พัทยาใต้</t>
  </si>
  <si>
    <t>South Pattaya</t>
  </si>
  <si>
    <t>เลขที่ 408/2  ม. 12  ถ.สุขุมวิท</t>
  </si>
  <si>
    <t>03-830-0800</t>
  </si>
  <si>
    <t>038300800</t>
  </si>
  <si>
    <t>TH5005</t>
  </si>
  <si>
    <t>โลตัส สาขาใหญ่ สระบุรี</t>
  </si>
  <si>
    <t>Saraburi</t>
  </si>
  <si>
    <t>91/3 ถ.มิตรภาพ</t>
  </si>
  <si>
    <t>03-631-5831</t>
  </si>
  <si>
    <t>036315831</t>
  </si>
  <si>
    <t>TH5006</t>
  </si>
  <si>
    <t>โลตัส สาขาใหญ่ พิษณุโลก</t>
  </si>
  <si>
    <t>Pitsanulok</t>
  </si>
  <si>
    <t>909 ม. 10 ถ.พิษณุโลก- หล่มสัก</t>
  </si>
  <si>
    <t>ตำบลอรัญญิก</t>
  </si>
  <si>
    <t>055-221066</t>
  </si>
  <si>
    <t>055221066</t>
  </si>
  <si>
    <t>05-522-1066</t>
  </si>
  <si>
    <t>TH5007</t>
  </si>
  <si>
    <t>โลตัส สาขาใหญ่ สุพรรณบุรี</t>
  </si>
  <si>
    <t>Suphanburi</t>
  </si>
  <si>
    <t>เลขที่ 293 ม.5 ถ.สุพรรณบุรี-ชัยนาท</t>
  </si>
  <si>
    <t>03-552-5001</t>
  </si>
  <si>
    <t>035525001</t>
  </si>
  <si>
    <t>TH5008</t>
  </si>
  <si>
    <t>โลตัส สาขาใหญ่ นครศรีธรรมราช</t>
  </si>
  <si>
    <t>Nakhonsrithammarat</t>
  </si>
  <si>
    <t>เลขที่ 15 ถ.พัฒนาการคูขวาง</t>
  </si>
  <si>
    <t>07-532-4574</t>
  </si>
  <si>
    <t>075324574</t>
  </si>
  <si>
    <t>TH5009</t>
  </si>
  <si>
    <t>โลตัส สาขาใหญ่ พระราม 2</t>
  </si>
  <si>
    <t>Rama II</t>
  </si>
  <si>
    <t>เลขที่ 88/2528 ม.6</t>
  </si>
  <si>
    <t>02-892-8130</t>
  </si>
  <si>
    <t>028928130</t>
  </si>
  <si>
    <t>TH5010</t>
  </si>
  <si>
    <t>โลตัส สาขาใหญ่ มีนบุรี</t>
  </si>
  <si>
    <t>Minburi</t>
  </si>
  <si>
    <t>เลขที่ 136 ถ.สุวินทวงศ์</t>
  </si>
  <si>
    <t>02-918-9003</t>
  </si>
  <si>
    <t>029189003</t>
  </si>
  <si>
    <t>TH5011</t>
  </si>
  <si>
    <t>โลตัส สาขาใหญ่ เชียงใหม่ หางดง</t>
  </si>
  <si>
    <t>Chiang Mai Hangdong</t>
  </si>
  <si>
    <t>132  ม.1</t>
  </si>
  <si>
    <t>ตำบลป่าแดด</t>
  </si>
  <si>
    <t>053-807-478</t>
  </si>
  <si>
    <t>053807478</t>
  </si>
  <si>
    <t>05-380-7478</t>
  </si>
  <si>
    <t>TH5012</t>
  </si>
  <si>
    <t>โลตัส สาขาใหญ่ สุขาภิบาล 1</t>
  </si>
  <si>
    <t>Sukhapibal 1</t>
  </si>
  <si>
    <t>เลขที่ 629 ม. 10 ถ.นวมินทร์</t>
  </si>
  <si>
    <t>02-947-7720</t>
  </si>
  <si>
    <t>029477720</t>
  </si>
  <si>
    <t>TH5013</t>
  </si>
  <si>
    <t>โลตัส สาขาใหญ่ สุราษฏร์ธานี</t>
  </si>
  <si>
    <t>Suratthani</t>
  </si>
  <si>
    <t>เลขที่ 9/1 ม.3  ถ.เลี่ยงเมือง</t>
  </si>
  <si>
    <t>077264026</t>
  </si>
  <si>
    <t>07-726-4026</t>
  </si>
  <si>
    <t>TH5014</t>
  </si>
  <si>
    <t>โลตัส สาขาใหญ่ อยุธยา</t>
  </si>
  <si>
    <t>Ayutthaya</t>
  </si>
  <si>
    <t>เลขที่ 126/1 ม.3 ถ.สายเอเซีย</t>
  </si>
  <si>
    <t>03-525-3815</t>
  </si>
  <si>
    <t>035253815</t>
  </si>
  <si>
    <t>TH5015</t>
  </si>
  <si>
    <t>โลตัส สาขาใหญ่ ฟอร์จูนทาวน์</t>
  </si>
  <si>
    <t>Fortune</t>
  </si>
  <si>
    <t>เลขที่ 7/1  ถ.รัชดาภิเษก</t>
  </si>
  <si>
    <t>9:00-19:00</t>
  </si>
  <si>
    <t>02-642-0500</t>
  </si>
  <si>
    <t>026420500</t>
  </si>
  <si>
    <t>TH5016</t>
  </si>
  <si>
    <t>โลตัส สาขาใหญ่ ศรีนครินทร์</t>
  </si>
  <si>
    <t>Srinakarin</t>
  </si>
  <si>
    <t>เลขที่ 9 ม.6 ถ.ศรีนครินทร์</t>
  </si>
  <si>
    <t>02-759-8404</t>
  </si>
  <si>
    <t>027598404</t>
  </si>
  <si>
    <t>TH5017</t>
  </si>
  <si>
    <t>โลตัส สาขาใหญ่ ภูเก็ต</t>
  </si>
  <si>
    <t>Phuket</t>
  </si>
  <si>
    <t>เลขที่ 104 ถ.เฉลิมพระเกียรติ ร.9</t>
  </si>
  <si>
    <t>07-625-4888</t>
  </si>
  <si>
    <t>076254888</t>
  </si>
  <si>
    <t>TH5018</t>
  </si>
  <si>
    <t>โลตัส สาขาใหญ่ รามอินทรา</t>
  </si>
  <si>
    <t>Ramintra</t>
  </si>
  <si>
    <t>เลขที่ 59   ถ.ประดิษฐ์มนูธรรม</t>
  </si>
  <si>
    <t>02-935-9800</t>
  </si>
  <si>
    <t>029359800</t>
  </si>
  <si>
    <t>TH5019</t>
  </si>
  <si>
    <t>โลตัส สาขาใหญ่ บางแค</t>
  </si>
  <si>
    <t>Bangkhae</t>
  </si>
  <si>
    <t>เลขที่ 266  ถ. เพชรเกษม</t>
  </si>
  <si>
    <t>02-804-4800</t>
  </si>
  <si>
    <t>028044800</t>
  </si>
  <si>
    <t>TH5020</t>
  </si>
  <si>
    <t>โลตัส สาขาใหญ่ พระราม 4</t>
  </si>
  <si>
    <t>Rama IV</t>
  </si>
  <si>
    <t>เลขที่ 3300 ถ.พระราม4</t>
  </si>
  <si>
    <t>02-6728588</t>
  </si>
  <si>
    <t>026728588</t>
  </si>
  <si>
    <t>02-672-8588</t>
  </si>
  <si>
    <t>TH5021</t>
  </si>
  <si>
    <t>โลตัส สาขาใหญ่ แจ้งวัฒนะ</t>
  </si>
  <si>
    <t>Chaengwattana</t>
  </si>
  <si>
    <t>เลขที่ 300 ม.1 ถ.</t>
  </si>
  <si>
    <t>02-990-7555</t>
  </si>
  <si>
    <t>029907555</t>
  </si>
  <si>
    <t>TH5022</t>
  </si>
  <si>
    <t>โลตัส สาขาใหญ่ สุขุมวิท 50</t>
  </si>
  <si>
    <t>Sukhumvit 50</t>
  </si>
  <si>
    <t>เลขที่ 1710  ถ.สุขุมวิท 50</t>
  </si>
  <si>
    <t>02-741-4444</t>
  </si>
  <si>
    <t>027414444</t>
  </si>
  <si>
    <t>TH5023</t>
  </si>
  <si>
    <t>โลตัส สาขาใหญ่ หลักสี่</t>
  </si>
  <si>
    <t>Laksi</t>
  </si>
  <si>
    <t>เลขที่ 599 ม. 3 ถ.พหลโยธิน</t>
  </si>
  <si>
    <t>02-955-7500</t>
  </si>
  <si>
    <t>029557500</t>
  </si>
  <si>
    <t>TH5024</t>
  </si>
  <si>
    <t>โลตัส สาขาใหญ่ โคราช</t>
  </si>
  <si>
    <t>Korat</t>
  </si>
  <si>
    <t>719/5 ถ.มิตรภาพ</t>
  </si>
  <si>
    <t>04-426-3700</t>
  </si>
  <si>
    <t>044263700</t>
  </si>
  <si>
    <t>TH5025</t>
  </si>
  <si>
    <t>โลตัส สาขาใหญ่ ชลบุรี</t>
  </si>
  <si>
    <t>Chonburi</t>
  </si>
  <si>
    <t>เลขที่ 62 ม. 1</t>
  </si>
  <si>
    <t>03-828-2572</t>
  </si>
  <si>
    <t>038282572</t>
  </si>
  <si>
    <t>TH5026</t>
  </si>
  <si>
    <t>โลตัส สาขาใหญ่ อุบลราชธานี</t>
  </si>
  <si>
    <t>Ubon Ratchathani</t>
  </si>
  <si>
    <t>492 ถ.ชยางกูร</t>
  </si>
  <si>
    <t>045-311701</t>
  </si>
  <si>
    <t>045311701</t>
  </si>
  <si>
    <t>04-531-1701</t>
  </si>
  <si>
    <t>TH5027</t>
  </si>
  <si>
    <t>โลตัส สาขาใหญ่ รัตนาธิเบศร์</t>
  </si>
  <si>
    <t>Rattanatibeth</t>
  </si>
  <si>
    <t>เลขที่ 245 ถ.ติวานนท์</t>
  </si>
  <si>
    <t>02-950-8670</t>
  </si>
  <si>
    <t>029508670</t>
  </si>
  <si>
    <t>TH5028</t>
  </si>
  <si>
    <t>โลตัส สาขาใหญ่ พระราม 3</t>
  </si>
  <si>
    <t>Rama III</t>
  </si>
  <si>
    <t>เลขที่ 172 ถ.นราธิวาสราชนครินทร์</t>
  </si>
  <si>
    <t>02-681-0920</t>
  </si>
  <si>
    <t>026810920</t>
  </si>
  <si>
    <t>TH5029</t>
  </si>
  <si>
    <t>โลตัส สาขาใหญ่ อุดรธานี</t>
  </si>
  <si>
    <t>Udon Thani</t>
  </si>
  <si>
    <t>499/117 ม.7 ซ.บ้านโนนพิบูลย์</t>
  </si>
  <si>
    <t>04-232-6580</t>
  </si>
  <si>
    <t>042326580</t>
  </si>
  <si>
    <t>TH5030</t>
  </si>
  <si>
    <t>โลตัส สาขาใหญ่ ประชาชื่น</t>
  </si>
  <si>
    <t>Prachachuen</t>
  </si>
  <si>
    <t>เลขที่ 829  ถ.ประชาราษฏร์2</t>
  </si>
  <si>
    <t>เขตบางซื่อ</t>
  </si>
  <si>
    <t>แขวงบางซื่อ</t>
  </si>
  <si>
    <t>02-9106001</t>
  </si>
  <si>
    <t>029106001</t>
  </si>
  <si>
    <t>02-910-6001</t>
  </si>
  <si>
    <t>TH5031</t>
  </si>
  <si>
    <t>โลตัส สาขาใหญ่ หาดใหญ่</t>
  </si>
  <si>
    <t>Hadyai</t>
  </si>
  <si>
    <t>เลขที่ 1142 ถ.กาญจนวณิชย์</t>
  </si>
  <si>
    <t>07-446-4407</t>
  </si>
  <si>
    <t>074464407</t>
  </si>
  <si>
    <t>TH5032</t>
  </si>
  <si>
    <t>โลตัส สาขาใหญ่ บางนา - ตราด</t>
  </si>
  <si>
    <t>Bangna-Trad</t>
  </si>
  <si>
    <t>เลขที่ 14/9 ม.13</t>
  </si>
  <si>
    <t>02-739-9000</t>
  </si>
  <si>
    <t>027399000</t>
  </si>
  <si>
    <t>TH5033</t>
  </si>
  <si>
    <t>โลตัส สาขาใหญ่ พัทยาเหนือ</t>
  </si>
  <si>
    <t>North Pattaya</t>
  </si>
  <si>
    <t>เลขที่ 221/19 ม.5</t>
  </si>
  <si>
    <t>081-2347017</t>
  </si>
  <si>
    <t>0812347017</t>
  </si>
  <si>
    <t>081-234-7017</t>
  </si>
  <si>
    <t>TH5034</t>
  </si>
  <si>
    <t>โลตัส สาขาใหญ่ เชียงใหม่คำเที่ยง</t>
  </si>
  <si>
    <t>Chiang Mai Kamthieng</t>
  </si>
  <si>
    <t>19  ถ.ตลาดคำเที่ยง</t>
  </si>
  <si>
    <t>05-387-2777</t>
  </si>
  <si>
    <t>053872777</t>
  </si>
  <si>
    <t>TH5035</t>
  </si>
  <si>
    <t>โลตัส สาขาใหญ่ ตรัง</t>
  </si>
  <si>
    <t>Trang</t>
  </si>
  <si>
    <t>เลขที่ 120/6 ม. 2</t>
  </si>
  <si>
    <t>ตำบลโคกหล่อ</t>
  </si>
  <si>
    <t>07-522-4222</t>
  </si>
  <si>
    <t>075224222</t>
  </si>
  <si>
    <t>TH5036</t>
  </si>
  <si>
    <t>โลตัส สาขาใหญ่ บางปะกอก</t>
  </si>
  <si>
    <t>Bangpakok</t>
  </si>
  <si>
    <t>เลขที่ 538/2 ม.4</t>
  </si>
  <si>
    <t>02-872-1500</t>
  </si>
  <si>
    <t>028721500</t>
  </si>
  <si>
    <t>TH5037</t>
  </si>
  <si>
    <t>โลตัส สาขาใหญ่ รังสิต</t>
  </si>
  <si>
    <t>Rangsit</t>
  </si>
  <si>
    <t>เลขที่ 801 ถ.พหลโยธิน</t>
  </si>
  <si>
    <t>02-958-3702</t>
  </si>
  <si>
    <t>029583702</t>
  </si>
  <si>
    <t>TH5038</t>
  </si>
  <si>
    <t>โลตัส สาขาใหญ่ บางกะปิ</t>
  </si>
  <si>
    <t>Bangkapi</t>
  </si>
  <si>
    <t>เลขที่ 3109 ถ.ลาดพร้าว</t>
  </si>
  <si>
    <t>02-116-5873</t>
  </si>
  <si>
    <t>021165873</t>
  </si>
  <si>
    <t>TH5039</t>
  </si>
  <si>
    <t>โลตัส สาขาใหญ่ ระยอง</t>
  </si>
  <si>
    <t>Rayong</t>
  </si>
  <si>
    <t>เลขที่ 3 ถ.สุขุมวิท</t>
  </si>
  <si>
    <t>03-880-0555</t>
  </si>
  <si>
    <t>038800555</t>
  </si>
  <si>
    <t>TH5040</t>
  </si>
  <si>
    <t>โลตัส สาขาใหญ่ ลาดพร้าว</t>
  </si>
  <si>
    <t>Ladprao</t>
  </si>
  <si>
    <t>เลขที่ 1190 ถ.พหลโยธิน</t>
  </si>
  <si>
    <t>02-930-9444</t>
  </si>
  <si>
    <t>029309444</t>
  </si>
  <si>
    <t>TH5041</t>
  </si>
  <si>
    <t>โลตัส สาขาใหญ่ สมุย</t>
  </si>
  <si>
    <t>Samui</t>
  </si>
  <si>
    <t>เลขที่ 1/7 ม. 6</t>
  </si>
  <si>
    <t>07-724-5400</t>
  </si>
  <si>
    <t>077245400</t>
  </si>
  <si>
    <t>TH5042</t>
  </si>
  <si>
    <t>โลตัส สาขาใหญ่ กาญจนบุรี</t>
  </si>
  <si>
    <t>Kanchanaburi</t>
  </si>
  <si>
    <t>เลขที่ 355/3  ถ.</t>
  </si>
  <si>
    <t>03-451-4033</t>
  </si>
  <si>
    <t>034514033</t>
  </si>
  <si>
    <t>TH5043</t>
  </si>
  <si>
    <t>โลตัส สาขาใหญ่ นครปฐม</t>
  </si>
  <si>
    <t>Nakornprathom</t>
  </si>
  <si>
    <t>เลขที่ 1048 ถ.เพชรเกษม</t>
  </si>
  <si>
    <t>03-496-4952</t>
  </si>
  <si>
    <t>034964952</t>
  </si>
  <si>
    <t>TH5044</t>
  </si>
  <si>
    <t>โลตัส สาขาใหญ่ จันทบุรี</t>
  </si>
  <si>
    <t>Chantaburi</t>
  </si>
  <si>
    <t>เลขที่ 25/4 ถ.พระยาตรัง</t>
  </si>
  <si>
    <t>039-311112-4</t>
  </si>
  <si>
    <t>0393111124</t>
  </si>
  <si>
    <t>039-311-1124</t>
  </si>
  <si>
    <t>TH5045</t>
  </si>
  <si>
    <t>โลตัส สาขาใหญ่ บางใหญ่</t>
  </si>
  <si>
    <t>Bang Yai</t>
  </si>
  <si>
    <t>เลขที่ 90 ม.5</t>
  </si>
  <si>
    <t>02-832-5000</t>
  </si>
  <si>
    <t>028325000</t>
  </si>
  <si>
    <t>TH5046</t>
  </si>
  <si>
    <t>โลตัส สาขาใหญ่ หนองคาย</t>
  </si>
  <si>
    <t>Nong Khai</t>
  </si>
  <si>
    <t>304 ม.10 ถ.มิตรภาพ</t>
  </si>
  <si>
    <t>04-246-5824</t>
  </si>
  <si>
    <t>042465824</t>
  </si>
  <si>
    <t>TH5047</t>
  </si>
  <si>
    <t>โลตัส สาขาใหญ่ ราชบุรี</t>
  </si>
  <si>
    <t>Ratchaburi</t>
  </si>
  <si>
    <t>เลขที่ 8/4 ถ.คฑาธร</t>
  </si>
  <si>
    <t>03-235-0320</t>
  </si>
  <si>
    <t>032350320</t>
  </si>
  <si>
    <t>TH5048</t>
  </si>
  <si>
    <t>โลตัส สาขาใหญ่ จรัญสนิทวงศ์ 70</t>
  </si>
  <si>
    <t>Charansanitwong</t>
  </si>
  <si>
    <t>เลขที่ 244 ซ.จรัญสนิทวงศ์ ถ.จรัญสนิทวงศ์</t>
  </si>
  <si>
    <t>02-434-7100</t>
  </si>
  <si>
    <t>024347100</t>
  </si>
  <si>
    <t>TH5049</t>
  </si>
  <si>
    <t>โลตัส สาขาใหญ่ พระราม 1</t>
  </si>
  <si>
    <t>Rama I</t>
  </si>
  <si>
    <t>เลขที่ 831  ถ.พระราม1</t>
  </si>
  <si>
    <t>02-612-3960</t>
  </si>
  <si>
    <t>026123960</t>
  </si>
  <si>
    <t>TH5050</t>
  </si>
  <si>
    <t>โลตัส สาขาใหญ่ รังสิต - นครนายก</t>
  </si>
  <si>
    <t>Rangsit Nakornnayok</t>
  </si>
  <si>
    <t>เลขที่ 90 ม.2 ถ.รังสิต-นครนายก</t>
  </si>
  <si>
    <t>02-549-7225</t>
  </si>
  <si>
    <t>025497225</t>
  </si>
  <si>
    <t>TH5051</t>
  </si>
  <si>
    <t>โลตัส สาขาใหญ่ วังหิน</t>
  </si>
  <si>
    <t>Wanghin</t>
  </si>
  <si>
    <t xml:space="preserve">เลขที่ 555,557 </t>
  </si>
  <si>
    <t>02-942-3841</t>
  </si>
  <si>
    <t>029423841</t>
  </si>
  <si>
    <t>TH5052</t>
  </si>
  <si>
    <t>โลตัส สาขาใหญ่ ปทุมธานี</t>
  </si>
  <si>
    <t>Patumthani</t>
  </si>
  <si>
    <t>เลขที่ 21/49 ถ.ปทุม-สามโคก</t>
  </si>
  <si>
    <t>ตำบลบางปรอก</t>
  </si>
  <si>
    <t>02-978-1834</t>
  </si>
  <si>
    <t>029781834</t>
  </si>
  <si>
    <t>TH5053</t>
  </si>
  <si>
    <t>โลตัส สาขาใหญ่ ชัยภูมิ</t>
  </si>
  <si>
    <t>Chaiyapoom</t>
  </si>
  <si>
    <t>171 ถ.สนามบิน</t>
  </si>
  <si>
    <t>7:00-19:00</t>
  </si>
  <si>
    <t>04-481-6321</t>
  </si>
  <si>
    <t>044816321</t>
  </si>
  <si>
    <t>TH5054</t>
  </si>
  <si>
    <t>โลตัส สาขาใหญ่ บางพลี</t>
  </si>
  <si>
    <t>Bangplee</t>
  </si>
  <si>
    <t>เลขที่ 99/27 ม. 1</t>
  </si>
  <si>
    <t>02-715-0340</t>
  </si>
  <si>
    <t>027150340</t>
  </si>
  <si>
    <t>TH5055</t>
  </si>
  <si>
    <t>โลตัส สาขาใหญ่ หัวหิน</t>
  </si>
  <si>
    <t>Hua Hin</t>
  </si>
  <si>
    <t>เลขที่ 234/1 ถ.เพชรเกษม</t>
  </si>
  <si>
    <t>03-252-6071</t>
  </si>
  <si>
    <t>032526071</t>
  </si>
  <si>
    <t>TH5056</t>
  </si>
  <si>
    <t>โลตัส สาขาใหญ่ บ้านฟ้า ลำลูกกา</t>
  </si>
  <si>
    <t>Lumlooka</t>
  </si>
  <si>
    <t>เลขที่ 75 ม.5</t>
  </si>
  <si>
    <t xml:space="preserve">ปทุมธานี </t>
  </si>
  <si>
    <t>02-998-8100</t>
  </si>
  <si>
    <t>029988100</t>
  </si>
  <si>
    <t>TH5057</t>
  </si>
  <si>
    <t>โลตัส สาขาใหญ่ ลพบุรี</t>
  </si>
  <si>
    <t>Lopburi Plaza</t>
  </si>
  <si>
    <t>111 ถ.พหลโยธิน</t>
  </si>
  <si>
    <t>ตำบลท่าศาลา</t>
  </si>
  <si>
    <t>9:00-21:00</t>
  </si>
  <si>
    <t>03-661-4771</t>
  </si>
  <si>
    <t>036614771</t>
  </si>
  <si>
    <t>TH5058</t>
  </si>
  <si>
    <t>โลตัส สาขาใหญ่ รังสิตคลอง 7</t>
  </si>
  <si>
    <t>Rangsit Klong 7</t>
  </si>
  <si>
    <t xml:space="preserve">เลขที่ 41/2 ม.2 ถ.รังสิต-นครนายก </t>
  </si>
  <si>
    <t>อ.ธัญบุรี</t>
  </si>
  <si>
    <t>ต.ลำผักกูด</t>
  </si>
  <si>
    <t>02-9572702</t>
  </si>
  <si>
    <t>029572702</t>
  </si>
  <si>
    <t>02-957-2702</t>
  </si>
  <si>
    <t>TH5059</t>
  </si>
  <si>
    <t>โลตัส สาขาใหญ่ สามพราน</t>
  </si>
  <si>
    <t>Sampran</t>
  </si>
  <si>
    <t>เลขที่ 20/10 ม.1</t>
  </si>
  <si>
    <t>03-496-4988</t>
  </si>
  <si>
    <t>034964988</t>
  </si>
  <si>
    <t>TH5060</t>
  </si>
  <si>
    <t>โลตัส สาขาใหญ่ นวนคร</t>
  </si>
  <si>
    <t>Nawanakhon</t>
  </si>
  <si>
    <t>เลขที่ 93/103 ม.13 ถ.พหลโยธิน</t>
  </si>
  <si>
    <t>029097200</t>
  </si>
  <si>
    <t>02-909-7200</t>
  </si>
  <si>
    <t>TH5061</t>
  </si>
  <si>
    <t>โลตัส สาขาใหญ่ ซิตี้พาร์ค บางพลี</t>
  </si>
  <si>
    <t>City Park Bangplee</t>
  </si>
  <si>
    <t xml:space="preserve">เลขที่ 249 ม.1 </t>
  </si>
  <si>
    <t xml:space="preserve">อ.บางเสาธง </t>
  </si>
  <si>
    <t xml:space="preserve">สมุทรปราการ </t>
  </si>
  <si>
    <t>ต.บางเสาธง</t>
  </si>
  <si>
    <t>02-706-1384</t>
  </si>
  <si>
    <t>027061384</t>
  </si>
  <si>
    <t>TH5062</t>
  </si>
  <si>
    <t>โลตัส สาขาใหญ่ ฝาง</t>
  </si>
  <si>
    <t>Fang</t>
  </si>
  <si>
    <t>577  ม.5</t>
  </si>
  <si>
    <t>05-338-2010</t>
  </si>
  <si>
    <t>053382010</t>
  </si>
  <si>
    <t>TH5063</t>
  </si>
  <si>
    <t>โลตัส สาขาใหญ่ นครชัยศรี</t>
  </si>
  <si>
    <t>Nakornchaisri</t>
  </si>
  <si>
    <t>เลขที่ 68/2 ม.2  ต.ท่าตำหนัก อ.นครชัยศรี จ.นครปฐม 73110</t>
  </si>
  <si>
    <t>ตำบลท่าตำหนัก</t>
  </si>
  <si>
    <t>034-231161</t>
  </si>
  <si>
    <t>034231161</t>
  </si>
  <si>
    <t>03-423-1161</t>
  </si>
  <si>
    <t>TH5064</t>
  </si>
  <si>
    <t>โลตัส สาขาใหญ่ กระบี่</t>
  </si>
  <si>
    <t>Krabi</t>
  </si>
  <si>
    <t>เลขที่ 191 ม. 12</t>
  </si>
  <si>
    <t>ตำบลกระบี่น้อย</t>
  </si>
  <si>
    <t>07-581-0100</t>
  </si>
  <si>
    <t>075810100</t>
  </si>
  <si>
    <t>TH5065</t>
  </si>
  <si>
    <t>โลตัส สาขาใหญ่ บางปู</t>
  </si>
  <si>
    <t>Bang Poo</t>
  </si>
  <si>
    <t>เลขที่ 2502  ม.3</t>
  </si>
  <si>
    <t>02-710-9505</t>
  </si>
  <si>
    <t>027109505</t>
  </si>
  <si>
    <t>TH5066</t>
  </si>
  <si>
    <t>โลตัส สาขาใหญ่ ปากช่อง</t>
  </si>
  <si>
    <t>Pak Chong</t>
  </si>
  <si>
    <t>289 ม.18 ถ.มิตรภาพ</t>
  </si>
  <si>
    <t>ตำบลปากช่อง</t>
  </si>
  <si>
    <t>04-492-9518</t>
  </si>
  <si>
    <t>044929518</t>
  </si>
  <si>
    <t>TH5067</t>
  </si>
  <si>
    <t>โลตัส สาขาใหญ่ บางปะอิน</t>
  </si>
  <si>
    <t>Bang Pa-In</t>
  </si>
  <si>
    <t>เลขที่ 88 ม.9 ต.เชียงรากน้อย อ.บางปะอิน จ.พระนครศรีอยุธยา 13180</t>
  </si>
  <si>
    <t>03-595-0235</t>
  </si>
  <si>
    <t>035950235</t>
  </si>
  <si>
    <t>TH5068</t>
  </si>
  <si>
    <t>โลตัส สาขาใหญ่ ปิ่นเกล้า</t>
  </si>
  <si>
    <t>Merry King Pinklao</t>
  </si>
  <si>
    <t>เลขที่ 3 ถ.บรมราชชนนี</t>
  </si>
  <si>
    <t>แขวงอรุณอมรินทร์</t>
  </si>
  <si>
    <t>02-884-6027</t>
  </si>
  <si>
    <t>028846027</t>
  </si>
  <si>
    <t>TH5069</t>
  </si>
  <si>
    <t>โลตัส สาขาใหญ่ ศาลายา</t>
  </si>
  <si>
    <t>Salaya</t>
  </si>
  <si>
    <t>เลขที่ 99/14 ม.1</t>
  </si>
  <si>
    <t>03-410-0230</t>
  </si>
  <si>
    <t>034100230</t>
  </si>
  <si>
    <t>TH5070</t>
  </si>
  <si>
    <t>โลตัส สาขาใหญ่ บ้านฉาง</t>
  </si>
  <si>
    <t>Ban Chang</t>
  </si>
  <si>
    <t>เลขที่ 66  ม.3</t>
  </si>
  <si>
    <t>ตำบลพลา</t>
  </si>
  <si>
    <t>03-869-5009</t>
  </si>
  <si>
    <t>038695009</t>
  </si>
  <si>
    <t>TH5071</t>
  </si>
  <si>
    <t>โลตัส สาขาใหญ่ เสนา</t>
  </si>
  <si>
    <t>Sena Ayutthaya</t>
  </si>
  <si>
    <t>เลขที่ 49 ม.1</t>
  </si>
  <si>
    <t>ตำบลบางนมโค</t>
  </si>
  <si>
    <t>03-578-2701</t>
  </si>
  <si>
    <t>035782701</t>
  </si>
  <si>
    <t>TH5072</t>
  </si>
  <si>
    <t>โลตัส สาขาใหญ่ เพชรบูรณ์</t>
  </si>
  <si>
    <t>Petchaboon</t>
  </si>
  <si>
    <t>929 ม. 2</t>
  </si>
  <si>
    <t>ตำบลสะเดียง</t>
  </si>
  <si>
    <t>05-674-4444</t>
  </si>
  <si>
    <t>056744444</t>
  </si>
  <si>
    <t>TH5073</t>
  </si>
  <si>
    <t>โลตัส สาขาใหญ่ สิงห์บุรี</t>
  </si>
  <si>
    <t>LOP BURI</t>
  </si>
  <si>
    <t>เลขที่ 189</t>
  </si>
  <si>
    <t>ตำบลบางงา</t>
  </si>
  <si>
    <t>036-680-101</t>
  </si>
  <si>
    <t>036680101</t>
  </si>
  <si>
    <t>03-668-0101</t>
  </si>
  <si>
    <t>TH5074</t>
  </si>
  <si>
    <t>โลตัส สาขาใหญ่ ระนอง</t>
  </si>
  <si>
    <t>Ranong</t>
  </si>
  <si>
    <t>เลขที่ 25/12 ม. 1</t>
  </si>
  <si>
    <t>ตำบลบางริ้น</t>
  </si>
  <si>
    <t>07-788-0673</t>
  </si>
  <si>
    <t>077880673</t>
  </si>
  <si>
    <t>TH5075</t>
  </si>
  <si>
    <t>โลตัส สาขาใหญ่ ศรีษะเกษ</t>
  </si>
  <si>
    <t>Srisaket</t>
  </si>
  <si>
    <t>95  ม. 6</t>
  </si>
  <si>
    <t>ตำบลโพธิ์</t>
  </si>
  <si>
    <t>045-960101</t>
  </si>
  <si>
    <t>045960101</t>
  </si>
  <si>
    <t>04-596-0101</t>
  </si>
  <si>
    <t>TH5076</t>
  </si>
  <si>
    <t>โลตัส สาขาใหญ่ ทุ่งสง</t>
  </si>
  <si>
    <t>Tungsong</t>
  </si>
  <si>
    <t>เลขที่ 144 ม. 2</t>
  </si>
  <si>
    <t>ตำบลหนองหงส์</t>
  </si>
  <si>
    <t>07-532-8741</t>
  </si>
  <si>
    <t>075328741</t>
  </si>
  <si>
    <t>TH5077</t>
  </si>
  <si>
    <t>โลตัส สาขาใหญ่ บ้านโป่ง</t>
  </si>
  <si>
    <t>Banpong</t>
  </si>
  <si>
    <t>เลขที่ 110 ม. 5</t>
  </si>
  <si>
    <t>ตำบลหนองอ้อ</t>
  </si>
  <si>
    <t>03-236-8472</t>
  </si>
  <si>
    <t>032368472</t>
  </si>
  <si>
    <t>TH5078</t>
  </si>
  <si>
    <t>โลตัส สาขาใหญ่ ปราณบุรี</t>
  </si>
  <si>
    <t>Pranburi</t>
  </si>
  <si>
    <t>เลขที่ 706 ม. 6</t>
  </si>
  <si>
    <t>ตำบลเขาน้อย</t>
  </si>
  <si>
    <t>03-254-2640</t>
  </si>
  <si>
    <t>032542640</t>
  </si>
  <si>
    <t>TH5079</t>
  </si>
  <si>
    <t>โลตัส สาขาใหญ่ พัทลุง</t>
  </si>
  <si>
    <t>Pattalung</t>
  </si>
  <si>
    <t>เลขที่ 155 ม. 2</t>
  </si>
  <si>
    <t>ตำบลเขาเจียก</t>
  </si>
  <si>
    <t>07-482-0100</t>
  </si>
  <si>
    <t>074820100</t>
  </si>
  <si>
    <t>TH5080</t>
  </si>
  <si>
    <t>โลตัส สาขาใหญ่ แหลมฉบัง</t>
  </si>
  <si>
    <t>Laem Chabang</t>
  </si>
  <si>
    <t>เลขที่ 4/309 ม. 10</t>
  </si>
  <si>
    <t>03-875-3025</t>
  </si>
  <si>
    <t>038753025</t>
  </si>
  <si>
    <t>TH5081</t>
  </si>
  <si>
    <t>โลตัส สาขาใหญ่ ลำลูกกา คลอง 2</t>
  </si>
  <si>
    <t>Lumlukka Klong2</t>
  </si>
  <si>
    <t>เลขที่ 20/68 ม. 18 ซ.ลำลูกกา19 ถ.ลำลูกกา</t>
  </si>
  <si>
    <t>02-995-8706</t>
  </si>
  <si>
    <t>029958706</t>
  </si>
  <si>
    <t>TH5082</t>
  </si>
  <si>
    <t>โลตัส สาขาใหญ่ ละไม</t>
  </si>
  <si>
    <t>Lamai</t>
  </si>
  <si>
    <t>เลขที่ 131/12 ม.4</t>
  </si>
  <si>
    <t>07-725-6500</t>
  </si>
  <si>
    <t>077256500</t>
  </si>
  <si>
    <t>TH5083</t>
  </si>
  <si>
    <t>โลตัส สาขาใหญ่ อมตะ</t>
  </si>
  <si>
    <t>Amata</t>
  </si>
  <si>
    <t>เลขที่ 700/75 ม. 5</t>
  </si>
  <si>
    <t>03-845-7305</t>
  </si>
  <si>
    <t>038457305</t>
  </si>
  <si>
    <t>TH5084</t>
  </si>
  <si>
    <t>โลตัส สาขาใหญ่ อุดรธานี 2</t>
  </si>
  <si>
    <t>Nadee Udonthani</t>
  </si>
  <si>
    <t>118  ม.2</t>
  </si>
  <si>
    <t>04-213-0546</t>
  </si>
  <si>
    <t>042130546</t>
  </si>
  <si>
    <t>TH5085</t>
  </si>
  <si>
    <t>โลตัส สาขาใหญ่ สตูล</t>
  </si>
  <si>
    <t>Satun</t>
  </si>
  <si>
    <t>เลขที่ 219 ม. 2</t>
  </si>
  <si>
    <t>อำเภอควนโดน</t>
  </si>
  <si>
    <t>ตำบลย่านซื่อ</t>
  </si>
  <si>
    <t>07-475-1120</t>
  </si>
  <si>
    <t>074751120</t>
  </si>
  <si>
    <t>TH5086</t>
  </si>
  <si>
    <t>โลตัส สาขาใหญ่ อรัญประเทศ</t>
  </si>
  <si>
    <t>Aranyaprathet</t>
  </si>
  <si>
    <t>559 ม. 1</t>
  </si>
  <si>
    <t>03-754-1625</t>
  </si>
  <si>
    <t>037541625</t>
  </si>
  <si>
    <t>TH5087</t>
  </si>
  <si>
    <t>โลตัส สาขาใหญ่ สุขาภิบาล 3</t>
  </si>
  <si>
    <t>Sukapibal 3</t>
  </si>
  <si>
    <t>เลขที่ 101,101/1 ถ.รามคำแหง</t>
  </si>
  <si>
    <t>02-916-5500</t>
  </si>
  <si>
    <t>029165500</t>
  </si>
  <si>
    <t>TH5088</t>
  </si>
  <si>
    <t>โลตัส สาขาใหญ่ ชุมพร</t>
  </si>
  <si>
    <t>Chumporn</t>
  </si>
  <si>
    <t>เลขที่ 176 ม. 3</t>
  </si>
  <si>
    <t>ตำบลวังไผ่</t>
  </si>
  <si>
    <t>07-757-7001</t>
  </si>
  <si>
    <t>077577001</t>
  </si>
  <si>
    <t>TH5089</t>
  </si>
  <si>
    <t>โลตัส สาขาใหญ่ เลย 2</t>
  </si>
  <si>
    <t>Loei</t>
  </si>
  <si>
    <t>99 ม. 8</t>
  </si>
  <si>
    <t>ตำบลนาอาน</t>
  </si>
  <si>
    <t>04-283-2188</t>
  </si>
  <si>
    <t>042832188</t>
  </si>
  <si>
    <t>TH5090</t>
  </si>
  <si>
    <t>โลตัส สาขาใหญ่ บ่อวิน</t>
  </si>
  <si>
    <t>Borwin</t>
  </si>
  <si>
    <t>เลขที่ 114/46  ม.  3</t>
  </si>
  <si>
    <t>03-811-7002</t>
  </si>
  <si>
    <t>038117002</t>
  </si>
  <si>
    <t>TH5091</t>
  </si>
  <si>
    <t>โลตัส สาขาใหญ่ ชุมแพ</t>
  </si>
  <si>
    <t>Chumpae</t>
  </si>
  <si>
    <t>888  ม. 4</t>
  </si>
  <si>
    <t>04-331-1375</t>
  </si>
  <si>
    <t>043311375</t>
  </si>
  <si>
    <t>TH5092</t>
  </si>
  <si>
    <t>โลตัส สาขาใหญ่ กาฬสินธุ์</t>
  </si>
  <si>
    <t>Kalasin</t>
  </si>
  <si>
    <t>99/11 ถ.บายพาสสงเปลือย</t>
  </si>
  <si>
    <t>04-381-1297</t>
  </si>
  <si>
    <t>043811297</t>
  </si>
  <si>
    <t>TH5093</t>
  </si>
  <si>
    <t>โลตัส สาขาใหญ่ ตราด</t>
  </si>
  <si>
    <t>Trat</t>
  </si>
  <si>
    <t>เลขที่ 1134 ม.1</t>
  </si>
  <si>
    <t>ตำบลวังกระแจะ</t>
  </si>
  <si>
    <t>039-531-444</t>
  </si>
  <si>
    <t>039531444</t>
  </si>
  <si>
    <t>03-953-1444</t>
  </si>
  <si>
    <t>TH5094</t>
  </si>
  <si>
    <t>โลตัส สาขาใหญ่ หาดใหญ่ 2</t>
  </si>
  <si>
    <t>Had Yai 2</t>
  </si>
  <si>
    <t>เลขที่ 1318  ถ.เพชรเกษม</t>
  </si>
  <si>
    <t>07-436-1101</t>
  </si>
  <si>
    <t>074361101</t>
  </si>
  <si>
    <t>TH5095</t>
  </si>
  <si>
    <t>โลตัส สาขาใหญ่ ถลาง</t>
  </si>
  <si>
    <t>Thalang</t>
  </si>
  <si>
    <t>เลขที่ 303 ม. 1</t>
  </si>
  <si>
    <t>07-627-5180</t>
  </si>
  <si>
    <t>076275180</t>
  </si>
  <si>
    <t>TH5096</t>
  </si>
  <si>
    <t>โลตัส สาขาใหญ่ ตาก</t>
  </si>
  <si>
    <t>Tak</t>
  </si>
  <si>
    <t>18 ถ.พหลโยธิน</t>
  </si>
  <si>
    <t>05-589-3309</t>
  </si>
  <si>
    <t>055893309</t>
  </si>
  <si>
    <t>TH5097</t>
  </si>
  <si>
    <t>โลตัส สาขาใหญ่ โคราช 2</t>
  </si>
  <si>
    <t>Korat - Hua Thalay</t>
  </si>
  <si>
    <t>223 ม. 1 ถ.ราชสีมา-โชคชัย</t>
  </si>
  <si>
    <t>ตำบลหนองบัวศาลา</t>
  </si>
  <si>
    <t>04-428-9379</t>
  </si>
  <si>
    <t>044289379</t>
  </si>
  <si>
    <t>TH5098</t>
  </si>
  <si>
    <t>โลตัส สาขาใหญ่ ขอนแก่น 2</t>
  </si>
  <si>
    <t>Khon Kaen Extra Baan Sila</t>
  </si>
  <si>
    <t>709  ม.3</t>
  </si>
  <si>
    <t>04-334-3300</t>
  </si>
  <si>
    <t>043343300</t>
  </si>
  <si>
    <t>TH5099</t>
  </si>
  <si>
    <t>โลตัส สาขาใหญ่ ท่ายาง ทาวน์</t>
  </si>
  <si>
    <t>Thayang</t>
  </si>
  <si>
    <t>เลขที่ 777 ม.1</t>
  </si>
  <si>
    <t>อำเภอท่ายาง</t>
  </si>
  <si>
    <t>03-2438-1840</t>
  </si>
  <si>
    <t>0324381840</t>
  </si>
  <si>
    <t>032-438-1840</t>
  </si>
  <si>
    <t>TH5100</t>
  </si>
  <si>
    <t>โลตัส สาขาใหญ่ ปราจีนบุรี</t>
  </si>
  <si>
    <t>Prachinburi</t>
  </si>
  <si>
    <t>15/1 ม.4</t>
  </si>
  <si>
    <t>ตำบลบางบริบูรณ์</t>
  </si>
  <si>
    <t>03-720-0063</t>
  </si>
  <si>
    <t>037200063</t>
  </si>
  <si>
    <t>TH5101</t>
  </si>
  <si>
    <t>โลตัส สาขาใหญ่ ไชยา</t>
  </si>
  <si>
    <t>Chaiya</t>
  </si>
  <si>
    <t>เลขที่ 97 ม.2</t>
  </si>
  <si>
    <t>อำเภอไชยา</t>
  </si>
  <si>
    <t>07-722-8120</t>
  </si>
  <si>
    <t>077228120</t>
  </si>
  <si>
    <t>TH5102</t>
  </si>
  <si>
    <t>โลตัส สาขาใหญ่ บ้านบึง</t>
  </si>
  <si>
    <t>Ban Bueng</t>
  </si>
  <si>
    <t>เลขที่ 64 ถ.บ้านบึง-บ้านค่าย</t>
  </si>
  <si>
    <t>081-234-7142</t>
  </si>
  <si>
    <t>0812347142</t>
  </si>
  <si>
    <t>TH5103</t>
  </si>
  <si>
    <t>โลตัส สาขาใหญ่ วารินชำราบ</t>
  </si>
  <si>
    <t>Warinchamrap</t>
  </si>
  <si>
    <t>55 ม. 20</t>
  </si>
  <si>
    <t>04-532-2690</t>
  </si>
  <si>
    <t>045322690</t>
  </si>
  <si>
    <t>TH5104</t>
  </si>
  <si>
    <t>โลตัส สาขาใหญ่ นครอินทร์</t>
  </si>
  <si>
    <t>Nakorn-In</t>
  </si>
  <si>
    <t>เลขที่ 444  ม.4</t>
  </si>
  <si>
    <t xml:space="preserve">ต.บางสีทอง </t>
  </si>
  <si>
    <t>02-860-5100</t>
  </si>
  <si>
    <t>028605100</t>
  </si>
  <si>
    <t>TH5105</t>
  </si>
  <si>
    <t>โลตัส สาขาใหญ่ หนองเรือ</t>
  </si>
  <si>
    <t>Nong Ruea</t>
  </si>
  <si>
    <t>224 ม. 1</t>
  </si>
  <si>
    <t>04-329-4801</t>
  </si>
  <si>
    <t>043294801</t>
  </si>
  <si>
    <t>TH5106</t>
  </si>
  <si>
    <t>โลตัส สาขาใหญ่ สะเดา</t>
  </si>
  <si>
    <t>Sa Dao</t>
  </si>
  <si>
    <t>เลขที่ 45/8 ถ.กาญจนวณิชย์</t>
  </si>
  <si>
    <t>ตำบลสะเดา</t>
  </si>
  <si>
    <t>07-446-1041</t>
  </si>
  <si>
    <t>074461041</t>
  </si>
  <si>
    <t>TH5107</t>
  </si>
  <si>
    <t>โลตัส สาขาใหญ่ กุมภวาปี</t>
  </si>
  <si>
    <t>Kumphawaphi</t>
  </si>
  <si>
    <t>188 ม. 1 ถ.ชวลิต</t>
  </si>
  <si>
    <t>04-220-2060</t>
  </si>
  <si>
    <t>042202060</t>
  </si>
  <si>
    <t>TH5108</t>
  </si>
  <si>
    <t>โลตัส สาขาใหญ่ เสริมไทย</t>
  </si>
  <si>
    <t>Maha Sarakham</t>
  </si>
  <si>
    <t>76/2 ถ.นครสวรรค์</t>
  </si>
  <si>
    <t>04-397-0544</t>
  </si>
  <si>
    <t>043970544</t>
  </si>
  <si>
    <t>TH5109</t>
  </si>
  <si>
    <t>โลตัส สาขาใหญ่ หนองบัวลำภู</t>
  </si>
  <si>
    <t>Nongbua Lamphu</t>
  </si>
  <si>
    <t>36 ม.2</t>
  </si>
  <si>
    <t>ตำบลลำภู</t>
  </si>
  <si>
    <t>042-360050</t>
  </si>
  <si>
    <t>042360050</t>
  </si>
  <si>
    <t>04-236-0050</t>
  </si>
  <si>
    <t>TH5110</t>
  </si>
  <si>
    <t>โลตัส สาขาใหญ่ พิษณุโลก 2 ท่าทอง</t>
  </si>
  <si>
    <t>Phitsanulok - Tha Thong</t>
  </si>
  <si>
    <t>444 ม. 6</t>
  </si>
  <si>
    <t>05-528-3333</t>
  </si>
  <si>
    <t>055283333</t>
  </si>
  <si>
    <t>TH5111</t>
  </si>
  <si>
    <t>โลตัส สาขาใหญ่ แม่สอด ตาก</t>
  </si>
  <si>
    <t>Mae sod</t>
  </si>
  <si>
    <t>17 ถ.สายเอเซีย</t>
  </si>
  <si>
    <t>05-550-6896</t>
  </si>
  <si>
    <t>055506896</t>
  </si>
  <si>
    <t>TH5112</t>
  </si>
  <si>
    <t>โลตัส สาขาใหญ่ พัฒนาการ</t>
  </si>
  <si>
    <t>Pattanakarn</t>
  </si>
  <si>
    <t>เลขที่ 2279 ถ.พัฒนาการ เขตสวนหลวง</t>
  </si>
  <si>
    <t>02-722-8100</t>
  </si>
  <si>
    <t>027228100</t>
  </si>
  <si>
    <t>TH5113</t>
  </si>
  <si>
    <t>โลตัส สาขาใหญ่ นครสวรรค์</t>
  </si>
  <si>
    <t>Nakhon Sawan</t>
  </si>
  <si>
    <t>124/12 ม.10</t>
  </si>
  <si>
    <t>TH5114</t>
  </si>
  <si>
    <t>โลตัส สาขาใหญ่ บางปะกง</t>
  </si>
  <si>
    <t>Bangpakong</t>
  </si>
  <si>
    <t>99 ม. 2</t>
  </si>
  <si>
    <t>03-884-0409</t>
  </si>
  <si>
    <t>038840409</t>
  </si>
  <si>
    <t>TH5115</t>
  </si>
  <si>
    <t>โลตัส สาขาใหญ่ เชียงของ</t>
  </si>
  <si>
    <t>Chiang Khong</t>
  </si>
  <si>
    <t>252  ม. 10</t>
  </si>
  <si>
    <t>อำเภอเชียงของ</t>
  </si>
  <si>
    <t>05-365-5248</t>
  </si>
  <si>
    <t>053655248</t>
  </si>
  <si>
    <t>TH5116</t>
  </si>
  <si>
    <t>โลตัส สาขาใหญ่ เชียงใหม่-รวมโชค</t>
  </si>
  <si>
    <t>Chiang Mai Ruam Choke</t>
  </si>
  <si>
    <t>6 ม. 6</t>
  </si>
  <si>
    <t>05-385-3263</t>
  </si>
  <si>
    <t>053853263</t>
  </si>
  <si>
    <t>TH5117</t>
  </si>
  <si>
    <t>โลตัส สาขาใหญ่ แกลง</t>
  </si>
  <si>
    <t>Klang</t>
  </si>
  <si>
    <t>เลขที่ 78/2 ถ.สุขุมวิท</t>
  </si>
  <si>
    <t>03-867-0495</t>
  </si>
  <si>
    <t>038670495</t>
  </si>
  <si>
    <t>TH5118</t>
  </si>
  <si>
    <t>โลตัส สาขาใหญ่ เวียงสระ</t>
  </si>
  <si>
    <t>Wieng Sa</t>
  </si>
  <si>
    <t>เลขที่ 222 ม. 1</t>
  </si>
  <si>
    <t>ตำบลเวียงสระ</t>
  </si>
  <si>
    <t>077-257077</t>
  </si>
  <si>
    <t>077257077</t>
  </si>
  <si>
    <t>07-725-7077</t>
  </si>
  <si>
    <t>TH5119</t>
  </si>
  <si>
    <t>โลตัส สาขาใหญ่ บัวใหญ่</t>
  </si>
  <si>
    <t>Bua Yai</t>
  </si>
  <si>
    <t>296/1 ถ.นิเวศรัตน์</t>
  </si>
  <si>
    <t>อำเภอบัวใหญ่</t>
  </si>
  <si>
    <t>ตำบลบัวใหญ่</t>
  </si>
  <si>
    <t>04-428-9720</t>
  </si>
  <si>
    <t>044289720</t>
  </si>
  <si>
    <t>TH5120</t>
  </si>
  <si>
    <t>โลตัส สาขาใหญ่ สงขลา</t>
  </si>
  <si>
    <t>Songkla</t>
  </si>
  <si>
    <t>เลขที่ 64 ม. 2</t>
  </si>
  <si>
    <t>07-435-2700</t>
  </si>
  <si>
    <t>074352700</t>
  </si>
  <si>
    <t>TH5121</t>
  </si>
  <si>
    <t>โลตัส สาขาใหญ่ ฉลอง</t>
  </si>
  <si>
    <t>Chalong</t>
  </si>
  <si>
    <t>เลขที่ 21/10 ม. 7</t>
  </si>
  <si>
    <t>076-295041</t>
  </si>
  <si>
    <t>076295041</t>
  </si>
  <si>
    <t>07-629-5041</t>
  </si>
  <si>
    <t>TH5122</t>
  </si>
  <si>
    <t>โลตัส สาขาใหญ่ หล่มสัก</t>
  </si>
  <si>
    <t>Lom Sak</t>
  </si>
  <si>
    <t>171 ถ.คชเสนีย์</t>
  </si>
  <si>
    <t>ตำบลหล่มสัก</t>
  </si>
  <si>
    <t>05-674-5115</t>
  </si>
  <si>
    <t>056745115</t>
  </si>
  <si>
    <t>TH5123</t>
  </si>
  <si>
    <t>โลตัส สาขาใหญ่ โรจนะ</t>
  </si>
  <si>
    <t>Rojana</t>
  </si>
  <si>
    <t>เลขที่ 101 ม. 3</t>
  </si>
  <si>
    <t>03-533-1061</t>
  </si>
  <si>
    <t>035331061</t>
  </si>
  <si>
    <t>TH5124</t>
  </si>
  <si>
    <t>โลตัส สาขาใหญ่ เดอะ วอร์ค นครสวรรค์</t>
  </si>
  <si>
    <t>The Walk Nakhon Sawan</t>
  </si>
  <si>
    <t>914/17 ม.10</t>
  </si>
  <si>
    <t>ตำบลนครสวรรค์ตก</t>
  </si>
  <si>
    <t>05-638-2290</t>
  </si>
  <si>
    <t>056382290</t>
  </si>
  <si>
    <t>TH5125</t>
  </si>
  <si>
    <t>โลตัส สาขาใหญ่ นครนายก</t>
  </si>
  <si>
    <t>Nakhon Nayok</t>
  </si>
  <si>
    <t>ข1 -150 ถ.บ้านใหญ่</t>
  </si>
  <si>
    <t>03-738-4888</t>
  </si>
  <si>
    <t>037384888</t>
  </si>
  <si>
    <t>TH5126</t>
  </si>
  <si>
    <t>โลตัส สาขาใหญ่ แม่ขรี</t>
  </si>
  <si>
    <t>Mae Kri</t>
  </si>
  <si>
    <t>เลขที่ 235 ม.10</t>
  </si>
  <si>
    <t>ตำบลโคกสัก</t>
  </si>
  <si>
    <t>074-695341</t>
  </si>
  <si>
    <t>074695341</t>
  </si>
  <si>
    <t>07-469-5341</t>
  </si>
  <si>
    <t>TH5127</t>
  </si>
  <si>
    <t>โลตัส สาขาใหญ่ มหาชัย 2</t>
  </si>
  <si>
    <t>Samutsakorn</t>
  </si>
  <si>
    <t>เลขที่ 99/8 ม.8</t>
  </si>
  <si>
    <t>034-836-145</t>
  </si>
  <si>
    <t>034836145</t>
  </si>
  <si>
    <t>03-483-6145</t>
  </si>
  <si>
    <t>TH5128</t>
  </si>
  <si>
    <t>โลตัส สาขาใหญ่ จะนะ</t>
  </si>
  <si>
    <t>Jana</t>
  </si>
  <si>
    <t>เลขที่ 157/4  ม.5</t>
  </si>
  <si>
    <t>07-420-7512</t>
  </si>
  <si>
    <t>074207512</t>
  </si>
  <si>
    <t>TH5129</t>
  </si>
  <si>
    <t>โลตัส สาขาใหญ่ บางเลน</t>
  </si>
  <si>
    <t>Banglen</t>
  </si>
  <si>
    <t>เลขที่ 188 ม. 6</t>
  </si>
  <si>
    <t>03-430-1226</t>
  </si>
  <si>
    <t>034301226</t>
  </si>
  <si>
    <t>TH5130</t>
  </si>
  <si>
    <t>โลตัส สาขาใหญ่ คลองหลวง</t>
  </si>
  <si>
    <t>Klong Lung</t>
  </si>
  <si>
    <t xml:space="preserve">เลขที่ 101 ม. 8 </t>
  </si>
  <si>
    <t>อ.คลองหลวง</t>
  </si>
  <si>
    <t>ต.คลองหนึ่ง</t>
  </si>
  <si>
    <t>02-116-5945</t>
  </si>
  <si>
    <t>021165945</t>
  </si>
  <si>
    <t>TH5131</t>
  </si>
  <si>
    <t>โลตัส สาขาใหญ่ สังขะ-สุรินทร์</t>
  </si>
  <si>
    <t>SangKha</t>
  </si>
  <si>
    <t>260 ม.1</t>
  </si>
  <si>
    <t>04-457-1712</t>
  </si>
  <si>
    <t>044571712</t>
  </si>
  <si>
    <t>TH5132</t>
  </si>
  <si>
    <t>โลตัส สาขาใหญ่ จันดี</t>
  </si>
  <si>
    <t>Chandee</t>
  </si>
  <si>
    <t>เลขที่ 468 ม.3</t>
  </si>
  <si>
    <t>07-536-4585</t>
  </si>
  <si>
    <t>075364585</t>
  </si>
  <si>
    <t>TH5133</t>
  </si>
  <si>
    <t>โลตัส สาขาใหญ่ สิชล</t>
  </si>
  <si>
    <t>Sichon</t>
  </si>
  <si>
    <t>เลขที่ 200/25 ม. 1</t>
  </si>
  <si>
    <t>075-335-819</t>
  </si>
  <si>
    <t>075335819</t>
  </si>
  <si>
    <t>07-533-5819</t>
  </si>
  <si>
    <t>TH5134</t>
  </si>
  <si>
    <t>โลตัส สาขาใหญ่ ปราสาท</t>
  </si>
  <si>
    <t>Prasart</t>
  </si>
  <si>
    <t>68 ม. 2</t>
  </si>
  <si>
    <t>04-455-1040</t>
  </si>
  <si>
    <t>044551040</t>
  </si>
  <si>
    <t>TH5135</t>
  </si>
  <si>
    <t>โลตัส สาขาใหญ่ ท่าตูม</t>
  </si>
  <si>
    <t>Tha Tum</t>
  </si>
  <si>
    <t>631 ม. 7</t>
  </si>
  <si>
    <t>04-459-1071</t>
  </si>
  <si>
    <t>044591071</t>
  </si>
  <si>
    <t>TH5136</t>
  </si>
  <si>
    <t>โลตัส สาขาใหญ่ จัตุรัส ชัยภุมิ</t>
  </si>
  <si>
    <t>Chaturat</t>
  </si>
  <si>
    <t>25 ม.2</t>
  </si>
  <si>
    <t>04-485-1049</t>
  </si>
  <si>
    <t>044851049</t>
  </si>
  <si>
    <t>TH5137</t>
  </si>
  <si>
    <t>โลตัส สาขาใหญ่ เชียงยืน</t>
  </si>
  <si>
    <t>Chiang Yuen</t>
  </si>
  <si>
    <t>96 ม. 19</t>
  </si>
  <si>
    <t>04-378-1476</t>
  </si>
  <si>
    <t>043781476</t>
  </si>
  <si>
    <t>TH5138</t>
  </si>
  <si>
    <t>โลตัส สาขาใหญ่ บึงสามพัน-เพชรบูรณ์</t>
  </si>
  <si>
    <t>Bueng Sam Pan</t>
  </si>
  <si>
    <t>86/5 ม. 3</t>
  </si>
  <si>
    <t>05-673-2026</t>
  </si>
  <si>
    <t>056732026</t>
  </si>
  <si>
    <t>TH5139</t>
  </si>
  <si>
    <t>โลตัส สาขาใหญ่ แก้งคร้อ</t>
  </si>
  <si>
    <t>Kaeng Khro</t>
  </si>
  <si>
    <t>319 ม.12</t>
  </si>
  <si>
    <t>04-488-2297-0</t>
  </si>
  <si>
    <t>0448822970</t>
  </si>
  <si>
    <t>044-882-2970</t>
  </si>
  <si>
    <t>TH5140</t>
  </si>
  <si>
    <t>โลตัส สาขาใหญ่ ตาคลี</t>
  </si>
  <si>
    <t>Takli</t>
  </si>
  <si>
    <t>239 ม.1</t>
  </si>
  <si>
    <t>ตำบลตาคลี</t>
  </si>
  <si>
    <t>05-637-3654</t>
  </si>
  <si>
    <t>056373654</t>
  </si>
  <si>
    <t>TH5141</t>
  </si>
  <si>
    <t>โลตัส สาขาใหญ่ โชคชัย นครราชสีมา</t>
  </si>
  <si>
    <t>Chok Chai</t>
  </si>
  <si>
    <t>351 ม. 12</t>
  </si>
  <si>
    <t>04-449-1071</t>
  </si>
  <si>
    <t>044491071</t>
  </si>
  <si>
    <t>TH5142</t>
  </si>
  <si>
    <t>โลตัส สาขาใหญ่ พิมาย นครราชสีมา</t>
  </si>
  <si>
    <t>Phimai</t>
  </si>
  <si>
    <t>85 ม.14</t>
  </si>
  <si>
    <t>04-492-8001</t>
  </si>
  <si>
    <t>044928001</t>
  </si>
  <si>
    <t>TH5143</t>
  </si>
  <si>
    <t>โลตัส สาขาใหญ่ สตึก</t>
  </si>
  <si>
    <t>Satuek</t>
  </si>
  <si>
    <t>333 ม. 19</t>
  </si>
  <si>
    <t>04-468-1622</t>
  </si>
  <si>
    <t>044681622</t>
  </si>
  <si>
    <t>TH5144</t>
  </si>
  <si>
    <t>โลตัส สาขาใหญ่ พยัคฆภูมิพิสัย</t>
  </si>
  <si>
    <t>Phayakkaphum Pisai</t>
  </si>
  <si>
    <t>954 ม. 14</t>
  </si>
  <si>
    <t>04-379-0215</t>
  </si>
  <si>
    <t>043790215</t>
  </si>
  <si>
    <t>TH5145</t>
  </si>
  <si>
    <t>โลตัส สาขาใหญ่ นิคมพัฒนา ระยอง</t>
  </si>
  <si>
    <t>Nikompattana</t>
  </si>
  <si>
    <t>เลขที่ 28 ม. 2</t>
  </si>
  <si>
    <t>03-863-6501</t>
  </si>
  <si>
    <t>038636501</t>
  </si>
  <si>
    <t>TH5146</t>
  </si>
  <si>
    <t>โลตัส สาขาใหญ่ จอ หอ</t>
  </si>
  <si>
    <t>Jor Hor</t>
  </si>
  <si>
    <t>982 ม.1</t>
  </si>
  <si>
    <t>ตำบลบ้านเกาะ</t>
  </si>
  <si>
    <t>04-437-0245</t>
  </si>
  <si>
    <t>044370245</t>
  </si>
  <si>
    <t>TH5147</t>
  </si>
  <si>
    <t>โลตัส สาขาใหญ่ นางรอง</t>
  </si>
  <si>
    <t>Nang Rong</t>
  </si>
  <si>
    <t>904/7 ถ.โชคชัย - เดชอุดม</t>
  </si>
  <si>
    <t>04-463-2365</t>
  </si>
  <si>
    <t>044632365</t>
  </si>
  <si>
    <t>TH5148</t>
  </si>
  <si>
    <t>โลตัส สาขาใหญ่ หนองฉาง</t>
  </si>
  <si>
    <t>Nong Chang</t>
  </si>
  <si>
    <t>40 ม. 5</t>
  </si>
  <si>
    <t>อำเภอหนองฉาง</t>
  </si>
  <si>
    <t>ตำบลหนองฉาง</t>
  </si>
  <si>
    <t>05-653-1800</t>
  </si>
  <si>
    <t>056531800</t>
  </si>
  <si>
    <t>TH5149</t>
  </si>
  <si>
    <t>โลตัส สาขาใหญ่ กุฉินารายณ์</t>
  </si>
  <si>
    <t>Kuchinarai</t>
  </si>
  <si>
    <t>605 ม.13</t>
  </si>
  <si>
    <t>04-385-1851</t>
  </si>
  <si>
    <t>043851851</t>
  </si>
  <si>
    <t>TH5150</t>
  </si>
  <si>
    <t>โลตัส สาขาใหญ่ ยโสธร</t>
  </si>
  <si>
    <t>Yasothon</t>
  </si>
  <si>
    <t>437 ม. 10</t>
  </si>
  <si>
    <t>04-571-5281</t>
  </si>
  <si>
    <t>045715281</t>
  </si>
  <si>
    <t>TH5151</t>
  </si>
  <si>
    <t>โลตัส สาขาใหญ่ ประโคนชัย</t>
  </si>
  <si>
    <t>Prakonchai</t>
  </si>
  <si>
    <t>420 ม.8 ถ.โชคชัย-เดชอุดม</t>
  </si>
  <si>
    <t>อำเภอประโคนชัย</t>
  </si>
  <si>
    <t>ตำบลประโคนชัย</t>
  </si>
  <si>
    <t>04-467-0801</t>
  </si>
  <si>
    <t>044670801</t>
  </si>
  <si>
    <t>TH5152</t>
  </si>
  <si>
    <t>โลตัส สาขาใหญ่ ลำปรายมาศ</t>
  </si>
  <si>
    <t>Lamplaimart</t>
  </si>
  <si>
    <t>244 ม.7</t>
  </si>
  <si>
    <t>อำเภอลำปลายมาศ</t>
  </si>
  <si>
    <t>ตำบลลำปลายมาศ</t>
  </si>
  <si>
    <t>04-466-0512</t>
  </si>
  <si>
    <t>044660512</t>
  </si>
  <si>
    <t>TH5153</t>
  </si>
  <si>
    <t>โลตัส สาขาใหญ่ ปักธงชัย</t>
  </si>
  <si>
    <t>Pak Thong Chai</t>
  </si>
  <si>
    <t>255 ม. 10</t>
  </si>
  <si>
    <t>ตำบลเมืองปัก</t>
  </si>
  <si>
    <t>04-444-1964</t>
  </si>
  <si>
    <t>044441964</t>
  </si>
  <si>
    <t>TH5154</t>
  </si>
  <si>
    <t>โลตัส สาขาใหญ่ ด่านขุนทด</t>
  </si>
  <si>
    <t>Dan Khun Thot</t>
  </si>
  <si>
    <t>147 ม.2</t>
  </si>
  <si>
    <t>อำเภอด่านขุนทด</t>
  </si>
  <si>
    <t>ตำบลด่านขุนทด</t>
  </si>
  <si>
    <t>04-438-9539</t>
  </si>
  <si>
    <t>044389539</t>
  </si>
  <si>
    <t>TH5155</t>
  </si>
  <si>
    <t>โลตัส สาขาใหญ่ บ้านตาขุน</t>
  </si>
  <si>
    <t>Ban Ta Khun</t>
  </si>
  <si>
    <t>เลขที่ 150 ม. 3</t>
  </si>
  <si>
    <t>07-731-3980</t>
  </si>
  <si>
    <t>077313980</t>
  </si>
  <si>
    <t>TH5156</t>
  </si>
  <si>
    <t>โลตัส สาขาใหญ่ ท่าหลวง</t>
  </si>
  <si>
    <t>Pichit Thaluang</t>
  </si>
  <si>
    <t>122 ม.8</t>
  </si>
  <si>
    <t>ตำบลท่าหลวง</t>
  </si>
  <si>
    <t>05-660-8384</t>
  </si>
  <si>
    <t>056608384</t>
  </si>
  <si>
    <t>TH5157</t>
  </si>
  <si>
    <t>โลตัส สาขาใหญ่ โกสุมพิสัย</t>
  </si>
  <si>
    <t>Kosumpisai</t>
  </si>
  <si>
    <t>408 ม. 12</t>
  </si>
  <si>
    <t>ตำบลหัวขวาง</t>
  </si>
  <si>
    <t>04-376-2152</t>
  </si>
  <si>
    <t>043762152</t>
  </si>
  <si>
    <t>TH5158</t>
  </si>
  <si>
    <t>โลตัส สาขาใหญ่ โพนทอง</t>
  </si>
  <si>
    <t>Phonthong</t>
  </si>
  <si>
    <t>240 ม. 12</t>
  </si>
  <si>
    <t>ตำบลสระนกแก้ว</t>
  </si>
  <si>
    <t>04-357-2403</t>
  </si>
  <si>
    <t>043572403</t>
  </si>
  <si>
    <t>TH5159</t>
  </si>
  <si>
    <t>โลตัส สาขาใหญ่ อู่ทอง</t>
  </si>
  <si>
    <t>U-Thong</t>
  </si>
  <si>
    <t>เลขที่ 931 ม.1</t>
  </si>
  <si>
    <t>03-549-5160</t>
  </si>
  <si>
    <t>035495160</t>
  </si>
  <si>
    <t>TH5160</t>
  </si>
  <si>
    <t>โลตัส สาขาใหญ่ สมเด็จ</t>
  </si>
  <si>
    <t>Somdet</t>
  </si>
  <si>
    <t>500 ม.5</t>
  </si>
  <si>
    <t>043-602263-4</t>
  </si>
  <si>
    <t>0436022634</t>
  </si>
  <si>
    <t>043-602-2634</t>
  </si>
  <si>
    <t>TH5161</t>
  </si>
  <si>
    <t>โลตัส สาขาใหญ่ พนัสนิคม</t>
  </si>
  <si>
    <t>Panusnikhom</t>
  </si>
  <si>
    <t>เลขที่ 140  ม. 1</t>
  </si>
  <si>
    <t>ตำบลกุฎโง้ง</t>
  </si>
  <si>
    <t>03-819-9751</t>
  </si>
  <si>
    <t>038199751</t>
  </si>
  <si>
    <t>TH5162</t>
  </si>
  <si>
    <t>โลตัส สาขาใหญ่ บางกรวย-ไทรน้อย</t>
  </si>
  <si>
    <t>Bang Kruay Sai Noi</t>
  </si>
  <si>
    <t>เลขที่ 888 ม.1</t>
  </si>
  <si>
    <t>02-194-1425</t>
  </si>
  <si>
    <t>021941425</t>
  </si>
  <si>
    <t>TH5163</t>
  </si>
  <si>
    <t>โลตัส สาขาใหญ่ พิบูลมังสาหาร</t>
  </si>
  <si>
    <t>Phibun Mungsahan</t>
  </si>
  <si>
    <t>29 ถ.สถิตย์นิมานการ</t>
  </si>
  <si>
    <t>04-525-1923</t>
  </si>
  <si>
    <t>045251923</t>
  </si>
  <si>
    <t>TH5164</t>
  </si>
  <si>
    <t>โลตัส สาขาใหญ่ ประทาย</t>
  </si>
  <si>
    <t>Prathai</t>
  </si>
  <si>
    <t>559 ม.14</t>
  </si>
  <si>
    <t>04-437-5881</t>
  </si>
  <si>
    <t>044375881</t>
  </si>
  <si>
    <t>TH5165</t>
  </si>
  <si>
    <t>โลตัส สาขาใหญ่ โนนไทย</t>
  </si>
  <si>
    <t>Non Thai</t>
  </si>
  <si>
    <t>933 ม.1</t>
  </si>
  <si>
    <t>04-437-5800</t>
  </si>
  <si>
    <t>044375800</t>
  </si>
  <si>
    <t>TH5166</t>
  </si>
  <si>
    <t>โลตัส สาขาใหญ่ สนามบินอู่ตะเภา</t>
  </si>
  <si>
    <t>U-Tapao Airport</t>
  </si>
  <si>
    <t>เลขที่ 26/62 ม. 1</t>
  </si>
  <si>
    <t>03-818-2401</t>
  </si>
  <si>
    <t>038182401</t>
  </si>
  <si>
    <t>TH5167</t>
  </si>
  <si>
    <t>โลตัส สาขาใหญ่ มาบตาพุด</t>
  </si>
  <si>
    <t>Maptaput</t>
  </si>
  <si>
    <t>เลขที่ 158/18 ถ.สุขุมวิท</t>
  </si>
  <si>
    <t>03-862-7550</t>
  </si>
  <si>
    <t>038627550</t>
  </si>
  <si>
    <t>TH5168</t>
  </si>
  <si>
    <t>โลตัส สาขาใหญ่ บรบือ</t>
  </si>
  <si>
    <t>Borabue</t>
  </si>
  <si>
    <t>153/3 ม.1</t>
  </si>
  <si>
    <t>081-234-7264</t>
  </si>
  <si>
    <t>0812347264</t>
  </si>
  <si>
    <t>TH5169</t>
  </si>
  <si>
    <t>โลตัส สาขาใหญ่ บ้านสวน</t>
  </si>
  <si>
    <t>Bansuan</t>
  </si>
  <si>
    <t>เลขที่ 57/37 ม.6</t>
  </si>
  <si>
    <t>03-845-9471</t>
  </si>
  <si>
    <t>038459471</t>
  </si>
  <si>
    <t>TH5170</t>
  </si>
  <si>
    <t>โลตัส สาขาใหญ่ จอมทอง</t>
  </si>
  <si>
    <t>Chomthong</t>
  </si>
  <si>
    <t>100 ม.11</t>
  </si>
  <si>
    <t>05-311-4621</t>
  </si>
  <si>
    <t>053114621</t>
  </si>
  <si>
    <t>TH5171</t>
  </si>
  <si>
    <t>โลตัส สาขาใหญ่ อ่างทอง</t>
  </si>
  <si>
    <t>Ang Thong</t>
  </si>
  <si>
    <t>เลขที่ 73 ถ.เลี่ยงเมือง</t>
  </si>
  <si>
    <t>03-561-0260</t>
  </si>
  <si>
    <t>035610260</t>
  </si>
  <si>
    <t>TH5172</t>
  </si>
  <si>
    <t>โลตัส สาขาใหญ่ วาปีปทุม</t>
  </si>
  <si>
    <t>Wapipathum</t>
  </si>
  <si>
    <t>477 ม.2</t>
  </si>
  <si>
    <t>04-375-0831</t>
  </si>
  <si>
    <t>043750831</t>
  </si>
  <si>
    <t>TH5173</t>
  </si>
  <si>
    <t>โลตัส สาขาใหญ่ ศรีเทพ</t>
  </si>
  <si>
    <t>Si Thep</t>
  </si>
  <si>
    <t>701 ม.5</t>
  </si>
  <si>
    <t>05-678-6460</t>
  </si>
  <si>
    <t>056786460</t>
  </si>
  <si>
    <t>TH5174</t>
  </si>
  <si>
    <t>โลตัส สาขาใหญ่ องครักษ์</t>
  </si>
  <si>
    <t>Ongkarak</t>
  </si>
  <si>
    <t>เลขที่ 450 ม.2</t>
  </si>
  <si>
    <t>03-734-9205</t>
  </si>
  <si>
    <t>037349205</t>
  </si>
  <si>
    <t>TH5175</t>
  </si>
  <si>
    <t>โลตัส สาขาใหญ่ บางกระดี</t>
  </si>
  <si>
    <t>PathumThani</t>
  </si>
  <si>
    <t>เลขที่ 204 ม.5</t>
  </si>
  <si>
    <t>อ.เมืองปทุมธานี</t>
  </si>
  <si>
    <t>ต.บางกะดี</t>
  </si>
  <si>
    <t>021472370</t>
  </si>
  <si>
    <t>02-147-2370</t>
  </si>
  <si>
    <t>TH5176</t>
  </si>
  <si>
    <t>โลตัส สาขาใหญ่ สมุทรปราการ</t>
  </si>
  <si>
    <t>Samutprakarn</t>
  </si>
  <si>
    <t>เลขที่ 156/6 ถนนสายลวด</t>
  </si>
  <si>
    <t>Scheduled</t>
  </si>
  <si>
    <t>8:00-21:00</t>
  </si>
  <si>
    <t>TH5177</t>
  </si>
  <si>
    <t>โลตัส สาขาใหญ่ ลาดกระบัง</t>
  </si>
  <si>
    <t>Ladkrabang</t>
  </si>
  <si>
    <t>เลขที่ 362 ถนนหลวงแพ่ง</t>
  </si>
  <si>
    <t>02-3267023</t>
  </si>
  <si>
    <t>023267023</t>
  </si>
  <si>
    <t>02-326-7023</t>
  </si>
  <si>
    <t>TH5178</t>
  </si>
  <si>
    <t>โลตัส สาขาใหญ่ แก่งคอย</t>
  </si>
  <si>
    <t>Keang Koi</t>
  </si>
  <si>
    <t>เลขที่ 177 หมู่ 1</t>
  </si>
  <si>
    <t>036248063</t>
  </si>
  <si>
    <t xml:space="preserve">036248063 </t>
  </si>
  <si>
    <t>03-624-8063</t>
  </si>
  <si>
    <t>TH5179</t>
  </si>
  <si>
    <t>เดอะมาร์เก็ต กรุงเทพ</t>
  </si>
  <si>
    <t>The Market Bangkok</t>
  </si>
  <si>
    <t>เลขที่ 111 ถ.ราชดำริ</t>
  </si>
  <si>
    <t>แขวงลุมพินี</t>
  </si>
  <si>
    <t>TH5180</t>
  </si>
  <si>
    <t>โลตัส สาขาใหญ่ บางบ่อ</t>
  </si>
  <si>
    <t>Bang Bo Samut Prakran</t>
  </si>
  <si>
    <t>02381349</t>
  </si>
  <si>
    <t>000-238-1349</t>
  </si>
  <si>
    <t>TH5181</t>
  </si>
  <si>
    <t>โลตัส สาขาใหญ่ ชะอำ-เพชรบุรี</t>
  </si>
  <si>
    <t>Cha-am Phetchaburi</t>
  </si>
  <si>
    <t>เลขที่ 10 ถ.ศรีสกุลไทย</t>
  </si>
  <si>
    <t>032-473689</t>
  </si>
  <si>
    <t>032473689</t>
  </si>
  <si>
    <t>03-247-3689</t>
  </si>
  <si>
    <t>TH5182</t>
  </si>
  <si>
    <t>โลตัส สาขาใหญ่ เลียบคลองสอง</t>
  </si>
  <si>
    <t>Liap Khlong Song</t>
  </si>
  <si>
    <t>เลขที่ 153 ถ.เลียบคลองสอง</t>
  </si>
  <si>
    <t xml:space="preserve">เขตคลองสามวา </t>
  </si>
  <si>
    <t>02-130-6296</t>
  </si>
  <si>
    <t>021306296</t>
  </si>
  <si>
    <t>TH5183</t>
  </si>
  <si>
    <t>โลตัส สาขาใหญ่ ติวานนท์-ปากเกร็ด</t>
  </si>
  <si>
    <t>Tiwanon – Pakkret</t>
  </si>
  <si>
    <t>เลขที่ 75 หมู่ที่ 5</t>
  </si>
  <si>
    <t>02-1577-004</t>
  </si>
  <si>
    <t>021577004</t>
  </si>
  <si>
    <t>02-157-7004</t>
  </si>
  <si>
    <t>TH5184</t>
  </si>
  <si>
    <t>โลตัส สาขาใหญ่ นอร์ธ ราชพฤกษ์</t>
  </si>
  <si>
    <t>North Ratchapruck</t>
  </si>
  <si>
    <t>30/17 หมู่ 4</t>
  </si>
  <si>
    <t>ต.อ้อมเกร็ด</t>
  </si>
  <si>
    <t>025810203</t>
  </si>
  <si>
    <t>02-581-0203</t>
  </si>
  <si>
    <t>TH5185</t>
  </si>
  <si>
    <t>โลตัส สาขาใหญ่ พรีเว่ สาขา ICS</t>
  </si>
  <si>
    <t>ICS</t>
  </si>
  <si>
    <t>คลองสาน</t>
  </si>
  <si>
    <t>คลองต้นไทร</t>
  </si>
  <si>
    <t>028533605</t>
  </si>
  <si>
    <t>02-853-3605</t>
  </si>
  <si>
    <t>TH5186</t>
  </si>
  <si>
    <t>โลตัส สาขาใหญ่ สีคิ้ว</t>
  </si>
  <si>
    <t>Si Khio</t>
  </si>
  <si>
    <t>234/1,234/2,234/3 หมู่ 2</t>
  </si>
  <si>
    <t>อ.สีคิ้ว</t>
  </si>
  <si>
    <t>ต.มิตรภาพ</t>
  </si>
  <si>
    <t>044-984171</t>
  </si>
  <si>
    <t>044984171</t>
  </si>
  <si>
    <t>04-498-4171</t>
  </si>
  <si>
    <t>TH5187</t>
  </si>
  <si>
    <t>โลตัส สาขาใหญ่ ยะลา</t>
  </si>
  <si>
    <t>Yala</t>
  </si>
  <si>
    <t xml:space="preserve">23,25 ถ.เทศบาล 1 </t>
  </si>
  <si>
    <t xml:space="preserve">อ.เมืองยะลา </t>
  </si>
  <si>
    <t xml:space="preserve">จ.ยะลา </t>
  </si>
  <si>
    <t xml:space="preserve">ต.สะเตง </t>
  </si>
  <si>
    <t>7:00-18:00</t>
  </si>
  <si>
    <t>073-244166</t>
  </si>
  <si>
    <t>073244166</t>
  </si>
  <si>
    <t>07-324-4166</t>
  </si>
  <si>
    <t>TH5501</t>
  </si>
  <si>
    <t>โลตัส สาขาใหญ่ ร้อยเอ็ด</t>
  </si>
  <si>
    <t>Roi Et</t>
  </si>
  <si>
    <t>68 ถ.เทวาภิบาล</t>
  </si>
  <si>
    <t>043-513420</t>
  </si>
  <si>
    <t>043513420</t>
  </si>
  <si>
    <t>04-351-3420</t>
  </si>
  <si>
    <t>TH5502</t>
  </si>
  <si>
    <t>โลตัส สาขาใหญ่ อุตรดิตถ์</t>
  </si>
  <si>
    <t>Uttaradit</t>
  </si>
  <si>
    <t>2 ถ.ศรีชาววัง</t>
  </si>
  <si>
    <t>05-544-3050</t>
  </si>
  <si>
    <t>055443050</t>
  </si>
  <si>
    <t>TH5503</t>
  </si>
  <si>
    <t>โลตัส สาขาใหญ่ แพร่</t>
  </si>
  <si>
    <t>Phrae</t>
  </si>
  <si>
    <t>55/4 ม. 1</t>
  </si>
  <si>
    <t>ตำบลทุ่งกวาว</t>
  </si>
  <si>
    <t>05-462-1536</t>
  </si>
  <si>
    <t>054621536</t>
  </si>
  <si>
    <t>TH5504</t>
  </si>
  <si>
    <t>โลตัส สาขาใหญ่ ลำปาง</t>
  </si>
  <si>
    <t>Lampang</t>
  </si>
  <si>
    <t>222 ถ.ไฮเวย์ ลำปาง-งาว</t>
  </si>
  <si>
    <t>05-481-1463</t>
  </si>
  <si>
    <t>054811463</t>
  </si>
  <si>
    <t>TH5505</t>
  </si>
  <si>
    <t>โลตัส สาขาใหญ่ ชัยนาท</t>
  </si>
  <si>
    <t>Chainat</t>
  </si>
  <si>
    <t>364/25 ถ.ทางหลวงหมายเลข340</t>
  </si>
  <si>
    <t>ตำบลบ้านกล้วย</t>
  </si>
  <si>
    <t>05-641-2867</t>
  </si>
  <si>
    <t>056412867</t>
  </si>
  <si>
    <t>TH5506</t>
  </si>
  <si>
    <t>โลตัส สาขาใหญ่ มุกดาหาร</t>
  </si>
  <si>
    <t>Mukdahan</t>
  </si>
  <si>
    <t>35  ถ.ชยางกูร</t>
  </si>
  <si>
    <t>04-263-1513</t>
  </si>
  <si>
    <t>042631513</t>
  </si>
  <si>
    <t>TH5507</t>
  </si>
  <si>
    <t>โลตัส สาขาใหญ่ น่าน</t>
  </si>
  <si>
    <t>Nan</t>
  </si>
  <si>
    <t>320 ม. 4</t>
  </si>
  <si>
    <t>ตำบลดู่ใต้</t>
  </si>
  <si>
    <t>05-468-4718</t>
  </si>
  <si>
    <t>054684718</t>
  </si>
  <si>
    <t>TH5508</t>
  </si>
  <si>
    <t>โลตัส สาขาใหญ่ สุรินทร์</t>
  </si>
  <si>
    <t>Surin</t>
  </si>
  <si>
    <t>19  ถ.หลักเมือง อำเภอในเมือง อำเภอเมืองสุรินทร์ จ.สุรินทร์ 32000</t>
  </si>
  <si>
    <t>044515128</t>
  </si>
  <si>
    <t>04-451-5128</t>
  </si>
  <si>
    <t>TH5509</t>
  </si>
  <si>
    <t>โลตัส สาขาใหญ่ นครพนม</t>
  </si>
  <si>
    <t>Nakhon Panom</t>
  </si>
  <si>
    <t>335/2 ถ.นิตโย</t>
  </si>
  <si>
    <t>042-523302</t>
  </si>
  <si>
    <t>042523302</t>
  </si>
  <si>
    <t>04-252-3302</t>
  </si>
  <si>
    <t>TH5510</t>
  </si>
  <si>
    <t>โลตัส สาขาใหญ่ สมุทรสงคราม</t>
  </si>
  <si>
    <t>Samutsongkram</t>
  </si>
  <si>
    <t>เลขที่ 99 ม.2</t>
  </si>
  <si>
    <t>034-724113</t>
  </si>
  <si>
    <t>034724113</t>
  </si>
  <si>
    <t>03-472-4113</t>
  </si>
  <si>
    <t>TH5511</t>
  </si>
  <si>
    <t>โลตัส สาขาใหญ่ สกลนคร</t>
  </si>
  <si>
    <t>Sakhon Nakorn</t>
  </si>
  <si>
    <t>243 ถ.ใสสว่าง</t>
  </si>
  <si>
    <t>04-273-1298</t>
  </si>
  <si>
    <t>042731298</t>
  </si>
  <si>
    <t>TH5512</t>
  </si>
  <si>
    <t>Phichit</t>
  </si>
  <si>
    <t>39/119  ถ.สระหลวง</t>
  </si>
  <si>
    <t>TH5513</t>
  </si>
  <si>
    <t>โลตัส สาขาใหญ่ แม่สาย</t>
  </si>
  <si>
    <t>Mae Sai</t>
  </si>
  <si>
    <t>156 ม. 5</t>
  </si>
  <si>
    <t>ตำบลเวียงพางคำ</t>
  </si>
  <si>
    <t>05-364-6008</t>
  </si>
  <si>
    <t>053646008</t>
  </si>
  <si>
    <t>TH5514</t>
  </si>
  <si>
    <t>โลตัส สาขาใหญ่ พะเยา</t>
  </si>
  <si>
    <t>Payao</t>
  </si>
  <si>
    <t>669 ม. 3</t>
  </si>
  <si>
    <t>ตำบลท่าวังทอง</t>
  </si>
  <si>
    <t>05-441-1557</t>
  </si>
  <si>
    <t>054411557</t>
  </si>
  <si>
    <t>TH5516</t>
  </si>
  <si>
    <t>โลตัส สาขาใหญ่ สัตหีบ</t>
  </si>
  <si>
    <t>Sattahip</t>
  </si>
  <si>
    <t>เลขที่ 179 ม.2 ถ.สุขุมวิท</t>
  </si>
  <si>
    <t>03-873-9482</t>
  </si>
  <si>
    <t>038739482</t>
  </si>
  <si>
    <t>TH5517</t>
  </si>
  <si>
    <t>โลตัส สาขาใหญ่ สว่างแดนดิน</t>
  </si>
  <si>
    <t>Swang Dan Din</t>
  </si>
  <si>
    <t>402 ม. 3</t>
  </si>
  <si>
    <t>04-277-6803</t>
  </si>
  <si>
    <t>042776803</t>
  </si>
  <si>
    <t>TH5518</t>
  </si>
  <si>
    <t>โลตัส สาขาใหญ่ ท่าศาลา</t>
  </si>
  <si>
    <t>Thasala</t>
  </si>
  <si>
    <t>เลขที่ 158/80 ม.3</t>
  </si>
  <si>
    <t>อำเภอท่าศาลา</t>
  </si>
  <si>
    <t>07-533-0321</t>
  </si>
  <si>
    <t>075330321</t>
  </si>
  <si>
    <t>TH5519</t>
  </si>
  <si>
    <t>โลตัส สาขาใหญ่ ท่าบ่อ</t>
  </si>
  <si>
    <t>Tha Bor</t>
  </si>
  <si>
    <t>899 ม.10</t>
  </si>
  <si>
    <t>04-240-1580</t>
  </si>
  <si>
    <t>042401580</t>
  </si>
  <si>
    <t>TH5520</t>
  </si>
  <si>
    <t>โลตัส สาขาใหญ่ เดชอุดม</t>
  </si>
  <si>
    <t>Det Udom Ubonratchathani</t>
  </si>
  <si>
    <t>429 ม. 6 ถ.สถลมาร์ค</t>
  </si>
  <si>
    <t>04-525-1738</t>
  </si>
  <si>
    <t>045251738</t>
  </si>
  <si>
    <t>TH5521</t>
  </si>
  <si>
    <t>โลตัส สาขาใหญ่ แม่จัน</t>
  </si>
  <si>
    <t>Mae Chan</t>
  </si>
  <si>
    <t>245 ม. 4</t>
  </si>
  <si>
    <t>อำเภอแม่จัน</t>
  </si>
  <si>
    <t>ตำบลแม่จัน</t>
  </si>
  <si>
    <t>053-660-020</t>
  </si>
  <si>
    <t>053660020</t>
  </si>
  <si>
    <t>05-366-0020</t>
  </si>
  <si>
    <t>TH5522</t>
  </si>
  <si>
    <t>โลตัส สาขาใหญ่ ศรีมหาโพธิ์</t>
  </si>
  <si>
    <t>Sri Mahaphoe</t>
  </si>
  <si>
    <t>228 ม.10 ถ.ทางหลวงหมายเลข304</t>
  </si>
  <si>
    <t>03-741-4738</t>
  </si>
  <si>
    <t>037414738</t>
  </si>
  <si>
    <t>TH5523</t>
  </si>
  <si>
    <t>โลตัส สาขาใหญ่ กันทรลักษ์</t>
  </si>
  <si>
    <t>Kantraralax</t>
  </si>
  <si>
    <t>229 ม. 3</t>
  </si>
  <si>
    <t>อำเภอกันทรลักษ์</t>
  </si>
  <si>
    <t>ตำบลหนองหญ้าลาด</t>
  </si>
  <si>
    <t>04-566-3465</t>
  </si>
  <si>
    <t>045663465</t>
  </si>
  <si>
    <t>TH5524</t>
  </si>
  <si>
    <t>โลตัส สาขาใหญ่ สามชุก</t>
  </si>
  <si>
    <t>Samchuk</t>
  </si>
  <si>
    <t>เลขที่ 820  ม. 2</t>
  </si>
  <si>
    <t>อำเภอสามชุก</t>
  </si>
  <si>
    <t>ตำบลสามชุก</t>
  </si>
  <si>
    <t>03-550-4801</t>
  </si>
  <si>
    <t>035504801</t>
  </si>
  <si>
    <t>TH5525</t>
  </si>
  <si>
    <t>โลตัส สาขาใหญ่ พนมสารคาม</t>
  </si>
  <si>
    <t>Panomsarakarm</t>
  </si>
  <si>
    <t>1166/2 ม.1 ถ.ทางหลวงหมายเลข304</t>
  </si>
  <si>
    <t>ตำบลพนมสารคาม</t>
  </si>
  <si>
    <t>03-883-7360</t>
  </si>
  <si>
    <t>038837360</t>
  </si>
  <si>
    <t>TH5526</t>
  </si>
  <si>
    <t>โลตัส สาขาใหญ่ เชียงคำ</t>
  </si>
  <si>
    <t>Chiangkam</t>
  </si>
  <si>
    <t>369 ม.5 ถ.พิศาล</t>
  </si>
  <si>
    <t>อำเภอเชียงคำ</t>
  </si>
  <si>
    <t>ตำบลหย่วน</t>
  </si>
  <si>
    <t>05-441-5089</t>
  </si>
  <si>
    <t>054415089</t>
  </si>
  <si>
    <t>TH5527</t>
  </si>
  <si>
    <t>โลตัส สาขาใหญ่ กำแพงแสน</t>
  </si>
  <si>
    <t>Kampangsan</t>
  </si>
  <si>
    <t>เลขที่ 9/2 ม. 7</t>
  </si>
  <si>
    <t>03-428-1027</t>
  </si>
  <si>
    <t>034281027</t>
  </si>
  <si>
    <t>TH5528</t>
  </si>
  <si>
    <t>โลตัส สาขาใหญ่ ธาตุพนม</t>
  </si>
  <si>
    <t>That Panom</t>
  </si>
  <si>
    <t>212 ม.4</t>
  </si>
  <si>
    <t>ตำบลธาตุพนมเหนือ</t>
  </si>
  <si>
    <t>04-254-0553</t>
  </si>
  <si>
    <t>042540553</t>
  </si>
  <si>
    <t>TH5529</t>
  </si>
  <si>
    <t>โลตัส สาขาใหญ่ หลังสวน</t>
  </si>
  <si>
    <t>Lungsuan</t>
  </si>
  <si>
    <t>เลขที่ 92 ม. 4</t>
  </si>
  <si>
    <t>อำเภอหลังสวน</t>
  </si>
  <si>
    <t>ตำบลท่ามะพลา</t>
  </si>
  <si>
    <t>07-756-1221</t>
  </si>
  <si>
    <t>077561221</t>
  </si>
  <si>
    <t>TH5530</t>
  </si>
  <si>
    <t>โลตัส สาขาใหญ่ ขุขันธ์</t>
  </si>
  <si>
    <t>Khu Khan</t>
  </si>
  <si>
    <t>84  ม. 7</t>
  </si>
  <si>
    <t>04-563-0536</t>
  </si>
  <si>
    <t>045630536</t>
  </si>
  <si>
    <t>TH5531</t>
  </si>
  <si>
    <t>โลตัส สาขาใหญ่ อุทุมพรพิสัย</t>
  </si>
  <si>
    <t>Uthumporn Phisai</t>
  </si>
  <si>
    <t>95 ม. 2</t>
  </si>
  <si>
    <t>อำเภออุทุมพรพิสัย</t>
  </si>
  <si>
    <t>ตำบลกำแพง</t>
  </si>
  <si>
    <t>04-563-8513</t>
  </si>
  <si>
    <t>045638513</t>
  </si>
  <si>
    <t>TH5532</t>
  </si>
  <si>
    <t>โลตัส สาขาใหญ่ กระทุ่มแบน</t>
  </si>
  <si>
    <t>Kratumban</t>
  </si>
  <si>
    <t>เลขที่ 329 ม. 1</t>
  </si>
  <si>
    <t>ต.คลองมะเดื่อ</t>
  </si>
  <si>
    <t>03-484-6525</t>
  </si>
  <si>
    <t>034846525</t>
  </si>
  <si>
    <t>TH5533</t>
  </si>
  <si>
    <t>โลตัส สาขาใหญ่ หนองจอก</t>
  </si>
  <si>
    <t>Nong Jok</t>
  </si>
  <si>
    <t>เลขที่ 46 ถ.เชื่อมสัมพันธ์</t>
  </si>
  <si>
    <t xml:space="preserve">เขตหนองจอก </t>
  </si>
  <si>
    <t>02-988-3383</t>
  </si>
  <si>
    <t>029883383</t>
  </si>
  <si>
    <t>TH5534</t>
  </si>
  <si>
    <t>โลตัส สาขาใหญ่ ประจวบคีรีขันธ์</t>
  </si>
  <si>
    <t>Prachuab Kirikhan</t>
  </si>
  <si>
    <t>เลขที่ 51/12 ถ.เพชรเกษม</t>
  </si>
  <si>
    <t>ตำบลเกาะหลัก</t>
  </si>
  <si>
    <t>03-265-2202</t>
  </si>
  <si>
    <t>032652202</t>
  </si>
  <si>
    <t>TH5535</t>
  </si>
  <si>
    <t>โลตัส สาขาใหญ่ ขาณุวรลักษบุรี</t>
  </si>
  <si>
    <t>Khanuworalakburi</t>
  </si>
  <si>
    <t>435 ม.5</t>
  </si>
  <si>
    <t>อำเภอขาณุวรลักษบุรี</t>
  </si>
  <si>
    <t>ตำบลสลกบาตร</t>
  </si>
  <si>
    <t>05-577-1811</t>
  </si>
  <si>
    <t>055771811</t>
  </si>
  <si>
    <t>TH5536</t>
  </si>
  <si>
    <t>โลตัส สาขาใหญ่ บึงกาฬ</t>
  </si>
  <si>
    <t>Bueng Kan</t>
  </si>
  <si>
    <t>461 ม. 1</t>
  </si>
  <si>
    <t>ตำบลบึงกาฬ</t>
  </si>
  <si>
    <t>042-491621</t>
  </si>
  <si>
    <t>042491621</t>
  </si>
  <si>
    <t>04-249-1621</t>
  </si>
  <si>
    <t>TH5537</t>
  </si>
  <si>
    <t>โลตัส สาขาใหญ่ กบินทร์บุรี</t>
  </si>
  <si>
    <t>Kabinburi</t>
  </si>
  <si>
    <t>899 ม.8</t>
  </si>
  <si>
    <t>03-728-3400</t>
  </si>
  <si>
    <t>037283400</t>
  </si>
  <si>
    <t>TH6401</t>
  </si>
  <si>
    <t>โลตัส ซูเปอร์มาร์เก็ต พงษ์เพชร</t>
  </si>
  <si>
    <t>Phongphet</t>
  </si>
  <si>
    <t>เลขที่ 99/9 ม.3</t>
  </si>
  <si>
    <t>02-955-5700</t>
  </si>
  <si>
    <t>029555700</t>
  </si>
  <si>
    <t>TH6402</t>
  </si>
  <si>
    <t>โลตัส ซูเปอร์มาร์เก็ต มหาสารคาม</t>
  </si>
  <si>
    <t>Mahasarakham</t>
  </si>
  <si>
    <t>103 ถ.เลียบคลองสมถวิล</t>
  </si>
  <si>
    <t>0812347374</t>
  </si>
  <si>
    <t>081-234-7374</t>
  </si>
  <si>
    <t>TH6403</t>
  </si>
  <si>
    <t>โลตัส ซูเปอร์มาร์เก็ต ไชน่าทาวน์</t>
  </si>
  <si>
    <t>Chinatown</t>
  </si>
  <si>
    <t>เลขที่ 663-665 อาคารพิชัยญาติ ถ.มังกร</t>
  </si>
  <si>
    <t>เขตสัมพันธวงศ์</t>
  </si>
  <si>
    <t>แขวงจักรวรรดิ</t>
  </si>
  <si>
    <t>TH6404</t>
  </si>
  <si>
    <t>ปิ่นเกล้า</t>
  </si>
  <si>
    <t>Pinklao</t>
  </si>
  <si>
    <t>เลขที่ 125 ถ.สมเด็จพระปิ่นเกล้า</t>
  </si>
  <si>
    <t>แขวงบางยี่ขัน</t>
  </si>
  <si>
    <t>TH6406</t>
  </si>
  <si>
    <t>โลตัส ซูเปอร์มาร์เก็ต ขอนแก่น</t>
  </si>
  <si>
    <t>Khonkaen Fairy</t>
  </si>
  <si>
    <t>69/9 ถ.กลางเมือง</t>
  </si>
  <si>
    <t>0812347378</t>
  </si>
  <si>
    <t>081-234-7378</t>
  </si>
  <si>
    <t>TH6407</t>
  </si>
  <si>
    <t>โลตัส ซูเปอร์มาร์เก็ต พนัสนิคม</t>
  </si>
  <si>
    <t>Panusnikom</t>
  </si>
  <si>
    <t>เลขที่ 1 ซอย1 ถ.ทุมมาวาส</t>
  </si>
  <si>
    <t>ตำบลพนัสนิคม</t>
  </si>
  <si>
    <t>TH6409</t>
  </si>
  <si>
    <t>โลตัส ซูเปอร์มาร์เก็ต วัชรพล</t>
  </si>
  <si>
    <t>Watcharapol</t>
  </si>
  <si>
    <t>เลขที่ 3 ถ.วัชรพล</t>
  </si>
  <si>
    <t>TH6411</t>
  </si>
  <si>
    <t>โลตัส ซูเปอร์มาร์เก็ต สุรินทร์</t>
  </si>
  <si>
    <t>Surin Plaza</t>
  </si>
  <si>
    <t>101 ถ.หนองดุม</t>
  </si>
  <si>
    <t>0872287057</t>
  </si>
  <si>
    <t>087-228-7057</t>
  </si>
  <si>
    <t>TH6415</t>
  </si>
  <si>
    <t>โลตัส ซูเปอร์มาร์เก็ต สวรรคโลก</t>
  </si>
  <si>
    <t>Sawankalok</t>
  </si>
  <si>
    <t>136/28 ถ.จรดวิถีถ่อง</t>
  </si>
  <si>
    <t>อำเภอสวรรคโลก</t>
  </si>
  <si>
    <t>ตำบลเมืองสวรรคโลก</t>
  </si>
  <si>
    <t>055623015</t>
  </si>
  <si>
    <t>05-562-3015</t>
  </si>
  <si>
    <t>TH6416</t>
  </si>
  <si>
    <t>โลตัส ซูเปอร์มาร์เก็ต บ้านแพ้ว</t>
  </si>
  <si>
    <t>Ban Paew</t>
  </si>
  <si>
    <t>เลขที่ 331/1 ม.1</t>
  </si>
  <si>
    <t>อำเภอบ้านแพ้ว</t>
  </si>
  <si>
    <t>ตำบลหลักสาม</t>
  </si>
  <si>
    <t>TH6417</t>
  </si>
  <si>
    <t>โลตัส ซูเปอร์มาร์เก็ต ท่ามะกา</t>
  </si>
  <si>
    <t>Thamaka</t>
  </si>
  <si>
    <t>เลขที่ 53/16 ม.3</t>
  </si>
  <si>
    <t>อำเภอท่ามะกา</t>
  </si>
  <si>
    <t>ตำบลท่ามะกา</t>
  </si>
  <si>
    <t>0812469023</t>
  </si>
  <si>
    <t>081-246-9023</t>
  </si>
  <si>
    <t>TH6418</t>
  </si>
  <si>
    <t>โลตัส ซูเปอร์มาร์เก็ต โพธาราม</t>
  </si>
  <si>
    <t>Potharam</t>
  </si>
  <si>
    <t>เลขที่ 175 ถ.โพธาราม-บ้านเลือก</t>
  </si>
  <si>
    <t>ตำบลโพธาราม</t>
  </si>
  <si>
    <t>0812347390</t>
  </si>
  <si>
    <t>081-234-7390</t>
  </si>
  <si>
    <t>TH6421</t>
  </si>
  <si>
    <t>โลตัส ซูเปอร์มาร์เก็ต สมุย</t>
  </si>
  <si>
    <t>Lotus Go Fresh Samui</t>
  </si>
  <si>
    <t>เลขที่ 88/3 1 ม.3</t>
  </si>
  <si>
    <t>TH6422</t>
  </si>
  <si>
    <t>โลตัส ซูเปอร์มาร์เก็ต แม่แตง</t>
  </si>
  <si>
    <t>MaeTaeng</t>
  </si>
  <si>
    <t>239 ม. 2</t>
  </si>
  <si>
    <t>ตำบลขี้เหล็ก</t>
  </si>
  <si>
    <t>0812347392</t>
  </si>
  <si>
    <t>081-234-7392</t>
  </si>
  <si>
    <t>TH6423</t>
  </si>
  <si>
    <t>โลตัส ซูเปอร์มาร์เก็ต ปากเกร็ด</t>
  </si>
  <si>
    <t>Pak Kret</t>
  </si>
  <si>
    <t>เลขที่ 121/11 ม.3</t>
  </si>
  <si>
    <t>ตำบลปากเกร็ด</t>
  </si>
  <si>
    <t>0842860757</t>
  </si>
  <si>
    <t>084-286-0757</t>
  </si>
  <si>
    <t>TH6424</t>
  </si>
  <si>
    <t>โลตัส ซูเปอร์มาร์เก็ต พล</t>
  </si>
  <si>
    <t>Phol</t>
  </si>
  <si>
    <t>11 ถ.มิตรภาพ</t>
  </si>
  <si>
    <t>04-330-6405</t>
  </si>
  <si>
    <t>043306405</t>
  </si>
  <si>
    <t>TH6425</t>
  </si>
  <si>
    <t>โลตัส ซูเปอร์มาร์เก็ต สันทราย</t>
  </si>
  <si>
    <t>Sansai</t>
  </si>
  <si>
    <t>1 ม. 10</t>
  </si>
  <si>
    <t>0812472432</t>
  </si>
  <si>
    <t>081-247-2432</t>
  </si>
  <si>
    <t>TH6426</t>
  </si>
  <si>
    <t>โลตัส ซูเปอร์มาร์เก็ต พาน</t>
  </si>
  <si>
    <t>Phan</t>
  </si>
  <si>
    <t>2567 ม. 1</t>
  </si>
  <si>
    <t>อำเภอพาน</t>
  </si>
  <si>
    <t>ตำบลเมืองพาน</t>
  </si>
  <si>
    <t>0812347397</t>
  </si>
  <si>
    <t>081-234-7397</t>
  </si>
  <si>
    <t>TH6427</t>
  </si>
  <si>
    <t>โลตัส ซูเปอร์มาร์เก็ต บ้านเพ</t>
  </si>
  <si>
    <t>Baan Pae</t>
  </si>
  <si>
    <t>เลขที่ 310/15 ม. 2</t>
  </si>
  <si>
    <t>0909671972</t>
  </si>
  <si>
    <t>090-967-1972</t>
  </si>
  <si>
    <t>TH6428</t>
  </si>
  <si>
    <t>โลตัส ซูเปอร์มาร์เก็ต ตระการพืชผล</t>
  </si>
  <si>
    <t>Trakarnpuetphon</t>
  </si>
  <si>
    <t>363 ม. 4</t>
  </si>
  <si>
    <t>อำเภอตระการพืชผล</t>
  </si>
  <si>
    <t>ตำบลขุหลุ</t>
  </si>
  <si>
    <t>04-548-2428</t>
  </si>
  <si>
    <t>045482428</t>
  </si>
  <si>
    <t>TH6429</t>
  </si>
  <si>
    <t>โลตัส ซูเปอร์มาร์เก็ต สองพี่น้อง</t>
  </si>
  <si>
    <t>Song Phi Nong</t>
  </si>
  <si>
    <t>เลขที่ 90/11 ถ.บางลี่- หนองวัลย์เปรียง</t>
  </si>
  <si>
    <t>ตำบลสองพี่น้อง</t>
  </si>
  <si>
    <t>0834484297</t>
  </si>
  <si>
    <t>083-448-4297</t>
  </si>
  <si>
    <t>TH6430</t>
  </si>
  <si>
    <t>โลตัส ซูเปอร์มาร์เก็ต ท่าม่วง</t>
  </si>
  <si>
    <t>Tha Muang</t>
  </si>
  <si>
    <t>เลขที่ 99 ม.4</t>
  </si>
  <si>
    <t>ตำบลท่าม่วง</t>
  </si>
  <si>
    <t>0991894455</t>
  </si>
  <si>
    <t>099-189-4455</t>
  </si>
  <si>
    <t>TH6432</t>
  </si>
  <si>
    <t>โลตัส ซูเปอร์มาร์เก็ต ปักธงชัย</t>
  </si>
  <si>
    <t>Lotus Go Fresh Pak Thong Chai</t>
  </si>
  <si>
    <t>50 ม.12</t>
  </si>
  <si>
    <t>0884917889</t>
  </si>
  <si>
    <t>088-491-7889</t>
  </si>
  <si>
    <t>TH6433</t>
  </si>
  <si>
    <t>โลตัส ซูเปอร์มาร์เก็ต บ่อสร้าง</t>
  </si>
  <si>
    <t>Bor Sang</t>
  </si>
  <si>
    <t>179/4 ม.2</t>
  </si>
  <si>
    <t>ตำบลต้นเปา</t>
  </si>
  <si>
    <t>0812472433</t>
  </si>
  <si>
    <t>081-247-2433</t>
  </si>
  <si>
    <t>TH6435</t>
  </si>
  <si>
    <t>โลตัส ซูเปอร์มาร์เก็ต ดำเนินสะดวก</t>
  </si>
  <si>
    <t>Damnuansaduak</t>
  </si>
  <si>
    <t>เลขที่ 313 ม.4</t>
  </si>
  <si>
    <t>อำเภอดำเนินสะดวก</t>
  </si>
  <si>
    <t>ตำบลท่านัด</t>
  </si>
  <si>
    <t>TH6436</t>
  </si>
  <si>
    <t>โลตัส ซูเปอร์มาร์เก็ต ป่าซาง</t>
  </si>
  <si>
    <t>Par Sang</t>
  </si>
  <si>
    <t>259 ม.3</t>
  </si>
  <si>
    <t>ตำบลป่าซาง</t>
  </si>
  <si>
    <t>TH6437</t>
  </si>
  <si>
    <t>โลตัส ซูเปอร์มาร์เก็ต ปากพนัง</t>
  </si>
  <si>
    <t>Pakpanang</t>
  </si>
  <si>
    <t>เลขที่ 185/21 ถ.พานิชสัมพันธ์</t>
  </si>
  <si>
    <t>อำเภอปากพนัง</t>
  </si>
  <si>
    <t>ตำบลปากพนัง</t>
  </si>
  <si>
    <t>TH6438</t>
  </si>
  <si>
    <t>โลตัส ซูเปอร์มาร์เก็ต เซ็นทรัล พัทยา</t>
  </si>
  <si>
    <t>Central Pattaya</t>
  </si>
  <si>
    <t>เลขที่ 353/52 ม.9</t>
  </si>
  <si>
    <t>TH6439</t>
  </si>
  <si>
    <t>โลตัส ซูเปอร์มาร์เก็ต เชิงทะเล</t>
  </si>
  <si>
    <t>Cheangtalay</t>
  </si>
  <si>
    <t>เลขที่ 474 ถ.ศรีสุนทร</t>
  </si>
  <si>
    <t>0812347419</t>
  </si>
  <si>
    <t>081-234-7419</t>
  </si>
  <si>
    <t>TH6440</t>
  </si>
  <si>
    <t>โลตัส ซูเปอร์มาร์เก็ต โคกสำโรง</t>
  </si>
  <si>
    <t>Kok Samrong</t>
  </si>
  <si>
    <t>122/1 ม.4</t>
  </si>
  <si>
    <t>03-677-6872</t>
  </si>
  <si>
    <t>036776872</t>
  </si>
  <si>
    <t>TH6441</t>
  </si>
  <si>
    <t>โลตัส ซูเปอร์มาร์เก็ต กันตัง</t>
  </si>
  <si>
    <t>Kantang</t>
  </si>
  <si>
    <t>เลขที่ 290/2 ถ.ตรังคภูมิ</t>
  </si>
  <si>
    <t>อำเภอกันตัง</t>
  </si>
  <si>
    <t>ตำบลกันตัง</t>
  </si>
  <si>
    <t>TH6442</t>
  </si>
  <si>
    <t>โลตัส ซูเปอร์มาร์เก็ต บ้านผือ</t>
  </si>
  <si>
    <t>Banphue</t>
  </si>
  <si>
    <t>194/3 ม.10</t>
  </si>
  <si>
    <t>04-228-2348</t>
  </si>
  <si>
    <t>042282348</t>
  </si>
  <si>
    <t>TH6443</t>
  </si>
  <si>
    <t>โลตัส ซูเปอร์มาร์เก็ต ลำปลายมาศ</t>
  </si>
  <si>
    <t>Lamplai-mart</t>
  </si>
  <si>
    <t>828/1 ม.9</t>
  </si>
  <si>
    <t>TH6444</t>
  </si>
  <si>
    <t>โลตัส ซูเปอร์มาร์เก็ต โลตัสซุปเปอร์ บางปะอิน</t>
  </si>
  <si>
    <t>Bang Pa In</t>
  </si>
  <si>
    <t>เลขที่ 15/3 ม.10 ถ.อุดมสรยุทธ</t>
  </si>
  <si>
    <t>ตำบลบ้านเลน</t>
  </si>
  <si>
    <t>0922742276</t>
  </si>
  <si>
    <t>092-274-2276</t>
  </si>
  <si>
    <t>TH6445</t>
  </si>
  <si>
    <t>โลตัส ซูเปอร์มาร์เก็ต พิบูลมังสาหาร</t>
  </si>
  <si>
    <t>Piboonmangsahan</t>
  </si>
  <si>
    <t>42/27 ถ.สถิตย์นิมานการ</t>
  </si>
  <si>
    <t>TH6447</t>
  </si>
  <si>
    <t>โลตัส ซูเปอร์มาร์เก็ต เกาะพะงัน</t>
  </si>
  <si>
    <t>Koh Pha-Ngan</t>
  </si>
  <si>
    <t>เลขที่ 209/9 ม.1</t>
  </si>
  <si>
    <t>อำเภอเกาะพะงัน</t>
  </si>
  <si>
    <t>ตำบลเกาะพะงัน</t>
  </si>
  <si>
    <t>TH6448</t>
  </si>
  <si>
    <t>โลตัส ซูเปอร์มาร์เก็ต เจ้าฟ้า</t>
  </si>
  <si>
    <t>Chao Fah</t>
  </si>
  <si>
    <t>เลขที่ 75/22 ม.2</t>
  </si>
  <si>
    <t>0812347428</t>
  </si>
  <si>
    <t>081-234-7428</t>
  </si>
  <si>
    <t>TH6449</t>
  </si>
  <si>
    <t>โลตัส ซูเปอร์มาร์เก็ต อ่าวลึก</t>
  </si>
  <si>
    <t>Aou Luek</t>
  </si>
  <si>
    <t>เลขที่ 15/9 ม.2</t>
  </si>
  <si>
    <t>อำเภออ่าวลึก</t>
  </si>
  <si>
    <t>ตำบลอ่าวลึกเหนือ</t>
  </si>
  <si>
    <t>0812347430</t>
  </si>
  <si>
    <t>081-234-7430</t>
  </si>
  <si>
    <t>TH6450</t>
  </si>
  <si>
    <t>โลตัส ซูเปอร์มาร์เก็ต ราไวย์</t>
  </si>
  <si>
    <t>Rawai</t>
  </si>
  <si>
    <t>เลขที่ 6/43 ม.5</t>
  </si>
  <si>
    <t>TH6451</t>
  </si>
  <si>
    <t>โลตัส ซูเปอร์มาร์เก็ต หนองหาน</t>
  </si>
  <si>
    <t>Nong Han</t>
  </si>
  <si>
    <t>92 ม.11</t>
  </si>
  <si>
    <t>0812347438</t>
  </si>
  <si>
    <t>081-234-7438</t>
  </si>
  <si>
    <t>TH6452</t>
  </si>
  <si>
    <t>โลตัส ซูเปอร์มาร์เก็ต ชุมแสง</t>
  </si>
  <si>
    <t>Chumsaeng</t>
  </si>
  <si>
    <t>123/59 ถ.</t>
  </si>
  <si>
    <t>0956187858</t>
  </si>
  <si>
    <t>095-618-7858</t>
  </si>
  <si>
    <t>TH6453</t>
  </si>
  <si>
    <t>โลตัส ซูเปอร์มาร์เก็ต ดี เซ็นเตอร์</t>
  </si>
  <si>
    <t>D Center</t>
  </si>
  <si>
    <t xml:space="preserve">200,200/1 ถ.บำรุงราษฏร์ </t>
  </si>
  <si>
    <t>055741794</t>
  </si>
  <si>
    <t>05-574-1794</t>
  </si>
  <si>
    <t>TH6454</t>
  </si>
  <si>
    <t>โลตัส ซูเปอร์มาร์เก็ต หนองไผ่</t>
  </si>
  <si>
    <t>Nong Phai</t>
  </si>
  <si>
    <t>100 ม.5</t>
  </si>
  <si>
    <t>0918812735</t>
  </si>
  <si>
    <t>091-881-2735</t>
  </si>
  <si>
    <t>TH6455</t>
  </si>
  <si>
    <t>โลตัส ซูเปอร์มาร์เก็ต ลำลูกกา คลอง 4</t>
  </si>
  <si>
    <t>Lumluka - Klong4</t>
  </si>
  <si>
    <t>เลขที่ 70 ม.6</t>
  </si>
  <si>
    <t>0812347452</t>
  </si>
  <si>
    <t>081-234-7452</t>
  </si>
  <si>
    <t>TH6456</t>
  </si>
  <si>
    <t>โลตัส ซูเปอร์มาร์เก็ต เพชรบุรี</t>
  </si>
  <si>
    <t>Phetchaburi</t>
  </si>
  <si>
    <t>เลขที่ 189/7 ม.6</t>
  </si>
  <si>
    <t>ตำบลบ้านหม้อ</t>
  </si>
  <si>
    <t>0812347453</t>
  </si>
  <si>
    <t>081-234-7453</t>
  </si>
  <si>
    <t>TH6457</t>
  </si>
  <si>
    <t>โลตัส ซูเปอร์มาร์เก็ต รามอินทรา 109</t>
  </si>
  <si>
    <t>Ramintra109</t>
  </si>
  <si>
    <t>เลขที่ 811 ถ.พระยาสุเรนทร์</t>
  </si>
  <si>
    <t>TH6459</t>
  </si>
  <si>
    <t>โลตัส ซูเปอร์มาร์เก็ต ละงู</t>
  </si>
  <si>
    <t>Langu</t>
  </si>
  <si>
    <t>เลขที่ 1473 ม.3</t>
  </si>
  <si>
    <t>อำเภอละงู</t>
  </si>
  <si>
    <t>0812347457</t>
  </si>
  <si>
    <t>081-234-7457</t>
  </si>
  <si>
    <t>TH6460</t>
  </si>
  <si>
    <t>โลตัส ซูเปอร์มาร์เก็ต สุวรรณภูมิ</t>
  </si>
  <si>
    <t>Suwannaphum</t>
  </si>
  <si>
    <t>100 ม.20</t>
  </si>
  <si>
    <t>0812499537</t>
  </si>
  <si>
    <t>081-249-9537</t>
  </si>
  <si>
    <t>TH6461</t>
  </si>
  <si>
    <t>โลตัส ซูเปอร์มาร์เก็ต บัวใหญ่</t>
  </si>
  <si>
    <t>Lotus Go Fresh Bua Yai</t>
  </si>
  <si>
    <t>11/4 ถ.เทศบาล 12</t>
  </si>
  <si>
    <t>0812499281</t>
  </si>
  <si>
    <t>081-249-9281</t>
  </si>
  <si>
    <t>TH6462</t>
  </si>
  <si>
    <t>โลตัส ซูเปอร์มาร์เก็ต จามจุรี สแควร์</t>
  </si>
  <si>
    <t>Cham Churi Square</t>
  </si>
  <si>
    <t>เลขที่ 317 ถ.พญาไท</t>
  </si>
  <si>
    <t>แขวงปทุมวัน</t>
  </si>
  <si>
    <t>0954083344</t>
  </si>
  <si>
    <t>095-408-3344</t>
  </si>
  <si>
    <t>TH6463</t>
  </si>
  <si>
    <t>โลตัส ซูเปอร์มาร์เก็ต พระนั่งเกล้า</t>
  </si>
  <si>
    <t>Pranangklao</t>
  </si>
  <si>
    <t>เลขที่ 204/18 ม.6</t>
  </si>
  <si>
    <t>0885368110</t>
  </si>
  <si>
    <t>088-536-8110</t>
  </si>
  <si>
    <t>TH6464</t>
  </si>
  <si>
    <t>โลตัส ซูเปอร์มาร์เก็ต หนองแค</t>
  </si>
  <si>
    <t>Nong Khae</t>
  </si>
  <si>
    <t>118 ถ.พหลโยธินสายใหม่</t>
  </si>
  <si>
    <t>0812347468</t>
  </si>
  <si>
    <t>081-234-7468</t>
  </si>
  <si>
    <t>TH6465</t>
  </si>
  <si>
    <t>โลตัส ซูเปอร์มาร์เก็ต กะทู้</t>
  </si>
  <si>
    <t>Katu</t>
  </si>
  <si>
    <t>เลขที่ 47 ม.5</t>
  </si>
  <si>
    <t>ตำบลกะทู้</t>
  </si>
  <si>
    <t>0835271222</t>
  </si>
  <si>
    <t>083-527-1222</t>
  </si>
  <si>
    <t>TH6467</t>
  </si>
  <si>
    <t>โลตัส ซูเปอร์มาร์เก็ต พังโคน</t>
  </si>
  <si>
    <t>Pung Kone</t>
  </si>
  <si>
    <t>482 ม. 8</t>
  </si>
  <si>
    <t>0812347483</t>
  </si>
  <si>
    <t>081-234-7483</t>
  </si>
  <si>
    <t>TH6468</t>
  </si>
  <si>
    <t>โลตัส ซูเปอร์มาร์เก็ต เลิงนกทา</t>
  </si>
  <si>
    <t>Loeng Nok Tha</t>
  </si>
  <si>
    <t>568 ม. 13</t>
  </si>
  <si>
    <t>ตำบลสามแยก</t>
  </si>
  <si>
    <t>0812347484</t>
  </si>
  <si>
    <t>081-234-7484</t>
  </si>
  <si>
    <t>TH6469</t>
  </si>
  <si>
    <t>โลตัส ซูเปอร์มาร์เก็ต กระนวน</t>
  </si>
  <si>
    <t>Kranuan</t>
  </si>
  <si>
    <t>400 ม. 10</t>
  </si>
  <si>
    <t>0812347485</t>
  </si>
  <si>
    <t>081-234-7485</t>
  </si>
  <si>
    <t>TH6470</t>
  </si>
  <si>
    <t>โลตัส ซูเปอร์มาร์เก็ต ยูดี ทาวน์</t>
  </si>
  <si>
    <t>UD Town</t>
  </si>
  <si>
    <t>88 ถ.ทองใหญ่</t>
  </si>
  <si>
    <t>04-234-4414</t>
  </si>
  <si>
    <t>042344414</t>
  </si>
  <si>
    <t>TH6471</t>
  </si>
  <si>
    <t>โลตัส ซูเปอร์มาร์เก็ต พุทธมณฑลสาย4</t>
  </si>
  <si>
    <t>Budda Monthon Sai4</t>
  </si>
  <si>
    <t>เลขที่ 97 ม.6</t>
  </si>
  <si>
    <t>0812347486</t>
  </si>
  <si>
    <t>081-234-7486</t>
  </si>
  <si>
    <t>TH6472</t>
  </si>
  <si>
    <t>โลตัส ซูเปอร์มาร์เก็ต อ่างศิลา</t>
  </si>
  <si>
    <t>Angsila</t>
  </si>
  <si>
    <t>เลขที่ 163/24 ม. 3</t>
  </si>
  <si>
    <t>TH6473</t>
  </si>
  <si>
    <t>โลตัส ซูเปอร์มาร์เก็ต พิษณุโลก ทาวน์</t>
  </si>
  <si>
    <t>Pitsanulok Town</t>
  </si>
  <si>
    <t>394/10 ถ.ศรีธรรมไตรปิฎก</t>
  </si>
  <si>
    <t>0812347489</t>
  </si>
  <si>
    <t>081-234-7489</t>
  </si>
  <si>
    <t>TH6474</t>
  </si>
  <si>
    <t>โลตัส ซูเปอร์มาร์เก็ต โพนพิสัย</t>
  </si>
  <si>
    <t>Phon Phisai</t>
  </si>
  <si>
    <t>292 ม. 13</t>
  </si>
  <si>
    <t>0812499223</t>
  </si>
  <si>
    <t>081-249-9223</t>
  </si>
  <si>
    <t>TH6475</t>
  </si>
  <si>
    <t>โลตัส ซูเปอร์มาร์เก็ต บางน้ำเปรี้ยว</t>
  </si>
  <si>
    <t>Bang Nam Preaw</t>
  </si>
  <si>
    <t>231 ม. 5</t>
  </si>
  <si>
    <t>ตำบลโพรงอากาศ</t>
  </si>
  <si>
    <t>0812499204</t>
  </si>
  <si>
    <t>081-249-9204</t>
  </si>
  <si>
    <t>TH6476</t>
  </si>
  <si>
    <t>โลตัส ซูเปอร์มาร์เก็ต บ้านหมี่</t>
  </si>
  <si>
    <t>Ban Mi Lopburi</t>
  </si>
  <si>
    <t>186 ม.5</t>
  </si>
  <si>
    <t>อำเภอบ้านหมี่</t>
  </si>
  <si>
    <t>0812499196</t>
  </si>
  <si>
    <t>081-249-9196</t>
  </si>
  <si>
    <t>TH6477</t>
  </si>
  <si>
    <t>โลตัส ซูเปอร์มาร์เก็ต ขลุง</t>
  </si>
  <si>
    <t>Klung</t>
  </si>
  <si>
    <t>เลขที่ 53/4 ม. 1</t>
  </si>
  <si>
    <t>อำเภอขลุง</t>
  </si>
  <si>
    <t>ตำบลวันยาว</t>
  </si>
  <si>
    <t>0959206312</t>
  </si>
  <si>
    <t>095-920-6312</t>
  </si>
  <si>
    <t>TH6479</t>
  </si>
  <si>
    <t>โลตัส ซูเปอร์มาร์เก็ต บ้านดุง</t>
  </si>
  <si>
    <t>Ban Dung</t>
  </si>
  <si>
    <t>68 ถ. บริบาลดำริ</t>
  </si>
  <si>
    <t>ตำบลบ้านดุง</t>
  </si>
  <si>
    <t>0812347494</t>
  </si>
  <si>
    <t>081-234-7494</t>
  </si>
  <si>
    <t>TH6480</t>
  </si>
  <si>
    <t>โลตัส ซูเปอร์มาร์เก็ต จุน</t>
  </si>
  <si>
    <t>Chun</t>
  </si>
  <si>
    <t>151/1 ม. 6</t>
  </si>
  <si>
    <t>อำเภอจุน</t>
  </si>
  <si>
    <t>ตำบลห้วยข้าวก่ำ</t>
  </si>
  <si>
    <t>0812347495</t>
  </si>
  <si>
    <t>081-234-7495</t>
  </si>
  <si>
    <t>TH6481</t>
  </si>
  <si>
    <t>โลตัส ซูเปอร์มาร์เก็ต ปลวกแดง</t>
  </si>
  <si>
    <t>Pluak Deang</t>
  </si>
  <si>
    <t>เลขที่ 629 ม. 1</t>
  </si>
  <si>
    <t>TH6482</t>
  </si>
  <si>
    <t>โลตัส ซูเปอร์มาร์เก็ต บ้านนา</t>
  </si>
  <si>
    <t>Banna</t>
  </si>
  <si>
    <t>307 ม.10</t>
  </si>
  <si>
    <t>0812347497</t>
  </si>
  <si>
    <t>081-234-7497</t>
  </si>
  <si>
    <t>TH6483</t>
  </si>
  <si>
    <t>โลตัส ซูเปอร์มาร์เก็ต ตะพานหิน</t>
  </si>
  <si>
    <t>Tapan Hin</t>
  </si>
  <si>
    <t>599/1 ม. 3</t>
  </si>
  <si>
    <t>อำเภอตะพานหิน</t>
  </si>
  <si>
    <t>ตำบลห้วยเกตุ</t>
  </si>
  <si>
    <t>TH6485</t>
  </si>
  <si>
    <t>โลตัส ซูเปอร์มาร์เก็ต บ้านแพง</t>
  </si>
  <si>
    <t>Baan Paeng</t>
  </si>
  <si>
    <t>111 ม. 3</t>
  </si>
  <si>
    <t>ตำบลบ้านเเพง</t>
  </si>
  <si>
    <t>0995413804</t>
  </si>
  <si>
    <t>099-541-3804</t>
  </si>
  <si>
    <t>TH6486</t>
  </si>
  <si>
    <t>โลตัส ซูเปอร์มาร์เก็ต นาแก</t>
  </si>
  <si>
    <t>Na Kae</t>
  </si>
  <si>
    <t>666 ม. 4</t>
  </si>
  <si>
    <t>อำเภอนาแก</t>
  </si>
  <si>
    <t>ตำบลนาแก</t>
  </si>
  <si>
    <t>0812347504</t>
  </si>
  <si>
    <t>081-234-7504</t>
  </si>
  <si>
    <t>TH6487</t>
  </si>
  <si>
    <t>โลตัส ซูเปอร์มาร์เก็ต ลานกระบือ</t>
  </si>
  <si>
    <t>Lan Krabue</t>
  </si>
  <si>
    <t>39/9 ม. 6</t>
  </si>
  <si>
    <t>อำเภอลานกระบือ</t>
  </si>
  <si>
    <t>ตำบลลานกระบือ</t>
  </si>
  <si>
    <t>0812347505</t>
  </si>
  <si>
    <t>081-234-7505</t>
  </si>
  <si>
    <t>TH6488</t>
  </si>
  <si>
    <t>โลตัส ซูเปอร์มาร์เก็ต ท่ามะเขือ</t>
  </si>
  <si>
    <t>Tha Makhuea</t>
  </si>
  <si>
    <t>1221 ม. 2</t>
  </si>
  <si>
    <t>ตำบลท่ามะเขือ</t>
  </si>
  <si>
    <t>055863441</t>
  </si>
  <si>
    <t>05-586-3441</t>
  </si>
  <si>
    <t>TH6489</t>
  </si>
  <si>
    <t>โลตัส ซูเปอร์มาร์เก็ต บางปะกง</t>
  </si>
  <si>
    <t>Lotus Go Fresh Bangpakong</t>
  </si>
  <si>
    <t>90 ม. 14</t>
  </si>
  <si>
    <t>0812347508</t>
  </si>
  <si>
    <t>081-234-7508</t>
  </si>
  <si>
    <t>TH6490</t>
  </si>
  <si>
    <t>โลตัส ซูเปอร์มาร์เก็ต ท่าอุเทน</t>
  </si>
  <si>
    <t>Tha Uthen</t>
  </si>
  <si>
    <t>211/12 ม.1</t>
  </si>
  <si>
    <t>อำเภอท่าอุเทน</t>
  </si>
  <si>
    <t>ตำบลท่าอุเทน</t>
  </si>
  <si>
    <t>0848767504</t>
  </si>
  <si>
    <t>084-876-7504</t>
  </si>
  <si>
    <t>TH6491</t>
  </si>
  <si>
    <t>โลตัส ซูเปอร์มาร์เก็ต ปัว</t>
  </si>
  <si>
    <t>Pua</t>
  </si>
  <si>
    <t>192 ม.4</t>
  </si>
  <si>
    <t>อำเภอปัว</t>
  </si>
  <si>
    <t>ตำบลวรนคร</t>
  </si>
  <si>
    <t>0812457968</t>
  </si>
  <si>
    <t>081-245-7968</t>
  </si>
  <si>
    <t>TH6492</t>
  </si>
  <si>
    <t>โลตัส ซูเปอร์มาร์เก็ต บางบัวทอง</t>
  </si>
  <si>
    <t>Bangbuathong</t>
  </si>
  <si>
    <t>เลขที่ 222-240 ม.3</t>
  </si>
  <si>
    <t>0972636435</t>
  </si>
  <si>
    <t>097-263-6435</t>
  </si>
  <si>
    <t>TH6493</t>
  </si>
  <si>
    <t>โลตัส ซูเปอร์มาร์เก็ต บ้านหมอ</t>
  </si>
  <si>
    <t>Ban Moh</t>
  </si>
  <si>
    <t>542 ม.11</t>
  </si>
  <si>
    <t>อำเภอบ้านหมอ</t>
  </si>
  <si>
    <t>ตำบลบ้านครัว</t>
  </si>
  <si>
    <t>0812347513</t>
  </si>
  <si>
    <t>081-234-7513</t>
  </si>
  <si>
    <t>TH6494</t>
  </si>
  <si>
    <t>โลตัส ซูเปอร์มาร์เก็ต ควนขนุน</t>
  </si>
  <si>
    <t>Kuan Kanun</t>
  </si>
  <si>
    <t>เลขที่ 228 ม.5</t>
  </si>
  <si>
    <t>อำเภอควนขนุน</t>
  </si>
  <si>
    <t>ตำบลควนขนุน</t>
  </si>
  <si>
    <t>0812347514</t>
  </si>
  <si>
    <t>081-234-7514</t>
  </si>
  <si>
    <t>TH6495</t>
  </si>
  <si>
    <t>โลตัส ซูเปอร์มาร์เก็ต ท้ายเหมือง</t>
  </si>
  <si>
    <t>Tai Muang</t>
  </si>
  <si>
    <t>เลขที่ 3/60 ม.2</t>
  </si>
  <si>
    <t>0812347515</t>
  </si>
  <si>
    <t>081-234-7515</t>
  </si>
  <si>
    <t>TH6496</t>
  </si>
  <si>
    <t>โลตัส ซูเปอร์มาร์เก็ต พรานกระต่าย</t>
  </si>
  <si>
    <t>Pran Katai</t>
  </si>
  <si>
    <t>82 ม.1</t>
  </si>
  <si>
    <t>อำเภอพรานกระต่าย</t>
  </si>
  <si>
    <t>ตำบลถ้ำกระต่ายทอง</t>
  </si>
  <si>
    <t>0812347516</t>
  </si>
  <si>
    <t>081-234-7516</t>
  </si>
  <si>
    <t>TH6497</t>
  </si>
  <si>
    <t>โลตัส ซูเปอร์มาร์เก็ต ตลาดเขต</t>
  </si>
  <si>
    <t>Talad Khet</t>
  </si>
  <si>
    <t>เลขที่ 149 ม.5</t>
  </si>
  <si>
    <t>อำเภอพนมทวน</t>
  </si>
  <si>
    <t>ตำบลรางหวาย</t>
  </si>
  <si>
    <t>0812469081</t>
  </si>
  <si>
    <t>081-246-9081</t>
  </si>
  <si>
    <t>TH6498</t>
  </si>
  <si>
    <t>โลตัส ซูเปอร์มาร์เก็ต พระแท่น</t>
  </si>
  <si>
    <t>Phra Taen</t>
  </si>
  <si>
    <t>เลขที่ 115/4 ม.10</t>
  </si>
  <si>
    <t>ตำบลพระแท่น</t>
  </si>
  <si>
    <t>0812347518</t>
  </si>
  <si>
    <t>081-234-7518</t>
  </si>
  <si>
    <t>TH6499</t>
  </si>
  <si>
    <t>โลตัส ซูเปอร์มาร์เก็ต เขื่องใน</t>
  </si>
  <si>
    <t>Khueang Nai</t>
  </si>
  <si>
    <t>689 ม. 4</t>
  </si>
  <si>
    <t>อำเภอเขื่องใน</t>
  </si>
  <si>
    <t>ตำบลเขื่องใน</t>
  </si>
  <si>
    <t>0812347521</t>
  </si>
  <si>
    <t>081-234-7521</t>
  </si>
  <si>
    <t>TH6540</t>
  </si>
  <si>
    <t>โลตัส ซูเปอร์มาร์เก็ต ป่าติ้ว</t>
  </si>
  <si>
    <t>Pa Tio</t>
  </si>
  <si>
    <t>415 ม.6</t>
  </si>
  <si>
    <t>อำเภอป่าติ้ว</t>
  </si>
  <si>
    <t>0812347523</t>
  </si>
  <si>
    <t>081-234-7523</t>
  </si>
  <si>
    <t>TH6541</t>
  </si>
  <si>
    <t>โลตัส ซูเปอร์มาร์เก็ต กุดชุม</t>
  </si>
  <si>
    <t>Kut Chum</t>
  </si>
  <si>
    <t>395 ม.14</t>
  </si>
  <si>
    <t>อำเภอกุดชุม</t>
  </si>
  <si>
    <t>ตำบลกุดชุม</t>
  </si>
  <si>
    <t>0812499313</t>
  </si>
  <si>
    <t>081-249-9313</t>
  </si>
  <si>
    <t>TH6542</t>
  </si>
  <si>
    <t>โลตัส ซูเปอร์มาร์เก็ต คำตากล้า</t>
  </si>
  <si>
    <t>Kham Takla</t>
  </si>
  <si>
    <t>250  ม. 11</t>
  </si>
  <si>
    <t>อำเภอคำตากล้า</t>
  </si>
  <si>
    <t>ตำบลคำตากล้า</t>
  </si>
  <si>
    <t>0812347525</t>
  </si>
  <si>
    <t>081-234-7525</t>
  </si>
  <si>
    <t>TH6543</t>
  </si>
  <si>
    <t>โลตัส ซูเปอร์มาร์เก็ต พานทอง</t>
  </si>
  <si>
    <t>Pan Thong</t>
  </si>
  <si>
    <t>เลขที่ 250  ม. 10</t>
  </si>
  <si>
    <t>ตำบลพานทอง</t>
  </si>
  <si>
    <t>TH6544</t>
  </si>
  <si>
    <t>โลตัส ซูเปอร์มาร์เก็ต ย่านตาขาว</t>
  </si>
  <si>
    <t>Yantakhao</t>
  </si>
  <si>
    <t>เลขที่ 111/9 ม.1 ถ.ตรัง-ปะเหลียน</t>
  </si>
  <si>
    <t>อำเภอย่านตาขาว</t>
  </si>
  <si>
    <t>ตำบลย่านตาขาว</t>
  </si>
  <si>
    <t>0812347527</t>
  </si>
  <si>
    <t>081-234-7527</t>
  </si>
  <si>
    <t>TH6545</t>
  </si>
  <si>
    <t>โลตัส ซูเปอร์มาร์เก็ต บางสะพาน</t>
  </si>
  <si>
    <t>Bangsapan</t>
  </si>
  <si>
    <t>เลขที่ 3 ม.5</t>
  </si>
  <si>
    <t>0812347528</t>
  </si>
  <si>
    <t>081-234-7528</t>
  </si>
  <si>
    <t>TH6546</t>
  </si>
  <si>
    <t>โลตัส ซูเปอร์มาร์เก็ต เพ็ญ</t>
  </si>
  <si>
    <t>Phen</t>
  </si>
  <si>
    <t>285 ม. 11</t>
  </si>
  <si>
    <t>0812347529</t>
  </si>
  <si>
    <t>081-234-7529</t>
  </si>
  <si>
    <t>TH6547</t>
  </si>
  <si>
    <t>โลตัส ซูเปอร์มาร์เก็ต รัตภูมิ</t>
  </si>
  <si>
    <t>Rattaphum</t>
  </si>
  <si>
    <t>เลขที่ 445 ม.1</t>
  </si>
  <si>
    <t>อำเภอรัตภูมิ</t>
  </si>
  <si>
    <t>ตำบลกำแพงเพชร</t>
  </si>
  <si>
    <t>0812347530</t>
  </si>
  <si>
    <t>081-234-7530</t>
  </si>
  <si>
    <t>TH6548</t>
  </si>
  <si>
    <t>โลตัส ซูเปอร์มาร์เก็ต จังโหลน</t>
  </si>
  <si>
    <t>Jung loan</t>
  </si>
  <si>
    <t>เลขที่ 33/22 ม.7 ถ.กาญจนวนิช</t>
  </si>
  <si>
    <t>ตำบลสำนักขาม</t>
  </si>
  <si>
    <t>0812347531</t>
  </si>
  <si>
    <t>081-234-7531</t>
  </si>
  <si>
    <t>TH6549</t>
  </si>
  <si>
    <t>โลตัส ซูเปอร์มาร์เก็ต นาหว้า</t>
  </si>
  <si>
    <t>Na Wa</t>
  </si>
  <si>
    <t>19/19 ม.1</t>
  </si>
  <si>
    <t>อำเภอนาหว้า</t>
  </si>
  <si>
    <t>0812347532</t>
  </si>
  <si>
    <t>081-234-7532</t>
  </si>
  <si>
    <t>TH6550</t>
  </si>
  <si>
    <t>โลตัส ซูเปอร์มาร์เก็ต กุดจับ</t>
  </si>
  <si>
    <t>Kut Chap</t>
  </si>
  <si>
    <t>197 ม.1</t>
  </si>
  <si>
    <t>อำเภอกุดจับ</t>
  </si>
  <si>
    <t>ตำบลเมืองเพีย</t>
  </si>
  <si>
    <t>0812347536</t>
  </si>
  <si>
    <t>081-234-7536</t>
  </si>
  <si>
    <t>TH6551</t>
  </si>
  <si>
    <t>โลตัส ซูเปอร์มาร์เก็ต บ่อพลอย</t>
  </si>
  <si>
    <t>Borploy</t>
  </si>
  <si>
    <t>เลขที่ 425/10 ม.1</t>
  </si>
  <si>
    <t>อำเภอบ่อพลอย</t>
  </si>
  <si>
    <t>ตำบลบ่อพลอย</t>
  </si>
  <si>
    <t>0812347537</t>
  </si>
  <si>
    <t>081-234-7537</t>
  </si>
  <si>
    <t>TH6552</t>
  </si>
  <si>
    <t>โลตัส ซูเปอร์มาร์เก็ต ม่วงสามสิบ</t>
  </si>
  <si>
    <t>Muang Sam Sip</t>
  </si>
  <si>
    <t>209 ม. 1</t>
  </si>
  <si>
    <t>อำเภอม่วงสามสิบ</t>
  </si>
  <si>
    <t>ตำบลม่วงสามสิบ</t>
  </si>
  <si>
    <t>0848960987</t>
  </si>
  <si>
    <t>084-896-0987</t>
  </si>
  <si>
    <t>TH6553</t>
  </si>
  <si>
    <t>โลตัส ซูเปอร์มาร์เก็ต ประชาอุทิศ</t>
  </si>
  <si>
    <t>Prachauthit</t>
  </si>
  <si>
    <t>เลขที่ 42 ถ.ประชาอุทิศ</t>
  </si>
  <si>
    <t>TH6554</t>
  </si>
  <si>
    <t>โลตัส ซูเปอร์มาร์เก็ต จอมเทียน</t>
  </si>
  <si>
    <t>Jomtien</t>
  </si>
  <si>
    <t>เลขที่ 263/174 ม. 12</t>
  </si>
  <si>
    <t>TH6555</t>
  </si>
  <si>
    <t>โลตัส ซูเปอร์มาร์เก็ต น้ำพอง</t>
  </si>
  <si>
    <t>Nam Phong</t>
  </si>
  <si>
    <t>413 ม.10</t>
  </si>
  <si>
    <t>0833618808</t>
  </si>
  <si>
    <t>083-361-8808</t>
  </si>
  <si>
    <t>TH6556</t>
  </si>
  <si>
    <t>โลตัส ซูเปอร์มาร์เก็ต ทุ่งตะโก</t>
  </si>
  <si>
    <t>Thung Tako</t>
  </si>
  <si>
    <t>เลขที่ 107/25 ม.6</t>
  </si>
  <si>
    <t>อำเภอทุ่งตะโก</t>
  </si>
  <si>
    <t>ตำบลทุ่งตะไคร</t>
  </si>
  <si>
    <t>0812351030</t>
  </si>
  <si>
    <t>081-235-1030</t>
  </si>
  <si>
    <t>TH6557</t>
  </si>
  <si>
    <t>โลตัส ซูเปอร์มาร์เก็ต คลองท่อม</t>
  </si>
  <si>
    <t>Klong Thom</t>
  </si>
  <si>
    <t>เลขที่ 181/1 ม.2</t>
  </si>
  <si>
    <t>ตำบลคลองท่อมใต้</t>
  </si>
  <si>
    <t>0812347549</t>
  </si>
  <si>
    <t>081-234-7549</t>
  </si>
  <si>
    <t>TH6558</t>
  </si>
  <si>
    <t>โลตัส ซูเปอร์มาร์เก็ต เถิน</t>
  </si>
  <si>
    <t>Thoen</t>
  </si>
  <si>
    <t>371 ม.12</t>
  </si>
  <si>
    <t>อำเภอเถิน</t>
  </si>
  <si>
    <t>ตำบลล้อมแรด</t>
  </si>
  <si>
    <t>0812347560</t>
  </si>
  <si>
    <t>081-234-7560</t>
  </si>
  <si>
    <t>TH6559</t>
  </si>
  <si>
    <t>โลตัส ซูเปอร์มาร์เก็ต อากาศอำนวย</t>
  </si>
  <si>
    <t>Akat Amnual</t>
  </si>
  <si>
    <t>440 ม. 17</t>
  </si>
  <si>
    <t>อำเภออากาศอำนวย</t>
  </si>
  <si>
    <t>ตำบลอากาศ</t>
  </si>
  <si>
    <t>0812347561</t>
  </si>
  <si>
    <t>081-234-7561</t>
  </si>
  <si>
    <t>TH6560</t>
  </si>
  <si>
    <t>โลตัส ซูเปอร์มาร์เก็ต แพรกษา</t>
  </si>
  <si>
    <t>Praksa</t>
  </si>
  <si>
    <t>เลขที่ 502 ม.3</t>
  </si>
  <si>
    <t>0812470765</t>
  </si>
  <si>
    <t>081-247-0765</t>
  </si>
  <si>
    <t>TH6561</t>
  </si>
  <si>
    <t>โลตัส ซูเปอร์มาร์เก็ต บางพระ</t>
  </si>
  <si>
    <t>Bang Phra</t>
  </si>
  <si>
    <t>เลขที่ 111/1 ม. 2</t>
  </si>
  <si>
    <t>TH6562</t>
  </si>
  <si>
    <t>โลตัส ซูเปอร์มาร์เก็ต เหนือคลอง</t>
  </si>
  <si>
    <t>Nue Klong</t>
  </si>
  <si>
    <t>เลขที่ 346/1 ม.2</t>
  </si>
  <si>
    <t>อำเภอเหนือคลอง</t>
  </si>
  <si>
    <t>ตำบลเหนือคลอง</t>
  </si>
  <si>
    <t>0812347564</t>
  </si>
  <si>
    <t>081-234-7564</t>
  </si>
  <si>
    <t>TH6563</t>
  </si>
  <si>
    <t>โลตัส ซูเปอร์มาร์เก็ต โคกกลอย</t>
  </si>
  <si>
    <t>Kok Kloy</t>
  </si>
  <si>
    <t>เลขที่ 1/9 ม.1</t>
  </si>
  <si>
    <t>อำเภอตะกั่วทุ่ง</t>
  </si>
  <si>
    <t>ตำบลโคกกลอย</t>
  </si>
  <si>
    <t>0812347569</t>
  </si>
  <si>
    <t>081-234-7569</t>
  </si>
  <si>
    <t>TH6564</t>
  </si>
  <si>
    <t>โลตัส ซูเปอร์มาร์เก็ต วังน้ำเย็น</t>
  </si>
  <si>
    <t>Wang Nam Yen</t>
  </si>
  <si>
    <t>234 ม. 2</t>
  </si>
  <si>
    <t>03-725-1516</t>
  </si>
  <si>
    <t>037251516</t>
  </si>
  <si>
    <t>TH6565</t>
  </si>
  <si>
    <t>โลตัส ซูเปอร์มาร์เก็ต โคราชเวส</t>
  </si>
  <si>
    <t>Korat West</t>
  </si>
  <si>
    <t>3093 ถ.สืบศิริ</t>
  </si>
  <si>
    <t>044278692</t>
  </si>
  <si>
    <t>04-427-8692</t>
  </si>
  <si>
    <t>TH6566</t>
  </si>
  <si>
    <t>โลตัส ซูเปอร์มาร์เก็ต สนามชัยเขต</t>
  </si>
  <si>
    <t>Sanamchaikhet</t>
  </si>
  <si>
    <t>689 ม.14</t>
  </si>
  <si>
    <t>0812499512</t>
  </si>
  <si>
    <t>081-249-9512</t>
  </si>
  <si>
    <t>TH6567</t>
  </si>
  <si>
    <t>โลตัส ซูเปอร์มาร์เก็ต ด่านซ้าย</t>
  </si>
  <si>
    <t>Dan Sai</t>
  </si>
  <si>
    <t>541 ม. 3</t>
  </si>
  <si>
    <t>TH6569</t>
  </si>
  <si>
    <t>โลตัส ซูเปอร์มาร์เก็ต วัฒนานคร</t>
  </si>
  <si>
    <t>Wattana Nakorn</t>
  </si>
  <si>
    <t>561 ม.12</t>
  </si>
  <si>
    <t>อำเภอวัฒนานคร</t>
  </si>
  <si>
    <t>ตำบลวัฒนานคร</t>
  </si>
  <si>
    <t>TH6570</t>
  </si>
  <si>
    <t>โลตัส ซูเปอร์มาร์เก็ต คลองด่าน</t>
  </si>
  <si>
    <t>Klong Dan</t>
  </si>
  <si>
    <t>เลขที่ 888/2 ม.13</t>
  </si>
  <si>
    <t>0812347583</t>
  </si>
  <si>
    <t>081-234-7583</t>
  </si>
  <si>
    <t>TH6571</t>
  </si>
  <si>
    <t>โลตัส ซูเปอร์มาร์เก็ต ท่าแซะ</t>
  </si>
  <si>
    <t>Tha Sae</t>
  </si>
  <si>
    <t>เลขที่ 17 ม.1</t>
  </si>
  <si>
    <t>อำเภอท่าแซะ</t>
  </si>
  <si>
    <t>ตำบลท่าแซะ</t>
  </si>
  <si>
    <t>0833152127</t>
  </si>
  <si>
    <t>083-315-2127</t>
  </si>
  <si>
    <t>TH6572</t>
  </si>
  <si>
    <t>โลตัส ซูเปอร์มาร์เก็ต น้ำยืน</t>
  </si>
  <si>
    <t>Nam Yuen</t>
  </si>
  <si>
    <t>200 ม.10</t>
  </si>
  <si>
    <t>อำเภอน้ำยืน</t>
  </si>
  <si>
    <t>ตำบลสีวิเชียร</t>
  </si>
  <si>
    <t>0812347586</t>
  </si>
  <si>
    <t>081-234-7586</t>
  </si>
  <si>
    <t>TH6573</t>
  </si>
  <si>
    <t>โลตัส ซูเปอร์มาร์เก็ต พุนพิน</t>
  </si>
  <si>
    <t>Pun Pin</t>
  </si>
  <si>
    <t>เลขที่ 300/5 ถ.ธราธิบดี</t>
  </si>
  <si>
    <t>0812499381</t>
  </si>
  <si>
    <t>081-249-9381</t>
  </si>
  <si>
    <t>TH6574</t>
  </si>
  <si>
    <t>โลตัส ซูเปอร์มาร์เก็ต กระบี่ ทาวน์</t>
  </si>
  <si>
    <t>Krabi Town</t>
  </si>
  <si>
    <t>เลขที่ 315 ถ.มหาราช</t>
  </si>
  <si>
    <t>อำเภอเมืองกระบี่</t>
  </si>
  <si>
    <t>0812347591</t>
  </si>
  <si>
    <t>081-234-7591</t>
  </si>
  <si>
    <t>TH6575</t>
  </si>
  <si>
    <t>โลตัส ซูเปอร์มาร์เก็ต เวียงสา</t>
  </si>
  <si>
    <t>Wiang Sa</t>
  </si>
  <si>
    <t>725  ม.4</t>
  </si>
  <si>
    <t>อำเภอเวียงสา</t>
  </si>
  <si>
    <t>ตำบลกลางเวียง</t>
  </si>
  <si>
    <t>0968943229</t>
  </si>
  <si>
    <t>096-894-3229</t>
  </si>
  <si>
    <t>TH6576</t>
  </si>
  <si>
    <t>โลตัส ซูเปอร์มาร์เก็ต ศรีเชียงใหม่</t>
  </si>
  <si>
    <t>Si Chiang Mai</t>
  </si>
  <si>
    <t>200 ม.3</t>
  </si>
  <si>
    <t>อำเภอศรีเชียงใหม่</t>
  </si>
  <si>
    <t>ตำบลพานพร้าว</t>
  </si>
  <si>
    <t>0812347593</t>
  </si>
  <si>
    <t>081-234-7593</t>
  </si>
  <si>
    <t>TH6577</t>
  </si>
  <si>
    <t>โลตัส ซูเปอร์มาร์เก็ต ท่าตะโก</t>
  </si>
  <si>
    <t>Tha Tako</t>
  </si>
  <si>
    <t>634 ม.1</t>
  </si>
  <si>
    <t>อำเภอท่าตะโก</t>
  </si>
  <si>
    <t>ตำบลท่าตะโก</t>
  </si>
  <si>
    <t>TH6578</t>
  </si>
  <si>
    <t>โลตัส ซูเปอร์มาร์เก็ต ห้างฉัตร</t>
  </si>
  <si>
    <t>Hang Chat</t>
  </si>
  <si>
    <t>216/1 ม.6</t>
  </si>
  <si>
    <t>อำเภอห้างฉัตร</t>
  </si>
  <si>
    <t>ตำบลห้างฉัตร</t>
  </si>
  <si>
    <t>0812347601</t>
  </si>
  <si>
    <t>081-234-7601</t>
  </si>
  <si>
    <t>TH6579</t>
  </si>
  <si>
    <t>โลตัส ซูเปอร์มาร์เก็ต ลำทับ</t>
  </si>
  <si>
    <t>Lam Thap</t>
  </si>
  <si>
    <t>เลขที่  680 ม.5</t>
  </si>
  <si>
    <t>อำเภอลำทับ</t>
  </si>
  <si>
    <t>ตำบลลำทับ</t>
  </si>
  <si>
    <t>TH6580</t>
  </si>
  <si>
    <t>โลตัส ซูเปอร์มาร์เก็ต เกาะโพธิ์</t>
  </si>
  <si>
    <t>Koh Po</t>
  </si>
  <si>
    <t>เลขที่ 100 ม.4</t>
  </si>
  <si>
    <t>ตำบลท่าบุญมี</t>
  </si>
  <si>
    <t>TH6582</t>
  </si>
  <si>
    <t>โลตัส ซูเปอร์มาร์เก็ต ห้วยยอด</t>
  </si>
  <si>
    <t>Huay Yod</t>
  </si>
  <si>
    <t>เลขที่ 481 ถ.เพชรเกษม</t>
  </si>
  <si>
    <t>ตำบลห้วยยอด</t>
  </si>
  <si>
    <t>0812347604</t>
  </si>
  <si>
    <t>081-234-7604</t>
  </si>
  <si>
    <t>TH6584</t>
  </si>
  <si>
    <t>โลตัส ซูเปอร์มาร์เก็ต หนองสองห้อง</t>
  </si>
  <si>
    <t>Nong Song Hong</t>
  </si>
  <si>
    <t>405 ม.1</t>
  </si>
  <si>
    <t>อำเภอหนองสองห้อง</t>
  </si>
  <si>
    <t>ตำบลหนองสองห้อง</t>
  </si>
  <si>
    <t>0812347606</t>
  </si>
  <si>
    <t>081-234-7606</t>
  </si>
  <si>
    <t>TH6585</t>
  </si>
  <si>
    <t>โลตัส ซูเปอร์มาร์เก็ต เสมาฟ้าคราม</t>
  </si>
  <si>
    <t>Semafakram</t>
  </si>
  <si>
    <t>เลขที่ 97 ซ.รังสิต-นครนายก 46</t>
  </si>
  <si>
    <t>TH6586</t>
  </si>
  <si>
    <t>โลตัส ซูเปอร์มาร์เก็ต ปงสนุก</t>
  </si>
  <si>
    <t>Pong Sanook</t>
  </si>
  <si>
    <t>45/1 ถ.จามเทวี</t>
  </si>
  <si>
    <t>0812347609</t>
  </si>
  <si>
    <t>081-234-7609</t>
  </si>
  <si>
    <t>TH6587</t>
  </si>
  <si>
    <t>โลตัส ซูเปอร์มาร์เก็ต ตลาดบ้านใหม่</t>
  </si>
  <si>
    <t>Talad Ban Mai</t>
  </si>
  <si>
    <t>12/27 ถ.ฉะเชิงเทรา-บางน้ำเปรี้ยว</t>
  </si>
  <si>
    <t>0812499511</t>
  </si>
  <si>
    <t>081-249-9511</t>
  </si>
  <si>
    <t>TH6588</t>
  </si>
  <si>
    <t>โลตัส ซูเปอร์มาร์เก็ต ป่าพะยอม</t>
  </si>
  <si>
    <t>Pa Payom</t>
  </si>
  <si>
    <t>เลขที่ 508 ม.1</t>
  </si>
  <si>
    <t>อำเภอป่าพะยอม</t>
  </si>
  <si>
    <t>ตำบลบ้านพร้าว</t>
  </si>
  <si>
    <t>0819793909</t>
  </si>
  <si>
    <t>081-979-3909</t>
  </si>
  <si>
    <t>TH6589</t>
  </si>
  <si>
    <t>โลตัส ซูเปอร์มาร์เก็ต กันทรารมย์</t>
  </si>
  <si>
    <t>Kanthararom</t>
  </si>
  <si>
    <t>400 ม.14</t>
  </si>
  <si>
    <t>ตำบลดูน</t>
  </si>
  <si>
    <t>0812347614</t>
  </si>
  <si>
    <t>081-234-7614</t>
  </si>
  <si>
    <t>TH6590</t>
  </si>
  <si>
    <t>โลตัส ซูเปอร์มาร์เก็ต ระยอง ทาวน์</t>
  </si>
  <si>
    <t>Rayong Town</t>
  </si>
  <si>
    <t>เลขที่ 102/24 ม.2</t>
  </si>
  <si>
    <t>ตำบลทับมา</t>
  </si>
  <si>
    <t>0918746312</t>
  </si>
  <si>
    <t>091-874-6312</t>
  </si>
  <si>
    <t>TH6591</t>
  </si>
  <si>
    <t>โลตัส ซูเปอร์มาร์เก็ต แปลงยาว</t>
  </si>
  <si>
    <t>Plang Yao</t>
  </si>
  <si>
    <t>232 ม.8</t>
  </si>
  <si>
    <t>อำเภอแปลงยาว</t>
  </si>
  <si>
    <t>ตำบลแปลงยาว</t>
  </si>
  <si>
    <t>0812499206</t>
  </si>
  <si>
    <t>081-249-9206</t>
  </si>
  <si>
    <t>TH6592</t>
  </si>
  <si>
    <t>โลตัส ซูเปอร์มาร์เก็ต หนองบัว</t>
  </si>
  <si>
    <t>Nong Bua</t>
  </si>
  <si>
    <t>199/9 ม.3</t>
  </si>
  <si>
    <t>อำเภอหนองบัว</t>
  </si>
  <si>
    <t>ตำบลหนองกลับ</t>
  </si>
  <si>
    <t>056323315</t>
  </si>
  <si>
    <t>05-632-3315</t>
  </si>
  <si>
    <t>TH6593</t>
  </si>
  <si>
    <t>โลตัส ซูเปอร์มาร์เก็ต หัวหิน - หัวนา</t>
  </si>
  <si>
    <t>Hua Hin - Hua Na</t>
  </si>
  <si>
    <t>เลขที่ 129/14 ซ.ม.บ้านหนอง</t>
  </si>
  <si>
    <t>TH6594</t>
  </si>
  <si>
    <t>โลตัส ซูเปอร์มาร์เก็ต ขุนหาญ</t>
  </si>
  <si>
    <t>Khun Han</t>
  </si>
  <si>
    <t>89 ม.6 ถ.ขุนหาญ-ศรีสะเกษ</t>
  </si>
  <si>
    <t>อำเภอขุนหาญ</t>
  </si>
  <si>
    <t>ตำบลสิ</t>
  </si>
  <si>
    <t>0812347624</t>
  </si>
  <si>
    <t>081-234-7624</t>
  </si>
  <si>
    <t>TH6595</t>
  </si>
  <si>
    <t>โลตัส ซูเปอร์มาร์เก็ต ดอนทอง</t>
  </si>
  <si>
    <t>Don Thong Opt.2</t>
  </si>
  <si>
    <t>663/21 ถ.ศุขประยูร</t>
  </si>
  <si>
    <t>0812347625</t>
  </si>
  <si>
    <t>081-234-7625</t>
  </si>
  <si>
    <t>TH6597</t>
  </si>
  <si>
    <t>โลตัส ซูเปอร์มาร์เก็ต วัดไพร่ฟ้า</t>
  </si>
  <si>
    <t>Wat Prai Fa</t>
  </si>
  <si>
    <t>เลขที่ 105/1 ม.5</t>
  </si>
  <si>
    <t>0812347626</t>
  </si>
  <si>
    <t>081-234-7626</t>
  </si>
  <si>
    <t>TH6598</t>
  </si>
  <si>
    <t>โลตัส ซูเปอร์มาร์เก็ต เขาพนม</t>
  </si>
  <si>
    <t>Khao Panom</t>
  </si>
  <si>
    <t>เลขที่ 256/1 ม.5 ถ.เหนือคลอง-ชัยบุรี</t>
  </si>
  <si>
    <t>อำเภอเขาพนม</t>
  </si>
  <si>
    <t>ตำบลเขาพนม</t>
  </si>
  <si>
    <t>0812499365</t>
  </si>
  <si>
    <t>081-249-9365</t>
  </si>
  <si>
    <t>TH6599</t>
  </si>
  <si>
    <t>โลตัส ซูเปอร์มาร์เก็ต บรรพตพิสัย</t>
  </si>
  <si>
    <t>Banpot Pisai</t>
  </si>
  <si>
    <t>528/15 ม.7</t>
  </si>
  <si>
    <t>อำเภอบรรพตพิสัย</t>
  </si>
  <si>
    <t>ตำบลเจริญผล</t>
  </si>
  <si>
    <t>0812347629</t>
  </si>
  <si>
    <t>081-234-7629</t>
  </si>
  <si>
    <t>TH6600</t>
  </si>
  <si>
    <t>โลตัส ซูเปอร์มาร์เก็ต บุณฑริก</t>
  </si>
  <si>
    <t>Buntharik</t>
  </si>
  <si>
    <t>198 ม.2</t>
  </si>
  <si>
    <t>อำเภอบุณฑริก</t>
  </si>
  <si>
    <t>ตำบลบัวงาม</t>
  </si>
  <si>
    <t>0812347630</t>
  </si>
  <si>
    <t>081-234-7630</t>
  </si>
  <si>
    <t>TH6601</t>
  </si>
  <si>
    <t>โลตัส ซูเปอร์มาร์เก็ต บ้านโฮ่ง</t>
  </si>
  <si>
    <t>Ban Hong</t>
  </si>
  <si>
    <t>431 ม.1</t>
  </si>
  <si>
    <t>อำเภอบ้านโฮ่ง</t>
  </si>
  <si>
    <t>ตำบลบ้านโฮ่ง</t>
  </si>
  <si>
    <t>0812347632</t>
  </si>
  <si>
    <t>081-234-7632</t>
  </si>
  <si>
    <t>TH6602</t>
  </si>
  <si>
    <t>โลตัส ซูเปอร์มาร์เก็ต ชนบท</t>
  </si>
  <si>
    <t>Chonnabot</t>
  </si>
  <si>
    <t>336 ม.3</t>
  </si>
  <si>
    <t>อำเภอชนบท</t>
  </si>
  <si>
    <t>ตำบลชนบท</t>
  </si>
  <si>
    <t>0812347634</t>
  </si>
  <si>
    <t>081-234-7634</t>
  </si>
  <si>
    <t>TH6603</t>
  </si>
  <si>
    <t>โลตัส ซูเปอร์มาร์เก็ต อินทร์บุรี</t>
  </si>
  <si>
    <t>Inburi</t>
  </si>
  <si>
    <t>เลขที่ 164 ม.6</t>
  </si>
  <si>
    <t>อำเภออินทร์บุรี</t>
  </si>
  <si>
    <t>ตำบลอินทร์บุรี</t>
  </si>
  <si>
    <t>0857282206</t>
  </si>
  <si>
    <t>085-728-2206</t>
  </si>
  <si>
    <t>TH6604</t>
  </si>
  <si>
    <t>โลตัส ซูเปอร์มาร์เก็ต ศรีสงคราม</t>
  </si>
  <si>
    <t>Lotus Go Fresh Si Songkram Nakhon Phanom</t>
  </si>
  <si>
    <t>407 ม.6</t>
  </si>
  <si>
    <t>0812347637</t>
  </si>
  <si>
    <t>081-234-7637</t>
  </si>
  <si>
    <t>TH6605</t>
  </si>
  <si>
    <t>โลตัส ซูเปอร์มาร์เก็ต กรุงเทพกรีฑา</t>
  </si>
  <si>
    <t>Krungthep Kreetha</t>
  </si>
  <si>
    <t>เลขที่ 131/1 ถ. กรุงเทพกรีฑา</t>
  </si>
  <si>
    <t>TH6606</t>
  </si>
  <si>
    <t>โลตัส ซูเปอร์มาร์เก็ต ปากคาด</t>
  </si>
  <si>
    <t>Pak Khat</t>
  </si>
  <si>
    <t>173 ม.1</t>
  </si>
  <si>
    <t>อำเภอปากคาด</t>
  </si>
  <si>
    <t>ตำบลปากคาด</t>
  </si>
  <si>
    <t>0812459166</t>
  </si>
  <si>
    <t>081-245-9166</t>
  </si>
  <si>
    <t>TH6607</t>
  </si>
  <si>
    <t>โลตัส ซูเปอร์มาร์เก็ต เขาสวนกวาง</t>
  </si>
  <si>
    <t>Khao Suan kwang</t>
  </si>
  <si>
    <t>417 ม.11</t>
  </si>
  <si>
    <t>ตำบลคำม่วง</t>
  </si>
  <si>
    <t>0812347641</t>
  </si>
  <si>
    <t>081-234-7641</t>
  </si>
  <si>
    <t>TH6608</t>
  </si>
  <si>
    <t>โลตัส ซูเปอร์มาร์เก็ต วังสามหมอ</t>
  </si>
  <si>
    <t>Wang Sam Mo</t>
  </si>
  <si>
    <t>111 ม.11</t>
  </si>
  <si>
    <t>0812347643</t>
  </si>
  <si>
    <t>081-234-7643</t>
  </si>
  <si>
    <t>TH6609</t>
  </si>
  <si>
    <t>โลตัส ซูเปอร์มาร์เก็ต บางคล้า</t>
  </si>
  <si>
    <t>Bang Khla</t>
  </si>
  <si>
    <t>116/17 ม.1</t>
  </si>
  <si>
    <t>อำเภอบางคล้า</t>
  </si>
  <si>
    <t>ตำบลท่าทองหลาง</t>
  </si>
  <si>
    <t>0812495210</t>
  </si>
  <si>
    <t>081-249-5210</t>
  </si>
  <si>
    <t>TH6610</t>
  </si>
  <si>
    <t>โลตัส ซูเปอร์มาร์เก็ต พระแสง</t>
  </si>
  <si>
    <t>Prasang</t>
  </si>
  <si>
    <t>เลขที่ 328/23 ม.1</t>
  </si>
  <si>
    <t>อำเภอพระแสง</t>
  </si>
  <si>
    <t>ตำบลอิปัน</t>
  </si>
  <si>
    <t>0812347648</t>
  </si>
  <si>
    <t>081-234-7648</t>
  </si>
  <si>
    <t>TH6611</t>
  </si>
  <si>
    <t>โลตัส ซูเปอร์มาร์เก็ต ไพศาลี</t>
  </si>
  <si>
    <t>Phaisali</t>
  </si>
  <si>
    <t>501 ม.5</t>
  </si>
  <si>
    <t>อำเภอไพศาลี</t>
  </si>
  <si>
    <t>ตำบลไพศาลี</t>
  </si>
  <si>
    <t>0812347649</t>
  </si>
  <si>
    <t>081-234-7649</t>
  </si>
  <si>
    <t>TH6612</t>
  </si>
  <si>
    <t>โลตัส ซูเปอร์มาร์เก็ต สรรคบุรี</t>
  </si>
  <si>
    <t>Sanburi</t>
  </si>
  <si>
    <t>272 ม.8</t>
  </si>
  <si>
    <t>0957926006</t>
  </si>
  <si>
    <t>095-792-6006</t>
  </si>
  <si>
    <t>TH6613</t>
  </si>
  <si>
    <t>โลตัส ซูเปอร์มาร์เก็ต ท่าใหม่</t>
  </si>
  <si>
    <t>Tha Mai</t>
  </si>
  <si>
    <t>เลขที่ 28/1 ถ. เทศบาลสาย 4</t>
  </si>
  <si>
    <t>ตำบลท่าใหม่</t>
  </si>
  <si>
    <t>0812347656</t>
  </si>
  <si>
    <t>081-234-7656</t>
  </si>
  <si>
    <t>TH6615</t>
  </si>
  <si>
    <t>โลตัส ซูเปอร์มาร์เก็ต เซกา</t>
  </si>
  <si>
    <t>Seka</t>
  </si>
  <si>
    <t>423 ม.16</t>
  </si>
  <si>
    <t>TH6616</t>
  </si>
  <si>
    <t>โลตัส ซูเปอร์มาร์เก็ต พรเจริญ</t>
  </si>
  <si>
    <t>Porn Charroen</t>
  </si>
  <si>
    <t>355 ม.1</t>
  </si>
  <si>
    <t>อำเภอพรเจริญ</t>
  </si>
  <si>
    <t>ตำบลพรเจริญ</t>
  </si>
  <si>
    <t>0812347674</t>
  </si>
  <si>
    <t>081-234-7674</t>
  </si>
  <si>
    <t>TH6618</t>
  </si>
  <si>
    <t>โลตัส ซูเปอร์มาร์เก็ต เมืองสุโขทัย</t>
  </si>
  <si>
    <t>Mueang Sukhothai</t>
  </si>
  <si>
    <t>55/2  ม.4</t>
  </si>
  <si>
    <t>ตำบลธานี</t>
  </si>
  <si>
    <t>055622282</t>
  </si>
  <si>
    <t>05-562-2282</t>
  </si>
  <si>
    <t>TH6619</t>
  </si>
  <si>
    <t>โลตัส ซูเปอร์มาร์เก็ต ลาดพร้าว 101</t>
  </si>
  <si>
    <t>Lardprao 101</t>
  </si>
  <si>
    <t>เลขที่ 202 ถ.ลาดพร้าว 101</t>
  </si>
  <si>
    <t>TH6620</t>
  </si>
  <si>
    <t>โลตัส ซูเปอร์มาร์เก็ต อ่าวนาง</t>
  </si>
  <si>
    <t>Ao Nang</t>
  </si>
  <si>
    <t>เลขที่ 696 ม.2</t>
  </si>
  <si>
    <t>ตำบลอ่าวนาง</t>
  </si>
  <si>
    <t>0812347680</t>
  </si>
  <si>
    <t>081-234-7680</t>
  </si>
  <si>
    <t>TH6621</t>
  </si>
  <si>
    <t>โลตัส ซูเปอร์มาร์เก็ต อ่อนนุช 80</t>
  </si>
  <si>
    <t>On Nuch 80</t>
  </si>
  <si>
    <t>เลขที่ 172/5 ถ.อ่อนนุช</t>
  </si>
  <si>
    <t>02-720-3714</t>
  </si>
  <si>
    <t>027203714</t>
  </si>
  <si>
    <t>TH6622</t>
  </si>
  <si>
    <t>โลตัส ซูเปอร์มาร์เก็ต ครบุรี</t>
  </si>
  <si>
    <t>Korn Buri</t>
  </si>
  <si>
    <t>91 ม.4</t>
  </si>
  <si>
    <t>0812499284</t>
  </si>
  <si>
    <t>081-249-9284</t>
  </si>
  <si>
    <t>TH6623</t>
  </si>
  <si>
    <t>โลตัส ซูเปอร์มาร์เก็ต รัตนบุรี</t>
  </si>
  <si>
    <t>Rattanaburi</t>
  </si>
  <si>
    <t>299 ม.9</t>
  </si>
  <si>
    <t>ตำบลไผ่</t>
  </si>
  <si>
    <t>0812347684</t>
  </si>
  <si>
    <t>081-234-7684</t>
  </si>
  <si>
    <t>TH6624</t>
  </si>
  <si>
    <t>โลตัส ซูเปอร์มาร์เก็ต เสรีไทย</t>
  </si>
  <si>
    <t>Seri Thai</t>
  </si>
  <si>
    <t>เลขที่ 115/20 ถ.เสรีไทย</t>
  </si>
  <si>
    <t>TH6625</t>
  </si>
  <si>
    <t>โลตัส ซูเปอร์มาร์เก็ต เกาะช้าง</t>
  </si>
  <si>
    <t>Koh Chang</t>
  </si>
  <si>
    <t>เลขที่ 44/13 ม.4</t>
  </si>
  <si>
    <t>TH6626</t>
  </si>
  <si>
    <t>โลตัส ซูเปอร์มาร์เก็ต แม่ขะจาน</t>
  </si>
  <si>
    <t>Mea Krachan</t>
  </si>
  <si>
    <t>368 ม.10 ตำบลแม่เจดีย์</t>
  </si>
  <si>
    <t>0812347689</t>
  </si>
  <si>
    <t>081-234-7689</t>
  </si>
  <si>
    <t>TH6627</t>
  </si>
  <si>
    <t>โลตัส ซูเปอร์มาร์เก็ต นครไทย</t>
  </si>
  <si>
    <t>Na Khon Thai</t>
  </si>
  <si>
    <t>3/3 ม.13</t>
  </si>
  <si>
    <t>อำเภอนครไทย</t>
  </si>
  <si>
    <t>ตำบลนครไทย</t>
  </si>
  <si>
    <t>0812347690</t>
  </si>
  <si>
    <t>081-234-7690</t>
  </si>
  <si>
    <t>TH6628</t>
  </si>
  <si>
    <t>โลตัส ซูเปอร์มาร์เก็ต จรัญสนิทวงศ์ 15</t>
  </si>
  <si>
    <t>Charan Sanitwong 15</t>
  </si>
  <si>
    <t>เลขที่ 291 ถ.จรัญสนิทวงค์</t>
  </si>
  <si>
    <t>0812347692</t>
  </si>
  <si>
    <t>081-234-7692</t>
  </si>
  <si>
    <t>TH6629</t>
  </si>
  <si>
    <t>โลตัส ซูเปอร์มาร์เก็ต กิ่งแก้ว</t>
  </si>
  <si>
    <t>Kingkaew</t>
  </si>
  <si>
    <t>เลขที่ 235 ม.12</t>
  </si>
  <si>
    <t>0812347693</t>
  </si>
  <si>
    <t>081-234-7693</t>
  </si>
  <si>
    <t>TH6630</t>
  </si>
  <si>
    <t>โลตัส ซูเปอร์มาร์เก็ต เขมราฐ</t>
  </si>
  <si>
    <t>Khemarat</t>
  </si>
  <si>
    <t>104/1 ม.7 ถ.อรุณประเสริฐ</t>
  </si>
  <si>
    <t>อำเภอเขมราฐ</t>
  </si>
  <si>
    <t>ตำบลเขมราฐ</t>
  </si>
  <si>
    <t>0812347694</t>
  </si>
  <si>
    <t>081-234-7694</t>
  </si>
  <si>
    <t>TH6631</t>
  </si>
  <si>
    <t>โลตัส ซูเปอร์มาร์เก็ต ลาดหลุมแก้ว</t>
  </si>
  <si>
    <t>Lad Lum Keaw</t>
  </si>
  <si>
    <t>เลขที่ 86/7 ม.3</t>
  </si>
  <si>
    <t>TH6632</t>
  </si>
  <si>
    <t>โลตัส ซูเปอร์มาร์เก็ต ศรีบุญเรือง</t>
  </si>
  <si>
    <t>Si Bun Rueang</t>
  </si>
  <si>
    <t>340 ม.6</t>
  </si>
  <si>
    <t>ตำบลหันนางาม</t>
  </si>
  <si>
    <t>0812347697</t>
  </si>
  <si>
    <t>081-234-7697</t>
  </si>
  <si>
    <t>TH6633</t>
  </si>
  <si>
    <t>โลตัส ซูเปอร์มาร์เก็ต หนองบัวแดง</t>
  </si>
  <si>
    <t>Nong Buadaeng</t>
  </si>
  <si>
    <t>542 ม.13</t>
  </si>
  <si>
    <t>อำเภอหนองบัวแดง</t>
  </si>
  <si>
    <t>ตำบลหนองบัวแดง</t>
  </si>
  <si>
    <t>TH6634</t>
  </si>
  <si>
    <t>โลตัส ซูเปอร์มาร์เก็ต สอยดาว</t>
  </si>
  <si>
    <t>Soi Dao</t>
  </si>
  <si>
    <t>เลขที่ 228 ม.1</t>
  </si>
  <si>
    <t>0812347702</t>
  </si>
  <si>
    <t>081-234-7702</t>
  </si>
  <si>
    <t>TH6635</t>
  </si>
  <si>
    <t>โลตัส ซูเปอร์มาร์เก็ต วานรนิวาส</t>
  </si>
  <si>
    <t>Wanon Niwat</t>
  </si>
  <si>
    <t>264 ม.9</t>
  </si>
  <si>
    <t>0812347704</t>
  </si>
  <si>
    <t>081-234-7704</t>
  </si>
  <si>
    <t>TH6636</t>
  </si>
  <si>
    <t>โลตัส ซูเปอร์มาร์เก็ต เกษตรวิสัย</t>
  </si>
  <si>
    <t>Kaset Wisai</t>
  </si>
  <si>
    <t>30 ม.1</t>
  </si>
  <si>
    <t>0811231105</t>
  </si>
  <si>
    <t>081-123-1105</t>
  </si>
  <si>
    <t>TH6637</t>
  </si>
  <si>
    <t>โลตัส ซูเปอร์มาร์เก็ต ภูเขียว</t>
  </si>
  <si>
    <t>Phu Khiao</t>
  </si>
  <si>
    <t>899 ม. 2 ตำบลผักปัง</t>
  </si>
  <si>
    <t>0909306467</t>
  </si>
  <si>
    <t>090-930-6467</t>
  </si>
  <si>
    <t>TH6638</t>
  </si>
  <si>
    <t>โลตัส ซูเปอร์มาร์เก็ต ลาดยาว</t>
  </si>
  <si>
    <t>Lad Yao</t>
  </si>
  <si>
    <t>818 ม. 6</t>
  </si>
  <si>
    <t>อำเภอลาดยาว</t>
  </si>
  <si>
    <t>056271102</t>
  </si>
  <si>
    <t>05-627-1102</t>
  </si>
  <si>
    <t>TH6639</t>
  </si>
  <si>
    <t>โลตัส ซูเปอร์มาร์เก็ต บ้านทุ่ม</t>
  </si>
  <si>
    <t>Banthum</t>
  </si>
  <si>
    <t>442 ม. 12</t>
  </si>
  <si>
    <t>0876447877</t>
  </si>
  <si>
    <t>087-644-7877</t>
  </si>
  <si>
    <t>TH6640</t>
  </si>
  <si>
    <t>โลตัส ซูเปอร์มาร์เก็ต ศรีวารี</t>
  </si>
  <si>
    <t>Sriwaree</t>
  </si>
  <si>
    <t>เลขที่ 27/11 ม.8</t>
  </si>
  <si>
    <t>TH6641</t>
  </si>
  <si>
    <t>โลตัส ซูเปอร์มาร์เก็ต รังสิต คลอง1</t>
  </si>
  <si>
    <t>Rangsit Klong 1</t>
  </si>
  <si>
    <t>560 ถนนเลียบคลองรังสิต</t>
  </si>
  <si>
    <t>0826768217</t>
  </si>
  <si>
    <t>082-676-8217</t>
  </si>
  <si>
    <t>TH6642</t>
  </si>
  <si>
    <t>โลตัส ซูเปอร์มาร์เก็ต ละหานทราย</t>
  </si>
  <si>
    <t>Lahansai</t>
  </si>
  <si>
    <t>เลขที่ 441 หมู่ 1</t>
  </si>
  <si>
    <t>จังหวัดบุรีรัมย์</t>
  </si>
  <si>
    <t>0812459735</t>
  </si>
  <si>
    <t>081-245-9735</t>
  </si>
  <si>
    <t>TH6643</t>
  </si>
  <si>
    <t>โลตัส ซูเปอร์มาร์เก็ต บางคูวัด</t>
  </si>
  <si>
    <t>Bangkuwat, Pathumtnani</t>
  </si>
  <si>
    <t>44704 หมู่ 2</t>
  </si>
  <si>
    <t>0909617569</t>
  </si>
  <si>
    <t>090-961-7569</t>
  </si>
  <si>
    <t>TH6644</t>
  </si>
  <si>
    <t>โลตัส ซูเปอร์มาร์เก็ต ซอยมัยลาภ</t>
  </si>
  <si>
    <t>Maiyalap</t>
  </si>
  <si>
    <t>เลขที่ 243 ซ.ประเสริฐมนูกิจ 29 ถ.ประเสริฐมนูกิจ</t>
  </si>
  <si>
    <t>TH6645</t>
  </si>
  <si>
    <t>โลตัส ซูเปอร์มาร์เก็ต วิภาวดี 64</t>
  </si>
  <si>
    <t>Vipavadee 64</t>
  </si>
  <si>
    <t>เลขที่ 69, 69/1 ซ.วิภาวดีรังสิต 64 แยก</t>
  </si>
  <si>
    <t>TH6646</t>
  </si>
  <si>
    <t>โลตัส ซูเปอร์มาร์เก็ต บรมราชชนนี – สาย 2</t>
  </si>
  <si>
    <t>Baromratchonni - Sai 2</t>
  </si>
  <si>
    <t>เลขที่ 51 ถ.บรมราชชนนี</t>
  </si>
  <si>
    <t>TH6647</t>
  </si>
  <si>
    <t>โลตัส ซูเปอร์มาร์เก็ต โพธิ์แจ้</t>
  </si>
  <si>
    <t>Phojae</t>
  </si>
  <si>
    <t>15/15 ม.4</t>
  </si>
  <si>
    <t>ต.คอกกระบือ</t>
  </si>
  <si>
    <t>0822535696</t>
  </si>
  <si>
    <t>082-253-5696</t>
  </si>
  <si>
    <t>TH6648</t>
  </si>
  <si>
    <t>โลตัส ซูเปอร์มาร์เก็ต เทิง เชียงราย</t>
  </si>
  <si>
    <t>Thoeng ,Chiang Rai</t>
  </si>
  <si>
    <t>เลขที่ 259 หมู่2 ตำบลเวียง</t>
  </si>
  <si>
    <t>อำเภอเทิง</t>
  </si>
  <si>
    <t>053602900</t>
  </si>
  <si>
    <t>05-360-2900</t>
  </si>
  <si>
    <t>TH6649</t>
  </si>
  <si>
    <t>โลตัส ซูเปอร์มาร์เก็ต ตลาดแม่สะเรียง ,แม่ฮ่องสอน</t>
  </si>
  <si>
    <t>Talad Mae Sariang</t>
  </si>
  <si>
    <t>เลขที่ 26/35 หมู่ 13</t>
  </si>
  <si>
    <t>จังหวัดแม่ฮ่องสอน</t>
  </si>
  <si>
    <t>ตำบลบ้านกาศ</t>
  </si>
  <si>
    <t>0812496178</t>
  </si>
  <si>
    <t>081-249-6178</t>
  </si>
  <si>
    <t>TH6650</t>
  </si>
  <si>
    <t>โลตัส ซูเปอร์มาร์เก็ต สายไหม 56</t>
  </si>
  <si>
    <t>Sai Mai 56</t>
  </si>
  <si>
    <t>เลขที่ 390 ซอย 56 ถนนสายไหม</t>
  </si>
  <si>
    <t>TH6651</t>
  </si>
  <si>
    <t>โลตัส ซูเปอร์มาร์เก็ต สุทธิสาร</t>
  </si>
  <si>
    <t>Supermarket Sutthisan</t>
  </si>
  <si>
    <t>เลขที่ 525/1 ถ.สุทธิสารวินิจฉัย</t>
  </si>
  <si>
    <t>แขวงรัชดาภิเษก</t>
  </si>
  <si>
    <t>0641497437</t>
  </si>
  <si>
    <t>064-149-7437</t>
  </si>
  <si>
    <t>TH6652</t>
  </si>
  <si>
    <t>โลตัส ซูเปอร์มาร์เก็ต นวลจันทร์</t>
  </si>
  <si>
    <t>Supermarket Nuanchan</t>
  </si>
  <si>
    <t>525/1</t>
  </si>
  <si>
    <t>TH6653</t>
  </si>
  <si>
    <t>โลตัส ซูเปอร์มาร์เก็ต ทรูดิจิทัลปาร์ค ส่งทันทีใน 1 ชม</t>
  </si>
  <si>
    <t>True Digital Park</t>
  </si>
  <si>
    <t>111 ห้อง 107-109 ชั้น1 ถ.สุขุมวิท</t>
  </si>
  <si>
    <t>0649659078</t>
  </si>
  <si>
    <t>064-965-9078</t>
  </si>
  <si>
    <t>TH6654</t>
  </si>
  <si>
    <t>โลตัส ซูเปอร์มาร์เก็ต ประชาอุทิศ 90 , สมุทรปราการ</t>
  </si>
  <si>
    <t>Prachauthit 90</t>
  </si>
  <si>
    <t>828/2 หมู่2</t>
  </si>
  <si>
    <t>อ.พระสมุทรเจดีย์</t>
  </si>
  <si>
    <t>ต.บ้านคลองสวน</t>
  </si>
  <si>
    <t>024053973</t>
  </si>
  <si>
    <t>02-405-3973</t>
  </si>
  <si>
    <t>TH6655</t>
  </si>
  <si>
    <t>โลตัส ซูเปอร์มาร์เก็ต ร้านสวัสดิการกลางกองทัพบก,กรุงเทพ</t>
  </si>
  <si>
    <t>Army Welfare</t>
  </si>
  <si>
    <t>132/622 ถ.พระราม6</t>
  </si>
  <si>
    <t>แขวงพญาไท</t>
  </si>
  <si>
    <t>022795141</t>
  </si>
  <si>
    <t>02-279-5141</t>
  </si>
  <si>
    <t>TH6656</t>
  </si>
  <si>
    <t>โลตัส ซูเปอร์มาร์เก็ต สุขุมวิทพัทยา 53</t>
  </si>
  <si>
    <t>Sukhumvit Pattaya 53</t>
  </si>
  <si>
    <t>24/58 หมู่ 5 ถนน สุขุมวิท</t>
  </si>
  <si>
    <t>038197070</t>
  </si>
  <si>
    <t>03-819-7070</t>
  </si>
  <si>
    <t>TH7032</t>
  </si>
  <si>
    <t>มหกรรมเครื่องใช้ไฟฟ้า (ส่งทั่วไทย)</t>
  </si>
  <si>
    <t>Electronic Expo</t>
  </si>
  <si>
    <t xml:space="preserve"> </t>
  </si>
  <si>
    <t>0:00-23:59</t>
  </si>
  <si>
    <t>TH7033</t>
  </si>
  <si>
    <t xml:space="preserve"> HLE HUB – Bangna </t>
  </si>
  <si>
    <t xml:space="preserve"> 2/26 หมู่1 บางนา-ตราด กม.16.5   </t>
  </si>
  <si>
    <t>บางพลี</t>
  </si>
  <si>
    <t>บางโฉลง</t>
  </si>
  <si>
    <t>TH8210</t>
  </si>
  <si>
    <t>Electronic Mall</t>
  </si>
  <si>
    <t>แขวงเขตมีนบุรี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</si>
</sst>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0" fontId="1" fillId="0" borderId="0" xfId="0" applyFont="1" applyAlignment="1">
      <alignment vertical="center"/>
    </xf>
    <xf numFmtId="0" fontId="0" fillId="4" borderId="0" xfId="0" applyFill="1"/>
    <xf numFmtId="0" fontId="1" fillId="4" borderId="0" xfId="0" applyFont="1" applyFill="1" applyAlignment="1">
      <alignment vertical="center"/>
    </xf>
    <xf numFmtId="0" fontId="0" fillId="4" borderId="0" xfId="0" quotePrefix="1" applyFill="1"/>
    <xf numFmtId="0" fontId="0" fillId="0" borderId="0" xfId="0" quotePrefix="1"/>
    <xf numFmtId="0" fontId="0" fillId="0" borderId="0" xfId="0" applyAlignment="1">
      <alignment wrapText="1"/>
    </xf>
    <xf numFmtId="49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TH40172210/Downloads/Store_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Offline"/>
      <sheetName val="GF_Offline"/>
      <sheetName val="Hyper"/>
    </sheetNames>
    <sheetDataSet>
      <sheetData sheetId="0"/>
      <sheetData sheetId="1">
        <row r="2">
          <cell r="A2">
            <v>1101</v>
          </cell>
          <cell r="B2" t="str">
            <v>Mini Supermarket</v>
          </cell>
          <cell r="C2" t="str">
            <v>Mini Supermarket_Ramintra</v>
          </cell>
          <cell r="D2" t="str">
            <v>มินิ ซูเปอร์มาร์เก็ต_รามอินทรา</v>
          </cell>
          <cell r="E2" t="str">
            <v>exp101-sm@lotuss.com</v>
          </cell>
          <cell r="F2" t="str">
            <v>05:30-21:00 (16.5Hrs)</v>
          </cell>
          <cell r="G2" t="str">
            <v>BANGKOK</v>
          </cell>
          <cell r="H2" t="str">
            <v>เลขที่ 53 ถนนรามอินทรา แขวงคันนายาว เขตคันนายาว กรุงเทพมหานคร 10230</v>
          </cell>
          <cell r="I2" t="str">
            <v>13.845254,100.650887</v>
          </cell>
          <cell r="J2" t="str">
            <v>0944794782</v>
          </cell>
          <cell r="K2" t="str">
            <v>0944794782</v>
          </cell>
        </row>
        <row r="3">
          <cell r="A3">
            <v>1102</v>
          </cell>
          <cell r="B3" t="str">
            <v>Mini Supermarket</v>
          </cell>
          <cell r="C3" t="str">
            <v>Mini Supermarket_Viphavadeerangsit</v>
          </cell>
          <cell r="D3" t="str">
            <v>มินิ ซูเปอร์มาร์เก็ต_วิภาวดีรังสิต</v>
          </cell>
          <cell r="E3" t="str">
            <v>exp102-sm@lotuss.com</v>
          </cell>
          <cell r="F3" t="str">
            <v>24 Hours</v>
          </cell>
          <cell r="G3" t="str">
            <v>BANGKOK</v>
          </cell>
          <cell r="H3" t="str">
            <v>เลขที่ 1005/1 ถนนวิภาวดีรังสิต แขวงจอมพล เขตจตุจักร กรุงเทพมหานคร 10900</v>
          </cell>
          <cell r="I3" t="str">
            <v>13.79652,100.560539</v>
          </cell>
          <cell r="J3" t="str">
            <v>0626057450</v>
          </cell>
          <cell r="K3" t="str">
            <v>0626057450</v>
          </cell>
        </row>
        <row r="4">
          <cell r="A4">
            <v>1104</v>
          </cell>
          <cell r="B4" t="str">
            <v>Mini Supermarket</v>
          </cell>
          <cell r="C4" t="str">
            <v>Mini Supermarket_Senanikom</v>
          </cell>
          <cell r="D4" t="str">
            <v>มินิ ซูเปอร์มาร์เก็ต_เสนานิคม</v>
          </cell>
          <cell r="E4" t="str">
            <v>exp104-sm@lotuss.com</v>
          </cell>
          <cell r="F4" t="str">
            <v>24 Hours</v>
          </cell>
          <cell r="G4" t="str">
            <v>BANGKOK</v>
          </cell>
          <cell r="H4" t="str">
            <v>เลขที่ 1881/1 ถนนพหลโยธิน แขวงลาดยาว เขตจตุจักร กรุงเทพมหานคร 10900</v>
          </cell>
          <cell r="I4" t="str">
            <v>13.831021,100.570202</v>
          </cell>
          <cell r="J4" t="str">
            <v>0626057452</v>
          </cell>
          <cell r="K4" t="str">
            <v>0626057452</v>
          </cell>
        </row>
        <row r="5">
          <cell r="A5">
            <v>1105</v>
          </cell>
          <cell r="B5" t="str">
            <v>Mini Supermarket</v>
          </cell>
          <cell r="C5" t="str">
            <v>Mini Supermarket_Aree</v>
          </cell>
          <cell r="D5" t="str">
            <v>มินิ ซูเปอร์มาร์เก็ต_อารีย์</v>
          </cell>
          <cell r="E5" t="str">
            <v>exp105-sm@lotuss.com</v>
          </cell>
          <cell r="F5" t="str">
            <v>24 Hours</v>
          </cell>
          <cell r="G5" t="str">
            <v>BANGKOK</v>
          </cell>
          <cell r="H5" t="str">
            <v>เลขที่ 1183/1 ถนนพหลโยธิน แขวงสามเสนใน เขตพญาไท กรุงเทพมหานคร 10400</v>
          </cell>
          <cell r="I5" t="str">
            <v>13.778303,100.54374</v>
          </cell>
          <cell r="J5" t="str">
            <v>0626057453</v>
          </cell>
          <cell r="K5" t="str">
            <v>0626057453</v>
          </cell>
        </row>
        <row r="6">
          <cell r="A6">
            <v>1106</v>
          </cell>
          <cell r="B6" t="str">
            <v>Mini Supermarket</v>
          </cell>
          <cell r="C6" t="str">
            <v>Mini Supermarket_Sukhapibal 1</v>
          </cell>
          <cell r="D6" t="str">
            <v>มินิ ซูเปอร์มาร์เก็ต_สุขาภิบาล 1</v>
          </cell>
          <cell r="E6" t="str">
            <v>exp106-sm@lotuss.com</v>
          </cell>
          <cell r="F6" t="str">
            <v>06:00-23:00 (17Hrs)</v>
          </cell>
          <cell r="G6" t="str">
            <v>BANGKOK</v>
          </cell>
          <cell r="H6" t="str">
            <v>เลขที่ 66/139 หมู่ที่ 5 ถนนสุขาภิบาล 1 แขวงคลองกุ่ม เขตบึงกุ่ม กรุงเทพมหานคร 10240</v>
          </cell>
          <cell r="I6" t="str">
            <v>13.795477,100.650495</v>
          </cell>
          <cell r="J6" t="str">
            <v>0812457631</v>
          </cell>
          <cell r="K6" t="str">
            <v>0812457631</v>
          </cell>
        </row>
        <row r="7">
          <cell r="A7">
            <v>1109</v>
          </cell>
          <cell r="B7" t="str">
            <v>Mini Supermarket</v>
          </cell>
          <cell r="C7" t="str">
            <v>Mini Supermarket_Ladpraw 120</v>
          </cell>
          <cell r="D7" t="str">
            <v>มินิ ซูเปอร์มาร์เก็ต_ลาดพร้าว 120</v>
          </cell>
          <cell r="E7" t="str">
            <v>exp109-sm@lotuss.com</v>
          </cell>
          <cell r="F7" t="str">
            <v>06:00-22:30 (16.5Hrs)</v>
          </cell>
          <cell r="G7" t="str">
            <v>BANGKOK</v>
          </cell>
          <cell r="H7" t="str">
            <v>เลขที่ 2410 ถ.ลาดพร้าว แขวงพลับพลา เขตวังทองหลาง กรุงเทพมหานคร 10310</v>
          </cell>
          <cell r="I7" t="str">
            <v>13.778033,100.623068</v>
          </cell>
          <cell r="J7" t="str">
            <v>0982637472</v>
          </cell>
          <cell r="K7" t="str">
            <v>0982637472</v>
          </cell>
        </row>
        <row r="8">
          <cell r="A8">
            <v>1110</v>
          </cell>
          <cell r="B8" t="str">
            <v>Mini Supermarket</v>
          </cell>
          <cell r="C8" t="str">
            <v>Mini Supermarket_New Petchaburi Road</v>
          </cell>
          <cell r="D8" t="str">
            <v>มินิ ซูเปอร์มาร์เก็ต_ถนนเพชรบุรีตัดใหม่</v>
          </cell>
          <cell r="E8" t="str">
            <v>exp110-sm@lotuss.com</v>
          </cell>
          <cell r="F8" t="str">
            <v xml:space="preserve">24 Hours </v>
          </cell>
          <cell r="G8" t="str">
            <v>BANGKOK</v>
          </cell>
          <cell r="H8" t="str">
            <v>เลขที่ 2063 ถ.เพชรบุรีตัดใหม่ แขวงบางกะปิ เขตห้วยขวาง กทม. 10320</v>
          </cell>
          <cell r="I8" t="str">
            <v>13.747136,100.575631</v>
          </cell>
          <cell r="J8" t="str">
            <v>0626057457</v>
          </cell>
          <cell r="K8" t="str">
            <v>0626057457</v>
          </cell>
        </row>
        <row r="9">
          <cell r="A9">
            <v>1111</v>
          </cell>
          <cell r="B9" t="str">
            <v>Mini Supermarket</v>
          </cell>
          <cell r="C9" t="str">
            <v>Mini Supermarket_Charan 13</v>
          </cell>
          <cell r="D9" t="str">
            <v>มินิ ซูเปอร์มาร์เก็ต_จรัญ13</v>
          </cell>
          <cell r="E9" t="str">
            <v>exp111-sm@lotuss.com</v>
          </cell>
          <cell r="F9" t="str">
            <v xml:space="preserve">24 Hours </v>
          </cell>
          <cell r="G9" t="str">
            <v>BANGKOK</v>
          </cell>
          <cell r="H9" t="str">
            <v>เลขที่ 44/224 ถ.จรัญสนิทวงศ์ แขวงท่าพระ เขตบางกอกใหญ่ กทม. 10600</v>
          </cell>
          <cell r="I9" t="str">
            <v>13.741173,100.47109</v>
          </cell>
          <cell r="J9" t="str">
            <v>0626057458</v>
          </cell>
          <cell r="K9" t="str">
            <v>0626057458</v>
          </cell>
        </row>
        <row r="10">
          <cell r="A10">
            <v>1112</v>
          </cell>
          <cell r="B10" t="str">
            <v>Mini Supermarket</v>
          </cell>
          <cell r="C10" t="str">
            <v>Mini Supermarket_Samrong</v>
          </cell>
          <cell r="D10" t="str">
            <v>มินิ ซูเปอร์มาร์เก็ต_สำโรง</v>
          </cell>
          <cell r="E10" t="str">
            <v>exp112-sm@lotuss.com</v>
          </cell>
          <cell r="F10" t="str">
            <v>06:00-22:00 (16Hrs)</v>
          </cell>
          <cell r="G10" t="str">
            <v>SAMUT PRAKAN</v>
          </cell>
          <cell r="H10" t="str">
            <v>เลขที่ 970/1 หมู่ 6 ถ.สุขุมวิท ต.สำโรงเหนือ อ.เมืองสมุทรปราการ จ.สมุทรปราการ 10270</v>
          </cell>
          <cell r="I10" t="str">
            <v>13.654294,100.599292</v>
          </cell>
          <cell r="J10" t="str">
            <v>0626057459</v>
          </cell>
          <cell r="K10" t="str">
            <v>0626057459</v>
          </cell>
        </row>
        <row r="11">
          <cell r="A11">
            <v>1113</v>
          </cell>
          <cell r="B11" t="str">
            <v>Mini Supermarket</v>
          </cell>
          <cell r="C11" t="str">
            <v>Mini Supermarket_Udomsuk</v>
          </cell>
          <cell r="D11" t="str">
            <v>มินิ ซูเปอร์มาร์เก็ต_อุดมสุข</v>
          </cell>
          <cell r="E11" t="str">
            <v>exp113-sm@lotuss.com</v>
          </cell>
          <cell r="F11" t="str">
            <v xml:space="preserve">24 Hours </v>
          </cell>
          <cell r="G11" t="str">
            <v>BANGKOK</v>
          </cell>
          <cell r="H11" t="str">
            <v>เลขที่ 180 ถ.อุดมสุข แขวงบางนาเหนือ เขตบางนา กรุงเทพฯ 10110</v>
          </cell>
          <cell r="I11" t="str">
            <v>13.678194,100.616434</v>
          </cell>
          <cell r="J11" t="str">
            <v>0626057460</v>
          </cell>
          <cell r="K11" t="str">
            <v>0626057460</v>
          </cell>
        </row>
        <row r="12">
          <cell r="A12">
            <v>1115</v>
          </cell>
          <cell r="B12" t="str">
            <v>Mini Supermarket</v>
          </cell>
          <cell r="C12" t="str">
            <v>Mini Supermarket_Bangna Km 6.5</v>
          </cell>
          <cell r="D12" t="str">
            <v>มินิ ซูเปอร์มาร์เก็ต_บางนา กม.6.5</v>
          </cell>
          <cell r="E12" t="str">
            <v>exp115-sm@lotuss.com</v>
          </cell>
          <cell r="F12" t="str">
            <v xml:space="preserve">24 Hours </v>
          </cell>
          <cell r="G12" t="str">
            <v>SAMUT PRAKAN</v>
          </cell>
          <cell r="H12" t="str">
            <v>เลขที่ 6/16 หมู่ 14 ถ.บางนา-ตราด ต.บางแก้ว อ.บางพลี จ.สมุทรปราการ 10540</v>
          </cell>
          <cell r="I12" t="str">
            <v>13.659257,100.666742</v>
          </cell>
          <cell r="J12" t="str">
            <v>0626057462</v>
          </cell>
          <cell r="K12" t="str">
            <v>0626057462</v>
          </cell>
        </row>
        <row r="13">
          <cell r="A13">
            <v>1118</v>
          </cell>
          <cell r="B13" t="str">
            <v>Mini Supermarket</v>
          </cell>
          <cell r="C13" t="str">
            <v>Mini Supermarket_Pinkloa O/B</v>
          </cell>
          <cell r="D13" t="str">
            <v>มินิ ซูเปอร์มาร์เก็ต_ปิ่นเกล้า O/B</v>
          </cell>
          <cell r="E13" t="str">
            <v>exp118-sm@lotuss.com</v>
          </cell>
          <cell r="F13" t="str">
            <v xml:space="preserve">24 Hours </v>
          </cell>
          <cell r="G13" t="str">
            <v>BANGKOK</v>
          </cell>
          <cell r="H13" t="str">
            <v>เลขที่ 24/29 หมู่ 6 ถ.ปิ่นเกล้า-นครไชยศรี แขวงตลิ่งชัน เขตตลิ่งชัน กทม. 10170</v>
          </cell>
          <cell r="I13" t="str">
            <v>13.78495,100.461211</v>
          </cell>
          <cell r="J13" t="str">
            <v>0626057464</v>
          </cell>
          <cell r="K13" t="str">
            <v>0626057464</v>
          </cell>
        </row>
        <row r="14">
          <cell r="A14">
            <v>1120</v>
          </cell>
          <cell r="B14" t="str">
            <v>Mini Supermarket</v>
          </cell>
          <cell r="C14" t="str">
            <v>Mini Supermarket_Klongjan</v>
          </cell>
          <cell r="D14" t="str">
            <v>มินิ ซูเปอร์มาร์เก็ต_คลองจั่น</v>
          </cell>
          <cell r="E14" t="str">
            <v>exp120-sm@lotuss.com</v>
          </cell>
          <cell r="F14" t="str">
            <v>06:00-22:30 (16.5Hrs)</v>
          </cell>
          <cell r="G14" t="str">
            <v>BANGKOK</v>
          </cell>
          <cell r="H14" t="str">
            <v>เลขที่ 43 ถนนนวมินทร์ แขวงคลองจั่น เขตบางกะปิ กรุงเทพมหานคร 10240</v>
          </cell>
          <cell r="I14" t="str">
            <v>13.770712,100.646858</v>
          </cell>
          <cell r="J14" t="str">
            <v>0626057466</v>
          </cell>
          <cell r="K14" t="str">
            <v>0626057466</v>
          </cell>
        </row>
        <row r="15">
          <cell r="A15">
            <v>1121</v>
          </cell>
          <cell r="B15" t="str">
            <v>Mini Supermarket</v>
          </cell>
          <cell r="C15" t="str">
            <v>Mini Supermarket_Suthisan (Esso)</v>
          </cell>
          <cell r="D15" t="str">
            <v>มินิ ซูเปอร์มาร์เก็ต_สุทธิสาร (เอสโซ่)</v>
          </cell>
          <cell r="E15" t="str">
            <v>exp121-sm@lotuss.com</v>
          </cell>
          <cell r="F15" t="str">
            <v>24 Hours</v>
          </cell>
          <cell r="G15" t="str">
            <v>BANGKOK</v>
          </cell>
          <cell r="H15" t="str">
            <v>เลขที่ 140/7 ถนนสุทธิสารวินิจฉัย แขวงสามเสนใน เขตพญาไท กรุงเทพมหานคร 10400</v>
          </cell>
          <cell r="I15" t="str">
            <v>13.788777,100.552396</v>
          </cell>
          <cell r="J15" t="str">
            <v>0626057467</v>
          </cell>
          <cell r="K15" t="str">
            <v>0626057467</v>
          </cell>
        </row>
        <row r="16">
          <cell r="A16">
            <v>1122</v>
          </cell>
          <cell r="B16" t="str">
            <v>Mini Supermarket</v>
          </cell>
          <cell r="C16" t="str">
            <v>Mini Supermarket_Sriyan</v>
          </cell>
          <cell r="D16" t="str">
            <v>มินิ ซูเปอร์มาร์เก็ต_ศรีย่าน</v>
          </cell>
          <cell r="E16" t="str">
            <v>exp122-sm@lotuss.com</v>
          </cell>
          <cell r="F16" t="str">
            <v>06:00-23:00 (17Hrs)</v>
          </cell>
          <cell r="G16" t="str">
            <v>BANGKOK</v>
          </cell>
          <cell r="H16" t="str">
            <v>เลขที่ 900/20 ถนนสามเสน แขวงถนนนครไชยศรี เขตดุสิต กรุงเทพมหานคร 10300</v>
          </cell>
          <cell r="I16" t="str">
            <v>13.787188,100.513292</v>
          </cell>
          <cell r="J16" t="str">
            <v>0626057468</v>
          </cell>
          <cell r="K16" t="str">
            <v>0626057468</v>
          </cell>
        </row>
        <row r="17">
          <cell r="A17">
            <v>1123</v>
          </cell>
          <cell r="B17" t="str">
            <v>Mini Supermarket</v>
          </cell>
          <cell r="C17" t="str">
            <v>Mini Supermarket_Rama 9</v>
          </cell>
          <cell r="D17" t="str">
            <v>มินิ ซูเปอร์มาร์เก็ต_พระราม9</v>
          </cell>
          <cell r="E17" t="str">
            <v>exp123-sm@lotuss.com</v>
          </cell>
          <cell r="F17" t="str">
            <v xml:space="preserve">24 Hours </v>
          </cell>
          <cell r="G17" t="str">
            <v>BANGKOK</v>
          </cell>
          <cell r="H17" t="str">
            <v>เลขที่ 1063/1 ถ.พระราม 9 แขวงสวนหลวง เขตสวนหลวง กทม. 10250</v>
          </cell>
          <cell r="I17" t="str">
            <v>13.742113,100.628727</v>
          </cell>
          <cell r="J17" t="str">
            <v>0626057469</v>
          </cell>
          <cell r="K17" t="str">
            <v>0626057469</v>
          </cell>
        </row>
        <row r="18">
          <cell r="A18">
            <v>1124</v>
          </cell>
          <cell r="B18" t="str">
            <v>Mini Supermarket</v>
          </cell>
          <cell r="C18" t="str">
            <v>Mini Supermarket_Ramkhamhang O/B(Suka3)</v>
          </cell>
          <cell r="D18" t="str">
            <v>มินิ ซูเปอร์มาร์เก็ต_รามคำแหง O/B(สุขา3)</v>
          </cell>
          <cell r="E18" t="str">
            <v>exp124-sm@lotuss.com</v>
          </cell>
          <cell r="F18" t="str">
            <v>06:00-21:00 (15Hrs)</v>
          </cell>
          <cell r="G18" t="str">
            <v>BANGKOK</v>
          </cell>
          <cell r="H18" t="str">
            <v>เลขที่ 185/2 ถ.รามคำแหง (สุขาภิบาล 3) แขวงหัวหมาก เขตบางกะปิ กทม. 10240</v>
          </cell>
          <cell r="I18" t="str">
            <v>13.766205,100.653926</v>
          </cell>
          <cell r="J18" t="str">
            <v>0626057470</v>
          </cell>
          <cell r="K18" t="str">
            <v>0626057470</v>
          </cell>
        </row>
        <row r="19">
          <cell r="A19">
            <v>1126</v>
          </cell>
          <cell r="B19" t="str">
            <v>Mini Supermarket</v>
          </cell>
          <cell r="C19" t="str">
            <v>Mini Supermarket_Sukhumvit I/B</v>
          </cell>
          <cell r="D19" t="str">
            <v>มินิ ซูเปอร์มาร์เก็ต_สุขุมวิท I/B</v>
          </cell>
          <cell r="E19" t="str">
            <v>exp126-sm@lotuss.com</v>
          </cell>
          <cell r="F19" t="str">
            <v>06:00-23:00 (17Hrs)</v>
          </cell>
          <cell r="G19" t="str">
            <v>BANGKOK</v>
          </cell>
          <cell r="H19" t="str">
            <v>เลขที่ 3786 ถ.สุขุมวิท แขวงบางนา เขตบางนา กทม. 10260</v>
          </cell>
          <cell r="I19" t="str">
            <v>13.660926,100.601154</v>
          </cell>
          <cell r="J19" t="str">
            <v>0805680004</v>
          </cell>
          <cell r="K19" t="str">
            <v>0805680004</v>
          </cell>
        </row>
        <row r="20">
          <cell r="A20">
            <v>1127</v>
          </cell>
          <cell r="B20" t="str">
            <v>Mini Supermarket</v>
          </cell>
          <cell r="C20" t="str">
            <v>Mini Supermarket_Samrong Nue</v>
          </cell>
          <cell r="D20" t="str">
            <v>มินิ ซูเปอร์มาร์เก็ต_สำโรงเหนือ</v>
          </cell>
          <cell r="E20" t="str">
            <v>exp127-sm@lotuss.com</v>
          </cell>
          <cell r="F20" t="str">
            <v>06:00-22:00 (16Hrs)</v>
          </cell>
          <cell r="G20" t="str">
            <v>SAMUT PRAKAN</v>
          </cell>
          <cell r="H20" t="str">
            <v>เลขที่ 443/1 หมู่ 5 ต.สำโรงเหนือ อ.เมืองสมุทรปราการ จ.สมุทรปราการ 10270</v>
          </cell>
          <cell r="I20" t="str">
            <v>13.642911,100.636411</v>
          </cell>
          <cell r="J20" t="str">
            <v>0626057473</v>
          </cell>
          <cell r="K20" t="str">
            <v>0626057473</v>
          </cell>
        </row>
        <row r="21">
          <cell r="A21">
            <v>1128</v>
          </cell>
          <cell r="B21" t="str">
            <v>Mini Supermarket</v>
          </cell>
          <cell r="C21" t="str">
            <v>Mini Supermarket_Bangkae Nue</v>
          </cell>
          <cell r="D21" t="str">
            <v>มินิ ซูเปอร์มาร์เก็ต_บางแคเหนือ</v>
          </cell>
          <cell r="E21" t="str">
            <v>exp128-sm@lotuss.com</v>
          </cell>
          <cell r="F21" t="str">
            <v xml:space="preserve">24 Hours </v>
          </cell>
          <cell r="G21" t="str">
            <v>BANGKOK</v>
          </cell>
          <cell r="H21" t="str">
            <v>เลขที่ 1395/2 ถ.เพชรเกษม แขวงหลักสอง เขตบางแค กทม. 10160</v>
          </cell>
          <cell r="I21" t="str">
            <v>13.709658,100.396343</v>
          </cell>
          <cell r="J21" t="str">
            <v>0626057475</v>
          </cell>
          <cell r="K21" t="str">
            <v>0626057475</v>
          </cell>
        </row>
        <row r="22">
          <cell r="A22">
            <v>1129</v>
          </cell>
          <cell r="B22" t="str">
            <v>Mini Supermarket</v>
          </cell>
          <cell r="C22" t="str">
            <v>Mini Supermarket_Rama 4</v>
          </cell>
          <cell r="D22" t="str">
            <v>มินิ ซูเปอร์มาร์เก็ต_พระราม 4</v>
          </cell>
          <cell r="E22" t="str">
            <v>exp129-sm@lotuss.com</v>
          </cell>
          <cell r="F22" t="str">
            <v xml:space="preserve">24 Hours </v>
          </cell>
          <cell r="G22" t="str">
            <v>BANGKOK</v>
          </cell>
          <cell r="H22" t="str">
            <v>เลขที่ 2825/22 ถ.พระราม 4 แขวงคลองตัน เขตคลองเตย กทม. 10110</v>
          </cell>
          <cell r="I22" t="str">
            <v>13.71988,100.565721</v>
          </cell>
          <cell r="J22" t="str">
            <v>0997170313</v>
          </cell>
          <cell r="K22" t="str">
            <v>0997170313</v>
          </cell>
        </row>
        <row r="23">
          <cell r="A23">
            <v>1130</v>
          </cell>
          <cell r="B23" t="str">
            <v>Mini Supermarket</v>
          </cell>
          <cell r="C23" t="str">
            <v>Mini Supermarket_Phanitthon</v>
          </cell>
          <cell r="D23" t="str">
            <v>มินิ ซูเปอร์มาร์เก็ต_พาณิชย์ธน</v>
          </cell>
          <cell r="E23" t="str">
            <v>exp130-sm@lotuss.com</v>
          </cell>
          <cell r="F23" t="str">
            <v>06:00-23:00 (17Hrs)</v>
          </cell>
          <cell r="G23" t="str">
            <v>BANGKOK</v>
          </cell>
          <cell r="H23" t="str">
            <v>เลขที่ 41 ถ.สายบางแวก แขวงบางแวก เขตภาษีเจริญ กทม. 10160</v>
          </cell>
          <cell r="I23" t="str">
            <v>13.739501,100.456831</v>
          </cell>
          <cell r="J23" t="str">
            <v>0626057477</v>
          </cell>
          <cell r="K23" t="str">
            <v>0626057477</v>
          </cell>
        </row>
        <row r="24">
          <cell r="A24">
            <v>1135</v>
          </cell>
          <cell r="B24" t="str">
            <v>Mini Supermarket</v>
          </cell>
          <cell r="C24" t="str">
            <v>Mini Supermarket_Sukhumvit 105</v>
          </cell>
          <cell r="D24" t="str">
            <v>มินิ ซูเปอร์มาร์เก็ต_สุขุมวิท 105</v>
          </cell>
          <cell r="E24" t="str">
            <v>exp135-sm@lotuss.com</v>
          </cell>
          <cell r="F24" t="str">
            <v>06:00-23:00 (17Hrs)</v>
          </cell>
          <cell r="G24" t="str">
            <v>BANGKOK</v>
          </cell>
          <cell r="H24" t="str">
            <v>เลขที่ 459 ถนนลาซาล แขวงบางนาใต้ เขตบางนา กรุงเทพ 10260</v>
          </cell>
          <cell r="I24" t="str">
            <v>13.66388,100.615273</v>
          </cell>
          <cell r="J24" t="str">
            <v>0626057482</v>
          </cell>
          <cell r="K24" t="str">
            <v>0626057482</v>
          </cell>
        </row>
        <row r="25">
          <cell r="A25">
            <v>1136</v>
          </cell>
          <cell r="B25" t="str">
            <v>Mini Supermarket</v>
          </cell>
          <cell r="C25" t="str">
            <v>Mini Supermarket_K-ha Romklao</v>
          </cell>
          <cell r="D25" t="str">
            <v>มินิ ซูเปอร์มาร์เก็ต_เคหะร่มเกล้า</v>
          </cell>
          <cell r="E25" t="str">
            <v>exp136-sm@lotuss.com</v>
          </cell>
          <cell r="F25" t="str">
            <v xml:space="preserve">24 Hours </v>
          </cell>
          <cell r="G25" t="str">
            <v>BANGKOK</v>
          </cell>
          <cell r="H25" t="str">
            <v>เลขที่ 360/5-8,360/19 ถ.เคหะร่มเกล้า แขวงคลองสองต้นนุ่น เขตลาดกระบัง กรุงเทพ 10520</v>
          </cell>
          <cell r="I25" t="str">
            <v>13.767349,100.732497</v>
          </cell>
          <cell r="J25" t="str">
            <v>0812459742</v>
          </cell>
          <cell r="K25" t="str">
            <v>0812459742</v>
          </cell>
        </row>
        <row r="26">
          <cell r="A26">
            <v>1137</v>
          </cell>
          <cell r="B26" t="str">
            <v>Mini Supermarket</v>
          </cell>
          <cell r="C26" t="str">
            <v>Mini Supermarket_Bangbuathong</v>
          </cell>
          <cell r="D26" t="str">
            <v>มินิ ซูเปอร์มาร์เก็ต_บางบัวทอง</v>
          </cell>
          <cell r="E26" t="str">
            <v>exp137-sm@lotuss.com</v>
          </cell>
          <cell r="F26" t="str">
            <v>24 Hours</v>
          </cell>
          <cell r="G26" t="str">
            <v>NONTHABURI</v>
          </cell>
          <cell r="H26" t="str">
            <v>เลขที่ 190/10 หมู่ที่ 3 ตำบลบางรักพัฒนา อำเภอบางบัวทอง นนทบุรี 11110</v>
          </cell>
          <cell r="I26" t="str">
            <v>13.894932,100.430443</v>
          </cell>
          <cell r="J26" t="str">
            <v>0626057484</v>
          </cell>
          <cell r="K26" t="str">
            <v>0626057484</v>
          </cell>
        </row>
        <row r="27">
          <cell r="A27">
            <v>1139</v>
          </cell>
          <cell r="B27" t="str">
            <v>Mini Supermarket</v>
          </cell>
          <cell r="C27" t="str">
            <v>Mini Supermarket_Charoennakorn</v>
          </cell>
          <cell r="D27" t="str">
            <v>มินิ ซูเปอร์มาร์เก็ต_เจริญนคร</v>
          </cell>
          <cell r="E27" t="str">
            <v>exp139-sm@lotuss.com</v>
          </cell>
          <cell r="F27" t="str">
            <v xml:space="preserve">24 Hours </v>
          </cell>
          <cell r="G27" t="str">
            <v>BANGKOK</v>
          </cell>
          <cell r="H27" t="str">
            <v>เลขที่ 176/4 ถ.เจริญนคร แขวงสำเหร่ เขตธนบุรี กรุงเทพ 10600</v>
          </cell>
          <cell r="I27" t="str">
            <v>13.707631,100.492408</v>
          </cell>
          <cell r="J27" t="str">
            <v>0626057486</v>
          </cell>
          <cell r="K27" t="str">
            <v>0626057486</v>
          </cell>
        </row>
        <row r="28">
          <cell r="A28">
            <v>1140</v>
          </cell>
          <cell r="B28" t="str">
            <v>Mini Supermarket</v>
          </cell>
          <cell r="C28" t="str">
            <v>Mini Supermarket_Nongkhem</v>
          </cell>
          <cell r="D28" t="str">
            <v>มินิ ซูเปอร์มาร์เก็ต_หนองแขม</v>
          </cell>
          <cell r="E28" t="str">
            <v>exp140-sm@lotuss.com</v>
          </cell>
          <cell r="F28" t="str">
            <v>06:00-23:00 (17Hrs)</v>
          </cell>
          <cell r="G28" t="str">
            <v>BANGKOK</v>
          </cell>
          <cell r="H28" t="str">
            <v>เลขที่ 433/1 ถ.เพชรเกษม แขวงหนองค้างพลู เขตหนองแขม  กรุงเทพ 10160</v>
          </cell>
          <cell r="I28" t="str">
            <v>13.705761,100.352896</v>
          </cell>
          <cell r="J28" t="str">
            <v>0626057487</v>
          </cell>
          <cell r="K28" t="str">
            <v>0626057487</v>
          </cell>
        </row>
        <row r="29">
          <cell r="A29">
            <v>1141</v>
          </cell>
          <cell r="B29" t="str">
            <v>Mini Supermarket</v>
          </cell>
          <cell r="C29" t="str">
            <v>Mini Supermarket_Chokchai 4</v>
          </cell>
          <cell r="D29" t="str">
            <v>มินิ ซูเปอร์มาร์เก็ต_โชคชัย 4</v>
          </cell>
          <cell r="E29" t="str">
            <v>exp141-sm@lotuss.com</v>
          </cell>
          <cell r="F29" t="str">
            <v>24 Hours</v>
          </cell>
          <cell r="G29" t="str">
            <v>BANGKOK</v>
          </cell>
          <cell r="H29" t="str">
            <v>เลขที่ 23/411 หมู่ที่ 13 แขวงลาดพร้าว เขตลาดพร้าว กรุงเทพมหานคร 10230</v>
          </cell>
          <cell r="I29" t="str">
            <v>13.817241,100.595641</v>
          </cell>
          <cell r="J29" t="str">
            <v>0812454297</v>
          </cell>
          <cell r="K29" t="str">
            <v>0812454297</v>
          </cell>
        </row>
        <row r="30">
          <cell r="A30">
            <v>1142</v>
          </cell>
          <cell r="B30" t="str">
            <v>Mini Supermarket</v>
          </cell>
          <cell r="C30" t="str">
            <v>Mini Supermarket_Bangpood</v>
          </cell>
          <cell r="D30" t="str">
            <v>มินิ ซูเปอร์มาร์เก็ต_บางพูด</v>
          </cell>
          <cell r="E30" t="str">
            <v>exp142-sm@lotuss.com</v>
          </cell>
          <cell r="F30" t="str">
            <v>06:00-23:00 (17Hrs)</v>
          </cell>
          <cell r="G30" t="str">
            <v>NONTHABURI</v>
          </cell>
          <cell r="H30" t="str">
            <v>เลขที่ 123/1 หมู่ที่ 3 ตำบลบ้านใหม่ อำเภอปากเกร็ด นนทบุรี 11120</v>
          </cell>
          <cell r="I30" t="str">
            <v>13.936082,100.538829</v>
          </cell>
          <cell r="J30" t="str">
            <v>0812464344</v>
          </cell>
          <cell r="K30" t="str">
            <v>0812464344</v>
          </cell>
        </row>
        <row r="31">
          <cell r="A31">
            <v>1144</v>
          </cell>
          <cell r="B31" t="str">
            <v>Mini Supermarket</v>
          </cell>
          <cell r="C31" t="str">
            <v>Mini Supermarket_Petchkasem 69</v>
          </cell>
          <cell r="D31" t="str">
            <v>มินิ ซูเปอร์มาร์เก็ต_เพชรเกษม 69</v>
          </cell>
          <cell r="E31" t="str">
            <v>exp144-sm@lotuss.com</v>
          </cell>
          <cell r="F31" t="str">
            <v>06:00-22:30 (16.5Hrs)</v>
          </cell>
          <cell r="G31" t="str">
            <v>BANGKOK</v>
          </cell>
          <cell r="H31" t="str">
            <v>เลขที่ 117 ซอยเพชรเกษม 69 แขวงหลักสอง เขตบางแค กรุงเทพ 10160</v>
          </cell>
          <cell r="I31" t="str">
            <v>13.702231,100.376638</v>
          </cell>
          <cell r="J31" t="str">
            <v>0812455634</v>
          </cell>
          <cell r="K31" t="str">
            <v>0812455634</v>
          </cell>
        </row>
        <row r="32">
          <cell r="A32">
            <v>1149</v>
          </cell>
          <cell r="B32" t="str">
            <v>Mini Supermarket</v>
          </cell>
          <cell r="C32" t="str">
            <v>Mini Supermarket_On-Nuj</v>
          </cell>
          <cell r="D32" t="str">
            <v>มินิ ซูเปอร์มาร์เก็ต_อ่อนนุช</v>
          </cell>
          <cell r="E32" t="str">
            <v>exp149-sm@lotuss.com</v>
          </cell>
          <cell r="F32" t="str">
            <v xml:space="preserve">24 Hours </v>
          </cell>
          <cell r="G32" t="str">
            <v>BANGKOK</v>
          </cell>
          <cell r="H32" t="str">
            <v>เลขที่ 48/8 หมู่ 7 แขวงลาดกระบัง เขตลาดกระบัง กทม. 10520</v>
          </cell>
          <cell r="I32" t="str">
            <v>13.722553,100.713956</v>
          </cell>
          <cell r="J32" t="str">
            <v>0626057495</v>
          </cell>
          <cell r="K32" t="str">
            <v>0626057495</v>
          </cell>
        </row>
        <row r="33">
          <cell r="A33">
            <v>1151</v>
          </cell>
          <cell r="B33" t="str">
            <v>Mini Supermarket</v>
          </cell>
          <cell r="C33" t="str">
            <v>Mini Supermarket_Ponsawan Plaza</v>
          </cell>
          <cell r="D33" t="str">
            <v>มินิ ซูเปอร์มาร์เก็ต_พรสวรรค์ พลาซ่า</v>
          </cell>
          <cell r="E33" t="str">
            <v>exp151-sm@lotuss.com</v>
          </cell>
          <cell r="F33" t="str">
            <v>24 Hours</v>
          </cell>
          <cell r="G33" t="str">
            <v>NONTHABURI</v>
          </cell>
          <cell r="H33" t="str">
            <v>เลขที่ 21/129 หมู่ที่ 4 ตำบลสวนใหญ่ อำเภอเมืองนนทบุรี จังหวัดนนทบุรี 11000</v>
          </cell>
          <cell r="I33" t="str">
            <v>13.843701,100.495549</v>
          </cell>
          <cell r="J33" t="str">
            <v>0626057497</v>
          </cell>
          <cell r="K33" t="str">
            <v>0626057497</v>
          </cell>
        </row>
        <row r="34">
          <cell r="A34">
            <v>1152</v>
          </cell>
          <cell r="B34" t="str">
            <v>Mini Supermarket</v>
          </cell>
          <cell r="C34" t="str">
            <v>Mini Supermarket_Patthanakarn 30</v>
          </cell>
          <cell r="D34" t="str">
            <v>มินิ ซูเปอร์มาร์เก็ต_พัฒนาการ 30</v>
          </cell>
          <cell r="E34" t="str">
            <v>exp152-sm@lotuss.com</v>
          </cell>
          <cell r="F34" t="str">
            <v>06:00-23:00 (17Hrs)</v>
          </cell>
          <cell r="G34" t="str">
            <v>BANGKOK</v>
          </cell>
          <cell r="H34" t="str">
            <v>เลขที่ 1144/39-42 ถ.พัฒนาการ แขวงสวนหลวง เขตสวนหลวง กทม. 10250</v>
          </cell>
          <cell r="I34" t="str">
            <v>13.734965,100.619126</v>
          </cell>
          <cell r="J34" t="str">
            <v>0812464680</v>
          </cell>
          <cell r="K34" t="str">
            <v>0812464680</v>
          </cell>
        </row>
        <row r="35">
          <cell r="A35">
            <v>1154</v>
          </cell>
          <cell r="B35" t="str">
            <v>Mini Supermarket</v>
          </cell>
          <cell r="C35" t="str">
            <v>Mini Supermarket_Chalermprakiet 22</v>
          </cell>
          <cell r="D35" t="str">
            <v>มินิ ซูเปอร์มาร์เก็ต_เฉลิมพระเกียรติ22</v>
          </cell>
          <cell r="E35" t="str">
            <v>exp154-sm@lotuss.com</v>
          </cell>
          <cell r="F35" t="str">
            <v>06:00-23:00 (17Hrs)</v>
          </cell>
          <cell r="G35" t="str">
            <v>BANGKOK</v>
          </cell>
          <cell r="H35" t="str">
            <v>เลขที่ 30/1,30/2,32,34 ซอยเฉลิมพระเกียรติร.๙ ซ.22 แขวงหนองบอน เขตประเวศ กรุงเทพมหานคร 10250</v>
          </cell>
          <cell r="I35" t="str">
            <v>13.67661,100.66328</v>
          </cell>
          <cell r="J35" t="str">
            <v>0877136053</v>
          </cell>
          <cell r="K35" t="str">
            <v>0877136053</v>
          </cell>
        </row>
        <row r="36">
          <cell r="A36">
            <v>1156</v>
          </cell>
          <cell r="B36" t="str">
            <v>Mini Supermarket</v>
          </cell>
          <cell r="C36" t="str">
            <v>Mini Supermarket_Pinchareon 3</v>
          </cell>
          <cell r="D36" t="str">
            <v>มินิ ซูเปอร์มาร์เก็ต_ปิ่นเจริญ 3</v>
          </cell>
          <cell r="E36" t="str">
            <v>exp156-sm@lotuss.com</v>
          </cell>
          <cell r="F36" t="str">
            <v>06:00-23:00 (17Hrs)</v>
          </cell>
          <cell r="G36" t="str">
            <v>BANGKOK</v>
          </cell>
          <cell r="H36" t="str">
            <v>เลขที่ 310/398-400 หมู่ที่ 3 แขวงสีกัน เขตดอนเมือง กรุงเทพมหานคร 10210</v>
          </cell>
          <cell r="I36" t="str">
            <v>13.926322,100.589944</v>
          </cell>
          <cell r="J36" t="str">
            <v>0626057501</v>
          </cell>
          <cell r="K36" t="str">
            <v>0626057501</v>
          </cell>
        </row>
        <row r="37">
          <cell r="A37">
            <v>1157</v>
          </cell>
          <cell r="B37" t="str">
            <v>Mini Supermarket</v>
          </cell>
          <cell r="C37" t="str">
            <v>Mini Supermarket_Soi Saphankoo</v>
          </cell>
          <cell r="D37" t="str">
            <v>มินิ ซูเปอร์มาร์เก็ต_ซอยสะพานคู่</v>
          </cell>
          <cell r="E37" t="str">
            <v>exp157-sm@lotuss.com</v>
          </cell>
          <cell r="F37" t="str">
            <v>06:00-23:00 (17Hrs)</v>
          </cell>
          <cell r="G37" t="str">
            <v>BANGKOK</v>
          </cell>
          <cell r="H37" t="str">
            <v>เลขที่ 1036/1-4 ถ.พระราม 4 แขวงทุ่งมหาเมฆ เขตสาทร กทม. 10120</v>
          </cell>
          <cell r="I37" t="str">
            <v>13.724126,100.549047</v>
          </cell>
          <cell r="J37" t="str">
            <v>0626057502</v>
          </cell>
          <cell r="K37" t="str">
            <v>0626057502</v>
          </cell>
        </row>
        <row r="38">
          <cell r="A38">
            <v>1158</v>
          </cell>
          <cell r="B38" t="str">
            <v>Mini Supermarket</v>
          </cell>
          <cell r="C38" t="str">
            <v>Mini Supermarket_Navanakorn</v>
          </cell>
          <cell r="D38" t="str">
            <v>มินิ ซูเปอร์มาร์เก็ต_นวนคร</v>
          </cell>
          <cell r="E38" t="str">
            <v>exp158-sm@lotuss.com</v>
          </cell>
          <cell r="F38" t="str">
            <v xml:space="preserve">24 Hours </v>
          </cell>
          <cell r="G38" t="str">
            <v>PATHUM THANI</v>
          </cell>
          <cell r="H38" t="str">
            <v>เลขที่ 59/77 หมู่ 19 ต.คลองหนึ่ง เขตคลองหลวง จ.ปทุมธานี 12120</v>
          </cell>
          <cell r="I38" t="str">
            <v>14.10743,100.598734</v>
          </cell>
          <cell r="J38" t="str">
            <v>0626057503</v>
          </cell>
          <cell r="K38" t="str">
            <v>0626057503</v>
          </cell>
        </row>
        <row r="39">
          <cell r="A39">
            <v>1162</v>
          </cell>
          <cell r="B39" t="str">
            <v>Mini Supermarket</v>
          </cell>
          <cell r="C39" t="str">
            <v>Mini Supermarket_Soi Soranakom</v>
          </cell>
          <cell r="D39" t="str">
            <v>มินิ ซูเปอร์มาร์เก็ต_ซอยสรณคมณ์</v>
          </cell>
          <cell r="E39" t="str">
            <v>exp162-sm@lotuss.com</v>
          </cell>
          <cell r="F39" t="str">
            <v>24 Hours</v>
          </cell>
          <cell r="G39" t="str">
            <v>BANGKOK</v>
          </cell>
          <cell r="H39" t="str">
            <v>เลขที่ 371/9 หมู่ที่ 3 ถนนสรงประภา  แขวงสีกัน เขตดอนเมือง กรุงเทพมหานคร 10210</v>
          </cell>
          <cell r="I39" t="str">
            <v>13.925369,100.598873</v>
          </cell>
          <cell r="J39" t="str">
            <v>0626057506</v>
          </cell>
          <cell r="K39" t="str">
            <v>0626057506</v>
          </cell>
        </row>
        <row r="40">
          <cell r="A40">
            <v>1163</v>
          </cell>
          <cell r="B40" t="str">
            <v>Mini Supermarket</v>
          </cell>
          <cell r="C40" t="str">
            <v>Mini Supermarket_Thasai</v>
          </cell>
          <cell r="D40" t="str">
            <v>มินิ ซูเปอร์มาร์เก็ต_ท่าทราย</v>
          </cell>
          <cell r="E40" t="str">
            <v>exp163-sm@lotuss.com</v>
          </cell>
          <cell r="F40" t="str">
            <v>24 Hours</v>
          </cell>
          <cell r="G40" t="str">
            <v>NONTHABURI</v>
          </cell>
          <cell r="H40" t="str">
            <v>เลขที่ 40/4056 หมู่ที่ 1 ตำบลท่าทราย อำเภอเมืองนนทบุรี จังหวัดนนทบุรี 11000</v>
          </cell>
          <cell r="I40" t="str">
            <v>13.873557,100.531407</v>
          </cell>
          <cell r="J40" t="str">
            <v>0992300720</v>
          </cell>
          <cell r="K40" t="str">
            <v>0992300720</v>
          </cell>
        </row>
        <row r="41">
          <cell r="A41">
            <v>1165</v>
          </cell>
          <cell r="B41" t="str">
            <v>Mini Supermarket</v>
          </cell>
          <cell r="C41" t="str">
            <v>Mini Supermarket_Rangsit Klong 6</v>
          </cell>
          <cell r="D41" t="str">
            <v>มินิ ซูเปอร์มาร์เก็ต_รังสิตคลอง 6</v>
          </cell>
          <cell r="E41" t="str">
            <v>exp165-sm@lotuss.com</v>
          </cell>
          <cell r="F41" t="str">
            <v xml:space="preserve">24 Hours </v>
          </cell>
          <cell r="G41" t="str">
            <v>PATHUM THANI</v>
          </cell>
          <cell r="H41" t="str">
            <v>เลขที่ 42/110 หมู่ 1 ต.คลองหก อ.คลองหลวง จ.ปทุมธานี 12120</v>
          </cell>
          <cell r="I41" t="str">
            <v>14.036146,100.733032</v>
          </cell>
          <cell r="J41" t="str">
            <v>0886728310</v>
          </cell>
          <cell r="K41" t="str">
            <v>0886728310</v>
          </cell>
        </row>
        <row r="42">
          <cell r="A42">
            <v>1166</v>
          </cell>
          <cell r="B42" t="str">
            <v>Mini Supermarket</v>
          </cell>
          <cell r="C42" t="str">
            <v>Mini Supermarket_Ladkrabang 52</v>
          </cell>
          <cell r="D42" t="str">
            <v>มินิ ซูเปอร์มาร์เก็ต_ลาดกระบัง 52</v>
          </cell>
          <cell r="E42" t="str">
            <v>exp166-sm@lotuss.com</v>
          </cell>
          <cell r="F42" t="str">
            <v>06:00-23:00 (17Hrs)</v>
          </cell>
          <cell r="G42" t="str">
            <v>BANGKOK</v>
          </cell>
          <cell r="H42" t="str">
            <v>เลขที่ 2430,2432,2434 ถนนลาดกระบัง แขวงลาดกระบัง เขตลาดกระบัง กทม. 10250</v>
          </cell>
          <cell r="I42" t="str">
            <v>13.72183,100.78434</v>
          </cell>
          <cell r="J42" t="str">
            <v>0812464691</v>
          </cell>
          <cell r="K42" t="str">
            <v>0812464691</v>
          </cell>
        </row>
        <row r="43">
          <cell r="A43">
            <v>1167</v>
          </cell>
          <cell r="B43" t="str">
            <v>Mini Supermarket</v>
          </cell>
          <cell r="C43" t="str">
            <v>Mini Supermarket_Thanam Phrapradaeng</v>
          </cell>
          <cell r="D43" t="str">
            <v>มินิ ซูเปอร์มาร์เก็ต_ท่าน้ำพระประแดง</v>
          </cell>
          <cell r="E43" t="str">
            <v>exp167-sm@lotuss.com</v>
          </cell>
          <cell r="F43" t="str">
            <v xml:space="preserve">24 Hours </v>
          </cell>
          <cell r="G43" t="str">
            <v>SAMUT PRAKAN</v>
          </cell>
          <cell r="H43" t="str">
            <v>เลขที่ 12,14,16 ถ.นครเขื่อนขันธ์ ต.ตลาด อ.พระประแดง จ.สมุทรปราการ 10130</v>
          </cell>
          <cell r="I43" t="str">
            <v>13.658881,100.534334</v>
          </cell>
          <cell r="J43" t="str">
            <v>0626057551</v>
          </cell>
          <cell r="K43" t="str">
            <v>0626057551</v>
          </cell>
        </row>
        <row r="44">
          <cell r="A44">
            <v>1168</v>
          </cell>
          <cell r="B44" t="str">
            <v>Mini Supermarket</v>
          </cell>
          <cell r="C44" t="str">
            <v>Mini Supermarket_Muang-ek</v>
          </cell>
          <cell r="D44" t="str">
            <v>มินิ ซูเปอร์มาร์เก็ต_เมืองเอก</v>
          </cell>
          <cell r="E44" t="str">
            <v>exp168-sm@lotuss.com</v>
          </cell>
          <cell r="F44" t="str">
            <v>06:00-23:00 (17Hrs)</v>
          </cell>
          <cell r="G44" t="str">
            <v>PATHUM THANI</v>
          </cell>
          <cell r="H44" t="str">
            <v>เลขที่ 52/126,128 หมู่ 7 ต.หลักหก อ.เมืองปทุมธานี จ.ปทุมธานี 12000</v>
          </cell>
          <cell r="I44" t="str">
            <v>13.963246,100.588072</v>
          </cell>
          <cell r="J44" t="str">
            <v>0626057512</v>
          </cell>
          <cell r="K44" t="str">
            <v>0626057512</v>
          </cell>
        </row>
        <row r="45">
          <cell r="A45">
            <v>1170</v>
          </cell>
          <cell r="B45" t="str">
            <v>Mini Supermarket</v>
          </cell>
          <cell r="C45" t="str">
            <v>Mini Supermarket_Mooban Pruksa 3</v>
          </cell>
          <cell r="D45" t="str">
            <v>มินิ ซูเปอร์มาร์เก็ต_หมู่บ้านพฤกษา 3</v>
          </cell>
          <cell r="E45" t="str">
            <v>exp170-sm@lotuss.com</v>
          </cell>
          <cell r="F45" t="str">
            <v>24 Hours</v>
          </cell>
          <cell r="G45" t="str">
            <v>NONTHABURI</v>
          </cell>
          <cell r="H45" t="str">
            <v>เลขที่  50/1430,1484-1485 หมู่ที่ 5 ตำบลบางคูรัด อำเภอบางบัวทอง จังหวัดนนทบุรี 11110</v>
          </cell>
          <cell r="I45" t="str">
            <v>13.925417,100.34826</v>
          </cell>
          <cell r="J45" t="str">
            <v>0626057514</v>
          </cell>
          <cell r="K45" t="str">
            <v>0626057514</v>
          </cell>
        </row>
        <row r="46">
          <cell r="A46">
            <v>1171</v>
          </cell>
          <cell r="B46" t="str">
            <v>Mini Supermarket</v>
          </cell>
          <cell r="C46" t="str">
            <v>Mini Supermarket_Soi Pradoo</v>
          </cell>
          <cell r="D46" t="str">
            <v>มินิ ซูเปอร์มาร์เก็ต_ซอยประดู่</v>
          </cell>
          <cell r="E46" t="str">
            <v>exp171-sm@lotuss.com</v>
          </cell>
          <cell r="F46" t="str">
            <v xml:space="preserve">24 Hours </v>
          </cell>
          <cell r="G46" t="str">
            <v>BANGKOK</v>
          </cell>
          <cell r="H46" t="str">
            <v>เลขที่ 12-12/2 ตรอกประดู่ แขวงบางคอแหลม เขตบางคอแหลม กทม. 10120</v>
          </cell>
          <cell r="I46" t="str">
            <v>13.697364,100.498047</v>
          </cell>
          <cell r="J46" t="str">
            <v>0626057515</v>
          </cell>
          <cell r="K46" t="str">
            <v>0626057515</v>
          </cell>
        </row>
        <row r="47">
          <cell r="A47">
            <v>1172</v>
          </cell>
          <cell r="B47" t="str">
            <v>Mini Supermarket</v>
          </cell>
          <cell r="C47" t="str">
            <v>Mini Supermarket_Talad PramesukRaewadee</v>
          </cell>
          <cell r="D47" t="str">
            <v>มินิ ซูเปอร์มาร์เก็ต_ตลาดเปี่ยมสุขเรวดี</v>
          </cell>
          <cell r="E47" t="str">
            <v>exp172-sm@lotuss.com</v>
          </cell>
          <cell r="F47" t="str">
            <v>06:00-23:00 (17Hrs)</v>
          </cell>
          <cell r="G47" t="str">
            <v>NONTHABURI</v>
          </cell>
          <cell r="H47" t="str">
            <v xml:space="preserve">เลขที่ 29/376 หมู่ที่ 2 ตำบลตลาดขวัญ อำเภอเมืองนนทบุรี จังหวัดนนทบุรี 11000 </v>
          </cell>
          <cell r="I47" t="str">
            <v>13.855956,100.50427</v>
          </cell>
          <cell r="J47" t="str">
            <v>0626057516</v>
          </cell>
          <cell r="K47" t="str">
            <v>0626057516</v>
          </cell>
        </row>
        <row r="48">
          <cell r="A48">
            <v>1178</v>
          </cell>
          <cell r="B48" t="str">
            <v>Mini Supermarket</v>
          </cell>
          <cell r="C48" t="str">
            <v>Mini Supermarket_Phrayasurain</v>
          </cell>
          <cell r="D48" t="str">
            <v>มินิ ซูเปอร์มาร์เก็ต_พระยาสุเรนทร์</v>
          </cell>
          <cell r="E48" t="str">
            <v>exp178-sm@lotuss.com</v>
          </cell>
          <cell r="F48" t="str">
            <v>24 Hours</v>
          </cell>
          <cell r="G48" t="str">
            <v>BANGKOK</v>
          </cell>
          <cell r="H48" t="str">
            <v>เลขที่ 60/395-398 หมู่ที่ 4 แขวงบางชัน เขตคลองสามวา กรุงเทพมหานคร 10510</v>
          </cell>
          <cell r="I48" t="str">
            <v>13.827697,100.699125</v>
          </cell>
          <cell r="J48" t="str">
            <v>0626057521</v>
          </cell>
          <cell r="K48" t="str">
            <v>0626057521</v>
          </cell>
        </row>
        <row r="49">
          <cell r="A49">
            <v>1180</v>
          </cell>
          <cell r="B49" t="str">
            <v>Mini Supermarket</v>
          </cell>
          <cell r="C49" t="str">
            <v>Mini Supermarket_Ta-it</v>
          </cell>
          <cell r="D49" t="str">
            <v>มินิ ซูเปอร์มาร์เก็ต_ท่าอิฐ</v>
          </cell>
          <cell r="E49" t="str">
            <v>exp180-sm@lotuss.com</v>
          </cell>
          <cell r="F49" t="str">
            <v>06:00-23:00 (17Hrs)</v>
          </cell>
          <cell r="G49" t="str">
            <v>NONTHABURI</v>
          </cell>
          <cell r="H49" t="str">
            <v>เลขที่ 57/11 หมู่ที่ 4 ตำบลบางรักน้อย อำเภอเมืองนนทบุรี จังหวัดนนทบุรี 11000</v>
          </cell>
          <cell r="I49" t="str">
            <v>13.881131,100.458292</v>
          </cell>
          <cell r="J49" t="str">
            <v>0626057523</v>
          </cell>
          <cell r="K49" t="str">
            <v>0626057523</v>
          </cell>
        </row>
        <row r="50">
          <cell r="A50">
            <v>1182</v>
          </cell>
          <cell r="B50" t="str">
            <v>Mini Supermarket</v>
          </cell>
          <cell r="C50" t="str">
            <v>Mini Supermarket_Preaksa</v>
          </cell>
          <cell r="D50" t="str">
            <v>มินิ ซูเปอร์มาร์เก็ต_แพรกษา</v>
          </cell>
          <cell r="E50" t="str">
            <v>exp182-sm@lotuss.com</v>
          </cell>
          <cell r="F50" t="str">
            <v xml:space="preserve">24 Hours </v>
          </cell>
          <cell r="G50" t="str">
            <v>SAMUT PRAKAN</v>
          </cell>
          <cell r="H50" t="str">
            <v>เลขที่ 157/8-10 หมู่ 5 ต.แพรกษา อ.เมืองสมุทรปราการ จ.สมุทรปราการ 10280</v>
          </cell>
          <cell r="I50" t="str">
            <v>13.590012,100.659342</v>
          </cell>
          <cell r="J50" t="str">
            <v>0812464766</v>
          </cell>
          <cell r="K50" t="str">
            <v>0812464766</v>
          </cell>
        </row>
        <row r="51">
          <cell r="A51">
            <v>1183</v>
          </cell>
          <cell r="B51" t="str">
            <v>Mini Supermarket</v>
          </cell>
          <cell r="C51" t="str">
            <v>Mini Supermarket_Santitham</v>
          </cell>
          <cell r="D51" t="str">
            <v>มินิ ซูเปอร์มาร์เก็ต_สันติธรรม</v>
          </cell>
          <cell r="E51" t="str">
            <v>exp183-sm@lotuss.com</v>
          </cell>
          <cell r="F51" t="str">
            <v>24 Hours</v>
          </cell>
          <cell r="G51" t="str">
            <v>CHIANG MAI</v>
          </cell>
          <cell r="H51" t="str">
            <v>เลขที่ 45/7-10 ถนนสันติธรรม ตำบลช้างเผือก อำเภอเมืองเชียงใหม่ จังหวัดเชียงใหม่ 50000</v>
          </cell>
          <cell r="I51" t="str">
            <v>18.803743,98.978463</v>
          </cell>
          <cell r="J51" t="str">
            <v>0812470877</v>
          </cell>
          <cell r="K51" t="str">
            <v>0812470877</v>
          </cell>
        </row>
        <row r="52">
          <cell r="A52">
            <v>1184</v>
          </cell>
          <cell r="B52" t="str">
            <v>Mini Supermarket</v>
          </cell>
          <cell r="C52" t="str">
            <v>Mini Supermarket_Talad Sankhampang</v>
          </cell>
          <cell r="D52" t="str">
            <v>มินิ ซูเปอร์มาร์เก็ต_ตลาดสันกำแพง</v>
          </cell>
          <cell r="E52" t="str">
            <v>exp184-sm@lotuss.com</v>
          </cell>
          <cell r="F52" t="str">
            <v>24 Hours</v>
          </cell>
          <cell r="G52" t="str">
            <v>CHIANG MAI</v>
          </cell>
          <cell r="H52" t="str">
            <v>เลขที 53/3 หมู่ที 7 ตำบลสันกำแพง อำเภอสันกำแพง จังหวัดเชียงใหม่ 50130</v>
          </cell>
          <cell r="I52" t="str">
            <v>18.742718,99.122678</v>
          </cell>
          <cell r="J52" t="str">
            <v>0839248216</v>
          </cell>
          <cell r="K52" t="str">
            <v>0839248216</v>
          </cell>
        </row>
        <row r="53">
          <cell r="A53">
            <v>1186</v>
          </cell>
          <cell r="B53" t="str">
            <v>Mini Supermarket</v>
          </cell>
          <cell r="C53" t="str">
            <v>Mini Supermarket_Ratchawong</v>
          </cell>
          <cell r="D53" t="str">
            <v>มินิ ซูเปอร์มาร์เก็ต_ราชวงศ์</v>
          </cell>
          <cell r="E53" t="str">
            <v>exp186-sm@lotuss.com</v>
          </cell>
          <cell r="F53" t="str">
            <v>24 Hours</v>
          </cell>
          <cell r="G53" t="str">
            <v>CHIANG MAI</v>
          </cell>
          <cell r="H53" t="str">
            <v>เลขที่ 9/1 ถนนท้ายวัง  ตำบลช้างม่อย อำเภอเมืองเชียงใหม่ จังหวัดเชียงใหม่ 50000</v>
          </cell>
          <cell r="I53" t="str">
            <v>18.792361,98.997682</v>
          </cell>
          <cell r="J53" t="str">
            <v>0812470881</v>
          </cell>
          <cell r="K53" t="str">
            <v>0812470881</v>
          </cell>
        </row>
        <row r="54">
          <cell r="A54">
            <v>1188</v>
          </cell>
          <cell r="B54" t="str">
            <v>Mini Supermarket</v>
          </cell>
          <cell r="C54" t="str">
            <v>Mini Supermarket_Mae-rim</v>
          </cell>
          <cell r="D54" t="str">
            <v>มินิ ซูเปอร์มาร์เก็ต_แม่ริม</v>
          </cell>
          <cell r="E54" t="str">
            <v>exp188-sm@lotuss.com</v>
          </cell>
          <cell r="F54" t="str">
            <v>06:00-23:00 (17Hrs)</v>
          </cell>
          <cell r="G54" t="str">
            <v>CHIANG MAI</v>
          </cell>
          <cell r="H54" t="str">
            <v>เลขที่ 65/9/1 ถนนโชตนา ตำบลช้างเผือก อำเภอเมืองเชียงใหม่ จังหวัดเชียงใหม่ 50000</v>
          </cell>
          <cell r="I54" t="str">
            <v>18.8349,98.97536</v>
          </cell>
          <cell r="J54" t="str">
            <v>0980323670</v>
          </cell>
          <cell r="K54" t="str">
            <v>0980323670</v>
          </cell>
        </row>
        <row r="55">
          <cell r="A55">
            <v>1190</v>
          </cell>
          <cell r="B55" t="str">
            <v>Mini Supermarket</v>
          </cell>
          <cell r="C55" t="str">
            <v>Mini Supermarket_Rangsit Klong 2</v>
          </cell>
          <cell r="D55" t="str">
            <v>มินิ ซูเปอร์มาร์เก็ต_รังสิตคลอง 2</v>
          </cell>
          <cell r="E55" t="str">
            <v>exp190-sm@lotuss.com</v>
          </cell>
          <cell r="F55" t="str">
            <v xml:space="preserve">24 Hours </v>
          </cell>
          <cell r="G55" t="str">
            <v>PATHUM THANI</v>
          </cell>
          <cell r="H55" t="str">
            <v>เลขที่ 23/15 หมู่ 6 ถ.เสมาฟ้าคราม ต.คูคต อ.ลำลูกกา จ.ปทุมธานี 12130</v>
          </cell>
          <cell r="I55" t="str">
            <v>13.968885,100.643838</v>
          </cell>
          <cell r="J55" t="str">
            <v>0626057534</v>
          </cell>
          <cell r="K55" t="str">
            <v>0626057534</v>
          </cell>
        </row>
        <row r="56">
          <cell r="A56">
            <v>1191</v>
          </cell>
          <cell r="B56" t="str">
            <v>Mini Supermarket</v>
          </cell>
          <cell r="C56" t="str">
            <v>Mini Supermarket_Rangnam</v>
          </cell>
          <cell r="D56" t="str">
            <v>มินิ ซูเปอร์มาร์เก็ต_รางน้ำ</v>
          </cell>
          <cell r="E56" t="str">
            <v>exp191-sm@lotuss.com</v>
          </cell>
          <cell r="F56" t="str">
            <v>24 Hours</v>
          </cell>
          <cell r="G56" t="str">
            <v>BANGKOK</v>
          </cell>
          <cell r="H56" t="str">
            <v>เลขที่ 104/30-34 ถนนรางน้ำ แขวงถนนพญาไท เขตราชเทวี กรุงเทพมหานคร 10400</v>
          </cell>
          <cell r="I56" t="str">
            <v>13.759366,100.541061</v>
          </cell>
          <cell r="J56" t="str">
            <v>0812458217</v>
          </cell>
          <cell r="K56" t="str">
            <v>0812458217</v>
          </cell>
        </row>
        <row r="57">
          <cell r="A57">
            <v>1192</v>
          </cell>
          <cell r="B57" t="str">
            <v>Mini Supermarket</v>
          </cell>
          <cell r="C57" t="str">
            <v>Mini Supermarket_Phaholyothin 66</v>
          </cell>
          <cell r="D57" t="str">
            <v>มินิ ซูเปอร์มาร์เก็ต_พหลโยธิน 66</v>
          </cell>
          <cell r="E57" t="str">
            <v>exp192-sm@lotuss.com</v>
          </cell>
          <cell r="F57" t="str">
            <v>06:00-23:00 (17Hrs)</v>
          </cell>
          <cell r="G57" t="str">
            <v>BANGKOK</v>
          </cell>
          <cell r="H57" t="str">
            <v>เลขที่ 99/10, 99/12 หมู่ที่ 6 ถนนพหลโยธิน แขวงสายไหม เขตสายไหม กรุงเทพมหานคร 10220</v>
          </cell>
          <cell r="I57" t="str">
            <v>13.949278,100.622774</v>
          </cell>
          <cell r="J57" t="str">
            <v>0812457520</v>
          </cell>
          <cell r="K57" t="str">
            <v>0812457520</v>
          </cell>
        </row>
        <row r="58">
          <cell r="A58">
            <v>1193</v>
          </cell>
          <cell r="B58" t="str">
            <v>Mini Supermarket</v>
          </cell>
          <cell r="C58" t="str">
            <v>Mini Supermarket_K-ha Thani 4</v>
          </cell>
          <cell r="D58" t="str">
            <v>มินิ ซูเปอร์มาร์เก็ต_เคหะธานี 4</v>
          </cell>
          <cell r="E58" t="str">
            <v>exp193-sm@lotuss.com</v>
          </cell>
          <cell r="F58" t="str">
            <v xml:space="preserve">24 Hours </v>
          </cell>
          <cell r="G58" t="str">
            <v>BANGKOK</v>
          </cell>
          <cell r="H58" t="str">
            <v>เลขที่ 63/2882 ซอยราษฎร์พัฒนา 5 แขวงสะพานสูง เขตสะพานสูง กทม. 10240</v>
          </cell>
          <cell r="I58" t="str">
            <v>13.785447,100.707328</v>
          </cell>
          <cell r="J58" t="str">
            <v>0626057537</v>
          </cell>
          <cell r="K58" t="str">
            <v>0626057537</v>
          </cell>
        </row>
        <row r="59">
          <cell r="A59">
            <v>1194</v>
          </cell>
          <cell r="B59" t="str">
            <v>Mini Supermarket</v>
          </cell>
          <cell r="C59" t="str">
            <v>Mini Supermarket_Talad Ton Phayom</v>
          </cell>
          <cell r="D59" t="str">
            <v>มินิ ซูเปอร์มาร์เก็ต_ตลาดต้นพยอม</v>
          </cell>
          <cell r="E59" t="str">
            <v>exp194-sm@lotuss.com</v>
          </cell>
          <cell r="F59" t="str">
            <v>24 Hours</v>
          </cell>
          <cell r="G59" t="str">
            <v>CHIANG MAI</v>
          </cell>
          <cell r="H59" t="str">
            <v>เลขที่ 355,357,361 ถนนสุเทพ ตำบลสุเทพ อำเภอเมืองเชียงใหม่ จังหวัดเชียงใหม่ 50000</v>
          </cell>
          <cell r="I59" t="str">
            <v>18.790725,98.960981</v>
          </cell>
          <cell r="J59" t="str">
            <v>0626057538</v>
          </cell>
          <cell r="K59" t="str">
            <v>0626057538</v>
          </cell>
        </row>
        <row r="60">
          <cell r="A60">
            <v>1195</v>
          </cell>
          <cell r="B60" t="str">
            <v>Mini Supermarket</v>
          </cell>
          <cell r="C60" t="str">
            <v>Mini Supermarket_Mooban Setthakit</v>
          </cell>
          <cell r="D60" t="str">
            <v>มินิ ซูเปอร์มาร์เก็ต_หมู่บ้านเศรษฐกิจ</v>
          </cell>
          <cell r="E60" t="str">
            <v>exp195-sm@lotuss.com</v>
          </cell>
          <cell r="F60" t="str">
            <v>06:00-23:00 (17Hrs)</v>
          </cell>
          <cell r="G60" t="str">
            <v>BANGKOK</v>
          </cell>
          <cell r="H60" t="str">
            <v>เลขที่ 284,286,288 ถนนหมู่บ้านเศรษฐกิจ แขวงบางแคเหนือ เขตบางแค กทม. 10160</v>
          </cell>
          <cell r="I60" t="str">
            <v>13.718573,100.377258</v>
          </cell>
          <cell r="J60" t="str">
            <v>0626057539</v>
          </cell>
          <cell r="K60" t="str">
            <v>0626057539</v>
          </cell>
        </row>
        <row r="61">
          <cell r="A61">
            <v>1196</v>
          </cell>
          <cell r="B61" t="str">
            <v>Mini Supermarket</v>
          </cell>
          <cell r="C61" t="str">
            <v>Mini Supermarket_Petchkasem 48</v>
          </cell>
          <cell r="D61" t="str">
            <v>มินิ ซูเปอร์มาร์เก็ต_เพชรเกษม 48</v>
          </cell>
          <cell r="E61" t="str">
            <v>exp196-sm@lotuss.com</v>
          </cell>
          <cell r="F61" t="str">
            <v>06:00-23:00 (17Hrs)</v>
          </cell>
          <cell r="G61" t="str">
            <v>BANGKOK</v>
          </cell>
          <cell r="H61" t="str">
            <v>เลขที่ 49,51,53 ซอยเพชรเกษม 48 แขวงบางหว้า เขตภาษีเจริญ กทม. 10160</v>
          </cell>
          <cell r="I61" t="str">
            <v>13.716654,100.443975</v>
          </cell>
          <cell r="J61" t="str">
            <v>0626057540</v>
          </cell>
          <cell r="K61" t="str">
            <v>0626057540</v>
          </cell>
        </row>
        <row r="62">
          <cell r="A62">
            <v>1197</v>
          </cell>
          <cell r="B62" t="str">
            <v>Mini Supermarket</v>
          </cell>
          <cell r="C62" t="str">
            <v>Mini Supermarket_Klongton</v>
          </cell>
          <cell r="D62" t="str">
            <v>มินิ ซูเปอร์มาร์เก็ต_คลองตัน</v>
          </cell>
          <cell r="E62" t="str">
            <v>exp197-sm@lotuss.com</v>
          </cell>
          <cell r="F62" t="str">
            <v xml:space="preserve">24 Hours </v>
          </cell>
          <cell r="G62" t="str">
            <v>BANGKOK</v>
          </cell>
          <cell r="H62" t="str">
            <v>เลขที่ 1016/19 ถ.สุขุมวิท 71 แขวงคลองตันเหนือ เขตวัฒนา กทม. 10110</v>
          </cell>
          <cell r="I62" t="str">
            <v>13.735602,100.59841</v>
          </cell>
          <cell r="J62" t="str">
            <v>0890071993</v>
          </cell>
          <cell r="K62" t="str">
            <v>0890071993</v>
          </cell>
        </row>
        <row r="63">
          <cell r="A63">
            <v>1198</v>
          </cell>
          <cell r="B63" t="str">
            <v>Mini Supermarket</v>
          </cell>
          <cell r="C63" t="str">
            <v>Mini Supermarket_Wat Botdonphrom</v>
          </cell>
          <cell r="D63" t="str">
            <v>มินิ ซูเปอร์มาร์เก็ต_วัดโบสถ์ดอนพรม</v>
          </cell>
          <cell r="E63" t="str">
            <v>exp198-sm@lotuss.com</v>
          </cell>
          <cell r="F63" t="str">
            <v>24 Hours</v>
          </cell>
          <cell r="G63" t="str">
            <v>NONTHABURI</v>
          </cell>
          <cell r="H63" t="str">
            <v>เลขที่ 85/156-159 หมู่ที่ 9 ตำบลบางเลน อำเภอบางใหญ่ จังหวัดนนทบุรี 11140</v>
          </cell>
          <cell r="I63" t="str">
            <v>13.845238,100.440674</v>
          </cell>
          <cell r="J63" t="str">
            <v>0812464990</v>
          </cell>
          <cell r="K63" t="str">
            <v>0812464990</v>
          </cell>
        </row>
        <row r="64">
          <cell r="A64">
            <v>1202</v>
          </cell>
          <cell r="B64" t="str">
            <v>Mini Supermarket</v>
          </cell>
          <cell r="C64" t="str">
            <v>Mini Supermarket_Talad Chai-Chimplee</v>
          </cell>
          <cell r="D64" t="str">
            <v>มินิ ซูเปอร์มาร์เก็ต_ตลาดไชยฉิมพลี</v>
          </cell>
          <cell r="E64" t="str">
            <v>exp202-sm@lotuss.com</v>
          </cell>
          <cell r="F64" t="str">
            <v xml:space="preserve">24 Hours </v>
          </cell>
          <cell r="G64" t="str">
            <v>BANGKOK</v>
          </cell>
          <cell r="H64" t="str">
            <v>เลขที่ 27/196,27/197 หมู่ 6 แขวงบางแวก เขตภาษีเจริญ กทม. 10160</v>
          </cell>
          <cell r="I64" t="str">
            <v>13.736662,100.432738</v>
          </cell>
          <cell r="J64" t="str">
            <v>0812496172</v>
          </cell>
          <cell r="K64" t="str">
            <v>0812496172</v>
          </cell>
        </row>
        <row r="65">
          <cell r="A65">
            <v>1203</v>
          </cell>
          <cell r="B65" t="str">
            <v>Mini Supermarket</v>
          </cell>
          <cell r="C65" t="str">
            <v>Mini Supermarket_Suthisan 3</v>
          </cell>
          <cell r="D65" t="str">
            <v>มินิ ซูเปอร์มาร์เก็ต_สุทธิสาร 3</v>
          </cell>
          <cell r="E65" t="str">
            <v>exp203-sm@lotuss.com</v>
          </cell>
          <cell r="F65" t="str">
            <v>06:00-23:00 (17Hrs)</v>
          </cell>
          <cell r="G65" t="str">
            <v>BANGKOK</v>
          </cell>
          <cell r="H65" t="str">
            <v>เลขที่ 1326,1328 ถ.สุทธิสารวินิจฉัย แขวงห้วยขวาง เขตห้วยขวาง กทม. 10310</v>
          </cell>
          <cell r="I65" t="str">
            <v>13.789573,100.575265</v>
          </cell>
          <cell r="J65" t="str">
            <v>0626057545</v>
          </cell>
          <cell r="K65" t="str">
            <v>0626057545</v>
          </cell>
        </row>
        <row r="66">
          <cell r="A66">
            <v>1204</v>
          </cell>
          <cell r="B66" t="str">
            <v>Mini Supermarket</v>
          </cell>
          <cell r="C66" t="str">
            <v>Mini Supermarket_Pracha-Utit 33</v>
          </cell>
          <cell r="D66" t="str">
            <v>มินิ ซูเปอร์มาร์เก็ต_ประชาอุทิศ 33</v>
          </cell>
          <cell r="E66" t="str">
            <v>exp204-sm@lotuss.com</v>
          </cell>
          <cell r="F66" t="str">
            <v>06:00-22:00 (16Hrs)</v>
          </cell>
          <cell r="G66" t="str">
            <v>BANGKOK</v>
          </cell>
          <cell r="H66" t="str">
            <v>เลขที่ 11,13,15 ซอยประชาอุทิศ 33 แยก 6 แขวงบางมด เขตทุ่งครุ กทม. 10140</v>
          </cell>
          <cell r="I66" t="str">
            <v>13.65215,100.5052</v>
          </cell>
          <cell r="J66" t="str">
            <v>0626057546</v>
          </cell>
          <cell r="K66" t="str">
            <v>0626057546</v>
          </cell>
        </row>
        <row r="67">
          <cell r="A67">
            <v>1205</v>
          </cell>
          <cell r="B67" t="str">
            <v>Mini Supermarket</v>
          </cell>
          <cell r="C67" t="str">
            <v>Mini Supermarket_Talad Pimolraj</v>
          </cell>
          <cell r="D67" t="str">
            <v>มินิ ซูเปอร์มาร์เก็ต_ตลาดพิมลราช</v>
          </cell>
          <cell r="E67" t="str">
            <v>exp205-sm@lotuss.com</v>
          </cell>
          <cell r="F67" t="str">
            <v>06:00-22:30 (16.5Hrs)</v>
          </cell>
          <cell r="G67" t="str">
            <v>NONTHABURI</v>
          </cell>
          <cell r="H67" t="str">
            <v>เลขที่ 163/13,163/14 หมู่ที่ 1 ตำบลพิมลราช อำเภอบางบัวทอง จังหวัดนนทบุรี 11110</v>
          </cell>
          <cell r="I67" t="str">
            <v>13.911858,100.430903</v>
          </cell>
          <cell r="J67" t="str">
            <v>0626057547</v>
          </cell>
          <cell r="K67" t="str">
            <v>0626057547</v>
          </cell>
        </row>
        <row r="68">
          <cell r="A68">
            <v>1207</v>
          </cell>
          <cell r="B68" t="str">
            <v>Mini Supermarket</v>
          </cell>
          <cell r="C68" t="str">
            <v>Mini Supermarket_Mooban Somchai</v>
          </cell>
          <cell r="D68" t="str">
            <v>มินิ ซูเปอร์มาร์เก็ต_หมู่บ้านสมชาย</v>
          </cell>
          <cell r="E68" t="str">
            <v>exp207-sm@lotuss.com</v>
          </cell>
          <cell r="F68" t="str">
            <v>06:00-23:00 (17Hrs)</v>
          </cell>
          <cell r="G68" t="str">
            <v>NONTHABURI</v>
          </cell>
          <cell r="H68" t="str">
            <v>เลขที่ 27/301-304 หมู่ที่ 5 ตำบลบางกรวย อำเภอบางกรวย จังหวัดนนทบุรี  11130</v>
          </cell>
          <cell r="I68" t="str">
            <v>13.810223,100.498095</v>
          </cell>
          <cell r="J68" t="str">
            <v>0910764704</v>
          </cell>
          <cell r="K68" t="str">
            <v>0910764704</v>
          </cell>
        </row>
        <row r="69">
          <cell r="A69">
            <v>1208</v>
          </cell>
          <cell r="B69" t="str">
            <v>Mini Supermarket</v>
          </cell>
          <cell r="C69" t="str">
            <v>Mini Supermarket_Soi Supapong</v>
          </cell>
          <cell r="D69" t="str">
            <v>มินิ ซูเปอร์มาร์เก็ต_ซอยสุภาพงษ์</v>
          </cell>
          <cell r="E69" t="str">
            <v>exp208-sm@lotuss.com</v>
          </cell>
          <cell r="F69" t="str">
            <v xml:space="preserve">24 Hours </v>
          </cell>
          <cell r="G69" t="str">
            <v>BANGKOK</v>
          </cell>
          <cell r="H69" t="str">
            <v>เลขที่ 131,133,135,137 ซอยสุภาพงษ์ 1 แขวงหนองบอน เขตประเวศ กทม. 10250</v>
          </cell>
          <cell r="I69" t="str">
            <v>13.692026,100.639546</v>
          </cell>
          <cell r="J69" t="str">
            <v>0644621296</v>
          </cell>
          <cell r="K69" t="str">
            <v>0644621296</v>
          </cell>
        </row>
        <row r="70">
          <cell r="A70">
            <v>1209</v>
          </cell>
          <cell r="B70" t="str">
            <v>Mini Supermarket</v>
          </cell>
          <cell r="C70" t="str">
            <v>Mini Supermarket_Buathong Thani</v>
          </cell>
          <cell r="D70" t="str">
            <v>มินิ ซูเปอร์มาร์เก็ต_บัวทองธานี</v>
          </cell>
          <cell r="E70" t="str">
            <v>exp209-sm@lotuss.com</v>
          </cell>
          <cell r="F70" t="str">
            <v>06:00-23:00 (17Hrs)</v>
          </cell>
          <cell r="G70" t="str">
            <v>NONTHABURI</v>
          </cell>
          <cell r="H70" t="str">
            <v>เลขที่ 14/1399 หมู่ที่ 13 ตำบลบางบัวทอง อำเภอบางบัวทอง จังหวัดนนทบุรี  11110</v>
          </cell>
          <cell r="I70" t="str">
            <v>13.935155,100.410462</v>
          </cell>
          <cell r="J70" t="str">
            <v>0626057551</v>
          </cell>
          <cell r="K70" t="str">
            <v>0626057551</v>
          </cell>
        </row>
        <row r="71">
          <cell r="A71">
            <v>1210</v>
          </cell>
          <cell r="B71" t="str">
            <v>Mini Supermarket</v>
          </cell>
          <cell r="C71" t="str">
            <v>Mini Supermarket_Udomdej</v>
          </cell>
          <cell r="D71" t="str">
            <v>มินิ ซูเปอร์มาร์เก็ต_อุดมเดช</v>
          </cell>
          <cell r="E71" t="str">
            <v>exp210-sm@lotuss.com</v>
          </cell>
          <cell r="F71" t="str">
            <v>06:00-23:00 (17Hrs)</v>
          </cell>
          <cell r="G71" t="str">
            <v>SAMUT PRAKAN</v>
          </cell>
          <cell r="H71" t="str">
            <v>เลขที่ 63/636 หมู่ 2 ต.บางเมืองใหม่ อ.เมืองสมุทรปราการ จ.สมุทรปราการ 10270</v>
          </cell>
          <cell r="I71" t="str">
            <v>13.622577,100.595461</v>
          </cell>
          <cell r="J71" t="str">
            <v>0626057552</v>
          </cell>
          <cell r="K71" t="str">
            <v>0626057552</v>
          </cell>
        </row>
        <row r="72">
          <cell r="A72">
            <v>1211</v>
          </cell>
          <cell r="B72" t="str">
            <v>Mini Supermarket</v>
          </cell>
          <cell r="C72" t="str">
            <v>Mini Supermarket_Ban Soanthon</v>
          </cell>
          <cell r="D72" t="str">
            <v>มินิ ซูเปอร์มาร์เก็ต_บ้านสวนธน</v>
          </cell>
          <cell r="E72" t="str">
            <v>exp211-sm@lotuss.com</v>
          </cell>
          <cell r="F72" t="str">
            <v xml:space="preserve">24 Hours </v>
          </cell>
          <cell r="G72" t="str">
            <v>BANGKOK</v>
          </cell>
          <cell r="H72" t="str">
            <v>เลขที่ 365/1644,365/1646 หมู่ 2 แขวงบางมด เขตทุ่งครุ กทม. 10140</v>
          </cell>
          <cell r="I72" t="str">
            <v>13.65126,100.48733</v>
          </cell>
          <cell r="J72" t="str">
            <v>0626057553</v>
          </cell>
          <cell r="K72" t="str">
            <v>0626057553</v>
          </cell>
        </row>
        <row r="73">
          <cell r="A73">
            <v>1212</v>
          </cell>
          <cell r="B73" t="str">
            <v>Mini Supermarket</v>
          </cell>
          <cell r="C73" t="str">
            <v>Mini Supermarket_Wat Kru Nai</v>
          </cell>
          <cell r="D73" t="str">
            <v>มินิ ซูเปอร์มาร์เก็ต_วัดครุใน</v>
          </cell>
          <cell r="E73" t="str">
            <v>exp212-sm@lotuss.com</v>
          </cell>
          <cell r="F73" t="str">
            <v xml:space="preserve">24 Hours </v>
          </cell>
          <cell r="G73" t="str">
            <v>SAMUT PRAKAN</v>
          </cell>
          <cell r="H73" t="str">
            <v>เลขที่ 134/33, 134/34 หมู่ 11 ต.บางครุ อ.พระประแดง จ.สมุทรปราการ 10130</v>
          </cell>
          <cell r="I73" t="str">
            <v>13.639013,100.52583</v>
          </cell>
          <cell r="J73" t="str">
            <v>0626057554</v>
          </cell>
          <cell r="K73" t="str">
            <v>0626057554</v>
          </cell>
        </row>
        <row r="74">
          <cell r="A74">
            <v>1214</v>
          </cell>
          <cell r="B74" t="str">
            <v>Mini Supermarket</v>
          </cell>
          <cell r="C74" t="str">
            <v>Mini Supermarket_Rungsit City</v>
          </cell>
          <cell r="D74" t="str">
            <v>มินิ ซูเปอร์มาร์เก็ต_รังสิตซิตี้</v>
          </cell>
          <cell r="E74" t="str">
            <v>exp214-sm@lotuss.com</v>
          </cell>
          <cell r="F74" t="str">
            <v xml:space="preserve">24 Hours </v>
          </cell>
          <cell r="G74" t="str">
            <v>PATHUM THANI</v>
          </cell>
          <cell r="H74" t="str">
            <v>เลขที่ 250/9-11 หมู่ 6 ต.บางพูน อ.เมืองปทุมธานี จ.ปทุมธานี 12000</v>
          </cell>
          <cell r="I74" t="str">
            <v>13.990261,100.581171</v>
          </cell>
          <cell r="J74" t="str">
            <v>0626057558</v>
          </cell>
          <cell r="K74" t="str">
            <v>0626057558</v>
          </cell>
        </row>
        <row r="75">
          <cell r="A75">
            <v>1215</v>
          </cell>
          <cell r="B75" t="str">
            <v>Mini Supermarket</v>
          </cell>
          <cell r="C75" t="str">
            <v>Mini Supermarket_K-ha Bangbua</v>
          </cell>
          <cell r="D75" t="str">
            <v>มินิ ซูเปอร์มาร์เก็ต_เคหะบางบัว</v>
          </cell>
          <cell r="E75" t="str">
            <v>exp215-sm@lotuss.com</v>
          </cell>
          <cell r="F75" t="str">
            <v>06:00-22:00 (16Hrs)</v>
          </cell>
          <cell r="G75" t="str">
            <v>BANGKOK</v>
          </cell>
          <cell r="H75" t="str">
            <v>เลขที่ 304/747-750 หมู่ที่ 3 แขวงตลาดบางเขน เขตหลักสี่ กรุงเทพมหานคร 10210</v>
          </cell>
          <cell r="I75" t="str">
            <v>13.859594,100.582827</v>
          </cell>
          <cell r="J75" t="str">
            <v>0812457701</v>
          </cell>
          <cell r="K75" t="str">
            <v>0812457701</v>
          </cell>
        </row>
        <row r="76">
          <cell r="A76">
            <v>1217</v>
          </cell>
          <cell r="B76" t="str">
            <v>Mini Supermarket</v>
          </cell>
          <cell r="C76" t="str">
            <v>Mini Supermarket_Sukhumvit 71</v>
          </cell>
          <cell r="D76" t="str">
            <v>มินิ ซูเปอร์มาร์เก็ต_สุขุมวิท 71</v>
          </cell>
          <cell r="E76" t="str">
            <v>exp217-sm@lotuss.com</v>
          </cell>
          <cell r="F76" t="str">
            <v xml:space="preserve">24 Hours </v>
          </cell>
          <cell r="G76" t="str">
            <v>BANGKOK</v>
          </cell>
          <cell r="H76" t="str">
            <v>เลขที่ 77,79,81,82,83 ซ.แสงทิพย์ แขวงพระโขนงเหนือ เขตวัฒนา กทม. 10110</v>
          </cell>
          <cell r="I76" t="str">
            <v>13.714367,100.596576</v>
          </cell>
          <cell r="J76" t="str">
            <v>0812455958</v>
          </cell>
          <cell r="K76" t="str">
            <v>0812455958</v>
          </cell>
        </row>
        <row r="77">
          <cell r="A77">
            <v>1218</v>
          </cell>
          <cell r="B77" t="str">
            <v>Mini Supermarket</v>
          </cell>
          <cell r="C77" t="str">
            <v>Mini Supermarket_Mooban Summakorn</v>
          </cell>
          <cell r="D77" t="str">
            <v>มินิ ซูเปอร์มาร์เก็ต_หมู่บ้านสัมมากร</v>
          </cell>
          <cell r="E77" t="str">
            <v>exp218-sm@lotuss.com</v>
          </cell>
          <cell r="F77" t="str">
            <v>06:00-23:00 (17Hrs)</v>
          </cell>
          <cell r="G77" t="str">
            <v>BANGKOK</v>
          </cell>
          <cell r="H77" t="str">
            <v>เลขที่ 120 หมู่ 3 แขวงสะพานสูง เขตสะพานสูง กทม. 10240</v>
          </cell>
          <cell r="I77" t="str">
            <v>13.774058,100.677302</v>
          </cell>
          <cell r="J77" t="str">
            <v>0626057561</v>
          </cell>
          <cell r="K77" t="str">
            <v>0626057561</v>
          </cell>
        </row>
        <row r="78">
          <cell r="A78">
            <v>1221</v>
          </cell>
          <cell r="B78" t="str">
            <v>Mini Supermarket</v>
          </cell>
          <cell r="C78" t="str">
            <v>Mini Supermarket_Wat Koo</v>
          </cell>
          <cell r="D78" t="str">
            <v>มินิ ซูเปอร์มาร์เก็ต_วัดกู้</v>
          </cell>
          <cell r="E78" t="str">
            <v>exp221-sm@lotuss.com</v>
          </cell>
          <cell r="F78" t="str">
            <v>06:00-23:00 (17Hrs)</v>
          </cell>
          <cell r="G78" t="str">
            <v>NONTHABURI</v>
          </cell>
          <cell r="H78" t="str">
            <v>เลขที่ 46/2 หมู่ที่ 3 ตำบลบางพูด อำเภอปากเกร็ด นนทบุรี 11120</v>
          </cell>
          <cell r="I78" t="str">
            <v>13.938524,100.517094</v>
          </cell>
          <cell r="J78" t="str">
            <v>0812465118</v>
          </cell>
          <cell r="K78" t="str">
            <v>0812465118</v>
          </cell>
        </row>
        <row r="79">
          <cell r="A79">
            <v>1222</v>
          </cell>
          <cell r="B79" t="str">
            <v>Mini Supermarket</v>
          </cell>
          <cell r="C79" t="str">
            <v>Mini Supermarket_Soi Takob</v>
          </cell>
          <cell r="D79" t="str">
            <v>มินิ ซูเปอร์มาร์เก็ต_ซอยตากบ</v>
          </cell>
          <cell r="E79" t="str">
            <v>exp222-sm@lotuss.com</v>
          </cell>
          <cell r="F79" t="str">
            <v>06:00-23:00 (17Hrs)</v>
          </cell>
          <cell r="G79" t="str">
            <v>SAMUT PRAKAN</v>
          </cell>
          <cell r="H79" t="str">
            <v>เลขที่ 1066 หมู่ 3 ต.ท้ายบ้านใหม่ อ.เมืองสมุทรปราการ จ.สมุทรปราการ 10280</v>
          </cell>
          <cell r="I79" t="str">
            <v>13.577381,100.606607</v>
          </cell>
          <cell r="J79" t="str">
            <v>0812457790</v>
          </cell>
          <cell r="K79" t="str">
            <v>0812457790</v>
          </cell>
        </row>
        <row r="80">
          <cell r="A80">
            <v>1225</v>
          </cell>
          <cell r="B80" t="str">
            <v>Mini Supermarket</v>
          </cell>
          <cell r="C80" t="str">
            <v>Mini Supermarket_Mooban Thippawan</v>
          </cell>
          <cell r="D80" t="str">
            <v>มินิ ซูเปอร์มาร์เก็ต_หมู่บ้านทิพวรรณ</v>
          </cell>
          <cell r="E80" t="str">
            <v>exp225-sm@lotuss.com</v>
          </cell>
          <cell r="F80" t="str">
            <v>05:00-22:00 (17Hrs)</v>
          </cell>
          <cell r="G80" t="str">
            <v>SAMUT PRAKAN</v>
          </cell>
          <cell r="H80" t="str">
            <v>เลขที่ 420/197 หมู่ 5 ต.เทพารักษ์ อ.เมืองสมุทรปราการ จ.สมุทรปราการ 10270</v>
          </cell>
          <cell r="I80" t="str">
            <v>13.636544,100.607917</v>
          </cell>
          <cell r="J80" t="str">
            <v>0626057567</v>
          </cell>
          <cell r="K80" t="str">
            <v>0626057567</v>
          </cell>
        </row>
        <row r="81">
          <cell r="A81">
            <v>1226</v>
          </cell>
          <cell r="B81" t="str">
            <v>Mini Supermarket</v>
          </cell>
          <cell r="C81" t="str">
            <v>Mini Supermarket_Lumlookka Klong4</v>
          </cell>
          <cell r="D81" t="str">
            <v>มินิ ซูเปอร์มาร์เก็ต_ลำลูกกา คลอง4</v>
          </cell>
          <cell r="E81" t="str">
            <v>exp226-sm@lotuss.com</v>
          </cell>
          <cell r="F81" t="str">
            <v xml:space="preserve">24 Hours </v>
          </cell>
          <cell r="G81" t="str">
            <v>PATHUM THANI</v>
          </cell>
          <cell r="H81" t="str">
            <v>เลขที่ 65 หมู่ 4 ต.ลาดสวาย อ.ลำลูกกา จ.ปทุมธานี 12150</v>
          </cell>
          <cell r="I81" t="str">
            <v>13.94425,100.68458</v>
          </cell>
          <cell r="J81" t="str">
            <v>0626057568</v>
          </cell>
          <cell r="K81" t="str">
            <v>0626057568</v>
          </cell>
        </row>
        <row r="82">
          <cell r="A82">
            <v>1228</v>
          </cell>
          <cell r="B82" t="str">
            <v>Mini Supermarket</v>
          </cell>
          <cell r="C82" t="str">
            <v>Mini Supermarket_Rungsit Klong3</v>
          </cell>
          <cell r="D82" t="str">
            <v>มินิ ซูเปอร์มาร์เก็ต_รังสิต คลอง3</v>
          </cell>
          <cell r="E82" t="str">
            <v>exp228-sm@lotuss.com</v>
          </cell>
          <cell r="F82" t="str">
            <v xml:space="preserve">24 Hours </v>
          </cell>
          <cell r="G82" t="str">
            <v>PATHUM THANI</v>
          </cell>
          <cell r="H82" t="str">
            <v>เลขที่ 22/9 หมู่ 2 ต.คลองสาม อ.คลองหลวง จ.ปทุมธานี 12120</v>
          </cell>
          <cell r="I82" t="str">
            <v>14.022719,100.663581</v>
          </cell>
          <cell r="J82" t="str">
            <v>0626057570</v>
          </cell>
          <cell r="K82" t="str">
            <v>0626057570</v>
          </cell>
        </row>
        <row r="83">
          <cell r="A83">
            <v>1229</v>
          </cell>
          <cell r="B83" t="str">
            <v>Mini Supermarket</v>
          </cell>
          <cell r="C83" t="str">
            <v>Mini Supermarket_Muangthong Pattanakarn</v>
          </cell>
          <cell r="D83" t="str">
            <v>มินิ ซูเปอร์มาร์เก็ต_เมืองทอง พัฒนาการ</v>
          </cell>
          <cell r="E83" t="str">
            <v>exp229-sm@lotuss.com</v>
          </cell>
          <cell r="F83" t="str">
            <v>06:00-23:00 (17Hrs)</v>
          </cell>
          <cell r="G83" t="str">
            <v>BANGKOK</v>
          </cell>
          <cell r="H83" t="str">
            <v>เลขที่ 189,191,193 ถ.พัฒนาการ แขวงประเวศ เขตประเวศ กทม. 10250</v>
          </cell>
          <cell r="I83" t="str">
            <v>13.728488,100.656382</v>
          </cell>
          <cell r="J83" t="str">
            <v>0812457524</v>
          </cell>
          <cell r="K83" t="str">
            <v>0812457524</v>
          </cell>
        </row>
        <row r="84">
          <cell r="A84">
            <v>1232</v>
          </cell>
          <cell r="B84" t="str">
            <v>Mini Supermarket</v>
          </cell>
          <cell r="C84" t="str">
            <v>Mini Supermarket_Cha-am</v>
          </cell>
          <cell r="D84" t="str">
            <v>มินิ ซูเปอร์มาร์เก็ต_ชะอำ</v>
          </cell>
          <cell r="E84" t="str">
            <v>exp232-sm@lotuss.com</v>
          </cell>
          <cell r="F84" t="str">
            <v>06:00-23:00 (17Hrs)</v>
          </cell>
          <cell r="G84" t="str">
            <v>PHETCHABURI</v>
          </cell>
          <cell r="H84" t="str">
            <v>เลขที่ 21 ถนนราษฎร์พลี 1 ตำบลชะอำ อำเภอชะอำ จังหวัดเพชรบุรี 76120</v>
          </cell>
          <cell r="I84" t="str">
            <v>12.796015,99.967413</v>
          </cell>
          <cell r="J84" t="str">
            <v>0812475744</v>
          </cell>
          <cell r="K84" t="str">
            <v>0812475744</v>
          </cell>
        </row>
        <row r="85">
          <cell r="A85">
            <v>1233</v>
          </cell>
          <cell r="B85" t="str">
            <v>Mini Supermarket</v>
          </cell>
          <cell r="C85" t="str">
            <v>Mini Supermarket_Soi Samer Damapong</v>
          </cell>
          <cell r="D85" t="str">
            <v>มินิ ซูเปอร์มาร์เก็ต_ซ.เสมอ ดามาพงษ์</v>
          </cell>
          <cell r="E85" t="str">
            <v>exp233-sm@lotuss.com</v>
          </cell>
          <cell r="F85" t="str">
            <v>06:00-22:00 (16Hrs)</v>
          </cell>
          <cell r="G85" t="str">
            <v>BANGKOK</v>
          </cell>
          <cell r="H85" t="str">
            <v>เลขที่ 18/4 หมู่ 3 แขวงลาดพร้าว เขตลาดพร้าว กทม. 10230</v>
          </cell>
          <cell r="I85" t="str">
            <v>13.821302,100.609116</v>
          </cell>
          <cell r="J85" t="str">
            <v>0812457562</v>
          </cell>
          <cell r="K85" t="str">
            <v>0812457562</v>
          </cell>
        </row>
        <row r="86">
          <cell r="A86">
            <v>1234</v>
          </cell>
          <cell r="B86" t="str">
            <v>Mini Supermarket</v>
          </cell>
          <cell r="C86" t="str">
            <v>Mini Supermarket_Phaholyothin 34</v>
          </cell>
          <cell r="D86" t="str">
            <v>มินิ ซูเปอร์มาร์เก็ต_พหลโยธิน 34</v>
          </cell>
          <cell r="E86" t="str">
            <v>exp234-sm@lotuss.com</v>
          </cell>
          <cell r="F86" t="str">
            <v>24 Hours</v>
          </cell>
          <cell r="G86" t="str">
            <v>BANGKOK</v>
          </cell>
          <cell r="H86" t="str">
            <v>เลขที่ 1549/3 ซอยพหลโยธิน 34  แขวงเสนานิคม เขตจตุจักร กรุงเทพมหานคร 10900</v>
          </cell>
          <cell r="I86" t="str">
            <v>13.83762,100.582687</v>
          </cell>
          <cell r="J86" t="str">
            <v>0812459711</v>
          </cell>
          <cell r="K86" t="str">
            <v>0812459711</v>
          </cell>
        </row>
        <row r="87">
          <cell r="A87">
            <v>1235</v>
          </cell>
          <cell r="B87" t="str">
            <v>Mini Supermarket</v>
          </cell>
          <cell r="C87" t="str">
            <v>Mini Supermarket_Phetkasem 33</v>
          </cell>
          <cell r="D87" t="str">
            <v>มินิ ซูเปอร์มาร์เก็ต_เพชรเกษม 33</v>
          </cell>
          <cell r="E87" t="str">
            <v>exp235-sm@lotuss.com</v>
          </cell>
          <cell r="F87" t="str">
            <v>06:00-23:00 (17Hrs)</v>
          </cell>
          <cell r="G87" t="str">
            <v>BANGKOK</v>
          </cell>
          <cell r="H87" t="str">
            <v>เลขที่ 30,32,34,36 ซ.เพชรเกษม 33 แขวงบางหว้า เขตภาษีเจริญ กทม. 10160</v>
          </cell>
          <cell r="I87" t="str">
            <v>13.712477,100.438984</v>
          </cell>
          <cell r="J87" t="str">
            <v>0626057578</v>
          </cell>
          <cell r="K87" t="str">
            <v>0626057578</v>
          </cell>
        </row>
        <row r="88">
          <cell r="A88">
            <v>1236</v>
          </cell>
          <cell r="B88" t="str">
            <v>Mini Supermarket</v>
          </cell>
          <cell r="C88" t="str">
            <v>Mini Supermarket_Ladprao 48</v>
          </cell>
          <cell r="D88" t="str">
            <v>มินิ ซูเปอร์มาร์เก็ต_ลาดพร้าว 48</v>
          </cell>
          <cell r="E88" t="str">
            <v>exp236-sm@lotuss.com</v>
          </cell>
          <cell r="F88" t="str">
            <v>06:00-23:00 (17Hrs)</v>
          </cell>
          <cell r="G88" t="str">
            <v>BANGKOK</v>
          </cell>
          <cell r="H88" t="str">
            <v>เลขที่ 16/2 ซ.พิบูลย์อุปถุมภ์ แขวงสามเสนนอก เขตห้วยขวาง กทม. 10310</v>
          </cell>
          <cell r="I88" t="str">
            <v>13.79757,100.587053</v>
          </cell>
          <cell r="J88" t="str">
            <v>0626057579</v>
          </cell>
          <cell r="K88" t="str">
            <v>0626057579</v>
          </cell>
        </row>
        <row r="89">
          <cell r="A89">
            <v>1237</v>
          </cell>
          <cell r="B89" t="str">
            <v>Mini Supermarket</v>
          </cell>
          <cell r="C89" t="str">
            <v>Mini Supermarket_Vidapa Park</v>
          </cell>
          <cell r="D89" t="str">
            <v>มินิ ซูเปอร์มาร์เก็ต_วิดาภาปาร์ค</v>
          </cell>
          <cell r="E89" t="str">
            <v>exp237-sm@lotuss.com</v>
          </cell>
          <cell r="F89" t="str">
            <v>06:00-23:00 (17Hrs)</v>
          </cell>
          <cell r="G89" t="str">
            <v>NONTHABURI</v>
          </cell>
          <cell r="H89" t="str">
            <v>เลขที่ 15/2 หมู่ 3 ตำบลพิมลราช อำเภอบางบัวทอง จังหวัดนนทบุรี 11110</v>
          </cell>
          <cell r="I89" t="str">
            <v>13.917799,100.397017</v>
          </cell>
          <cell r="J89" t="str">
            <v>0626057580</v>
          </cell>
          <cell r="K89" t="str">
            <v>0626057580</v>
          </cell>
        </row>
        <row r="90">
          <cell r="A90">
            <v>1239</v>
          </cell>
          <cell r="B90" t="str">
            <v>Mini Supermarket</v>
          </cell>
          <cell r="C90" t="str">
            <v>Mini Supermarket_Ramkamhaeng U.2</v>
          </cell>
          <cell r="D90" t="str">
            <v>มินิ ซูเปอร์มาร์เก็ต_ม.รามคำแหง 2</v>
          </cell>
          <cell r="E90" t="str">
            <v>exp239-sm@lotuss.com</v>
          </cell>
          <cell r="F90" t="str">
            <v xml:space="preserve">24 Hours </v>
          </cell>
          <cell r="G90" t="str">
            <v>BANGKOK</v>
          </cell>
          <cell r="H90" t="str">
            <v>เลขที่ 67,69,71 ซ.รามคำแหง 2 ซ.23 แขวงดอกไม้ เขตประเวศ กทม. 10250</v>
          </cell>
          <cell r="I90" t="str">
            <v>13.672218,100.68264</v>
          </cell>
          <cell r="J90" t="str">
            <v>0626057582</v>
          </cell>
          <cell r="K90" t="str">
            <v>0626057582</v>
          </cell>
        </row>
        <row r="91">
          <cell r="A91">
            <v>1240</v>
          </cell>
          <cell r="B91" t="str">
            <v>Mini Supermarket</v>
          </cell>
          <cell r="C91" t="str">
            <v>Mini Supermarket_K-ha Klongluang</v>
          </cell>
          <cell r="D91" t="str">
            <v>มินิ ซูเปอร์มาร์เก็ต_เคหะคลองหลวง</v>
          </cell>
          <cell r="E91" t="str">
            <v>exp240-sm@lotuss.com</v>
          </cell>
          <cell r="F91" t="str">
            <v xml:space="preserve">24 Hours </v>
          </cell>
          <cell r="G91" t="str">
            <v>PATHUM THANI</v>
          </cell>
          <cell r="H91" t="str">
            <v>เลขที่ 56/126,56/127,56/128,56/129 หมู่ 14 ต.คลองหนึ่ง อ.คลองหลวง จ.ปทุมธานี 10280</v>
          </cell>
          <cell r="I91" t="str">
            <v>14.125303,100.625942</v>
          </cell>
          <cell r="J91" t="str">
            <v>0626057583</v>
          </cell>
          <cell r="K91" t="str">
            <v>0626057583</v>
          </cell>
        </row>
        <row r="92">
          <cell r="A92">
            <v>1243</v>
          </cell>
          <cell r="B92" t="str">
            <v>Mini Supermarket</v>
          </cell>
          <cell r="C92" t="str">
            <v>Mini Supermarket_Soi Maiyarab</v>
          </cell>
          <cell r="D92" t="str">
            <v>มินิ ซูเปอร์มาร์เก็ต_ซ.ไมยราพ</v>
          </cell>
          <cell r="E92" t="str">
            <v>exp243-sm@lotuss.com</v>
          </cell>
          <cell r="F92" t="str">
            <v>24 Hours</v>
          </cell>
          <cell r="G92" t="str">
            <v>BANGKOK</v>
          </cell>
          <cell r="H92" t="str">
            <v>เลขที่ 2/286 หมู่ที่ 9 แขวงท่าแร้ง เขตบางเขน กรุงเทพมหานคร 10230</v>
          </cell>
          <cell r="I92" t="str">
            <v>13.850635,100.628959</v>
          </cell>
          <cell r="J92" t="str">
            <v>0812457519</v>
          </cell>
          <cell r="K92" t="str">
            <v>0812457519</v>
          </cell>
        </row>
        <row r="93">
          <cell r="A93">
            <v>1245</v>
          </cell>
          <cell r="B93" t="str">
            <v>Mini Supermarket</v>
          </cell>
          <cell r="C93" t="str">
            <v>Mini Supermarket_Mooban Yoosuk</v>
          </cell>
          <cell r="D93" t="str">
            <v>มินิ ซูเปอร์มาร์เก็ต_หมู่บ้านอยู่สุข</v>
          </cell>
          <cell r="E93" t="str">
            <v>exp245-sm@lotuss.com</v>
          </cell>
          <cell r="F93" t="str">
            <v>06:00-23:00 (17Hrs)</v>
          </cell>
          <cell r="G93" t="str">
            <v>SAMUT PRAKAN</v>
          </cell>
          <cell r="H93" t="str">
            <v>เลขที่ 10,10/1-3 หมู่ 7 ต.บางเมือง อ.เมืองสมุทรปราการ จ.สมุทรปราการ 10270</v>
          </cell>
          <cell r="I93" t="str">
            <v>13.611952,100.610317</v>
          </cell>
          <cell r="J93" t="str">
            <v>0626057588</v>
          </cell>
          <cell r="K93" t="str">
            <v>0626057588</v>
          </cell>
        </row>
        <row r="94">
          <cell r="A94">
            <v>1246</v>
          </cell>
          <cell r="B94" t="str">
            <v>Mini Supermarket</v>
          </cell>
          <cell r="C94" t="str">
            <v>Mini Supermarket_Ramkamhaeng 53</v>
          </cell>
          <cell r="D94" t="str">
            <v>มินิ ซูเปอร์มาร์เก็ต_รามคำแหง 53</v>
          </cell>
          <cell r="E94" t="str">
            <v>exp246-sm@lotuss.com</v>
          </cell>
          <cell r="F94" t="str">
            <v xml:space="preserve">24 Hours </v>
          </cell>
          <cell r="G94" t="str">
            <v>BANGKOK</v>
          </cell>
          <cell r="H94" t="str">
            <v>เลขที่ 515,515/1-3 ซ.ลาดพร้าว 112 (เอี่ยมสมบูรณ์) ถ.ลาดพร้าว แขวงวังทองหลาง เขตวังทองหลาง กทม. 10310</v>
          </cell>
          <cell r="I94" t="str">
            <v>13.771191,100.618619</v>
          </cell>
          <cell r="J94" t="str">
            <v>0940400991</v>
          </cell>
          <cell r="K94" t="str">
            <v>0940400991</v>
          </cell>
        </row>
        <row r="95">
          <cell r="A95">
            <v>1248</v>
          </cell>
          <cell r="B95" t="str">
            <v>Mini Supermarket</v>
          </cell>
          <cell r="C95" t="str">
            <v>Mini Supermarket_Nongpueng</v>
          </cell>
          <cell r="D95" t="str">
            <v>มินิ ซูเปอร์มาร์เก็ต_หนองผึ้ง</v>
          </cell>
          <cell r="E95" t="str">
            <v>exp248-sm@lotuss.com</v>
          </cell>
          <cell r="F95" t="str">
            <v>24 Hours</v>
          </cell>
          <cell r="G95" t="str">
            <v>CHIANG MAI</v>
          </cell>
          <cell r="H95" t="str">
            <v>เลขที่ 313/16 หมู่ที่ 6 ตำบลหนองหอย อำเภอเมืองเชียงใหม่ จังหวัดเชียงใหม่ 50000</v>
          </cell>
          <cell r="I95" t="str">
            <v>18.752301,99.009555</v>
          </cell>
          <cell r="J95" t="str">
            <v>0839447456</v>
          </cell>
          <cell r="K95" t="str">
            <v>0839447456</v>
          </cell>
        </row>
        <row r="96">
          <cell r="A96">
            <v>1250</v>
          </cell>
          <cell r="B96" t="str">
            <v>Mini Supermarket</v>
          </cell>
          <cell r="C96" t="str">
            <v>Mini Supermarket_Talad Pear-nont</v>
          </cell>
          <cell r="D96" t="str">
            <v>มินิ ซูเปอร์มาร์เก็ต_ตลาดเปียร์นนท์</v>
          </cell>
          <cell r="E96" t="str">
            <v>exp250-sm@lotuss.com</v>
          </cell>
          <cell r="F96" t="str">
            <v xml:space="preserve">24 Hours </v>
          </cell>
          <cell r="G96" t="str">
            <v>PATHUM THANI</v>
          </cell>
          <cell r="H96" t="str">
            <v>เลขที่ 248,248/1-5 หมู่ 3 ถ.ประชาอุทิศ ต.คูคต อ.ลำลูกกา จ.ปทุมธานี 12130</v>
          </cell>
          <cell r="I96" t="str">
            <v>13.938496,100.660339</v>
          </cell>
          <cell r="J96" t="str">
            <v>0626077592</v>
          </cell>
          <cell r="K96" t="str">
            <v>0626077592</v>
          </cell>
        </row>
        <row r="97">
          <cell r="A97">
            <v>1251</v>
          </cell>
          <cell r="B97" t="str">
            <v>Mini Supermarket</v>
          </cell>
          <cell r="C97" t="str">
            <v>Mini Supermarket_Premruthai - Bangna</v>
          </cell>
          <cell r="D97" t="str">
            <v>มินิ ซูเปอร์มาร์เก็ต_เปรมฤทัย บางนา</v>
          </cell>
          <cell r="E97" t="str">
            <v>exp251-sm@lotuss.com</v>
          </cell>
          <cell r="F97" t="str">
            <v>06:00-23:00 (17Hrs)</v>
          </cell>
          <cell r="G97" t="str">
            <v>SAMUT PRAKAN</v>
          </cell>
          <cell r="H97" t="str">
            <v>เลขที่ 12/637,12/721 หมู่ 15 ต.บางแก้ว อ.บางพลี จ.สมุทรปราการ 10540</v>
          </cell>
          <cell r="I97" t="str">
            <v>13.664772,100.657309</v>
          </cell>
          <cell r="J97" t="str">
            <v>0626057593</v>
          </cell>
          <cell r="K97" t="str">
            <v>0626057593</v>
          </cell>
        </row>
        <row r="98">
          <cell r="A98">
            <v>1253</v>
          </cell>
          <cell r="B98" t="str">
            <v>Mini Supermarket</v>
          </cell>
          <cell r="C98" t="str">
            <v>Mini Supermarket_K-ha Tungsonghong</v>
          </cell>
          <cell r="D98" t="str">
            <v>มินิ ซูเปอร์มาร์เก็ต_เคหะทุ่งสองห้อง</v>
          </cell>
          <cell r="E98" t="str">
            <v>exp253-sm@lotuss.com</v>
          </cell>
          <cell r="F98" t="str">
            <v>24 Hours</v>
          </cell>
          <cell r="G98" t="str">
            <v>BANGKOK</v>
          </cell>
          <cell r="H98" t="str">
            <v>เลขที่ 321/3-5 หมู่ที่ 2 แขวงทุ่งสองห้อง เขตหลักสี่ กรุงเทพมหานคร 10210</v>
          </cell>
          <cell r="I98" t="str">
            <v>13.899367,100.584244</v>
          </cell>
          <cell r="J98" t="str">
            <v>0626057594</v>
          </cell>
          <cell r="K98" t="str">
            <v>0626057594</v>
          </cell>
        </row>
        <row r="99">
          <cell r="A99">
            <v>1255</v>
          </cell>
          <cell r="B99" t="str">
            <v>Mini Supermarket</v>
          </cell>
          <cell r="C99" t="str">
            <v>Mini Supermarket_Rungsit O/B</v>
          </cell>
          <cell r="D99" t="str">
            <v>มินิ ซูเปอร์มาร์เก็ต_รังสิต O/B</v>
          </cell>
          <cell r="E99" t="str">
            <v>exp255-sm@lotuss.com</v>
          </cell>
          <cell r="F99" t="str">
            <v xml:space="preserve">24 Hours </v>
          </cell>
          <cell r="G99" t="str">
            <v>PATHUM THANI</v>
          </cell>
          <cell r="H99" t="str">
            <v>เลขที่ 293/10 หมู่ 13 ถ.พหลโยธิน ต.คูคต อ.ลำลูกกา จ.ปทุมธานี 12130</v>
          </cell>
          <cell r="I99" t="str">
            <v>13.968123,100.61857</v>
          </cell>
          <cell r="J99" t="str">
            <v>0626057596</v>
          </cell>
          <cell r="K99" t="str">
            <v>0626057596</v>
          </cell>
        </row>
        <row r="100">
          <cell r="A100">
            <v>1256</v>
          </cell>
          <cell r="B100" t="str">
            <v>Mini Supermarket</v>
          </cell>
          <cell r="C100" t="str">
            <v>Mini Supermarket_Sathupradit</v>
          </cell>
          <cell r="D100" t="str">
            <v>มินิ ซูเปอร์มาร์เก็ต_สาธุประดิษฐ์</v>
          </cell>
          <cell r="E100" t="str">
            <v>exp256-sm@lotuss.com</v>
          </cell>
          <cell r="F100" t="str">
            <v xml:space="preserve">24 Hours </v>
          </cell>
          <cell r="G100" t="str">
            <v>BANGKOK</v>
          </cell>
          <cell r="H100" t="str">
            <v>เลขที่ 617/3 ถ.สาธุประดิษฐ์ แขวงช่องนนทรี เขตยานนาวา กทม. 10120</v>
          </cell>
          <cell r="I100" t="str">
            <v>13.68741,100.533465</v>
          </cell>
          <cell r="J100" t="str">
            <v>0626057597</v>
          </cell>
          <cell r="K100" t="str">
            <v>0626057597</v>
          </cell>
        </row>
        <row r="101">
          <cell r="A101">
            <v>1257</v>
          </cell>
          <cell r="B101" t="str">
            <v>Mini Supermarket</v>
          </cell>
          <cell r="C101" t="str">
            <v>Mini Supermarket_Bangpoo 91</v>
          </cell>
          <cell r="D101" t="str">
            <v>มินิ ซูเปอร์มาร์เก็ต_บางปู 91</v>
          </cell>
          <cell r="E101" t="str">
            <v>exp257-sm@lotuss.com</v>
          </cell>
          <cell r="F101" t="str">
            <v>05:00-23:00 (18Hrs)</v>
          </cell>
          <cell r="G101" t="str">
            <v>SAMUT PRAKAN</v>
          </cell>
          <cell r="H101" t="str">
            <v>เลขที่ 209/385-387  ซ.เทศบาลบางปู 91 ถ.สุขุมวิทสายเก่า ต.บางปูใหม่ อ.เมืองสมุทรปราการ จ.สมุทรปราการ 10280</v>
          </cell>
          <cell r="I101" t="str">
            <v>13.520937,100.664063</v>
          </cell>
          <cell r="J101" t="str">
            <v>0626057598</v>
          </cell>
          <cell r="K101" t="str">
            <v>0626057598</v>
          </cell>
        </row>
        <row r="102">
          <cell r="A102">
            <v>1259</v>
          </cell>
          <cell r="B102" t="str">
            <v>Mini Supermarket</v>
          </cell>
          <cell r="C102" t="str">
            <v>Mini Supermarket_Ramindra 39</v>
          </cell>
          <cell r="D102" t="str">
            <v>มินิ ซูเปอร์มาร์เก็ต_รามอินทรา 39</v>
          </cell>
          <cell r="E102" t="str">
            <v>exp259-sm@lotuss.com</v>
          </cell>
          <cell r="F102" t="str">
            <v>06:00-23:00 (17Hrs)</v>
          </cell>
          <cell r="G102" t="str">
            <v>BANGKOK</v>
          </cell>
          <cell r="H102" t="str">
            <v>เลขที่ 40/88 หมู่ที่ 4 ซอยรามอินทรา ถนนรามอินทรา แขวงอนุสาวรีย์ เขตบางเขน กรุงเทพมหานคร 10220</v>
          </cell>
          <cell r="I102" t="str">
            <v>13.858754,100.627829</v>
          </cell>
          <cell r="J102" t="str">
            <v>0626057600</v>
          </cell>
          <cell r="K102" t="str">
            <v>0626057600</v>
          </cell>
        </row>
        <row r="103">
          <cell r="A103">
            <v>1260</v>
          </cell>
          <cell r="B103" t="str">
            <v>Mini Supermarket</v>
          </cell>
          <cell r="C103" t="str">
            <v>Mini Supermarket_Mooban Likit</v>
          </cell>
          <cell r="D103" t="str">
            <v>มินิ ซูเปอร์มาร์เก็ต_หมู่บ้านลิขิต</v>
          </cell>
          <cell r="E103" t="str">
            <v>exp260-sm@lotuss.com</v>
          </cell>
          <cell r="F103" t="str">
            <v>06:00-22:30 (16.5Hrs)</v>
          </cell>
          <cell r="G103" t="str">
            <v>SAMUT PRAKAN</v>
          </cell>
          <cell r="H103" t="str">
            <v>เลขที่ 128/14 หมู่ 12 ต.บางพลีใหญ่ อ.บางพลี จ.สมุทรปราการ 10540</v>
          </cell>
          <cell r="I103" t="str">
            <v>13.611552,100.70471</v>
          </cell>
          <cell r="J103" t="str">
            <v>0626057601</v>
          </cell>
          <cell r="K103" t="str">
            <v>0626057601</v>
          </cell>
        </row>
        <row r="104">
          <cell r="A104">
            <v>1261</v>
          </cell>
          <cell r="B104" t="str">
            <v>Mini Supermarket</v>
          </cell>
          <cell r="C104" t="str">
            <v>Mini Supermarket_Mooban Prapin 5</v>
          </cell>
          <cell r="D104" t="str">
            <v>มินิ ซูเปอร์มาร์เก็ต_หมู่บ้านพระปิ่น 5</v>
          </cell>
          <cell r="E104" t="str">
            <v>exp261-sm@lotuss.com</v>
          </cell>
          <cell r="F104" t="str">
            <v>06:00-23:00 (17Hrs)</v>
          </cell>
          <cell r="G104" t="str">
            <v>BANGKOK</v>
          </cell>
          <cell r="H104" t="str">
            <v>เลขที่ 150 ซ.เอกชัย 109 แขวงบางบอนใต้ เขตบางบอน กทม. 10150</v>
          </cell>
          <cell r="I104" t="str">
            <v>13.643458,100.389983</v>
          </cell>
          <cell r="J104" t="str">
            <v>0962219910</v>
          </cell>
          <cell r="K104" t="str">
            <v>0962219910</v>
          </cell>
        </row>
        <row r="105">
          <cell r="A105">
            <v>1262</v>
          </cell>
          <cell r="B105" t="str">
            <v>Mini Supermarket</v>
          </cell>
          <cell r="C105" t="str">
            <v>Mini Supermarket_Mooban Rinthong</v>
          </cell>
          <cell r="D105" t="str">
            <v>มินิ ซูเปอร์มาร์เก็ต_หมู่บ้านรินทอง</v>
          </cell>
          <cell r="E105" t="str">
            <v>exp262-sm@lotuss.com</v>
          </cell>
          <cell r="F105" t="str">
            <v>06:00-23:00 (17Hrs)</v>
          </cell>
          <cell r="G105" t="str">
            <v>PATHUM THANI</v>
          </cell>
          <cell r="H105" t="str">
            <v>เลขที่ 51/501-503 ซ.ลำลูกกา 13 หมู่ 2 ถ.ลำลูกกา ต.คูคต อ.ลำลูกกา จ.ปทุมธานี 12130</v>
          </cell>
          <cell r="I105" t="str">
            <v>13.950105,100.651783</v>
          </cell>
          <cell r="J105" t="str">
            <v>0626057603</v>
          </cell>
          <cell r="K105" t="str">
            <v>0626057603</v>
          </cell>
        </row>
        <row r="106">
          <cell r="A106">
            <v>1263</v>
          </cell>
          <cell r="B106" t="str">
            <v>Mini Supermarket</v>
          </cell>
          <cell r="C106" t="str">
            <v>Mini Supermarket_Mooban Pongsirichai 4</v>
          </cell>
          <cell r="D106" t="str">
            <v>มินิ ซูเปอร์มาร์เก็ต_ม.พงษ์ศิริชัย 4</v>
          </cell>
          <cell r="E106" t="str">
            <v>exp263-sm@lotuss.com</v>
          </cell>
          <cell r="F106" t="str">
            <v>06:00-23:00 (17Hrs)</v>
          </cell>
          <cell r="G106" t="str">
            <v>BANGKOK</v>
          </cell>
          <cell r="H106" t="str">
            <v>เลขที่ 45/672 - 45/674 หมู่บ้านพงษ์ศิริชัย 4 ถ.มาเจริญ แขวงหนองค้างพลู เขตหนองแขม กทม. 10160</v>
          </cell>
          <cell r="I106" t="str">
            <v>13.69495,100.334574</v>
          </cell>
          <cell r="J106" t="str">
            <v>0812473005</v>
          </cell>
          <cell r="K106" t="str">
            <v>0812473005</v>
          </cell>
        </row>
        <row r="107">
          <cell r="A107">
            <v>1264</v>
          </cell>
          <cell r="B107" t="str">
            <v>Mini Supermarket</v>
          </cell>
          <cell r="C107" t="str">
            <v>Mini Supermarket_Klong Phayom</v>
          </cell>
          <cell r="D107" t="str">
            <v>มินิ ซูเปอร์มาร์เก็ต_คลองพยอม</v>
          </cell>
          <cell r="E107" t="str">
            <v>exp264-sm@lotuss.com</v>
          </cell>
          <cell r="F107" t="str">
            <v>24 Hours</v>
          </cell>
          <cell r="G107" t="str">
            <v>PHRA NAKHON SI AYUTTHAYA</v>
          </cell>
          <cell r="H107" t="str">
            <v>เลขที่ 147/5-6 หมู่ที่ 5 ตำบลพยอม อำเภอวังน้อย จังหวัดพระนครศรีอยุธยา 13180</v>
          </cell>
          <cell r="I107" t="str">
            <v>14.145519,100.62152</v>
          </cell>
          <cell r="J107" t="str">
            <v>0836149163</v>
          </cell>
          <cell r="K107" t="str">
            <v>0836149163</v>
          </cell>
        </row>
        <row r="108">
          <cell r="A108">
            <v>1265</v>
          </cell>
          <cell r="B108" t="str">
            <v>Mini Supermarket</v>
          </cell>
          <cell r="C108" t="str">
            <v>Mini Supermarket_Mooban Buathong 4</v>
          </cell>
          <cell r="D108" t="str">
            <v>มินิ ซูเปอร์มาร์เก็ต_หมู่บ้านบัวทอง 4</v>
          </cell>
          <cell r="E108" t="str">
            <v>exp265-sm@lotuss.com</v>
          </cell>
          <cell r="F108" t="str">
            <v>06:00-23:00 (17Hrs)</v>
          </cell>
          <cell r="G108" t="str">
            <v>NONTHABURI</v>
          </cell>
          <cell r="H108" t="str">
            <v>เลขที่ 178/528-530 หมู่ที่ 7 ตำบลพิมลราช อำเภอบางบัวทอง จังหวัดนนทบุรี 11110</v>
          </cell>
          <cell r="I108" t="str">
            <v>13.931527,100.357852</v>
          </cell>
          <cell r="J108" t="str">
            <v>0626057606</v>
          </cell>
          <cell r="K108" t="str">
            <v>0626057606</v>
          </cell>
        </row>
        <row r="109">
          <cell r="A109">
            <v>1267</v>
          </cell>
          <cell r="B109" t="str">
            <v>Mini Supermarket</v>
          </cell>
          <cell r="C109" t="str">
            <v>Mini Supermarket_Wat Weruwanaram</v>
          </cell>
          <cell r="D109" t="str">
            <v>มินิ ซูเปอร์มาร์เก็ต_วัดเวฬุวนาราม</v>
          </cell>
          <cell r="E109" t="str">
            <v>exp267-sm@lotuss.com</v>
          </cell>
          <cell r="F109" t="str">
            <v>06:00-24:00 (18Hrs)</v>
          </cell>
          <cell r="G109" t="str">
            <v>BANGKOK</v>
          </cell>
          <cell r="H109" t="str">
            <v>เลขที่ 19/127-19/130 หมู่ที่ 5 ถนนสรงประภา แขวงสีกัน เขตดอนเมือง กรุงเทพมหานคร 10210</v>
          </cell>
          <cell r="I109" t="str">
            <v>13.922618,100.567779</v>
          </cell>
          <cell r="J109" t="str">
            <v>0626057608</v>
          </cell>
          <cell r="K109" t="str">
            <v>0626057608</v>
          </cell>
        </row>
        <row r="110">
          <cell r="A110">
            <v>1270</v>
          </cell>
          <cell r="B110" t="str">
            <v>Mini Supermarket</v>
          </cell>
          <cell r="C110" t="str">
            <v>Mini Supermarket_Soi Sangchan</v>
          </cell>
          <cell r="D110" t="str">
            <v>มินิ ซูเปอร์มาร์เก็ต_ซอยแสงจันทร์</v>
          </cell>
          <cell r="E110" t="str">
            <v>exp270-sm@lotuss.com</v>
          </cell>
          <cell r="F110" t="str">
            <v xml:space="preserve">24 Hours </v>
          </cell>
          <cell r="G110" t="str">
            <v>BANGKOK</v>
          </cell>
          <cell r="H110" t="str">
            <v>เลขที่ 434/13-15 ซ.แสงจันทร์ ถ.เจริญกรุง แขวงยานนาวา เขตสาทร กทม. 10120</v>
          </cell>
          <cell r="I110" t="str">
            <v>13.711178,100.516981</v>
          </cell>
          <cell r="J110" t="str">
            <v>0626057611</v>
          </cell>
          <cell r="K110" t="str">
            <v>0626057611</v>
          </cell>
        </row>
        <row r="111">
          <cell r="A111">
            <v>1271</v>
          </cell>
          <cell r="B111" t="str">
            <v>Mini Supermarket</v>
          </cell>
          <cell r="C111" t="str">
            <v>Mini Supermarket_Wat Kao Suwannaram</v>
          </cell>
          <cell r="D111" t="str">
            <v>มินิ ซูเปอร์มาร์เก็ต_วัดเกาะสุวรรณาราม</v>
          </cell>
          <cell r="E111" t="str">
            <v>exp271-sm@lotuss.com</v>
          </cell>
          <cell r="F111" t="str">
            <v>24 Hours</v>
          </cell>
          <cell r="G111" t="str">
            <v>BANGKOK</v>
          </cell>
          <cell r="H111" t="str">
            <v>เลขที่ 201/779 หมู่ที่ 2 แขวงคลองถนน เขตสายไหม กรุงเทพมหานคร 10220</v>
          </cell>
          <cell r="I111" t="str">
            <v>13.90704,100.631884</v>
          </cell>
          <cell r="J111" t="str">
            <v>0626057612</v>
          </cell>
          <cell r="K111" t="str">
            <v>0626057612</v>
          </cell>
        </row>
        <row r="112">
          <cell r="A112">
            <v>1272</v>
          </cell>
          <cell r="B112" t="str">
            <v>Mini Supermarket</v>
          </cell>
          <cell r="C112" t="str">
            <v>Mini Supermarket_Talad Krung Nont</v>
          </cell>
          <cell r="D112" t="str">
            <v>มินิ ซูเปอร์มาร์เก็ต_ตลาดกรุงนนท์</v>
          </cell>
          <cell r="E112" t="str">
            <v>exp272-sm@lotuss.com</v>
          </cell>
          <cell r="F112" t="str">
            <v>06:00-23:00 (17Hrs)</v>
          </cell>
          <cell r="G112" t="str">
            <v>BANGKOK</v>
          </cell>
          <cell r="H112" t="str">
            <v>เลขที่ 107/6 หมู่ 11 แขวงตลิ่งชัน เขตตลิ่งชัน กทม. 10170</v>
          </cell>
          <cell r="I112" t="str">
            <v>13.797857,100.438435</v>
          </cell>
          <cell r="J112" t="str">
            <v>0626057613</v>
          </cell>
          <cell r="K112" t="str">
            <v>0626057613</v>
          </cell>
        </row>
        <row r="113">
          <cell r="A113">
            <v>1273</v>
          </cell>
          <cell r="B113" t="str">
            <v>Mini Supermarket</v>
          </cell>
          <cell r="C113" t="str">
            <v>Mini Supermarket_Soi Krung Thonburi 6</v>
          </cell>
          <cell r="D113" t="str">
            <v>มินิ ซูเปอร์มาร์เก็ต_ซอยกรุงธนบุรี 6</v>
          </cell>
          <cell r="E113" t="str">
            <v>exp273-sm@lotuss.com</v>
          </cell>
          <cell r="F113" t="str">
            <v>06:00-23:00 (17Hrs)</v>
          </cell>
          <cell r="G113" t="str">
            <v>BANGKOK</v>
          </cell>
          <cell r="H113" t="str">
            <v>เลขที่ 318,320-322 ซ.กรุงธนบุรี 6 ถ.กรุงธนบุรี แขวงบางลำภูล่าง เขตคลองสาน กทม. 10600</v>
          </cell>
          <cell r="I113" t="str">
            <v>13.719268,100.50186</v>
          </cell>
          <cell r="J113" t="str">
            <v>0626057614</v>
          </cell>
          <cell r="K113" t="str">
            <v>0626057614</v>
          </cell>
        </row>
        <row r="114">
          <cell r="A114">
            <v>1274</v>
          </cell>
          <cell r="B114" t="str">
            <v>Mini Supermarket</v>
          </cell>
          <cell r="C114" t="str">
            <v>Mini Supermarket_Mooban Rattanakosin 200</v>
          </cell>
          <cell r="D114" t="str">
            <v>มินิ ซูเปอร์มาร์เก็ต_หมู่บ้านรัตนโกสินทร์200</v>
          </cell>
          <cell r="E114" t="str">
            <v>exp274-sm@lotuss.com</v>
          </cell>
          <cell r="F114" t="str">
            <v>06:00-23:00 (17Hrs)</v>
          </cell>
          <cell r="G114" t="str">
            <v>PATHUM THANI</v>
          </cell>
          <cell r="H114" t="str">
            <v>เลขที่ 6,8,10 ซ.รังสิต-ปทุมธานี 12 ถ.รังสิต-ปทุมธานี ต.ประชาธิปัตย์ อ.ธัญบุรี จ.ปทุมธานี 12130</v>
          </cell>
          <cell r="I114" t="str">
            <v>13.987928,100.60634</v>
          </cell>
          <cell r="J114" t="str">
            <v>0812472558</v>
          </cell>
          <cell r="K114" t="str">
            <v>0812472558</v>
          </cell>
        </row>
        <row r="115">
          <cell r="A115">
            <v>1275</v>
          </cell>
          <cell r="B115" t="str">
            <v>Mini Supermarket</v>
          </cell>
          <cell r="C115" t="str">
            <v>Mini Supermarket_EGAT(Power Plant)</v>
          </cell>
          <cell r="D115" t="str">
            <v>มินิ ซูเปอร์มาร์เก็ต_โรงไฟฟ้าบางปะกง</v>
          </cell>
          <cell r="E115" t="str">
            <v>exp275-sm@lotuss.com</v>
          </cell>
          <cell r="F115" t="str">
            <v>06:00-23:00 (17Hrs)</v>
          </cell>
          <cell r="G115" t="str">
            <v>CHACHOENGSAO</v>
          </cell>
          <cell r="H115" t="str">
            <v>เลขที่ 84 หมู่ 6 ต.ท่าข้าม อ.บางปะกง จ.ฉะเชิงเทรา 24130</v>
          </cell>
          <cell r="I115" t="str">
            <v>13.489917,101.023921</v>
          </cell>
          <cell r="J115" t="str">
            <v>0626057616</v>
          </cell>
          <cell r="K115" t="str">
            <v>0626057616</v>
          </cell>
        </row>
        <row r="116">
          <cell r="A116">
            <v>1280</v>
          </cell>
          <cell r="B116" t="str">
            <v>Mini Supermarket</v>
          </cell>
          <cell r="C116" t="str">
            <v>Mini Supermarket_DP Place</v>
          </cell>
          <cell r="D116" t="str">
            <v>มินิ ซูเปอร์มาร์เก็ต_ดีพี เพลส</v>
          </cell>
          <cell r="E116" t="str">
            <v>exp280-sm@lotuss.com</v>
          </cell>
          <cell r="F116" t="str">
            <v>06:00-23:00 (17Hrs)</v>
          </cell>
          <cell r="G116" t="str">
            <v>BANGKOK</v>
          </cell>
          <cell r="H116" t="str">
            <v>เลขที่ 1164, 1164/1 ซ.สุขุมวิท 101/1 ถ.สุขุมวิท แขวงบางจาก เขตพระโขนง กทม. 10260</v>
          </cell>
          <cell r="I116" t="str">
            <v>13.684829,100.628207</v>
          </cell>
          <cell r="J116" t="str">
            <v>0626057621</v>
          </cell>
          <cell r="K116" t="str">
            <v>0626057621</v>
          </cell>
        </row>
        <row r="117">
          <cell r="A117">
            <v>1283</v>
          </cell>
          <cell r="B117" t="str">
            <v>Mini Supermarket</v>
          </cell>
          <cell r="C117" t="str">
            <v>Mini Supermarket_Mooban Keha Thanee 3</v>
          </cell>
          <cell r="D117" t="str">
            <v>มินิ ซูเปอร์มาร์เก็ต_หมู่บ้านเคหะธานี 3</v>
          </cell>
          <cell r="E117" t="str">
            <v>exp283-sm@lotuss.com</v>
          </cell>
          <cell r="F117" t="str">
            <v>24 Hours</v>
          </cell>
          <cell r="G117" t="str">
            <v>BANGKOK</v>
          </cell>
          <cell r="H117" t="str">
            <v>เลขที่ 72 ซอยนวมินทร์ 74 แยก 3 ถนนนวมินทร์ แขวงคันนายาว เขตคันนายาว กรุงเทพมหานคร 10230</v>
          </cell>
          <cell r="I117" t="str">
            <v>13.817981,100.665757</v>
          </cell>
          <cell r="J117" t="str">
            <v>099160743</v>
          </cell>
          <cell r="K117" t="str">
            <v>099160743</v>
          </cell>
        </row>
        <row r="118">
          <cell r="A118">
            <v>1286</v>
          </cell>
          <cell r="B118" t="str">
            <v>Mini Supermarket</v>
          </cell>
          <cell r="C118" t="str">
            <v>Mini Supermarket_Paknam Pranburi</v>
          </cell>
          <cell r="D118" t="str">
            <v>มินิ ซูเปอร์มาร์เก็ต_ปากน้ำ ปราณบุรี</v>
          </cell>
          <cell r="E118" t="str">
            <v>exp286-sm@lotuss.com</v>
          </cell>
          <cell r="F118" t="str">
            <v>06:00-23:00 (17Hrs)</v>
          </cell>
          <cell r="G118" t="str">
            <v>PRACHUAP KHIRI KHAN</v>
          </cell>
          <cell r="H118" t="str">
            <v>เลขที่ 166/2 หมู่ 2 ต.ปากน้ำปราณ อ.ปราณบุรี จ.ประจวบคีรีขันธ์ 77220</v>
          </cell>
          <cell r="I118" t="str">
            <v>12.401984,99.991407</v>
          </cell>
          <cell r="J118" t="str">
            <v>0812475792</v>
          </cell>
          <cell r="K118" t="str">
            <v>0812475792</v>
          </cell>
        </row>
        <row r="119">
          <cell r="A119">
            <v>1287</v>
          </cell>
          <cell r="B119" t="str">
            <v>Mini Supermarket</v>
          </cell>
          <cell r="C119" t="str">
            <v>Mini Supermarket_Ban Wongwhanchatchawand</v>
          </cell>
          <cell r="D119" t="str">
            <v>มินิ ซูเปอร์มาร์เก็ต_บ้านวงแหวนชัชวาลย์</v>
          </cell>
          <cell r="E119" t="str">
            <v>exp287-sm@lotuss.com</v>
          </cell>
          <cell r="F119" t="str">
            <v>06:00-23:00 (17Hrs)</v>
          </cell>
          <cell r="G119" t="str">
            <v>BANGKOK</v>
          </cell>
          <cell r="H119" t="str">
            <v>เลขที่ 1,3,5 ซ.เทียนทะเล 26 แยก 6 ถ.บางขุนเทียน-ชายทะเล แขวงท่าข้าม เขตบางขุนเทียน กทม. 10150</v>
          </cell>
          <cell r="I119" t="str">
            <v>13.604938,100.431453</v>
          </cell>
          <cell r="J119" t="str">
            <v>0626057628</v>
          </cell>
          <cell r="K119" t="str">
            <v>0626057628</v>
          </cell>
        </row>
        <row r="120">
          <cell r="A120">
            <v>1288</v>
          </cell>
          <cell r="B120" t="str">
            <v>Mini Supermarket</v>
          </cell>
          <cell r="C120" t="str">
            <v>Mini Supermarket_Talad Wat Budda</v>
          </cell>
          <cell r="D120" t="str">
            <v>มินิ ซูเปอร์มาร์เก็ต_ตลาดวัดพุฒิ</v>
          </cell>
          <cell r="E120" t="str">
            <v>exp288-sm@lotuss.com</v>
          </cell>
          <cell r="F120" t="str">
            <v>06:00-23:00 (17Hrs)</v>
          </cell>
          <cell r="G120" t="str">
            <v>NONTHABURI</v>
          </cell>
          <cell r="H120" t="str">
            <v>เลขที่ 89/15 หมู่ที่ 1 ตำบลบางกร่าง อำเภอเมืองนนทบุรี จังหวัดนนทบุรี 11000</v>
          </cell>
          <cell r="I120" t="str">
            <v>13.836603,100.472315</v>
          </cell>
          <cell r="J120" t="str">
            <v>0626057629</v>
          </cell>
          <cell r="K120" t="str">
            <v>0626057629</v>
          </cell>
        </row>
        <row r="121">
          <cell r="A121">
            <v>1291</v>
          </cell>
          <cell r="B121" t="str">
            <v>Mini Supermarket</v>
          </cell>
          <cell r="C121" t="str">
            <v>Mini Supermarket_Prachuab Kirikhan</v>
          </cell>
          <cell r="D121" t="str">
            <v>มินิ ซูเปอร์มาร์เก็ต_ประจวบคีรีขันธ์</v>
          </cell>
          <cell r="E121" t="str">
            <v>exp291-sm@lotuss.com</v>
          </cell>
          <cell r="F121" t="str">
            <v>06:00-23:00 (17Hrs)</v>
          </cell>
          <cell r="G121" t="str">
            <v>PRACHUAP KHIRI KHAN</v>
          </cell>
          <cell r="H121" t="str">
            <v>เลขที่ 115,117 ถ.สละชีพ ต.ประจวบคีรีขันธ์ อ.เมืองประจวบคีรีขันธ์ จ.ประจวบคีรีขันธ์ 77000</v>
          </cell>
          <cell r="I121" t="str">
            <v>11.802457,99.798071</v>
          </cell>
          <cell r="J121" t="str">
            <v>0626051631</v>
          </cell>
          <cell r="K121" t="str">
            <v>0626051631</v>
          </cell>
        </row>
        <row r="122">
          <cell r="A122">
            <v>1292</v>
          </cell>
          <cell r="B122" t="str">
            <v>Mini Supermarket</v>
          </cell>
          <cell r="C122" t="str">
            <v>Mini Supermarket_Sakae-ngam 35/2</v>
          </cell>
          <cell r="D122" t="str">
            <v>มินิ ซูเปอร์มาร์เก็ต_สะแกงาม 35/2</v>
          </cell>
          <cell r="E122" t="str">
            <v>exp292-sm@lotuss.com</v>
          </cell>
          <cell r="F122" t="str">
            <v>06:00-23:00 (17Hrs)</v>
          </cell>
          <cell r="G122" t="str">
            <v>BANGKOK</v>
          </cell>
          <cell r="H122" t="str">
            <v>เลขที่ 311,313,315 ถ.สะแกงาม แขวงแสมดำ เขตบางขุนเทียน กทม. 10150</v>
          </cell>
          <cell r="I122" t="str">
            <v>13.633206,100.427122</v>
          </cell>
          <cell r="J122" t="str">
            <v>0863186259</v>
          </cell>
          <cell r="K122" t="str">
            <v>0863186259</v>
          </cell>
        </row>
        <row r="123">
          <cell r="A123">
            <v>1293</v>
          </cell>
          <cell r="B123" t="str">
            <v>Mini Supermarket</v>
          </cell>
          <cell r="C123" t="str">
            <v>Mini Supermarket_Soi U-dee</v>
          </cell>
          <cell r="D123" t="str">
            <v>มินิ ซูเปอร์มาร์เก็ต_ซอยอยู่ดี</v>
          </cell>
          <cell r="E123" t="str">
            <v>exp293-sm@lotuss.com</v>
          </cell>
          <cell r="F123" t="str">
            <v>06:00-23:00 (17Hrs)</v>
          </cell>
          <cell r="G123" t="str">
            <v>BANGKOK</v>
          </cell>
          <cell r="H123" t="str">
            <v>เลขที่ 220/1 ซ.เจริญราษฎร์ 7 แยก 7  (ฝั่งขวา) แขวงบางโคล่ เขตบางคอแหลม กทม. 10120</v>
          </cell>
          <cell r="I123" t="str">
            <v>13.696894,100.515966</v>
          </cell>
          <cell r="J123" t="str">
            <v>0626057633</v>
          </cell>
          <cell r="K123" t="str">
            <v>0626057633</v>
          </cell>
        </row>
        <row r="124">
          <cell r="A124">
            <v>1297</v>
          </cell>
          <cell r="B124" t="str">
            <v>Mini Supermarket</v>
          </cell>
          <cell r="C124" t="str">
            <v>Mini Supermarket_Mooban S.K.</v>
          </cell>
          <cell r="D124" t="str">
            <v>มินิ ซูเปอร์มาร์เก็ต_หมู่บ้าน เอส เค</v>
          </cell>
          <cell r="E124" t="str">
            <v>exp297-sm@lotuss.com</v>
          </cell>
          <cell r="F124" t="str">
            <v>06:00-23:00 (17Hrs)</v>
          </cell>
          <cell r="G124" t="str">
            <v>BANGKOK</v>
          </cell>
          <cell r="H124" t="str">
            <v>เลขที่ 2,2/1,2/2,2/3 ซอยเอกมัย 76 แยก 1แขวงบางบอน เขตบางบอน กรุงเทพมหานคร 10150</v>
          </cell>
          <cell r="I124" t="str">
            <v>13.672136,100.414511</v>
          </cell>
          <cell r="J124" t="str">
            <v>0626057636</v>
          </cell>
          <cell r="K124" t="str">
            <v>0626057636</v>
          </cell>
        </row>
        <row r="125">
          <cell r="A125">
            <v>1298</v>
          </cell>
          <cell r="B125" t="str">
            <v>Mini Supermarket</v>
          </cell>
          <cell r="C125" t="str">
            <v>Mini Supermarket_Sukhumvit 101</v>
          </cell>
          <cell r="D125" t="str">
            <v>มินิ ซูเปอร์มาร์เก็ต_สุขุมวิท 101</v>
          </cell>
          <cell r="E125" t="str">
            <v>exp298-sm@lotuss.com</v>
          </cell>
          <cell r="F125" t="str">
            <v>06:00-23:00 (17Hrs)</v>
          </cell>
          <cell r="G125" t="str">
            <v>BANGKOK</v>
          </cell>
          <cell r="H125" t="str">
            <v>เลขที่ 615 ซ.สุขุมวิท 101 ถ.สุขุมวิท แขวงบางจาก เขตพระโขนง กทม. 10260</v>
          </cell>
          <cell r="I125" t="str">
            <v>13.691563,100.613641</v>
          </cell>
          <cell r="J125" t="str">
            <v>0626057637</v>
          </cell>
          <cell r="K125" t="str">
            <v>0626057637</v>
          </cell>
        </row>
        <row r="126">
          <cell r="A126">
            <v>1300</v>
          </cell>
          <cell r="B126" t="str">
            <v>Mini Supermarket</v>
          </cell>
          <cell r="C126" t="str">
            <v>Mini Supermarket_Soi Sukhumvit 101/1</v>
          </cell>
          <cell r="D126" t="str">
            <v>มินิ ซูเปอร์มาร์เก็ต_ซอยสุขุมวิท101/1</v>
          </cell>
          <cell r="E126" t="str">
            <v>exp300-sm@lotuss.com</v>
          </cell>
          <cell r="F126" t="str">
            <v>06:00-23:00 (17Hrs)</v>
          </cell>
          <cell r="G126" t="str">
            <v>BANGKOK</v>
          </cell>
          <cell r="H126" t="str">
            <v>เลขที่ 1293/48-50 ซ.วชิรธรรมสาธิต 57 แขวงบางจาก เขตพระโขนง กทม. 10260</v>
          </cell>
          <cell r="I126" t="str">
            <v>13.694161,100.631431</v>
          </cell>
          <cell r="J126" t="str">
            <v>0645852362</v>
          </cell>
          <cell r="K126" t="str">
            <v>0645852362</v>
          </cell>
        </row>
        <row r="127">
          <cell r="A127">
            <v>1301</v>
          </cell>
          <cell r="B127" t="str">
            <v>Mini Supermarket</v>
          </cell>
          <cell r="C127" t="str">
            <v>Mini Supermarket_Mooban Prueksa 3 O/B</v>
          </cell>
          <cell r="D127" t="str">
            <v>มินิ ซูเปอร์มาร์เก็ต_หมู่บ้านพฤกษา3ขาออก</v>
          </cell>
          <cell r="E127" t="str">
            <v>exp301-sm@lotuss.com</v>
          </cell>
          <cell r="F127" t="str">
            <v>06:00-23:00 (17Hrs)</v>
          </cell>
          <cell r="G127" t="str">
            <v>NONTHABURI</v>
          </cell>
          <cell r="H127" t="str">
            <v>เลขที่ 12/4 หมู่ที่ 8 ตำบลบางคูรัด อำเภอบางบัวทอง จังหวัดนนทบุรี 11110</v>
          </cell>
          <cell r="I127" t="str">
            <v>13.90905,100.353765</v>
          </cell>
          <cell r="J127" t="str">
            <v>0626057640</v>
          </cell>
          <cell r="K127" t="str">
            <v>0626057640</v>
          </cell>
        </row>
        <row r="128">
          <cell r="A128">
            <v>1302</v>
          </cell>
          <cell r="B128" t="str">
            <v>Mini Supermarket</v>
          </cell>
          <cell r="C128" t="str">
            <v>Mini Supermarket_Wat Chalermprakiat</v>
          </cell>
          <cell r="D128" t="str">
            <v>มินิ ซูเปอร์มาร์เก็ต_วัดเฉลิมพระเกียรติ</v>
          </cell>
          <cell r="E128" t="str">
            <v>exp302-sm@lotuss.com</v>
          </cell>
          <cell r="F128" t="str">
            <v>06:00-23:00 (17Hrs)</v>
          </cell>
          <cell r="G128" t="str">
            <v>NONTHABURI</v>
          </cell>
          <cell r="H128" t="str">
            <v>เลขที่ 89/890 หมู่ที่ 3 ถนนท่าน้ำนนท์-วัดโบสถ์ ตำบลบางศรีเมือง อำเภอเมือง จังหวัดนนทบุรี 11000</v>
          </cell>
          <cell r="I128" t="str">
            <v>13.845165,100.479439</v>
          </cell>
          <cell r="J128" t="str">
            <v>0626057641</v>
          </cell>
          <cell r="K128" t="str">
            <v>0626057641</v>
          </cell>
        </row>
        <row r="129">
          <cell r="A129">
            <v>1306</v>
          </cell>
          <cell r="B129" t="str">
            <v>Mini Supermarket</v>
          </cell>
          <cell r="C129" t="str">
            <v>Mini Supermarket_Mooban Sinthon</v>
          </cell>
          <cell r="D129" t="str">
            <v>มินิ ซูเปอร์มาร์เก็ต_หมู่บ้านสินธร</v>
          </cell>
          <cell r="E129" t="str">
            <v>exp306-sm@lotuss.com</v>
          </cell>
          <cell r="F129" t="str">
            <v>06:00-23:00 (17Hrs)</v>
          </cell>
          <cell r="G129" t="str">
            <v>PATHUM THANI</v>
          </cell>
          <cell r="H129" t="str">
            <v>เลขที่ 1070-1072 หมู่ 3 ต.บางพูน อ.เมือง จ.ปทุมธานี 12000</v>
          </cell>
          <cell r="I129" t="str">
            <v>13.994125,100.584596</v>
          </cell>
          <cell r="J129" t="str">
            <v>0626057645</v>
          </cell>
          <cell r="K129" t="str">
            <v>0626057645</v>
          </cell>
        </row>
        <row r="130">
          <cell r="A130">
            <v>1307</v>
          </cell>
          <cell r="B130" t="str">
            <v>Mini Supermarket</v>
          </cell>
          <cell r="C130" t="str">
            <v>Mini Supermarket_Wat Sriwareenoi</v>
          </cell>
          <cell r="D130" t="str">
            <v>มินิ ซูเปอร์มาร์เก็ต_วัดศรีวารีน้อย</v>
          </cell>
          <cell r="E130" t="str">
            <v>exp307-sm@lotuss.com</v>
          </cell>
          <cell r="F130" t="str">
            <v>06:00-23:00 (17Hrs)</v>
          </cell>
          <cell r="G130" t="str">
            <v>SAMUT PRAKAN</v>
          </cell>
          <cell r="H130" t="str">
            <v>เลขที่ 32/1-2 หมู่ 7 ต.บางโฉลง อ.บางพลี จ.สมุทรปราการ 10540</v>
          </cell>
          <cell r="I130" t="str">
            <v>13.620395,100.763657</v>
          </cell>
          <cell r="J130" t="str">
            <v>0812465778</v>
          </cell>
          <cell r="K130" t="str">
            <v>0812465778</v>
          </cell>
        </row>
        <row r="131">
          <cell r="A131">
            <v>1308</v>
          </cell>
          <cell r="B131" t="str">
            <v>Mini Supermarket</v>
          </cell>
          <cell r="C131" t="str">
            <v>Mini Supermarket_Sena-Ayutthaya</v>
          </cell>
          <cell r="D131" t="str">
            <v>มินิ ซูเปอร์มาร์เก็ต_เสนา-อยุธยา</v>
          </cell>
          <cell r="E131" t="str">
            <v>exp308-sm@lotuss.com</v>
          </cell>
          <cell r="F131" t="str">
            <v>06:00-23:00 (17Hrs)</v>
          </cell>
          <cell r="G131" t="str">
            <v>PHRA NAKHON SI AYUTTHAYA</v>
          </cell>
          <cell r="H131" t="str">
            <v>เลขที่ 408/1-4 ถนนวิไลเสนา (ก) ตำบลเสนา อำเภอเสนา จังหวัดพระนครศรีอยุธยา 13110</v>
          </cell>
          <cell r="I131" t="str">
            <v>14.325424,100.403428</v>
          </cell>
          <cell r="J131" t="str">
            <v>0922538085</v>
          </cell>
          <cell r="K131" t="str">
            <v>0922538085</v>
          </cell>
        </row>
        <row r="132">
          <cell r="A132">
            <v>1309</v>
          </cell>
          <cell r="B132" t="str">
            <v>Mini Supermarket</v>
          </cell>
          <cell r="C132" t="str">
            <v>Mini Supermarket_K-ha Klong Chan</v>
          </cell>
          <cell r="D132" t="str">
            <v>มินิ ซูเปอร์มาร์เก็ต_เคหะคลองจั่น</v>
          </cell>
          <cell r="E132" t="str">
            <v>exp309-sm@lotuss.com</v>
          </cell>
          <cell r="F132" t="str">
            <v>24 Hours</v>
          </cell>
          <cell r="G132" t="str">
            <v>BANGKOK</v>
          </cell>
          <cell r="H132" t="str">
            <v>เลขที่ 1,3 ซอย 58 (การเคหะแห่งชาติ) แขวงคลองจั่น เขตบางกะปิ กรุงเทพมหานคร 10240</v>
          </cell>
          <cell r="I132" t="str">
            <v>13.775902,100.649213</v>
          </cell>
          <cell r="J132" t="str">
            <v>0626057648</v>
          </cell>
          <cell r="K132" t="str">
            <v>0626057648</v>
          </cell>
        </row>
        <row r="133">
          <cell r="A133">
            <v>1313</v>
          </cell>
          <cell r="B133" t="str">
            <v>Mini Supermarket</v>
          </cell>
          <cell r="C133" t="str">
            <v>Mini Supermarket_Prachasongkrao14</v>
          </cell>
          <cell r="D133" t="str">
            <v>มินิ ซูเปอร์มาร์เก็ต_ประชาสงค์เคราะห์ 14</v>
          </cell>
          <cell r="E133" t="str">
            <v>exp313-sm@lotuss.com</v>
          </cell>
          <cell r="F133" t="str">
            <v xml:space="preserve">24 Hours </v>
          </cell>
          <cell r="G133" t="str">
            <v>BANGKOK</v>
          </cell>
          <cell r="H133" t="str">
            <v>เลขที่ 136 ซ.ผาสุก แขวงดินแดง เขตดินแดง กทม. 10400</v>
          </cell>
          <cell r="I133" t="str">
            <v>13.769018,100.5637</v>
          </cell>
          <cell r="J133" t="str">
            <v>0626057652</v>
          </cell>
          <cell r="K133" t="str">
            <v>0626057652</v>
          </cell>
        </row>
        <row r="134">
          <cell r="A134">
            <v>1315</v>
          </cell>
          <cell r="B134" t="str">
            <v>Mini Supermarket</v>
          </cell>
          <cell r="C134" t="str">
            <v>Mini Supermarket_Chang-Akart Utit Soi 3</v>
          </cell>
          <cell r="D134" t="str">
            <v>มินิ ซูเปอร์มาร์เก็ต_ช่างอากาศอุทิศ ซ3</v>
          </cell>
          <cell r="E134" t="str">
            <v>exp315-sm@lotuss.com</v>
          </cell>
          <cell r="F134" t="str">
            <v>06:00-23:00 (17Hrs)</v>
          </cell>
          <cell r="G134" t="str">
            <v>BANGKOK</v>
          </cell>
          <cell r="H134" t="str">
            <v>เลขที่ 160/300-302 หมู่ที่ 1 ถนนช่างอากาศอุทิศ แขวงสีกัน เขตดอนเมือง กรุงเทพมหานคร 10210</v>
          </cell>
          <cell r="I134" t="str">
            <v>13.913019,100.59033</v>
          </cell>
          <cell r="J134" t="str">
            <v>0626057655</v>
          </cell>
          <cell r="K134" t="str">
            <v>0626057655</v>
          </cell>
        </row>
        <row r="135">
          <cell r="A135">
            <v>1316</v>
          </cell>
          <cell r="B135" t="str">
            <v>Mini Supermarket</v>
          </cell>
          <cell r="C135" t="str">
            <v>Mini Supermarket_Suksawat 78</v>
          </cell>
          <cell r="D135" t="str">
            <v>มินิ ซูเปอร์มาร์เก็ต_สุขสวัสดิ์ 78</v>
          </cell>
          <cell r="E135" t="str">
            <v>exp316-sm@lotuss.com</v>
          </cell>
          <cell r="F135" t="str">
            <v xml:space="preserve">24 Hours </v>
          </cell>
          <cell r="G135" t="str">
            <v>SAMUT PRAKAN</v>
          </cell>
          <cell r="H135" t="str">
            <v>เลขที่ 125/2 ซ.สุขสวัสดิ์ 78 หมู่ 8 ถ.สุขสวัสดิ์ ต.บางจาก อ.พระประแดง จ.สมุทรปราการ 10130</v>
          </cell>
          <cell r="I135" t="str">
            <v>13.614179,100.545192</v>
          </cell>
          <cell r="J135" t="str">
            <v>0626057676</v>
          </cell>
          <cell r="K135" t="str">
            <v>0626057676</v>
          </cell>
        </row>
        <row r="136">
          <cell r="A136">
            <v>1318</v>
          </cell>
          <cell r="B136" t="str">
            <v>Mini Supermarket</v>
          </cell>
          <cell r="C136" t="str">
            <v>Mini Supermarket_Soi Khun Pra-Phaholyot</v>
          </cell>
          <cell r="D136" t="str">
            <v>มินิ ซูเปอร์มาร์เก็ต_ซอยคุณพระ-พหลโยธิน</v>
          </cell>
          <cell r="E136" t="str">
            <v>exp318-sm@lotuss.com</v>
          </cell>
          <cell r="F136" t="str">
            <v xml:space="preserve">24 Hours </v>
          </cell>
          <cell r="G136" t="str">
            <v>PATHUM THANI</v>
          </cell>
          <cell r="H136" t="str">
            <v>เลขที่ 29/176 ซ.คุณพระ หมู่ 6 ถ.พหลโยธิน ต.คลองหนึ่ง อ.คลองหลวง จ.ปทุมธานี 12120</v>
          </cell>
          <cell r="I136" t="str">
            <v>14.04974,100.61327</v>
          </cell>
          <cell r="J136" t="str">
            <v>0812473007</v>
          </cell>
          <cell r="K136" t="str">
            <v>0812473007</v>
          </cell>
        </row>
        <row r="137">
          <cell r="A137">
            <v>1319</v>
          </cell>
          <cell r="B137" t="str">
            <v>Mini Supermarket</v>
          </cell>
          <cell r="C137" t="str">
            <v>Mini Supermarket_Soi Nori Bangpoo</v>
          </cell>
          <cell r="D137" t="str">
            <v>มินิ ซูเปอร์มาร์เก็ต_ซอยโนรี บางปู</v>
          </cell>
          <cell r="E137" t="str">
            <v>exp319-sm@lotuss.com</v>
          </cell>
          <cell r="F137" t="str">
            <v>06:00-23:00 (17Hrs)</v>
          </cell>
          <cell r="G137" t="str">
            <v>SAMUT PRAKAN</v>
          </cell>
          <cell r="H137" t="str">
            <v>เลขที่ 1599/41,1599/43,1599/45 หมู่ 6 ต.ท้ายบ้านใหม่ อ.เมืองสมุทรปราการ จ.สมุทรปราการ 10280</v>
          </cell>
          <cell r="I137" t="str">
            <v>13.567506,100.609695</v>
          </cell>
          <cell r="J137" t="str">
            <v>0812465883</v>
          </cell>
          <cell r="K137" t="str">
            <v>0812465883</v>
          </cell>
        </row>
        <row r="138">
          <cell r="A138">
            <v>1320</v>
          </cell>
          <cell r="B138" t="str">
            <v>Mini Supermarket</v>
          </cell>
          <cell r="C138" t="str">
            <v>Mini Supermarket_Suksan 6</v>
          </cell>
          <cell r="D138" t="str">
            <v>มินิ ซูเปอร์มาร์เก็ต_สุขสันต์ 6</v>
          </cell>
          <cell r="E138" t="str">
            <v>exp320-sm@lotuss.com</v>
          </cell>
          <cell r="F138" t="str">
            <v>06:00-23:00 (17Hrs)</v>
          </cell>
          <cell r="G138" t="str">
            <v>BANGKOK</v>
          </cell>
          <cell r="H138" t="str">
            <v>เลขที่ 29/48, 29/49, 29/50 ซอยกาญจนาภิเษก 005/1  แขวงหลักสอง เขตบางแค กทม. 10160</v>
          </cell>
          <cell r="I138" t="str">
            <v>13.695894,100.405059</v>
          </cell>
          <cell r="J138" t="str">
            <v>0626057660</v>
          </cell>
          <cell r="K138" t="str">
            <v>0626057660</v>
          </cell>
        </row>
        <row r="139">
          <cell r="A139">
            <v>1321</v>
          </cell>
          <cell r="B139" t="str">
            <v>Mini Supermarket</v>
          </cell>
          <cell r="C139" t="str">
            <v>Mini Supermarket_Kui Buri Prachuab</v>
          </cell>
          <cell r="D139" t="str">
            <v>มินิ ซูเปอร์มาร์เก็ต_กุยบุรี ประจวบฯ</v>
          </cell>
          <cell r="E139" t="str">
            <v>exp321-sm@lotuss.com</v>
          </cell>
          <cell r="F139" t="str">
            <v>06:00-23:00 (17Hrs)</v>
          </cell>
          <cell r="G139" t="str">
            <v>PRACHUAP KHIRI KHAN</v>
          </cell>
          <cell r="H139" t="str">
            <v>เลขที่ 672 หมู่ 1 ถ.กุยบุรีสามัคคี ต.กุยบุรี อ.กุยบุรี จ.ประจวบคีรีขันธ์ 77150</v>
          </cell>
          <cell r="I139" t="str">
            <v>12.067827,99.8643</v>
          </cell>
          <cell r="J139" t="str">
            <v>0626057661</v>
          </cell>
          <cell r="K139" t="str">
            <v>0626057661</v>
          </cell>
        </row>
        <row r="140">
          <cell r="A140">
            <v>1322</v>
          </cell>
          <cell r="B140" t="str">
            <v>Mini Supermarket</v>
          </cell>
          <cell r="C140" t="str">
            <v>Mini Supermarket_Wat Chang Khian</v>
          </cell>
          <cell r="D140" t="str">
            <v>มินิ ซูเปอร์มาร์เก็ต_วัดช้างเคียน</v>
          </cell>
          <cell r="E140" t="str">
            <v>exp322-sm@lotuss.com</v>
          </cell>
          <cell r="F140" t="str">
            <v>06:00-23:00 (17Hrs)</v>
          </cell>
          <cell r="G140" t="str">
            <v>CHIANG MAI</v>
          </cell>
          <cell r="H140" t="str">
            <v>เลขที่ 7/18-21 หมู่ที่ 1 ถนนช่างเคี่ยน-ค่ายลูกเสือ ตำบลช้างเผือก อำเภอเมืองเชียงใหม่ จังหวัดเชียงใหม่ 50000</v>
          </cell>
          <cell r="I140" t="str">
            <v>18.8072,98.960164</v>
          </cell>
          <cell r="J140" t="str">
            <v>0839406824</v>
          </cell>
          <cell r="K140" t="str">
            <v>0839406824</v>
          </cell>
        </row>
        <row r="141">
          <cell r="A141">
            <v>1323</v>
          </cell>
          <cell r="B141" t="str">
            <v>Mini Supermarket</v>
          </cell>
          <cell r="C141" t="str">
            <v>Mini Supermarket_Moo Baan Prapa Nakhon</v>
          </cell>
          <cell r="D141" t="str">
            <v>มินิ ซูเปอร์มาร์เก็ต_หมู่บ้านประปานคร</v>
          </cell>
          <cell r="E141" t="str">
            <v>exp323-sm@lotuss.com</v>
          </cell>
          <cell r="F141" t="str">
            <v>06:00-23:00 (17Hrs)</v>
          </cell>
          <cell r="G141" t="str">
            <v>NAKHON PATHOM</v>
          </cell>
          <cell r="H141" t="str">
            <v>เลขที่ 62,64,66 ถ.นาสร้าง ต.นครปฐม อ.เมืองนครปฐม จ.นครปฐม 73000</v>
          </cell>
          <cell r="I141" t="str">
            <v>13.827874,100.052745</v>
          </cell>
          <cell r="J141" t="str">
            <v>0626057663</v>
          </cell>
          <cell r="K141" t="str">
            <v>0626057663</v>
          </cell>
        </row>
        <row r="142">
          <cell r="A142">
            <v>1324</v>
          </cell>
          <cell r="B142" t="str">
            <v>Mini Supermarket</v>
          </cell>
          <cell r="C142" t="str">
            <v>Mini Supermarket_Wat Kan Ham-Ayutthaya</v>
          </cell>
          <cell r="D142" t="str">
            <v>มินิ ซูเปอร์มาร์เก็ต_วัดคานหาม อยุธยา</v>
          </cell>
          <cell r="E142" t="str">
            <v>exp324-sm@lotuss.com</v>
          </cell>
          <cell r="F142" t="str">
            <v>06:00-23:00 (17Hrs)</v>
          </cell>
          <cell r="G142" t="str">
            <v>PHRA NAKHON SI AYUTTHAYA</v>
          </cell>
          <cell r="H142" t="str">
            <v>เลขที่ 25/6 หมู่ที่ 4 ตำบลคานหาม อำเภออุทัย จังหวัดพระนครศรีอยุธยา 13210</v>
          </cell>
          <cell r="I142" t="str">
            <v>14.330584,100.623572</v>
          </cell>
          <cell r="J142" t="str">
            <v>0971177150</v>
          </cell>
          <cell r="K142" t="str">
            <v>0971177150</v>
          </cell>
        </row>
        <row r="143">
          <cell r="A143">
            <v>1325</v>
          </cell>
          <cell r="B143" t="str">
            <v>Mini Supermarket</v>
          </cell>
          <cell r="C143" t="str">
            <v>Mini Supermarket_Moo Baan Prem Pree Ran</v>
          </cell>
          <cell r="D143" t="str">
            <v>มินิ ซูเปอร์มาร์เก็ต_หมู่บ้านเปรมปรีดิ์</v>
          </cell>
          <cell r="E143" t="str">
            <v>exp325-sm@lotuss.com</v>
          </cell>
          <cell r="F143" t="str">
            <v xml:space="preserve">24 Hours </v>
          </cell>
          <cell r="G143" t="str">
            <v>PATHUM THANI</v>
          </cell>
          <cell r="H143" t="str">
            <v>เลขที่ 70/812-813 หมู่ 5 ถ.รังสิต-นครนายก ต.ประชาธิปัตย์ อ.ธัญบุรี จ.ปทุมธานี 12130</v>
          </cell>
          <cell r="I143" t="str">
            <v>13.99224,100.654536</v>
          </cell>
          <cell r="J143" t="str">
            <v>0626057665</v>
          </cell>
          <cell r="K143" t="str">
            <v>0626057665</v>
          </cell>
        </row>
        <row r="144">
          <cell r="A144">
            <v>1327</v>
          </cell>
          <cell r="B144" t="str">
            <v>Mini Supermarket</v>
          </cell>
          <cell r="C144" t="str">
            <v>Mini Supermarket_Soi Buakaew</v>
          </cell>
          <cell r="D144" t="str">
            <v>มินิ ซูเปอร์มาร์เก็ต_ซอยบัวแก้ว</v>
          </cell>
          <cell r="E144" t="str">
            <v>exp327-sm@lotuss.com</v>
          </cell>
          <cell r="F144" t="str">
            <v>06:00-22:30 (16.5Hrs)</v>
          </cell>
          <cell r="G144" t="str">
            <v>SAMUT PRAKAN</v>
          </cell>
          <cell r="H144" t="str">
            <v>เลขที่ 17/5-7 หมู่ 12 ต.บางพลีใหญ่ อ.บางพลี จ.สมุทรปราการ 10540</v>
          </cell>
          <cell r="I144" t="str">
            <v>13.612262,100.713523</v>
          </cell>
          <cell r="J144" t="str">
            <v>0812465900</v>
          </cell>
          <cell r="K144" t="str">
            <v>0812465900</v>
          </cell>
        </row>
        <row r="145">
          <cell r="A145">
            <v>1328</v>
          </cell>
          <cell r="B145" t="str">
            <v>Mini Supermarket</v>
          </cell>
          <cell r="C145" t="str">
            <v>Mini Supermarket_Moo Baan Pisan</v>
          </cell>
          <cell r="D145" t="str">
            <v>มินิ ซูเปอร์มาร์เก็ต_หมู่บ้านพิศาล</v>
          </cell>
          <cell r="E145" t="str">
            <v>exp328-sm@lotuss.com</v>
          </cell>
          <cell r="F145" t="str">
            <v>06:00-23:00 (17Hrs)</v>
          </cell>
          <cell r="G145" t="str">
            <v>BANGKOK</v>
          </cell>
          <cell r="H145" t="str">
            <v>เลขที่ 288,290,292 ซ.ท่าข้าม 28 หมู่บ้านพิศาลแลนด์ แขวงแสมดำ เขตบางขุนเทียน กทม. 10150</v>
          </cell>
          <cell r="I145" t="str">
            <v>13.639704,100.440099</v>
          </cell>
          <cell r="J145" t="str">
            <v>0812465992</v>
          </cell>
          <cell r="K145" t="str">
            <v>0812465992</v>
          </cell>
        </row>
        <row r="146">
          <cell r="A146">
            <v>1329</v>
          </cell>
          <cell r="B146" t="str">
            <v>Mini Supermarket</v>
          </cell>
          <cell r="C146" t="str">
            <v>Mini Supermarket_Mae Rim Chiangmai</v>
          </cell>
          <cell r="D146" t="str">
            <v>มินิ ซูเปอร์มาร์เก็ต_แม่ริม เชียงใหม่</v>
          </cell>
          <cell r="E146" t="str">
            <v>exp329-sm@lotuss.com</v>
          </cell>
          <cell r="F146" t="str">
            <v>06:00-23:00 (17Hrs)</v>
          </cell>
          <cell r="G146" t="str">
            <v>CHIANG MAI</v>
          </cell>
          <cell r="H146" t="str">
            <v>เลขที่ 160/5 หมู่ที่ 1 ถนนเชียงใหม่-ฝาง ตำบลริมใต้ อำเภอแม่ริม จังหวัดเชียงใหม่ 50180</v>
          </cell>
          <cell r="I146" t="str">
            <v>18.912041,98.946326</v>
          </cell>
          <cell r="J146" t="str">
            <v>0966865613</v>
          </cell>
          <cell r="K146" t="str">
            <v>0966865613</v>
          </cell>
        </row>
        <row r="147">
          <cell r="A147">
            <v>1330</v>
          </cell>
          <cell r="B147" t="str">
            <v>Mini Supermarket</v>
          </cell>
          <cell r="C147" t="str">
            <v>Mini Supermarket_Wat Kae</v>
          </cell>
          <cell r="D147" t="str">
            <v>มินิ ซูเปอร์มาร์เก็ต_วัดแค</v>
          </cell>
          <cell r="E147" t="str">
            <v>exp330-sm@lotuss.com</v>
          </cell>
          <cell r="F147" t="str">
            <v>06:00-23:00 (17Hrs)</v>
          </cell>
          <cell r="G147" t="str">
            <v>SAMUT PRAKAN</v>
          </cell>
          <cell r="H147" t="str">
            <v>เลขที่ 62/5-8 หมู่ 2 ถ.สุขสวัสดิ์ ต.ในคลองบางปลากด อ.พระสมุทรเจดีย์ จ.สมุทรปราการ</v>
          </cell>
          <cell r="I147" t="str">
            <v>13.59517,100.564736</v>
          </cell>
          <cell r="J147" t="str">
            <v>0620657672</v>
          </cell>
          <cell r="K147" t="str">
            <v>0620657672</v>
          </cell>
        </row>
        <row r="148">
          <cell r="A148">
            <v>1332</v>
          </cell>
          <cell r="B148" t="str">
            <v>Mini Supermarket</v>
          </cell>
          <cell r="C148" t="str">
            <v>Mini Supermarket_Tepkhunchorn</v>
          </cell>
          <cell r="D148" t="str">
            <v>มินิ ซูเปอร์มาร์เก็ต_เทพกุญชร</v>
          </cell>
          <cell r="E148" t="str">
            <v>exp332-sm@lotuss.com</v>
          </cell>
          <cell r="F148" t="str">
            <v xml:space="preserve">24 Hours </v>
          </cell>
          <cell r="G148" t="str">
            <v>PATHUM THANI</v>
          </cell>
          <cell r="H148" t="str">
            <v>เลขที่ 89/25 ซ.เทพกุญชร 30 หมู่ 12 ถ.เทพกุญชร 1 ต.คลองหนึ่ง อ.คลองหลวง จ.ปทุมธานี 12120</v>
          </cell>
          <cell r="I148" t="str">
            <v>14.106432,100.620345</v>
          </cell>
          <cell r="J148" t="str">
            <v>0626057674</v>
          </cell>
          <cell r="K148" t="str">
            <v>0626057674</v>
          </cell>
        </row>
        <row r="149">
          <cell r="A149">
            <v>1333</v>
          </cell>
          <cell r="B149" t="str">
            <v>Mini Supermarket</v>
          </cell>
          <cell r="C149" t="str">
            <v>Mini Supermarket_Salaya Opt.1</v>
          </cell>
          <cell r="D149" t="str">
            <v>มินิ ซูเปอร์มาร์เก็ต_ศาลายา 1</v>
          </cell>
          <cell r="E149" t="str">
            <v>exp333-sm@lotuss.com</v>
          </cell>
          <cell r="F149" t="str">
            <v xml:space="preserve">24 Hours </v>
          </cell>
          <cell r="G149" t="str">
            <v>NAKHON PATHOM</v>
          </cell>
          <cell r="H149" t="str">
            <v>เลขที่ 73/63 หมู่ 5 ต.ศาลายา อ.พุทธมณฑล จ.นครปฐม 73170</v>
          </cell>
          <cell r="I149" t="str">
            <v>13.801411,100.315977</v>
          </cell>
          <cell r="J149" t="str">
            <v>0812458595</v>
          </cell>
          <cell r="K149" t="str">
            <v>0812458595</v>
          </cell>
        </row>
        <row r="150">
          <cell r="A150">
            <v>1334</v>
          </cell>
          <cell r="B150" t="str">
            <v>Mini Supermarket</v>
          </cell>
          <cell r="C150" t="str">
            <v>Mini Supermarket_Wangnoi</v>
          </cell>
          <cell r="D150" t="str">
            <v>มินิ ซูเปอร์มาร์เก็ต_วังน้อย</v>
          </cell>
          <cell r="E150" t="str">
            <v>exp334-sm@lotuss.com</v>
          </cell>
          <cell r="F150" t="str">
            <v>06:00-23:00 (17Hrs)</v>
          </cell>
          <cell r="G150" t="str">
            <v>PHRA NAKHON SI AYUTTHAYA</v>
          </cell>
          <cell r="H150" t="str">
            <v>เลขที่ 16/1 หมู่ที่ 7 ถนนโรจนะฝั่งขวา ตำบลลำไทร อำเภอวังน้อย จังหวัดพระนครศรีอยุธยา 13170</v>
          </cell>
          <cell r="I150" t="str">
            <v>14.230914,100.717904</v>
          </cell>
          <cell r="J150" t="str">
            <v>0930534932</v>
          </cell>
          <cell r="K150" t="str">
            <v>0930534932</v>
          </cell>
        </row>
        <row r="151">
          <cell r="A151">
            <v>1335</v>
          </cell>
          <cell r="B151" t="str">
            <v>Mini Supermarket</v>
          </cell>
          <cell r="C151" t="str">
            <v>Mini Supermarket_Buathong Keha</v>
          </cell>
          <cell r="D151" t="str">
            <v>มินิ ซูเปอร์มาร์เก็ต_บัวทองเคหะ</v>
          </cell>
          <cell r="E151" t="str">
            <v>exp335-sm@lotuss.com</v>
          </cell>
          <cell r="F151" t="str">
            <v>24 Hours</v>
          </cell>
          <cell r="G151" t="str">
            <v>NONTHABURI</v>
          </cell>
          <cell r="H151" t="str">
            <v>เลขที่ 5/100 หมู่ที่ 1 ตำบลบางบัวทอง อำเภอบางบัวทอง จังหวัดนนทบุรี 11110</v>
          </cell>
          <cell r="I151" t="str">
            <v>13.93592,100.3977</v>
          </cell>
          <cell r="J151" t="str">
            <v>0812457584</v>
          </cell>
          <cell r="K151" t="str">
            <v>0812457584</v>
          </cell>
        </row>
        <row r="152">
          <cell r="A152">
            <v>1336</v>
          </cell>
          <cell r="B152" t="str">
            <v>Mini Supermarket</v>
          </cell>
          <cell r="C152" t="str">
            <v>Mini Supermarket_Mooban Subyungyeun</v>
          </cell>
          <cell r="D152" t="str">
            <v>มินิ ซูเปอร์มาร์เก็ต_หมู่บ้านทรัพย์ยั่งยืน</v>
          </cell>
          <cell r="E152" t="str">
            <v>exp336-sm@lotuss.com</v>
          </cell>
          <cell r="F152" t="str">
            <v>06:00-23:00 (17Hrs)</v>
          </cell>
          <cell r="G152" t="str">
            <v>SAMUT PRAKAN</v>
          </cell>
          <cell r="H152" t="str">
            <v>เลขที่ 39/12-14 หมู่ 6 ถ.ประดิษฐ์สโมสร ต.บางเมืองใหม่ อ.เมืองสมุทรปราการ จ.สมุทรปราการ 10270</v>
          </cell>
          <cell r="I152" t="str">
            <v>13.624422,100.613286</v>
          </cell>
          <cell r="J152" t="str">
            <v>0626057679</v>
          </cell>
          <cell r="K152" t="str">
            <v>0626057679</v>
          </cell>
        </row>
        <row r="153">
          <cell r="A153">
            <v>1337</v>
          </cell>
          <cell r="B153" t="str">
            <v>Mini Supermarket</v>
          </cell>
          <cell r="C153" t="str">
            <v>Mini Supermarket_Sarapee Chiangmai</v>
          </cell>
          <cell r="D153" t="str">
            <v>มินิ ซูเปอร์มาร์เก็ต_สารภี เชียงใหม่</v>
          </cell>
          <cell r="E153" t="str">
            <v>exp337-sm@lotuss.com</v>
          </cell>
          <cell r="F153" t="str">
            <v>06:00-23:00 (17Hrs)</v>
          </cell>
          <cell r="G153" t="str">
            <v>CHIANG MAI</v>
          </cell>
          <cell r="H153" t="str">
            <v>เลขที่ 312 หมู่ที่ 3 ตำบลยางเนิ้ง อำเภอสารภี จังหวัดเชียงใหม่ 50140</v>
          </cell>
          <cell r="I153" t="str">
            <v>18.715525,99.033479</v>
          </cell>
          <cell r="J153" t="str">
            <v>0626057680</v>
          </cell>
          <cell r="K153" t="str">
            <v>0626057680</v>
          </cell>
        </row>
        <row r="154">
          <cell r="A154">
            <v>1338</v>
          </cell>
          <cell r="B154" t="str">
            <v>Mini Supermarket</v>
          </cell>
          <cell r="C154" t="str">
            <v>Mini Supermarket_Ramkhamhaeng 50</v>
          </cell>
          <cell r="D154" t="str">
            <v>มินิ ซูเปอร์มาร์เก็ต_รามคำแหง 50</v>
          </cell>
          <cell r="E154" t="str">
            <v>exp338-sm@lotuss.com</v>
          </cell>
          <cell r="F154" t="str">
            <v xml:space="preserve">24 Hours </v>
          </cell>
          <cell r="G154" t="str">
            <v>BANGKOK</v>
          </cell>
          <cell r="H154" t="str">
            <v>เลขที่ 31/1 ซ.รามคำแหง 50 (สหกรณ์ 1) ถ.รามคำแหง แขวงหัวหมาก เขตบางกะปิ กทม. 10240</v>
          </cell>
          <cell r="I154" t="str">
            <v>13.760522,100.642756</v>
          </cell>
          <cell r="J154" t="str">
            <v>0997280542</v>
          </cell>
          <cell r="K154" t="str">
            <v>0997280542</v>
          </cell>
        </row>
        <row r="155">
          <cell r="A155">
            <v>1340</v>
          </cell>
          <cell r="B155" t="str">
            <v>Mini Supermarket</v>
          </cell>
          <cell r="C155" t="str">
            <v>Mini Supermarket_Ban Fah Rangsit Klong4</v>
          </cell>
          <cell r="D155" t="str">
            <v>มินิ ซูเปอร์มาร์เก็ต_บ้านฟ้ารังสิตคลอง 4</v>
          </cell>
          <cell r="E155" t="str">
            <v>exp340-sm@lotuss.com</v>
          </cell>
          <cell r="F155" t="str">
            <v xml:space="preserve">24 Hours </v>
          </cell>
          <cell r="G155" t="str">
            <v>PATHUM THANI</v>
          </cell>
          <cell r="H155" t="str">
            <v>เลขที่ 68/10 หมู่ 3 ถ.รังสิต-นครนายก ต.บึงยี่โถ อ.ธัญบุรี จ.ปทุมธานี 12130</v>
          </cell>
          <cell r="I155" t="str">
            <v>14.002002,100.694087</v>
          </cell>
          <cell r="J155" t="str">
            <v>0626057683</v>
          </cell>
          <cell r="K155" t="str">
            <v>0626057683</v>
          </cell>
        </row>
        <row r="156">
          <cell r="A156">
            <v>1341</v>
          </cell>
          <cell r="B156" t="str">
            <v>Mini Supermarket</v>
          </cell>
          <cell r="C156" t="str">
            <v>Mini Supermarket_K-Ha Romklao 4</v>
          </cell>
          <cell r="D156" t="str">
            <v>มินิ ซูเปอร์มาร์เก็ต_เคหะร่มเกล้า 4</v>
          </cell>
          <cell r="E156" t="str">
            <v>exp341-sm@lotuss.com</v>
          </cell>
          <cell r="F156" t="str">
            <v xml:space="preserve">24 Hours </v>
          </cell>
          <cell r="G156" t="str">
            <v>BANGKOK</v>
          </cell>
          <cell r="H156" t="str">
            <v>เลขที่ 320/67-69 ซ.เคหะร่มเกล้า 37 แขวงคลองสองต้นนุ่น เขตลาดกระบัง กทม. 10520</v>
          </cell>
          <cell r="I156" t="str">
            <v>13.762049,100.727978</v>
          </cell>
          <cell r="J156" t="str">
            <v>0626057684</v>
          </cell>
          <cell r="K156" t="str">
            <v>0626057684</v>
          </cell>
        </row>
        <row r="157">
          <cell r="A157">
            <v>1342</v>
          </cell>
          <cell r="B157" t="str">
            <v>Mini Supermarket</v>
          </cell>
          <cell r="C157" t="str">
            <v>Mini Supermarket_Wat Chinwanaram</v>
          </cell>
          <cell r="D157" t="str">
            <v>มินิ ซูเปอร์มาร์เก็ต_วัดชินวราราม</v>
          </cell>
          <cell r="E157" t="str">
            <v>exp342-sm@lotuss.com</v>
          </cell>
          <cell r="F157" t="str">
            <v xml:space="preserve">24 Hours </v>
          </cell>
          <cell r="G157" t="str">
            <v>PATHUM THANI</v>
          </cell>
          <cell r="H157" t="str">
            <v>เลขที่ 239 หมู่ 2 ต.บางขะแยง อ.เมืองปทุมธานี จ.ปทุมธานี 12000</v>
          </cell>
          <cell r="I157" t="str">
            <v>13.957648,100.526936</v>
          </cell>
          <cell r="J157" t="str">
            <v>0626057685</v>
          </cell>
          <cell r="K157" t="str">
            <v>0626057685</v>
          </cell>
        </row>
        <row r="158">
          <cell r="A158">
            <v>1343</v>
          </cell>
          <cell r="B158" t="str">
            <v>Mini Supermarket</v>
          </cell>
          <cell r="C158" t="str">
            <v>Mini Supermarket_Ramkhamhaeng 190</v>
          </cell>
          <cell r="D158" t="str">
            <v>มินิ ซูเปอร์มาร์เก็ต_รามคำแหง 190</v>
          </cell>
          <cell r="E158" t="str">
            <v>exp343-sm@lotuss.com</v>
          </cell>
          <cell r="F158" t="str">
            <v>24 Hours</v>
          </cell>
          <cell r="G158" t="str">
            <v>BANGKOK</v>
          </cell>
          <cell r="H158" t="str">
            <v>เลขที่ 132,134,136 ถนนรามคำแหง แขวงมีนบุรี เขตมีนบุรี กรุงเทพมหานคร 10510</v>
          </cell>
          <cell r="I158" t="str">
            <v>13.804339,100.725358</v>
          </cell>
          <cell r="J158" t="str">
            <v>0626057686</v>
          </cell>
          <cell r="K158" t="str">
            <v>0626057686</v>
          </cell>
        </row>
        <row r="159">
          <cell r="A159">
            <v>1344</v>
          </cell>
          <cell r="B159" t="str">
            <v>Mini Supermarket</v>
          </cell>
          <cell r="C159" t="str">
            <v>Mini Supermarket_Pratunam Pra-in</v>
          </cell>
          <cell r="D159" t="str">
            <v>มินิ ซูเปอร์มาร์เก็ต_ประตูน้ำพระอินทร์</v>
          </cell>
          <cell r="E159" t="str">
            <v>exp344-sm@lotuss.com</v>
          </cell>
          <cell r="F159" t="str">
            <v>24 Hours</v>
          </cell>
          <cell r="G159" t="str">
            <v>PHRA NAKHON SI AYUTTHAYA</v>
          </cell>
          <cell r="H159" t="str">
            <v>เลขที่ 92/121 หมู่ที่ 7 ตำบลเชียงรากน้อย อำเภอบางปะอิน จังหวัดพระนครศรีอยุธยา 13180</v>
          </cell>
          <cell r="I159" t="str">
            <v>14.145534,100.61588</v>
          </cell>
          <cell r="J159" t="str">
            <v>0825599590</v>
          </cell>
          <cell r="K159" t="str">
            <v>0825599590</v>
          </cell>
        </row>
        <row r="160">
          <cell r="A160">
            <v>1345</v>
          </cell>
          <cell r="B160" t="str">
            <v>Mini Supermarket</v>
          </cell>
          <cell r="C160" t="str">
            <v>Mini Supermarket_Prayad Ayudthaya</v>
          </cell>
          <cell r="D160" t="str">
            <v>มินิ ซูเปอร์มาร์เก็ต_พระญาติ อยุธยา</v>
          </cell>
          <cell r="E160" t="str">
            <v>exp345-sm@lotuss.com</v>
          </cell>
          <cell r="F160" t="str">
            <v>06:00-23:00 (17Hrs)</v>
          </cell>
          <cell r="G160" t="str">
            <v>PHRA NAKHON SI AYUTTHAYA</v>
          </cell>
          <cell r="H160" t="str">
            <v>เลขที่ 13/30,13/36 หมู่ที่ 5 ตำบลไผ่ลิง อำเภอพระนครศรีอยุธยา จังหวัดพระนครศรีอยุธยา 13000</v>
          </cell>
          <cell r="I160" t="str">
            <v>14.354015,100.600714</v>
          </cell>
          <cell r="J160" t="str">
            <v>0922844703</v>
          </cell>
          <cell r="K160" t="str">
            <v>0922844703</v>
          </cell>
        </row>
        <row r="161">
          <cell r="A161">
            <v>1346</v>
          </cell>
          <cell r="B161" t="str">
            <v>Mini Supermarket</v>
          </cell>
          <cell r="C161" t="str">
            <v>Mini Supermarket_ThanPetch Pratum Plaza</v>
          </cell>
          <cell r="D161" t="str">
            <v>มินิ ซูเปอร์มาร์เก็ต_ฐานเพชร ปทุมพลาซ่า</v>
          </cell>
          <cell r="E161" t="str">
            <v>exp346-sm@lotuss.com</v>
          </cell>
          <cell r="F161" t="str">
            <v xml:space="preserve">24 Hours </v>
          </cell>
          <cell r="G161" t="str">
            <v>PATHUM THANI</v>
          </cell>
          <cell r="H161" t="str">
            <v>เลขที่ 99/10 หมู่ 5 ต.บ้านใหม่ อ.เมืองปทุมธานี จ.ปทุมธานี 12000</v>
          </cell>
          <cell r="I161" t="str">
            <v>13.972208,100.55031</v>
          </cell>
          <cell r="J161" t="str">
            <v>0812473012</v>
          </cell>
          <cell r="K161" t="str">
            <v>0812473012</v>
          </cell>
        </row>
        <row r="162">
          <cell r="A162">
            <v>1347</v>
          </cell>
          <cell r="B162" t="str">
            <v>Mini Supermarket</v>
          </cell>
          <cell r="C162" t="str">
            <v>Mini Supermarket_Sintivathani</v>
          </cell>
          <cell r="D162" t="str">
            <v>มินิ ซูเปอร์มาร์เก็ต_สินทิวาธานี</v>
          </cell>
          <cell r="E162" t="str">
            <v>exp347-sm@lotuss.com</v>
          </cell>
          <cell r="F162" t="str">
            <v>24 Hours</v>
          </cell>
          <cell r="G162" t="str">
            <v>PHRA NAKHON SI AYUTTHAYA</v>
          </cell>
          <cell r="H162" t="str">
            <v>เลขที่ 394,394/1-3 หมู่ที่ 2 ถนนโรจนะ ตำบลสามเรือน อำเภอบางปะอิน จังหวัดพระนครศรีอยุธยา 13160</v>
          </cell>
          <cell r="I162" t="str">
            <v>14.312838,100.637623</v>
          </cell>
          <cell r="J162" t="str">
            <v>0990477432</v>
          </cell>
          <cell r="K162" t="str">
            <v>0990477432</v>
          </cell>
        </row>
        <row r="163">
          <cell r="A163">
            <v>1348</v>
          </cell>
          <cell r="B163" t="str">
            <v>Mini Supermarket</v>
          </cell>
          <cell r="C163" t="str">
            <v>Mini Supermarket_Lung Pud</v>
          </cell>
          <cell r="D163" t="str">
            <v>มินิ ซูเปอร์มาร์เก็ต_ลุงพุฒ</v>
          </cell>
          <cell r="E163" t="str">
            <v>exp348-sm@lotuss.com</v>
          </cell>
          <cell r="F163" t="str">
            <v xml:space="preserve">24 Hours </v>
          </cell>
          <cell r="G163" t="str">
            <v>SAMUT PRAKAN</v>
          </cell>
          <cell r="H163" t="str">
            <v>เลขที่ 1118/1 หมู่ 3 ถ.เทพารักษ์ ต.เทพารักษ์ อ.เมืองสมุทรปราการ จ.สมุทรปราการ 10270</v>
          </cell>
          <cell r="I163" t="str">
            <v>13.631097,100.619941</v>
          </cell>
          <cell r="J163" t="str">
            <v>0985839324</v>
          </cell>
          <cell r="K163" t="str">
            <v>0985839324</v>
          </cell>
        </row>
        <row r="164">
          <cell r="A164">
            <v>1349</v>
          </cell>
          <cell r="B164" t="str">
            <v>Mini Supermarket</v>
          </cell>
          <cell r="C164" t="str">
            <v>Mini Supermarket_Bangwua Bangpakong</v>
          </cell>
          <cell r="D164" t="str">
            <v>มินิ ซูเปอร์มาร์เก็ต_บางวัว บางปะกง</v>
          </cell>
          <cell r="E164" t="str">
            <v>exp349-sm@lotuss.com</v>
          </cell>
          <cell r="F164" t="str">
            <v xml:space="preserve">24 Hours </v>
          </cell>
          <cell r="G164" t="str">
            <v>CHACHOENGSAO</v>
          </cell>
          <cell r="H164" t="str">
            <v>เลขที่ 1/17-19 หมู่ 14 ต.บางวัว อ.บางปะกง จ.ฉะเชิงเทรา 24180</v>
          </cell>
          <cell r="I164" t="str">
            <v>13.54242,100.971943</v>
          </cell>
          <cell r="J164" t="str">
            <v>0626057692</v>
          </cell>
          <cell r="K164" t="str">
            <v>0626057692</v>
          </cell>
        </row>
        <row r="165">
          <cell r="A165">
            <v>1350</v>
          </cell>
          <cell r="B165" t="str">
            <v>Mini Supermarket</v>
          </cell>
          <cell r="C165" t="str">
            <v>Mini Supermarket_Ayutthaya Hospital 1</v>
          </cell>
          <cell r="D165" t="str">
            <v>มินิ ซูเปอร์มาร์เก็ต_โรงพยาบาลอยุธยา 1</v>
          </cell>
          <cell r="E165" t="str">
            <v>exp350-sm@lotuss.com</v>
          </cell>
          <cell r="F165" t="str">
            <v>06:00-23:00 (17Hrs)</v>
          </cell>
          <cell r="G165" t="str">
            <v>PHRA NAKHON SI AYUTTHAYA</v>
          </cell>
          <cell r="H165" t="str">
            <v>เลขที่ 20/20 หมู่ที่ 4 ตำบลประตูชัย อำเภอพระนครศรีอยุธยา จังหวัดพระนครศรีอยุธยา 13000</v>
          </cell>
          <cell r="I165" t="str">
            <v>14.342505,100.560182</v>
          </cell>
          <cell r="J165" t="str">
            <v>0959697140</v>
          </cell>
          <cell r="K165" t="str">
            <v>0959697140</v>
          </cell>
        </row>
        <row r="166">
          <cell r="A166">
            <v>1351</v>
          </cell>
          <cell r="B166" t="str">
            <v>Mini Supermarket</v>
          </cell>
          <cell r="C166" t="str">
            <v>Mini Supermarket_Mooban Poonsinthani 1</v>
          </cell>
          <cell r="D166" t="str">
            <v>มินิ ซูเปอร์มาร์เก็ต_หมู่บ้านพูนสินธานี 1</v>
          </cell>
          <cell r="E166" t="str">
            <v>exp351-sm@lotuss.com</v>
          </cell>
          <cell r="F166" t="str">
            <v>06:00-23:00 (17Hrs)</v>
          </cell>
          <cell r="G166" t="str">
            <v>BANGKOK</v>
          </cell>
          <cell r="H166" t="str">
            <v>เลขที่ 76/53-56 ซ.เคหะร่มเกล้า 64 แขวงคลองสองต้นนุ่น เขตลาดกระบัง กทม. 10520</v>
          </cell>
          <cell r="I166" t="str">
            <v>13.768027,100.721151</v>
          </cell>
          <cell r="J166" t="str">
            <v>0626057694</v>
          </cell>
          <cell r="K166" t="str">
            <v>0626057694</v>
          </cell>
        </row>
        <row r="167">
          <cell r="A167">
            <v>1352</v>
          </cell>
          <cell r="B167" t="str">
            <v>Mini Supermarket</v>
          </cell>
          <cell r="C167" t="str">
            <v>Mini Supermarket_Soi Tiwanon 38 Opt.3</v>
          </cell>
          <cell r="D167" t="str">
            <v>มินิ ซูเปอร์มาร์เก็ต_ซอยติวานนท์ 38</v>
          </cell>
          <cell r="E167" t="str">
            <v>exp352-sm@lotuss.com</v>
          </cell>
          <cell r="F167" t="str">
            <v>06:00-24:00 (18Hrs)</v>
          </cell>
          <cell r="G167" t="str">
            <v>NONTHABURI</v>
          </cell>
          <cell r="H167" t="str">
            <v>เลขที่ 160/1 ซอยติวานนท์ 38 ถนนติวานนท์ ตำบลท่าทราย อำเภอเมืองนนทบุรี จังหวัดนนทบุรี 11000</v>
          </cell>
          <cell r="I167" t="str">
            <v>13.872324,100.523798</v>
          </cell>
          <cell r="J167" t="str">
            <v>0626057695</v>
          </cell>
          <cell r="K167" t="str">
            <v>0626057695</v>
          </cell>
        </row>
        <row r="168">
          <cell r="A168">
            <v>1353</v>
          </cell>
          <cell r="B168" t="str">
            <v>Mini Supermarket</v>
          </cell>
          <cell r="C168" t="str">
            <v>Mini Supermarket_Prachauthit 27 Opt.3</v>
          </cell>
          <cell r="D168" t="str">
            <v>มินิ ซูเปอร์มาร์เก็ต_ประชาอุทิศ 27</v>
          </cell>
          <cell r="E168" t="str">
            <v>exp353-sm@lotuss.com</v>
          </cell>
          <cell r="F168" t="str">
            <v>06:00-23:00 (17Hrs)</v>
          </cell>
          <cell r="G168" t="str">
            <v>BANGKOK</v>
          </cell>
          <cell r="H168" t="str">
            <v>เลขที่ 141/108-110 หมู่ 9 ถ.ประชาอุทิศ แขวงราษฏร์บูรณะ เขตราษฎร์บูรณะ กทม. 10140</v>
          </cell>
          <cell r="I168" t="str">
            <v>13.659237,100.503909</v>
          </cell>
          <cell r="J168" t="str">
            <v>0626057696</v>
          </cell>
          <cell r="K168" t="str">
            <v>0626057696</v>
          </cell>
        </row>
        <row r="169">
          <cell r="A169">
            <v>1355</v>
          </cell>
          <cell r="B169" t="str">
            <v>Mini Supermarket</v>
          </cell>
          <cell r="C169" t="str">
            <v>Mini Supermarket_Phetchakasem 110 Yak 6</v>
          </cell>
          <cell r="D169" t="str">
            <v>มินิ ซูเปอร์มาร์เก็ต_เพชรเกษม 110 แยก 6</v>
          </cell>
          <cell r="E169" t="str">
            <v>exp355-sm@lotuss.com</v>
          </cell>
          <cell r="F169" t="str">
            <v>06:00-23:00 (17Hrs)</v>
          </cell>
          <cell r="G169" t="str">
            <v>BANGKOK</v>
          </cell>
          <cell r="H169" t="str">
            <v>เลขที่ 262 ซอยเพชรเกษม110 แขวงหนองค้างพลู เขตหนองแขม กทม. 10160</v>
          </cell>
          <cell r="I169" t="str">
            <v>13.717584,100.345476</v>
          </cell>
          <cell r="J169" t="str">
            <v>0812496207</v>
          </cell>
          <cell r="K169" t="str">
            <v>0812496207</v>
          </cell>
        </row>
        <row r="170">
          <cell r="A170">
            <v>1356</v>
          </cell>
          <cell r="B170" t="str">
            <v>Mini Supermarket</v>
          </cell>
          <cell r="C170" t="str">
            <v>Mini Supermarket_Pratuchai Ayutthaya</v>
          </cell>
          <cell r="D170" t="str">
            <v>มินิ ซูเปอร์มาร์เก็ต_ประตูชัย อยุธยา</v>
          </cell>
          <cell r="E170" t="str">
            <v>exp356-sm@lotuss.com</v>
          </cell>
          <cell r="F170" t="str">
            <v>24 Hours</v>
          </cell>
          <cell r="G170" t="str">
            <v>PHRA NAKHON SI AYUTTHAYA</v>
          </cell>
          <cell r="H170" t="str">
            <v>เลขที่ 16/7 หมู่ที่ 2 ถนนอู่ทอง ตำบลท่าวาสุกรี อำเภอพระนครศรีอยุธยา จังหวัดพระนครศรีอยุธยา 13000</v>
          </cell>
          <cell r="I170" t="str">
            <v>14.359971,100.553877</v>
          </cell>
          <cell r="J170" t="str">
            <v>0959182979</v>
          </cell>
          <cell r="K170" t="str">
            <v>0959182979</v>
          </cell>
        </row>
        <row r="171">
          <cell r="A171">
            <v>1357</v>
          </cell>
          <cell r="B171" t="str">
            <v>Mini Supermarket</v>
          </cell>
          <cell r="C171" t="str">
            <v>Mini Supermarket_Wat Lao</v>
          </cell>
          <cell r="D171" t="str">
            <v>มินิ ซูเปอร์มาร์เก็ต_วัดเลา</v>
          </cell>
          <cell r="E171" t="str">
            <v>exp357-sm@lotuss.com</v>
          </cell>
          <cell r="F171" t="str">
            <v>06:00-23:00 (17Hrs)</v>
          </cell>
          <cell r="G171" t="str">
            <v>BANGKOK</v>
          </cell>
          <cell r="H171" t="str">
            <v>เลขที่ 187, 189, 191 ซ.พระรามที่2 ซอย 51 แขวงท่าข้าม เขตบางขุนเทียน กทม. 10150</v>
          </cell>
          <cell r="I171" t="str">
            <v>13.665534,100.447772</v>
          </cell>
          <cell r="J171" t="str">
            <v>0810139584</v>
          </cell>
          <cell r="K171" t="str">
            <v>0810139584</v>
          </cell>
        </row>
        <row r="172">
          <cell r="A172">
            <v>1358</v>
          </cell>
          <cell r="B172" t="str">
            <v>Mini Supermarket</v>
          </cell>
          <cell r="C172" t="str">
            <v>Mini Supermarket_Suanmahawong Opt.2</v>
          </cell>
          <cell r="D172" t="str">
            <v>มินิ ซูเปอร์มาร์เก็ต_สวนมหาวงศ์</v>
          </cell>
          <cell r="E172" t="str">
            <v>exp358-sm@lotuss.com</v>
          </cell>
          <cell r="F172" t="str">
            <v>06:00-23:00 (17Hrs)</v>
          </cell>
          <cell r="G172" t="str">
            <v>SAMUT PRAKAN</v>
          </cell>
          <cell r="H172" t="str">
            <v>เลขที่ 211/17-19 หมู่ 4 ต.สำโรง อ.พระประแดง จ.สมุทรปราการ 10130</v>
          </cell>
          <cell r="I172" t="str">
            <v>13.65783,100.58477</v>
          </cell>
          <cell r="J172" t="str">
            <v>0812466012</v>
          </cell>
          <cell r="K172" t="str">
            <v>0812466012</v>
          </cell>
        </row>
        <row r="173">
          <cell r="A173">
            <v>1359</v>
          </cell>
          <cell r="B173" t="str">
            <v>Mini Supermarket</v>
          </cell>
          <cell r="C173" t="str">
            <v>Mini Supermarket_M.Rinthong Sukhumvit115</v>
          </cell>
          <cell r="D173" t="str">
            <v>มินิ ซูเปอร์มาร์เก็ต_ม.รินทร์ทองสุขุมวิท115</v>
          </cell>
          <cell r="E173" t="str">
            <v>exp359-sm@lotuss.com</v>
          </cell>
          <cell r="F173" t="str">
            <v>05:00-22:00 (17Hrs)</v>
          </cell>
          <cell r="G173" t="str">
            <v>SAMUT PRAKAN</v>
          </cell>
          <cell r="H173" t="str">
            <v>เลขที่ 1596 หมู่ 4 ซ.อภิชาติ ถ.สุขุมวิท 115 ต.เทพารักษ์ อ.เมืองสมุทรปราการ จ.สมุทรปราการ 10270</v>
          </cell>
          <cell r="I173" t="str">
            <v>13.635408,100.597371</v>
          </cell>
          <cell r="J173" t="str">
            <v>0626057703</v>
          </cell>
          <cell r="K173" t="str">
            <v>0626057703</v>
          </cell>
        </row>
        <row r="174">
          <cell r="A174">
            <v>1360</v>
          </cell>
          <cell r="B174" t="str">
            <v>Mini Supermarket</v>
          </cell>
          <cell r="C174" t="str">
            <v>Mini Supermarket_K-ha Bangbuathong Opt2</v>
          </cell>
          <cell r="D174" t="str">
            <v>มินิ ซูเปอร์มาร์เก็ต_เคหะบางบัวทอง 2</v>
          </cell>
          <cell r="E174" t="str">
            <v>exp360-sm@lotuss.com</v>
          </cell>
          <cell r="F174" t="str">
            <v>06:00-23:00 (17Hrs)</v>
          </cell>
          <cell r="G174" t="str">
            <v>NONTHABURI</v>
          </cell>
          <cell r="H174" t="str">
            <v>เลขที่ 306/8-10 หมู่ที่ 2 ถนนบางกรวย-ไทรน้อย ตำบลบางบัวทอง อำเภอบางบัวทอง จังหวัดนนทบุรี  11110</v>
          </cell>
          <cell r="I174" t="str">
            <v>13.923989,100.416343</v>
          </cell>
          <cell r="J174" t="str">
            <v>0923783357</v>
          </cell>
          <cell r="K174" t="str">
            <v>0923783357</v>
          </cell>
        </row>
        <row r="175">
          <cell r="A175">
            <v>1361</v>
          </cell>
          <cell r="B175" t="str">
            <v>Mini Supermarket</v>
          </cell>
          <cell r="C175" t="str">
            <v>Mini Supermarket_Suksawat 38</v>
          </cell>
          <cell r="D175" t="str">
            <v>มินิ ซูเปอร์มาร์เก็ต_สุขสวัสดิ์ 38</v>
          </cell>
          <cell r="E175" t="str">
            <v>exp361-sm@lotuss.com</v>
          </cell>
          <cell r="F175" t="str">
            <v>06:00-23:00 (17Hrs)</v>
          </cell>
          <cell r="G175" t="str">
            <v>BANGKOK</v>
          </cell>
          <cell r="H175" t="str">
            <v>เลขที่ 118 หมู่ 6 ซ.สุขสวัสดิ์ 38 ถ.สุขสวัสดิ์ แขวงบางปะกอก เขตราษฎร์บูรณะ กทม. 10140</v>
          </cell>
          <cell r="I175" t="str">
            <v>13.672397,100.497881</v>
          </cell>
          <cell r="J175" t="str">
            <v>0626057705</v>
          </cell>
          <cell r="K175" t="str">
            <v>0626057705</v>
          </cell>
        </row>
        <row r="176">
          <cell r="A176">
            <v>1362</v>
          </cell>
          <cell r="B176" t="str">
            <v>Mini Supermarket</v>
          </cell>
          <cell r="C176" t="str">
            <v>Mini Supermarket_Soi Mungkorn Teparak</v>
          </cell>
          <cell r="D176" t="str">
            <v>มินิ ซูเปอร์มาร์เก็ต_ซอยมังกร เทพารักษ์</v>
          </cell>
          <cell r="E176" t="str">
            <v>exp362-sm@lotuss.com</v>
          </cell>
          <cell r="F176" t="str">
            <v xml:space="preserve">24 Hours </v>
          </cell>
          <cell r="G176" t="str">
            <v>SAMUT PRAKAN</v>
          </cell>
          <cell r="H176" t="str">
            <v>เลขที่ 450/10-13 หมู่ 1 ซ.มังกร-ขันดี ถ.เทพารักษ์ ต.แพรกษาใหม่ เขตเมืองสมุทรปราการ จ.สมุทรปราการ</v>
          </cell>
          <cell r="I176" t="str">
            <v>13.604015,100.66121</v>
          </cell>
          <cell r="J176" t="str">
            <v>0626057706</v>
          </cell>
          <cell r="K176" t="str">
            <v>0626057706</v>
          </cell>
        </row>
        <row r="177">
          <cell r="A177">
            <v>1364</v>
          </cell>
          <cell r="B177" t="str">
            <v>Mini Supermarket</v>
          </cell>
          <cell r="C177" t="str">
            <v>Mini Supermarket_Prachauthit 33 Yak7</v>
          </cell>
          <cell r="D177" t="str">
            <v>มินิ ซูเปอร์มาร์เก็ต_ประชาอุทิศ 33 แยก7</v>
          </cell>
          <cell r="E177" t="str">
            <v>exp364-sm@lotuss.com</v>
          </cell>
          <cell r="F177" t="str">
            <v>06:00-22:00 (16Hrs)</v>
          </cell>
          <cell r="G177" t="str">
            <v>BANGKOK</v>
          </cell>
          <cell r="H177" t="str">
            <v>เลขที่ 62 ซ.ประชาอุทิศ 33 แยก 7 ถ.ประชาอุทิศ แขวงบางมด เขตทุ่งครุ กทม. 10140</v>
          </cell>
          <cell r="I177" t="str">
            <v>13.65634,100.50418</v>
          </cell>
          <cell r="J177" t="str">
            <v>0626057708</v>
          </cell>
          <cell r="K177" t="str">
            <v>0626057708</v>
          </cell>
        </row>
        <row r="178">
          <cell r="A178">
            <v>1366</v>
          </cell>
          <cell r="B178" t="str">
            <v>Mini Supermarket</v>
          </cell>
          <cell r="C178" t="str">
            <v>Mini Supermarket_Prachasamukkee Rd.</v>
          </cell>
          <cell r="D178" t="str">
            <v>มินิ ซูเปอร์มาร์เก็ต_ถนนประชาสามัคคี</v>
          </cell>
          <cell r="E178" t="str">
            <v>exp366-sm@lotuss.com</v>
          </cell>
          <cell r="F178" t="str">
            <v>06:00-23:00 (17Hrs)</v>
          </cell>
          <cell r="G178" t="str">
            <v>SAMUT PRAKAN</v>
          </cell>
          <cell r="H178" t="str">
            <v>เลขที่ 312/5 ม. 10 ต.ในคลองบางปลากด อ.พระสมุทรเจดีย์ จ.สมุทรปราการ 10290</v>
          </cell>
          <cell r="I178" t="str">
            <v>13.588639,100.518788</v>
          </cell>
          <cell r="J178" t="str">
            <v>0626057710</v>
          </cell>
          <cell r="K178" t="str">
            <v>0626057710</v>
          </cell>
        </row>
        <row r="179">
          <cell r="A179">
            <v>1367</v>
          </cell>
          <cell r="B179" t="str">
            <v>Mini Supermarket</v>
          </cell>
          <cell r="C179" t="str">
            <v>Mini Supermarket_Warangkul</v>
          </cell>
          <cell r="D179" t="str">
            <v>มินิ ซูเปอร์มาร์เก็ต_วรางกูล</v>
          </cell>
          <cell r="E179" t="str">
            <v>exp367-sm@lotuss.com</v>
          </cell>
          <cell r="F179" t="str">
            <v>06:00-23:00 (17Hrs)</v>
          </cell>
          <cell r="G179" t="str">
            <v>PATHUM THANI</v>
          </cell>
          <cell r="H179" t="str">
            <v>เลขที่ 26/429 ม.10 ต.ลาดสวาย อ.ลำลูกกา จ.ปทุมธานี 12150</v>
          </cell>
          <cell r="I179" t="str">
            <v>13.976717,100.666503</v>
          </cell>
          <cell r="J179" t="str">
            <v>0626057712</v>
          </cell>
          <cell r="K179" t="str">
            <v>0626057712</v>
          </cell>
        </row>
        <row r="180">
          <cell r="A180">
            <v>1368</v>
          </cell>
          <cell r="B180" t="str">
            <v>Mini Supermarket</v>
          </cell>
          <cell r="C180" t="str">
            <v>Mini Supermarket_Leab Klong See Wah</v>
          </cell>
          <cell r="D180" t="str">
            <v>มินิ ซูเปอร์มาร์เก็ต_เลียบคลองสี่วา</v>
          </cell>
          <cell r="E180" t="str">
            <v>exp368-sm@lotuss.com</v>
          </cell>
          <cell r="F180" t="str">
            <v>06:00-23:00 (17Hrs)</v>
          </cell>
          <cell r="G180" t="str">
            <v>SAMUT SAKHON</v>
          </cell>
          <cell r="H180" t="str">
            <v>เลขที่ 8/4-7 หมู่ 6 ต.คอกกระบือ อ.เมืองสมุทรสาคร จ.สมุทรสาคร 74000</v>
          </cell>
          <cell r="I180" t="str">
            <v>13.598229,100.318192</v>
          </cell>
          <cell r="J180" t="str">
            <v>0812472664</v>
          </cell>
          <cell r="K180" t="str">
            <v>0812472664</v>
          </cell>
        </row>
        <row r="181">
          <cell r="A181">
            <v>1369</v>
          </cell>
          <cell r="B181" t="str">
            <v>Mini Supermarket</v>
          </cell>
          <cell r="C181" t="str">
            <v>Mini Supermarket_Mooban Sirisuk</v>
          </cell>
          <cell r="D181" t="str">
            <v>มินิ ซูเปอร์มาร์เก็ต_หมู่บ้านศิริสุข</v>
          </cell>
          <cell r="E181" t="str">
            <v>exp369-sm@lotuss.com</v>
          </cell>
          <cell r="F181" t="str">
            <v>06:00-23:00 (17Hrs)</v>
          </cell>
          <cell r="G181" t="str">
            <v>BANGKOK</v>
          </cell>
          <cell r="H181" t="str">
            <v>เลขที่ 99/9 หมู่ 7 ถ.กาญจนาภิเษก แขวงบางแค เขตบางแค กทม. 10160</v>
          </cell>
          <cell r="I181" t="str">
            <v>13.688309,100.405543</v>
          </cell>
          <cell r="J181" t="str">
            <v>0812475763</v>
          </cell>
          <cell r="K181" t="str">
            <v>0812475763</v>
          </cell>
        </row>
        <row r="182">
          <cell r="A182">
            <v>1371</v>
          </cell>
          <cell r="B182" t="str">
            <v>Mini Supermarket</v>
          </cell>
          <cell r="C182" t="str">
            <v>Mini Supermarket_Phaholyotin 48</v>
          </cell>
          <cell r="D182" t="str">
            <v>มินิ ซูเปอร์มาร์เก็ต_พหลโยธิน 48</v>
          </cell>
          <cell r="E182" t="str">
            <v>exp371-sm@lotuss.com</v>
          </cell>
          <cell r="F182" t="str">
            <v>06:00-22:00 (16Hrs)</v>
          </cell>
          <cell r="G182" t="str">
            <v>BANGKOK</v>
          </cell>
          <cell r="H182" t="str">
            <v>เลขที่ 40/340 หมู่ที่ 3 ถนนพหลโยธิน แขวงอนุเสาวรีย์ เขตบางเขน กรุงเทพมหานคร 10220</v>
          </cell>
          <cell r="I182" t="str">
            <v>13.87928,100.609509</v>
          </cell>
          <cell r="J182" t="str">
            <v>0626057716</v>
          </cell>
          <cell r="K182" t="str">
            <v>0626057716</v>
          </cell>
        </row>
        <row r="183">
          <cell r="A183">
            <v>1373</v>
          </cell>
          <cell r="B183" t="str">
            <v>Mini Supermarket</v>
          </cell>
          <cell r="C183" t="str">
            <v>Mini Supermarket_Phahoyothin 54/1</v>
          </cell>
          <cell r="D183" t="str">
            <v>มินิ ซูเปอร์มาร์เก็ต_พหลโยธิน54/1</v>
          </cell>
          <cell r="E183" t="str">
            <v>exp373-sm@lotuss.com</v>
          </cell>
          <cell r="F183" t="str">
            <v>06:00-22:00 (16Hrs)</v>
          </cell>
          <cell r="G183" t="str">
            <v>BANGKOK</v>
          </cell>
          <cell r="H183" t="str">
            <v>เลขที่ 89/9-11 หมู่ที่ 7 ซอยพหลโยธิน54/1 ถนนพหลโยธิน แขวงสายไหม เขตสายไหม กรุงเทพมหานคร 10220</v>
          </cell>
          <cell r="I183" t="str">
            <v>13.908499,100.643156</v>
          </cell>
          <cell r="J183" t="str">
            <v>0812459763</v>
          </cell>
          <cell r="K183" t="str">
            <v>0812459763</v>
          </cell>
        </row>
        <row r="184">
          <cell r="A184">
            <v>1374</v>
          </cell>
          <cell r="B184" t="str">
            <v>Mini Supermarket</v>
          </cell>
          <cell r="C184" t="str">
            <v>Mini Supermarket_Soi Phumjit</v>
          </cell>
          <cell r="D184" t="str">
            <v>มินิ ซูเปอร์มาร์เก็ต_ซอยภูมิจิตร</v>
          </cell>
          <cell r="E184" t="str">
            <v>exp374-sm@lotuss.com</v>
          </cell>
          <cell r="F184" t="str">
            <v>06:00-23:00 (17Hrs)</v>
          </cell>
          <cell r="G184" t="str">
            <v>BANGKOK</v>
          </cell>
          <cell r="H184" t="str">
            <v>เลขที่ 89/10-13 ซ.สุขุมวิท 46 ถ.สุขุมวิท แขวงพระโขนง เขตคลองเตย กทม. 10110</v>
          </cell>
          <cell r="I184" t="str">
            <v>13.71038,100.59218</v>
          </cell>
          <cell r="J184" t="str">
            <v>0626057719</v>
          </cell>
          <cell r="K184" t="str">
            <v>0626057719</v>
          </cell>
        </row>
        <row r="185">
          <cell r="A185">
            <v>1375</v>
          </cell>
          <cell r="B185" t="str">
            <v>Mini Supermarket</v>
          </cell>
          <cell r="C185" t="str">
            <v>Mini Supermarket_Talad Wat Lang Bangprakong</v>
          </cell>
          <cell r="D185" t="str">
            <v>มินิ ซูเปอร์มาร์เก็ต_ตลาดวัดล่าง บางปะกง</v>
          </cell>
          <cell r="E185" t="str">
            <v>exp375-sm@lotuss.com</v>
          </cell>
          <cell r="F185" t="str">
            <v>06:00-23:00 (17Hrs)</v>
          </cell>
          <cell r="G185" t="str">
            <v>CHACHOENGSAO</v>
          </cell>
          <cell r="H185" t="str">
            <v>เลขที่ 238/1-2 หมู่ 10 ถ.สุขุมวิทสายเก่า ต.บางปะกง อ.บางปะกง จ.ฉะเชิงเทรา 24130</v>
          </cell>
          <cell r="I185" t="str">
            <v>13.504991,100.985137</v>
          </cell>
          <cell r="J185" t="str">
            <v>0626057720</v>
          </cell>
          <cell r="K185" t="str">
            <v>0626057720</v>
          </cell>
        </row>
        <row r="186">
          <cell r="A186">
            <v>1377</v>
          </cell>
          <cell r="B186" t="str">
            <v>Mini Supermarket</v>
          </cell>
          <cell r="C186" t="str">
            <v>Mini Supermarket_Ladprao 71</v>
          </cell>
          <cell r="D186" t="str">
            <v>มินิ ซูเปอร์มาร์เก็ต_ลาดพร้าว 71</v>
          </cell>
          <cell r="E186" t="str">
            <v>exp377-sm@lotuss.com</v>
          </cell>
          <cell r="F186" t="str">
            <v>24 Hours</v>
          </cell>
          <cell r="G186" t="str">
            <v>BANGKOK</v>
          </cell>
          <cell r="H186" t="str">
            <v>เลขที่ 33/143 หมู่ที่ 6 ซอยนกแก้วน้อย1 ถนนนาคนิวาส แขวงลาดพร้าว เขตลาดพร้าว กรุงเทพมหานคร 10230</v>
          </cell>
          <cell r="I186" t="str">
            <v>13.80859,100.608903</v>
          </cell>
          <cell r="J186" t="str">
            <v>0626057723</v>
          </cell>
          <cell r="K186" t="str">
            <v>0626057723</v>
          </cell>
        </row>
        <row r="187">
          <cell r="A187">
            <v>1378</v>
          </cell>
          <cell r="B187" t="str">
            <v>Mini Supermarket</v>
          </cell>
          <cell r="C187" t="str">
            <v>Mini Supermarket_Rangsit Klong8 Opt.2</v>
          </cell>
          <cell r="D187" t="str">
            <v>มินิ ซูเปอร์มาร์เก็ต_รังสิต คลอง 8</v>
          </cell>
          <cell r="E187" t="str">
            <v>exp378-sm@lotuss.com</v>
          </cell>
          <cell r="F187" t="str">
            <v>06:00-23:00 (17Hrs)</v>
          </cell>
          <cell r="G187" t="str">
            <v>PATHUM THANI</v>
          </cell>
          <cell r="H187" t="str">
            <v>เลขที่ 11/10 หมู่ 3 ถ.รังสิต-นครนายก ต.ลำผักกูด อ.ธัญบุรี จ.ปทุมธานี 12110</v>
          </cell>
          <cell r="I187" t="str">
            <v>14.036019,100.781428</v>
          </cell>
          <cell r="J187" t="str">
            <v>0989059447</v>
          </cell>
          <cell r="K187" t="str">
            <v>0989059447</v>
          </cell>
        </row>
        <row r="188">
          <cell r="A188">
            <v>1379</v>
          </cell>
          <cell r="B188" t="str">
            <v>Mini Supermarket</v>
          </cell>
          <cell r="C188" t="str">
            <v>Mini Supermarket_Tedsaban Sai Noi</v>
          </cell>
          <cell r="D188" t="str">
            <v>มินิ ซูเปอร์มาร์เก็ต_เทศบาลไทรน้อย</v>
          </cell>
          <cell r="E188" t="str">
            <v>exp379-sm@lotuss.com</v>
          </cell>
          <cell r="F188" t="str">
            <v>05:00-22:00 (17Hrs)</v>
          </cell>
          <cell r="G188" t="str">
            <v>NONTHABURI</v>
          </cell>
          <cell r="H188" t="str">
            <v>เลขที่ 11/19-21 หมู่ที่ 1 ตำบลคลองขวาง อำเภอไทรน้อย จังหวัดนนทบุรี 11150</v>
          </cell>
          <cell r="I188" t="str">
            <v>13.978667,100.314352</v>
          </cell>
          <cell r="J188" t="str">
            <v>0812773115</v>
          </cell>
          <cell r="K188" t="str">
            <v>0812773115</v>
          </cell>
        </row>
        <row r="189">
          <cell r="A189">
            <v>1380</v>
          </cell>
          <cell r="B189" t="str">
            <v>Mini Supermarket</v>
          </cell>
          <cell r="C189" t="str">
            <v>Mini Supermarket_Angsila chonburi</v>
          </cell>
          <cell r="D189" t="str">
            <v>มินิ ซูเปอร์มาร์เก็ต_อ่างศิลา</v>
          </cell>
          <cell r="E189" t="str">
            <v>exp380-sm@lotuss.com</v>
          </cell>
          <cell r="F189" t="str">
            <v xml:space="preserve">24 Hours </v>
          </cell>
          <cell r="G189" t="str">
            <v>CHONBURI</v>
          </cell>
          <cell r="H189" t="str">
            <v>เลขที่ 127/36 หมู่ 1 ถ.อ่างศิลา-บางแสน ต.อ่างศิลา อ.เมืองชลบุรี จ.ชลบุรี 20000</v>
          </cell>
          <cell r="I189" t="str">
            <v>13.33671,100.929726</v>
          </cell>
          <cell r="J189" t="str">
            <v>0ยังไม่มีเบอร์สาขา</v>
          </cell>
          <cell r="K189" t="str">
            <v>0ยังไม่มีเบอร์สาขา</v>
          </cell>
        </row>
        <row r="190">
          <cell r="A190">
            <v>1381</v>
          </cell>
          <cell r="B190" t="str">
            <v>Mini Supermarket</v>
          </cell>
          <cell r="C190" t="str">
            <v>Mini Supermarket_Mooban Family Land</v>
          </cell>
          <cell r="D190" t="str">
            <v>มินิ ซูเปอร์มาร์เก็ต_หมู่บ้านแฟมมิลี่แลนด์</v>
          </cell>
          <cell r="E190" t="str">
            <v>exp381-sm@lotuss.com</v>
          </cell>
          <cell r="F190" t="str">
            <v>06:00-23:00 (17Hrs)</v>
          </cell>
          <cell r="G190" t="str">
            <v>CHONBURI</v>
          </cell>
          <cell r="H190" t="str">
            <v>เลขที่ 9/48 หมู่ 12 ต.นาป่า อ.เมืองชลบุรี จ.ชลบุรี 20000</v>
          </cell>
          <cell r="I190" t="str">
            <v>13.406644,101.028693</v>
          </cell>
          <cell r="J190" t="str">
            <v>0ยังไม่มีเบอร์สาขา</v>
          </cell>
          <cell r="K190" t="str">
            <v>0ยังไม่มีเบอร์สาขา</v>
          </cell>
        </row>
        <row r="191">
          <cell r="A191">
            <v>1382</v>
          </cell>
          <cell r="B191" t="str">
            <v>Mini Supermarket</v>
          </cell>
          <cell r="C191" t="str">
            <v>Mini Supermarket_Soi Koo-Sang Suksawat</v>
          </cell>
          <cell r="D191" t="str">
            <v>มินิ ซูเปอร์มาร์เก็ต_ซอยคู่สร้างสุขสวัสดิ์</v>
          </cell>
          <cell r="E191" t="str">
            <v>exp382-sm@lotuss.com</v>
          </cell>
          <cell r="F191" t="str">
            <v>06:00-23:00 (17Hrs)</v>
          </cell>
          <cell r="G191" t="str">
            <v>SAMUT PRAKAN</v>
          </cell>
          <cell r="H191" t="str">
            <v>เลขที่ 331 หมู่ 1 ถ.สุขสวัสดิ์ ต.ในคลองบางปลากด อ.พระสมุทรเจดีย์ จ.สมุทรปราการ 10290</v>
          </cell>
          <cell r="I191" t="str">
            <v>13.598037,100.544442</v>
          </cell>
          <cell r="J191" t="str">
            <v>0626057728</v>
          </cell>
          <cell r="K191" t="str">
            <v>0626057728</v>
          </cell>
        </row>
        <row r="192">
          <cell r="A192">
            <v>1383</v>
          </cell>
          <cell r="B192" t="str">
            <v>Mini Supermarket</v>
          </cell>
          <cell r="C192" t="str">
            <v>Mini Supermarket_Siam Thoranee</v>
          </cell>
          <cell r="D192" t="str">
            <v>มินิ ซูเปอร์มาร์เก็ต_สยามธรณี</v>
          </cell>
          <cell r="E192" t="str">
            <v>exp383-sm@lotuss.com</v>
          </cell>
          <cell r="F192" t="str">
            <v>24 Hours</v>
          </cell>
          <cell r="G192" t="str">
            <v>BANGKOK</v>
          </cell>
          <cell r="H192" t="str">
            <v>เลขที่ 83/65 หมู่ที่ 5 แขวงท่าแร้ง เขตบางเขน  กรุงเทพมหานคร  10220</v>
          </cell>
          <cell r="I192" t="str">
            <v>13.863358,100.667388</v>
          </cell>
          <cell r="J192" t="str">
            <v>0812466332</v>
          </cell>
          <cell r="K192" t="str">
            <v>0812466332</v>
          </cell>
        </row>
        <row r="193">
          <cell r="A193">
            <v>1384</v>
          </cell>
          <cell r="B193" t="str">
            <v>Mini Supermarket</v>
          </cell>
          <cell r="C193" t="str">
            <v>Mini Supermarket_Ratchadapisek 13</v>
          </cell>
          <cell r="D193" t="str">
            <v>มินิ ซูเปอร์มาร์เก็ต_รัชดาภิเษก 13</v>
          </cell>
          <cell r="E193" t="str">
            <v>exp384-sm@lotuss.com</v>
          </cell>
          <cell r="F193" t="str">
            <v>06:00-23:00 (17Hrs)</v>
          </cell>
          <cell r="G193" t="str">
            <v>BANGKOK</v>
          </cell>
          <cell r="H193" t="str">
            <v>เลขที่ 182/1 ซ.เทอดไทย 33 ถ.เทอดไทย แขวงดาวคะนอง เขตธนบุรี กทม.</v>
          </cell>
          <cell r="I193" t="str">
            <v>13.712608,100.476982</v>
          </cell>
          <cell r="J193" t="str">
            <v>0997253245</v>
          </cell>
          <cell r="K193" t="str">
            <v>0997253245</v>
          </cell>
        </row>
        <row r="194">
          <cell r="A194">
            <v>1385</v>
          </cell>
          <cell r="B194" t="str">
            <v>Mini Supermarket</v>
          </cell>
          <cell r="C194" t="str">
            <v>Mini Supermarket_Chinnaket Soi 2</v>
          </cell>
          <cell r="D194" t="str">
            <v>มินิ ซูเปอร์มาร์เก็ต_ชินเขต ซอย 2</v>
          </cell>
          <cell r="E194" t="str">
            <v>exp385-sm@lotuss.com</v>
          </cell>
          <cell r="F194" t="str">
            <v>06:00-23:00 (17Hrs)</v>
          </cell>
          <cell r="G194" t="str">
            <v>BANGKOK</v>
          </cell>
          <cell r="H194" t="str">
            <v>เลขที่ 31/86-88 หมู่ที่ 6 แขวงทุ่งสองห้อง เขตหลักสี่ กรุงเทพมหานคร 10210</v>
          </cell>
          <cell r="I194" t="str">
            <v>13.861025,100.556274</v>
          </cell>
          <cell r="J194" t="str">
            <v>0812476014</v>
          </cell>
          <cell r="K194" t="str">
            <v>0812476014</v>
          </cell>
        </row>
        <row r="195">
          <cell r="A195">
            <v>1387</v>
          </cell>
          <cell r="B195" t="str">
            <v>Mini Supermarket</v>
          </cell>
          <cell r="C195" t="str">
            <v>Mini Supermarket_Klong Dan</v>
          </cell>
          <cell r="D195" t="str">
            <v>มินิ ซูเปอร์มาร์เก็ต_คลองด่าน</v>
          </cell>
          <cell r="E195" t="str">
            <v>exp387-sm@lotuss.com</v>
          </cell>
          <cell r="F195" t="str">
            <v>06:00-24:00 (18Hrs)</v>
          </cell>
          <cell r="G195" t="str">
            <v>SAMUT PRAKAN</v>
          </cell>
          <cell r="H195" t="str">
            <v>เลขที่ 6,6/1,7 หมู่ 13 ต.คลองด่าน อ.บางบ่อ จ.สมุทรปราการ 10550</v>
          </cell>
          <cell r="I195" t="str">
            <v>13.50805,100.82332</v>
          </cell>
          <cell r="J195" t="str">
            <v>0626057734</v>
          </cell>
          <cell r="K195" t="str">
            <v>0626057734</v>
          </cell>
        </row>
        <row r="196">
          <cell r="A196">
            <v>1388</v>
          </cell>
          <cell r="B196" t="str">
            <v>Mini Supermarket</v>
          </cell>
          <cell r="C196" t="str">
            <v>Mini Supermarket_Bangpahan Ayutthaya</v>
          </cell>
          <cell r="D196" t="str">
            <v>มินิ ซูเปอร์มาร์เก็ต_บางปะหัน</v>
          </cell>
          <cell r="E196" t="str">
            <v>exp388-sm@lotuss.com</v>
          </cell>
          <cell r="F196" t="str">
            <v>06:00-23:00 (17Hrs)</v>
          </cell>
          <cell r="G196" t="str">
            <v>PHRA NAKHON SI AYUTTHAYA</v>
          </cell>
          <cell r="H196" t="str">
            <v>เลขที่ 1/5 ,1/5 ก หมู่ที่ 5 ตำบลขวัญเมือง อำเภอบางปะหัน จังหวัดพระนครศรีอยุธยา 13220</v>
          </cell>
          <cell r="I196" t="str">
            <v>14.464607,100.541608</v>
          </cell>
          <cell r="J196" t="str">
            <v>0874114413</v>
          </cell>
          <cell r="K196" t="str">
            <v>0874114413</v>
          </cell>
        </row>
        <row r="197">
          <cell r="A197">
            <v>1389</v>
          </cell>
          <cell r="B197" t="str">
            <v>Mini Supermarket</v>
          </cell>
          <cell r="C197" t="str">
            <v>Mini Supermarket_Soi Ekkamai 30</v>
          </cell>
          <cell r="D197" t="str">
            <v>มินิ ซูเปอร์มาร์เก็ต_ซอยเอกมัย 30</v>
          </cell>
          <cell r="E197" t="str">
            <v>exp389-sm@lotuss.com</v>
          </cell>
          <cell r="F197" t="str">
            <v xml:space="preserve">24 Hours </v>
          </cell>
          <cell r="G197" t="str">
            <v>BANGKOK</v>
          </cell>
          <cell r="H197" t="str">
            <v>เลขที่ 53/19-23 ซ.นวลน้อย ถ.เอกมัย แขวงคลองตันเหนือ เขตวัฒนา กทม. 10110</v>
          </cell>
          <cell r="I197" t="str">
            <v>13.739818,100.593044</v>
          </cell>
          <cell r="J197" t="str">
            <v>0812466449</v>
          </cell>
          <cell r="K197" t="str">
            <v>0812466449</v>
          </cell>
        </row>
        <row r="198">
          <cell r="A198">
            <v>1390</v>
          </cell>
          <cell r="B198" t="str">
            <v>Mini Supermarket</v>
          </cell>
          <cell r="C198" t="str">
            <v>Mini Supermarket_Prachasongkrao 28</v>
          </cell>
          <cell r="D198" t="str">
            <v>มินิ ซูเปอร์มาร์เก็ต_ประชาสงเคราะห์28</v>
          </cell>
          <cell r="E198" t="str">
            <v>exp390-sm@lotuss.com</v>
          </cell>
          <cell r="F198" t="str">
            <v xml:space="preserve">24 Hours </v>
          </cell>
          <cell r="G198" t="str">
            <v>BANGKOK</v>
          </cell>
          <cell r="H198" t="str">
            <v>เลขที่ 301/3-5 ซ.ชานเมือง ถ.ประชาสงเคราะห์ แขวงดินแดง เขตดินแดง กทม. 10400</v>
          </cell>
          <cell r="I198" t="str">
            <v>13.771309,100.566071</v>
          </cell>
          <cell r="J198" t="str">
            <v>0804687323</v>
          </cell>
          <cell r="K198" t="str">
            <v>0804687323</v>
          </cell>
        </row>
        <row r="199">
          <cell r="A199">
            <v>1391</v>
          </cell>
          <cell r="B199" t="str">
            <v>Mini Supermarket</v>
          </cell>
          <cell r="C199" t="str">
            <v>Mini Supermarket_Soi Onnut 46 (T.Yodmitrapab)</v>
          </cell>
          <cell r="D199" t="str">
            <v>มินิ ซูเปอร์มาร์เก็ต_ซอยอ่อนนุช 46</v>
          </cell>
          <cell r="E199" t="str">
            <v>exp391-sm@lotuss.com</v>
          </cell>
          <cell r="F199" t="str">
            <v xml:space="preserve">24 Hours </v>
          </cell>
          <cell r="G199" t="str">
            <v>BANGKOK</v>
          </cell>
          <cell r="H199" t="str">
            <v>เลขที่ 209/1 ซ.สุภาพงษ์ 1 ถ.อ่อนนุช แขวงหนองบอน เขตประเวศ กทม. 10250</v>
          </cell>
          <cell r="I199" t="str">
            <v>13.697696,100.637554</v>
          </cell>
          <cell r="J199" t="str">
            <v>0803035479</v>
          </cell>
          <cell r="K199" t="str">
            <v>0803035479</v>
          </cell>
        </row>
        <row r="200">
          <cell r="A200">
            <v>1393</v>
          </cell>
          <cell r="B200" t="str">
            <v>Mini Supermarket</v>
          </cell>
          <cell r="C200" t="str">
            <v>Mini Supermarket_Chaengwattana Soi 6</v>
          </cell>
          <cell r="D200" t="str">
            <v>มินิ ซูเปอร์มาร์เก็ต_แจ้งวัฒนะ ซอย6</v>
          </cell>
          <cell r="E200" t="str">
            <v>exp393-sm@lotuss.com</v>
          </cell>
          <cell r="F200" t="str">
            <v>24 Hours</v>
          </cell>
          <cell r="G200" t="str">
            <v>BANGKOK</v>
          </cell>
          <cell r="H200" t="str">
            <v>เลขที่ 208/17 หมู่ที่ 4 ถนนแจ้งวัฒนะ แขวงตลาดบางเขน เขตหลักสี่ กรุงเทพมหานคร 10210</v>
          </cell>
          <cell r="I200" t="str">
            <v>13.883243,100.584291</v>
          </cell>
          <cell r="J200" t="str">
            <v>0812459712</v>
          </cell>
          <cell r="K200" t="str">
            <v>0812459712</v>
          </cell>
        </row>
        <row r="201">
          <cell r="A201">
            <v>1394</v>
          </cell>
          <cell r="B201" t="str">
            <v>Mini Supermarket</v>
          </cell>
          <cell r="C201" t="str">
            <v>Mini Supermarket_Mooban Lanthong</v>
          </cell>
          <cell r="D201" t="str">
            <v>มินิ ซูเปอร์มาร์เก็ต_หมู่บ้านลานทอง</v>
          </cell>
          <cell r="E201" t="str">
            <v>exp394-sm@lotuss.com</v>
          </cell>
          <cell r="F201" t="str">
            <v>06:00-23:00 (17Hrs)</v>
          </cell>
          <cell r="G201" t="str">
            <v>NONTHABURI</v>
          </cell>
          <cell r="H201" t="str">
            <v>เลขที่ 100/41-44 หมู่ที่ 8 ถนนติวานนท์ ตำบลบางพูด อำเภอปากเกร็ด จังหวัดนนทบุรี 11120</v>
          </cell>
          <cell r="I201" t="str">
            <v>13.919332,100.515774</v>
          </cell>
          <cell r="J201" t="str">
            <v>0626057741</v>
          </cell>
          <cell r="K201" t="str">
            <v>0626057741</v>
          </cell>
        </row>
        <row r="202">
          <cell r="A202">
            <v>1395</v>
          </cell>
          <cell r="B202" t="str">
            <v>Mini Supermarket</v>
          </cell>
          <cell r="C202" t="str">
            <v>Mini Supermarket_Soi Phiboonsongkram22</v>
          </cell>
          <cell r="D202" t="str">
            <v>มินิ ซูเปอร์มาร์เก็ต_ซอยพิบูลย์สงคราม 22</v>
          </cell>
          <cell r="E202" t="str">
            <v>exp395-sm@lotuss.com</v>
          </cell>
          <cell r="F202" t="str">
            <v>06:00-23:00 (17Hrs)</v>
          </cell>
          <cell r="G202" t="str">
            <v>NONTHABURI</v>
          </cell>
          <cell r="H202" t="str">
            <v>เลขที่ 25/249 หมู่ที่ 8 ซอยพิบูลสงคราม22 ถนนพิบูลสงคราม ตำบลบางเขน อำเภอเมืองนนทบุรี จังหวัดนนทบุรี 11000</v>
          </cell>
          <cell r="I202" t="str">
            <v>13.832483,100.50909</v>
          </cell>
          <cell r="J202" t="str">
            <v>0626057742</v>
          </cell>
          <cell r="K202" t="str">
            <v>0626057742</v>
          </cell>
        </row>
        <row r="203">
          <cell r="A203">
            <v>1396</v>
          </cell>
          <cell r="B203" t="str">
            <v>Mini Supermarket</v>
          </cell>
          <cell r="C203" t="str">
            <v>Mini Supermarket_Onnut Soi 17 Yak 16</v>
          </cell>
          <cell r="D203" t="str">
            <v>มินิ ซูเปอร์มาร์เก็ต_อ่อนนุช ซอย17 แยก16</v>
          </cell>
          <cell r="E203" t="str">
            <v>exp396-sm@lotuss.com</v>
          </cell>
          <cell r="F203" t="str">
            <v xml:space="preserve">24 Hours </v>
          </cell>
          <cell r="G203" t="str">
            <v>BANGKOK</v>
          </cell>
          <cell r="H203" t="str">
            <v>เลขที่ 650 ซ.อ่อนนุช 17 ถ.อ่อนนุช แขวงสวนหลวง เขตสวนหลวง กทม. 10250</v>
          </cell>
          <cell r="I203" t="str">
            <v>13.721127,100.614335</v>
          </cell>
          <cell r="J203" t="str">
            <v>0626057743</v>
          </cell>
          <cell r="K203" t="str">
            <v>0626057743</v>
          </cell>
        </row>
        <row r="204">
          <cell r="A204">
            <v>1397</v>
          </cell>
          <cell r="B204" t="str">
            <v>Mini Supermarket</v>
          </cell>
          <cell r="C204" t="str">
            <v>Mini Supermarket_Prayasurain 38</v>
          </cell>
          <cell r="D204" t="str">
            <v>มินิ ซูเปอร์มาร์เก็ต_พระยาสุเรนทร์ 38</v>
          </cell>
          <cell r="E204" t="str">
            <v>exp397-sm@lotuss.com</v>
          </cell>
          <cell r="F204" t="str">
            <v>06:00-23:00 (17Hrs)</v>
          </cell>
          <cell r="G204" t="str">
            <v>BANGKOK</v>
          </cell>
          <cell r="H204" t="str">
            <v>เลขที่ 42/14-17 ซอยพระยาสุเรนทร์38 ถนนพระยาสุเรนทร์ แขวงสามวาตะวันตก เขตคลองสามวา กรุงเทพมหานคร 10510</v>
          </cell>
          <cell r="I204" t="str">
            <v>13.861457,100.692986</v>
          </cell>
          <cell r="J204" t="str">
            <v>0626057804</v>
          </cell>
          <cell r="K204" t="str">
            <v>0626057804</v>
          </cell>
        </row>
        <row r="205">
          <cell r="A205">
            <v>1398</v>
          </cell>
          <cell r="B205" t="str">
            <v>Mini Supermarket</v>
          </cell>
          <cell r="C205" t="str">
            <v>Mini Supermarket_Ratpattana</v>
          </cell>
          <cell r="D205" t="str">
            <v>มินิ ซูเปอร์มาร์เก็ต_ราษฎร์พัฒนา</v>
          </cell>
          <cell r="E205" t="str">
            <v>exp398-sm@lotuss.com</v>
          </cell>
          <cell r="F205" t="str">
            <v>06:00-23:00 (17Hrs)</v>
          </cell>
          <cell r="G205" t="str">
            <v>BANGKOK</v>
          </cell>
          <cell r="H205" t="str">
            <v>เลขที่ 132,134 ถ.ราษฎร์พัฒนา แขวงสะพานสูง เขตสะพานสูง กทม. 10240</v>
          </cell>
          <cell r="I205" t="str">
            <v>13.76838,100.697042</v>
          </cell>
          <cell r="J205" t="str">
            <v>0626057746</v>
          </cell>
          <cell r="K205" t="str">
            <v>0626057746</v>
          </cell>
        </row>
        <row r="206">
          <cell r="A206">
            <v>1399</v>
          </cell>
          <cell r="B206" t="str">
            <v>Mini Supermarket</v>
          </cell>
          <cell r="C206" t="str">
            <v>Mini Supermarket_Bualuang Thani (Lad Bualuang)</v>
          </cell>
          <cell r="D206" t="str">
            <v>มินิ ซูเปอร์มาร์เก็ต_บัวหลวงธานี</v>
          </cell>
          <cell r="E206" t="str">
            <v>exp399-sm@lotuss.com</v>
          </cell>
          <cell r="F206" t="str">
            <v>06:00-23:00 (17Hrs)</v>
          </cell>
          <cell r="G206" t="str">
            <v>PHRA NAKHON SI AYUTTHAYA</v>
          </cell>
          <cell r="H206" t="str">
            <v>เลขที่ 33/26-28 หมู่ 3 ต.สามเมือง อ.ลาดบัวหลวง จ.พระนครศรีอยุธยา 13230</v>
          </cell>
          <cell r="I206" t="str">
            <v>14.163041,100.291714</v>
          </cell>
          <cell r="J206" t="str">
            <v>0626057747</v>
          </cell>
          <cell r="K206" t="str">
            <v>0626057747</v>
          </cell>
        </row>
        <row r="207">
          <cell r="A207">
            <v>1601</v>
          </cell>
          <cell r="B207" t="str">
            <v>Mini Supermarket</v>
          </cell>
          <cell r="C207" t="str">
            <v>Mini Supermarket_Talad Sikhwa Ayuthaya</v>
          </cell>
          <cell r="D207" t="str">
            <v>มินิ ซูเปอร์มาร์เก็ต_ตลาดสี่ขวา อยุธยา</v>
          </cell>
          <cell r="E207" t="str">
            <v>exp601-sm@lotuss.com</v>
          </cell>
          <cell r="F207" t="str">
            <v>06:00-23:00 (17Hrs)</v>
          </cell>
          <cell r="G207" t="str">
            <v>PHRA NAKHON SI AYUTTHAYA</v>
          </cell>
          <cell r="H207" t="str">
            <v>เลขที่ 224/11-14 ตำบลลำตาเสา อำเภอวังน้อย จังหวัดพระนครศรีอยุธยา 13170</v>
          </cell>
          <cell r="I207" t="str">
            <v>14.273673,100.683859</v>
          </cell>
          <cell r="J207" t="str">
            <v>0845683560</v>
          </cell>
          <cell r="K207" t="str">
            <v>0845683560</v>
          </cell>
        </row>
        <row r="208">
          <cell r="A208">
            <v>1602</v>
          </cell>
          <cell r="B208" t="str">
            <v>Mini Supermarket</v>
          </cell>
          <cell r="C208" t="str">
            <v>Mini Supermarket_Laem Fa Paar (Suksawat)</v>
          </cell>
          <cell r="D208" t="str">
            <v>มินิ ซูเปอร์มาร์เก็ต_แหลมฟ้าผ่า</v>
          </cell>
          <cell r="E208" t="str">
            <v>exp602-sm@lotuss.com</v>
          </cell>
          <cell r="F208" t="str">
            <v xml:space="preserve">24 Hours </v>
          </cell>
          <cell r="G208" t="str">
            <v>SAMUT PRAKAN</v>
          </cell>
          <cell r="H208" t="str">
            <v>เลขที่ 181/1 หมู่ 1 ต.แหลมฟ้าผ่า อ.พระสมุทรเจดีย์ จ.สมุทรปราการ 10290</v>
          </cell>
          <cell r="I208" t="str">
            <v>13.577674,100.574221</v>
          </cell>
          <cell r="J208" t="str">
            <v>0626057750</v>
          </cell>
          <cell r="K208" t="str">
            <v>0626057750</v>
          </cell>
        </row>
        <row r="209">
          <cell r="A209">
            <v>1603</v>
          </cell>
          <cell r="B209" t="str">
            <v>Mini Supermarket</v>
          </cell>
          <cell r="C209" t="str">
            <v>Mini Supermarket_Ladprao101</v>
          </cell>
          <cell r="D209" t="str">
            <v>มินิ ซูเปอร์มาร์เก็ต_ลาดพร้าว 101</v>
          </cell>
          <cell r="E209" t="str">
            <v>exp603-sm@lotuss.com</v>
          </cell>
          <cell r="F209" t="str">
            <v>24 Hours</v>
          </cell>
          <cell r="G209" t="str">
            <v>BANGKOK</v>
          </cell>
          <cell r="H209" t="str">
            <v>เลขที่ 47 ซอยลาดพร้าว 101 แขวงคลองจั่น เขตบางกะปิ กรุงเทพมหานคร 10240</v>
          </cell>
          <cell r="I209" t="str">
            <v>13.791354,100.628191</v>
          </cell>
          <cell r="J209" t="str">
            <v>0626057751</v>
          </cell>
          <cell r="K209" t="str">
            <v>0626057751</v>
          </cell>
        </row>
        <row r="210">
          <cell r="A210">
            <v>1604</v>
          </cell>
          <cell r="B210" t="str">
            <v>Mini Supermarket</v>
          </cell>
          <cell r="C210" t="str">
            <v>Mini Supermarket_Ladprao 47</v>
          </cell>
          <cell r="D210" t="str">
            <v>มินิ ซูเปอร์มาร์เก็ต_ลาดพร้าว 47</v>
          </cell>
          <cell r="E210" t="str">
            <v>exp604-sm@lotuss.com</v>
          </cell>
          <cell r="F210" t="str">
            <v>06:00-22:30 (16.5Hrs)</v>
          </cell>
          <cell r="G210" t="str">
            <v>BANGKOK</v>
          </cell>
          <cell r="H210" t="str">
            <v>เลขที่ 16,18,20 ซ.ลาดพร้าว 47 (สะพาน2) แขวงสะพานสอง เขตวังทองหลาง กทม. 10310</v>
          </cell>
          <cell r="I210" t="str">
            <v>13.797348,100.59077</v>
          </cell>
          <cell r="J210" t="str">
            <v>0812496189</v>
          </cell>
          <cell r="K210" t="str">
            <v>0812496189</v>
          </cell>
        </row>
        <row r="211">
          <cell r="A211">
            <v>1605</v>
          </cell>
          <cell r="B211" t="str">
            <v>Mini Supermarket</v>
          </cell>
          <cell r="C211" t="str">
            <v>Mini Supermarket_Mooban Siam Nivej</v>
          </cell>
          <cell r="D211" t="str">
            <v>มินิ ซูเปอร์มาร์เก็ต_หมู่บ้านสยามนิเวศน์</v>
          </cell>
          <cell r="E211" t="str">
            <v>exp605-sm@lotuss.com</v>
          </cell>
          <cell r="F211" t="str">
            <v>06:00-23:00 (17Hrs)</v>
          </cell>
          <cell r="G211" t="str">
            <v>SAMUT PRAKAN</v>
          </cell>
          <cell r="H211" t="str">
            <v>เลขที่ 419/49-52 หมู่ 10 ต.ในคลองบางปลากด อ.พระสมุทรเจดีย์ จ.สมุทรปราการ 10290</v>
          </cell>
          <cell r="I211" t="str">
            <v>13.58384,100.52058</v>
          </cell>
          <cell r="J211" t="str">
            <v>0626057753</v>
          </cell>
          <cell r="K211" t="str">
            <v>0626057753</v>
          </cell>
        </row>
        <row r="212">
          <cell r="A212">
            <v>1610</v>
          </cell>
          <cell r="B212" t="str">
            <v>Mini Supermarket</v>
          </cell>
          <cell r="C212" t="str">
            <v>Mini Supermarket_Wat Rai Kiuay Sriracha</v>
          </cell>
          <cell r="D212" t="str">
            <v>มินิ ซูเปอร์มาร์เก็ต_วัดไร่กล้วย ศรีราชา</v>
          </cell>
          <cell r="E212" t="str">
            <v>exp610-sm@lotuss.com</v>
          </cell>
          <cell r="F212" t="str">
            <v xml:space="preserve">24 Hours </v>
          </cell>
          <cell r="G212" t="str">
            <v>CHONBURI</v>
          </cell>
          <cell r="H212" t="str">
            <v>เลขที่ 102/3 หมู่ 7 ต.สุรศักดิ์ อ.ศรีราชา จ.ชลบุรี 20110</v>
          </cell>
          <cell r="I212" t="str">
            <v>13.157996,100.95233</v>
          </cell>
          <cell r="J212" t="str">
            <v>0971907141</v>
          </cell>
          <cell r="K212" t="str">
            <v>0971907141</v>
          </cell>
        </row>
        <row r="213">
          <cell r="A213">
            <v>1611</v>
          </cell>
          <cell r="B213" t="str">
            <v>Mini Supermarket</v>
          </cell>
          <cell r="C213" t="str">
            <v>Mini Supermarket_Nawamin 24</v>
          </cell>
          <cell r="D213" t="str">
            <v>มินิ ซูเปอร์มาร์เก็ต_นวมินทร์ 24</v>
          </cell>
          <cell r="E213" t="str">
            <v>exp611-sm@lotuss.com</v>
          </cell>
          <cell r="F213" t="str">
            <v>06:00-23:00 (17Hrs)</v>
          </cell>
          <cell r="G213" t="str">
            <v>BANGKOK</v>
          </cell>
          <cell r="H213" t="str">
            <v>เลขที่ 99/223 หมู่ที่ 5 ซอยนวมินทร์ 24 ถนนนวมินทร์ แขวงคลองกุ่ม เขตบึงกุ่ม กรุงเทพมหานคร 10240</v>
          </cell>
          <cell r="I213" t="str">
            <v>13.78695,100.650189</v>
          </cell>
          <cell r="J213" t="str">
            <v>0626057760</v>
          </cell>
          <cell r="K213" t="str">
            <v>0626057760</v>
          </cell>
        </row>
        <row r="214">
          <cell r="A214">
            <v>1612</v>
          </cell>
          <cell r="B214" t="str">
            <v>Mini Supermarket</v>
          </cell>
          <cell r="C214" t="str">
            <v>Mini Supermarket_Phaholyothin 81 Opt.2</v>
          </cell>
          <cell r="D214" t="str">
            <v>มินิ ซูเปอร์มาร์เก็ต_พหลโยธิน 81</v>
          </cell>
          <cell r="E214" t="str">
            <v>exp612-sm@lotuss.com</v>
          </cell>
          <cell r="F214" t="str">
            <v>06:00-23:00 (17Hrs)</v>
          </cell>
          <cell r="G214" t="str">
            <v>PATHUM THANI</v>
          </cell>
          <cell r="H214" t="str">
            <v>เลขที่ 5/13 หมู่ 13 ถ.พหลโยธิน ต.คูคต อ.ลำลูกกา จ.ปทุมธานี 12130</v>
          </cell>
          <cell r="I214" t="str">
            <v>13.965568,100.618155</v>
          </cell>
          <cell r="J214" t="str">
            <v>0647208369</v>
          </cell>
          <cell r="K214" t="str">
            <v>0647208369</v>
          </cell>
        </row>
        <row r="215">
          <cell r="A215">
            <v>1613</v>
          </cell>
          <cell r="B215" t="str">
            <v>Mini Supermarket</v>
          </cell>
          <cell r="C215" t="str">
            <v>Mini Supermarket_Factoryland Wangnoi</v>
          </cell>
          <cell r="D215" t="str">
            <v>มินิ ซูเปอร์มาร์เก็ต_อุตสาหกรรมวังน้อย</v>
          </cell>
          <cell r="E215" t="str">
            <v>exp613-sm@lotuss.com</v>
          </cell>
          <cell r="F215" t="str">
            <v>24 Hours</v>
          </cell>
          <cell r="G215" t="str">
            <v>PHRA NAKHON SI AYUTTHAYA</v>
          </cell>
          <cell r="H215" t="str">
            <v>เลขที่ 185 หมู่ที่ 3 ตำบลวังจุฬา อำเภอวังน้อย จังหวัดพระนครศรีอยุธยา 13170</v>
          </cell>
          <cell r="I215" t="str">
            <v>14.238114,100.744316</v>
          </cell>
          <cell r="J215" t="str">
            <v>0809712572</v>
          </cell>
          <cell r="K215" t="str">
            <v>0809712572</v>
          </cell>
        </row>
        <row r="216">
          <cell r="A216">
            <v>1614</v>
          </cell>
          <cell r="B216" t="str">
            <v>Mini Supermarket</v>
          </cell>
          <cell r="C216" t="str">
            <v>Mini Supermarket_Talad Suwinthawong</v>
          </cell>
          <cell r="D216" t="str">
            <v>มินิ ซูเปอร์มาร์เก็ต_ตลาดสุวินทวงศ์</v>
          </cell>
          <cell r="E216" t="str">
            <v>exp614-sm@lotuss.com</v>
          </cell>
          <cell r="F216" t="str">
            <v>06:00-23:00 (17Hrs)</v>
          </cell>
          <cell r="G216" t="str">
            <v>CHACHOENGSAO</v>
          </cell>
          <cell r="H216" t="str">
            <v>เลขที่ 27/3/1 หมู่ 1 ต.คลองอุดมชลจร อ.เมืองฉะเชิงเทรา จ.ฉะเชิงเทรา 24000</v>
          </cell>
          <cell r="I216" t="str">
            <v>13.787868,100.952049</v>
          </cell>
          <cell r="J216" t="str">
            <v>0626057763</v>
          </cell>
          <cell r="K216" t="str">
            <v>0626057763</v>
          </cell>
        </row>
        <row r="217">
          <cell r="A217">
            <v>1615</v>
          </cell>
          <cell r="B217" t="str">
            <v>Mini Supermarket</v>
          </cell>
          <cell r="C217" t="str">
            <v>Mini Supermarket_Charoenkrung 109</v>
          </cell>
          <cell r="D217" t="str">
            <v>มินิ ซูเปอร์มาร์เก็ต_เจริญกรุง 109</v>
          </cell>
          <cell r="E217" t="str">
            <v>exp615-sm@lotuss.com</v>
          </cell>
          <cell r="F217" t="str">
            <v xml:space="preserve">24 Hours </v>
          </cell>
          <cell r="G217" t="str">
            <v>BANGKOK</v>
          </cell>
          <cell r="H217" t="str">
            <v>เลขที่ 23,23/1-4 ตรอกต้นโพธิ์ แขวงบางคอแหลม เขตบางคอแหลม กทม. 10120</v>
          </cell>
          <cell r="I217" t="str">
            <v>13.694774,100.49511</v>
          </cell>
          <cell r="J217" t="str">
            <v>0809001513</v>
          </cell>
          <cell r="K217" t="str">
            <v>0809001513</v>
          </cell>
        </row>
        <row r="218">
          <cell r="A218">
            <v>1616</v>
          </cell>
          <cell r="B218" t="str">
            <v>Mini Supermarket</v>
          </cell>
          <cell r="C218" t="str">
            <v>Mini Supermarket_Thanon Chan Soi 43</v>
          </cell>
          <cell r="D218" t="str">
            <v>มินิ ซูเปอร์มาร์เก็ต_ถนนจันทน์ ซ 43</v>
          </cell>
          <cell r="E218" t="str">
            <v>exp616-sm@lotuss.com</v>
          </cell>
          <cell r="F218" t="str">
            <v xml:space="preserve">24 Hours </v>
          </cell>
          <cell r="G218" t="str">
            <v>BANGKOK</v>
          </cell>
          <cell r="H218" t="str">
            <v>เลขที่ 88/8 ซ.จันทน์ 43 ถ.จันทน์ แขวงบางโคล่ เขตบางคอแหลม กทม. 10120</v>
          </cell>
          <cell r="I218" t="str">
            <v>13.702257,100.522287</v>
          </cell>
          <cell r="J218" t="str">
            <v>0997275710</v>
          </cell>
          <cell r="K218" t="str">
            <v>0997275710</v>
          </cell>
        </row>
        <row r="219">
          <cell r="A219">
            <v>1617</v>
          </cell>
          <cell r="B219" t="str">
            <v>Mini Supermarket</v>
          </cell>
          <cell r="C219" t="str">
            <v>Mini Supermarket_Wat Suttharam</v>
          </cell>
          <cell r="D219" t="str">
            <v>มินิ ซูเปอร์มาร์เก็ต_วัดสุทธาราม</v>
          </cell>
          <cell r="E219" t="str">
            <v>exp617-sm@lotuss.com</v>
          </cell>
          <cell r="F219" t="str">
            <v>06:00-23:00 (17Hrs)</v>
          </cell>
          <cell r="G219" t="str">
            <v>BANGKOK</v>
          </cell>
          <cell r="H219" t="str">
            <v>เลขที่ 459/1 ซ.สมเด็จพระเจ้าตากสิน 19 ถ.สมเด็จพระเจ้าตากสิน แขวงสำเหร่ เขตธนบุรี กทม. 10600</v>
          </cell>
          <cell r="I219" t="str">
            <v>13.713432,100.492985</v>
          </cell>
          <cell r="J219" t="str">
            <v>0626057767</v>
          </cell>
          <cell r="K219" t="str">
            <v>0626057767</v>
          </cell>
        </row>
        <row r="220">
          <cell r="A220">
            <v>1618</v>
          </cell>
          <cell r="B220" t="str">
            <v>Mini Supermarket</v>
          </cell>
          <cell r="C220" t="str">
            <v>Mini Supermarket_Wat Baantor Chiangmai</v>
          </cell>
          <cell r="D220" t="str">
            <v>มินิ ซูเปอร์มาร์เก็ต_วัดบ้านท่อ เชียงใหม</v>
          </cell>
          <cell r="E220" t="str">
            <v>exp618-sm@lotuss.com</v>
          </cell>
          <cell r="F220" t="str">
            <v>24 Hours</v>
          </cell>
          <cell r="G220" t="str">
            <v>CHIANG MAI</v>
          </cell>
          <cell r="H220" t="str">
            <v>เลขที่ 401/6 ถนนป่าตัน อำเภอป่าตัน อำเภอเมืองเชียงใหม่ จังหวัดเชียงใหม่ 50000</v>
          </cell>
          <cell r="I220" t="str">
            <v>18.836722,98.989317</v>
          </cell>
          <cell r="J220" t="str">
            <v>0956385104</v>
          </cell>
          <cell r="K220" t="str">
            <v>0956385104</v>
          </cell>
        </row>
        <row r="221">
          <cell r="A221">
            <v>1619</v>
          </cell>
          <cell r="B221" t="str">
            <v>Mini Supermarket</v>
          </cell>
          <cell r="C221" t="str">
            <v>Mini Supermarket_Talad Chiang Mai Gate</v>
          </cell>
          <cell r="D221" t="str">
            <v>มินิ ซูเปอร์มาร์เก็ต_ตลาดประตูเชียงใหม่</v>
          </cell>
          <cell r="E221" t="str">
            <v>exp619-sm@lotuss.com</v>
          </cell>
          <cell r="F221" t="str">
            <v>24 Hours</v>
          </cell>
          <cell r="G221" t="str">
            <v>CHIANG MAI</v>
          </cell>
          <cell r="H221" t="str">
            <v>เลขที่ 59/3 ถนนบำรุงบุรี ตำบลพระสิงห์ อำเภอเมืองเชียงใหม่ จังหวัดเชียงใหม่ 50000</v>
          </cell>
          <cell r="I221" t="str">
            <v>18.781543,98.987778</v>
          </cell>
          <cell r="J221" t="str">
            <v>0918586756</v>
          </cell>
          <cell r="K221" t="str">
            <v>0918586756</v>
          </cell>
        </row>
        <row r="222">
          <cell r="A222">
            <v>1620</v>
          </cell>
          <cell r="B222" t="str">
            <v>Mini Supermarket</v>
          </cell>
          <cell r="C222" t="str">
            <v>Mini Supermarket_Ampher Samkhok</v>
          </cell>
          <cell r="D222" t="str">
            <v>มินิ ซูเปอร์มาร์เก็ต_อำเภอสามโคก</v>
          </cell>
          <cell r="E222" t="str">
            <v>exp620-sm@lotuss.com</v>
          </cell>
          <cell r="F222" t="str">
            <v>06:00-23:00 (17Hrs)</v>
          </cell>
          <cell r="G222" t="str">
            <v>PATHUM THANI</v>
          </cell>
          <cell r="H222" t="str">
            <v>เลขที่ 88 หมู่ 7 ต.บางเตย อ.สามโคก จ.ปทุมธานี 12160</v>
          </cell>
          <cell r="I222" t="str">
            <v>14.066429,100.52313</v>
          </cell>
          <cell r="J222" t="str">
            <v>0626057780</v>
          </cell>
          <cell r="K222" t="str">
            <v>0626057780</v>
          </cell>
        </row>
        <row r="223">
          <cell r="A223">
            <v>1621</v>
          </cell>
          <cell r="B223" t="str">
            <v>Mini Supermarket</v>
          </cell>
          <cell r="C223" t="str">
            <v>Mini Supermarket_Talad Bor Bua Chachoengsao</v>
          </cell>
          <cell r="D223" t="str">
            <v>มินิ ซูเปอร์มาร์เก็ต_ตลาดบ่อบัว</v>
          </cell>
          <cell r="E223" t="str">
            <v>exp621-sm@lotuss.com</v>
          </cell>
          <cell r="F223" t="str">
            <v xml:space="preserve">24 Hours </v>
          </cell>
          <cell r="G223" t="str">
            <v>CHACHOENGSAO</v>
          </cell>
          <cell r="H223" t="str">
            <v>เลขที่ 94/15-18 ถ.ชุมพล ต.หน้าเมือง อ.เมืองฉะเชิงเทรา จ.ฉะเชิงเทรา 24000</v>
          </cell>
          <cell r="I223" t="str">
            <v>13.692401,101.079701</v>
          </cell>
          <cell r="J223" t="str">
            <v>0812459738</v>
          </cell>
          <cell r="K223" t="str">
            <v>0812459738</v>
          </cell>
        </row>
        <row r="224">
          <cell r="A224">
            <v>1622</v>
          </cell>
          <cell r="B224" t="str">
            <v>Mini Supermarket</v>
          </cell>
          <cell r="C224" t="str">
            <v>Mini Supermarket_U-Thai Ayutthaya</v>
          </cell>
          <cell r="D224" t="str">
            <v>มินิ ซูเปอร์มาร์เก็ต_อำเภออุทัย อยุธยา</v>
          </cell>
          <cell r="E224" t="str">
            <v>exp622-sm@lotuss.com</v>
          </cell>
          <cell r="F224" t="str">
            <v>06:00-23:00 (17Hrs)</v>
          </cell>
          <cell r="G224" t="str">
            <v>PHRA NAKHON SI AYUTTHAYA</v>
          </cell>
          <cell r="H224" t="str">
            <v>เลขที่ 11/1 หมู่ที่ 13 ตำบลอุทัย อำเภออุทัย จังหวัดพระนครศรีอยุธยา 13210</v>
          </cell>
          <cell r="I224" t="str">
            <v>14.361986,100.667817</v>
          </cell>
          <cell r="J224" t="str">
            <v>0649194481</v>
          </cell>
          <cell r="K224" t="str">
            <v>0649194481</v>
          </cell>
        </row>
        <row r="225">
          <cell r="A225">
            <v>1623</v>
          </cell>
          <cell r="B225" t="str">
            <v>Mini Supermarket</v>
          </cell>
          <cell r="C225" t="str">
            <v>Mini Supermarket_Phojae</v>
          </cell>
          <cell r="D225" t="str">
            <v>มินิ ซูเปอร์มาร์เก็ต_โพธิ์แจ้</v>
          </cell>
          <cell r="E225" t="str">
            <v>exp623-sm@lotuss.com</v>
          </cell>
          <cell r="F225" t="str">
            <v>06:00-22:30 (16.5Hrs)</v>
          </cell>
          <cell r="G225" t="str">
            <v>SAMUT SAKHON</v>
          </cell>
          <cell r="H225" t="str">
            <v>เลขที่ 27/9-11 หมู่ 4 ต.คอกกระบือ อ.เมืองสมุทรสาคร จ.สมุทรสาคร 74000</v>
          </cell>
          <cell r="I225" t="str">
            <v>13.620323,100.350247</v>
          </cell>
          <cell r="J225" t="str">
            <v>0626057783</v>
          </cell>
          <cell r="K225" t="str">
            <v>0626057783</v>
          </cell>
        </row>
        <row r="226">
          <cell r="A226">
            <v>1624</v>
          </cell>
          <cell r="B226" t="str">
            <v>Mini Supermarket</v>
          </cell>
          <cell r="C226" t="str">
            <v>Mini Supermarket_Prachantakham</v>
          </cell>
          <cell r="D226" t="str">
            <v>มินิ ซูเปอร์มาร์เก็ต_ประจันตคาม</v>
          </cell>
          <cell r="E226" t="str">
            <v>exp624-sm@lotuss.com</v>
          </cell>
          <cell r="F226" t="str">
            <v xml:space="preserve">24 Hours </v>
          </cell>
          <cell r="G226" t="str">
            <v>PRACHIN BURI</v>
          </cell>
          <cell r="H226" t="str">
            <v>เลขที่ 337/2 หมู่ 2 ต.ประจันตคาม อ.ประจันตคาม จ.ปราจีนบุรี 25130</v>
          </cell>
          <cell r="I226" t="str">
            <v>14.064168,101.517746</v>
          </cell>
          <cell r="J226" t="str">
            <v>0626057784</v>
          </cell>
          <cell r="K226" t="str">
            <v>0626057784</v>
          </cell>
        </row>
        <row r="227">
          <cell r="A227">
            <v>1625</v>
          </cell>
          <cell r="B227" t="str">
            <v>Mini Supermarket</v>
          </cell>
          <cell r="C227" t="str">
            <v>Mini Supermarket_Surasak Sriracha</v>
          </cell>
          <cell r="D227" t="str">
            <v>มินิ ซูเปอร์มาร์เก็ต_สุรศักดิ์ ศรีราชา</v>
          </cell>
          <cell r="E227" t="str">
            <v>exp625-sm@lotuss.com</v>
          </cell>
          <cell r="F227" t="str">
            <v xml:space="preserve">24 Hours </v>
          </cell>
          <cell r="G227" t="str">
            <v>CHONBURI</v>
          </cell>
          <cell r="H227" t="str">
            <v>เลขที่ 344/22 หมู่ 8 ต.สุรศักดิ์ อ.ศรีราชา จ.ชลบุรี 20110</v>
          </cell>
          <cell r="I227" t="str">
            <v>13.147591,100.949757</v>
          </cell>
          <cell r="J227" t="str">
            <v>0661360026</v>
          </cell>
          <cell r="K227" t="str">
            <v>0661360026</v>
          </cell>
        </row>
        <row r="228">
          <cell r="A228">
            <v>1626</v>
          </cell>
          <cell r="B228" t="str">
            <v>Mini Supermarket</v>
          </cell>
          <cell r="C228" t="str">
            <v>Mini Supermarket_Wat Khok Mayom</v>
          </cell>
          <cell r="D228" t="str">
            <v>มินิ ซูเปอร์มาร์เก็ต_วัดโคกมะยม</v>
          </cell>
          <cell r="E228" t="str">
            <v>exp626-sm@lotuss.com</v>
          </cell>
          <cell r="F228" t="str">
            <v>24 Hours</v>
          </cell>
          <cell r="G228" t="str">
            <v>PHRA NAKHON SI AYUTTHAYA</v>
          </cell>
          <cell r="H228" t="str">
            <v>เลขที่ 9/18 หมู่ที่ 9 ตำบลคานหาม อำเภออุทัย จังหวัดพระนครศรีอยุธยา 13210</v>
          </cell>
          <cell r="I228" t="str">
            <v>14.331515,100.654279</v>
          </cell>
          <cell r="J228" t="str">
            <v>0979328409</v>
          </cell>
          <cell r="K228" t="str">
            <v>0979328409</v>
          </cell>
        </row>
        <row r="229">
          <cell r="A229">
            <v>1627</v>
          </cell>
          <cell r="B229" t="str">
            <v>Mini Supermarket</v>
          </cell>
          <cell r="C229" t="str">
            <v>Mini Supermarket_Soi Thanasit (Theparak)</v>
          </cell>
          <cell r="D229" t="str">
            <v>มินิ ซูเปอร์มาร์เก็ต_ซอยธนสิทธิ์ เทพารัก</v>
          </cell>
          <cell r="E229" t="str">
            <v>exp627-sm@lotuss.com</v>
          </cell>
          <cell r="F229" t="str">
            <v>06:00-22:30 (16.5Hrs)</v>
          </cell>
          <cell r="G229" t="str">
            <v>SAMUT PRAKAN</v>
          </cell>
          <cell r="H229" t="str">
            <v>เลขที่ 32/78 หมู่ 11 ต.บางปลา อ.บางพลี จ.สมุทรปราการ 10540</v>
          </cell>
          <cell r="I229" t="str">
            <v>13.590666,100.722098</v>
          </cell>
          <cell r="J229" t="str">
            <v>0626057787</v>
          </cell>
          <cell r="K229" t="str">
            <v>0626057787</v>
          </cell>
        </row>
        <row r="230">
          <cell r="A230">
            <v>1628</v>
          </cell>
          <cell r="B230" t="str">
            <v>Mini Supermarket</v>
          </cell>
          <cell r="C230" t="str">
            <v>Mini Supermarket_Mooban Nichada Thani</v>
          </cell>
          <cell r="D230" t="str">
            <v>มินิ ซูเปอร์มาร์เก็ต_หมู่บ้านนิชดาธานี</v>
          </cell>
          <cell r="E230" t="str">
            <v>exp628-sm@lotuss.com</v>
          </cell>
          <cell r="F230" t="str">
            <v>06:00-23:00 (17Hrs)</v>
          </cell>
          <cell r="G230" t="str">
            <v>NONTHABURI</v>
          </cell>
          <cell r="H230" t="str">
            <v>เลขที่ 359/1 ถนนสามัคคี ตำบลท่าทราย อำเภอเมืองนนทบุรี จังหวัดนนทบุรี 11000</v>
          </cell>
          <cell r="I230" t="str">
            <v>13.88547,100.522765</v>
          </cell>
          <cell r="J230" t="str">
            <v>0626057789</v>
          </cell>
          <cell r="K230" t="str">
            <v>0626057789</v>
          </cell>
        </row>
        <row r="231">
          <cell r="A231">
            <v>1630</v>
          </cell>
          <cell r="B231" t="str">
            <v>Mini Supermarket</v>
          </cell>
          <cell r="C231" t="str">
            <v>Mini Supermarket_Wat Sri Suk</v>
          </cell>
          <cell r="D231" t="str">
            <v>มินิ ซูเปอร์มาร์เก็ต_วัดศรีสุก</v>
          </cell>
          <cell r="E231" t="str">
            <v>exp630-sm@lotuss.com</v>
          </cell>
          <cell r="F231" t="str">
            <v>06:00-23:00 (17Hrs)</v>
          </cell>
          <cell r="G231" t="str">
            <v>BANGKOK</v>
          </cell>
          <cell r="H231" t="str">
            <v>เลขที่ 13/8 หมู่ 6 แขวงจอมทอง เขตจอมทอง กทม. 10150</v>
          </cell>
          <cell r="I231" t="str">
            <v>13.690421,100.464079</v>
          </cell>
          <cell r="J231" t="str">
            <v>0626057791</v>
          </cell>
          <cell r="K231" t="str">
            <v>0626057791</v>
          </cell>
        </row>
        <row r="232">
          <cell r="A232">
            <v>1631</v>
          </cell>
          <cell r="B232" t="str">
            <v>Mini Supermarket</v>
          </cell>
          <cell r="C232" t="str">
            <v>Mini Supermarket_Bangpoo 69 Soi Samhoung</v>
          </cell>
          <cell r="D232" t="str">
            <v>มินิ ซูเปอร์มาร์เก็ต_บางปู 69(ซ.สามห่วง)</v>
          </cell>
          <cell r="E232" t="str">
            <v>exp631-sm@lotuss.com</v>
          </cell>
          <cell r="F232" t="str">
            <v>05:00-24:00 (19Hrs)</v>
          </cell>
          <cell r="G232" t="str">
            <v>SAMUT PRAKAN</v>
          </cell>
          <cell r="H232" t="str">
            <v>เลขที่ 1222/20-22 หมู่ 7 ต.บางปูใหม่ อ.เมืองสมุทรปราการ จ.สมุทรปราการ 10280</v>
          </cell>
          <cell r="I232" t="str">
            <v>13.536905,100.629276</v>
          </cell>
          <cell r="J232" t="str">
            <v>0626057792</v>
          </cell>
          <cell r="K232" t="str">
            <v>0626057792</v>
          </cell>
        </row>
        <row r="233">
          <cell r="A233">
            <v>1632</v>
          </cell>
          <cell r="B233" t="str">
            <v>Mini Supermarket</v>
          </cell>
          <cell r="C233" t="str">
            <v>Mini Supermarket_Mae Jo Chiangmai</v>
          </cell>
          <cell r="D233" t="str">
            <v>มินิ ซูเปอร์มาร์เก็ต_แม่โจ้ เชียงใหม่</v>
          </cell>
          <cell r="E233" t="str">
            <v>exp632-sm@lotuss.com</v>
          </cell>
          <cell r="F233" t="str">
            <v>24 Hours</v>
          </cell>
          <cell r="G233" t="str">
            <v>CHIANG MAI</v>
          </cell>
          <cell r="H233" t="str">
            <v>เลขที่ 279 หมู่ที่ 9 ตำบลหนองหาร อำเภอสันทราย จังหวัดเชียงใหม่ 50290</v>
          </cell>
          <cell r="I233" t="str">
            <v>18.894542,99.009303</v>
          </cell>
          <cell r="J233" t="str">
            <v>0942153460</v>
          </cell>
          <cell r="K233" t="str">
            <v>0942153460</v>
          </cell>
        </row>
        <row r="234">
          <cell r="A234">
            <v>1633</v>
          </cell>
          <cell r="B234" t="str">
            <v>Mini Supermarket</v>
          </cell>
          <cell r="C234" t="str">
            <v>Mini Supermarket_Hatairat 11</v>
          </cell>
          <cell r="D234" t="str">
            <v>มินิ ซูเปอร์มาร์เก็ต_หทัยราษฎร์ 11</v>
          </cell>
          <cell r="E234" t="str">
            <v>exp633-sm@lotuss.com</v>
          </cell>
          <cell r="F234" t="str">
            <v>24 Hours</v>
          </cell>
          <cell r="G234" t="str">
            <v>BANGKOK</v>
          </cell>
          <cell r="H234" t="str">
            <v>เลขที่ 95,97,99 ซอยหทัยราษฎร์ 11 ถนนหทัยราษฎร์ แขวงมีนบุรี เขตมีนบุรี กรุงเทพมหานคร 10510</v>
          </cell>
          <cell r="I234" t="str">
            <v>13.823755,100.720369</v>
          </cell>
          <cell r="J234" t="str">
            <v>0626057794</v>
          </cell>
          <cell r="K234" t="str">
            <v>0626057794</v>
          </cell>
        </row>
        <row r="235">
          <cell r="A235">
            <v>1635</v>
          </cell>
          <cell r="B235" t="str">
            <v>Mini Supermarket</v>
          </cell>
          <cell r="C235" t="str">
            <v>Mini Supermarket_Pracha-Uthit 90</v>
          </cell>
          <cell r="D235" t="str">
            <v>มินิ ซูเปอร์มาร์เก็ต_ประชาอุทิศ 90</v>
          </cell>
          <cell r="E235" t="str">
            <v>exp635-sm@lotuss.com</v>
          </cell>
          <cell r="F235" t="str">
            <v>06:00-23:00 (17Hrs)</v>
          </cell>
          <cell r="G235" t="str">
            <v>BANGKOK</v>
          </cell>
          <cell r="H235" t="str">
            <v>เลขที่ 21 ซ.ประชาอุทิศ 90 แขวงทุ่งครุ เขตทุ่งครุ กทม. 10140</v>
          </cell>
          <cell r="I235" t="str">
            <v>13.608393,100.507825</v>
          </cell>
          <cell r="J235" t="str">
            <v>0812466772</v>
          </cell>
          <cell r="K235" t="str">
            <v>0812466772</v>
          </cell>
        </row>
        <row r="236">
          <cell r="A236">
            <v>1636</v>
          </cell>
          <cell r="B236" t="str">
            <v>Mini Supermarket</v>
          </cell>
          <cell r="C236" t="str">
            <v>Mini Supermarket_Serithai 75(Suan Siam)</v>
          </cell>
          <cell r="D236" t="str">
            <v>มินิ ซูเปอร์มาร์เก็ต_เสรีไทย 75</v>
          </cell>
          <cell r="E236" t="str">
            <v>exp636-sm@lotuss.com</v>
          </cell>
          <cell r="F236" t="str">
            <v>06:00-22:30 (16.5Hrs)</v>
          </cell>
          <cell r="G236" t="str">
            <v>BANGKOK</v>
          </cell>
          <cell r="H236" t="str">
            <v>เลขที่ 190, 192, 192/1 ถนนสวนสยาม แขวงคันนายาว เขตคันนายาว กรุงเทพมหานคร 10230</v>
          </cell>
          <cell r="I236" t="str">
            <v>13.810084,100.689165</v>
          </cell>
          <cell r="J236" t="str">
            <v>0626057797</v>
          </cell>
          <cell r="K236" t="str">
            <v>0626057797</v>
          </cell>
        </row>
        <row r="237">
          <cell r="A237">
            <v>1637</v>
          </cell>
          <cell r="B237" t="str">
            <v>Mini Supermarket</v>
          </cell>
          <cell r="C237" t="str">
            <v>Mini Supermarket_Soi Nak Suwan</v>
          </cell>
          <cell r="D237" t="str">
            <v>มินิ ซูเปอร์มาร์เก็ต_ซอยนาคสุวรรณ</v>
          </cell>
          <cell r="E237" t="str">
            <v>exp637-sm@lotuss.com</v>
          </cell>
          <cell r="F237" t="str">
            <v xml:space="preserve">24 Hours </v>
          </cell>
          <cell r="G237" t="str">
            <v>BANGKOK</v>
          </cell>
          <cell r="H237" t="str">
            <v>เลขที่ 136/18 ถ.นนทรี แขวงช่องนนทรี เขตยานนาวา กทม. 10120</v>
          </cell>
          <cell r="I237" t="str">
            <v>13.692756,100.538789</v>
          </cell>
          <cell r="J237" t="str">
            <v>0626057798</v>
          </cell>
          <cell r="K237" t="str">
            <v>0626057798</v>
          </cell>
        </row>
        <row r="238">
          <cell r="A238">
            <v>1638</v>
          </cell>
          <cell r="B238" t="str">
            <v>Mini Supermarket</v>
          </cell>
          <cell r="C238" t="str">
            <v>Mini Supermarket_Praram 2 Soi 50</v>
          </cell>
          <cell r="D238" t="str">
            <v>มินิ ซูเปอร์มาร์เก็ต_พระราม 2 (ซอย 50)</v>
          </cell>
          <cell r="E238" t="str">
            <v>exp638-sm@lotuss.com</v>
          </cell>
          <cell r="F238" t="str">
            <v>06:00-23:00 (17Hrs)</v>
          </cell>
          <cell r="G238" t="str">
            <v>BANGKOK</v>
          </cell>
          <cell r="H238" t="str">
            <v>เลขที่ 43/464 หมู่ 7 ซ.พระรามที่ 2 ซอย 50 ถ.พระรามที่ 2 แขวงแสมดำ เขตบางขุนเทียน กทม. 10150</v>
          </cell>
          <cell r="I238" t="str">
            <v>13.668336,100.44277</v>
          </cell>
          <cell r="J238" t="str">
            <v>0626057800</v>
          </cell>
          <cell r="K238" t="str">
            <v>0626057800</v>
          </cell>
        </row>
        <row r="239">
          <cell r="A239">
            <v>1640</v>
          </cell>
          <cell r="B239" t="str">
            <v>Mini Supermarket</v>
          </cell>
          <cell r="C239" t="str">
            <v>Mini Supermarket_Talad Nakonchaisi</v>
          </cell>
          <cell r="D239" t="str">
            <v>มินิ ซูเปอร์มาร์เก็ต_ตลาดนครชัยศรี</v>
          </cell>
          <cell r="E239" t="str">
            <v>exp640-sm@lotuss.com</v>
          </cell>
          <cell r="F239" t="str">
            <v>05:00-24:00 (19Hrs)</v>
          </cell>
          <cell r="G239" t="str">
            <v>NAKHON PATHOM</v>
          </cell>
          <cell r="H239" t="str">
            <v>เลขที่ 62/81 หมู่ 3 ต.บางกระเบา อ.นครชัยศรี จ.นครปฐม 73120</v>
          </cell>
          <cell r="I239" t="str">
            <v>13.799544,100.186744</v>
          </cell>
          <cell r="J239" t="str">
            <v>0812457745</v>
          </cell>
          <cell r="K239" t="str">
            <v>0812457745</v>
          </cell>
        </row>
        <row r="240">
          <cell r="A240">
            <v>1642</v>
          </cell>
          <cell r="B240" t="str">
            <v>Mini Supermarket</v>
          </cell>
          <cell r="C240" t="str">
            <v>Mini Supermarket_Safari World</v>
          </cell>
          <cell r="D240" t="str">
            <v>มินิ ซูเปอร์มาร์เก็ต_ซาฟารีเวิลด์</v>
          </cell>
          <cell r="E240" t="str">
            <v>exp642-sm@lotuss.com</v>
          </cell>
          <cell r="F240" t="str">
            <v>24 Hours</v>
          </cell>
          <cell r="G240" t="str">
            <v>BANGKOK</v>
          </cell>
          <cell r="H240" t="str">
            <v>เลขที่ 264 ถนนเลียบคลองสอง แขวงบางชัน เขตคลองสามวา กรุงเทพมหานคร 10510</v>
          </cell>
          <cell r="I240" t="str">
            <v>13.860398,100.709024</v>
          </cell>
          <cell r="J240" t="str">
            <v>0626057804</v>
          </cell>
          <cell r="K240" t="str">
            <v>0626057804</v>
          </cell>
        </row>
        <row r="241">
          <cell r="A241">
            <v>1643</v>
          </cell>
          <cell r="B241" t="str">
            <v>Mini Supermarket</v>
          </cell>
          <cell r="C241" t="str">
            <v>Mini Supermarket_Baan Saengtawan_Bang Bor</v>
          </cell>
          <cell r="D241" t="str">
            <v>มินิ ซูเปอร์มาร์เก็ต_บ้านแสงตะวัน-บางบ่อ</v>
          </cell>
          <cell r="E241" t="str">
            <v>exp643-sm@lotuss.com</v>
          </cell>
          <cell r="F241" t="str">
            <v>06:00-23:00 (17Hrs)</v>
          </cell>
          <cell r="G241" t="str">
            <v>SAMUT PRAKAN</v>
          </cell>
          <cell r="H241" t="str">
            <v>เลขที่ 140 หมู่ 2 ต.บางเสาธง อ.บางเสาธง จ.สมุทรปราการ 10540</v>
          </cell>
          <cell r="I241" t="str">
            <v>13.568126,100.819184</v>
          </cell>
          <cell r="J241" t="str">
            <v>0626057805</v>
          </cell>
          <cell r="K241" t="str">
            <v>0626057805</v>
          </cell>
        </row>
        <row r="242">
          <cell r="A242">
            <v>1644</v>
          </cell>
          <cell r="B242" t="str">
            <v>Mini Supermarket</v>
          </cell>
          <cell r="C242" t="str">
            <v>Mini Supermarket_Talad Grand Ayutthaya</v>
          </cell>
          <cell r="D242" t="str">
            <v>มินิ ซูเปอร์มาร์เก็ต_ตลาดแกรนด์ อยุธยา</v>
          </cell>
          <cell r="E242" t="str">
            <v>exp644-sm@lotuss.com</v>
          </cell>
          <cell r="F242" t="str">
            <v>24 Hours</v>
          </cell>
          <cell r="G242" t="str">
            <v>PHRA NAKHON SI AYUTTHAYA</v>
          </cell>
          <cell r="H242" t="str">
            <v>เลขที่ 51/233-235 หมู่ที่ 1ตำบลธนู อำเภออุทัย จังหวัดพระนครศรีอยุธยา 13000</v>
          </cell>
          <cell r="I242" t="str">
            <v>14.349394,100.605201</v>
          </cell>
          <cell r="J242" t="str">
            <v>0852694252</v>
          </cell>
          <cell r="K242" t="str">
            <v>0852694252</v>
          </cell>
        </row>
        <row r="243">
          <cell r="A243">
            <v>1650</v>
          </cell>
          <cell r="B243" t="str">
            <v>Mini Supermarket</v>
          </cell>
          <cell r="C243" t="str">
            <v>Mini Supermarket_Lumlukka Klong8</v>
          </cell>
          <cell r="D243" t="str">
            <v>มินิ ซูเปอร์มาร์เก็ต_ลำลูกกา คลอง8</v>
          </cell>
          <cell r="E243" t="str">
            <v>exp650-sm@lotuss.com</v>
          </cell>
          <cell r="F243" t="str">
            <v>06:00-23:00 (17Hrs)</v>
          </cell>
          <cell r="G243" t="str">
            <v>PATHUM THANI</v>
          </cell>
          <cell r="H243" t="str">
            <v>เลขที่ 88/62 หมู่ 5 ต.ลำลูกกา อ.ลำลูกกา จ.ปทุมธานี 12150</v>
          </cell>
          <cell r="I243" t="str">
            <v>13.9451,100.774223</v>
          </cell>
          <cell r="J243" t="str">
            <v>0626057812</v>
          </cell>
          <cell r="K243" t="str">
            <v>0626057812</v>
          </cell>
        </row>
        <row r="244">
          <cell r="A244">
            <v>1651</v>
          </cell>
          <cell r="B244" t="str">
            <v>Mini Supermarket</v>
          </cell>
          <cell r="C244" t="str">
            <v>Mini Supermarket_Pak Hai Ayutthaya</v>
          </cell>
          <cell r="D244" t="str">
            <v>มินิ ซูเปอร์มาร์เก็ต_ผักไห่ อยุธยา</v>
          </cell>
          <cell r="E244" t="str">
            <v>exp651-sm@lotuss.com</v>
          </cell>
          <cell r="F244" t="str">
            <v>06:00-23:00 (17Hrs)</v>
          </cell>
          <cell r="G244" t="str">
            <v>PHRA NAKHON SI AYUTTHAYA</v>
          </cell>
          <cell r="H244" t="str">
            <v>เลขที่ 112/21 หมู่ 4 ต.ผักไห่ อ.ผักไห่ จ.พระนครศรีอยุธยา 13120</v>
          </cell>
          <cell r="I244" t="str">
            <v>14.456439,100.369233</v>
          </cell>
          <cell r="J244" t="str">
            <v>062605889</v>
          </cell>
          <cell r="K244" t="str">
            <v>062605889</v>
          </cell>
        </row>
        <row r="245">
          <cell r="A245">
            <v>1652</v>
          </cell>
          <cell r="B245" t="str">
            <v>Mini Supermarket</v>
          </cell>
          <cell r="C245" t="str">
            <v>Mini Supermarket_Sukhapiban 2 Rd</v>
          </cell>
          <cell r="D245" t="str">
            <v>มินิ ซูเปอร์มาร์เก็ต_ถนนสุขาภิบาล2</v>
          </cell>
          <cell r="E245" t="str">
            <v>exp652-sm@lotuss.com</v>
          </cell>
          <cell r="F245" t="str">
            <v>06:00-23:00 (17Hrs)</v>
          </cell>
          <cell r="G245" t="str">
            <v>BANGKOK</v>
          </cell>
          <cell r="H245" t="str">
            <v>เลขที่ 14 ซ.สุขาภิบาล 2 ซ.11 แยก 2 แขวงประเวศ เขตประเวศ กทม. 10250</v>
          </cell>
          <cell r="I245" t="str">
            <v>13.705182,100.706606</v>
          </cell>
          <cell r="J245" t="str">
            <v>0812465233</v>
          </cell>
          <cell r="K245" t="str">
            <v>0812465233</v>
          </cell>
        </row>
        <row r="246">
          <cell r="A246">
            <v>1653</v>
          </cell>
          <cell r="B246" t="str">
            <v>Mini Supermarket</v>
          </cell>
          <cell r="C246" t="str">
            <v>Mini Supermarket_Wat Sai (Ekkachai Rd.)</v>
          </cell>
          <cell r="D246" t="str">
            <v>มินิ ซูเปอร์มาร์เก็ต_วัดไทร (เอกชัย)</v>
          </cell>
          <cell r="E246" t="str">
            <v>exp653-sm@lotuss.com</v>
          </cell>
          <cell r="F246" t="str">
            <v xml:space="preserve">24 Hours </v>
          </cell>
          <cell r="G246" t="str">
            <v>BANGKOK</v>
          </cell>
          <cell r="H246" t="str">
            <v>เลขที่ 58/291 หมู่ 2 แขวงบางขุนเทียน เขตจอมทอง กทม. 10150</v>
          </cell>
          <cell r="I246" t="str">
            <v>13.69118,100.453918</v>
          </cell>
          <cell r="J246" t="str">
            <v>0626057815</v>
          </cell>
          <cell r="K246" t="str">
            <v>0626057815</v>
          </cell>
        </row>
        <row r="247">
          <cell r="A247">
            <v>1654</v>
          </cell>
          <cell r="B247" t="str">
            <v>Mini Supermarket</v>
          </cell>
          <cell r="C247" t="str">
            <v>Mini Supermarket_Talad Kaosaen (BuddamonthonS.5)</v>
          </cell>
          <cell r="D247" t="str">
            <v>มินิ ซูเปอร์มาร์เก็ต_ตลาดเก้าแสน สาย 5</v>
          </cell>
          <cell r="E247" t="str">
            <v>exp654-sm@lotuss.com</v>
          </cell>
          <cell r="F247" t="str">
            <v xml:space="preserve">24 Hours </v>
          </cell>
          <cell r="G247" t="str">
            <v>SAMUT SAKHON</v>
          </cell>
          <cell r="H247" t="str">
            <v>เลขที่ 273/475 หมู่ 6 ถ.พุทธมณฑลสาย 5 ต.อ้อมน้อย อ.กระทุ่มแบน จ.สมุทรสาคร 74130</v>
          </cell>
          <cell r="I247" t="str">
            <v>13.708343,100.298172</v>
          </cell>
          <cell r="J247" t="str">
            <v>0626057816</v>
          </cell>
          <cell r="K247" t="str">
            <v>0626057816</v>
          </cell>
        </row>
        <row r="248">
          <cell r="A248">
            <v>1656</v>
          </cell>
          <cell r="B248" t="str">
            <v>Mini Supermarket</v>
          </cell>
          <cell r="C248" t="str">
            <v>Mini Supermarket_Talad Ramintra</v>
          </cell>
          <cell r="D248" t="str">
            <v>มินิ ซูเปอร์มาร์เก็ต_ตลาดรามอินทรา</v>
          </cell>
          <cell r="E248" t="str">
            <v>exp656-sm@lotuss.com</v>
          </cell>
          <cell r="F248" t="str">
            <v>24 Hours</v>
          </cell>
          <cell r="G248" t="str">
            <v>BANGKOK</v>
          </cell>
          <cell r="H248" t="str">
            <v>เลขที่ 9/236-9/239 หมู่ที่ 4 แขวงอนุเสาวรีย์ เขตบางเขน กรุงเทพมหานคร 10220</v>
          </cell>
          <cell r="I248" t="str">
            <v>13.862791,100.614369</v>
          </cell>
          <cell r="J248" t="str">
            <v>0626057818</v>
          </cell>
          <cell r="K248" t="str">
            <v>0626057818</v>
          </cell>
        </row>
        <row r="249">
          <cell r="A249">
            <v>1657</v>
          </cell>
          <cell r="B249" t="str">
            <v>Mini Supermarket</v>
          </cell>
          <cell r="C249" t="str">
            <v>Mini Supermarket_Wat Thong Sa-Ard</v>
          </cell>
          <cell r="D249" t="str">
            <v>มินิ ซูเปอร์มาร์เก็ต_วัดทองสะอาด</v>
          </cell>
          <cell r="E249" t="str">
            <v>exp657-sm@lotuss.com</v>
          </cell>
          <cell r="F249" t="str">
            <v>06:00-23:00 (17Hrs)</v>
          </cell>
          <cell r="G249" t="str">
            <v>PATHUM THANI</v>
          </cell>
          <cell r="H249" t="str">
            <v>เลขที่ 88/1-4 หมู่ 2 ต.คลองพระอุดม อ.ลาดหลุมแก้ว จ.ปทุมธานี 12140</v>
          </cell>
          <cell r="I249" t="str">
            <v>13.981499,100.439297</v>
          </cell>
          <cell r="J249" t="str">
            <v>0626057819</v>
          </cell>
          <cell r="K249" t="str">
            <v>0626057819</v>
          </cell>
        </row>
        <row r="250">
          <cell r="A250">
            <v>1658</v>
          </cell>
          <cell r="B250" t="str">
            <v>Mini Supermarket</v>
          </cell>
          <cell r="C250" t="str">
            <v>Mini Supermarket_Ramkhamhaeng 65</v>
          </cell>
          <cell r="D250" t="str">
            <v>มินิ ซูเปอร์มาร์เก็ต_รามคำแหง 65</v>
          </cell>
          <cell r="E250" t="str">
            <v>exp658-sm@lotuss.com</v>
          </cell>
          <cell r="F250" t="str">
            <v xml:space="preserve">24 Hours </v>
          </cell>
          <cell r="G250" t="str">
            <v>BANGKOK</v>
          </cell>
          <cell r="H250" t="str">
            <v>เลขที่ 268/24 ซ.ลาดพร้าว 122 (มหาดไทย 1) ถ.ลาดพร้าว แขวงวังทองหลาง เขตวังทองหลาง กทม.10310</v>
          </cell>
          <cell r="I250" t="str">
            <v>13.766842,100.623132</v>
          </cell>
          <cell r="J250" t="str">
            <v>0839611670</v>
          </cell>
          <cell r="K250" t="str">
            <v>0839611670</v>
          </cell>
        </row>
        <row r="251">
          <cell r="A251">
            <v>1659</v>
          </cell>
          <cell r="B251" t="str">
            <v>Mini Supermarket</v>
          </cell>
          <cell r="C251" t="str">
            <v>Mini Supermarket_Talad Sapan 4(Siam Industrial)</v>
          </cell>
          <cell r="D251" t="str">
            <v>มินิ ซูเปอร์มาร์เก็ต_ตลาดสะพาน 4</v>
          </cell>
          <cell r="E251" t="str">
            <v>exp659-sm@lotuss.com</v>
          </cell>
          <cell r="F251" t="str">
            <v>06:00-23:00 (17Hrs)</v>
          </cell>
          <cell r="G251" t="str">
            <v>RAYONG</v>
          </cell>
          <cell r="H251" t="str">
            <v>เลขที่ 115 หมู่ 3 ต.มาบยางพร อ.ปลวกแดง จ.ระยอง 21140</v>
          </cell>
          <cell r="I251" t="str">
            <v>13.007895,101.126313</v>
          </cell>
          <cell r="J251" t="str">
            <v>0ยังไม่มีเบอร์สาขา</v>
          </cell>
          <cell r="K251" t="str">
            <v>0ยังไม่มีเบอร์สาขา</v>
          </cell>
        </row>
        <row r="252">
          <cell r="A252">
            <v>1661</v>
          </cell>
          <cell r="B252" t="str">
            <v>Mini Supermarket</v>
          </cell>
          <cell r="C252" t="str">
            <v>Mini Supermarket_CM.08 Petchakasem 81 C.Mall</v>
          </cell>
          <cell r="D252" t="str">
            <v>มินิ ซูเปอร์มาร์เก็ต_CM.08 เพชรเกษม 81</v>
          </cell>
          <cell r="E252" t="str">
            <v>exp661-sm@lotuss.com</v>
          </cell>
          <cell r="F252" t="str">
            <v>06:00-23:00 (17Hrs)</v>
          </cell>
          <cell r="G252" t="str">
            <v>BANGKOK</v>
          </cell>
          <cell r="H252" t="str">
            <v>เลขที่ 6,8 ถ.มาเจริญ แขวงหนองแขม เขตหนองแขม กทม. 10160</v>
          </cell>
          <cell r="I252" t="str">
            <v>13.691222,100.341466</v>
          </cell>
          <cell r="J252" t="str">
            <v>0626057823</v>
          </cell>
          <cell r="K252" t="str">
            <v>0626057823</v>
          </cell>
        </row>
        <row r="253">
          <cell r="A253">
            <v>1662</v>
          </cell>
          <cell r="B253" t="str">
            <v>Mini Supermarket</v>
          </cell>
          <cell r="C253" t="str">
            <v>Mini Supermarket_CM.04Soi Wat Ladpladuk</v>
          </cell>
          <cell r="D253" t="str">
            <v>มินิ ซูเปอร์มาร์เก็ต_CM.04ซ.วัดลาดปลาดุก</v>
          </cell>
          <cell r="E253" t="str">
            <v>exp662-sm@lotuss.com</v>
          </cell>
          <cell r="F253" t="str">
            <v>24 Hours</v>
          </cell>
          <cell r="G253" t="str">
            <v>NONTHABURI</v>
          </cell>
          <cell r="H253" t="str">
            <v>เลขที่ 85/7 หมู่ที่ 6 ตำบลบางรักพัฒนา อำเภอบางบัวทอง จังหวัดนนทบุรี 11110</v>
          </cell>
          <cell r="I253" t="str">
            <v>13.907975,100.395066</v>
          </cell>
          <cell r="J253" t="str">
            <v>0626057824</v>
          </cell>
          <cell r="K253" t="str">
            <v>0626057824</v>
          </cell>
        </row>
        <row r="254">
          <cell r="A254">
            <v>1663</v>
          </cell>
          <cell r="B254" t="str">
            <v>Mini Supermarket</v>
          </cell>
          <cell r="C254" t="str">
            <v>Mini Supermarket_Romklao 24 (Keha Romkl</v>
          </cell>
          <cell r="D254" t="str">
            <v>มินิ ซูเปอร์มาร์เก็ต_ร่มเกล้า 24</v>
          </cell>
          <cell r="E254" t="str">
            <v>exp663-sm@lotuss.com</v>
          </cell>
          <cell r="F254" t="str">
            <v>06:00-23:00 (17Hrs)</v>
          </cell>
          <cell r="G254" t="str">
            <v>BANGKOK</v>
          </cell>
          <cell r="H254" t="str">
            <v>เลขที่ 1 ซอยร่มเกล้า 24 ถนนร่มเกล้า แขวงมีนบุรี เขตมีนบุรี กรุงเทพมหานคร 10510</v>
          </cell>
          <cell r="I254" t="str">
            <v>13.77359,100.745841</v>
          </cell>
          <cell r="J254" t="str">
            <v>0812466884</v>
          </cell>
          <cell r="K254" t="str">
            <v>0812466884</v>
          </cell>
        </row>
        <row r="255">
          <cell r="A255">
            <v>1664</v>
          </cell>
          <cell r="B255" t="str">
            <v>Mini Supermarket</v>
          </cell>
          <cell r="C255" t="str">
            <v>Mini Supermarket_Chom Bueng Ratchburi</v>
          </cell>
          <cell r="D255" t="str">
            <v>มินิ ซูเปอร์มาร์เก็ต_จอมบึง ราชบุรี</v>
          </cell>
          <cell r="E255" t="str">
            <v>exp664-sm@lotuss.com</v>
          </cell>
          <cell r="F255" t="str">
            <v xml:space="preserve">24 Hours </v>
          </cell>
          <cell r="G255" t="str">
            <v>RATCHABURI</v>
          </cell>
          <cell r="H255" t="str">
            <v>เลขที่ 610 หมู่ 3 ต.จอมบึง อ.จอมบึง จ.ราชบุรี 70150</v>
          </cell>
          <cell r="I255" t="str">
            <v>13.620539,99.593457</v>
          </cell>
          <cell r="J255" t="str">
            <v>0626057826</v>
          </cell>
          <cell r="K255" t="str">
            <v>0626057826</v>
          </cell>
        </row>
        <row r="256">
          <cell r="A256">
            <v>1666</v>
          </cell>
          <cell r="B256" t="str">
            <v>Mini Supermarket</v>
          </cell>
          <cell r="C256" t="str">
            <v>Mini Supermarket_Nimmanhemin Rd. Chiang Mai</v>
          </cell>
          <cell r="D256" t="str">
            <v>มินิ ซูเปอร์มาร์เก็ต_ถ.นิมมานเหมินทร์</v>
          </cell>
          <cell r="E256" t="str">
            <v>exp666-sm@lotuss.com</v>
          </cell>
          <cell r="F256" t="str">
            <v>24 Hours</v>
          </cell>
          <cell r="G256" t="str">
            <v>CHIANG MAI</v>
          </cell>
          <cell r="H256" t="str">
            <v>เลขที่ 22/3 ถนนนิมมานเหมินทร์ ตำบลสุเทพ อำเภอเมืองเชียงใหม่ จังหวัดเชียงใหม่ 50200</v>
          </cell>
          <cell r="I256" t="str">
            <v>18.797533,98.966302</v>
          </cell>
          <cell r="J256" t="str">
            <v>0626057828</v>
          </cell>
          <cell r="K256" t="str">
            <v>0626057828</v>
          </cell>
        </row>
        <row r="257">
          <cell r="A257">
            <v>1668</v>
          </cell>
          <cell r="B257" t="str">
            <v>Mini Supermarket</v>
          </cell>
          <cell r="C257" t="str">
            <v>Mini Supermarket_Silpakorn University Nakornpra</v>
          </cell>
          <cell r="D257" t="str">
            <v>มินิ ซูเปอร์มาร์เก็ต_ม.ศิลปากร นครปฐม</v>
          </cell>
          <cell r="E257" t="str">
            <v>exp668-sm@lotuss.com</v>
          </cell>
          <cell r="F257" t="str">
            <v xml:space="preserve">24 Hours </v>
          </cell>
          <cell r="G257" t="str">
            <v>NAKHON PATHOM</v>
          </cell>
          <cell r="H257" t="str">
            <v>เลขที่ 59 ถ.ทรงพล ต.พระปฐมเจดีย์ อ.เมืองนครปฐม จ.นครปฐม 73000</v>
          </cell>
          <cell r="I257" t="str">
            <v>13.814479,100.042682</v>
          </cell>
          <cell r="J257" t="str">
            <v>0626057830</v>
          </cell>
          <cell r="K257" t="str">
            <v>0626057830</v>
          </cell>
        </row>
        <row r="258">
          <cell r="A258">
            <v>1669</v>
          </cell>
          <cell r="B258" t="str">
            <v>Mini Supermarket</v>
          </cell>
          <cell r="C258" t="str">
            <v>Mini Supermarket_CM.14 Town in Town C.Mall</v>
          </cell>
          <cell r="D258" t="str">
            <v>มินิ ซูเปอร์มาร์เก็ต_CM.14 ทาวน์อินทาวน์</v>
          </cell>
          <cell r="E258" t="str">
            <v>exp669-sm@lotuss.com</v>
          </cell>
          <cell r="F258" t="str">
            <v xml:space="preserve">24 Hours </v>
          </cell>
          <cell r="G258" t="str">
            <v>BANGKOK</v>
          </cell>
          <cell r="H258" t="str">
            <v>เลขที่ 1329/10 ซ.ลาดพร้าว 94 (ปัญจมิตร) ถ.ลาดพร้าว แขวงพลับพลา เขตวังทองหลาง กทม. 10310</v>
          </cell>
          <cell r="I258" t="str">
            <v>13.774229,100.611172</v>
          </cell>
          <cell r="J258" t="str">
            <v>0925989663</v>
          </cell>
          <cell r="K258" t="str">
            <v>0925989663</v>
          </cell>
        </row>
        <row r="259">
          <cell r="A259">
            <v>1670</v>
          </cell>
          <cell r="B259" t="str">
            <v>Mini Supermarket</v>
          </cell>
          <cell r="C259" t="str">
            <v>Mini Supermarket_Yeak Sanambin Lampang</v>
          </cell>
          <cell r="D259" t="str">
            <v>มินิ ซูเปอร์มาร์เก็ต_แยกสนามบินลำปาง</v>
          </cell>
          <cell r="E259" t="str">
            <v>exp670-sm@lotuss.com</v>
          </cell>
          <cell r="F259" t="str">
            <v>24 Hours</v>
          </cell>
          <cell r="G259" t="str">
            <v>LAMPANG</v>
          </cell>
          <cell r="H259" t="str">
            <v>เลขที่ 1/1 ถนนพระบาท ตำบลพระบาท อำเภอเมืองลำปาง จังหวัดลำปาง 52220</v>
          </cell>
          <cell r="I259" t="str">
            <v>18.281585,99.507308</v>
          </cell>
          <cell r="J259" t="str">
            <v>0626057832</v>
          </cell>
          <cell r="K259" t="str">
            <v>0626057832</v>
          </cell>
        </row>
        <row r="260">
          <cell r="A260">
            <v>1671</v>
          </cell>
          <cell r="B260" t="str">
            <v>Mini Supermarket</v>
          </cell>
          <cell r="C260" t="str">
            <v>Mini Supermarket_Mooban Asia Home Town</v>
          </cell>
          <cell r="D260" t="str">
            <v>มินิ ซูเปอร์มาร์เก็ต_หมู่บ้านเอเซียโอมทาวน์</v>
          </cell>
          <cell r="E260" t="str">
            <v>exp671-sm@lotuss.com</v>
          </cell>
          <cell r="F260" t="str">
            <v>05:00-23:00 (18Hrs)</v>
          </cell>
          <cell r="G260" t="str">
            <v>NONTHABURI</v>
          </cell>
          <cell r="H260" t="str">
            <v>เลขที่ 71 หมู่ที่ 10 ถนนบางกรวย-ไทรน้อย ตำบลไทรน้อย อำเภอไทรน้อย จังหวัดนนทบุรี 11150</v>
          </cell>
          <cell r="I260" t="str">
            <v>13.974164,100.336384</v>
          </cell>
          <cell r="J260" t="str">
            <v>0626057833</v>
          </cell>
          <cell r="K260" t="str">
            <v>0626057833</v>
          </cell>
        </row>
        <row r="261">
          <cell r="A261">
            <v>1674</v>
          </cell>
          <cell r="B261" t="str">
            <v>Mini Supermarket</v>
          </cell>
          <cell r="C261" t="str">
            <v>Mini Supermarket_CM.22 The Paseo(Onnut)</v>
          </cell>
          <cell r="D261" t="str">
            <v>มินิ ซูเปอร์มาร์เก็ต_CM.22 เดอะพาซีโอ</v>
          </cell>
          <cell r="E261" t="str">
            <v>exp674-sm@lotuss.com</v>
          </cell>
          <cell r="F261" t="str">
            <v>06:00-23:00 (17Hrs)</v>
          </cell>
          <cell r="G261" t="str">
            <v>BANGKOK</v>
          </cell>
          <cell r="H261" t="str">
            <v>เลขที่ 318/6 ถ.ลาดกระบัง แขวงลาดกระบัง เขตลาดกระบัง กทม. 10520</v>
          </cell>
          <cell r="I261" t="str">
            <v>13.72155,100.727034</v>
          </cell>
          <cell r="J261" t="str">
            <v>0812457580</v>
          </cell>
          <cell r="K261" t="str">
            <v>0812457580</v>
          </cell>
        </row>
        <row r="262">
          <cell r="A262">
            <v>1676</v>
          </cell>
          <cell r="B262" t="str">
            <v>Mini Supermarket</v>
          </cell>
          <cell r="C262" t="str">
            <v>Mini Supermarket_Talad Chao Prom Ayutthaya</v>
          </cell>
          <cell r="D262" t="str">
            <v>มินิ ซูเปอร์มาร์เก็ต_ตลาดเจ้าพรหม</v>
          </cell>
          <cell r="E262" t="str">
            <v>exp676-sm@lotuss.com</v>
          </cell>
          <cell r="F262" t="str">
            <v>24 Hours</v>
          </cell>
          <cell r="G262" t="str">
            <v>PHRA NAKHON SI AYUTTHAYA</v>
          </cell>
          <cell r="H262" t="str">
            <v>เลขที่ 72/1-3 ซอยหอรัตนไชย ตำบลหอรัตนไชย อำเภอพระนครศรีอยุธยา จังหวัดพระนครศรีอยุธยา 13000</v>
          </cell>
          <cell r="I262" t="str">
            <v>14.357919,100.577586</v>
          </cell>
          <cell r="J262" t="str">
            <v>0936494969</v>
          </cell>
          <cell r="K262" t="str">
            <v>0936494969</v>
          </cell>
        </row>
        <row r="263">
          <cell r="A263">
            <v>1679</v>
          </cell>
          <cell r="B263" t="str">
            <v>Mini Supermarket</v>
          </cell>
          <cell r="C263" t="str">
            <v>Mini Supermarket_Talad Pratoo Kom CM</v>
          </cell>
          <cell r="D263" t="str">
            <v>มินิ ซูเปอร์มาร์เก็ต_ตลาดประตูก๊อม ชม.</v>
          </cell>
          <cell r="E263" t="str">
            <v>exp679-sm@lotuss.com</v>
          </cell>
          <cell r="F263" t="str">
            <v>24 Hours</v>
          </cell>
          <cell r="G263" t="str">
            <v>CHIANG MAI</v>
          </cell>
          <cell r="H263" t="str">
            <v>เลขที่ 96 ถนนสุริยวงศ์ ตำบลหายยา อำเภอเมืองเชียงใหม่ จังหวัดเชียงใหม่ 50100</v>
          </cell>
          <cell r="I263" t="str">
            <v>18.774234,98.990336</v>
          </cell>
          <cell r="J263" t="str">
            <v>0626057841</v>
          </cell>
          <cell r="K263" t="str">
            <v>0626057841</v>
          </cell>
        </row>
        <row r="264">
          <cell r="A264">
            <v>1681</v>
          </cell>
          <cell r="B264" t="str">
            <v>Mini Supermarket</v>
          </cell>
          <cell r="C264" t="str">
            <v>Mini Supermarket_Pracharatbumpen</v>
          </cell>
          <cell r="D264" t="str">
            <v>มินิ ซูเปอร์มาร์เก็ต_ประชาราษฎร์บำเพ็ญ</v>
          </cell>
          <cell r="E264" t="str">
            <v>exp681-sm@lotuss.com</v>
          </cell>
          <cell r="F264" t="str">
            <v xml:space="preserve">24 Hours </v>
          </cell>
          <cell r="G264" t="str">
            <v>BANGKOK</v>
          </cell>
          <cell r="H264" t="str">
            <v>เลขที่ 186 ถ.ประชาราษฎร์บำเพ็ญ แขวงห้วยขวาง เขตห้วยขวาง กทม. 10310</v>
          </cell>
          <cell r="I264" t="str">
            <v>13.777519,100.580417</v>
          </cell>
          <cell r="J264" t="str">
            <v>0812458239</v>
          </cell>
          <cell r="K264" t="str">
            <v>0812458239</v>
          </cell>
        </row>
        <row r="265">
          <cell r="A265">
            <v>1682</v>
          </cell>
          <cell r="B265" t="str">
            <v>Mini Supermarket</v>
          </cell>
          <cell r="C265" t="str">
            <v>Mini Supermarket_Rangsit Pirom</v>
          </cell>
          <cell r="D265" t="str">
            <v>มินิ ซูเปอร์มาร์เก็ต_รังสิตภิรมย์</v>
          </cell>
          <cell r="E265" t="str">
            <v>exp682-sm@lotuss.com</v>
          </cell>
          <cell r="F265" t="str">
            <v xml:space="preserve">24 Hours </v>
          </cell>
          <cell r="G265" t="str">
            <v>PATHUM THANI</v>
          </cell>
          <cell r="H265" t="str">
            <v>เลขที่ 9/132 หมู่ 5 ถ.พหลโยธิน ต.คลองหนึ่ง อ.คลองหลวง จ.ปทุมธานี 12120</v>
          </cell>
          <cell r="I265" t="str">
            <v>14.041328,100.615798</v>
          </cell>
          <cell r="J265" t="str">
            <v>0626057844</v>
          </cell>
          <cell r="K265" t="str">
            <v>0626057844</v>
          </cell>
        </row>
        <row r="266">
          <cell r="A266">
            <v>1683</v>
          </cell>
          <cell r="B266" t="str">
            <v>Mini Supermarket</v>
          </cell>
          <cell r="C266" t="str">
            <v>Mini Supermarket_Khubon</v>
          </cell>
          <cell r="D266" t="str">
            <v>มินิ ซูเปอร์มาร์เก็ต_คู้บอน</v>
          </cell>
          <cell r="E266" t="str">
            <v>exp683-sm@lotuss.com</v>
          </cell>
          <cell r="F266" t="str">
            <v>24 Hours</v>
          </cell>
          <cell r="G266" t="str">
            <v>BANGKOK</v>
          </cell>
          <cell r="H266" t="str">
            <v>เลขที่ 67 ถนนคู้บอน แขวงคันนายาว เขตคันนายาว กรุงเทพมหานคร 10230</v>
          </cell>
          <cell r="I266" t="str">
            <v>13.843368,100.662744</v>
          </cell>
          <cell r="J266" t="str">
            <v>0626057845</v>
          </cell>
          <cell r="K266" t="str">
            <v>0626057845</v>
          </cell>
        </row>
        <row r="267">
          <cell r="A267">
            <v>1684</v>
          </cell>
          <cell r="B267" t="str">
            <v>Mini Supermarket</v>
          </cell>
          <cell r="C267" t="str">
            <v>Mini Supermarket_Sonor Bangkhunon</v>
          </cell>
          <cell r="D267" t="str">
            <v>มินิ ซูเปอร์มาร์เก็ต_สน.บางขุนนนท์</v>
          </cell>
          <cell r="E267" t="str">
            <v>exp684-sm@lotuss.com</v>
          </cell>
          <cell r="F267" t="str">
            <v>06:00-23:00 (17Hrs)</v>
          </cell>
          <cell r="G267" t="str">
            <v>BANGKOK</v>
          </cell>
          <cell r="H267" t="str">
            <v>เลขที่ 61/66 ถ.บางขุนนนท์ แขวงบางขุนนนท์ เขตบางกอกน้อย กทม. 10700</v>
          </cell>
          <cell r="I267" t="str">
            <v>13.770311,100.468585</v>
          </cell>
          <cell r="J267" t="str">
            <v>0626057846</v>
          </cell>
          <cell r="K267" t="str">
            <v>0626057846</v>
          </cell>
        </row>
        <row r="268">
          <cell r="A268">
            <v>1685</v>
          </cell>
          <cell r="B268" t="str">
            <v>Mini Supermarket</v>
          </cell>
          <cell r="C268" t="str">
            <v>Mini Supermarket_Piyawararom</v>
          </cell>
          <cell r="D268" t="str">
            <v>มินิ ซูเปอร์มาร์เก็ต_หมู่บ้านปิยวรารมย์</v>
          </cell>
          <cell r="E268" t="str">
            <v>exp685-sm@lotuss.com</v>
          </cell>
          <cell r="F268" t="str">
            <v>06:00-23:00 (17Hrs)</v>
          </cell>
          <cell r="G268" t="str">
            <v>NONTHABURI</v>
          </cell>
          <cell r="H268" t="str">
            <v>เลขที่ 23/9 หมู่ 6 ตำบลบางบัวทอง อำเภอบางบัวทอง จังหวัดนนทบุรี 11110</v>
          </cell>
          <cell r="I268" t="str">
            <v>13.958666,100.359827</v>
          </cell>
          <cell r="J268" t="str">
            <v>0626057847</v>
          </cell>
          <cell r="K268" t="str">
            <v>0626057847</v>
          </cell>
        </row>
        <row r="269">
          <cell r="A269">
            <v>1687</v>
          </cell>
          <cell r="B269" t="str">
            <v>Mini Supermarket</v>
          </cell>
          <cell r="C269" t="str">
            <v>Mini Supermarket_Wongwien Sakaew Lopburi</v>
          </cell>
          <cell r="D269" t="str">
            <v>มินิ ซูเปอร์มาร์เก็ต_วงเวียนสระแก้ว</v>
          </cell>
          <cell r="E269" t="str">
            <v>exp687-sm@lotuss.com</v>
          </cell>
          <cell r="F269" t="str">
            <v xml:space="preserve">24 Hours </v>
          </cell>
          <cell r="G269" t="str">
            <v>LOP BURI</v>
          </cell>
          <cell r="H269" t="str">
            <v>เลขที่ 68,69,70 ซ.ศรีสุริโยทัย 1 ต.ทะเลชุบศร อ.เมืองลพบุรี จ.ลพบุรี 15000</v>
          </cell>
          <cell r="I269" t="str">
            <v>14.797317,100.633573</v>
          </cell>
          <cell r="J269" t="str">
            <v>0626057849</v>
          </cell>
          <cell r="K269" t="str">
            <v>0626057849</v>
          </cell>
        </row>
        <row r="270">
          <cell r="A270">
            <v>1690</v>
          </cell>
          <cell r="B270" t="str">
            <v>Mini Supermarket</v>
          </cell>
          <cell r="C270" t="str">
            <v>Mini Supermarket_Factory Land 1(BudhamonthonS.5)</v>
          </cell>
          <cell r="D270" t="str">
            <v>มินิ ซูเปอร์มาร์เก็ต_แฟคตอรี่แลนด์1</v>
          </cell>
          <cell r="E270" t="str">
            <v>exp690-sm@lotuss.com</v>
          </cell>
          <cell r="F270" t="str">
            <v>06:00-23:00 (17Hrs)</v>
          </cell>
          <cell r="G270" t="str">
            <v>NAKHON PATHOM</v>
          </cell>
          <cell r="H270" t="str">
            <v>เลขที่ 75/18 หมู่ 11 ต.ไร่ขิง อ.สามพราน จ.นครปฐม 73210</v>
          </cell>
          <cell r="I270" t="str">
            <v>13.739246,100.300204</v>
          </cell>
          <cell r="J270" t="str">
            <v>0626057852</v>
          </cell>
          <cell r="K270" t="str">
            <v>0626057852</v>
          </cell>
        </row>
        <row r="271">
          <cell r="A271">
            <v>1691</v>
          </cell>
          <cell r="B271" t="str">
            <v>Mini Supermarket</v>
          </cell>
          <cell r="C271" t="str">
            <v>Mini Supermarket_YeakSuanSomDej</v>
          </cell>
          <cell r="D271" t="str">
            <v>มินิ ซูเปอร์มาร์เก็ต_แยกสวนสมเด็จ</v>
          </cell>
          <cell r="E271" t="str">
            <v>exp691-sm@lotuss.com</v>
          </cell>
          <cell r="F271" t="str">
            <v>06:00-23:00 (17Hrs)</v>
          </cell>
          <cell r="G271" t="str">
            <v>NONTHABURI</v>
          </cell>
          <cell r="H271" t="str">
            <v>เลขที่ 72/138 หมู่ที่ 3 ถนนติวานนท์ ตำบลบ้านใหม่ อำเภอปากเกร็ด จังหวัดนนทบุรี 11120</v>
          </cell>
          <cell r="I271" t="str">
            <v>13.941222,100.542293</v>
          </cell>
          <cell r="J271" t="str">
            <v>0812467005</v>
          </cell>
          <cell r="K271" t="str">
            <v>0812467005</v>
          </cell>
        </row>
        <row r="272">
          <cell r="A272">
            <v>1692</v>
          </cell>
          <cell r="B272" t="str">
            <v>Mini Supermarket</v>
          </cell>
          <cell r="C272" t="str">
            <v>Mini Supermarket_Kingkaew 36 Samutprakarn</v>
          </cell>
          <cell r="D272" t="str">
            <v>มินิ ซูเปอร์มาร์เก็ต_กิ่งแก้ว 36</v>
          </cell>
          <cell r="E272" t="str">
            <v>exp692-sm@lotuss.com</v>
          </cell>
          <cell r="F272" t="str">
            <v xml:space="preserve">24 Hours </v>
          </cell>
          <cell r="G272" t="str">
            <v>SAMUT PRAKAN</v>
          </cell>
          <cell r="H272" t="str">
            <v>เลขที่ 3/24 หมู่ 4 ถ.กิ่งแก้ว ต.ราชาเทวะ อ.บางพลี จ.สมุทรปราการ 10540</v>
          </cell>
          <cell r="I272" t="str">
            <v>13.672453,100.72142</v>
          </cell>
          <cell r="J272" t="str">
            <v>0626057854</v>
          </cell>
          <cell r="K272" t="str">
            <v>0626057854</v>
          </cell>
        </row>
        <row r="273">
          <cell r="A273">
            <v>1693</v>
          </cell>
          <cell r="B273" t="str">
            <v>Mini Supermarket</v>
          </cell>
          <cell r="C273" t="str">
            <v>Mini Supermarket_Soi Udomsuk 51</v>
          </cell>
          <cell r="D273" t="str">
            <v>มินิ ซูเปอร์มาร์เก็ต_ซอยอุดมสุข 51</v>
          </cell>
          <cell r="E273" t="str">
            <v>exp693-sm@lotuss.com</v>
          </cell>
          <cell r="F273" t="str">
            <v>06:00-23:30 (17.5Hrs)</v>
          </cell>
          <cell r="G273" t="str">
            <v>BANGKOK</v>
          </cell>
          <cell r="H273" t="str">
            <v>เลขที่ 1 ซ.อุดมสุข 51 ถ.อุดมสุข แขวงบางจาก เขตพระโขนง กทม. 10260</v>
          </cell>
          <cell r="I273" t="str">
            <v>13.678156,100.637333</v>
          </cell>
          <cell r="J273" t="str">
            <v>0626057855</v>
          </cell>
          <cell r="K273" t="str">
            <v>0626057855</v>
          </cell>
        </row>
        <row r="274">
          <cell r="A274">
            <v>1694</v>
          </cell>
          <cell r="B274" t="str">
            <v>Mini Supermarket</v>
          </cell>
          <cell r="C274" t="str">
            <v>Mini Supermarket_Talad Nong-Kra Thing</v>
          </cell>
          <cell r="D274" t="str">
            <v>มินิ ซูเปอร์มาร์เก็ต_ตลาดหนองกระทิงลำปาง</v>
          </cell>
          <cell r="E274" t="str">
            <v>exp694-sm@lotuss.com</v>
          </cell>
          <cell r="F274" t="str">
            <v>06:00-23:00 (17Hrs)</v>
          </cell>
          <cell r="G274" t="str">
            <v>LAMPANG</v>
          </cell>
          <cell r="H274" t="str">
            <v>เลขที่ 253/1,253/4 หมู่ 5 ตำบลบ่อแฮ้ว อำเภอเมืองลำปาง จังหวัดลำปาง 52100</v>
          </cell>
          <cell r="I274" t="str">
            <v>18.308645,99.466714</v>
          </cell>
          <cell r="J274" t="str">
            <v>0626057856</v>
          </cell>
          <cell r="K274" t="str">
            <v>0626057856</v>
          </cell>
        </row>
        <row r="275">
          <cell r="A275">
            <v>1695</v>
          </cell>
          <cell r="B275" t="str">
            <v>Mini Supermarket</v>
          </cell>
          <cell r="C275" t="str">
            <v>Mini Supermarket_Watmai(SuwintawongRD)</v>
          </cell>
          <cell r="D275" t="str">
            <v>มินิ ซูเปอร์มาร์เก็ต_วัดใหม่ สุวินทวงศ์</v>
          </cell>
          <cell r="E275" t="str">
            <v>exp695-sm@lotuss.com</v>
          </cell>
          <cell r="F275" t="str">
            <v>06:00-22:30 (16.5Hrs)</v>
          </cell>
          <cell r="G275" t="str">
            <v>BANGKOK</v>
          </cell>
          <cell r="H275" t="str">
            <v>เลขที่ 32/1 หมู่ที่ 8 ถนนสุวินทวงศ์ แขวงโคกแฝด เขตหนองจอก กรุงเทพมหานคร 10530</v>
          </cell>
          <cell r="I275" t="str">
            <v>13.809439,100.807459</v>
          </cell>
          <cell r="J275" t="str">
            <v>0997150925</v>
          </cell>
          <cell r="K275" t="str">
            <v>0997150925</v>
          </cell>
        </row>
        <row r="276">
          <cell r="A276">
            <v>1696</v>
          </cell>
          <cell r="B276" t="str">
            <v>Mini Supermarket</v>
          </cell>
          <cell r="C276" t="str">
            <v>Mini Supermarket_Mooban Udomsuk Sriracha</v>
          </cell>
          <cell r="D276" t="str">
            <v>มินิ ซูเปอร์มาร์เก็ต_หมู่บ้านอุดมสุข ศรีราชา</v>
          </cell>
          <cell r="E276" t="str">
            <v>exp696-sm@lotuss.com</v>
          </cell>
          <cell r="F276" t="str">
            <v xml:space="preserve">24 Hours </v>
          </cell>
          <cell r="G276" t="str">
            <v>CHONBURI</v>
          </cell>
          <cell r="H276" t="str">
            <v>เลขที่ 41/118 หมู่ 6 ต.สุรศักดิ์ อ.ศรีราชา จ.ชลบุรี</v>
          </cell>
          <cell r="I276" t="str">
            <v>13.151287,100.934218</v>
          </cell>
          <cell r="J276" t="str">
            <v>0626057858</v>
          </cell>
          <cell r="K276" t="str">
            <v>0626057858</v>
          </cell>
        </row>
        <row r="277">
          <cell r="A277">
            <v>1697</v>
          </cell>
          <cell r="B277" t="str">
            <v>Mini Supermarket</v>
          </cell>
          <cell r="C277" t="str">
            <v>Mini Supermarket_Wat Wang Hin Sriracha</v>
          </cell>
          <cell r="D277" t="str">
            <v>มินิ ซูเปอร์มาร์เก็ต_วัดวังหิน ศรีราชา</v>
          </cell>
          <cell r="E277" t="str">
            <v>exp697-sm@lotuss.com</v>
          </cell>
          <cell r="F277" t="str">
            <v>06:00-22:30 (16.5Hrs)</v>
          </cell>
          <cell r="G277" t="str">
            <v>CHONBURI</v>
          </cell>
          <cell r="H277" t="str">
            <v>เลขที่ 24/152 หมู่ 1 ต.สุรศักดิ์ อ.ศรีราชา จ.ชลบุรี 20110</v>
          </cell>
          <cell r="I277" t="str">
            <v>13.171877,100.936164</v>
          </cell>
          <cell r="J277" t="str">
            <v>0956730920</v>
          </cell>
          <cell r="K277" t="str">
            <v>0956730920</v>
          </cell>
        </row>
        <row r="278">
          <cell r="A278">
            <v>1698</v>
          </cell>
          <cell r="B278" t="str">
            <v>Mini Supermarket</v>
          </cell>
          <cell r="C278" t="str">
            <v>Mini Supermarket_Soi Kosin</v>
          </cell>
          <cell r="D278" t="str">
            <v>มินิ ซูเปอร์มาร์เก็ต_ซอยโกสินทร์</v>
          </cell>
          <cell r="E278" t="str">
            <v>exp698-sm@lotuss.com</v>
          </cell>
          <cell r="F278" t="str">
            <v>06:00-23:00 (17Hrs)</v>
          </cell>
          <cell r="G278" t="str">
            <v>SAMUT PRAKAN</v>
          </cell>
          <cell r="H278" t="str">
            <v>เลขที่ 80 หมู่ 6 ถ.เทพารักษ์ ต.เทพารักษ์ อ.เมืองสมุทรปราการ จ.สมุทรปราการ 10270</v>
          </cell>
          <cell r="I278" t="str">
            <v>13.618837,100.646803</v>
          </cell>
          <cell r="J278" t="str">
            <v>0626057860</v>
          </cell>
          <cell r="K278" t="str">
            <v>0626057860</v>
          </cell>
        </row>
        <row r="279">
          <cell r="A279">
            <v>1699</v>
          </cell>
          <cell r="B279" t="str">
            <v>Mini Supermarket</v>
          </cell>
          <cell r="C279" t="str">
            <v>Mini Supermarket_Hinkong Saraburi</v>
          </cell>
          <cell r="D279" t="str">
            <v>มินิ ซูเปอร์มาร์เก็ต_หินกอง สระบุรี</v>
          </cell>
          <cell r="E279" t="str">
            <v>exp699-sm@lotuss.com</v>
          </cell>
          <cell r="F279" t="str">
            <v xml:space="preserve">24 Hours </v>
          </cell>
          <cell r="G279" t="str">
            <v>SARABURI</v>
          </cell>
          <cell r="H279" t="str">
            <v>เลขที่ 48/1 หมู่ 1 ต.โคกแย้ อ.หนองแค จ.สระบุรี 18230</v>
          </cell>
          <cell r="I279" t="str">
            <v>14.4033,100.90298</v>
          </cell>
          <cell r="J279" t="str">
            <v>0626057861</v>
          </cell>
          <cell r="K279" t="str">
            <v>0626057861</v>
          </cell>
        </row>
        <row r="280">
          <cell r="A280">
            <v>1700</v>
          </cell>
          <cell r="B280" t="str">
            <v>Mini Supermarket</v>
          </cell>
          <cell r="C280" t="str">
            <v>Mini Supermarket_Talad Kaset Patthananikorn Lop</v>
          </cell>
          <cell r="D280" t="str">
            <v>มินิ ซูเปอร์มาร์เก็ต_ตลาดเกษตรพัฒนานิคม</v>
          </cell>
          <cell r="E280" t="str">
            <v>exp700-sm@lotuss.com</v>
          </cell>
          <cell r="F280" t="str">
            <v>05:00-22:00 (17Hrs)</v>
          </cell>
          <cell r="G280" t="str">
            <v>LOP BURI</v>
          </cell>
          <cell r="H280" t="str">
            <v>เลขที่ 160/22 หมู่ 1 ต.ดีลัง อ.พัฒนานิคม จ.ลพบุรี 15220</v>
          </cell>
          <cell r="I280" t="str">
            <v>14.846509,100.912914</v>
          </cell>
          <cell r="J280" t="str">
            <v>0626057862</v>
          </cell>
          <cell r="K280" t="str">
            <v>0626057862</v>
          </cell>
        </row>
        <row r="281">
          <cell r="A281">
            <v>1701</v>
          </cell>
          <cell r="B281" t="str">
            <v>Mini Supermarket</v>
          </cell>
          <cell r="C281" t="str">
            <v>Mini Supermarket_Sankhaburi Chainat</v>
          </cell>
          <cell r="D281" t="str">
            <v>มินิ ซูเปอร์มาร์เก็ต_สรรคบุรี ชัยนาท</v>
          </cell>
          <cell r="E281" t="str">
            <v>exp701-sm@lotuss.com</v>
          </cell>
          <cell r="F281" t="str">
            <v>06:00-23:00 (17Hrs)</v>
          </cell>
          <cell r="G281" t="str">
            <v>CHAI NAT</v>
          </cell>
          <cell r="H281" t="str">
            <v>เลขที่ 8 ถ.เจ้ายี่พระยา ต.แพรกศรีราชา อ.สรรคบุรี จ.ชัยนาท 17140</v>
          </cell>
          <cell r="I281" t="str">
            <v>15.047643,100.160061</v>
          </cell>
          <cell r="J281" t="str">
            <v>0953394093</v>
          </cell>
          <cell r="K281" t="str">
            <v>0953394093</v>
          </cell>
        </row>
        <row r="282">
          <cell r="A282">
            <v>1702</v>
          </cell>
          <cell r="B282" t="str">
            <v>Mini Supermarket</v>
          </cell>
          <cell r="C282" t="str">
            <v>Mini Supermarket_Chumchon Wat Banaoi Saraburi</v>
          </cell>
          <cell r="D282" t="str">
            <v>มินิ ซูเปอร์มาร์เก็ต_ชุมชนวัดบ้านอ้อย</v>
          </cell>
          <cell r="E282" t="str">
            <v>exp702-sm@lotuss.com</v>
          </cell>
          <cell r="F282" t="str">
            <v xml:space="preserve">24 Hours </v>
          </cell>
          <cell r="G282" t="str">
            <v>SARABURI</v>
          </cell>
          <cell r="H282" t="str">
            <v>เลขที่ 1/6 ถ.เทศบาล 7 ต.ปากเพรียว อ.เมืองสระบุรี จ.สระบุรี 18000</v>
          </cell>
          <cell r="I282" t="str">
            <v>14.534795,100.896893</v>
          </cell>
          <cell r="J282" t="str">
            <v>0626057864</v>
          </cell>
          <cell r="K282" t="str">
            <v>0626057864</v>
          </cell>
        </row>
        <row r="283">
          <cell r="A283">
            <v>1705</v>
          </cell>
          <cell r="B283" t="str">
            <v>Mini Supermarket</v>
          </cell>
          <cell r="C283" t="str">
            <v>Mini Supermarket_K-ha Ladlumkaew</v>
          </cell>
          <cell r="D283" t="str">
            <v>มินิ ซูเปอร์มาร์เก็ต_เคหะลาดหลุมแก้ว</v>
          </cell>
          <cell r="E283" t="str">
            <v>exp705-sm@lotuss.com</v>
          </cell>
          <cell r="F283" t="str">
            <v xml:space="preserve">24 Hours </v>
          </cell>
          <cell r="G283" t="str">
            <v>PATHUM THANI</v>
          </cell>
          <cell r="H283" t="str">
            <v>เลขที่ 7/10-12 หมู่ 5 ต.คูบางหลวง อ.ลาดหลุมแก้ว จ.ปทุมธานี 12140</v>
          </cell>
          <cell r="I283" t="str">
            <v>14.03394,100.490698</v>
          </cell>
          <cell r="J283" t="str">
            <v>0626057867</v>
          </cell>
          <cell r="K283" t="str">
            <v>0626057867</v>
          </cell>
        </row>
        <row r="284">
          <cell r="A284">
            <v>1706</v>
          </cell>
          <cell r="B284" t="str">
            <v>Mini Supermarket</v>
          </cell>
          <cell r="C284" t="str">
            <v>Mini Supermarket_Mooban Prachachuen</v>
          </cell>
          <cell r="D284" t="str">
            <v>มินิ ซูเปอร์มาร์เก็ต_หมู่บ้านประชาชื่น</v>
          </cell>
          <cell r="E284" t="str">
            <v>exp706-sm@lotuss.com</v>
          </cell>
          <cell r="F284" t="str">
            <v>05:00-23:00 (18Hrs)</v>
          </cell>
          <cell r="G284" t="str">
            <v>NONTHABURI</v>
          </cell>
          <cell r="H284" t="str">
            <v>เลขที่ 436/2 ถนนสามัคคี ตำบลท่าทราย อำเภอเมืองนนทบุรี จังหวัดนนทบุรี 11000</v>
          </cell>
          <cell r="I284" t="str">
            <v>13.88062,100.539433</v>
          </cell>
          <cell r="J284" t="str">
            <v>0626057868</v>
          </cell>
          <cell r="K284" t="str">
            <v>0626057868</v>
          </cell>
        </row>
        <row r="285">
          <cell r="A285">
            <v>1707</v>
          </cell>
          <cell r="B285" t="str">
            <v>Mini Supermarket</v>
          </cell>
          <cell r="C285" t="str">
            <v>Mini Supermarket_Ekachai Road Soi 99/1</v>
          </cell>
          <cell r="D285" t="str">
            <v>มินิ ซูเปอร์มาร์เก็ต_เอกชัย 99/1</v>
          </cell>
          <cell r="E285" t="str">
            <v>exp707-sm@lotuss.com</v>
          </cell>
          <cell r="F285" t="str">
            <v xml:space="preserve">24 Hours </v>
          </cell>
          <cell r="G285" t="str">
            <v>BANGKOK</v>
          </cell>
          <cell r="H285" t="str">
            <v>เลขที่ 119/56 หมู่ 4 แขวงบางบอน เขตบางบอน กทม. 10150</v>
          </cell>
          <cell r="I285" t="str">
            <v>13.657815,100.39717</v>
          </cell>
          <cell r="J285" t="str">
            <v>0646049965</v>
          </cell>
          <cell r="K285" t="str">
            <v>0646049965</v>
          </cell>
        </row>
        <row r="286">
          <cell r="A286">
            <v>1712</v>
          </cell>
          <cell r="B286" t="str">
            <v>Mini Supermarket</v>
          </cell>
          <cell r="C286" t="str">
            <v>Mini Supermarket_Wiang Pa-Pao Chiangrai</v>
          </cell>
          <cell r="D286" t="str">
            <v>มินิ ซูเปอร์มาร์เก็ต_เวียงป่าเป้า เชียงราย</v>
          </cell>
          <cell r="E286" t="str">
            <v>exp712-sm@lotuss.com</v>
          </cell>
          <cell r="F286" t="str">
            <v>06:00-23:00 (17Hrs)</v>
          </cell>
          <cell r="G286" t="str">
            <v>CHIANG RAI</v>
          </cell>
          <cell r="H286" t="str">
            <v>เลขที่ 544 หมู่ที่ 1 ตำบลเวียง อำเภอเวียงป่าเป้า จังหวัดเชียงราย  57170</v>
          </cell>
          <cell r="I286" t="str">
            <v>19.36722,99.50336</v>
          </cell>
          <cell r="J286" t="str">
            <v>0626057874</v>
          </cell>
          <cell r="K286" t="str">
            <v>0626057874</v>
          </cell>
        </row>
        <row r="287">
          <cell r="A287">
            <v>1714</v>
          </cell>
          <cell r="B287" t="str">
            <v>Mini Supermarket</v>
          </cell>
          <cell r="C287" t="str">
            <v>Mini Supermarket_Wiharn Daeng Saraburi</v>
          </cell>
          <cell r="D287" t="str">
            <v>มินิ ซูเปอร์มาร์เก็ต_วิหารแดง สระบุรี</v>
          </cell>
          <cell r="E287" t="str">
            <v>exp714-sm@lotuss.com</v>
          </cell>
          <cell r="F287" t="str">
            <v>05:00-22:00 (17Hrs)</v>
          </cell>
          <cell r="G287" t="str">
            <v>SARABURI</v>
          </cell>
          <cell r="H287" t="str">
            <v>เลขที่ 196,196/1 หมู่ 10 ต.หนองสรวง อ.วิหารแดง จ.สระบุรี 18150</v>
          </cell>
          <cell r="I287" t="str">
            <v>14.339531,100.995282</v>
          </cell>
          <cell r="J287" t="str">
            <v>0641419538</v>
          </cell>
          <cell r="K287" t="str">
            <v>0641419538</v>
          </cell>
        </row>
        <row r="288">
          <cell r="A288">
            <v>1715</v>
          </cell>
          <cell r="B288" t="str">
            <v>Mini Supermarket</v>
          </cell>
          <cell r="C288" t="str">
            <v>Mini Supermarket_PhaChee Ayutthaya</v>
          </cell>
          <cell r="D288" t="str">
            <v>มินิ ซูเปอร์มาร์เก็ต_ภาชี อยุธยา</v>
          </cell>
          <cell r="E288" t="str">
            <v>exp715-sm@lotuss.com</v>
          </cell>
          <cell r="F288" t="str">
            <v>06:00-23:00 (17Hrs)</v>
          </cell>
          <cell r="G288" t="str">
            <v>PHRA NAKHON SI AYUTTHAYA</v>
          </cell>
          <cell r="H288" t="str">
            <v>เลขที่ 160/2-3,160/4 หมู่ที่ 5 ตำบลภาชี อำเภอภาชี จังหวัดพระนครศรีอยุธยา 13140</v>
          </cell>
          <cell r="I288" t="str">
            <v>14.450201,100.724077</v>
          </cell>
          <cell r="J288" t="str">
            <v>0825175409</v>
          </cell>
          <cell r="K288" t="str">
            <v>0825175409</v>
          </cell>
        </row>
        <row r="289">
          <cell r="A289">
            <v>1717</v>
          </cell>
          <cell r="B289" t="str">
            <v>Mini Supermarket</v>
          </cell>
          <cell r="C289" t="str">
            <v>Mini Supermarket_Wongwien Pranaresuan</v>
          </cell>
          <cell r="D289" t="str">
            <v>มินิ ซูเปอร์มาร์เก็ต_วงเวียนพระนเรศวร</v>
          </cell>
          <cell r="E289" t="str">
            <v>exp717-sm@lotuss.com</v>
          </cell>
          <cell r="F289" t="str">
            <v>06:00-22:00 (16Hrs)</v>
          </cell>
          <cell r="G289" t="str">
            <v>PRACHIN BURI</v>
          </cell>
          <cell r="H289" t="str">
            <v>เลขที่ 19/29-30 หมู่ 15 ต.บ้านพระ อ.เมืองปราจีนบุรี จ.ปราจีนบุรี 25230</v>
          </cell>
          <cell r="I289" t="str">
            <v>14.134153,101.37309</v>
          </cell>
          <cell r="J289" t="str">
            <v>0812475087</v>
          </cell>
          <cell r="K289" t="str">
            <v>0812475087</v>
          </cell>
        </row>
        <row r="290">
          <cell r="A290">
            <v>1719</v>
          </cell>
          <cell r="B290" t="str">
            <v>Mini Supermarket</v>
          </cell>
          <cell r="C290" t="str">
            <v>Mini Supermarket_Talad Den Har Chianrai</v>
          </cell>
          <cell r="D290" t="str">
            <v>มินิ ซูเปอร์มาร์เก็ต_ตลาดเด่นห้าเชียงราย</v>
          </cell>
          <cell r="E290" t="str">
            <v>exp719-sm@lotuss.com</v>
          </cell>
          <cell r="F290" t="str">
            <v>24 Hours</v>
          </cell>
          <cell r="G290" t="str">
            <v>CHIANG RAI</v>
          </cell>
          <cell r="H290" t="str">
            <v>เลขที่ 28/12-14 หมู่ที่ 16 ตำบลรอบเวียง อำเภอเมืองเชียงราย จังหวัดเชียงราย 57000</v>
          </cell>
          <cell r="I290" t="str">
            <v>19.903383,99.815799</v>
          </cell>
          <cell r="J290" t="str">
            <v>0626057882</v>
          </cell>
          <cell r="K290" t="str">
            <v>0626057882</v>
          </cell>
        </row>
        <row r="291">
          <cell r="A291">
            <v>1720</v>
          </cell>
          <cell r="B291" t="str">
            <v>Mini Supermarket</v>
          </cell>
          <cell r="C291" t="str">
            <v>Mini Supermarket_Talad Sri Sai Moon CR</v>
          </cell>
          <cell r="D291" t="str">
            <v>มินิ ซูเปอร์มาร์เก็ต_ตลาดศรีทรายมูล</v>
          </cell>
          <cell r="E291" t="str">
            <v>exp720-sm@lotuss.com</v>
          </cell>
          <cell r="F291" t="str">
            <v>06:00-23:00 (17Hrs)</v>
          </cell>
          <cell r="G291" t="str">
            <v>CHIANG RAI</v>
          </cell>
          <cell r="H291" t="str">
            <v>เลขที่ 20/1 หมู่ที่ 11 ตำบลรอบเวียง อำเภอเมืองเชียงราย จังหวัดเชียงราย 57000</v>
          </cell>
          <cell r="I291" t="str">
            <v>19.89806,99.840831</v>
          </cell>
          <cell r="J291" t="str">
            <v>0626057883</v>
          </cell>
          <cell r="K291" t="str">
            <v>0626057883</v>
          </cell>
        </row>
        <row r="292">
          <cell r="A292">
            <v>1721</v>
          </cell>
          <cell r="B292" t="str">
            <v>Mini Supermarket</v>
          </cell>
          <cell r="C292" t="str">
            <v>Mini Supermarket_Chiangrai Night Bazzar</v>
          </cell>
          <cell r="D292" t="str">
            <v>มินิ ซูเปอร์มาร์เก็ต_ไนท์บาซาร์ เชียงราย</v>
          </cell>
          <cell r="E292" t="str">
            <v>exp721-sm@lotuss.com</v>
          </cell>
          <cell r="F292" t="str">
            <v>07:00-24:00 (17Hrs)</v>
          </cell>
          <cell r="G292" t="str">
            <v>CHIANG RAI</v>
          </cell>
          <cell r="H292" t="str">
            <v>เลขที่ 878/2-3 ถนนพหลโยธิน ตำบลเวียง อำเภอเมืองเชียงราย จังหวัดเชียงราย 57000</v>
          </cell>
          <cell r="I292" t="str">
            <v>19.904304,99.833362</v>
          </cell>
          <cell r="J292" t="str">
            <v>0626057884</v>
          </cell>
          <cell r="K292" t="str">
            <v>0626057884</v>
          </cell>
        </row>
        <row r="293">
          <cell r="A293">
            <v>1722</v>
          </cell>
          <cell r="B293" t="str">
            <v>Mini Supermarket</v>
          </cell>
          <cell r="C293" t="str">
            <v>Mini Supermarket_Mae Fah Luang Universi</v>
          </cell>
          <cell r="D293" t="str">
            <v>มินิ ซูเปอร์มาร์เก็ต_ม.แม่ฟ้าหลวง</v>
          </cell>
          <cell r="E293" t="str">
            <v>exp722-sm@lotuss.com</v>
          </cell>
          <cell r="F293" t="str">
            <v>24 Hours</v>
          </cell>
          <cell r="G293" t="str">
            <v>CHIANG RAI</v>
          </cell>
          <cell r="H293" t="str">
            <v>เลขที่ 10,106,352 หมู่ที่ 1 ตำบลท่าสุด อำเภอเมืองเชียงราย จังหวัดเชียงราย 57100</v>
          </cell>
          <cell r="I293" t="str">
            <v>20.048589,99.876265</v>
          </cell>
          <cell r="J293" t="str">
            <v>0626057885</v>
          </cell>
          <cell r="K293" t="str">
            <v>0626057885</v>
          </cell>
        </row>
        <row r="294">
          <cell r="A294">
            <v>1723</v>
          </cell>
          <cell r="B294" t="str">
            <v>Mini Supermarket</v>
          </cell>
          <cell r="C294" t="str">
            <v>Mini Supermarket_Bang Rachan SingBuri</v>
          </cell>
          <cell r="D294" t="str">
            <v>มินิ ซูเปอร์มาร์เก็ต_บางระจัน สิงห์บุรี</v>
          </cell>
          <cell r="E294" t="str">
            <v>exp723-sm@lotuss.com</v>
          </cell>
          <cell r="F294" t="str">
            <v>05:00-22:00 (17Hrs)</v>
          </cell>
          <cell r="G294" t="str">
            <v>SING BURI</v>
          </cell>
          <cell r="H294" t="str">
            <v>เลขที่ 45/3 หมู่ที่ 8 ตำบลไม้ดัด อำเภอบางระจัน จังหวัดสิงห์บุรี 16130</v>
          </cell>
          <cell r="I294" t="str">
            <v>14.887882,100.315588</v>
          </cell>
          <cell r="J294" t="str">
            <v>0954327812</v>
          </cell>
          <cell r="K294" t="str">
            <v>0954327812</v>
          </cell>
        </row>
        <row r="295">
          <cell r="A295">
            <v>1724</v>
          </cell>
          <cell r="B295" t="str">
            <v>Mini Supermarket</v>
          </cell>
          <cell r="C295" t="str">
            <v>Mini Supermarket_Ladplakhao52</v>
          </cell>
          <cell r="D295" t="str">
            <v>มินิ ซูเปอร์มาร์เก็ต_ลาดปลาเค้า 52</v>
          </cell>
          <cell r="E295" t="str">
            <v>exp724-sm@lotuss.com</v>
          </cell>
          <cell r="F295" t="str">
            <v>24 Hours</v>
          </cell>
          <cell r="G295" t="str">
            <v>BANGKOK</v>
          </cell>
          <cell r="H295" t="str">
            <v>เลขที่ 476 ถนนลาดปลาเค้า แขวงจรเข้บัว เขตลาดพร้าว กรุงเทพมหานคร 10230</v>
          </cell>
          <cell r="I295" t="str">
            <v>13.84584,100.602361</v>
          </cell>
          <cell r="J295" t="str">
            <v>0812467118</v>
          </cell>
          <cell r="K295" t="str">
            <v>0812467118</v>
          </cell>
        </row>
        <row r="296">
          <cell r="A296">
            <v>1725</v>
          </cell>
          <cell r="B296" t="str">
            <v>Mini Supermarket</v>
          </cell>
          <cell r="C296" t="str">
            <v>Mini Supermarket_Vibhawadi Rangsit Rd.</v>
          </cell>
          <cell r="D296" t="str">
            <v>มินิ ซูเปอร์มาร์เก็ต_ถนนวิภาวดี-รังสิต</v>
          </cell>
          <cell r="E296" t="str">
            <v>exp725-sm@lotuss.com</v>
          </cell>
          <cell r="F296" t="str">
            <v>06:00-23:00 (17Hrs)</v>
          </cell>
          <cell r="G296" t="str">
            <v>BANGKOK</v>
          </cell>
          <cell r="H296" t="str">
            <v>เลขที่ 64 ซอยโชคชัยร่วมมิตร ถนนวิภาวดีรังสิต แขวงจอมพล เขตจตุจักร กรุงเทพมหานคร 10900</v>
          </cell>
          <cell r="I296" t="str">
            <v>13.796634,100.564884</v>
          </cell>
          <cell r="J296" t="str">
            <v>0626057891</v>
          </cell>
          <cell r="K296" t="str">
            <v>0626057891</v>
          </cell>
        </row>
        <row r="297">
          <cell r="A297">
            <v>1727</v>
          </cell>
          <cell r="B297" t="str">
            <v>Mini Supermarket</v>
          </cell>
          <cell r="C297" t="str">
            <v>Mini Supermarket_Ban Don Khonkaen</v>
          </cell>
          <cell r="D297" t="str">
            <v>มินิ ซูเปอร์มาร์เก็ต_บ้านดอน ขอนแก่น</v>
          </cell>
          <cell r="E297" t="str">
            <v>exp727-sm@lotuss.com</v>
          </cell>
          <cell r="F297" t="str">
            <v>24 Hours</v>
          </cell>
          <cell r="G297" t="str">
            <v>KHON KAEN</v>
          </cell>
          <cell r="H297" t="str">
            <v>เลขที่ 156/10 หมู่ 13 ตำบลในเมือง อำเภอเมืองขอนแก่น จังหวัดขอนแก่น 40000</v>
          </cell>
          <cell r="I297" t="str">
            <v>16.454104,102.84257</v>
          </cell>
          <cell r="J297" t="str">
            <v>0626057893</v>
          </cell>
          <cell r="K297" t="str">
            <v>0626057893</v>
          </cell>
        </row>
        <row r="298">
          <cell r="A298">
            <v>1728</v>
          </cell>
          <cell r="B298" t="str">
            <v>Mini Supermarket</v>
          </cell>
          <cell r="C298" t="str">
            <v>Mini Supermarket_Mooban Amornpan9</v>
          </cell>
          <cell r="D298" t="str">
            <v>มินิ ซูเปอร์มาร์เก็ต_หมู่บ้านอมรพันธ์ 9</v>
          </cell>
          <cell r="E298" t="str">
            <v>exp728-sm@lotuss.com</v>
          </cell>
          <cell r="F298" t="str">
            <v>06:00-23:00 (17Hrs)</v>
          </cell>
          <cell r="G298" t="str">
            <v>BANGKOK</v>
          </cell>
          <cell r="H298" t="str">
            <v>เลขที่ 70/123-126 หมู่ที่ 11 แขวงลาดพร้าว เขตลาดพร้าว กรุงเทพมหานคร 10230</v>
          </cell>
          <cell r="I298" t="str">
            <v>13.83148,100.599456</v>
          </cell>
          <cell r="J298" t="str">
            <v>0626057894</v>
          </cell>
          <cell r="K298" t="str">
            <v>0626057894</v>
          </cell>
        </row>
        <row r="299">
          <cell r="A299">
            <v>1729</v>
          </cell>
          <cell r="B299" t="str">
            <v>Mini Supermarket</v>
          </cell>
          <cell r="C299" t="str">
            <v>Mini Supermarket_Ampher Muak-Lek Sarabu</v>
          </cell>
          <cell r="D299" t="str">
            <v>มินิ ซูเปอร์มาร์เก็ต_อ.มวกเหล็ก สระบุรี</v>
          </cell>
          <cell r="E299" t="str">
            <v>exp729-sm@lotuss.com</v>
          </cell>
          <cell r="F299" t="str">
            <v xml:space="preserve">24 Hours </v>
          </cell>
          <cell r="G299" t="str">
            <v>SARABURI</v>
          </cell>
          <cell r="H299" t="str">
            <v>เลขที่ 261 หมู่ 9 ต.มิตรภาพ อ.มวกเหล็ก จ.สระบุรี 18180</v>
          </cell>
          <cell r="I299" t="str">
            <v>14.646967,101.201577</v>
          </cell>
          <cell r="J299" t="str">
            <v>0626057895</v>
          </cell>
          <cell r="K299" t="str">
            <v>0626057895</v>
          </cell>
        </row>
        <row r="300">
          <cell r="A300">
            <v>1730</v>
          </cell>
          <cell r="B300" t="str">
            <v>Mini Supermarket</v>
          </cell>
          <cell r="C300" t="str">
            <v>Mini Supermarket_Khao PraNgam Lopburi</v>
          </cell>
          <cell r="D300" t="str">
            <v>มินิ ซูเปอร์มาร์เก็ต_เขาพระงาม ลพบุรี</v>
          </cell>
          <cell r="E300" t="str">
            <v>exp730-sm@lotuss.com</v>
          </cell>
          <cell r="F300" t="str">
            <v xml:space="preserve">24 Hours </v>
          </cell>
          <cell r="G300" t="str">
            <v>LOP BURI</v>
          </cell>
          <cell r="H300" t="str">
            <v>เลขที่ 219 หมู่ 7 ต.เขาพระงาม อ.เมืองลพบุรี จ.ลพบุรี 15160</v>
          </cell>
          <cell r="I300" t="str">
            <v>14.885635,100.63043</v>
          </cell>
          <cell r="J300" t="str">
            <v>0626057896</v>
          </cell>
          <cell r="K300" t="str">
            <v>0626057896</v>
          </cell>
        </row>
        <row r="301">
          <cell r="A301">
            <v>1731</v>
          </cell>
          <cell r="B301" t="str">
            <v>Mini Supermarket</v>
          </cell>
          <cell r="C301" t="str">
            <v>Mini Supermarket_Nikhom Samuthsakorn</v>
          </cell>
          <cell r="D301" t="str">
            <v>มินิ ซูเปอร์มาร์เก็ต_นิคมสมุทรสาคร</v>
          </cell>
          <cell r="E301" t="str">
            <v>exp731-sm@lotuss.com</v>
          </cell>
          <cell r="F301" t="str">
            <v>06:00-22:30 (16.5Hrs)</v>
          </cell>
          <cell r="G301" t="str">
            <v>SAMUT SAKHON</v>
          </cell>
          <cell r="H301" t="str">
            <v>เลขที่ 37/19 หมู่2 ต.ท่าทราย อ.เมืองสมุทรสาคร จ.สมุทรสาคร 74000</v>
          </cell>
          <cell r="I301" t="str">
            <v>13.55331,100.22263</v>
          </cell>
          <cell r="J301" t="str">
            <v>0626057897</v>
          </cell>
          <cell r="K301" t="str">
            <v>0626057897</v>
          </cell>
        </row>
        <row r="302">
          <cell r="A302">
            <v>1732</v>
          </cell>
          <cell r="B302" t="str">
            <v>Mini Supermarket</v>
          </cell>
          <cell r="C302" t="str">
            <v>Mini Supermarket_Ong-Karak</v>
          </cell>
          <cell r="D302" t="str">
            <v>มินิ ซูเปอร์มาร์เก็ต_องครักษ์</v>
          </cell>
          <cell r="E302" t="str">
            <v>exp732-sm@lotuss.com</v>
          </cell>
          <cell r="F302" t="str">
            <v>06:00-23:00 (17Hrs)</v>
          </cell>
          <cell r="G302" t="str">
            <v>NAKHON NAYOK</v>
          </cell>
          <cell r="H302" t="str">
            <v>เลขที่ 475/10 หมู่ 1 ต.องครักษ์ อ.องครักษ์ จ.นครนายก 26120</v>
          </cell>
          <cell r="I302" t="str">
            <v>14.120672,101.000354</v>
          </cell>
          <cell r="J302" t="str">
            <v>0626057898</v>
          </cell>
          <cell r="K302" t="str">
            <v>0626057898</v>
          </cell>
        </row>
        <row r="303">
          <cell r="A303">
            <v>1734</v>
          </cell>
          <cell r="B303" t="str">
            <v>Mini Supermarket</v>
          </cell>
          <cell r="C303" t="str">
            <v>Mini Supermarket_Talad Nong Pla-Mor</v>
          </cell>
          <cell r="D303" t="str">
            <v>มินิ ซูเปอร์มาร์เก็ต_ตลาดหนองปลาหมอ</v>
          </cell>
          <cell r="E303" t="str">
            <v>exp734-sm@lotuss.com</v>
          </cell>
          <cell r="F303" t="str">
            <v>06:00-23:00 (17Hrs)</v>
          </cell>
          <cell r="G303" t="str">
            <v>SARABURI</v>
          </cell>
          <cell r="H303" t="str">
            <v>เลขที่ 23/1 หมู่ 7 ต.หนองปลาหมอ อ.หนองแค จ.สระบุรี 18140</v>
          </cell>
          <cell r="I303" t="str">
            <v>14.366053,100.85015</v>
          </cell>
          <cell r="J303" t="str">
            <v>0626057900</v>
          </cell>
          <cell r="K303" t="str">
            <v>0626057900</v>
          </cell>
        </row>
        <row r="304">
          <cell r="A304">
            <v>1736</v>
          </cell>
          <cell r="B304" t="str">
            <v>Mini Supermarket</v>
          </cell>
          <cell r="C304" t="str">
            <v>Mini Supermarket_Talad Changphueak</v>
          </cell>
          <cell r="D304" t="str">
            <v>มินิ ซูเปอร์มาร์เก็ต_ตลาดช้างเผือก</v>
          </cell>
          <cell r="E304" t="str">
            <v>exp736-sm@lotuss.com</v>
          </cell>
          <cell r="F304" t="str">
            <v>06:00-23:00 (17Hrs)</v>
          </cell>
          <cell r="G304" t="str">
            <v>CHIANG MAI</v>
          </cell>
          <cell r="H304" t="str">
            <v>เลขที่ 234/3,234/4,236/1 ถนนมณีนพรัตน์ ตำบลศรีภูมิ อำเภอเมืองเชียงใหม่ จังหวัดเชียงใหม่ 50200</v>
          </cell>
          <cell r="I304" t="str">
            <v>18.795905,98.984946</v>
          </cell>
          <cell r="J304" t="str">
            <v>0926412349</v>
          </cell>
          <cell r="K304" t="str">
            <v>0926412349</v>
          </cell>
        </row>
        <row r="305">
          <cell r="A305">
            <v>1737</v>
          </cell>
          <cell r="B305" t="str">
            <v>Mini Supermarket</v>
          </cell>
          <cell r="C305" t="str">
            <v>Mini Supermarket_Talad Wiboonthong</v>
          </cell>
          <cell r="D305" t="str">
            <v>มินิ ซูเปอร์มาร์เก็ต_ตลาดวิบูลย์ทอง</v>
          </cell>
          <cell r="E305" t="str">
            <v>exp737-sm@lotuss.com</v>
          </cell>
          <cell r="F305" t="str">
            <v>06:00-23:00 (17Hrs)</v>
          </cell>
          <cell r="G305" t="str">
            <v>CHIANG MAI</v>
          </cell>
          <cell r="H305" t="str">
            <v>เลขที่ 168/14 หมู่ที่ 6 ตำบลหนองควาย อำเภอหางดง จังหวัดเชียงใหม่ 50230</v>
          </cell>
          <cell r="I305" t="str">
            <v>18.72417,98.928071</v>
          </cell>
          <cell r="J305" t="str">
            <v>0626059703</v>
          </cell>
          <cell r="K305" t="str">
            <v>0626059703</v>
          </cell>
        </row>
        <row r="306">
          <cell r="A306">
            <v>1738</v>
          </cell>
          <cell r="B306" t="str">
            <v>Mini Supermarket</v>
          </cell>
          <cell r="C306" t="str">
            <v>Mini Supermarket_Bangkok-Rayong Hospital</v>
          </cell>
          <cell r="D306" t="str">
            <v>มินิ ซูเปอร์มาร์เก็ต_รพ.กรุงเทพ-ระยอง</v>
          </cell>
          <cell r="E306" t="str">
            <v>exp738-sm@lotuss.com</v>
          </cell>
          <cell r="F306" t="str">
            <v xml:space="preserve">24 Hours </v>
          </cell>
          <cell r="G306" t="str">
            <v>RAYONG</v>
          </cell>
          <cell r="H306" t="str">
            <v>เลขที่ 230/19 หมู่ 2 ต.เนินพระ อ.เมืองระยอง จ.ระยอง 21000</v>
          </cell>
          <cell r="I306" t="str">
            <v>12.67583,101.22089</v>
          </cell>
          <cell r="J306" t="str">
            <v>0968641826</v>
          </cell>
          <cell r="K306" t="str">
            <v>0968641826</v>
          </cell>
        </row>
        <row r="307">
          <cell r="A307">
            <v>1739</v>
          </cell>
          <cell r="B307" t="str">
            <v>Mini Supermarket</v>
          </cell>
          <cell r="C307" t="str">
            <v>Mini Supermarket_Talad Mae-Hear</v>
          </cell>
          <cell r="D307" t="str">
            <v>มินิ ซูเปอร์มาร์เก็ต_ตลาดแม่เหียะ</v>
          </cell>
          <cell r="E307" t="str">
            <v>exp739-sm@lotuss.com</v>
          </cell>
          <cell r="F307" t="str">
            <v>06:00-23:00 (17Hrs)</v>
          </cell>
          <cell r="G307" t="str">
            <v>CHIANG MAI</v>
          </cell>
          <cell r="H307" t="str">
            <v>เลขที่ 32/70 หมู่ที่ 2 ตำบลแม่เหียะ อำเภอเมืองเชียงใหม่ จังหวัดเชียงใหม่ 50100</v>
          </cell>
          <cell r="I307" t="str">
            <v>18.746971,98.941721</v>
          </cell>
          <cell r="J307" t="str">
            <v>0626057905</v>
          </cell>
          <cell r="K307" t="str">
            <v>0626057905</v>
          </cell>
        </row>
        <row r="308">
          <cell r="A308">
            <v>1740</v>
          </cell>
          <cell r="B308" t="str">
            <v>Mini Supermarket</v>
          </cell>
          <cell r="C308" t="str">
            <v>Mini Supermarket_Baan Kuku</v>
          </cell>
          <cell r="D308" t="str">
            <v>มินิ ซูเปอร์มาร์เก็ต_บ้านกู้กู</v>
          </cell>
          <cell r="E308" t="str">
            <v>exp740-sm@lotuss.com</v>
          </cell>
          <cell r="F308" t="str">
            <v xml:space="preserve">24 Hours </v>
          </cell>
          <cell r="G308" t="str">
            <v>PHUKET</v>
          </cell>
          <cell r="H308" t="str">
            <v>เลขที่ 18/59 หมู่ 3 ต.รัษฎา อ.เมืองภูเก็ต จ.ภูเก็ต 83000</v>
          </cell>
          <cell r="I308" t="str">
            <v>7.908212,98.400977</v>
          </cell>
          <cell r="J308" t="str">
            <v>0626057906</v>
          </cell>
          <cell r="K308" t="str">
            <v>0626057906</v>
          </cell>
        </row>
        <row r="309">
          <cell r="A309">
            <v>1741</v>
          </cell>
          <cell r="B309" t="str">
            <v>Mini Supermarket</v>
          </cell>
          <cell r="C309" t="str">
            <v>Mini Supermarket_Talad Mooban Muang Thong</v>
          </cell>
          <cell r="D309" t="str">
            <v>มินิ ซูเปอร์มาร์เก็ต_ตลาด หมู่บ้านเมืองทอง</v>
          </cell>
          <cell r="E309" t="str">
            <v>exp741-sm@lotuss.com</v>
          </cell>
          <cell r="F309" t="str">
            <v xml:space="preserve">24 Hours </v>
          </cell>
          <cell r="G309" t="str">
            <v>PHUKET</v>
          </cell>
          <cell r="H309" t="str">
            <v>เลขที่ 26/263 หมู่ 9 ต.วิชิต อ.เมืองภูเก็ต จ.ภูเก็ต 83000</v>
          </cell>
          <cell r="I309" t="str">
            <v>7.858233,98.37797</v>
          </cell>
          <cell r="J309" t="str">
            <v>0626057907</v>
          </cell>
          <cell r="K309" t="str">
            <v>0626057907</v>
          </cell>
        </row>
        <row r="310">
          <cell r="A310">
            <v>1743</v>
          </cell>
          <cell r="B310" t="str">
            <v>Mini Supermarket</v>
          </cell>
          <cell r="C310" t="str">
            <v>Mini Supermarket_Buddhamonthon Sai4</v>
          </cell>
          <cell r="D310" t="str">
            <v>มินิ ซูเปอร์มาร์เก็ต_พุทธมณฑล สาย4</v>
          </cell>
          <cell r="E310" t="str">
            <v>exp743-sm@lotuss.com</v>
          </cell>
          <cell r="F310" t="str">
            <v>06:00-23:00 (17Hrs)</v>
          </cell>
          <cell r="G310" t="str">
            <v>SAMUT SAKHON</v>
          </cell>
          <cell r="H310" t="str">
            <v>เลขที่ 33/94-96 หมู่ 10 ต.อ้อมน้อย อ.กระทุ่มแบน จ.สมุทรสาคร 74130</v>
          </cell>
          <cell r="I310" t="str">
            <v>13.718147,100.330409</v>
          </cell>
          <cell r="J310" t="str">
            <v>0812472721</v>
          </cell>
          <cell r="K310" t="str">
            <v>0812472721</v>
          </cell>
        </row>
        <row r="311">
          <cell r="A311">
            <v>1745</v>
          </cell>
          <cell r="B311" t="str">
            <v>Mini Supermarket</v>
          </cell>
          <cell r="C311" t="str">
            <v>Mini Supermarket_Nikompattana Rayong</v>
          </cell>
          <cell r="D311" t="str">
            <v>มินิ ซูเปอร์มาร์เก็ต_นิคมพัฒนา ระยอง</v>
          </cell>
          <cell r="E311" t="str">
            <v>exp745-sm@lotuss.com</v>
          </cell>
          <cell r="F311" t="str">
            <v xml:space="preserve">24 Hours </v>
          </cell>
          <cell r="G311" t="str">
            <v>RAYONG</v>
          </cell>
          <cell r="H311" t="str">
            <v>เลขที่ 199/26-27 หมู่ 2 ต.นิคมพัฒนา อ.นิคมพัฒนา จ.ระยอง 21180</v>
          </cell>
          <cell r="I311" t="str">
            <v>12.827515,101.202217</v>
          </cell>
          <cell r="J311" t="str">
            <v>0812476099</v>
          </cell>
          <cell r="K311" t="str">
            <v>0812476099</v>
          </cell>
        </row>
        <row r="312">
          <cell r="A312">
            <v>1746</v>
          </cell>
          <cell r="B312" t="str">
            <v>Mini Supermarket</v>
          </cell>
          <cell r="C312" t="str">
            <v>Mini Supermarket_Mooban Petchsiam3</v>
          </cell>
          <cell r="D312" t="str">
            <v>มินิ ซูเปอร์มาร์เก็ต_หมู่บ้านเพชรสยาม3</v>
          </cell>
          <cell r="E312" t="str">
            <v>exp746-sm@lotuss.com</v>
          </cell>
          <cell r="F312" t="str">
            <v>06:00-22:30 (16.5Hrs)</v>
          </cell>
          <cell r="G312" t="str">
            <v>BANGKOK</v>
          </cell>
          <cell r="H312" t="str">
            <v>เลขที่ 44/55 หมู่ 5 ถ.บางบอน 3 แขวงหลักสอง เขตบางแค กทม. 10160</v>
          </cell>
          <cell r="I312" t="str">
            <v>13.67683,100.385002</v>
          </cell>
          <cell r="J312" t="str">
            <v>0626057912</v>
          </cell>
          <cell r="K312" t="str">
            <v>0626057912</v>
          </cell>
        </row>
        <row r="313">
          <cell r="A313">
            <v>1747</v>
          </cell>
          <cell r="B313" t="str">
            <v>Mini Supermarket</v>
          </cell>
          <cell r="C313" t="str">
            <v>Mini Supermarket_Cha-Uat</v>
          </cell>
          <cell r="D313" t="str">
            <v>มินิ ซูเปอร์มาร์เก็ต_ชะอวด</v>
          </cell>
          <cell r="E313" t="str">
            <v>exp747-sm@lotuss.com</v>
          </cell>
          <cell r="F313" t="str">
            <v xml:space="preserve">24 Hours </v>
          </cell>
          <cell r="G313" t="str">
            <v>NAKHON SI THAMMARAT</v>
          </cell>
          <cell r="H313" t="str">
            <v>เลขที่ 16,18,20,22 ถ.วุฒิราษฏร์รังสฤษดิ์ ต.ชะอวด อ.ชะอวด จ.นครศรีธรรมราช 80180</v>
          </cell>
          <cell r="I313" t="str">
            <v>7.967075,99.996818</v>
          </cell>
          <cell r="J313" t="str">
            <v>0626057913</v>
          </cell>
          <cell r="K313" t="str">
            <v>0626057913</v>
          </cell>
        </row>
        <row r="314">
          <cell r="A314">
            <v>1748</v>
          </cell>
          <cell r="B314" t="str">
            <v>Mini Supermarket</v>
          </cell>
          <cell r="C314" t="str">
            <v>Mini Supermarket_Ban Thum</v>
          </cell>
          <cell r="D314" t="str">
            <v>มินิ ซูเปอร์มาร์เก็ต_บ้านทุ่ม</v>
          </cell>
          <cell r="E314" t="str">
            <v>exp748-sm@lotuss.com</v>
          </cell>
          <cell r="F314" t="str">
            <v>06:00-23:00 (17Hrs)</v>
          </cell>
          <cell r="G314" t="str">
            <v>KHON KAEN</v>
          </cell>
          <cell r="H314" t="str">
            <v>เลขที่ 360 หมู่ที่ 12 ตำบลบ้านทุ่ม อำเภอเมืองขอนแก่น จังหวัดขอนแก่น 40000</v>
          </cell>
          <cell r="I314" t="str">
            <v>16.450249,102.715184</v>
          </cell>
          <cell r="J314" t="str">
            <v>0626057922</v>
          </cell>
          <cell r="K314" t="str">
            <v>0626057922</v>
          </cell>
        </row>
        <row r="315">
          <cell r="A315">
            <v>1750</v>
          </cell>
          <cell r="B315" t="str">
            <v>Mini Supermarket</v>
          </cell>
          <cell r="C315" t="str">
            <v>Mini Supermarket_Talad Tarnthong</v>
          </cell>
          <cell r="D315" t="str">
            <v>มินิ ซูเปอร์มาร์เก็ต_ตลาดตาลทอง</v>
          </cell>
          <cell r="E315" t="str">
            <v>exp750-sm@lotuss.com</v>
          </cell>
          <cell r="F315" t="str">
            <v xml:space="preserve">24 Hours </v>
          </cell>
          <cell r="G315" t="str">
            <v>SARABURI</v>
          </cell>
          <cell r="H315" t="str">
            <v>เลขที่ 149 หมู่ 2 ต.ตาลเดี่ยว อ.แก่งคอย จ.สระบุรี 18110</v>
          </cell>
          <cell r="I315" t="str">
            <v>14.58307,100.970531</v>
          </cell>
          <cell r="J315" t="str">
            <v>0626057916</v>
          </cell>
          <cell r="K315" t="str">
            <v>0626057916</v>
          </cell>
        </row>
        <row r="316">
          <cell r="A316">
            <v>1752</v>
          </cell>
          <cell r="B316" t="str">
            <v>Mini Supermarket</v>
          </cell>
          <cell r="C316" t="str">
            <v>Mini Supermarket_Kho-Chagun</v>
          </cell>
          <cell r="D316" t="str">
            <v>มินิ ซูเปอร์มาร์เก็ต_เขาฉกรรจ์</v>
          </cell>
          <cell r="E316" t="str">
            <v>exp752-sm@lotuss.com</v>
          </cell>
          <cell r="F316" t="str">
            <v>06:00-23:00 (17Hrs)</v>
          </cell>
          <cell r="G316" t="str">
            <v>SA KAEO</v>
          </cell>
          <cell r="H316" t="str">
            <v>เลขที่ 388 หมู่ 4 ต.เขาฉกรรจ์ อ.เขาฉกรรจ์ จ.สระแก้ว 27000</v>
          </cell>
          <cell r="I316" t="str">
            <v>13.663601,102.079194</v>
          </cell>
          <cell r="J316" t="str">
            <v>0626057918</v>
          </cell>
          <cell r="K316" t="str">
            <v>0626057918</v>
          </cell>
        </row>
        <row r="317">
          <cell r="A317">
            <v>1754</v>
          </cell>
          <cell r="B317" t="str">
            <v>Mini Supermarket</v>
          </cell>
          <cell r="C317" t="str">
            <v>Mini Supermarket_Wang Sam Mo</v>
          </cell>
          <cell r="D317" t="str">
            <v>มินิ ซูเปอร์มาร์เก็ต_วังสามหมอ</v>
          </cell>
          <cell r="E317" t="str">
            <v>exp754-sm@lotuss.com</v>
          </cell>
          <cell r="F317" t="str">
            <v>05:00-23:00 (18Hrs)</v>
          </cell>
          <cell r="G317" t="str">
            <v>UDON THANI</v>
          </cell>
          <cell r="H317" t="str">
            <v>เลขที่ 437 หมู่ที่ 2 ตำบลวังสามหมอ อำเภอวังสามหมอ จังหวัดอุดรธานี 41280</v>
          </cell>
          <cell r="I317" t="str">
            <v>16.949506,103.439121</v>
          </cell>
          <cell r="J317" t="str">
            <v>0626057920</v>
          </cell>
          <cell r="K317" t="str">
            <v>0626057920</v>
          </cell>
        </row>
        <row r="318">
          <cell r="A318">
            <v>1755</v>
          </cell>
          <cell r="B318" t="str">
            <v>Mini Supermarket</v>
          </cell>
          <cell r="C318" t="str">
            <v>Mini Supermarket_Sahapat Sriracha</v>
          </cell>
          <cell r="D318" t="str">
            <v>มินิ ซูเปอร์มาร์เก็ต_สหพัฒน์ ศรีราชา</v>
          </cell>
          <cell r="E318" t="str">
            <v>exp755-sm@lotuss.com</v>
          </cell>
          <cell r="F318" t="str">
            <v>06:00-23:00 (17Hrs)</v>
          </cell>
          <cell r="G318" t="str">
            <v>CHONBURI</v>
          </cell>
          <cell r="H318" t="str">
            <v>เลขที่ 609/14-16 หมู่ 11 ต.หนองขาม อ.ศรีราชา จ.ชลบุรี 20230</v>
          </cell>
          <cell r="I318" t="str">
            <v>13.101347,100.967682</v>
          </cell>
          <cell r="J318" t="str">
            <v>0968840643</v>
          </cell>
          <cell r="K318" t="str">
            <v>0968840643</v>
          </cell>
        </row>
        <row r="319">
          <cell r="A319">
            <v>1757</v>
          </cell>
          <cell r="B319" t="str">
            <v>Mini Supermarket</v>
          </cell>
          <cell r="C319" t="str">
            <v>Mini Supermarket_Ampher PhayuhaKiri Nakornsawan</v>
          </cell>
          <cell r="D319" t="str">
            <v>มินิ ซูเปอร์มาร์เก็ต_อำเภอพยุหะคีรี</v>
          </cell>
          <cell r="E319" t="str">
            <v>exp757-sm@lotuss.com</v>
          </cell>
          <cell r="F319" t="str">
            <v>06:00-23:00 (17Hrs)</v>
          </cell>
          <cell r="G319" t="str">
            <v>NAKHON SAWAN</v>
          </cell>
          <cell r="H319" t="str">
            <v>เลขที่ 245/7 หมู่ที่ 5 ตำบลพยุหะ อำเภอพยุหะคีรี จังหวัดนครสวรรค์ 60130</v>
          </cell>
          <cell r="I319" t="str">
            <v>15.458166,100.140533</v>
          </cell>
          <cell r="J319" t="str">
            <v>0626057923</v>
          </cell>
          <cell r="K319" t="str">
            <v>0626057923</v>
          </cell>
        </row>
        <row r="320">
          <cell r="A320">
            <v>1758</v>
          </cell>
          <cell r="B320" t="str">
            <v>Mini Supermarket</v>
          </cell>
          <cell r="C320" t="str">
            <v>Mini Supermarket_Photong Angthong</v>
          </cell>
          <cell r="D320" t="str">
            <v>มินิ ซูเปอร์มาร์เก็ต_โพธิ์ทอง อ่างทอง</v>
          </cell>
          <cell r="E320" t="str">
            <v>exp758-sm@lotuss.com</v>
          </cell>
          <cell r="F320" t="str">
            <v>05:00-22:00 (17Hrs)</v>
          </cell>
          <cell r="G320" t="str">
            <v>ANG THONG</v>
          </cell>
          <cell r="H320" t="str">
            <v>เลขที่ 486 หมู่ที่ 5 ตำบลอ่างแก้ว อำเภอโพธิ์ทอง จังหวัดอ่างทอง 14120</v>
          </cell>
          <cell r="I320" t="str">
            <v>14.663134,100.40665</v>
          </cell>
          <cell r="J320" t="str">
            <v>0968162161</v>
          </cell>
          <cell r="K320" t="str">
            <v>0968162161</v>
          </cell>
        </row>
        <row r="321">
          <cell r="A321">
            <v>1760</v>
          </cell>
          <cell r="B321" t="str">
            <v>Mini Supermarket</v>
          </cell>
          <cell r="C321" t="str">
            <v>Mini Supermarket_Ampher Soi Dao Chantaburi</v>
          </cell>
          <cell r="D321" t="str">
            <v>มินิ ซูเปอร์มาร์เก็ต_อ.สอยดาว จันทบุรี</v>
          </cell>
          <cell r="E321" t="str">
            <v>exp760-sm@lotuss.com</v>
          </cell>
          <cell r="F321" t="str">
            <v>06:00-23:00 (17Hrs)</v>
          </cell>
          <cell r="G321" t="str">
            <v>CHANTHABURI</v>
          </cell>
          <cell r="H321" t="str">
            <v>เลขที่ 82/4-6 หมู่ 1 ต.ปะตง อ.สอยดาว จ.จันทบุรี 22180</v>
          </cell>
          <cell r="I321" t="str">
            <v>13.127303,102.213315</v>
          </cell>
          <cell r="J321" t="str">
            <v>0958596312</v>
          </cell>
          <cell r="K321" t="str">
            <v>0958596312</v>
          </cell>
        </row>
        <row r="322">
          <cell r="A322">
            <v>1761</v>
          </cell>
          <cell r="B322" t="str">
            <v>Mini Supermarket</v>
          </cell>
          <cell r="C322" t="str">
            <v>Mini Supermarket_DoiSaket Chiangmai</v>
          </cell>
          <cell r="D322" t="str">
            <v>มินิ ซูเปอร์มาร์เก็ต_ดอยสะเก็ด เชียงใหม่</v>
          </cell>
          <cell r="E322" t="str">
            <v>exp761-sm@lotuss.com</v>
          </cell>
          <cell r="F322" t="str">
            <v>06:00-23:00 (17Hrs)</v>
          </cell>
          <cell r="G322" t="str">
            <v>CHIANG MAI</v>
          </cell>
          <cell r="H322" t="str">
            <v>เลขที่ 13-15 หมู่ที่ 3 ตำบลเชิงดอย อำเภอดอยสะเก็ด จังหวัดเชียงใหม่ 50220</v>
          </cell>
          <cell r="I322" t="str">
            <v>18.873023,99.135795</v>
          </cell>
          <cell r="J322" t="str">
            <v>0812475386</v>
          </cell>
          <cell r="K322" t="str">
            <v>0812475386</v>
          </cell>
        </row>
        <row r="323">
          <cell r="A323">
            <v>1762</v>
          </cell>
          <cell r="B323" t="str">
            <v>Mini Supermarket</v>
          </cell>
          <cell r="C323" t="str">
            <v>Mini Supermarket_K-ha MuengMai Bangplee</v>
          </cell>
          <cell r="D323" t="str">
            <v>มินิ ซูเปอร์มาร์เก็ต_เคหะเมืองใหม่บางพลี</v>
          </cell>
          <cell r="E323" t="str">
            <v>exp762-sm@lotuss.com</v>
          </cell>
          <cell r="F323" t="str">
            <v xml:space="preserve">24 Hours </v>
          </cell>
          <cell r="G323" t="str">
            <v>SAMUT PRAKAN</v>
          </cell>
          <cell r="H323" t="str">
            <v>เลขที่ 4/356,4/357 ม.16 ต.บางเสาธง อ.บางเสาธง จ.สมุทรปราการ 10540</v>
          </cell>
          <cell r="I323" t="str">
            <v>13.573983,100.792239</v>
          </cell>
          <cell r="J323" t="str">
            <v>0626057928</v>
          </cell>
          <cell r="K323" t="str">
            <v>0626057928</v>
          </cell>
        </row>
        <row r="324">
          <cell r="A324">
            <v>1763</v>
          </cell>
          <cell r="B324" t="str">
            <v>Mini Supermarket</v>
          </cell>
          <cell r="C324" t="str">
            <v>Mini Supermarket_Mooban Anupas Phuket</v>
          </cell>
          <cell r="D324" t="str">
            <v>มินิ ซูเปอร์มาร์เก็ต_ม.อนุภาษ ภูเก็ต</v>
          </cell>
          <cell r="E324" t="str">
            <v>exp763-sm@lotuss.com</v>
          </cell>
          <cell r="F324" t="str">
            <v xml:space="preserve">24 Hours </v>
          </cell>
          <cell r="G324" t="str">
            <v>PHUKET</v>
          </cell>
          <cell r="H324" t="str">
            <v>เลขที่ 63/722-724 ต.วิชิต อ.เมืองภูเก็ต จ.ภูเก็ต 83000</v>
          </cell>
          <cell r="I324" t="str">
            <v>7.880687,98.369868</v>
          </cell>
          <cell r="J324" t="str">
            <v>0626057929</v>
          </cell>
          <cell r="K324" t="str">
            <v>0626057929</v>
          </cell>
        </row>
        <row r="325">
          <cell r="A325">
            <v>1764</v>
          </cell>
          <cell r="B325" t="str">
            <v>Mini Supermarket</v>
          </cell>
          <cell r="C325" t="str">
            <v>Mini Supermarket_Dan Kwain</v>
          </cell>
          <cell r="D325" t="str">
            <v>มินิ ซูเปอร์มาร์เก็ต_ด่านเกวียน</v>
          </cell>
          <cell r="E325" t="str">
            <v>exp764-sm@lotuss.com</v>
          </cell>
          <cell r="F325" t="str">
            <v>06:00-23:00 (17Hrs)</v>
          </cell>
          <cell r="G325" t="str">
            <v>NAKHON RATCHASIMA</v>
          </cell>
          <cell r="H325" t="str">
            <v>เลขที่ 249 หมู่ที่ 2 ตำบลด่านเกวียน อำเภอโชคชัย จังหวัดนครราชสีมา 30190</v>
          </cell>
          <cell r="I325" t="str">
            <v>14.850074,102.191002</v>
          </cell>
          <cell r="J325" t="str">
            <v>0626057930</v>
          </cell>
          <cell r="K325" t="str">
            <v>0626057930</v>
          </cell>
        </row>
        <row r="326">
          <cell r="A326">
            <v>1765</v>
          </cell>
          <cell r="B326" t="str">
            <v>Mini Supermarket</v>
          </cell>
          <cell r="C326" t="str">
            <v>Mini Supermarket_Chat Pa Wai</v>
          </cell>
          <cell r="D326" t="str">
            <v>มินิ ซูเปอร์มาร์เก็ต_ชัฎป่าหวาย</v>
          </cell>
          <cell r="E326" t="str">
            <v>exp765-sm@lotuss.com</v>
          </cell>
          <cell r="F326" t="str">
            <v xml:space="preserve">24 Hours </v>
          </cell>
          <cell r="G326" t="str">
            <v>RATCHABURI</v>
          </cell>
          <cell r="H326" t="str">
            <v>เลขที่ 14/11 หมู่ 1 ต.ท่าเคย อ.สวนผึ้ง จ.ราชบุรี 70180</v>
          </cell>
          <cell r="I326" t="str">
            <v>13.546052,99.441821</v>
          </cell>
          <cell r="J326" t="str">
            <v>0812475789</v>
          </cell>
          <cell r="K326" t="str">
            <v>0812475789</v>
          </cell>
        </row>
        <row r="327">
          <cell r="A327">
            <v>1766</v>
          </cell>
          <cell r="B327" t="str">
            <v>Mini Supermarket</v>
          </cell>
          <cell r="C327" t="str">
            <v>Mini Supermarket_Ramintra 40</v>
          </cell>
          <cell r="D327" t="str">
            <v>มินิ ซูเปอร์มาร์เก็ต_รามอินทรา 40</v>
          </cell>
          <cell r="E327" t="str">
            <v>exp766-sm@lotuss.com</v>
          </cell>
          <cell r="F327" t="str">
            <v>24 Hours</v>
          </cell>
          <cell r="G327" t="str">
            <v>BANGKOK</v>
          </cell>
          <cell r="H327" t="str">
            <v>เลขที่ 126/274 ซอยรามอินทรา 40 แยก 33-1-2 ถนนรามอินทรา แขวงนวลจันทร์ เขตบึงกุ่ม กรุงเทพมหานคร 10240</v>
          </cell>
          <cell r="I327" t="str">
            <v>13.84113,100.64102</v>
          </cell>
          <cell r="J327" t="str">
            <v>0626057932</v>
          </cell>
          <cell r="K327" t="str">
            <v>0626057932</v>
          </cell>
        </row>
        <row r="328">
          <cell r="A328">
            <v>1768</v>
          </cell>
          <cell r="B328" t="str">
            <v>Mini Supermarket</v>
          </cell>
          <cell r="C328" t="str">
            <v>Mini Supermarket_Soi Puengmee 17</v>
          </cell>
          <cell r="D328" t="str">
            <v>มินิ ซูเปอร์มาร์เก็ต_ซอยผึ้งมี 17</v>
          </cell>
          <cell r="E328" t="str">
            <v>exp768-sm@lotuss.com</v>
          </cell>
          <cell r="F328" t="str">
            <v xml:space="preserve">24 Hours </v>
          </cell>
          <cell r="G328" t="str">
            <v>BANGKOK</v>
          </cell>
          <cell r="H328" t="str">
            <v>เลขที่ 1/2 ซอยพึ่งมี แขวงบางจาก เขตพระโขนง กรุงเทพ 10260</v>
          </cell>
          <cell r="I328" t="str">
            <v>13.701559,100.616455</v>
          </cell>
          <cell r="J328" t="str">
            <v>0626057934</v>
          </cell>
          <cell r="K328" t="str">
            <v>0626057934</v>
          </cell>
        </row>
        <row r="329">
          <cell r="A329">
            <v>1769</v>
          </cell>
          <cell r="B329" t="str">
            <v>Mini Supermarket</v>
          </cell>
          <cell r="C329" t="str">
            <v>Mini Supermarket_Monument Phuket</v>
          </cell>
          <cell r="D329" t="str">
            <v>มินิ ซูเปอร์มาร์เก็ต_อนุสาวรีย์ภูเก็ต</v>
          </cell>
          <cell r="E329" t="str">
            <v>exp769-sm@lotuss.com</v>
          </cell>
          <cell r="F329" t="str">
            <v>06:00-22:00 (16Hrs)</v>
          </cell>
          <cell r="G329" t="str">
            <v>PHUKET</v>
          </cell>
          <cell r="H329" t="str">
            <v>เลขที่ 114/16 หมู่ 5 ต.ศรีสุนทร อ.ถลาง จ.ภูเก็ต 83110</v>
          </cell>
          <cell r="I329" t="str">
            <v>7.98153,98.36379</v>
          </cell>
          <cell r="J329" t="str">
            <v>08112476032</v>
          </cell>
          <cell r="K329" t="str">
            <v>08112476032</v>
          </cell>
        </row>
        <row r="330">
          <cell r="A330">
            <v>1770</v>
          </cell>
          <cell r="B330" t="str">
            <v>Mini Supermarket</v>
          </cell>
          <cell r="C330" t="str">
            <v>Mini Supermarket_Huasai</v>
          </cell>
          <cell r="D330" t="str">
            <v>มินิ ซูเปอร์มาร์เก็ต_หัวไทร</v>
          </cell>
          <cell r="E330" t="str">
            <v>exp770-sm@lotuss.com</v>
          </cell>
          <cell r="F330" t="str">
            <v xml:space="preserve">24 Hours </v>
          </cell>
          <cell r="G330" t="str">
            <v>NAKHON SI THAMMARAT</v>
          </cell>
          <cell r="H330" t="str">
            <v>เลขที่ 52/1 หมู่8 ต.หัวไทร อ.หัวไทร จ.นครศรีธรรมราช 80170</v>
          </cell>
          <cell r="I330" t="str">
            <v>8.042975,100.304946</v>
          </cell>
          <cell r="J330" t="str">
            <v>0626057936</v>
          </cell>
          <cell r="K330" t="str">
            <v>0626057936</v>
          </cell>
        </row>
        <row r="331">
          <cell r="A331">
            <v>1771</v>
          </cell>
          <cell r="B331" t="str">
            <v>Mini Supermarket</v>
          </cell>
          <cell r="C331" t="str">
            <v>Mini Supermarket_Nongpho Ratchaburi</v>
          </cell>
          <cell r="D331" t="str">
            <v>มินิ ซูเปอร์มาร์เก็ต_หนองโพ ราชบุรี</v>
          </cell>
          <cell r="E331" t="str">
            <v>exp771-sm@lotuss.com</v>
          </cell>
          <cell r="F331" t="str">
            <v>06:00-23:00 (17Hrs)</v>
          </cell>
          <cell r="G331" t="str">
            <v>RATCHABURI</v>
          </cell>
          <cell r="H331" t="str">
            <v>เลขที่ 4/14 ม.9 ต.หนองโพ อ.โพธาราม จ.ราชบุรี 70120</v>
          </cell>
          <cell r="I331" t="str">
            <v>13.740245,99.917478</v>
          </cell>
          <cell r="J331" t="str">
            <v>0626057937</v>
          </cell>
          <cell r="K331" t="str">
            <v>0626057937</v>
          </cell>
        </row>
        <row r="332">
          <cell r="A332">
            <v>1772</v>
          </cell>
          <cell r="B332" t="str">
            <v>Mini Supermarket</v>
          </cell>
          <cell r="C332" t="str">
            <v>Mini Supermarket_Jor Hor</v>
          </cell>
          <cell r="D332" t="str">
            <v>มินิ ซูเปอร์มาร์เก็ต_จอ หอ</v>
          </cell>
          <cell r="E332" t="str">
            <v>exp772-sm@lotuss.com</v>
          </cell>
          <cell r="F332" t="str">
            <v>06:00-23:00 (17Hrs)</v>
          </cell>
          <cell r="G332" t="str">
            <v>NAKHON RATCHASIMA</v>
          </cell>
          <cell r="H332" t="str">
            <v>เลขที่ 7 หมู่ที่ 3 ตำบลจอหอ อำเภอเมืองนครราชสีมา จังหวัดนครราชสีมา 30310</v>
          </cell>
          <cell r="I332" t="str">
            <v>15.028774,102.138947</v>
          </cell>
          <cell r="J332" t="str">
            <v>0626057938</v>
          </cell>
          <cell r="K332" t="str">
            <v>0626057938</v>
          </cell>
        </row>
        <row r="333">
          <cell r="A333">
            <v>1773</v>
          </cell>
          <cell r="B333" t="str">
            <v>Mini Supermarket</v>
          </cell>
          <cell r="C333" t="str">
            <v>Mini Supermarket_Ban Saiyuan Phuket</v>
          </cell>
          <cell r="D333" t="str">
            <v>มินิ ซูเปอร์มาร์เก็ต_บ้านไสยวน ภูเก็ต</v>
          </cell>
          <cell r="E333" t="str">
            <v>exp773-sm@lotuss.com</v>
          </cell>
          <cell r="F333" t="str">
            <v xml:space="preserve">24 Hours </v>
          </cell>
          <cell r="G333" t="str">
            <v>PHUKET</v>
          </cell>
          <cell r="H333" t="str">
            <v>เลขที่ 95/81 ม.7 ต.ราไวย์ อ.เมืองภูเก็ต จ.ภูเก็ต 83130</v>
          </cell>
          <cell r="I333" t="str">
            <v>7.791816,98.3178</v>
          </cell>
          <cell r="J333" t="str">
            <v>0626057939</v>
          </cell>
          <cell r="K333" t="str">
            <v>0626057939</v>
          </cell>
        </row>
        <row r="334">
          <cell r="A334">
            <v>1774</v>
          </cell>
          <cell r="B334" t="str">
            <v>Mini Supermarket</v>
          </cell>
          <cell r="C334" t="str">
            <v>Mini Supermarket_Prachaksinlapakom Hospital</v>
          </cell>
          <cell r="D334" t="str">
            <v>มินิ ซูเปอร์มาร์เก็ต_รพ.ประจักษ์ศิลปาคม</v>
          </cell>
          <cell r="E334" t="str">
            <v>exp774-sm@lotuss.com</v>
          </cell>
          <cell r="F334" t="str">
            <v>06:00-23:00 (17Hrs)</v>
          </cell>
          <cell r="G334" t="str">
            <v>UDON THANI</v>
          </cell>
          <cell r="H334" t="str">
            <v>เลขที่ 328/5-6 หมู่ที่ 1 ซอยบ้านหนองขอนกว้าง ตำบลหมากแข้ง อำเภอเมืองอุดรธานี จังหวัดอุดรธานี 41000</v>
          </cell>
          <cell r="I334" t="str">
            <v>17.370362,102.812522</v>
          </cell>
          <cell r="J334" t="str">
            <v>0626057940</v>
          </cell>
          <cell r="K334" t="str">
            <v>0626057940</v>
          </cell>
        </row>
        <row r="335">
          <cell r="A335">
            <v>1775</v>
          </cell>
          <cell r="B335" t="str">
            <v>Mini Supermarket</v>
          </cell>
          <cell r="C335" t="str">
            <v>Mini Supermarket_Sanamluang 2 (Tawi-Wattana Rd)</v>
          </cell>
          <cell r="D335" t="str">
            <v>มินิ ซูเปอร์มาร์เก็ต_สนามหลวง 2</v>
          </cell>
          <cell r="E335" t="str">
            <v>exp775-sm@lotuss.com</v>
          </cell>
          <cell r="F335" t="str">
            <v>06:00-23:00 (17Hrs)</v>
          </cell>
          <cell r="G335" t="str">
            <v>BANGKOK</v>
          </cell>
          <cell r="H335" t="str">
            <v>เลขที่ 76/4 ถ.ทวีวัฒนา  แขวงทวีวัฒนา  เขตทวีวัฒนา กรุงเทพมหานคร 10170</v>
          </cell>
          <cell r="I335" t="str">
            <v>13.747326,100.354353</v>
          </cell>
          <cell r="J335" t="str">
            <v>0626057941</v>
          </cell>
          <cell r="K335" t="str">
            <v>0626057941</v>
          </cell>
        </row>
        <row r="336">
          <cell r="A336">
            <v>1776</v>
          </cell>
          <cell r="B336" t="str">
            <v>Mini Supermarket</v>
          </cell>
          <cell r="C336" t="str">
            <v>Mini Supermarket_Talad Maekorn DonKhwan</v>
          </cell>
          <cell r="D336" t="str">
            <v>มินิ ซูเปอร์มาร์เก็ต_ตลาดแม่กร ดอนขวาง</v>
          </cell>
          <cell r="E336" t="str">
            <v>exp776-sm@lotuss.com</v>
          </cell>
          <cell r="F336" t="str">
            <v>05:30-23:00 (17.5Hrs)</v>
          </cell>
          <cell r="G336" t="str">
            <v>NAKHON RATCHASIMA</v>
          </cell>
          <cell r="H336" t="str">
            <v>เลขที่ 95,96 หมู่ที่ 3 ตำบลหัวทะเล อำเภอเมืองนครราชสีมา จังหวัดนครราชสีมา 30000</v>
          </cell>
          <cell r="I336" t="str">
            <v>14.964975,102.136335</v>
          </cell>
          <cell r="J336" t="str">
            <v>0626057942</v>
          </cell>
          <cell r="K336" t="str">
            <v>0626057942</v>
          </cell>
        </row>
        <row r="337">
          <cell r="A337">
            <v>1778</v>
          </cell>
          <cell r="B337" t="str">
            <v>Mini Supermarket</v>
          </cell>
          <cell r="C337" t="str">
            <v>Mini Supermarket_Sung Noen</v>
          </cell>
          <cell r="D337" t="str">
            <v>มินิ ซูเปอร์มาร์เก็ต_สูงเนิน</v>
          </cell>
          <cell r="E337" t="str">
            <v>exp778-sm@lotuss.com</v>
          </cell>
          <cell r="F337" t="str">
            <v>24 Hours</v>
          </cell>
          <cell r="G337" t="str">
            <v>NAKHON RATCHASIMA</v>
          </cell>
          <cell r="H337" t="str">
            <v>เลขที่ 767 หมู่ที่ 11 ตำบลสูงเนิน อำเภอสูงเนิน จังหวัดนครราชสีมา 30170</v>
          </cell>
          <cell r="I337" t="str">
            <v>14.895074,101.819251</v>
          </cell>
          <cell r="J337" t="str">
            <v>0626057944</v>
          </cell>
          <cell r="K337" t="str">
            <v>0626057944</v>
          </cell>
        </row>
        <row r="338">
          <cell r="A338">
            <v>1779</v>
          </cell>
          <cell r="B338" t="str">
            <v>Mini Supermarket</v>
          </cell>
          <cell r="C338" t="str">
            <v>Mini Supermarket_Ban Non Sung</v>
          </cell>
          <cell r="D338" t="str">
            <v>มินิ ซูเปอร์มาร์เก็ต_บ้านโนนสูง</v>
          </cell>
          <cell r="E338" t="str">
            <v>exp779-sm@lotuss.com</v>
          </cell>
          <cell r="F338" t="str">
            <v>24 Hours</v>
          </cell>
          <cell r="G338" t="str">
            <v>UDON THANI</v>
          </cell>
          <cell r="H338" t="str">
            <v>เลขที่ 126 หมู่ที่ 11 ตำบลโนนสูง อำเภอเมืองอุดรธานี จังหวัดอุดรธานี 41330</v>
          </cell>
          <cell r="I338" t="str">
            <v>17.278758,102.872668</v>
          </cell>
          <cell r="J338" t="str">
            <v>0626057945</v>
          </cell>
          <cell r="K338" t="str">
            <v>0626057945</v>
          </cell>
        </row>
        <row r="339">
          <cell r="A339">
            <v>1782</v>
          </cell>
          <cell r="B339" t="str">
            <v>Mini Supermarket</v>
          </cell>
          <cell r="C339" t="str">
            <v>Mini Supermarket_Talad Aekkasin Rayong</v>
          </cell>
          <cell r="D339" t="str">
            <v>มินิ ซูเปอร์มาร์เก็ต_ตลาดเอกสิน</v>
          </cell>
          <cell r="E339" t="str">
            <v>exp782-sm@lotuss.com</v>
          </cell>
          <cell r="F339" t="str">
            <v xml:space="preserve">24 Hours </v>
          </cell>
          <cell r="G339" t="str">
            <v>RAYONG</v>
          </cell>
          <cell r="H339" t="str">
            <v>เลขที่ 234/279 หมู่ 5 ต.เชิงเนิน อ.เมืองระยอง จ.ระยอง 21000</v>
          </cell>
          <cell r="I339" t="str">
            <v>12.66545,101.29901</v>
          </cell>
          <cell r="J339" t="str">
            <v>0812476101</v>
          </cell>
          <cell r="K339" t="str">
            <v>0812476101</v>
          </cell>
        </row>
        <row r="340">
          <cell r="A340">
            <v>1783</v>
          </cell>
          <cell r="B340" t="str">
            <v>Mini Supermarket</v>
          </cell>
          <cell r="C340" t="str">
            <v>Mini Supermarket_Phuket Airport</v>
          </cell>
          <cell r="D340" t="str">
            <v>มินิ ซูเปอร์มาร์เก็ต_สนามบินภูเก็ต</v>
          </cell>
          <cell r="E340" t="str">
            <v>exp783-sm@lotuss.com</v>
          </cell>
          <cell r="F340" t="str">
            <v xml:space="preserve">24 Hours </v>
          </cell>
          <cell r="G340" t="str">
            <v>PHUKET</v>
          </cell>
          <cell r="H340" t="str">
            <v>เลขที่ 23/16 หมู่ 1 ต.สาคู อ.ถลาง จ.ภูเก็ต 83110</v>
          </cell>
          <cell r="I340" t="str">
            <v>8.099051,98.30657</v>
          </cell>
          <cell r="J340" t="str">
            <v>0626057949</v>
          </cell>
          <cell r="K340" t="str">
            <v>0626057949</v>
          </cell>
        </row>
        <row r="341">
          <cell r="A341">
            <v>1784</v>
          </cell>
          <cell r="B341" t="str">
            <v>Mini Supermarket</v>
          </cell>
          <cell r="C341" t="str">
            <v>Mini Supermarket_Wang Muang Saraburi</v>
          </cell>
          <cell r="D341" t="str">
            <v>มินิ ซูเปอร์มาร์เก็ต_วังม่วง สระบุรี</v>
          </cell>
          <cell r="E341" t="str">
            <v>exp784-sm@lotuss.com</v>
          </cell>
          <cell r="F341" t="str">
            <v>05:00-23:00 (18Hrs)</v>
          </cell>
          <cell r="G341" t="str">
            <v>SARABURI</v>
          </cell>
          <cell r="H341" t="str">
            <v>เลขที่ 39 หมู่ 1 ต.คำพราน อ.วังม่วง จ.สระบุรี 18220</v>
          </cell>
          <cell r="I341" t="str">
            <v>14.841266,101.122677</v>
          </cell>
          <cell r="J341" t="str">
            <v>0626087950</v>
          </cell>
          <cell r="K341" t="str">
            <v>0626087950</v>
          </cell>
        </row>
        <row r="342">
          <cell r="A342">
            <v>1785</v>
          </cell>
          <cell r="B342" t="str">
            <v>Mini Supermarket</v>
          </cell>
          <cell r="C342" t="str">
            <v>Mini Supermarket_Ampher Tapkhlo Phichit</v>
          </cell>
          <cell r="D342" t="str">
            <v>มินิ ซูเปอร์มาร์เก็ต_อำเภอทับคล้อ พิจิตร</v>
          </cell>
          <cell r="E342" t="str">
            <v>exp785-sm@lotuss.com</v>
          </cell>
          <cell r="F342" t="str">
            <v>06:00-23:00 (17Hrs)</v>
          </cell>
          <cell r="G342" t="str">
            <v>PHICHIT</v>
          </cell>
          <cell r="H342" t="str">
            <v>เลขที่ 322 หมู่ที่ 2 ถนนชมฐีระเวช ตำบลทับคล้อ อำเภอทับคล้อ จังหวัดพิจิตร 66150</v>
          </cell>
          <cell r="I342" t="str">
            <v>16.16826,100.57681</v>
          </cell>
          <cell r="J342" t="str">
            <v>0626057951</v>
          </cell>
          <cell r="K342" t="str">
            <v>0626057951</v>
          </cell>
        </row>
        <row r="343">
          <cell r="A343">
            <v>1786</v>
          </cell>
          <cell r="B343" t="str">
            <v>Mini Supermarket</v>
          </cell>
          <cell r="C343" t="str">
            <v>Mini Supermarket_Non Sa-at</v>
          </cell>
          <cell r="D343" t="str">
            <v>มินิ ซูเปอร์มาร์เก็ต_โนนสะอาด</v>
          </cell>
          <cell r="E343" t="str">
            <v>exp786-sm@lotuss.com</v>
          </cell>
          <cell r="F343" t="str">
            <v>05:00-24:00 (19Hrs)</v>
          </cell>
          <cell r="G343" t="str">
            <v>UDON THANI</v>
          </cell>
          <cell r="H343" t="str">
            <v>เลขที่ 23 หมู่ที่ 2 ตำบลโนนสะอาด อำเภอโนนสะอาด จังหวัดอุดรธานี 41240</v>
          </cell>
          <cell r="I343" t="str">
            <v>16.968467,102.892943</v>
          </cell>
          <cell r="J343" t="str">
            <v>0626057952</v>
          </cell>
          <cell r="K343" t="str">
            <v>0626057952</v>
          </cell>
        </row>
        <row r="344">
          <cell r="A344">
            <v>1787</v>
          </cell>
          <cell r="B344" t="str">
            <v>Mini Supermarket</v>
          </cell>
          <cell r="C344" t="str">
            <v>Mini Supermarket_Phu Wiang Khonkaen</v>
          </cell>
          <cell r="D344" t="str">
            <v>มินิ ซูเปอร์มาร์เก็ต_ภูเวียง ขอนแก่น</v>
          </cell>
          <cell r="E344" t="str">
            <v>exp787-sm@lotuss.com</v>
          </cell>
          <cell r="F344" t="str">
            <v>24 Hours</v>
          </cell>
          <cell r="G344" t="str">
            <v>KHON KAEN</v>
          </cell>
          <cell r="H344" t="str">
            <v>เลขที่ 202-205 หมู่ที่ 3 ตำบลภูเวียง อำเภอภูเวียง จังหวัดขอนแก่น 40150</v>
          </cell>
          <cell r="I344" t="str">
            <v>16.653065,102.376972</v>
          </cell>
          <cell r="J344" t="str">
            <v>0626057953</v>
          </cell>
          <cell r="K344" t="str">
            <v>0626057953</v>
          </cell>
        </row>
        <row r="345">
          <cell r="A345">
            <v>1788</v>
          </cell>
          <cell r="B345" t="str">
            <v>Mini Supermarket</v>
          </cell>
          <cell r="C345" t="str">
            <v>Mini Supermarket_Ampher Samngam</v>
          </cell>
          <cell r="D345" t="str">
            <v>มินิ ซูเปอร์มาร์เก็ต_อำเภอสามง่าม พิจิตร</v>
          </cell>
          <cell r="E345" t="str">
            <v>exp788-sm@lotuss.com</v>
          </cell>
          <cell r="F345" t="str">
            <v>06:00-23:00 (17Hrs)</v>
          </cell>
          <cell r="G345" t="str">
            <v>PHICHIT</v>
          </cell>
          <cell r="H345" t="str">
            <v>เลขที่ 62/3-4 หมู่ที่ 13 ตำบลสามง่าม อำเภอสามง่าม จังหวัดพิจิตร 66140</v>
          </cell>
          <cell r="I345" t="str">
            <v>16.506013,100.199482</v>
          </cell>
          <cell r="J345" t="str">
            <v>0626057954</v>
          </cell>
          <cell r="K345" t="str">
            <v>0626057954</v>
          </cell>
        </row>
        <row r="346">
          <cell r="A346">
            <v>1791</v>
          </cell>
          <cell r="B346" t="str">
            <v>Mini Supermarket</v>
          </cell>
          <cell r="C346" t="str">
            <v>Mini Supermarket_Moo Ban Nakkeela</v>
          </cell>
          <cell r="D346" t="str">
            <v>มินิ ซูเปอร์มาร์เก็ต_หมู่บ้านนักกีฬา</v>
          </cell>
          <cell r="E346" t="str">
            <v>exp791-sm@lotuss.com</v>
          </cell>
          <cell r="F346" t="str">
            <v xml:space="preserve">24 Hours </v>
          </cell>
          <cell r="G346" t="str">
            <v>BANGKOK</v>
          </cell>
          <cell r="H346" t="str">
            <v>เลขที่ 44,46,48,50 ถนนนักกีฬาแหลมทอง แขวงทับช้าง เขตสะพานสูง กรุงเทพมหานคร 10250</v>
          </cell>
          <cell r="I346" t="str">
            <v>13.743371,100.695385</v>
          </cell>
          <cell r="J346" t="str">
            <v>0626057957</v>
          </cell>
          <cell r="K346" t="str">
            <v>0626057957</v>
          </cell>
        </row>
        <row r="347">
          <cell r="A347">
            <v>1792</v>
          </cell>
          <cell r="B347" t="str">
            <v>Mini Supermarket</v>
          </cell>
          <cell r="C347" t="str">
            <v>Mini Supermarket_Soi Luang Phaeng 5</v>
          </cell>
          <cell r="D347" t="str">
            <v>มินิ ซูเปอร์มาร์เก็ต_ซอยหลวงแพ่ง 5</v>
          </cell>
          <cell r="E347" t="str">
            <v>exp792-sm@lotuss.com</v>
          </cell>
          <cell r="F347" t="str">
            <v>06:00-23:00 (17Hrs)</v>
          </cell>
          <cell r="G347" t="str">
            <v>BANGKOK</v>
          </cell>
          <cell r="H347" t="str">
            <v>เลขที่ 2/1 ถ.ขุมทอง-ลำต้อยติ้ง แขวงขุมทอง เขตลาดกระบัง กรุงเทพมหานคร 10520</v>
          </cell>
          <cell r="I347" t="str">
            <v>13.697949,100.851742</v>
          </cell>
          <cell r="J347" t="str">
            <v>0626057958</v>
          </cell>
          <cell r="K347" t="str">
            <v>0626057958</v>
          </cell>
        </row>
        <row r="348">
          <cell r="A348">
            <v>1794</v>
          </cell>
          <cell r="B348" t="str">
            <v>Mini Supermarket</v>
          </cell>
          <cell r="C348" t="str">
            <v>Mini Supermarket_Talad Ladlumkaew</v>
          </cell>
          <cell r="D348" t="str">
            <v>มินิ ซูเปอร์มาร์เก็ต_ตลาดลาดหลุมแก้ว</v>
          </cell>
          <cell r="E348" t="str">
            <v>exp794-sm@lotuss.com</v>
          </cell>
          <cell r="F348" t="str">
            <v xml:space="preserve">24 Hours </v>
          </cell>
          <cell r="G348" t="str">
            <v>PATHUM THANI</v>
          </cell>
          <cell r="H348" t="str">
            <v>เลขที่ 8/1 หมู่ 4 ต.ระแหง อ.ลาดหลุมแก้ว จ.ปทุมธานี 12140</v>
          </cell>
          <cell r="I348" t="str">
            <v>14.04046,100.418707</v>
          </cell>
          <cell r="J348" t="str">
            <v>0626057960</v>
          </cell>
          <cell r="K348" t="str">
            <v>0626057960</v>
          </cell>
        </row>
        <row r="349">
          <cell r="A349">
            <v>1796</v>
          </cell>
          <cell r="B349" t="str">
            <v>Mini Supermarket</v>
          </cell>
          <cell r="C349" t="str">
            <v>Mini Supermarket_Talad Save One</v>
          </cell>
          <cell r="D349" t="str">
            <v>มินิ ซูเปอร์มาร์เก็ต_ตลาดเซฟวัน</v>
          </cell>
          <cell r="E349" t="str">
            <v>exp796-sm@lotuss.com</v>
          </cell>
          <cell r="F349" t="str">
            <v>06:00-24:00 (18Hrs)</v>
          </cell>
          <cell r="G349" t="str">
            <v>NAKHON RATCHASIMA</v>
          </cell>
          <cell r="H349" t="str">
            <v>เลขที่ 1485/2 ถนนมิตรภาพ ตำบลในเมือง อำเภอเมืองนครราชสีมา จังหวัดนครราชสีมา 30000</v>
          </cell>
          <cell r="I349" t="str">
            <v>14.95585,102.044052</v>
          </cell>
          <cell r="J349" t="str">
            <v>0626057962</v>
          </cell>
          <cell r="K349" t="str">
            <v>0626057962</v>
          </cell>
        </row>
        <row r="350">
          <cell r="A350">
            <v>1798</v>
          </cell>
          <cell r="B350" t="str">
            <v>Mini Supermarket</v>
          </cell>
          <cell r="C350" t="str">
            <v>Mini Supermarket_Talad Pha Mued</v>
          </cell>
          <cell r="D350" t="str">
            <v>มินิ ซูเปอร์มาร์เก็ต_ตลาดป่าเหมือด</v>
          </cell>
          <cell r="E350" t="str">
            <v>exp798-sm@lotuss.com</v>
          </cell>
          <cell r="F350" t="str">
            <v>06:00-23:00 (17Hrs)</v>
          </cell>
          <cell r="G350" t="str">
            <v>CHIANG MAI</v>
          </cell>
          <cell r="H350" t="str">
            <v>เลขที่ 61 หมู่ที่ 4 ตำบลป่าไผ่ อำเภอสันทราย จังหวัดเชียงใหม่ 50210</v>
          </cell>
          <cell r="I350" t="str">
            <v>18.874368,99.051474</v>
          </cell>
          <cell r="J350" t="str">
            <v>0626057964</v>
          </cell>
          <cell r="K350" t="str">
            <v>0626057964</v>
          </cell>
        </row>
        <row r="351">
          <cell r="A351">
            <v>1799</v>
          </cell>
          <cell r="B351" t="str">
            <v>Mini Supermarket</v>
          </cell>
          <cell r="C351" t="str">
            <v>Mini Supermarket_Talad Nong Yai</v>
          </cell>
          <cell r="D351" t="str">
            <v>มินิ ซูเปอร์มาร์เก็ต_ตลาดหนองใหญ่</v>
          </cell>
          <cell r="E351" t="str">
            <v>exp799-sm@lotuss.com</v>
          </cell>
          <cell r="F351" t="str">
            <v>24 Hours</v>
          </cell>
          <cell r="G351" t="str">
            <v>KHON KAEN</v>
          </cell>
          <cell r="H351" t="str">
            <v>เลขที่ 7/2,7/7,7/8,7/11 หมู่ที่ 6 ตำบลในเมือง อำเภอเมืองขอนแก่น จังหวัดขอนแก่น 40000</v>
          </cell>
          <cell r="I351" t="str">
            <v>16.427588,102.868867</v>
          </cell>
          <cell r="J351" t="str">
            <v>0626057965</v>
          </cell>
          <cell r="K351" t="str">
            <v>0626057965</v>
          </cell>
        </row>
        <row r="352">
          <cell r="A352">
            <v>1802</v>
          </cell>
          <cell r="B352" t="str">
            <v>Mini Supermarket</v>
          </cell>
          <cell r="C352" t="str">
            <v>Mini Supermarket_Bueng Kaen Nakorn</v>
          </cell>
          <cell r="D352" t="str">
            <v>มินิ ซูเปอร์มาร์เก็ต_บึงแก่นนคร</v>
          </cell>
          <cell r="E352" t="str">
            <v>exp802-sm@lotuss.com</v>
          </cell>
          <cell r="F352" t="str">
            <v>24 Hours</v>
          </cell>
          <cell r="G352" t="str">
            <v>KHON KAEN</v>
          </cell>
          <cell r="H352" t="str">
            <v>เลขที่ 167 ถนนแก่นตูมประชาราษฎร์ ตำบลในเมือง อำเภอเมืองขอนแก่น จังหวัดขอนแก่น 40000</v>
          </cell>
          <cell r="I352" t="str">
            <v>16.406234,102.839541</v>
          </cell>
          <cell r="J352" t="str">
            <v>0626057968</v>
          </cell>
          <cell r="K352" t="str">
            <v>0626057968</v>
          </cell>
        </row>
        <row r="353">
          <cell r="A353">
            <v>1803</v>
          </cell>
          <cell r="B353" t="str">
            <v>Mini Supermarket</v>
          </cell>
          <cell r="C353" t="str">
            <v>Mini Supermarket_Mancha Kiri Khon Kaen</v>
          </cell>
          <cell r="D353" t="str">
            <v>มินิ ซูเปอร์มาร์เก็ต_มัญจาคีรี ขอนแก่น</v>
          </cell>
          <cell r="E353" t="str">
            <v>exp803-sm@lotuss.com</v>
          </cell>
          <cell r="F353" t="str">
            <v>06:00-23:00 (17Hrs)</v>
          </cell>
          <cell r="G353" t="str">
            <v>KHON KAEN</v>
          </cell>
          <cell r="H353" t="str">
            <v>เลขที่ 240 หมู่ที่ 13 ถนนเกษตรวัฒนา ตำบลกุดเค้า อำเภอมัญจาคีรี จังหวัดขอนแก่น 40160</v>
          </cell>
          <cell r="I353" t="str">
            <v>16.126651,102.539623</v>
          </cell>
          <cell r="J353" t="str">
            <v>0626057969</v>
          </cell>
          <cell r="K353" t="str">
            <v>0626057969</v>
          </cell>
        </row>
        <row r="354">
          <cell r="A354">
            <v>1804</v>
          </cell>
          <cell r="B354" t="str">
            <v>Mini Supermarket</v>
          </cell>
          <cell r="C354" t="str">
            <v>Mini Supermarket_Wat Singha Chainat</v>
          </cell>
          <cell r="D354" t="str">
            <v>มินิ ซูเปอร์มาร์เก็ต_วัดสิงห์ ชัยนาท</v>
          </cell>
          <cell r="E354" t="str">
            <v>exp804-sm@lotuss.com</v>
          </cell>
          <cell r="F354" t="str">
            <v>06:00-22:00 (16Hrs)</v>
          </cell>
          <cell r="G354" t="str">
            <v>CHAI NAT</v>
          </cell>
          <cell r="H354" t="str">
            <v>เลขที่ 11/24 ถนนจวนวิไล ต.วัดสิงห์ อ.วัดสิงห์ จ.ชัยนาท 17120</v>
          </cell>
          <cell r="I354" t="str">
            <v>15.261299,100.038952</v>
          </cell>
          <cell r="J354" t="str">
            <v>0983175815</v>
          </cell>
          <cell r="K354" t="str">
            <v>0983175815</v>
          </cell>
        </row>
        <row r="355">
          <cell r="A355">
            <v>1807</v>
          </cell>
          <cell r="B355" t="str">
            <v>Mini Supermarket</v>
          </cell>
          <cell r="C355" t="str">
            <v>Mini Supermarket_Kamalasai</v>
          </cell>
          <cell r="D355" t="str">
            <v>มินิ ซูเปอร์มาร์เก็ต_กมลาไสย กาฬสินธุ์</v>
          </cell>
          <cell r="E355" t="str">
            <v>exp807-sm@lotuss.com</v>
          </cell>
          <cell r="F355" t="str">
            <v>24 Hours</v>
          </cell>
          <cell r="G355" t="str">
            <v>KALASIN</v>
          </cell>
          <cell r="H355" t="str">
            <v>เลขที่ 80 หมู่ที่ 1 ตำบลกมลาไสย อำเภอกมลาไสย จังหวัดกาฬสินธุ์ 46130</v>
          </cell>
          <cell r="I355" t="str">
            <v>16.335321,103.575756</v>
          </cell>
          <cell r="J355" t="str">
            <v>0626057973</v>
          </cell>
          <cell r="K355" t="str">
            <v>0626057973</v>
          </cell>
        </row>
        <row r="356">
          <cell r="A356">
            <v>1808</v>
          </cell>
          <cell r="B356" t="str">
            <v>Mini Supermarket</v>
          </cell>
          <cell r="C356" t="str">
            <v>Mini Supermarket_Kanchanaphisek 39</v>
          </cell>
          <cell r="D356" t="str">
            <v>มินิ ซูเปอร์มาร์เก็ต_กาญจนาภิเษก 39</v>
          </cell>
          <cell r="E356" t="str">
            <v>exp808-sm@lotuss.com</v>
          </cell>
          <cell r="F356" t="str">
            <v>06:00-23:00 (17Hrs)</v>
          </cell>
          <cell r="G356" t="str">
            <v>BANGKOK</v>
          </cell>
          <cell r="H356" t="str">
            <v>เลขที่ 24 ซ.01 กาญจนาภิเษก 39 ถ.กาญจนาภิเษก แขวงดอกไม้ เขตประเวช กรุงเทพมหานคร 10250</v>
          </cell>
          <cell r="I356" t="str">
            <v>13.682991,100.703461</v>
          </cell>
          <cell r="J356" t="str">
            <v>0626057974</v>
          </cell>
          <cell r="K356" t="str">
            <v>0626057974</v>
          </cell>
        </row>
        <row r="357">
          <cell r="A357">
            <v>1809</v>
          </cell>
          <cell r="B357" t="str">
            <v>Mini Supermarket</v>
          </cell>
          <cell r="C357" t="str">
            <v>Mini Supermarket_Han Kha Chainat</v>
          </cell>
          <cell r="D357" t="str">
            <v>มินิ ซูเปอร์มาร์เก็ต_หันคา ชัยนาท</v>
          </cell>
          <cell r="E357" t="str">
            <v>exp809-sm@lotuss.com</v>
          </cell>
          <cell r="F357" t="str">
            <v>06:00-23:00 (17Hrs)</v>
          </cell>
          <cell r="G357" t="str">
            <v>CHAI NAT</v>
          </cell>
          <cell r="H357" t="str">
            <v>เลขที่ 289 หมู่ 1 ต.หันคา อ.หันคา จ.ชัยนาท  17130</v>
          </cell>
          <cell r="I357" t="str">
            <v>14.98288,100.009808</v>
          </cell>
          <cell r="J357" t="str">
            <v>0834841580</v>
          </cell>
          <cell r="K357" t="str">
            <v>0834841580</v>
          </cell>
        </row>
        <row r="358">
          <cell r="A358">
            <v>1810</v>
          </cell>
          <cell r="B358" t="str">
            <v>Mini Supermarket</v>
          </cell>
          <cell r="C358" t="str">
            <v>Mini Supermarket_Talad Rot Phai Phitsanulok</v>
          </cell>
          <cell r="D358" t="str">
            <v>มินิ ซูเปอร์มาร์เก็ต_ตลาดรถไฟ พิษณุโลก</v>
          </cell>
          <cell r="E358" t="str">
            <v>exp810-sm@lotuss.com</v>
          </cell>
          <cell r="F358" t="str">
            <v>24 Hours</v>
          </cell>
          <cell r="G358" t="str">
            <v>PHITSANULOK</v>
          </cell>
          <cell r="H358" t="str">
            <v xml:space="preserve">เลขที่ 198,198/1,198/2 ถนนเอกาทศรฐ ตำบลในเมือง อำเภอเมืองพิษณุโลก จังหวัดพิษณุโลก 65000 </v>
          </cell>
          <cell r="I358" t="str">
            <v>16.81399,100.26489</v>
          </cell>
          <cell r="J358" t="str">
            <v>0626057976</v>
          </cell>
          <cell r="K358" t="str">
            <v>0626057976</v>
          </cell>
        </row>
        <row r="359">
          <cell r="A359">
            <v>1811</v>
          </cell>
          <cell r="B359" t="str">
            <v>Mini Supermarket</v>
          </cell>
          <cell r="C359" t="str">
            <v>Mini Supermarket_Talad Bo Nam</v>
          </cell>
          <cell r="D359" t="str">
            <v>มินิ ซูเปอร์มาร์เก็ต_ตลาดบ่อน้ำ</v>
          </cell>
          <cell r="E359" t="str">
            <v>exp811-sm@lotuss.com</v>
          </cell>
          <cell r="F359" t="str">
            <v>06:00-23:00 (17Hrs)</v>
          </cell>
          <cell r="G359" t="str">
            <v>UDON THANI</v>
          </cell>
          <cell r="H359" t="str">
            <v>เลขที่ 312 หมู่ที่ 9 ตำบลหมูม่น อำเภอเมืองอุดรธานี จังหวัดอุดรธานี 41000</v>
          </cell>
          <cell r="I359" t="str">
            <v>17.438017,102.778882</v>
          </cell>
          <cell r="J359" t="str">
            <v>0626057977</v>
          </cell>
          <cell r="K359" t="str">
            <v>0626057977</v>
          </cell>
        </row>
        <row r="360">
          <cell r="A360">
            <v>1812</v>
          </cell>
          <cell r="B360" t="str">
            <v>Mini Supermarket</v>
          </cell>
          <cell r="C360" t="str">
            <v>Mini Supermarket_Ban Ampher Pattaya</v>
          </cell>
          <cell r="D360" t="str">
            <v>มินิ ซูเปอร์มาร์เก็ต_บ้านอำเภอ พัทยา</v>
          </cell>
          <cell r="E360" t="str">
            <v>exp812-sm@lotuss.com</v>
          </cell>
          <cell r="F360" t="str">
            <v xml:space="preserve">24 Hours </v>
          </cell>
          <cell r="G360" t="str">
            <v>CHONBURI</v>
          </cell>
          <cell r="H360" t="str">
            <v>เลขที่ 167/6 หมู่ 9 ต.นาจอมเทียน อ.สัตหีบ จ.ชลบุรี 20250</v>
          </cell>
          <cell r="I360" t="str">
            <v>12.820061,100.916814</v>
          </cell>
          <cell r="J360" t="str">
            <v>0812476105</v>
          </cell>
          <cell r="K360" t="str">
            <v>0812476105</v>
          </cell>
        </row>
        <row r="361">
          <cell r="A361">
            <v>1813</v>
          </cell>
          <cell r="B361" t="str">
            <v>Mini Supermarket</v>
          </cell>
          <cell r="C361" t="str">
            <v>Mini Supermarket_Phu Khiao Chaiyaphum</v>
          </cell>
          <cell r="D361" t="str">
            <v>มินิ ซูเปอร์มาร์เก็ต_ภูเขียว ชัยภูมิ</v>
          </cell>
          <cell r="E361" t="str">
            <v>exp813-sm@lotuss.com</v>
          </cell>
          <cell r="F361" t="str">
            <v>05:00-22:00 (17Hrs)</v>
          </cell>
          <cell r="G361" t="str">
            <v>CHAIYAPHUM</v>
          </cell>
          <cell r="H361" t="str">
            <v>เลขที่ 1067,1068,1069,1070 หมู่ที่ 1 ตำบลผักปัง อำเภอภูเขียว จังหวัดชัยภูมิ 36110</v>
          </cell>
          <cell r="I361" t="str">
            <v>16.366261,102.133676</v>
          </cell>
          <cell r="J361" t="str">
            <v>0837165093</v>
          </cell>
          <cell r="K361" t="str">
            <v>0837165093</v>
          </cell>
        </row>
        <row r="362">
          <cell r="A362">
            <v>1814</v>
          </cell>
          <cell r="B362" t="str">
            <v>Mini Supermarket</v>
          </cell>
          <cell r="C362" t="str">
            <v>Mini Supermarket_Wat Seanphudat</v>
          </cell>
          <cell r="D362" t="str">
            <v>มินิ ซูเปอร์มาร์เก็ต_วัดแสนภูดาษ</v>
          </cell>
          <cell r="E362" t="str">
            <v>exp814-sm@lotuss.com</v>
          </cell>
          <cell r="F362" t="str">
            <v>06:00-23:00 (17Hrs)</v>
          </cell>
          <cell r="G362" t="str">
            <v>CHACHOENGSAO</v>
          </cell>
          <cell r="H362" t="str">
            <v>เลขที่ 11/11,11/12,11/13,11/14 หมู่ 3 ต.แสนภูดาษ อ.บ้านโพธิ์ จ.ฉะเชิงเทรา 24140</v>
          </cell>
          <cell r="I362" t="str">
            <v>13.58596,101.0108</v>
          </cell>
          <cell r="J362" t="str">
            <v>06026057981</v>
          </cell>
          <cell r="K362" t="str">
            <v>06026057981</v>
          </cell>
        </row>
        <row r="363">
          <cell r="A363">
            <v>1815</v>
          </cell>
          <cell r="B363" t="str">
            <v>Mini Supermarket</v>
          </cell>
          <cell r="C363" t="str">
            <v>Mini Supermarket_Nam Pong Khon Kaen</v>
          </cell>
          <cell r="D363" t="str">
            <v>มินิ ซูเปอร์มาร์เก็ต_น้ำพอง ขอนแก่น</v>
          </cell>
          <cell r="E363" t="str">
            <v>exp815-sm@lotuss.com</v>
          </cell>
          <cell r="F363" t="str">
            <v>24 Hours</v>
          </cell>
          <cell r="G363" t="str">
            <v>KHON KAEN</v>
          </cell>
          <cell r="H363" t="str">
            <v>เลขที่ 69-71 หมู่ที่ 1 ตำบลหนองกุง อำเภอน้ำพอง จังหวัดขอนแก่น 40140</v>
          </cell>
          <cell r="I363" t="str">
            <v>16.710587,102.864199</v>
          </cell>
          <cell r="J363" t="str">
            <v>0626057982</v>
          </cell>
          <cell r="K363" t="str">
            <v>0626057982</v>
          </cell>
        </row>
        <row r="364">
          <cell r="A364">
            <v>1816</v>
          </cell>
          <cell r="B364" t="str">
            <v>Mini Supermarket</v>
          </cell>
          <cell r="C364" t="str">
            <v>Mini Supermarket_Nakornluang 2</v>
          </cell>
          <cell r="D364" t="str">
            <v>มินิ ซูเปอร์มาร์เก็ต_นครหลวง 2 อยุธยา</v>
          </cell>
          <cell r="E364" t="str">
            <v>exp816-sm@lotuss.com</v>
          </cell>
          <cell r="F364" t="str">
            <v>06:00-22:00 (16Hrs)</v>
          </cell>
          <cell r="G364" t="str">
            <v>PHRA NAKHON SI AYUTTHAYA</v>
          </cell>
          <cell r="H364" t="str">
            <v>เลขที่ 134/33-35 หมู่ที่ 2 ตำบลบ่อโพง อำเภอนครหลวง จังหวัดพระนครศรีอยุธยา 13260</v>
          </cell>
          <cell r="I364" t="str">
            <v>14.402341,100.589481</v>
          </cell>
          <cell r="J364" t="str">
            <v>0839745200</v>
          </cell>
          <cell r="K364" t="str">
            <v>0839745200</v>
          </cell>
        </row>
        <row r="365">
          <cell r="A365">
            <v>1818</v>
          </cell>
          <cell r="B365" t="str">
            <v>Mini Supermarket</v>
          </cell>
          <cell r="C365" t="str">
            <v>Mini Supermarket_Promkiri</v>
          </cell>
          <cell r="D365" t="str">
            <v>มินิ ซูเปอร์มาร์เก็ต_พรหมคีรี</v>
          </cell>
          <cell r="E365" t="str">
            <v>exp818-sm@lotuss.com</v>
          </cell>
          <cell r="F365" t="str">
            <v>06:00-22:30 (16.5Hrs)</v>
          </cell>
          <cell r="G365" t="str">
            <v>NAKHON SI THAMMARAT</v>
          </cell>
          <cell r="H365" t="str">
            <v>เลขที่ 159,159/6,159/8 หมู่ 1 ต.พรหมโลก อ.พรหมคีรี จ.นครศรีธรรมราช 80320</v>
          </cell>
          <cell r="I365" t="str">
            <v>8.526098,99.822287</v>
          </cell>
          <cell r="J365" t="str">
            <v>0626057985</v>
          </cell>
          <cell r="K365" t="str">
            <v>0626057985</v>
          </cell>
        </row>
        <row r="366">
          <cell r="A366">
            <v>1820</v>
          </cell>
          <cell r="B366" t="str">
            <v>Mini Supermarket</v>
          </cell>
          <cell r="C366" t="str">
            <v>Mini Supermarket_Ban Krang Phitsanulok</v>
          </cell>
          <cell r="D366" t="str">
            <v>มินิ ซูเปอร์มาร์เก็ต_บ้านกร่าง พิษณุโลก</v>
          </cell>
          <cell r="E366" t="str">
            <v>exp820-sm@lotuss.com</v>
          </cell>
          <cell r="F366" t="str">
            <v>06:00-22:00 (16Hrs)</v>
          </cell>
          <cell r="G366" t="str">
            <v>PHITSANULOK</v>
          </cell>
          <cell r="H366" t="str">
            <v>เลขที่ 9/1 หมู่ที่ 11 ตำบลบ้านกร่าง อำเภอเมืองพิษณุโลก จังหวัดพิษณุโลก 65000</v>
          </cell>
          <cell r="I366" t="str">
            <v>16.879947,100.204673</v>
          </cell>
          <cell r="J366" t="str">
            <v>0626057987</v>
          </cell>
          <cell r="K366" t="str">
            <v>0626057987</v>
          </cell>
        </row>
        <row r="367">
          <cell r="A367">
            <v>1821</v>
          </cell>
          <cell r="B367" t="str">
            <v>Mini Supermarket</v>
          </cell>
          <cell r="C367" t="str">
            <v>Mini Supermarket_Thungsao Songkla</v>
          </cell>
          <cell r="D367" t="str">
            <v>มินิ ซูเปอร์มาร์เก็ต_ทุ่งเสา สงขลา</v>
          </cell>
          <cell r="E367" t="str">
            <v>exp821-sm@lotuss.com</v>
          </cell>
          <cell r="F367" t="str">
            <v>06:00-24:00 (18Hrs)</v>
          </cell>
          <cell r="G367" t="str">
            <v>SONGKHLA</v>
          </cell>
          <cell r="H367" t="str">
            <v>เลขที่ 39,41,43,45 ถ.ทุ่งเสา 1 ต.หาดใหญ่ อ.หาดใหญ่ จ.สงขลา 90110</v>
          </cell>
          <cell r="I367" t="str">
            <v>6.995171,100.475298</v>
          </cell>
          <cell r="J367" t="str">
            <v>0634128725</v>
          </cell>
          <cell r="K367" t="str">
            <v>0634128725</v>
          </cell>
        </row>
        <row r="368">
          <cell r="A368">
            <v>1822</v>
          </cell>
          <cell r="B368" t="str">
            <v>Mini Supermarket</v>
          </cell>
          <cell r="C368" t="str">
            <v>Mini Supermarket_Barring Samutprakarn</v>
          </cell>
          <cell r="D368" t="str">
            <v>มินิ ซูเปอร์มาร์เก็ต_แบร์ริ่ง สมุทรปราการ</v>
          </cell>
          <cell r="E368" t="str">
            <v>exp822-sm@lotuss.com</v>
          </cell>
          <cell r="F368" t="str">
            <v>06:00-23:00 (17Hrs)</v>
          </cell>
          <cell r="G368" t="str">
            <v>SAMUT PRAKAN</v>
          </cell>
          <cell r="H368" t="str">
            <v>เลขที่ 200 หมู่ 10 ต.สำโรงเหนือ อ.เมืองสมุทรปราการ จ.สมุทรปราการ 10270</v>
          </cell>
          <cell r="I368" t="str">
            <v>13.652822,100.615563</v>
          </cell>
          <cell r="J368" t="str">
            <v>0626057989</v>
          </cell>
          <cell r="K368" t="str">
            <v>0626057989</v>
          </cell>
        </row>
        <row r="369">
          <cell r="A369">
            <v>1823</v>
          </cell>
          <cell r="B369" t="str">
            <v>Mini Supermarket</v>
          </cell>
          <cell r="C369" t="str">
            <v>Mini Supermarket_Wat Nawong Donmuang</v>
          </cell>
          <cell r="D369" t="str">
            <v>มินิ ซูเปอร์มาร์เก็ต_วัดนาวงศ์ ดอนเมือง</v>
          </cell>
          <cell r="E369" t="str">
            <v>exp823-sm@lotuss.com</v>
          </cell>
          <cell r="F369" t="str">
            <v>24 Hours</v>
          </cell>
          <cell r="G369" t="str">
            <v>BANGKOK</v>
          </cell>
          <cell r="H369" t="str">
            <v>เลขที่ 142 ถนนนาวงประชาพัฒนา แขวงสีกัน เขตดอนเมือง กรุงเทพมหานคร 10210</v>
          </cell>
          <cell r="I369" t="str">
            <v>13.951244,100.573049</v>
          </cell>
          <cell r="J369" t="str">
            <v>0969740725</v>
          </cell>
          <cell r="K369" t="str">
            <v>0969740725</v>
          </cell>
        </row>
        <row r="370">
          <cell r="A370">
            <v>1825</v>
          </cell>
          <cell r="B370" t="str">
            <v>Mini Supermarket</v>
          </cell>
          <cell r="C370" t="str">
            <v>Mini Supermarket_Soi Hathairat 33</v>
          </cell>
          <cell r="D370" t="str">
            <v>มินิ ซูเปอร์มาร์เก็ต_ซอยหทัยราษฎร์ 33</v>
          </cell>
          <cell r="E370" t="str">
            <v>exp825-sm@lotuss.com</v>
          </cell>
          <cell r="F370" t="str">
            <v>24 Hours</v>
          </cell>
          <cell r="G370" t="str">
            <v>BANGKOK</v>
          </cell>
          <cell r="H370" t="str">
            <v>เลขที่ 585 ถนนหทัยราษฎร์ แขวงบางชัน เขตคลองสามวา กรุงเทพมหานคร 10510</v>
          </cell>
          <cell r="I370" t="str">
            <v>13.849833,100.721051</v>
          </cell>
          <cell r="J370" t="str">
            <v>0626057991</v>
          </cell>
          <cell r="K370" t="str">
            <v>0626057991</v>
          </cell>
        </row>
        <row r="371">
          <cell r="A371">
            <v>1826</v>
          </cell>
          <cell r="B371" t="str">
            <v>Mini Supermarket</v>
          </cell>
          <cell r="C371" t="str">
            <v>Mini Supermarket_Chaleam Nimit Road</v>
          </cell>
          <cell r="D371" t="str">
            <v>มินิ ซูเปอร์มาร์เก็ต_ถนนแฉล้มนิมิตร</v>
          </cell>
          <cell r="E371" t="str">
            <v>exp826-sm@lotuss.com</v>
          </cell>
          <cell r="F371" t="str">
            <v>06:00-21:00 (15Hrs)</v>
          </cell>
          <cell r="G371" t="str">
            <v>BANGKOK</v>
          </cell>
          <cell r="H371" t="str">
            <v>เลขที่ 157,159,161 ถ.แฉล้มนิมิตร(ฝั่งซ้าย) แขวงบางโคล่ เขตบางคอแหลม กรุงเทพมหานคร 10120</v>
          </cell>
          <cell r="I371" t="str">
            <v>13.696992,100.510127</v>
          </cell>
          <cell r="J371" t="str">
            <v>0626057992</v>
          </cell>
          <cell r="K371" t="str">
            <v>0626057992</v>
          </cell>
        </row>
        <row r="372">
          <cell r="A372">
            <v>1828</v>
          </cell>
          <cell r="B372" t="str">
            <v>Mini Supermarket</v>
          </cell>
          <cell r="C372" t="str">
            <v>Mini Supermarket_Happy Land</v>
          </cell>
          <cell r="D372" t="str">
            <v>มินิ ซูเปอร์มาร์เก็ต_แฮปปี้แลนด์</v>
          </cell>
          <cell r="E372" t="str">
            <v>exp828-sm@lotuss.com</v>
          </cell>
          <cell r="F372" t="str">
            <v>24 Hours</v>
          </cell>
          <cell r="G372" t="str">
            <v>BANGKOK</v>
          </cell>
          <cell r="H372" t="str">
            <v>เลขที่ 67,69,71 ซอยศูนย์บันเทิงการค้า แขวงคลองจั่น เขตบางกะปิ กรุงเทพมหานคร 10240</v>
          </cell>
          <cell r="I372" t="str">
            <v>13.780116,100.643534</v>
          </cell>
          <cell r="J372" t="str">
            <v>0626057994</v>
          </cell>
          <cell r="K372" t="str">
            <v>0626057994</v>
          </cell>
        </row>
        <row r="373">
          <cell r="A373">
            <v>1830</v>
          </cell>
          <cell r="B373" t="str">
            <v>Mini Supermarket</v>
          </cell>
          <cell r="C373" t="str">
            <v>Mini Supermarket_Talad Thalang Phuket</v>
          </cell>
          <cell r="D373" t="str">
            <v>มินิ ซูเปอร์มาร์เก็ต_ตลาดถลาง ภูเก็ต</v>
          </cell>
          <cell r="E373" t="str">
            <v>exp830-sm@lotuss.com</v>
          </cell>
          <cell r="F373" t="str">
            <v xml:space="preserve">24 Hours </v>
          </cell>
          <cell r="G373" t="str">
            <v>PHUKET</v>
          </cell>
          <cell r="H373" t="str">
            <v>เลขที่ 310/112,310/113,310/114,310/115 หมู่ 1 ต.เทพกระษัตรี อ.ถลาง จ.ภูเก็ต 83110</v>
          </cell>
          <cell r="I373" t="str">
            <v>8.027057,98.3314</v>
          </cell>
          <cell r="J373" t="str">
            <v>0626057995</v>
          </cell>
          <cell r="K373" t="str">
            <v>0626057995</v>
          </cell>
        </row>
        <row r="374">
          <cell r="A374">
            <v>1832</v>
          </cell>
          <cell r="B374" t="str">
            <v>Mini Supermarket</v>
          </cell>
          <cell r="C374" t="str">
            <v>Mini Supermarket_Khao Chaison Phatthalung</v>
          </cell>
          <cell r="D374" t="str">
            <v>มินิ ซูเปอร์มาร์เก็ต_เขาชัยสน พัทลุง</v>
          </cell>
          <cell r="E374" t="str">
            <v>exp832-sm@lotuss.com</v>
          </cell>
          <cell r="F374" t="str">
            <v>06:00-21:00 (15Hrs)</v>
          </cell>
          <cell r="G374" t="str">
            <v>PHATTHALUNG</v>
          </cell>
          <cell r="H374" t="str">
            <v>เลขที่ 278/1,280,282 ต.เขาชัยสน อ.เขาชัยสน จ.พัทลุง 93130</v>
          </cell>
          <cell r="I374" t="str">
            <v>7.462453,100.135225</v>
          </cell>
          <cell r="J374" t="str">
            <v>0626057998</v>
          </cell>
          <cell r="K374" t="str">
            <v>0626057998</v>
          </cell>
        </row>
        <row r="375">
          <cell r="A375">
            <v>1833</v>
          </cell>
          <cell r="B375" t="str">
            <v>Mini Supermarket</v>
          </cell>
          <cell r="C375" t="str">
            <v>Mini Supermarket_Wapi Pathum</v>
          </cell>
          <cell r="D375" t="str">
            <v>มินิ ซูเปอร์มาร์เก็ต_วาปีปทุม มหาสารคาม</v>
          </cell>
          <cell r="E375" t="str">
            <v>exp833-sm@lotuss.com</v>
          </cell>
          <cell r="F375" t="str">
            <v>24 Hours</v>
          </cell>
          <cell r="G375" t="str">
            <v>MAHA SARAKHAM</v>
          </cell>
          <cell r="H375" t="str">
            <v>เลขที่ 240/8-10 หมู่ที่ 1 ตำบลหนองแสง อำเภอวาปีปทุม จังหวัดมหาสารคาม 44120</v>
          </cell>
          <cell r="I375" t="str">
            <v>15.844428,103.378152</v>
          </cell>
          <cell r="J375" t="str">
            <v>0626058001</v>
          </cell>
          <cell r="K375" t="str">
            <v>0626058001</v>
          </cell>
        </row>
        <row r="376">
          <cell r="A376">
            <v>1834</v>
          </cell>
          <cell r="B376" t="str">
            <v>Mini Supermarket</v>
          </cell>
          <cell r="C376" t="str">
            <v>Mini Supermarket_Soi Pooncharean</v>
          </cell>
          <cell r="D376" t="str">
            <v>มินิ ซูเปอร์มาร์เก็ต_ซอยพูลเจริญ</v>
          </cell>
          <cell r="E376" t="str">
            <v>exp834-sm@lotuss.com</v>
          </cell>
          <cell r="F376" t="str">
            <v>06:00-23:00 (17Hrs)</v>
          </cell>
          <cell r="G376" t="str">
            <v>SAMUT PRAKAN</v>
          </cell>
          <cell r="H376" t="str">
            <v>เลขที่ 41/45,41/46,41/47,41/48,41/49 หมู่ 6 ซ.พูลเจริญ ถ.บางนา-ตราด ต.บางโฉลง อ.บางพลี จ.สมุทรปราการ 10540</v>
          </cell>
          <cell r="I376" t="str">
            <v>13.6235,100.748507</v>
          </cell>
          <cell r="J376" t="str">
            <v>0997284568</v>
          </cell>
          <cell r="K376" t="str">
            <v>0997284568</v>
          </cell>
        </row>
        <row r="377">
          <cell r="A377">
            <v>1835</v>
          </cell>
          <cell r="B377" t="str">
            <v>Mini Supermarket</v>
          </cell>
          <cell r="C377" t="str">
            <v>Mini Supermarket_Khanom Nakornsrithammarat</v>
          </cell>
          <cell r="D377" t="str">
            <v>มินิ ซูเปอร์มาร์เก็ต_ขนอม นครศรีธรรมราช</v>
          </cell>
          <cell r="E377" t="str">
            <v>exp835-sm@lotuss.com</v>
          </cell>
          <cell r="F377" t="str">
            <v>06:00-22:30 (16.5Hrs)</v>
          </cell>
          <cell r="G377" t="str">
            <v>NAKHON SI THAMMARAT</v>
          </cell>
          <cell r="H377" t="str">
            <v>เลขที่ 80/3 หมู่ 1 ต.ขนอม อ.ขนอม จ.นครศรีธรรมราช 80210</v>
          </cell>
          <cell r="I377" t="str">
            <v>9.214303,99.860671</v>
          </cell>
          <cell r="J377" t="str">
            <v>0820804153</v>
          </cell>
          <cell r="K377" t="str">
            <v>0820804153</v>
          </cell>
        </row>
        <row r="378">
          <cell r="A378">
            <v>1836</v>
          </cell>
          <cell r="B378" t="str">
            <v>Mini Supermarket</v>
          </cell>
          <cell r="C378" t="str">
            <v>Mini Supermarket_Nong Kung Sri Kalasin</v>
          </cell>
          <cell r="D378" t="str">
            <v>มินิ ซูเปอร์มาร์เก็ต_หนองกุงศรี กาฬสินธุ์</v>
          </cell>
          <cell r="E378" t="str">
            <v>exp836-sm@lotuss.com</v>
          </cell>
          <cell r="F378" t="str">
            <v>06:00-23:00 (17Hrs)</v>
          </cell>
          <cell r="G378" t="str">
            <v>KALASIN</v>
          </cell>
          <cell r="H378" t="str">
            <v>เลขที่ 245 หมู่ที่ 1 ตำบลลำหนองแสน อำเภอหนองกุงศรี จังหวัดกาฬสินธุ์ 46220</v>
          </cell>
          <cell r="I378" t="str">
            <v>16.672709,103.302684</v>
          </cell>
          <cell r="J378" t="str">
            <v>0626058004</v>
          </cell>
          <cell r="K378" t="str">
            <v>0626058004</v>
          </cell>
        </row>
        <row r="379">
          <cell r="A379">
            <v>1838</v>
          </cell>
          <cell r="B379" t="str">
            <v>Mini Supermarket</v>
          </cell>
          <cell r="C379" t="str">
            <v>Mini Supermarket_Bo Lo Nakornsrithammarat</v>
          </cell>
          <cell r="D379" t="str">
            <v>มินิ ซูเปอร์มาร์เก็ต_บ่อล้อ</v>
          </cell>
          <cell r="E379" t="str">
            <v>exp838-sm@lotuss.com</v>
          </cell>
          <cell r="F379" t="str">
            <v>06:00-22:30 (16.5Hrs)</v>
          </cell>
          <cell r="G379" t="str">
            <v>NAKHON SI THAMMARAT</v>
          </cell>
          <cell r="H379" t="str">
            <v>เลขที่ 57,57/2 หมู่ 8 ต.สวนหลวง อ.เฉลิมพระเกียรติ จ.นครศรีธรรมราช 80190</v>
          </cell>
          <cell r="I379" t="str">
            <v>8.112069,100.0975</v>
          </cell>
          <cell r="J379" t="str">
            <v>0626058006</v>
          </cell>
          <cell r="K379" t="str">
            <v>0626058006</v>
          </cell>
        </row>
        <row r="380">
          <cell r="A380">
            <v>1839</v>
          </cell>
          <cell r="B380" t="str">
            <v>Mini Supermarket</v>
          </cell>
          <cell r="C380" t="str">
            <v>Mini Supermarket_Thap Pud Phang Nga</v>
          </cell>
          <cell r="D380" t="str">
            <v>มินิ ซูเปอร์มาร์เก็ต_ทับปุด พังงา</v>
          </cell>
          <cell r="E380" t="str">
            <v>exp839-sm@lotuss.com</v>
          </cell>
          <cell r="F380" t="str">
            <v xml:space="preserve">24 Hours </v>
          </cell>
          <cell r="G380" t="str">
            <v>PHANGNGA</v>
          </cell>
          <cell r="H380" t="str">
            <v>เลขที่ 2/39 หมู่ 1 ต.ทับปุด อ.ทับปุด จ.พังงา 82180</v>
          </cell>
          <cell r="I380" t="str">
            <v>8.51883,98.63549</v>
          </cell>
          <cell r="J380" t="str">
            <v>0626058007</v>
          </cell>
          <cell r="K380" t="str">
            <v>0626058007</v>
          </cell>
        </row>
        <row r="381">
          <cell r="A381">
            <v>1840</v>
          </cell>
          <cell r="B381" t="str">
            <v>Mini Supermarket</v>
          </cell>
          <cell r="C381" t="str">
            <v>Mini Supermarket_Soi Lasan</v>
          </cell>
          <cell r="D381" t="str">
            <v>มินิ ซูเปอร์มาร์เก็ต_ซอยลาซาล</v>
          </cell>
          <cell r="E381" t="str">
            <v>exp840-sm@lotuss.com</v>
          </cell>
          <cell r="F381" t="str">
            <v>06:00-23:00 (17Hrs)</v>
          </cell>
          <cell r="G381" t="str">
            <v>BANGKOK</v>
          </cell>
          <cell r="H381" t="str">
            <v>เลขที่ 758 ถนนลาซาล แขวงบางนา เขตบางนา กรุงเทพมหานคร 10260</v>
          </cell>
          <cell r="I381" t="str">
            <v>13.658409,100.633323</v>
          </cell>
          <cell r="J381" t="str">
            <v>0626058009</v>
          </cell>
          <cell r="K381" t="str">
            <v>0626058009</v>
          </cell>
        </row>
        <row r="382">
          <cell r="A382">
            <v>1842</v>
          </cell>
          <cell r="B382" t="str">
            <v>Mini Supermarket</v>
          </cell>
          <cell r="C382" t="str">
            <v>Mini Supermarket_Chumchon Suan Prikthai</v>
          </cell>
          <cell r="D382" t="str">
            <v>มินิ ซูเปอร์มาร์เก็ต_ชุมชนสวนพริกไทย</v>
          </cell>
          <cell r="E382" t="str">
            <v>exp842-sm@lotuss.com</v>
          </cell>
          <cell r="F382" t="str">
            <v>06:00-23:00 (17Hrs)</v>
          </cell>
          <cell r="G382" t="str">
            <v>NAKHON RATCHASIMA</v>
          </cell>
          <cell r="H382" t="str">
            <v>เลขที่ 424 หมู่ที่ 10 ตำบลบ้านใหม่ อำเภอเมืองนครราชสีมา จังหวัดนครราชสีมา 30000</v>
          </cell>
          <cell r="I382" t="str">
            <v>14.969533,102.042092</v>
          </cell>
          <cell r="J382" t="str">
            <v>0626058011</v>
          </cell>
          <cell r="K382" t="str">
            <v>0626058011</v>
          </cell>
        </row>
        <row r="383">
          <cell r="A383">
            <v>1843</v>
          </cell>
          <cell r="B383" t="str">
            <v>Mini Supermarket</v>
          </cell>
          <cell r="C383" t="str">
            <v>Mini Supermarket_Kamala Beach Phuket</v>
          </cell>
          <cell r="D383" t="str">
            <v>มินิ ซูเปอร์มาร์เก็ต_กมลาบีช ภูเก็ต</v>
          </cell>
          <cell r="E383" t="str">
            <v>exp843-sm@lotuss.com</v>
          </cell>
          <cell r="F383" t="str">
            <v xml:space="preserve">24 Hours </v>
          </cell>
          <cell r="G383" t="str">
            <v>PHUKET</v>
          </cell>
          <cell r="H383" t="str">
            <v>เลขที่ 75/12,75/13,75/14,73/131 หมู่ 3 ต.กมลา อ.กะทู้ จ.ภูเก็ต 83150</v>
          </cell>
          <cell r="I383" t="str">
            <v>7.94821,98.282541</v>
          </cell>
          <cell r="J383" t="str">
            <v>0626058012</v>
          </cell>
          <cell r="K383" t="str">
            <v>0626058012</v>
          </cell>
        </row>
        <row r="384">
          <cell r="A384">
            <v>1844</v>
          </cell>
          <cell r="B384" t="str">
            <v>Mini Supermarket</v>
          </cell>
          <cell r="C384" t="str">
            <v>Mini Supermarket_Det Udom</v>
          </cell>
          <cell r="D384" t="str">
            <v>มินิ ซูเปอร์มาร์เก็ต_เดชอุดม</v>
          </cell>
          <cell r="E384" t="str">
            <v>exp844-sm@lotuss.com</v>
          </cell>
          <cell r="F384" t="str">
            <v>24 Hours</v>
          </cell>
          <cell r="G384" t="str">
            <v>NAKHON RATCHASIMA</v>
          </cell>
          <cell r="H384" t="str">
            <v>เลขที่ 675/1 ถนนเดชอุดม ตำบลในเมือง อำเภอเมืองนครราชสีมา จังหวัดนครราชสีมา 30000</v>
          </cell>
          <cell r="I384" t="str">
            <v>14.96464,102.08168</v>
          </cell>
          <cell r="J384" t="str">
            <v>0812455971</v>
          </cell>
          <cell r="K384" t="str">
            <v>0812455971</v>
          </cell>
        </row>
        <row r="385">
          <cell r="A385">
            <v>1846</v>
          </cell>
          <cell r="B385" t="str">
            <v>Mini Supermarket</v>
          </cell>
          <cell r="C385" t="str">
            <v>Mini Supermarket_Chang Han Roi Et</v>
          </cell>
          <cell r="D385" t="str">
            <v>มินิ ซูเปอร์มาร์เก็ต_จังหาร ร้อยเอ็ด</v>
          </cell>
          <cell r="E385" t="str">
            <v>exp846-sm@lotuss.com</v>
          </cell>
          <cell r="F385" t="str">
            <v>06:00-23:00 (17Hrs)</v>
          </cell>
          <cell r="G385" t="str">
            <v>ROI ET</v>
          </cell>
          <cell r="H385" t="str">
            <v>เลขที่ 181 หมู่ที่ 5 ตำบลปาฝา อำเภอจังหาร จังหวัดร้อยเอ็ด 45000</v>
          </cell>
          <cell r="I385" t="str">
            <v>16.134456,103.626265</v>
          </cell>
          <cell r="J385" t="str">
            <v>0626058014</v>
          </cell>
          <cell r="K385" t="str">
            <v>0626058014</v>
          </cell>
        </row>
        <row r="386">
          <cell r="A386">
            <v>1848</v>
          </cell>
          <cell r="B386" t="str">
            <v>Mini Supermarket</v>
          </cell>
          <cell r="C386" t="str">
            <v>Mini Supermarket_Liap Klong Road</v>
          </cell>
          <cell r="D386" t="str">
            <v>มินิ ซูเปอร์มาร์เก็ต_ถนนเลียบคลอง</v>
          </cell>
          <cell r="E386" t="str">
            <v>exp848-sm@lotuss.com</v>
          </cell>
          <cell r="F386" t="str">
            <v xml:space="preserve">24 Hours </v>
          </cell>
          <cell r="G386" t="str">
            <v>SARABURI</v>
          </cell>
          <cell r="H386" t="str">
            <v>เลขที่ 237/34 ถนนพหลโยธิน ต.ปากเพรียว อ.เมืองสระบุรี จ.สระบุรี 18000</v>
          </cell>
          <cell r="I386" t="str">
            <v>14.521466,100.907277</v>
          </cell>
          <cell r="J386" t="str">
            <v>0626058016</v>
          </cell>
          <cell r="K386" t="str">
            <v>0626058016</v>
          </cell>
        </row>
        <row r="387">
          <cell r="A387">
            <v>1850</v>
          </cell>
          <cell r="B387" t="str">
            <v>Mini Supermarket</v>
          </cell>
          <cell r="C387" t="str">
            <v>Mini Supermarket_Nong Muang</v>
          </cell>
          <cell r="D387" t="str">
            <v>มินิ ซูเปอร์มาร์เก็ต_หนองเมือง</v>
          </cell>
          <cell r="E387" t="str">
            <v>exp850-sm@lotuss.com</v>
          </cell>
          <cell r="F387" t="str">
            <v>06:00-23:00 (17Hrs)</v>
          </cell>
          <cell r="G387" t="str">
            <v>LOP BURI</v>
          </cell>
          <cell r="H387" t="str">
            <v>เลขที่ 380-381 หมู่ 2 ต.หนองม่วง อ.หนองม่วง จ.ลพบุรี 15170</v>
          </cell>
          <cell r="I387" t="str">
            <v>15.22484,100.660629</v>
          </cell>
          <cell r="J387" t="str">
            <v>0626058018</v>
          </cell>
          <cell r="K387" t="str">
            <v>0626058018</v>
          </cell>
        </row>
        <row r="388">
          <cell r="A388">
            <v>1852</v>
          </cell>
          <cell r="B388" t="str">
            <v>Mini Supermarket</v>
          </cell>
          <cell r="C388" t="str">
            <v>Mini Supermarket_Talad Ban Klong</v>
          </cell>
          <cell r="D388" t="str">
            <v>มินิ ซูเปอร์มาร์เก็ต_ตลาดบ้านคลอง</v>
          </cell>
          <cell r="E388" t="str">
            <v>exp852-sm@lotuss.com</v>
          </cell>
          <cell r="F388" t="str">
            <v>06:00-22:00 (16Hrs)</v>
          </cell>
          <cell r="G388" t="str">
            <v>PHITSANULOK</v>
          </cell>
          <cell r="H388" t="str">
            <v>เลขที่ 107/1-3 ถนนสิงหวัฒน์ ตำบลในเมือง อำเภอเมืองพิษณุโลก จังหวัดพิษณุโลก 65000</v>
          </cell>
          <cell r="I388" t="str">
            <v>16.830299,100.249584</v>
          </cell>
          <cell r="J388" t="str">
            <v>0626058020</v>
          </cell>
          <cell r="K388" t="str">
            <v>0626058020</v>
          </cell>
        </row>
        <row r="389">
          <cell r="A389">
            <v>1854</v>
          </cell>
          <cell r="B389" t="str">
            <v>Mini Supermarket</v>
          </cell>
          <cell r="C389" t="str">
            <v>Mini Supermarket_Baan Aur Arethon Watsriwarenoi</v>
          </cell>
          <cell r="D389" t="str">
            <v>มินิ ซูเปอร์มาร์เก็ต_บ้านเอื้ออาทร</v>
          </cell>
          <cell r="E389" t="str">
            <v>exp854-sm@lotuss.com</v>
          </cell>
          <cell r="F389" t="str">
            <v>06:00-23:00 (17Hrs)</v>
          </cell>
          <cell r="G389" t="str">
            <v>SAMUT PRAKAN</v>
          </cell>
          <cell r="H389" t="str">
            <v>เลขที่ 325 หมู่ 5 ต.ศีรษะจรเข้ใหญ่ อ.บางเสาธง จ.สมุทรปราการ 40540</v>
          </cell>
          <cell r="I389" t="str">
            <v>13.650494,100.785447</v>
          </cell>
          <cell r="J389" t="str">
            <v>0626058022</v>
          </cell>
          <cell r="K389" t="str">
            <v>0626058022</v>
          </cell>
        </row>
        <row r="390">
          <cell r="A390">
            <v>1855</v>
          </cell>
          <cell r="B390" t="str">
            <v>Mini Supermarket</v>
          </cell>
          <cell r="C390" t="str">
            <v>Mini Supermarket_Thung Wa Satun</v>
          </cell>
          <cell r="D390" t="str">
            <v>มินิ ซูเปอร์มาร์เก็ต_ทุ่งหว้า สตูล</v>
          </cell>
          <cell r="E390" t="str">
            <v>exp855-sm@lotuss.com</v>
          </cell>
          <cell r="F390" t="str">
            <v>06:00-22:00 (16Hrs)</v>
          </cell>
          <cell r="G390" t="str">
            <v>SATUN</v>
          </cell>
          <cell r="H390" t="str">
            <v>เลขที่ 89 หมู่ 2 ต.ทุ่งหว้า อ.ทุ่งหว้า จ.สตูล 91120</v>
          </cell>
          <cell r="I390" t="str">
            <v>7.104549,99.755009</v>
          </cell>
          <cell r="J390" t="str">
            <v>0626058023</v>
          </cell>
          <cell r="K390" t="str">
            <v>0626058023</v>
          </cell>
        </row>
        <row r="391">
          <cell r="A391">
            <v>1856</v>
          </cell>
          <cell r="B391" t="str">
            <v>Mini Supermarket</v>
          </cell>
          <cell r="C391" t="str">
            <v>Mini Supermarket_Rangsit Klong 5</v>
          </cell>
          <cell r="D391" t="str">
            <v>มินิ ซูเปอร์มาร์เก็ต_รังสิต คลอง 5</v>
          </cell>
          <cell r="E391" t="str">
            <v>exp856-sm@lotuss.com</v>
          </cell>
          <cell r="F391" t="str">
            <v>06:00-23:00 (17Hrs)</v>
          </cell>
          <cell r="G391" t="str">
            <v>PATHUM THANI</v>
          </cell>
          <cell r="H391" t="str">
            <v>เลขที่ 52/58 หมู่ 1 ต.รังสิต อ.ธัญบุรี จ.ปทุมธานี 12110</v>
          </cell>
          <cell r="I391" t="str">
            <v>14.011184,100.715202</v>
          </cell>
          <cell r="J391" t="str">
            <v>0838866409</v>
          </cell>
          <cell r="K391" t="str">
            <v>0838866409</v>
          </cell>
        </row>
        <row r="392">
          <cell r="A392">
            <v>1857</v>
          </cell>
          <cell r="B392" t="str">
            <v>Mini Supermarket</v>
          </cell>
          <cell r="C392" t="str">
            <v>Mini Supermarket_Yeak Km 18 Suratthani</v>
          </cell>
          <cell r="D392" t="str">
            <v>มินิ ซูเปอร์มาร์เก็ต_แยก กม.18 สุราษฎร์ธานี</v>
          </cell>
          <cell r="E392" t="str">
            <v>exp857-sm@lotuss.com</v>
          </cell>
          <cell r="F392" t="str">
            <v xml:space="preserve">24 Hours </v>
          </cell>
          <cell r="G392" t="str">
            <v>SURAT THANI</v>
          </cell>
          <cell r="H392" t="str">
            <v>เลขที่ 182/2 หมู่ 3 ต.ท่าโรงช้าง อ.พุนพิน จ.สุราษฎร์ธานี 84130</v>
          </cell>
          <cell r="I392" t="str">
            <v>9.05296,99.172358</v>
          </cell>
          <cell r="J392" t="str">
            <v>0626058025</v>
          </cell>
          <cell r="K392" t="str">
            <v>0626058025</v>
          </cell>
        </row>
        <row r="393">
          <cell r="A393">
            <v>1859</v>
          </cell>
          <cell r="B393" t="str">
            <v>Mini Supermarket</v>
          </cell>
          <cell r="C393" t="str">
            <v>Mini Supermarket_Chatturat Chaiyaphum</v>
          </cell>
          <cell r="D393" t="str">
            <v>มินิ ซูเปอร์มาร์เก็ต_จัตุรัส ชัยภูมิ</v>
          </cell>
          <cell r="E393" t="str">
            <v>exp859-sm@lotuss.com</v>
          </cell>
          <cell r="F393" t="str">
            <v>06:00-23:00 (17Hrs)</v>
          </cell>
          <cell r="G393" t="str">
            <v>CHAIYAPHUM</v>
          </cell>
          <cell r="H393" t="str">
            <v>เลขที่ 75 หมู่ที่ 1 ตำบลบ้านกอก อำเภอจตุรัส จังหวัดชัยภูมิ 36130</v>
          </cell>
          <cell r="I393" t="str">
            <v>15.564869,101.849923</v>
          </cell>
          <cell r="J393" t="str">
            <v>0626058026</v>
          </cell>
          <cell r="K393" t="str">
            <v>0626058026</v>
          </cell>
        </row>
        <row r="394">
          <cell r="A394">
            <v>1861</v>
          </cell>
          <cell r="B394" t="str">
            <v>Mini Supermarket</v>
          </cell>
          <cell r="C394" t="str">
            <v>Mini Supermarket_Soi Than Puying Phahol</v>
          </cell>
          <cell r="D394" t="str">
            <v>มินิ ซูเปอร์มาร์เก็ต_ซอยท่านผู้หญิงพหลฯ</v>
          </cell>
          <cell r="E394" t="str">
            <v>exp861-sm@lotuss.com</v>
          </cell>
          <cell r="F394" t="str">
            <v>24 Hours</v>
          </cell>
          <cell r="G394" t="str">
            <v>BANGKOK</v>
          </cell>
          <cell r="H394" t="str">
            <v>เลขที่ 21/53-55 หมู่ที่ 5 ตำบลลาดยาว อำเภอจตุจักร กรุงเทพมหานคร 10900</v>
          </cell>
          <cell r="I394" t="str">
            <v>13.841224,100.571782</v>
          </cell>
          <cell r="J394" t="str">
            <v>0997151232</v>
          </cell>
          <cell r="K394" t="str">
            <v>0997151232</v>
          </cell>
        </row>
        <row r="395">
          <cell r="A395">
            <v>1862</v>
          </cell>
          <cell r="B395" t="str">
            <v>Mini Supermarket</v>
          </cell>
          <cell r="C395" t="str">
            <v>Mini Supermarket_Sanambun Nam</v>
          </cell>
          <cell r="D395" t="str">
            <v>มินิ ซูเปอร์มาร์เก็ต_สนามบินน้ำ</v>
          </cell>
          <cell r="E395" t="str">
            <v>exp862-sm@lotuss.com</v>
          </cell>
          <cell r="F395" t="str">
            <v>06:00-23:00 (17Hrs)</v>
          </cell>
          <cell r="G395" t="str">
            <v>NONTHABURI</v>
          </cell>
          <cell r="H395" t="str">
            <v>เลขที่ 99/127 หมู่ที่ 5 ตำบลท่าทราย อำเภอเมืองนนทบุรี จังหวัดนนทบุรี 11000</v>
          </cell>
          <cell r="I395" t="str">
            <v>13.880997,100.496563</v>
          </cell>
          <cell r="J395" t="str">
            <v>0628056029</v>
          </cell>
          <cell r="K395" t="str">
            <v>0628056029</v>
          </cell>
        </row>
        <row r="396">
          <cell r="A396">
            <v>1863</v>
          </cell>
          <cell r="B396" t="str">
            <v>Mini Supermarket</v>
          </cell>
          <cell r="C396" t="str">
            <v>Mini Supermarket_Wat Rai Kruay 2</v>
          </cell>
          <cell r="D396" t="str">
            <v>มินิ ซูเปอร์มาร์เก็ต_วัดไร่กล้วย 2</v>
          </cell>
          <cell r="E396" t="str">
            <v>exp863-sm@lotuss.com</v>
          </cell>
          <cell r="F396" t="str">
            <v>06:00-23:00 (17Hrs)</v>
          </cell>
          <cell r="G396" t="str">
            <v>CHONBURI</v>
          </cell>
          <cell r="H396" t="str">
            <v>เลขที่ 12/5 หมู่ 5 ต.สุรศักดิ์ อ.ศรีราชา จ.ชลบุรี 20110</v>
          </cell>
          <cell r="I396" t="str">
            <v>13.156718,100.970865</v>
          </cell>
          <cell r="J396" t="str">
            <v>0812476107</v>
          </cell>
          <cell r="K396" t="str">
            <v>0812476107</v>
          </cell>
        </row>
        <row r="397">
          <cell r="A397">
            <v>1865</v>
          </cell>
          <cell r="B397" t="str">
            <v>Mini Supermarket</v>
          </cell>
          <cell r="C397" t="str">
            <v>Mini Supermarket_Satun Hospital</v>
          </cell>
          <cell r="D397" t="str">
            <v>มินิ ซูเปอร์มาร์เก็ต_โรงพยาบาลสตูล</v>
          </cell>
          <cell r="E397" t="str">
            <v>exp865-sm@lotuss.com</v>
          </cell>
          <cell r="F397" t="str">
            <v>06:00-22:00 (16Hrs)</v>
          </cell>
          <cell r="G397" t="str">
            <v>SATUN</v>
          </cell>
          <cell r="H397" t="str">
            <v>เลขที่ 24/5,24/6,24/7 ถนนหัตถกรรมศึกษา ต.พิมาน อ.เมืองสตูล จ.สตูล 91000</v>
          </cell>
          <cell r="I397" t="str">
            <v>6.617565,100.070016</v>
          </cell>
          <cell r="J397" t="str">
            <v>0812475828</v>
          </cell>
          <cell r="K397" t="str">
            <v>0812475828</v>
          </cell>
        </row>
        <row r="398">
          <cell r="A398">
            <v>1867</v>
          </cell>
          <cell r="B398" t="str">
            <v>Mini Supermarket</v>
          </cell>
          <cell r="C398" t="str">
            <v>Mini Supermarket_Tedsaban Makham Koo</v>
          </cell>
          <cell r="D398" t="str">
            <v>มินิ ซูเปอร์มาร์เก็ต_เทศบาลมะขามคู่</v>
          </cell>
          <cell r="E398" t="str">
            <v>exp867-sm@lotuss.com</v>
          </cell>
          <cell r="F398" t="str">
            <v xml:space="preserve">24 Hours </v>
          </cell>
          <cell r="G398" t="str">
            <v>RAYONG</v>
          </cell>
          <cell r="H398" t="str">
            <v>เลขที่ 269,270,271,272 หมู่ 2 ต.มะขามคู่ อ.นิคมพัฒนา จ.ระยอง 21180</v>
          </cell>
          <cell r="I398" t="str">
            <v>12.887923,101.099041</v>
          </cell>
          <cell r="J398" t="str">
            <v>0968191826</v>
          </cell>
          <cell r="K398" t="str">
            <v>0968191826</v>
          </cell>
        </row>
        <row r="399">
          <cell r="A399">
            <v>1868</v>
          </cell>
          <cell r="B399" t="str">
            <v>Mini Supermarket</v>
          </cell>
          <cell r="C399" t="str">
            <v>Mini Supermarket_Bamnet Narong</v>
          </cell>
          <cell r="D399" t="str">
            <v>มินิ ซูเปอร์มาร์เก็ต_บำเหน็จณรงค์</v>
          </cell>
          <cell r="E399" t="str">
            <v>exp868-sm@lotuss.com</v>
          </cell>
          <cell r="F399" t="str">
            <v>06:00-23:00 (17Hrs)</v>
          </cell>
          <cell r="G399" t="str">
            <v>CHAIYAPHUM</v>
          </cell>
          <cell r="H399" t="str">
            <v>เลขที่ 63/3,295 หมู่ที่ 21 ตำบลบ้านเพชร อำเภอบำเหน็จณรงค์ จังหวัดชัยภูมิ 36160</v>
          </cell>
          <cell r="I399" t="str">
            <v>15.438676,101.689143</v>
          </cell>
          <cell r="J399" t="str">
            <v>0626058035</v>
          </cell>
          <cell r="K399" t="str">
            <v>0626058035</v>
          </cell>
        </row>
        <row r="400">
          <cell r="A400">
            <v>1869</v>
          </cell>
          <cell r="B400" t="str">
            <v>Mini Supermarket</v>
          </cell>
          <cell r="C400" t="str">
            <v>Mini Supermarket_Surin Beach Phuket</v>
          </cell>
          <cell r="D400" t="str">
            <v>มินิ ซูเปอร์มาร์เก็ต_หาดสุรินทร์</v>
          </cell>
          <cell r="E400" t="str">
            <v>exp869-sm@lotuss.com</v>
          </cell>
          <cell r="F400" t="str">
            <v xml:space="preserve">24 Hours </v>
          </cell>
          <cell r="G400" t="str">
            <v>PHUKET</v>
          </cell>
          <cell r="H400" t="str">
            <v>เลขที่ 9/3 หมู่ 3 ต.เชิงทะเล อ.ถลาง จ.ภูเก็ต 83110</v>
          </cell>
          <cell r="I400" t="str">
            <v>7.977055,98.283501</v>
          </cell>
          <cell r="J400" t="str">
            <v>0626058036</v>
          </cell>
          <cell r="K400" t="str">
            <v>0626058036</v>
          </cell>
        </row>
        <row r="401">
          <cell r="A401">
            <v>1870</v>
          </cell>
          <cell r="B401" t="str">
            <v>Mini Supermarket</v>
          </cell>
          <cell r="C401" t="str">
            <v>Mini Supermarket_Ao Udom 2 Chonburi</v>
          </cell>
          <cell r="D401" t="str">
            <v>มินิ ซูเปอร์มาร์เก็ต_อ่าวอุดม 2 ชลบุรี</v>
          </cell>
          <cell r="E401" t="str">
            <v>exp870-sm@lotuss.com</v>
          </cell>
          <cell r="F401" t="str">
            <v xml:space="preserve">24 Hours </v>
          </cell>
          <cell r="G401" t="str">
            <v>CHONBURI</v>
          </cell>
          <cell r="H401" t="str">
            <v>เลขที่ 199/74 หมู่ 8 ต.ทุ่งสุขลา อ.ศรีราชา จ.ชลบุรี 20230</v>
          </cell>
          <cell r="I401" t="str">
            <v>13.112644,100.921052</v>
          </cell>
          <cell r="J401" t="str">
            <v>0632048612</v>
          </cell>
          <cell r="K401" t="str">
            <v>0632048612</v>
          </cell>
        </row>
        <row r="402">
          <cell r="A402">
            <v>1871</v>
          </cell>
          <cell r="B402" t="str">
            <v>Mini Supermarket</v>
          </cell>
          <cell r="C402" t="str">
            <v>Mini Supermarket_Phatthalung Town</v>
          </cell>
          <cell r="D402" t="str">
            <v>มินิ ซูเปอร์มาร์เก็ต_พัทลุงทาวน์</v>
          </cell>
          <cell r="E402" t="str">
            <v>exp871-sm@lotuss.com</v>
          </cell>
          <cell r="F402" t="str">
            <v>06:00-22:00 (16Hrs)</v>
          </cell>
          <cell r="G402" t="str">
            <v>PHATTHALUNG</v>
          </cell>
          <cell r="H402" t="str">
            <v>เลขที่ 145-147 ถนนราเมศวร์ ต.คูหาสวรรค์ อ.เมืองพัทลุง จ.พัทลุง 93000</v>
          </cell>
          <cell r="I402" t="str">
            <v>7.618213,100.083054</v>
          </cell>
          <cell r="J402" t="str">
            <v>0626058038</v>
          </cell>
          <cell r="K402" t="str">
            <v>0626058038</v>
          </cell>
        </row>
        <row r="403">
          <cell r="A403">
            <v>1872</v>
          </cell>
          <cell r="B403" t="str">
            <v>Mini Supermarket</v>
          </cell>
          <cell r="C403" t="str">
            <v>Mini Supermarket_Thungmangkorn</v>
          </cell>
          <cell r="D403" t="str">
            <v>มินิ ซูเปอร์มาร์เก็ต_ทุ่งมังกร</v>
          </cell>
          <cell r="E403" t="str">
            <v>exp872-sm@lotuss.com</v>
          </cell>
          <cell r="F403" t="str">
            <v>06:00-23:00 (17Hrs)</v>
          </cell>
          <cell r="G403" t="str">
            <v>BANGKOK</v>
          </cell>
          <cell r="H403" t="str">
            <v>เลขที่ 80/23 หมู่ 5 แขวงฉิมพลี เขตตลิ่งชัน กรุงเทพมหานคร 10170</v>
          </cell>
          <cell r="I403" t="str">
            <v>13.79201,100.42834</v>
          </cell>
          <cell r="J403" t="str">
            <v>0626058039</v>
          </cell>
          <cell r="K403" t="str">
            <v>0626058039</v>
          </cell>
        </row>
        <row r="404">
          <cell r="A404">
            <v>1874</v>
          </cell>
          <cell r="B404" t="str">
            <v>Mini Supermarket</v>
          </cell>
          <cell r="C404" t="str">
            <v>Mini Supermarket_Talad Khor Hong Hadyai</v>
          </cell>
          <cell r="D404" t="str">
            <v>มินิ ซูเปอร์มาร์เก็ต_ตลาดคอหงษ์ หาดใหญ่</v>
          </cell>
          <cell r="E404" t="str">
            <v>exp874-sm@lotuss.com</v>
          </cell>
          <cell r="F404" t="str">
            <v>06:00-22:00 (16Hrs)</v>
          </cell>
          <cell r="G404" t="str">
            <v>SONGKHLA</v>
          </cell>
          <cell r="H404" t="str">
            <v>เลขที่ 9/6 หมู่ 4 ต.คอหงส์ อ.หาดใหญ่ จ.สงขลา</v>
          </cell>
          <cell r="I404" t="str">
            <v>7.05233,100.50602</v>
          </cell>
          <cell r="J404" t="str">
            <v>0626058041</v>
          </cell>
          <cell r="K404" t="str">
            <v>0626058041</v>
          </cell>
        </row>
        <row r="405">
          <cell r="A405">
            <v>1875</v>
          </cell>
          <cell r="B405" t="str">
            <v>Mini Supermarket</v>
          </cell>
          <cell r="C405" t="str">
            <v>Mini Supermarket_Khon Kaen University</v>
          </cell>
          <cell r="D405" t="str">
            <v>มินิ ซูเปอร์มาร์เก็ต_มหาวิทยาลัยขอนแก่น</v>
          </cell>
          <cell r="E405" t="str">
            <v>exp875-sm@lotuss.com</v>
          </cell>
          <cell r="F405" t="str">
            <v>24 Hours</v>
          </cell>
          <cell r="G405" t="str">
            <v>KHON KAEN</v>
          </cell>
          <cell r="H405" t="str">
            <v>เลขที่ 56/66 หมู่ที่ 14 ตำบลในเมือง อำเภอเมืองขอนแก่น จังหวัดขอนแก่น 40000</v>
          </cell>
          <cell r="I405" t="str">
            <v>16.464343,102.828092</v>
          </cell>
          <cell r="J405" t="str">
            <v>0626058042</v>
          </cell>
          <cell r="K405" t="str">
            <v>0626058042</v>
          </cell>
        </row>
        <row r="406">
          <cell r="A406">
            <v>1876</v>
          </cell>
          <cell r="B406" t="str">
            <v>Mini Supermarket</v>
          </cell>
          <cell r="C406" t="str">
            <v>Mini Supermarket_Talad Mae Laor</v>
          </cell>
          <cell r="D406" t="str">
            <v>มินิ ซูเปอร์มาร์เก็ต_ตลาดแม่ละออ</v>
          </cell>
          <cell r="E406" t="str">
            <v>exp876-sm@lotuss.com</v>
          </cell>
          <cell r="F406" t="str">
            <v xml:space="preserve">24 Hours </v>
          </cell>
          <cell r="G406" t="str">
            <v>CHONBURI</v>
          </cell>
          <cell r="H406" t="str">
            <v>เลขที่ 52/553,52/554,52/555,52/556 หมู่ 12 ต.หนองปรือ อ.บางละมุง จ.ชลบุรี 20150</v>
          </cell>
          <cell r="I406" t="str">
            <v>12.889792,100.886934</v>
          </cell>
          <cell r="J406" t="str">
            <v>0812476105</v>
          </cell>
          <cell r="K406" t="str">
            <v>0812476105</v>
          </cell>
        </row>
        <row r="407">
          <cell r="A407">
            <v>1877</v>
          </cell>
          <cell r="B407" t="str">
            <v>Mini Supermarket</v>
          </cell>
          <cell r="C407" t="str">
            <v>Mini Supermarket_Nong Pla Lai Chonburi</v>
          </cell>
          <cell r="D407" t="str">
            <v>มินิ ซูเปอร์มาร์เก็ต_หนองปลาไหล</v>
          </cell>
          <cell r="E407" t="str">
            <v>exp877-sm@lotuss.com</v>
          </cell>
          <cell r="F407" t="str">
            <v>05:00-23:00 (18Hrs)</v>
          </cell>
          <cell r="G407" t="str">
            <v>CHONBURI</v>
          </cell>
          <cell r="H407" t="str">
            <v>เลขที่ 98/16,98/17,98/18,98/19 หมู่ 6 ต.หนองปลาไหล อ.บางละมุง จ.ชลบุรี 20150</v>
          </cell>
          <cell r="I407" t="str">
            <v>12.992945,100.938845</v>
          </cell>
          <cell r="J407" t="str">
            <v>0ยังไม่มีเบอร์สาขา</v>
          </cell>
          <cell r="K407" t="str">
            <v>0ยังไม่มีเบอร์สาขา</v>
          </cell>
        </row>
        <row r="408">
          <cell r="A408">
            <v>1878</v>
          </cell>
          <cell r="B408" t="str">
            <v>Mini Supermarket</v>
          </cell>
          <cell r="C408" t="str">
            <v>Mini Supermarket_Maha Sarakham University</v>
          </cell>
          <cell r="D408" t="str">
            <v>มินิ ซูเปอร์มาร์เก็ต_ม.มหาสารคาม</v>
          </cell>
          <cell r="E408" t="str">
            <v>exp878-sm@lotuss.com</v>
          </cell>
          <cell r="F408" t="str">
            <v>06:00-23:00 (17Hrs)</v>
          </cell>
          <cell r="G408" t="str">
            <v>MAHA SARAKHAM</v>
          </cell>
          <cell r="H408" t="str">
            <v>เลขที่ 303/7 หมู่ที่ 1 ตำบลท่าขอนยาง อำเภอกันทรวิชัย จังหวัดมหาสารคาม 44150</v>
          </cell>
          <cell r="I408" t="str">
            <v>16.239718,103.25652</v>
          </cell>
          <cell r="J408" t="str">
            <v>0626058045</v>
          </cell>
          <cell r="K408" t="str">
            <v>0626058045</v>
          </cell>
        </row>
        <row r="409">
          <cell r="A409">
            <v>1879</v>
          </cell>
          <cell r="B409" t="str">
            <v>Mini Supermarket</v>
          </cell>
          <cell r="C409" t="str">
            <v>Mini Supermarket_Muak Lek 2 Saraburi</v>
          </cell>
          <cell r="D409" t="str">
            <v>มินิ ซูเปอร์มาร์เก็ต_มวกเหล็ก 2</v>
          </cell>
          <cell r="E409" t="str">
            <v>exp879-sm@lotuss.com</v>
          </cell>
          <cell r="F409" t="str">
            <v xml:space="preserve">24 Hours </v>
          </cell>
          <cell r="G409" t="str">
            <v>SARABURI</v>
          </cell>
          <cell r="H409" t="str">
            <v>เลขที่ 173 หมู่ 2 ต.มวกเหล็ก อ.มวกเหล็ก จ.สระบุรี 18180</v>
          </cell>
          <cell r="I409" t="str">
            <v>14.657193,101.199538</v>
          </cell>
          <cell r="J409" t="str">
            <v>0626058046</v>
          </cell>
          <cell r="K409" t="str">
            <v>0626058046</v>
          </cell>
        </row>
        <row r="410">
          <cell r="A410">
            <v>1880</v>
          </cell>
          <cell r="B410" t="str">
            <v>Mini Supermarket</v>
          </cell>
          <cell r="C410" t="str">
            <v>Mini Supermarket_Wat Donkaidee Samutsakhon</v>
          </cell>
          <cell r="D410" t="str">
            <v>มินิ ซูเปอร์มาร์เก็ต_วัดดอนไก่ดี</v>
          </cell>
          <cell r="E410" t="str">
            <v>exp880-sm@lotuss.com</v>
          </cell>
          <cell r="F410" t="str">
            <v>06:00-22:30 (16.5Hrs)</v>
          </cell>
          <cell r="G410" t="str">
            <v>SAMUT SAKHON</v>
          </cell>
          <cell r="H410" t="str">
            <v>เลขที่ 437/15 ถนนดอนไก่ดี ต.ตลาดกระทุ่มแบน อ.กระทุ่มแบน จ.สมุทรสาคร 74110</v>
          </cell>
          <cell r="I410" t="str">
            <v>13.652211,100.252452</v>
          </cell>
          <cell r="J410" t="str">
            <v>0812495194</v>
          </cell>
          <cell r="K410" t="str">
            <v>0812495194</v>
          </cell>
        </row>
        <row r="411">
          <cell r="A411">
            <v>1881</v>
          </cell>
          <cell r="B411" t="str">
            <v>Mini Supermarket</v>
          </cell>
          <cell r="C411" t="str">
            <v>Mini Supermarket_Kaset Wisai</v>
          </cell>
          <cell r="D411" t="str">
            <v>มินิ ซูเปอร์มาร์เก็ต_เกษตรวิสัย ร้อยเอ็ด</v>
          </cell>
          <cell r="E411" t="str">
            <v>exp881-sm@lotuss.com</v>
          </cell>
          <cell r="F411" t="str">
            <v>06:00-23:00 (17Hrs)</v>
          </cell>
          <cell r="G411" t="str">
            <v>ROI ET</v>
          </cell>
          <cell r="H411" t="str">
            <v>เลขที่ 176/1 หมู่ที่ 13 ตำบลเกษตรวิสัย อำเภอเกษตรวิสัย จังหวัดร้อยเอ็ด 45150</v>
          </cell>
          <cell r="I411" t="str">
            <v>15.658264,103.579462</v>
          </cell>
          <cell r="J411" t="str">
            <v>0626058048</v>
          </cell>
          <cell r="K411" t="str">
            <v>0626058048</v>
          </cell>
        </row>
        <row r="412">
          <cell r="A412">
            <v>1882</v>
          </cell>
          <cell r="B412" t="str">
            <v>Mini Supermarket</v>
          </cell>
          <cell r="C412" t="str">
            <v>Mini Supermarket_Waemg Nang</v>
          </cell>
          <cell r="D412" t="str">
            <v>มินิ ซูเปอร์มาร์เก็ต_แวงน่าง มหาสารคาม</v>
          </cell>
          <cell r="E412" t="str">
            <v>exp882-sm@lotuss.com</v>
          </cell>
          <cell r="F412" t="str">
            <v>05:00-24:00 (19Hrs)</v>
          </cell>
          <cell r="G412" t="str">
            <v>MAHA SARAKHAM</v>
          </cell>
          <cell r="H412" t="str">
            <v>เลขที่ 374 หมู่ที่ 1 ตำบลแวงน่าง อำเภอเมืองมหาสารคาม จังหวัดมหาสารคาม 44000</v>
          </cell>
          <cell r="I412" t="str">
            <v>16.138004,103.309363</v>
          </cell>
          <cell r="J412" t="str">
            <v>0626058049</v>
          </cell>
          <cell r="K412" t="str">
            <v>0626058049</v>
          </cell>
        </row>
        <row r="413">
          <cell r="A413">
            <v>1885</v>
          </cell>
          <cell r="B413" t="str">
            <v>Mini Supermarket</v>
          </cell>
          <cell r="C413" t="str">
            <v>Mini Supermarket_Rattana Buri</v>
          </cell>
          <cell r="D413" t="str">
            <v>มินิ ซูเปอร์มาร์เก็ต_รัตนบุรี สุรินทร์</v>
          </cell>
          <cell r="E413" t="str">
            <v>exp885-sm@lotuss.com</v>
          </cell>
          <cell r="F413" t="str">
            <v>24 Hours</v>
          </cell>
          <cell r="G413" t="str">
            <v>SURIN</v>
          </cell>
          <cell r="H413" t="str">
            <v>เลขที่ 38 หมู่ที่ 8 ตำบลรัตนบุรี อำเภอรัตนบุรี จังหวัดสุรินทร์ 32130</v>
          </cell>
          <cell r="I413" t="str">
            <v>15.32112,103.851506</v>
          </cell>
          <cell r="J413" t="str">
            <v>0626058052</v>
          </cell>
          <cell r="K413" t="str">
            <v>0626058052</v>
          </cell>
        </row>
        <row r="414">
          <cell r="A414">
            <v>1886</v>
          </cell>
          <cell r="B414" t="str">
            <v>Mini Supermarket</v>
          </cell>
          <cell r="C414" t="str">
            <v>Mini Supermarket_Talad Worakit Plaza</v>
          </cell>
          <cell r="D414" t="str">
            <v>มินิ ซูเปอร์มาร์เก็ต_ตลาดวรกิจ พลาซ่า</v>
          </cell>
          <cell r="E414" t="str">
            <v>exp886-sm@lotuss.com</v>
          </cell>
          <cell r="F414" t="str">
            <v>06:00-23:00 (17Hrs)</v>
          </cell>
          <cell r="G414" t="str">
            <v>CHONBURI</v>
          </cell>
          <cell r="H414" t="str">
            <v>เลขที่ 144/1 หมู่ 3 ต.บึง อ.ศรีราชา จ.ชลบุรี 20230</v>
          </cell>
          <cell r="I414" t="str">
            <v>13.079688,101.001739</v>
          </cell>
          <cell r="J414" t="str">
            <v>0ยังไม่มีเบอร์สาขา</v>
          </cell>
          <cell r="K414" t="str">
            <v>0ยังไม่มีเบอร์สาขา</v>
          </cell>
        </row>
        <row r="415">
          <cell r="A415">
            <v>1887</v>
          </cell>
          <cell r="B415" t="str">
            <v>Mini Supermarket</v>
          </cell>
          <cell r="C415" t="str">
            <v>Mini Supermarket_Rattana Uthit Road</v>
          </cell>
          <cell r="D415" t="str">
            <v>มินิ ซูเปอร์มาร์เก็ต_ถนนรัตนะอุทิศ</v>
          </cell>
          <cell r="E415" t="str">
            <v>exp887-sm@lotuss.com</v>
          </cell>
          <cell r="F415" t="str">
            <v>05:00-23:00 (18Hrs)</v>
          </cell>
          <cell r="G415" t="str">
            <v>SONGKHLA</v>
          </cell>
          <cell r="H415" t="str">
            <v>เลขที่ 1,3 ซอย 12 (รัตนอุทิศ) ถ.รัตนอุทิศ ต.คอหงส์ อ.หาดใหญ่ จ.สงขลา 90110</v>
          </cell>
          <cell r="I415" t="str">
            <v>7.0163,100.461841</v>
          </cell>
          <cell r="J415" t="str">
            <v>0626058054</v>
          </cell>
          <cell r="K415" t="str">
            <v>0626058054</v>
          </cell>
        </row>
        <row r="416">
          <cell r="A416">
            <v>1889</v>
          </cell>
          <cell r="B416" t="str">
            <v>Mini Supermarket</v>
          </cell>
          <cell r="C416" t="str">
            <v>Mini Supermarket_Moo ban Khrue-Wan</v>
          </cell>
          <cell r="D416" t="str">
            <v>มินิ ซูเปอร์มาร์เก็ต_หมู่บ้านเครือวัลย์</v>
          </cell>
          <cell r="E416" t="str">
            <v>exp889-sm@lotuss.com</v>
          </cell>
          <cell r="F416" t="str">
            <v>06:00-23:00 (17Hrs)</v>
          </cell>
          <cell r="G416" t="str">
            <v>BANGKOK</v>
          </cell>
          <cell r="H416" t="str">
            <v>เลขที่ 44/12 หมู่ที่ 9 แขวงลำผักชี เขตหนองจอก กรุงเทพมหานคร 10530</v>
          </cell>
          <cell r="I416" t="str">
            <v>13.805574,100.847547</v>
          </cell>
          <cell r="J416" t="str">
            <v>0626058056</v>
          </cell>
          <cell r="K416" t="str">
            <v>0626058056</v>
          </cell>
        </row>
        <row r="417">
          <cell r="A417">
            <v>1890</v>
          </cell>
          <cell r="B417" t="str">
            <v>Mini Supermarket</v>
          </cell>
          <cell r="C417" t="str">
            <v>Mini Supermarket_Padungbezar Sadao</v>
          </cell>
          <cell r="D417" t="str">
            <v>มินิ ซูเปอร์มาร์เก็ต_ปาดังเบซาร์ สะเดา</v>
          </cell>
          <cell r="E417" t="str">
            <v>exp890-sm@lotuss.com</v>
          </cell>
          <cell r="F417" t="str">
            <v>06:00-22:00 (16Hrs)</v>
          </cell>
          <cell r="G417" t="str">
            <v>SONGKHLA</v>
          </cell>
          <cell r="H417" t="str">
            <v>เลขที่ 21 ถนนเพชรกาฬ ต.ปาดังเบซาร์ อ.สะเดา จ.สงขลา 90240</v>
          </cell>
          <cell r="I417" t="str">
            <v>6.666506,100.319675</v>
          </cell>
          <cell r="J417" t="str">
            <v>0826718884</v>
          </cell>
          <cell r="K417" t="str">
            <v>0826718884</v>
          </cell>
        </row>
        <row r="418">
          <cell r="A418">
            <v>1891</v>
          </cell>
          <cell r="B418" t="str">
            <v>Mini Supermarket</v>
          </cell>
          <cell r="C418" t="str">
            <v>Mini Supermarket_Namphong Mittraphap Rd.</v>
          </cell>
          <cell r="D418" t="str">
            <v>มินิ ซูเปอร์มาร์เก็ต_น้ำพอง ถนนมิตรภาพ</v>
          </cell>
          <cell r="E418" t="str">
            <v>exp891-sm@lotuss.com</v>
          </cell>
          <cell r="F418" t="str">
            <v>06:00-23:00 (17Hrs)</v>
          </cell>
          <cell r="G418" t="str">
            <v>KHON KAEN</v>
          </cell>
          <cell r="H418" t="str">
            <v>เลขที่ 25/7-8 หมู่ที่ 2 ตำบลน้ำพอง อำเภอน้ำพอง จังหวัดขอนแก่น 40310</v>
          </cell>
          <cell r="I418" t="str">
            <v>16.72195,102.803437</v>
          </cell>
          <cell r="J418" t="str">
            <v>0626058058</v>
          </cell>
          <cell r="K418" t="str">
            <v>0626058058</v>
          </cell>
        </row>
        <row r="419">
          <cell r="A419">
            <v>1892</v>
          </cell>
          <cell r="B419" t="str">
            <v>Mini Supermarket</v>
          </cell>
          <cell r="C419" t="str">
            <v>Mini Supermarket_Chiang Yuen</v>
          </cell>
          <cell r="D419" t="str">
            <v>มินิ ซูเปอร์มาร์เก็ต_เชียงยืน มหาสารคาม</v>
          </cell>
          <cell r="E419" t="str">
            <v>exp892-sm@lotuss.com</v>
          </cell>
          <cell r="F419" t="str">
            <v>06:00-23:00 (17Hrs)</v>
          </cell>
          <cell r="G419" t="str">
            <v>MAHA SARAKHAM</v>
          </cell>
          <cell r="H419" t="str">
            <v>เลขที่ 414,415,416 หมู่ที่ 5 ตำบลเชียงยืน อำเภอเชียงยืน จังหวัดมหาสารคาม 44160</v>
          </cell>
          <cell r="I419" t="str">
            <v>16.410104,103.096858</v>
          </cell>
          <cell r="J419" t="str">
            <v>0626058059</v>
          </cell>
          <cell r="K419" t="str">
            <v>0626058059</v>
          </cell>
        </row>
        <row r="420">
          <cell r="A420">
            <v>1893</v>
          </cell>
          <cell r="B420" t="str">
            <v>Mini Supermarket</v>
          </cell>
          <cell r="C420" t="str">
            <v>Mini Supermarket_Chom Phra</v>
          </cell>
          <cell r="D420" t="str">
            <v>มินิ ซูเปอร์มาร์เก็ต_จอมพระ</v>
          </cell>
          <cell r="E420" t="str">
            <v>exp893-sm@lotuss.com</v>
          </cell>
          <cell r="F420" t="str">
            <v>24 Hours</v>
          </cell>
          <cell r="G420" t="str">
            <v>SURIN</v>
          </cell>
          <cell r="H420" t="str">
            <v>เลขที่ 226 หมู่ที่ 4 ตำบลจอมพระ อำเภอจอมพระ จังหวัดสุรินทร์ 32180</v>
          </cell>
          <cell r="I420" t="str">
            <v>15.106762,103.596884</v>
          </cell>
          <cell r="J420" t="str">
            <v>0626058060</v>
          </cell>
          <cell r="K420" t="str">
            <v>0626058060</v>
          </cell>
        </row>
        <row r="421">
          <cell r="A421">
            <v>1894</v>
          </cell>
          <cell r="B421" t="str">
            <v>Mini Supermarket</v>
          </cell>
          <cell r="C421" t="str">
            <v>Mini Supermarket_Talad Ban Hua Ro</v>
          </cell>
          <cell r="D421" t="str">
            <v>มินิ ซูเปอร์มาร์เก็ต_ตลาดบ้านหัวรอ</v>
          </cell>
          <cell r="E421" t="str">
            <v>exp894-sm@lotuss.com</v>
          </cell>
          <cell r="F421" t="str">
            <v>06:00-22:00 (16Hrs)</v>
          </cell>
          <cell r="G421" t="str">
            <v>PHITSANULOK</v>
          </cell>
          <cell r="H421" t="str">
            <v>เลขที่ 190 หมู่ที่ 5 ตำบลหัวรอ อำเภอเมืองพิษณุโลก จังหวัดพิษณุโลก 65000</v>
          </cell>
          <cell r="I421" t="str">
            <v>16.850201,100.255474</v>
          </cell>
          <cell r="J421" t="str">
            <v>0626058061</v>
          </cell>
          <cell r="K421" t="str">
            <v>0626058061</v>
          </cell>
        </row>
        <row r="422">
          <cell r="A422">
            <v>1895</v>
          </cell>
          <cell r="B422" t="str">
            <v>Mini Supermarket</v>
          </cell>
          <cell r="C422" t="str">
            <v>Mini Supermarket_Kaeng Khro</v>
          </cell>
          <cell r="D422" t="str">
            <v>มินิ ซูเปอร์มาร์เก็ต_แก้งคร้อ</v>
          </cell>
          <cell r="E422" t="str">
            <v>exp895-sm@lotuss.com</v>
          </cell>
          <cell r="F422" t="str">
            <v>24 Hours</v>
          </cell>
          <cell r="G422" t="str">
            <v>CHAIYAPHUM</v>
          </cell>
          <cell r="H422" t="str">
            <v>เลขที่ 224 หมู่ที่ 9 ตำบลช่องสามหมอ อำเภอแก้งคร้อ จังหวัดชัยภูมิ 36150</v>
          </cell>
          <cell r="I422" t="str">
            <v>16.112936,102.257251</v>
          </cell>
          <cell r="J422" t="str">
            <v>0626058062</v>
          </cell>
          <cell r="K422" t="str">
            <v>0626058062</v>
          </cell>
        </row>
        <row r="423">
          <cell r="A423">
            <v>1897</v>
          </cell>
          <cell r="B423" t="str">
            <v>Mini Supermarket</v>
          </cell>
          <cell r="C423" t="str">
            <v>Mini Supermarket_Na Chaliang</v>
          </cell>
          <cell r="D423" t="str">
            <v>มินิ ซูเปอร์มาร์เก็ต_นาเฉลียง</v>
          </cell>
          <cell r="E423" t="str">
            <v>exp897-sm@lotuss.com</v>
          </cell>
          <cell r="F423" t="str">
            <v>05:00-22:00 (17Hrs)</v>
          </cell>
          <cell r="G423" t="str">
            <v>PHETCHABUN</v>
          </cell>
          <cell r="H423" t="str">
            <v>เลขที่ 17 หมู่ที่ 9 ตำบลนาเฉลียง อำเภอหนองไผ่ จังหวัดเพชรบูรณ์ 67220</v>
          </cell>
          <cell r="I423" t="str">
            <v>16.08053,101.05943</v>
          </cell>
          <cell r="J423" t="str">
            <v>0626058064</v>
          </cell>
          <cell r="K423" t="str">
            <v>0626058064</v>
          </cell>
        </row>
        <row r="424">
          <cell r="A424">
            <v>1898</v>
          </cell>
          <cell r="B424" t="str">
            <v>Mini Supermarket</v>
          </cell>
          <cell r="C424" t="str">
            <v>Mini Supermarket_Amper Lee</v>
          </cell>
          <cell r="D424" t="str">
            <v>มินิ ซูเปอร์มาร์เก็ต_อำเภอลี้</v>
          </cell>
          <cell r="E424" t="str">
            <v>exp898-sm@lotuss.com</v>
          </cell>
          <cell r="F424" t="str">
            <v>06:00-23:00 (17Hrs)</v>
          </cell>
          <cell r="G424" t="str">
            <v>LAMPHUN</v>
          </cell>
          <cell r="H424" t="str">
            <v>เลขที่ 98 หมู่ที่ 14 ตำบลลี้ อำเภอลี้ จังหวัดลำพูน 51110</v>
          </cell>
          <cell r="I424" t="str">
            <v>17.80265,98.94896</v>
          </cell>
          <cell r="J424" t="str">
            <v>0626058065</v>
          </cell>
          <cell r="K424" t="str">
            <v>0626058065</v>
          </cell>
        </row>
        <row r="425">
          <cell r="A425">
            <v>1899</v>
          </cell>
          <cell r="B425" t="str">
            <v>Mini Supermarket</v>
          </cell>
          <cell r="C425" t="str">
            <v>Mini Supermarket_Siam Country Club 2 Pattaya</v>
          </cell>
          <cell r="D425" t="str">
            <v>มินิ ซูเปอร์มาร์เก็ต_สยามคันทรี่คลับ 2</v>
          </cell>
          <cell r="E425" t="str">
            <v>exp899-sm@lotuss.com</v>
          </cell>
          <cell r="F425" t="str">
            <v xml:space="preserve">24 Hours </v>
          </cell>
          <cell r="G425" t="str">
            <v>CHONBURI</v>
          </cell>
          <cell r="H425" t="str">
            <v>เลขที่ 1/7 หมู่ 7 ต.หนองปรือ อ.บางละมุง จ.ชลบุรี 20150</v>
          </cell>
          <cell r="I425" t="str">
            <v>12.9323,100.939419</v>
          </cell>
          <cell r="J425" t="str">
            <v>0ยังไม่มีเบอร์สาขา</v>
          </cell>
          <cell r="K425" t="str">
            <v>0ยังไม่มีเบอร์สาขา</v>
          </cell>
        </row>
        <row r="426">
          <cell r="A426">
            <v>1920</v>
          </cell>
          <cell r="B426" t="str">
            <v>Mini Supermarket</v>
          </cell>
          <cell r="C426" t="str">
            <v>Mini Supermarket_Chon Dan</v>
          </cell>
          <cell r="D426" t="str">
            <v>มินิ ซูเปอร์มาร์เก็ต_ชนแดน</v>
          </cell>
          <cell r="E426" t="str">
            <v>exp920-sm@lotuss.com</v>
          </cell>
          <cell r="F426" t="str">
            <v>06:00-23:00 (17Hrs)</v>
          </cell>
          <cell r="G426" t="str">
            <v>PHETCHABUN</v>
          </cell>
          <cell r="H426" t="str">
            <v>เลขที่ 1075 หมู่ที่ 4 ถนนชมฐีระเวช ตำบลชนแดน อำเภอชนแดน จังหวัดเพชรบูรณ์ 67150</v>
          </cell>
          <cell r="I426" t="str">
            <v>16.188043,100.856829</v>
          </cell>
          <cell r="J426" t="str">
            <v>0626058067</v>
          </cell>
          <cell r="K426" t="str">
            <v>0626058067</v>
          </cell>
        </row>
        <row r="427">
          <cell r="A427">
            <v>1921</v>
          </cell>
          <cell r="B427" t="str">
            <v>Mini Supermarket</v>
          </cell>
          <cell r="C427" t="str">
            <v>Mini Supermarket_Tha Phon Phetchabun</v>
          </cell>
          <cell r="D427" t="str">
            <v>มินิ ซูเปอร์มาร์เก็ต_ท่าพล เพชรบูรณ์</v>
          </cell>
          <cell r="E427" t="str">
            <v>exp921-sm@lotuss.com</v>
          </cell>
          <cell r="F427" t="str">
            <v>24 Hours</v>
          </cell>
          <cell r="G427" t="str">
            <v>PHETCHABUN</v>
          </cell>
          <cell r="H427" t="str">
            <v>เลขที่ 332 หมู่ 1 ตำบลท่าพล อำเภอเมืองเพชรบูรณ์ จังหวัดเพชรบูรณ์ 67250</v>
          </cell>
          <cell r="I427" t="str">
            <v>16.56805,101.15106</v>
          </cell>
          <cell r="J427" t="str">
            <v>0626058606</v>
          </cell>
          <cell r="K427" t="str">
            <v>0626058606</v>
          </cell>
        </row>
        <row r="428">
          <cell r="A428">
            <v>1922</v>
          </cell>
          <cell r="B428" t="str">
            <v>Mini Supermarket</v>
          </cell>
          <cell r="C428" t="str">
            <v>Mini Supermarket_Tha Tum Surin</v>
          </cell>
          <cell r="D428" t="str">
            <v>มินิ ซูเปอร์มาร์เก็ต_ท่าตูม สุรินทร์</v>
          </cell>
          <cell r="E428" t="str">
            <v>exp922-sm@lotuss.com</v>
          </cell>
          <cell r="F428" t="str">
            <v>24 Hours</v>
          </cell>
          <cell r="G428" t="str">
            <v>SURIN</v>
          </cell>
          <cell r="H428" t="str">
            <v>เลขที่ 44/1-2 ,44/6 หมู่ 7 ตำบลท่าตูม อำเภอท่าตูม จังหวัดสุรินทร์ 32120</v>
          </cell>
          <cell r="I428" t="str">
            <v>15.32461,103.676142</v>
          </cell>
          <cell r="J428" t="str">
            <v>0899608802</v>
          </cell>
          <cell r="K428" t="str">
            <v>0899608802</v>
          </cell>
        </row>
        <row r="429">
          <cell r="A429">
            <v>1923</v>
          </cell>
          <cell r="B429" t="str">
            <v>Mini Supermarket</v>
          </cell>
          <cell r="C429" t="str">
            <v>Mini Supermarket_Samroiyod Prachuapkirikhan</v>
          </cell>
          <cell r="D429" t="str">
            <v>มินิ ซูเปอร์มาร์เก็ต_สามร้อยยอด</v>
          </cell>
          <cell r="E429" t="str">
            <v>exp923-sm@lotuss.com</v>
          </cell>
          <cell r="F429" t="str">
            <v>06:00-23:00 (17Hrs)</v>
          </cell>
          <cell r="G429" t="str">
            <v>PRACHUAP KHIRI KHAN</v>
          </cell>
          <cell r="H429" t="str">
            <v>เลขที่ 152 หมู่ 6 ต.ไร่ใหม่ อ.สามร้อยยอด จ.ประจวบคีรีขันธ์ 77180</v>
          </cell>
          <cell r="I429" t="str">
            <v>12.211543,99.860752</v>
          </cell>
          <cell r="J429" t="str">
            <v>0626058070</v>
          </cell>
          <cell r="K429" t="str">
            <v>0626058070</v>
          </cell>
        </row>
        <row r="430">
          <cell r="A430">
            <v>1924</v>
          </cell>
          <cell r="B430" t="str">
            <v>Mini Supermarket</v>
          </cell>
          <cell r="C430" t="str">
            <v>Mini Supermarket_Pakham Buriram</v>
          </cell>
          <cell r="D430" t="str">
            <v>มินิ ซูเปอร์มาร์เก็ต_ปะคำ บุรีรัมย์</v>
          </cell>
          <cell r="E430" t="str">
            <v>exp924-sm@lotuss.com</v>
          </cell>
          <cell r="F430" t="str">
            <v>06:00-23:00 (17Hrs)</v>
          </cell>
          <cell r="G430" t="str">
            <v>BURIRAM</v>
          </cell>
          <cell r="H430" t="str">
            <v>เลขที่ 158 หมู่ที่ 1 ตำบลปะคำ อำเภอปะคำ จังหวัดบุรีรัมย์ 31220</v>
          </cell>
          <cell r="I430" t="str">
            <v>14.443331,102.719318</v>
          </cell>
          <cell r="J430" t="str">
            <v>0626058971</v>
          </cell>
          <cell r="K430" t="str">
            <v>0626058971</v>
          </cell>
        </row>
        <row r="431">
          <cell r="A431">
            <v>1925</v>
          </cell>
          <cell r="B431" t="str">
            <v>Mini Supermarket</v>
          </cell>
          <cell r="C431" t="str">
            <v>Mini Supermarket_Phonthong Roiet</v>
          </cell>
          <cell r="D431" t="str">
            <v>มินิ ซูเปอร์มาร์เก็ต_โพนทอง ร้อยเอ็ด</v>
          </cell>
          <cell r="E431" t="str">
            <v>exp925-sm@lotuss.com</v>
          </cell>
          <cell r="F431" t="str">
            <v>24 Hours</v>
          </cell>
          <cell r="G431" t="str">
            <v>ROI ET</v>
          </cell>
          <cell r="H431" t="str">
            <v>เลขที่ 54-55-56 หมู่ที่ 2 ตำบลแวง อำเภอโพนทอง จังหวัดร้อยเอ็ด 45110</v>
          </cell>
          <cell r="I431" t="str">
            <v>16.300704,103.978983</v>
          </cell>
          <cell r="J431" t="str">
            <v>0626058072</v>
          </cell>
          <cell r="K431" t="str">
            <v>0626058072</v>
          </cell>
        </row>
        <row r="432">
          <cell r="A432">
            <v>1927</v>
          </cell>
          <cell r="B432" t="str">
            <v>Mini Supermarket</v>
          </cell>
          <cell r="C432" t="str">
            <v>Mini Supermarket_Aranyapathet Sakaeo</v>
          </cell>
          <cell r="D432" t="str">
            <v>มินิ ซูเปอร์มาร์เก็ต_อรัญประเทศ สระแก้ว</v>
          </cell>
          <cell r="E432" t="str">
            <v>exp927-sm@lotuss.com</v>
          </cell>
          <cell r="F432" t="str">
            <v xml:space="preserve">24 Hours </v>
          </cell>
          <cell r="G432" t="str">
            <v>SA KAEO</v>
          </cell>
          <cell r="H432" t="str">
            <v>เลขที่ 109/7,109/8,109/9,109/10 ถนนบำรุงราษฎร์ ต.อรัญประเทศ อ.อรัญประเทศ จ.สระแก้ว 27120</v>
          </cell>
          <cell r="I432" t="str">
            <v>13.686367,102.50594</v>
          </cell>
          <cell r="J432" t="str">
            <v>0626058074</v>
          </cell>
          <cell r="K432" t="str">
            <v>0626058074</v>
          </cell>
        </row>
        <row r="433">
          <cell r="A433">
            <v>1929</v>
          </cell>
          <cell r="B433" t="str">
            <v>Mini Supermarket</v>
          </cell>
          <cell r="C433" t="str">
            <v>Mini Supermarket_Khumueng</v>
          </cell>
          <cell r="D433" t="str">
            <v>มินิ ซูเปอร์มาร์เก็ต_คูเมือง</v>
          </cell>
          <cell r="E433" t="str">
            <v>exp929-sm@lotuss.com</v>
          </cell>
          <cell r="F433" t="str">
            <v>06:00-23:00 (17Hrs)</v>
          </cell>
          <cell r="G433" t="str">
            <v>BURIRAM</v>
          </cell>
          <cell r="H433" t="str">
            <v>เลขที่ 72 หมู่ที่ 10 ตำบลคูเมือง อำเภอคูเมือง จังหวัดบุรีรัมย์ 31190</v>
          </cell>
          <cell r="I433" t="str">
            <v>15.271019,102.999421</v>
          </cell>
          <cell r="J433" t="str">
            <v>0626058076</v>
          </cell>
          <cell r="K433" t="str">
            <v>0626058076</v>
          </cell>
        </row>
        <row r="434">
          <cell r="A434">
            <v>1930</v>
          </cell>
          <cell r="B434" t="str">
            <v>Mini Supermarket</v>
          </cell>
          <cell r="C434" t="str">
            <v>Mini Supermarket_Prasart Surin</v>
          </cell>
          <cell r="D434" t="str">
            <v>มินิ ซูเปอร์มาร์เก็ต_ปราสาท สุรินทร์</v>
          </cell>
          <cell r="E434" t="str">
            <v>exp930-sm@lotuss.com</v>
          </cell>
          <cell r="F434" t="str">
            <v>06:00-23:00 (17Hrs)</v>
          </cell>
          <cell r="G434" t="str">
            <v>SURIN</v>
          </cell>
          <cell r="H434" t="str">
            <v xml:space="preserve">เลขที่ 80/1-2-3 หมู่ที่ 2 ตำบลกังแอน อำเภอปราสาท จังหวัดสุรินทร์ 32140 </v>
          </cell>
          <cell r="I434" t="str">
            <v>14.636814,103.406626</v>
          </cell>
          <cell r="J434" t="str">
            <v>0626058077</v>
          </cell>
          <cell r="K434" t="str">
            <v>0626058077</v>
          </cell>
        </row>
        <row r="435">
          <cell r="A435">
            <v>1931</v>
          </cell>
          <cell r="B435" t="str">
            <v>Mini Supermarket</v>
          </cell>
          <cell r="C435" t="str">
            <v>Mini Supermarket_Nong Rue Khonkaen</v>
          </cell>
          <cell r="D435" t="str">
            <v>มินิ ซูเปอร์มาร์เก็ต_หนองเรือ ขอนแก่น</v>
          </cell>
          <cell r="E435" t="str">
            <v>exp931-sm@lotuss.com</v>
          </cell>
          <cell r="F435" t="str">
            <v>24 Hours</v>
          </cell>
          <cell r="G435" t="str">
            <v>KHON KAEN</v>
          </cell>
          <cell r="H435" t="str">
            <v>เลขที่ 108,108/1,108/2 หมู่ที่ 1 ตำบลหนองเรือ อำเภอหนองเรือ จังหวัดขอนแก่น 40210</v>
          </cell>
          <cell r="I435" t="str">
            <v>16.491393,102.433907</v>
          </cell>
          <cell r="J435" t="str">
            <v>0626058078</v>
          </cell>
          <cell r="K435" t="str">
            <v>0626058078</v>
          </cell>
        </row>
        <row r="436">
          <cell r="A436">
            <v>1933</v>
          </cell>
          <cell r="B436" t="str">
            <v>Mini Supermarket</v>
          </cell>
          <cell r="C436" t="str">
            <v>Mini Supermarket_Thakham</v>
          </cell>
          <cell r="D436" t="str">
            <v>มินิ ซูเปอร์มาร์เก็ต_ท่าข้าม</v>
          </cell>
          <cell r="E436" t="str">
            <v>exp933-sm@lotuss.com</v>
          </cell>
          <cell r="F436" t="str">
            <v>06:00-23:00 (17Hrs)</v>
          </cell>
          <cell r="G436" t="str">
            <v>BANGKOK</v>
          </cell>
          <cell r="H436" t="str">
            <v>เลขที่ 111/2 ถนนท่าข้าม แขวงแสมดำ เขตบางขุนเทียน กรุงเทพมหานคร 10150</v>
          </cell>
          <cell r="I436" t="str">
            <v>13.64912,100.443935</v>
          </cell>
          <cell r="J436" t="str">
            <v>0626058081</v>
          </cell>
          <cell r="K436" t="str">
            <v>0626058081</v>
          </cell>
        </row>
        <row r="437">
          <cell r="A437">
            <v>1934</v>
          </cell>
          <cell r="B437" t="str">
            <v>Mini Supermarket</v>
          </cell>
          <cell r="C437" t="str">
            <v>Mini Supermarket_Talad Tessaban1</v>
          </cell>
          <cell r="D437" t="str">
            <v>มินิ ซูเปอร์มาร์เก็ต_ตลาดเทศบาล1</v>
          </cell>
          <cell r="E437" t="str">
            <v>exp934-sm@lotuss.com</v>
          </cell>
          <cell r="F437" t="str">
            <v>24 Hours</v>
          </cell>
          <cell r="G437" t="str">
            <v>MUKDAHAN</v>
          </cell>
          <cell r="H437" t="str">
            <v>เลขที่ 52 ถนนพิทักษ์พนมเขต ตำบลมุกดาหาร อำเภอเมืองมุกดาหาร จังหวัดมุกดาหาร 49000</v>
          </cell>
          <cell r="I437" t="str">
            <v>16.539852,104.718431</v>
          </cell>
          <cell r="J437" t="str">
            <v>0626058082</v>
          </cell>
          <cell r="K437" t="str">
            <v>0626058082</v>
          </cell>
        </row>
        <row r="438">
          <cell r="A438">
            <v>1935</v>
          </cell>
          <cell r="B438" t="str">
            <v>Mini Supermarket</v>
          </cell>
          <cell r="C438" t="str">
            <v>Mini Supermarket_K-Ha Aue Arthon</v>
          </cell>
          <cell r="D438" t="str">
            <v>มินิ ซูเปอร์มาร์เก็ต_เคหะเอื้ออาทร</v>
          </cell>
          <cell r="E438" t="str">
            <v>exp935-sm@lotuss.com</v>
          </cell>
          <cell r="F438" t="str">
            <v xml:space="preserve">24 Hours </v>
          </cell>
          <cell r="G438" t="str">
            <v>BANGKOK</v>
          </cell>
          <cell r="H438" t="str">
            <v>เลขที่ 376 ถนนประชาพัฒนา แขวงทับยาว เขตลาดกระบัง กรุงเทพมหานคร 10520</v>
          </cell>
          <cell r="I438" t="str">
            <v>13.715448,100.819767</v>
          </cell>
          <cell r="J438" t="str">
            <v>0626057958</v>
          </cell>
          <cell r="K438" t="str">
            <v>0626057958</v>
          </cell>
        </row>
        <row r="439">
          <cell r="A439">
            <v>1937</v>
          </cell>
          <cell r="B439" t="str">
            <v>Mini Supermarket</v>
          </cell>
          <cell r="C439" t="str">
            <v>Mini Supermarket_Khok Samrong</v>
          </cell>
          <cell r="D439" t="str">
            <v>มินิ ซูเปอร์มาร์เก็ต_โคกสำโรง</v>
          </cell>
          <cell r="E439" t="str">
            <v>exp937-sm@lotuss.com</v>
          </cell>
          <cell r="F439" t="str">
            <v>06:00-22:00 (16Hrs)</v>
          </cell>
          <cell r="G439" t="str">
            <v>LOP BURI</v>
          </cell>
          <cell r="H439" t="str">
            <v>เลขที่ 70-72 ถนนศรีสำโรง ต.โคกสำโรง อ.โคกสำโรง จ.ลพบรี 15120</v>
          </cell>
          <cell r="I439" t="str">
            <v>15.067491,100.721714</v>
          </cell>
          <cell r="J439" t="str">
            <v>0626058085</v>
          </cell>
          <cell r="K439" t="str">
            <v>0626058085</v>
          </cell>
        </row>
        <row r="440">
          <cell r="A440">
            <v>1938</v>
          </cell>
          <cell r="B440" t="str">
            <v>Mini Supermarket</v>
          </cell>
          <cell r="C440" t="str">
            <v>Mini Supermarket_Sattahip-Sukhumvit 107</v>
          </cell>
          <cell r="D440" t="str">
            <v>มินิ ซูเปอร์มาร์เก็ต_สัตหีบ-สุขุมวิท107</v>
          </cell>
          <cell r="E440" t="str">
            <v>exp938-sm@lotuss.com</v>
          </cell>
          <cell r="F440" t="str">
            <v>05:00-23:30 (17.5Hrs)</v>
          </cell>
          <cell r="G440" t="str">
            <v>CHONBURI</v>
          </cell>
          <cell r="H440" t="str">
            <v>เลขที่ 114/323,114/324,114/325,114/326 หมู่ 7 ต.พูลตาหลวง อ.สัตหีบ จ.ชลบุรี 20180</v>
          </cell>
          <cell r="I440" t="str">
            <v>12.66614,100.935498</v>
          </cell>
          <cell r="J440" t="str">
            <v>0ยังไม่มีเบอร์สาขา</v>
          </cell>
          <cell r="K440" t="str">
            <v>0ยังไม่มีเบอร์สาขา</v>
          </cell>
        </row>
        <row r="441">
          <cell r="A441">
            <v>1939</v>
          </cell>
          <cell r="B441" t="str">
            <v>Mini Supermarket</v>
          </cell>
          <cell r="C441" t="str">
            <v>Mini Supermarket_Chumchon Wat Yai Chaimongkol</v>
          </cell>
          <cell r="D441" t="str">
            <v>มินิ ซูเปอร์มาร์เก็ต_ชุมชนวัดใหญ่ชัยมงคล</v>
          </cell>
          <cell r="E441" t="str">
            <v>exp939-sm@lotuss.com</v>
          </cell>
          <cell r="F441" t="str">
            <v>06:00-23:00 (17Hrs)</v>
          </cell>
          <cell r="G441" t="str">
            <v>PHRA NAKHON SI AYUTTHAYA</v>
          </cell>
          <cell r="H441" t="str">
            <v>เลขที่ 19/71,19/72,19/73 หมู่ที่ 3 ตำบลคลองสวนพูล อำเภอพระนครศรีอยุธยา จังหวัดพระนครศรีอยุธยา 13000</v>
          </cell>
          <cell r="I441" t="str">
            <v>14.343363,100.58582</v>
          </cell>
          <cell r="J441" t="str">
            <v>0644170579</v>
          </cell>
          <cell r="K441" t="str">
            <v>0644170579</v>
          </cell>
        </row>
        <row r="442">
          <cell r="A442">
            <v>1940</v>
          </cell>
          <cell r="B442" t="str">
            <v>Mini Supermarket</v>
          </cell>
          <cell r="C442" t="str">
            <v>Mini Supermarket_Amata City</v>
          </cell>
          <cell r="D442" t="str">
            <v>มินิ ซูเปอร์มาร์เก็ต_อมตะซิตี้</v>
          </cell>
          <cell r="E442" t="str">
            <v>exp940-sm@lotuss.com</v>
          </cell>
          <cell r="F442" t="str">
            <v>05:00-22:00 (17Hrs)</v>
          </cell>
          <cell r="G442" t="str">
            <v>RAYONG</v>
          </cell>
          <cell r="H442" t="str">
            <v>เลขที่ 9/28 หมู่ 4 ต.มาบยางพร อ.ปลวกแดง จ.ระยอง 21140</v>
          </cell>
          <cell r="I442" t="str">
            <v>12.993444,101.099728</v>
          </cell>
          <cell r="J442" t="str">
            <v>0ยังไม่มีเบอร์สาขา</v>
          </cell>
          <cell r="K442" t="str">
            <v>0ยังไม่มีเบอร์สาขา</v>
          </cell>
        </row>
        <row r="443">
          <cell r="A443">
            <v>1946</v>
          </cell>
          <cell r="B443" t="str">
            <v>Mini Supermarket</v>
          </cell>
          <cell r="C443" t="str">
            <v>Mini Supermarket_Khamcha I</v>
          </cell>
          <cell r="D443" t="str">
            <v>มินิ ซูเปอร์มาร์เก็ต_คำชะอี</v>
          </cell>
          <cell r="E443" t="str">
            <v>exp946-sm@lotuss.com</v>
          </cell>
          <cell r="F443" t="str">
            <v>24 Hours</v>
          </cell>
          <cell r="G443" t="str">
            <v>MUKDAHAN</v>
          </cell>
          <cell r="H443" t="str">
            <v>เลขที่ 133,133/1 หมู่ที่ 6 ตำบลน้ำเที่ยง อำเภอคำชะอี จังหวัดมุกดาหาร 49110</v>
          </cell>
          <cell r="I443" t="str">
            <v>16.57751,104.42075</v>
          </cell>
          <cell r="J443" t="str">
            <v>0626058093</v>
          </cell>
          <cell r="K443" t="str">
            <v>0626058093</v>
          </cell>
        </row>
        <row r="444">
          <cell r="A444">
            <v>1947</v>
          </cell>
          <cell r="B444" t="str">
            <v>Mini Supermarket</v>
          </cell>
          <cell r="C444" t="str">
            <v>Mini Supermarket_Nonthan</v>
          </cell>
          <cell r="D444" t="str">
            <v>มินิ ซูเปอร์มาร์เก็ต_โนนทัน</v>
          </cell>
          <cell r="E444" t="str">
            <v>exp947-sm@lotuss.com</v>
          </cell>
          <cell r="F444" t="str">
            <v>24 Hours</v>
          </cell>
          <cell r="G444" t="str">
            <v>KHON KAEN</v>
          </cell>
          <cell r="H444" t="str">
            <v>เลขที่ 160/184 หมู่ที่ 2 ตำบลในเมือง อำเภอเมืองขอนแก่น จังหวัดขอนแก่น 40000</v>
          </cell>
          <cell r="I444" t="str">
            <v>16.421436,102.849971</v>
          </cell>
          <cell r="J444" t="str">
            <v>0626058094</v>
          </cell>
          <cell r="K444" t="str">
            <v>0626058094</v>
          </cell>
        </row>
        <row r="445">
          <cell r="A445">
            <v>1949</v>
          </cell>
          <cell r="B445" t="str">
            <v>Mini Supermarket</v>
          </cell>
          <cell r="C445" t="str">
            <v>Mini Supermarket_Non Muang</v>
          </cell>
          <cell r="D445" t="str">
            <v>มินิ ซูเปอร์มาร์เก็ต_โนนม่วง</v>
          </cell>
          <cell r="E445" t="str">
            <v>exp949-sm@lotuss.com</v>
          </cell>
          <cell r="F445" t="str">
            <v>24 Hours</v>
          </cell>
          <cell r="G445" t="str">
            <v>KHON KAEN</v>
          </cell>
          <cell r="H445" t="str">
            <v>เลขที่ 641 หมู่ที่ 12 ตำบลศิลา อำเภอเมืองขอนแก่น จังหวัดขอนแก่น 40000</v>
          </cell>
          <cell r="I445" t="str">
            <v>16.48653,102.816</v>
          </cell>
          <cell r="J445" t="str">
            <v>0626058096</v>
          </cell>
          <cell r="K445" t="str">
            <v>0626058096</v>
          </cell>
        </row>
        <row r="446">
          <cell r="A446">
            <v>1950</v>
          </cell>
          <cell r="B446" t="str">
            <v>Mini Supermarket</v>
          </cell>
          <cell r="C446" t="str">
            <v>Mini Supermarket_Ban Kruat</v>
          </cell>
          <cell r="D446" t="str">
            <v>มินิ ซูเปอร์มาร์เก็ต_บ้านกรวด</v>
          </cell>
          <cell r="E446" t="str">
            <v>exp950-sm@lotuss.com</v>
          </cell>
          <cell r="F446" t="str">
            <v>05:00-22:00 (17Hrs)</v>
          </cell>
          <cell r="G446" t="str">
            <v>BURIRAM</v>
          </cell>
          <cell r="H446" t="str">
            <v>เลขที่ 267,267/1,267/2  หมู่ที่ 4 ตำบลปราสาท อำเภอบ้านกรวด จังหวัดบุรีรัมย์ 31180</v>
          </cell>
          <cell r="I446" t="str">
            <v>14.41606,103.102795</v>
          </cell>
          <cell r="J446" t="str">
            <v>0626058097</v>
          </cell>
          <cell r="K446" t="str">
            <v>0626058097</v>
          </cell>
        </row>
        <row r="447">
          <cell r="A447">
            <v>1951</v>
          </cell>
          <cell r="B447" t="str">
            <v>Mini Supermarket</v>
          </cell>
          <cell r="C447" t="str">
            <v>Mini Supermarket_Wang Chan</v>
          </cell>
          <cell r="D447" t="str">
            <v>มินิ ซูเปอร์มาร์เก็ต_วังจันทร์</v>
          </cell>
          <cell r="E447" t="str">
            <v>exp951-sm@lotuss.com</v>
          </cell>
          <cell r="F447" t="str">
            <v xml:space="preserve">24 Hours </v>
          </cell>
          <cell r="G447" t="str">
            <v>RAYONG</v>
          </cell>
          <cell r="H447" t="str">
            <v>เลขที่ 460 หมู่ 1 ต.ชุมแสง อ.วังจันทร์ จ.ระยอง 21210</v>
          </cell>
          <cell r="I447" t="str">
            <v>12.938326,101.524189</v>
          </cell>
          <cell r="J447" t="str">
            <v>0959529674</v>
          </cell>
          <cell r="K447" t="str">
            <v>0959529674</v>
          </cell>
        </row>
        <row r="448">
          <cell r="A448">
            <v>1953</v>
          </cell>
          <cell r="B448" t="str">
            <v>Mini Supermarket</v>
          </cell>
          <cell r="C448" t="str">
            <v>Mini Supermarket_ABAC Bangna</v>
          </cell>
          <cell r="D448" t="str">
            <v>มินิ ซูเปอร์มาร์เก็ต_เอแบค บางนา</v>
          </cell>
          <cell r="E448" t="str">
            <v>exp953-sm@lotuss.com</v>
          </cell>
          <cell r="F448" t="str">
            <v>06:00-23:00 (17Hrs)</v>
          </cell>
          <cell r="G448" t="str">
            <v>SAMUT PRAKAN</v>
          </cell>
          <cell r="H448" t="str">
            <v>เลขที่ 78/9 หมู่ 7 ต.บางเสาธง อ.บางเสาธง จ.สุมทรปราการ 10540</v>
          </cell>
          <cell r="I448" t="str">
            <v>13.592901,100.831474</v>
          </cell>
          <cell r="J448" t="str">
            <v>0812467456</v>
          </cell>
          <cell r="K448" t="str">
            <v>0812467456</v>
          </cell>
        </row>
        <row r="449">
          <cell r="A449">
            <v>1954</v>
          </cell>
          <cell r="B449" t="str">
            <v>Mini Supermarket</v>
          </cell>
          <cell r="C449" t="str">
            <v>Mini Supermarket_Talad Sattahip</v>
          </cell>
          <cell r="D449" t="str">
            <v>มินิ ซูเปอร์มาร์เก็ต_ตลาดสัตหีบ</v>
          </cell>
          <cell r="E449" t="str">
            <v>exp954-sm@lotuss.com</v>
          </cell>
          <cell r="F449" t="str">
            <v>05:00-23:30 (17.5Hrs)</v>
          </cell>
          <cell r="G449" t="str">
            <v>CHONBURI</v>
          </cell>
          <cell r="H449" t="str">
            <v>เลขที่ 651/45,651/46,651/47,651/48 หมู่ 2 ต.สัตหีบ อ.สัตหีบ จ.ชลบุรี 20180</v>
          </cell>
          <cell r="I449" t="str">
            <v>12.664411,100.9033</v>
          </cell>
          <cell r="J449" t="str">
            <v>0ยังไม่มีเบอร์สาขา</v>
          </cell>
          <cell r="K449" t="str">
            <v>0ยังไม่มีเบอร์สาขา</v>
          </cell>
        </row>
        <row r="450">
          <cell r="A450">
            <v>1955</v>
          </cell>
          <cell r="B450" t="str">
            <v>Mini Supermarket</v>
          </cell>
          <cell r="C450" t="str">
            <v>Mini Supermarket_Khowang</v>
          </cell>
          <cell r="D450" t="str">
            <v>มินิ ซูเปอร์มาร์เก็ต_ค้อวัง</v>
          </cell>
          <cell r="E450" t="str">
            <v>exp955-sm@lotuss.com</v>
          </cell>
          <cell r="F450" t="str">
            <v>06:00-23:00 (17Hrs)</v>
          </cell>
          <cell r="G450" t="str">
            <v>YASOTHON</v>
          </cell>
          <cell r="H450" t="str">
            <v>เลขที่ 257 หมู่ที่ 7 ตำบลค้อวัง อำเภอค้อวัง จังหวัดยโสธร 35160</v>
          </cell>
          <cell r="I450" t="str">
            <v>15.369336,104.357131</v>
          </cell>
          <cell r="J450" t="str">
            <v>0626058102</v>
          </cell>
          <cell r="K450" t="str">
            <v>0626058102</v>
          </cell>
        </row>
        <row r="451">
          <cell r="A451">
            <v>1956</v>
          </cell>
          <cell r="B451" t="str">
            <v>Mini Supermarket</v>
          </cell>
          <cell r="C451" t="str">
            <v>Mini Supermarket_Siharat Dechochai Road</v>
          </cell>
          <cell r="D451" t="str">
            <v>มินิ ซูเปอร์มาร์เก็ต_ถนนสีหราชเดโชชัย</v>
          </cell>
          <cell r="E451" t="str">
            <v>exp956-sm@lotuss.com</v>
          </cell>
          <cell r="F451" t="str">
            <v>06:00-23:00 (17Hrs)</v>
          </cell>
          <cell r="G451" t="str">
            <v>KHON KAEN</v>
          </cell>
          <cell r="H451" t="str">
            <v>เลขที่ 123 หมู่ที่ 22 ตำบลบ้านเป็ด อำเภอเมืองขอนแก่น จังหวัดขอนแก่น 40000</v>
          </cell>
          <cell r="I451" t="str">
            <v>16.454187,102.796811</v>
          </cell>
          <cell r="J451" t="str">
            <v>0626058103</v>
          </cell>
          <cell r="K451" t="str">
            <v>0626058103</v>
          </cell>
        </row>
        <row r="452">
          <cell r="A452">
            <v>1960</v>
          </cell>
          <cell r="B452" t="str">
            <v>Mini Supermarket</v>
          </cell>
          <cell r="C452" t="str">
            <v>Mini Supermarket_Ubonrat</v>
          </cell>
          <cell r="D452" t="str">
            <v>มินิ ซูเปอร์มาร์เก็ต_อุบลรัตน์</v>
          </cell>
          <cell r="E452" t="str">
            <v>exp960-sm@lotuss.com</v>
          </cell>
          <cell r="F452" t="str">
            <v>06:00-23:00 (17Hrs)</v>
          </cell>
          <cell r="G452" t="str">
            <v>KHON KAEN</v>
          </cell>
          <cell r="H452" t="str">
            <v>เลขที่ 185 หมู่ที่ 2 ตำบลเขื่อนอุบลรัตน์ อำเภออุบลรัตน์ จังหวัดขอนแก่น 40250</v>
          </cell>
          <cell r="I452" t="str">
            <v>16.760326,102.634914</v>
          </cell>
          <cell r="J452" t="str">
            <v>0626058106</v>
          </cell>
          <cell r="K452" t="str">
            <v>0626058106</v>
          </cell>
        </row>
        <row r="453">
          <cell r="A453">
            <v>1961</v>
          </cell>
          <cell r="B453" t="str">
            <v>Mini Supermarket</v>
          </cell>
          <cell r="C453" t="str">
            <v>Mini Supermarket_SamRongthap</v>
          </cell>
          <cell r="D453" t="str">
            <v>มินิ ซูเปอร์มาร์เก็ต_สำโรงทาบ</v>
          </cell>
          <cell r="E453" t="str">
            <v>exp961-sm@lotuss.com</v>
          </cell>
          <cell r="F453" t="str">
            <v>06:00-23:00 (17Hrs)</v>
          </cell>
          <cell r="G453" t="str">
            <v>SURIN</v>
          </cell>
          <cell r="H453" t="str">
            <v>เลขที่ 535 หมู่ที่ 1 ตำบลหนองไผ่ล้อม อำเภอสำโรงทาบ จังหวัดสุรินทร์ 32170</v>
          </cell>
          <cell r="I453" t="str">
            <v>15.021685,103.937166</v>
          </cell>
          <cell r="J453" t="str">
            <v>0626058107</v>
          </cell>
          <cell r="K453" t="str">
            <v>0626058107</v>
          </cell>
        </row>
        <row r="454">
          <cell r="A454">
            <v>1962</v>
          </cell>
          <cell r="B454" t="str">
            <v>Mini Supermarket</v>
          </cell>
          <cell r="C454" t="str">
            <v>Mini Supermarket_Talad Jedee Maekrua</v>
          </cell>
          <cell r="D454" t="str">
            <v>มินิ ซูเปอร์มาร์เก็ต_ตลาดเจดีย์แม่ครัว</v>
          </cell>
          <cell r="E454" t="str">
            <v>exp962-sm@lotuss.com</v>
          </cell>
          <cell r="F454" t="str">
            <v>06:00-23:00 (17Hrs)</v>
          </cell>
          <cell r="G454" t="str">
            <v>CHIANG MAI</v>
          </cell>
          <cell r="H454" t="str">
            <v>เลขที่ 120 หมู่ที่ 3 ตำบลแม่แฝกใหม่ อำเภอสันทราย จังหวัดเชียงใหม่ 50290</v>
          </cell>
          <cell r="I454" t="str">
            <v>18.976727,98.981819</v>
          </cell>
          <cell r="J454" t="str">
            <v>0933086004</v>
          </cell>
          <cell r="K454" t="str">
            <v>0933086004</v>
          </cell>
        </row>
        <row r="455">
          <cell r="A455">
            <v>1964</v>
          </cell>
          <cell r="B455" t="str">
            <v>Mini Supermarket</v>
          </cell>
          <cell r="C455" t="str">
            <v>Mini Supermarket_Ban Khai</v>
          </cell>
          <cell r="D455" t="str">
            <v>มินิ ซูเปอร์มาร์เก็ต_บ้านค่าย</v>
          </cell>
          <cell r="E455" t="str">
            <v>exp964-sm@lotuss.com</v>
          </cell>
          <cell r="F455" t="str">
            <v xml:space="preserve">24 Hours </v>
          </cell>
          <cell r="G455" t="str">
            <v>RAYONG</v>
          </cell>
          <cell r="H455" t="str">
            <v>เลขที่ 74/1 หมู่ 3 ต.หนองละลอก อ.บ้านค่าย จ.ระยอง 21120</v>
          </cell>
          <cell r="I455" t="str">
            <v>12.781019,101.294072</v>
          </cell>
          <cell r="J455" t="str">
            <v>0972911642</v>
          </cell>
          <cell r="K455" t="str">
            <v>0972911642</v>
          </cell>
        </row>
        <row r="456">
          <cell r="A456">
            <v>1965</v>
          </cell>
          <cell r="B456" t="str">
            <v>Mini Supermarket</v>
          </cell>
          <cell r="C456" t="str">
            <v>Mini Supermarket_Klong Hoi Khong</v>
          </cell>
          <cell r="D456" t="str">
            <v>มินิ ซูเปอร์มาร์เก็ต_คลองหอยโข่ง</v>
          </cell>
          <cell r="E456" t="str">
            <v>exp965-sm@lotuss.com</v>
          </cell>
          <cell r="F456" t="str">
            <v>05:00-23:00 (18Hrs)</v>
          </cell>
          <cell r="G456" t="str">
            <v>SONGKHLA</v>
          </cell>
          <cell r="H456" t="str">
            <v>เลขที่ 171,172,173 หมู่ 7 ต.ทุ่งลาน อ.คลองหอยโข่ง จ.สงขลา 90230</v>
          </cell>
          <cell r="I456" t="str">
            <v>6.93208,100.416107</v>
          </cell>
          <cell r="J456" t="str">
            <v>0626058112</v>
          </cell>
          <cell r="K456" t="str">
            <v>0626058112</v>
          </cell>
        </row>
        <row r="457">
          <cell r="A457">
            <v>1966</v>
          </cell>
          <cell r="B457" t="str">
            <v>Mini Supermarket</v>
          </cell>
          <cell r="C457" t="str">
            <v>Mini Supermarket_Phayakkaphoompisai</v>
          </cell>
          <cell r="D457" t="str">
            <v>มินิ ซูเปอร์มาร์เก็ต_พยัคฆภูมิพิสัย</v>
          </cell>
          <cell r="E457" t="str">
            <v>exp966-sm@lotuss.com</v>
          </cell>
          <cell r="F457" t="str">
            <v>24 Hours</v>
          </cell>
          <cell r="G457" t="str">
            <v>MAHA SARAKHAM</v>
          </cell>
          <cell r="H457" t="str">
            <v>เลขที่ 875 หมู่ที่ 1 ตำบลปะหลาน อำเภอพยัคฆภูมิพิสัย จังหวัดมหาสารคาม 44110</v>
          </cell>
          <cell r="I457" t="str">
            <v>15.51766,103.194837</v>
          </cell>
          <cell r="J457" t="str">
            <v>0626058113</v>
          </cell>
          <cell r="K457" t="str">
            <v>0626058113</v>
          </cell>
        </row>
        <row r="458">
          <cell r="A458">
            <v>1967</v>
          </cell>
          <cell r="B458" t="str">
            <v>Mini Supermarket</v>
          </cell>
          <cell r="C458" t="str">
            <v>Mini Supermarket_Ampher Hang Dong</v>
          </cell>
          <cell r="D458" t="str">
            <v>มินิ ซูเปอร์มาร์เก็ต_อำเภอหางดง</v>
          </cell>
          <cell r="E458" t="str">
            <v>exp967-sm@lotuss.com</v>
          </cell>
          <cell r="F458" t="str">
            <v>06:00-23:00 (17Hrs)</v>
          </cell>
          <cell r="G458" t="str">
            <v>CHIANG MAI</v>
          </cell>
          <cell r="H458" t="str">
            <v>เลขที่ 5/5,5/6 หมู่ที่ 3 ตำบลหางดง อำเภอหางดง จังหวัดเชียงใหม่ 50230</v>
          </cell>
          <cell r="I458" t="str">
            <v>18.688965,98.920816</v>
          </cell>
          <cell r="J458" t="str">
            <v>0812474856</v>
          </cell>
          <cell r="K458" t="str">
            <v>0812474856</v>
          </cell>
        </row>
        <row r="459">
          <cell r="A459">
            <v>1969</v>
          </cell>
          <cell r="B459" t="str">
            <v>Mini Supermarket</v>
          </cell>
          <cell r="C459" t="str">
            <v>Mini Supermarket_Ampher Proa</v>
          </cell>
          <cell r="D459" t="str">
            <v>มินิ ซูเปอร์มาร์เก็ต_อำเภอพร้าว</v>
          </cell>
          <cell r="E459" t="str">
            <v>exp969-sm@lotuss.com</v>
          </cell>
          <cell r="F459" t="str">
            <v>06:00-23:00 (17Hrs)</v>
          </cell>
          <cell r="G459" t="str">
            <v>CHIANG MAI</v>
          </cell>
          <cell r="H459" t="str">
            <v>เลขที่ 212,213,214,215 ถนนเขื่อนเพชร ตำบลเวียง อำเภอพร้าว จังหวัดเชียงใหม่ 50190</v>
          </cell>
          <cell r="I459" t="str">
            <v>19.36568,99.203958</v>
          </cell>
          <cell r="J459" t="str">
            <v>0645874531</v>
          </cell>
          <cell r="K459" t="str">
            <v>0645874531</v>
          </cell>
        </row>
        <row r="460">
          <cell r="A460">
            <v>1970</v>
          </cell>
          <cell r="B460" t="str">
            <v>Mini Supermarket</v>
          </cell>
          <cell r="C460" t="str">
            <v>Mini Supermarket_Koh Kha Nun Phanom</v>
          </cell>
          <cell r="D460" t="str">
            <v>มินิ ซูเปอร์มาร์เก็ต_เกาะขนุน</v>
          </cell>
          <cell r="E460" t="str">
            <v>exp970-sm@lotuss.com</v>
          </cell>
          <cell r="F460" t="str">
            <v>07:00-21:00 (14Hrs)</v>
          </cell>
          <cell r="G460" t="str">
            <v>CHACHOENGSAO</v>
          </cell>
          <cell r="H460" t="str">
            <v>เลขที่ 313/1 หมู่ 2 ต.เกาะขนุน อ.พนมสารคาม จ.ฉะเชิงเทรา 24120</v>
          </cell>
          <cell r="I460" t="str">
            <v>13.729091,101.376526</v>
          </cell>
          <cell r="J460" t="str">
            <v>0812475064</v>
          </cell>
          <cell r="K460" t="str">
            <v>0812475064</v>
          </cell>
        </row>
        <row r="461">
          <cell r="A461">
            <v>1971</v>
          </cell>
          <cell r="B461" t="str">
            <v>Mini Supermarket</v>
          </cell>
          <cell r="C461" t="str">
            <v>Mini Supermarket_Sarasart School Bangbuathong</v>
          </cell>
          <cell r="D461" t="str">
            <v>มินิ ซูเปอร์มาร์เก็ต_โรงเรียนสารสาสน์</v>
          </cell>
          <cell r="E461" t="str">
            <v>exp971-sm@lotuss.com</v>
          </cell>
          <cell r="F461" t="str">
            <v>06:00-23:00 (17Hrs)</v>
          </cell>
          <cell r="G461" t="str">
            <v>NONTHABURI</v>
          </cell>
          <cell r="H461" t="str">
            <v>เลขที่ 30/4 หมู่ที่ 4 ตำบลลำโพ อำเภอบางบัวทอง จังหวัดนนทบุรี 11110</v>
          </cell>
          <cell r="I461" t="str">
            <v>13.968727,100.428067</v>
          </cell>
          <cell r="J461" t="str">
            <v>0923726284</v>
          </cell>
          <cell r="K461" t="str">
            <v>0923726284</v>
          </cell>
        </row>
        <row r="462">
          <cell r="A462">
            <v>1972</v>
          </cell>
          <cell r="B462" t="str">
            <v>Mini Supermarket</v>
          </cell>
          <cell r="C462" t="str">
            <v>Mini Supermarket_Siriraj Pharn Nok</v>
          </cell>
          <cell r="D462" t="str">
            <v>มินิ ซูเปอร์มาร์เก็ต_ศิริราช พรานนก</v>
          </cell>
          <cell r="E462" t="str">
            <v>exp972-sm@lotuss.com</v>
          </cell>
          <cell r="F462" t="str">
            <v>06:00-23:00 (17Hrs)</v>
          </cell>
          <cell r="G462" t="str">
            <v>BANGKOK</v>
          </cell>
          <cell r="H462" t="str">
            <v>เลขที่ 27,29,31 ถนนพรานนก แขวงศิริราช เขตบางกอกน้อย กรุงเทพมหานคร 10700</v>
          </cell>
          <cell r="I462" t="str">
            <v>13.756028,100.486053</v>
          </cell>
          <cell r="J462" t="str">
            <v>0626058120</v>
          </cell>
          <cell r="K462" t="str">
            <v>0626058120</v>
          </cell>
        </row>
        <row r="463">
          <cell r="A463">
            <v>1974</v>
          </cell>
          <cell r="B463" t="str">
            <v>Mini Supermarket</v>
          </cell>
          <cell r="C463" t="str">
            <v>Mini Supermarket_Bangban</v>
          </cell>
          <cell r="D463" t="str">
            <v>มินิ ซูเปอร์มาร์เก็ต_บางบาล</v>
          </cell>
          <cell r="E463" t="str">
            <v>exp974-sm@lotuss.com</v>
          </cell>
          <cell r="F463" t="str">
            <v>05:00-23:00 (18Hrs)</v>
          </cell>
          <cell r="G463" t="str">
            <v>PHRA NAKHON SI AYUTTHAYA</v>
          </cell>
          <cell r="H463" t="str">
            <v>เลขที่ 39,39/1-3 หมู่ที่ 1 ตำบลมหาพราหมณ์ อำเภอบางบาล จังหวัดพระนครศรีอยุธยา 13250</v>
          </cell>
          <cell r="I463" t="str">
            <v>14.374506,100.4858</v>
          </cell>
          <cell r="J463" t="str">
            <v>0964055935</v>
          </cell>
          <cell r="K463" t="str">
            <v>0964055935</v>
          </cell>
        </row>
        <row r="464">
          <cell r="A464">
            <v>1975</v>
          </cell>
          <cell r="B464" t="str">
            <v>Mini Supermarket</v>
          </cell>
          <cell r="C464" t="str">
            <v>Mini Supermarket_Pong Banglamung</v>
          </cell>
          <cell r="D464" t="str">
            <v>มินิ ซูเปอร์มาร์เก็ต_โป่ง บางละมุง</v>
          </cell>
          <cell r="E464" t="str">
            <v>exp975-sm@lotuss.com</v>
          </cell>
          <cell r="F464" t="str">
            <v>06:00-23:00 (17Hrs)</v>
          </cell>
          <cell r="G464" t="str">
            <v>CHONBURI</v>
          </cell>
          <cell r="H464" t="str">
            <v>เลขที่ 15/13 หมู่ 2 ต.โป่ง อ.บางละมุง จ.ชลบุรี 20150</v>
          </cell>
          <cell r="I464" t="str">
            <v>12.952645,100.984064</v>
          </cell>
          <cell r="J464" t="str">
            <v>0ยังไม่มีเบอร์สาขา</v>
          </cell>
          <cell r="K464" t="str">
            <v>0ยังไม่มีเบอร์สาขา</v>
          </cell>
        </row>
        <row r="465">
          <cell r="A465">
            <v>1976</v>
          </cell>
          <cell r="B465" t="str">
            <v>Mini Supermarket</v>
          </cell>
          <cell r="C465" t="str">
            <v>Mini Supermarket_Phakdeechumphon Rd.</v>
          </cell>
          <cell r="D465" t="str">
            <v>มินิ ซูเปอร์มาร์เก็ต_ถนนภักดีชุมพล</v>
          </cell>
          <cell r="E465" t="str">
            <v>exp976-sm@lotuss.com</v>
          </cell>
          <cell r="F465" t="str">
            <v>06:00-23:00 (17Hrs)</v>
          </cell>
          <cell r="G465" t="str">
            <v>SURIN</v>
          </cell>
          <cell r="H465" t="str">
            <v>เลขที่ 54/1 ถนนภักดีชุมพล ตำบลในเมือง อำเภอเมืองสุรินทร์ จังหวัดสุรินทร์ 32000</v>
          </cell>
          <cell r="I465" t="str">
            <v>14.87725,103.48841</v>
          </cell>
          <cell r="J465" t="str">
            <v>0626058124</v>
          </cell>
          <cell r="K465" t="str">
            <v>0626058124</v>
          </cell>
        </row>
        <row r="466">
          <cell r="A466">
            <v>1978</v>
          </cell>
          <cell r="B466" t="str">
            <v>Mini Supermarket</v>
          </cell>
          <cell r="C466" t="str">
            <v>Mini Supermarket_Baan Aue Arthon Suwannaphom 2</v>
          </cell>
          <cell r="D466" t="str">
            <v>มินิ ซูเปอร์มาร์เก็ต_บ.เอื้ออาทรสุวรรณภูมิ2</v>
          </cell>
          <cell r="E466" t="str">
            <v>exp978-sm@lotuss.com</v>
          </cell>
          <cell r="F466" t="str">
            <v>06:00-22:30 (16.5Hrs)</v>
          </cell>
          <cell r="G466" t="str">
            <v>SAMUT PRAKAN</v>
          </cell>
          <cell r="H466" t="str">
            <v>เลขที่ 33/20 หมู่ 7 ต.บางโฉลง อ.บางพลี จ.สมุทรปราการ 10540</v>
          </cell>
          <cell r="I466" t="str">
            <v>13.629463,100.756731</v>
          </cell>
          <cell r="J466" t="str">
            <v>0626058126</v>
          </cell>
          <cell r="K466" t="str">
            <v>0626058126</v>
          </cell>
        </row>
        <row r="467">
          <cell r="A467">
            <v>1981</v>
          </cell>
          <cell r="B467" t="str">
            <v>Mini Supermarket</v>
          </cell>
          <cell r="C467" t="str">
            <v>Mini Supermarket_Ban kok</v>
          </cell>
          <cell r="D467" t="str">
            <v>มินิ ซูเปอร์มาร์เก็ต_บ้านกอก</v>
          </cell>
          <cell r="E467" t="str">
            <v>exp981-sm@lotuss.com</v>
          </cell>
          <cell r="F467" t="str">
            <v>24 Hours</v>
          </cell>
          <cell r="G467" t="str">
            <v>KHON KAEN</v>
          </cell>
          <cell r="H467" t="str">
            <v>เลขที่ 202/2-4 หมู่ 7 ตำบลบ้านเป็ด อำเภอเมืองขอนแก่น จังหวัดขอนแก่น 40000</v>
          </cell>
          <cell r="I467" t="str">
            <v>16.421567,102.806604</v>
          </cell>
          <cell r="J467" t="str">
            <v>0626058129</v>
          </cell>
          <cell r="K467" t="str">
            <v>0626058129</v>
          </cell>
        </row>
        <row r="468">
          <cell r="A468">
            <v>1982</v>
          </cell>
          <cell r="B468" t="str">
            <v>Mini Supermarket</v>
          </cell>
          <cell r="C468" t="str">
            <v>Mini Supermarket_Talad Ban Nunthong</v>
          </cell>
          <cell r="D468" t="str">
            <v>มินิ ซูเปอร์มาร์เก็ต_ตลาดบ้านน้ำโท้ง</v>
          </cell>
          <cell r="E468" t="str">
            <v>exp982-sm@lotuss.com</v>
          </cell>
          <cell r="F468" t="str">
            <v>06:00-23:00 (17Hrs)</v>
          </cell>
          <cell r="G468" t="str">
            <v>CHIANG MAI</v>
          </cell>
          <cell r="H468" t="str">
            <v>เลขที่ 159 หมู่ที่ 3 ตำบลสบแม่ข่า อำเภอหางดง จังหวัดเชียงใหม่ 50230</v>
          </cell>
          <cell r="I468" t="str">
            <v>18.680291,98.982617</v>
          </cell>
          <cell r="J468" t="str">
            <v>0626058130</v>
          </cell>
          <cell r="K468" t="str">
            <v>0626058130</v>
          </cell>
        </row>
        <row r="469">
          <cell r="A469">
            <v>1983</v>
          </cell>
          <cell r="B469" t="str">
            <v>Mini Supermarket</v>
          </cell>
          <cell r="C469" t="str">
            <v>Mini Supermarket_Kham Hi</v>
          </cell>
          <cell r="D469" t="str">
            <v>มินิ ซูเปอร์มาร์เก็ต_คำไฮ</v>
          </cell>
          <cell r="E469" t="str">
            <v>exp983-sm@lotuss.com</v>
          </cell>
          <cell r="F469" t="str">
            <v>24 Hours</v>
          </cell>
          <cell r="G469" t="str">
            <v>KHON KAEN</v>
          </cell>
          <cell r="H469" t="str">
            <v>เลขที่ 153 หมู่ที่ 6 ตำบลบ้านเป็ด อำเภอเมืองขอนแก่น จังหวัดขอนแก่น 40000</v>
          </cell>
          <cell r="I469" t="str">
            <v>16.43624,102.799834</v>
          </cell>
          <cell r="J469" t="str">
            <v>0626058131</v>
          </cell>
          <cell r="K469" t="str">
            <v>0626058131</v>
          </cell>
        </row>
        <row r="470">
          <cell r="A470">
            <v>1984</v>
          </cell>
          <cell r="B470" t="str">
            <v>Mini Supermarket</v>
          </cell>
          <cell r="C470" t="str">
            <v>Mini Supermarket_Rath-Utit</v>
          </cell>
          <cell r="D470" t="str">
            <v>มินิ ซูเปอร์มาร์เก็ต_ราชอุทิศ</v>
          </cell>
          <cell r="E470" t="str">
            <v>exp984-sm@lotuss.com</v>
          </cell>
          <cell r="F470" t="str">
            <v>06:00-23:00 (17Hrs)</v>
          </cell>
          <cell r="G470" t="str">
            <v>BANGKOK</v>
          </cell>
          <cell r="H470" t="str">
            <v>เลขที่ 295 ถนนราษฎร์อุทิศ แขวงแสนแสบ เขตมีนบุรี กรุงเทพมหานคร 10510</v>
          </cell>
          <cell r="I470" t="str">
            <v>13.836936,100.779535</v>
          </cell>
          <cell r="J470" t="str">
            <v>0626058132</v>
          </cell>
          <cell r="K470" t="str">
            <v>0626058132</v>
          </cell>
        </row>
        <row r="471">
          <cell r="A471">
            <v>1985</v>
          </cell>
          <cell r="B471" t="str">
            <v>Mini Supermarket</v>
          </cell>
          <cell r="C471" t="str">
            <v>Mini Supermarket_Phetchakasem 114</v>
          </cell>
          <cell r="D471" t="str">
            <v>มินิ ซูเปอร์มาร์เก็ต_เพชรเกษม 114</v>
          </cell>
          <cell r="E471" t="str">
            <v>exp985-sm@lotuss.com</v>
          </cell>
          <cell r="F471" t="str">
            <v>06:00-23:00 (17Hrs)</v>
          </cell>
          <cell r="G471" t="str">
            <v>BANGKOK</v>
          </cell>
          <cell r="H471" t="str">
            <v>เลขที่ 137 ซอยเพชรเกษม 114 แขวงหนองค้างพลู เขตหนองแขม กรุงเทพมหานคร 10160</v>
          </cell>
          <cell r="I471" t="str">
            <v>13.710846,100.3375</v>
          </cell>
          <cell r="J471" t="str">
            <v>0626058133</v>
          </cell>
          <cell r="K471" t="str">
            <v>0626058133</v>
          </cell>
        </row>
        <row r="472">
          <cell r="A472">
            <v>1986</v>
          </cell>
          <cell r="B472" t="str">
            <v>Mini Supermarket</v>
          </cell>
          <cell r="C472" t="str">
            <v>Mini Supermarket_Nong Bunmak</v>
          </cell>
          <cell r="D472" t="str">
            <v>มินิ ซูเปอร์มาร์เก็ต_หนองบุญมาก</v>
          </cell>
          <cell r="E472" t="str">
            <v>exp986-sm@lotuss.com</v>
          </cell>
          <cell r="F472" t="str">
            <v>06:00-23:00 (17Hrs)</v>
          </cell>
          <cell r="G472" t="str">
            <v>NAKHON RATCHASIMA</v>
          </cell>
          <cell r="H472" t="str">
            <v>เลขที่ 10 หมู่ที่ 2 ตำบลหนองหัวแรต อำเภอหนองบุญมาก จังหวัดนครราชสีมา 30410</v>
          </cell>
          <cell r="I472" t="str">
            <v>14.749696,102.339317</v>
          </cell>
          <cell r="J472" t="str">
            <v>0626058134</v>
          </cell>
          <cell r="K472" t="str">
            <v>0626058134</v>
          </cell>
        </row>
        <row r="473">
          <cell r="A473">
            <v>1988</v>
          </cell>
          <cell r="B473" t="str">
            <v>Mini Supermarket</v>
          </cell>
          <cell r="C473" t="str">
            <v>Mini Supermarket_Khao Wong</v>
          </cell>
          <cell r="D473" t="str">
            <v>มินิ ซูเปอร์มาร์เก็ต_เขาวง</v>
          </cell>
          <cell r="E473" t="str">
            <v>exp988-sm@lotuss.com</v>
          </cell>
          <cell r="F473" t="str">
            <v>06:00-23:00 (17Hrs)</v>
          </cell>
          <cell r="G473" t="str">
            <v>KALASIN</v>
          </cell>
          <cell r="H473" t="str">
            <v>เลขที่ 191 หมู่ที่ 2 ตำบลคุ้มเก่า อำเภอเขาวง จังหวัดกาฬสินธุ์ 46160</v>
          </cell>
          <cell r="I473" t="str">
            <v>16.689555,104.087815</v>
          </cell>
          <cell r="J473" t="str">
            <v>0626058135</v>
          </cell>
          <cell r="K473" t="str">
            <v>0626058135</v>
          </cell>
        </row>
        <row r="474">
          <cell r="A474">
            <v>2003</v>
          </cell>
          <cell r="B474" t="str">
            <v>Mini Supermarket</v>
          </cell>
          <cell r="C474" t="str">
            <v>Mini Supermarket_Kham Muang</v>
          </cell>
          <cell r="D474" t="str">
            <v>มินิ ซูเปอร์มาร์เก็ต_คำม่วง</v>
          </cell>
          <cell r="E474" t="str">
            <v>exp2003-sm@lotuss.com</v>
          </cell>
          <cell r="F474" t="str">
            <v>24 Hours</v>
          </cell>
          <cell r="G474" t="str">
            <v>KALASIN</v>
          </cell>
          <cell r="H474" t="str">
            <v>เลขที่ 40 หมู่ที่ 4 ตำบลทุ่งคลอง อำเภอคำม่วง จังหวัดกาฬสินธุ์ 46180</v>
          </cell>
          <cell r="I474" t="str">
            <v>16.9289,103.634595</v>
          </cell>
          <cell r="J474" t="str">
            <v>0626058140</v>
          </cell>
          <cell r="K474" t="str">
            <v>0626058140</v>
          </cell>
        </row>
        <row r="475">
          <cell r="A475">
            <v>2004</v>
          </cell>
          <cell r="B475" t="str">
            <v>Mini Supermarket</v>
          </cell>
          <cell r="C475" t="str">
            <v>Mini Supermarket_Boonsampan Soi 11</v>
          </cell>
          <cell r="D475" t="str">
            <v>มินิ ซูเปอร์มาร์เก็ต_บุญสัมพันธ์ ซอย 11</v>
          </cell>
          <cell r="E475" t="str">
            <v>exp2004-sm@lotuss.com</v>
          </cell>
          <cell r="F475" t="str">
            <v>06:00-23:00 (17Hrs)</v>
          </cell>
          <cell r="G475" t="str">
            <v>CHONBURI</v>
          </cell>
          <cell r="H475" t="str">
            <v>เลขที่ 126/10 หมู่ 10 ต.หนองปรือ อ.บางละมุง จ.ชลบุรี 20150</v>
          </cell>
          <cell r="I475" t="str">
            <v>12.916193,100.915025</v>
          </cell>
          <cell r="J475" t="str">
            <v>0ยังไม่มีเบอร์สาขา</v>
          </cell>
          <cell r="K475" t="str">
            <v>0ยังไม่มีเบอร์สาขา</v>
          </cell>
        </row>
        <row r="476">
          <cell r="A476">
            <v>2005</v>
          </cell>
          <cell r="B476" t="str">
            <v>Mini Supermarket</v>
          </cell>
          <cell r="C476" t="str">
            <v>Mini Supermarket_Poraminmanka 15</v>
          </cell>
          <cell r="D476" t="str">
            <v>มินิ ซูเปอร์มาร์เก็ต_ปรมินทร์มรรคา 15</v>
          </cell>
          <cell r="E476" t="str">
            <v>exp2005-sm@lotuss.com</v>
          </cell>
          <cell r="F476" t="str">
            <v>06:00-23:00 (17Hrs)</v>
          </cell>
          <cell r="G476" t="str">
            <v>CHUMPHON</v>
          </cell>
          <cell r="H476" t="str">
            <v>เลขที่ 192/4 หมู่ 7 ต.นาทุ่ง อ.เมืองชุมพร จ.ชุมพร 86000</v>
          </cell>
          <cell r="I476" t="str">
            <v>10.490413,99.186501</v>
          </cell>
          <cell r="J476" t="str">
            <v>0626058142</v>
          </cell>
          <cell r="K476" t="str">
            <v>0626058142</v>
          </cell>
        </row>
        <row r="477">
          <cell r="A477">
            <v>2006</v>
          </cell>
          <cell r="B477" t="str">
            <v>Mini Supermarket</v>
          </cell>
          <cell r="C477" t="str">
            <v>Mini Supermarket_Bangpla</v>
          </cell>
          <cell r="D477" t="str">
            <v>มินิ ซูเปอร์มาร์เก็ต_บางปลา</v>
          </cell>
          <cell r="E477" t="str">
            <v>exp2006-sm@lotuss.com</v>
          </cell>
          <cell r="F477" t="str">
            <v>06:00-22:30 (16.5Hrs)</v>
          </cell>
          <cell r="G477" t="str">
            <v>SAMUT PRAKAN</v>
          </cell>
          <cell r="H477" t="str">
            <v>เลขที่ 84/67 หมู่ 11 ต.บางปลา อ.บางพลี จ.สมุทรปราการ 10540</v>
          </cell>
          <cell r="I477" t="str">
            <v>13.597063,100.733871</v>
          </cell>
          <cell r="J477" t="str">
            <v>0812467552</v>
          </cell>
          <cell r="K477" t="str">
            <v>0812467552</v>
          </cell>
        </row>
        <row r="478">
          <cell r="A478">
            <v>2007</v>
          </cell>
          <cell r="B478" t="str">
            <v>Mini Supermarket</v>
          </cell>
          <cell r="C478" t="str">
            <v>Mini Supermarket_Kao Talo 2</v>
          </cell>
          <cell r="D478" t="str">
            <v>มินิ ซูเปอร์มาร์เก็ต_เขาตาโล 2</v>
          </cell>
          <cell r="E478" t="str">
            <v>exp2007-sm@lotuss.com</v>
          </cell>
          <cell r="F478" t="str">
            <v xml:space="preserve">24 Hours </v>
          </cell>
          <cell r="G478" t="str">
            <v>CHONBURI</v>
          </cell>
          <cell r="H478" t="str">
            <v>เลขที่ 99/1052,66/1053,99/1054 หมู่ 10 ต.หนองปรือ อ.บางละมุง จ.ชลบุรี 20150</v>
          </cell>
          <cell r="I478" t="str">
            <v>12.907766,100.910901</v>
          </cell>
          <cell r="J478" t="str">
            <v>0626058144</v>
          </cell>
          <cell r="K478" t="str">
            <v>0626058144</v>
          </cell>
        </row>
        <row r="479">
          <cell r="A479">
            <v>2008</v>
          </cell>
          <cell r="B479" t="str">
            <v>Mini Supermarket</v>
          </cell>
          <cell r="C479" t="str">
            <v>Mini Supermarket_Suan Phueng</v>
          </cell>
          <cell r="D479" t="str">
            <v>มินิ ซูเปอร์มาร์เก็ต_สวนผึ้ง</v>
          </cell>
          <cell r="E479" t="str">
            <v>exp2008-sm@lotuss.com</v>
          </cell>
          <cell r="F479" t="str">
            <v>06:00-22:30 (16.5Hrs)</v>
          </cell>
          <cell r="G479" t="str">
            <v>RATCHABURI</v>
          </cell>
          <cell r="H479" t="str">
            <v>เลขที่ 13 หมู่ 1 ต.สวนผึ้ง อ.สวนผึ้ง จ.ราชบุรี 70180</v>
          </cell>
          <cell r="I479" t="str">
            <v>13.542367,99.341211</v>
          </cell>
          <cell r="J479" t="str">
            <v>0626058145</v>
          </cell>
          <cell r="K479" t="str">
            <v>0626058145</v>
          </cell>
        </row>
        <row r="480">
          <cell r="A480">
            <v>2009</v>
          </cell>
          <cell r="B480" t="str">
            <v>Mini Supermarket</v>
          </cell>
          <cell r="C480" t="str">
            <v>Mini Supermarket_Tanon Samret Phatana</v>
          </cell>
          <cell r="D480" t="str">
            <v>มินิ ซูเปอร์มาร์เก็ต_ถนนสำเร็จพัฒนา</v>
          </cell>
          <cell r="E480" t="str">
            <v>exp2009-sm@lotuss.com</v>
          </cell>
          <cell r="F480" t="str">
            <v>06:00-23:00 (17Hrs)</v>
          </cell>
          <cell r="G480" t="str">
            <v>NONTHABURI</v>
          </cell>
          <cell r="H480" t="str">
            <v xml:space="preserve">เลขที่ 95/102 หมู่ที่ 3 ตำบลปลายบาง อำเภอบางกรวย จังหวัดนนทบุรี 11130  </v>
          </cell>
          <cell r="I480" t="str">
            <v>13.813782,100.39274</v>
          </cell>
          <cell r="J480" t="str">
            <v>0922685363</v>
          </cell>
          <cell r="K480" t="str">
            <v>0922685363</v>
          </cell>
        </row>
        <row r="481">
          <cell r="A481">
            <v>2010</v>
          </cell>
          <cell r="B481" t="str">
            <v>Mini Supermarket</v>
          </cell>
          <cell r="C481" t="str">
            <v>Mini Supermarket_Talad Nong Tam Lueng</v>
          </cell>
          <cell r="D481" t="str">
            <v>มินิ ซูเปอร์มาร์เก็ต_ตลาดหนองตำลึง</v>
          </cell>
          <cell r="E481" t="str">
            <v>exp2010-sm@lotuss.com</v>
          </cell>
          <cell r="F481" t="str">
            <v>06:00-23:00 (17Hrs)</v>
          </cell>
          <cell r="G481" t="str">
            <v>CHONBURI</v>
          </cell>
          <cell r="H481" t="str">
            <v>เลขที่ 19/46 หมู่ 7 ต.หนองตำลึง อ.พานทอง จ.ชลบุรี 20160</v>
          </cell>
          <cell r="I481" t="str">
            <v>13.412529,101.059187</v>
          </cell>
          <cell r="J481" t="str">
            <v>0ยังไม่มีเบอร์สาขา</v>
          </cell>
          <cell r="K481" t="str">
            <v>0ยังไม่มีเบอร์สาขา</v>
          </cell>
        </row>
        <row r="482">
          <cell r="A482">
            <v>2011</v>
          </cell>
          <cell r="B482" t="str">
            <v>Mini Supermarket</v>
          </cell>
          <cell r="C482" t="str">
            <v>Mini Supermarket_Khun Dan Prakarnchon</v>
          </cell>
          <cell r="D482" t="str">
            <v>มินิ ซูเปอร์มาร์เก็ต_เขื่อนขุนด่านปราการชล</v>
          </cell>
          <cell r="E482" t="str">
            <v>exp2011-sm@lotuss.com</v>
          </cell>
          <cell r="F482" t="str">
            <v>05:00-23:00 (18Hrs)</v>
          </cell>
          <cell r="G482" t="str">
            <v>NAKHON NAYOK</v>
          </cell>
          <cell r="H482" t="str">
            <v>เลขที่ 1/2 หมู่ 1 ต.สาริกา อ.เมืองนครนายก จ.นครนายก 26000</v>
          </cell>
          <cell r="I482" t="str">
            <v>14.312641,101.295862</v>
          </cell>
          <cell r="J482" t="str">
            <v>0626058148</v>
          </cell>
          <cell r="K482" t="str">
            <v>0626058148</v>
          </cell>
        </row>
        <row r="483">
          <cell r="A483">
            <v>2013</v>
          </cell>
          <cell r="B483" t="str">
            <v>Mini Supermarket</v>
          </cell>
          <cell r="C483" t="str">
            <v>Mini Supermarket_Ampher Dontum</v>
          </cell>
          <cell r="D483" t="str">
            <v>มินิ ซูเปอร์มาร์เก็ต_อำเภอดอนตูม</v>
          </cell>
          <cell r="E483" t="str">
            <v>exp2013-sm@lotuss.com</v>
          </cell>
          <cell r="F483" t="str">
            <v>06:00-23:00 (17Hrs)</v>
          </cell>
          <cell r="G483" t="str">
            <v>NAKHON PATHOM</v>
          </cell>
          <cell r="H483" t="str">
            <v>เลขที่ 76/5 หมู่ 1 ต.สามง่าม อ.ดอนตูม จ.นครปฐม 73150</v>
          </cell>
          <cell r="I483" t="str">
            <v>13.960272,100.079624</v>
          </cell>
          <cell r="J483" t="str">
            <v>0626058150</v>
          </cell>
          <cell r="K483" t="str">
            <v>0626058150</v>
          </cell>
        </row>
        <row r="484">
          <cell r="A484">
            <v>2014</v>
          </cell>
          <cell r="B484" t="str">
            <v>Mini Supermarket</v>
          </cell>
          <cell r="C484" t="str">
            <v>Mini Supermarket_Ta-khian Tia</v>
          </cell>
          <cell r="D484" t="str">
            <v>มินิ ซูเปอร์มาร์เก็ต_ตะเคียนเตี้ย</v>
          </cell>
          <cell r="E484" t="str">
            <v>exp2014-sm@lotuss.com</v>
          </cell>
          <cell r="F484" t="str">
            <v>06:00-23:00 (17Hrs)</v>
          </cell>
          <cell r="G484" t="str">
            <v>CHONBURI</v>
          </cell>
          <cell r="H484" t="str">
            <v>เลขที่ 113/108 หมู่ 2 ต.ตะเคียนเตี้ย อ.บางละมุง จ.ชลบุรี 20150</v>
          </cell>
          <cell r="I484" t="str">
            <v>13.020274,100.941493</v>
          </cell>
          <cell r="J484" t="str">
            <v>0ยังไม่มีเบอร์สาขา</v>
          </cell>
          <cell r="K484" t="str">
            <v>0ยังไม่มีเบอร์สาขา</v>
          </cell>
        </row>
        <row r="485">
          <cell r="A485">
            <v>2015</v>
          </cell>
          <cell r="B485" t="str">
            <v>Mini Supermarket</v>
          </cell>
          <cell r="C485" t="str">
            <v>Mini Supermarket_Talad Si Mummuang Chon Buri</v>
          </cell>
          <cell r="D485" t="str">
            <v>มินิ ซูเปอร์มาร์เก็ต_ตลาดสี่มุมเมือง ชลบุรี</v>
          </cell>
          <cell r="E485" t="str">
            <v>exp2015-sm@lotuss.com</v>
          </cell>
          <cell r="F485" t="str">
            <v>06:00-23:00 (17Hrs)</v>
          </cell>
          <cell r="G485" t="str">
            <v>CHONBURI</v>
          </cell>
          <cell r="H485" t="str">
            <v>เลขที่ 95/1 หมู่ 10 ต.ทุ่งสุขลา อ.ศรีราชา จ.ชลบุรี 20230</v>
          </cell>
          <cell r="I485" t="str">
            <v>13.088829,100.919298</v>
          </cell>
          <cell r="J485" t="str">
            <v>0829485216</v>
          </cell>
          <cell r="K485" t="str">
            <v>0829485216</v>
          </cell>
        </row>
        <row r="486">
          <cell r="A486">
            <v>2016</v>
          </cell>
          <cell r="B486" t="str">
            <v>Mini Supermarket</v>
          </cell>
          <cell r="C486" t="str">
            <v>Mini Supermarket_Talad Manee Kaew</v>
          </cell>
          <cell r="D486" t="str">
            <v>มินิ ซูเปอร์มาร์เก็ต_ตลาดมณีแก้ว</v>
          </cell>
          <cell r="E486" t="str">
            <v>exp2016-sm@lotuss.com</v>
          </cell>
          <cell r="F486" t="str">
            <v>06:00-23:00 (17Hrs)</v>
          </cell>
          <cell r="G486" t="str">
            <v>CHONBURI</v>
          </cell>
          <cell r="H486" t="str">
            <v>เลขที่ 127/21 หมู่ 1 ต.เหมือง อ.เมืองชลบุรี จ.ชลบุรี 20130</v>
          </cell>
          <cell r="I486" t="str">
            <v>13.277116,100.956688</v>
          </cell>
          <cell r="J486" t="str">
            <v>0ยังไม่มีเบอร์สาขา</v>
          </cell>
          <cell r="K486" t="str">
            <v>0ยังไม่มีเบอร์สาขา</v>
          </cell>
        </row>
        <row r="487">
          <cell r="A487">
            <v>2020</v>
          </cell>
          <cell r="B487" t="str">
            <v>Mini Supermarket</v>
          </cell>
          <cell r="C487" t="str">
            <v>Mini Supermarket_Talad Huai Pong</v>
          </cell>
          <cell r="D487" t="str">
            <v>มินิ ซูเปอร์มาร์เก็ต_ตลาดห้วยโป่ง</v>
          </cell>
          <cell r="E487" t="str">
            <v>exp2020-sm@lotuss.com</v>
          </cell>
          <cell r="F487" t="str">
            <v xml:space="preserve">24 Hours </v>
          </cell>
          <cell r="G487" t="str">
            <v>RAYONG</v>
          </cell>
          <cell r="H487" t="str">
            <v>เลขที่ 44/19 ถนนห้วยโป่ง-หนองบอน ต.ห้วยโป่ง อ.เมืองระยอง จ.ระยอง 21150</v>
          </cell>
          <cell r="I487" t="str">
            <v>12.755527,101.136955</v>
          </cell>
          <cell r="J487" t="str">
            <v>0968526528</v>
          </cell>
          <cell r="K487" t="str">
            <v>0968526528</v>
          </cell>
        </row>
        <row r="488">
          <cell r="A488">
            <v>2022</v>
          </cell>
          <cell r="B488" t="str">
            <v>Mini Supermarket</v>
          </cell>
          <cell r="C488" t="str">
            <v>Mini Supermarket_Soi Udomsuk 42</v>
          </cell>
          <cell r="D488" t="str">
            <v>มินิ ซูเปอร์มาร์เก็ต_ซอยอุดมสุข 42</v>
          </cell>
          <cell r="E488" t="str">
            <v>exp2022-sm@lotuss.com</v>
          </cell>
          <cell r="F488" t="str">
            <v>06:00-23:00 (17Hrs)</v>
          </cell>
          <cell r="G488" t="str">
            <v>BANGKOK</v>
          </cell>
          <cell r="H488" t="str">
            <v>เลขที่ 61 ซอยบางนา-ตราด 19 ถนนบางนา-ตราด แขวงบางนา เขตบางนา กรุงเทพมหานคร 10260</v>
          </cell>
          <cell r="I488" t="str">
            <v>13.672601,100.629946</v>
          </cell>
          <cell r="J488" t="str">
            <v>0812467588</v>
          </cell>
          <cell r="K488" t="str">
            <v>0812467588</v>
          </cell>
        </row>
        <row r="489">
          <cell r="A489">
            <v>2023</v>
          </cell>
          <cell r="B489" t="str">
            <v>Mini Supermarket</v>
          </cell>
          <cell r="C489" t="str">
            <v>Mini Supermarket_Rajabhat Nakhon Si Thammarat U</v>
          </cell>
          <cell r="D489" t="str">
            <v>มินิ ซูเปอร์มาร์เก็ต_ม.ราชภัฎนครศรีธรรมราช</v>
          </cell>
          <cell r="E489" t="str">
            <v>exp2023-sm@lotuss.com</v>
          </cell>
          <cell r="F489" t="str">
            <v>06:00-22:30 (16.5Hrs)</v>
          </cell>
          <cell r="G489" t="str">
            <v>NAKHON SI THAMMARAT</v>
          </cell>
          <cell r="H489" t="str">
            <v>เลขที่ 29/20 หมู่ 4 ต.ท่างิ้ว อ.เมืองนครศรีธรรมราช จ.นครศรีธรรมราช 80280</v>
          </cell>
          <cell r="I489" t="str">
            <v>8.466832,99.861537</v>
          </cell>
          <cell r="J489" t="str">
            <v>0626058159</v>
          </cell>
          <cell r="K489" t="str">
            <v>0626058159</v>
          </cell>
        </row>
        <row r="490">
          <cell r="A490">
            <v>2026</v>
          </cell>
          <cell r="B490" t="str">
            <v>Mini Supermarket</v>
          </cell>
          <cell r="C490" t="str">
            <v>Mini Supermarket_Wat Ched Yod</v>
          </cell>
          <cell r="D490" t="str">
            <v>มินิ ซูเปอร์มาร์เก็ต_วัดเจ็ดยอด</v>
          </cell>
          <cell r="E490" t="str">
            <v>exp2026-sm@lotuss.com</v>
          </cell>
          <cell r="F490" t="str">
            <v>06:00-23:00 (17Hrs)</v>
          </cell>
          <cell r="G490" t="str">
            <v>CHIANG MAI</v>
          </cell>
          <cell r="H490" t="str">
            <v>เลขที่ 23/10 หมู่ที่ 2 ตำบลช้างเผือก อำเภอเมืองเชียงใหม่ จังหวัดเชียงใหม่ 50300</v>
          </cell>
          <cell r="I490" t="str">
            <v>18.807632,98.967268</v>
          </cell>
          <cell r="J490" t="str">
            <v>0910351564</v>
          </cell>
          <cell r="K490" t="str">
            <v>0910351564</v>
          </cell>
        </row>
        <row r="491">
          <cell r="A491">
            <v>2027</v>
          </cell>
          <cell r="B491" t="str">
            <v>Mini Supermarket</v>
          </cell>
          <cell r="C491" t="str">
            <v>Mini Supermarket_Ampher Mae Tha</v>
          </cell>
          <cell r="D491" t="str">
            <v>มินิ ซูเปอร์มาร์เก็ต_อำเภอแม่ทะ</v>
          </cell>
          <cell r="E491" t="str">
            <v>exp2027-sm@lotuss.com</v>
          </cell>
          <cell r="F491" t="str">
            <v>06:00-23:00 (17Hrs)</v>
          </cell>
          <cell r="G491" t="str">
            <v>LAMPANG</v>
          </cell>
          <cell r="H491" t="str">
            <v>เลขที่ 24/4 หมู่ที่ 3 ตำบลนาครัว อำเภอแม่ทะ จังหวัดลำปาง 52150</v>
          </cell>
          <cell r="I491" t="str">
            <v>18.13259,99.512472</v>
          </cell>
          <cell r="J491" t="str">
            <v>0626058161</v>
          </cell>
          <cell r="K491" t="str">
            <v>0626058161</v>
          </cell>
        </row>
        <row r="492">
          <cell r="A492">
            <v>2028</v>
          </cell>
          <cell r="B492" t="str">
            <v>Mini Supermarket</v>
          </cell>
          <cell r="C492" t="str">
            <v>Mini Supermarket_Sila-gota</v>
          </cell>
          <cell r="D492" t="str">
            <v>มินิ ซูเปอร์มาร์เก็ต_ศิลา-โกทา</v>
          </cell>
          <cell r="E492" t="str">
            <v>exp2028-sm@lotuss.com</v>
          </cell>
          <cell r="F492" t="str">
            <v>06:00-23:00 (17Hrs)</v>
          </cell>
          <cell r="G492" t="str">
            <v>KHON KAEN</v>
          </cell>
          <cell r="H492" t="str">
            <v>เลขที่ 50/1,50/2,50/3,50/4 หมู่ที่ 15 ตำบลศิลา อำเภอเมืองขอนแก่น จังหวัดขอนแก่น 40000</v>
          </cell>
          <cell r="I492" t="str">
            <v>16.474849,102.860165</v>
          </cell>
          <cell r="J492" t="str">
            <v>0626058162</v>
          </cell>
          <cell r="K492" t="str">
            <v>0626058162</v>
          </cell>
        </row>
        <row r="493">
          <cell r="A493">
            <v>2029</v>
          </cell>
          <cell r="B493" t="str">
            <v>Mini Supermarket</v>
          </cell>
          <cell r="C493" t="str">
            <v>Mini Supermarket_Na Klua 16</v>
          </cell>
          <cell r="D493" t="str">
            <v>มินิ ซูเปอร์มาร์เก็ต_นาเกลือ 16</v>
          </cell>
          <cell r="E493" t="str">
            <v>exp2029-sm@lotuss.com</v>
          </cell>
          <cell r="F493" t="str">
            <v xml:space="preserve">24 Hours </v>
          </cell>
          <cell r="G493" t="str">
            <v>CHONBURI</v>
          </cell>
          <cell r="H493" t="str">
            <v>เลขที่ 99/14,99/15 หมู่ 5 ต.นาเกลือ อ.บางละมุง จ.ชลบุรี 20150</v>
          </cell>
          <cell r="I493" t="str">
            <v>12.964731,100.887277</v>
          </cell>
          <cell r="J493" t="str">
            <v>0645199187</v>
          </cell>
          <cell r="K493" t="str">
            <v>0645199187</v>
          </cell>
        </row>
        <row r="494">
          <cell r="A494">
            <v>2030</v>
          </cell>
          <cell r="B494" t="str">
            <v>Mini Supermarket</v>
          </cell>
          <cell r="C494" t="str">
            <v>Mini Supermarket_Nonsang</v>
          </cell>
          <cell r="D494" t="str">
            <v>มินิ ซูเปอร์มาร์เก็ต_โนนสัง</v>
          </cell>
          <cell r="E494" t="str">
            <v>exp2030-sm@lotuss.com</v>
          </cell>
          <cell r="F494" t="str">
            <v>06:00-23:00 (17Hrs)</v>
          </cell>
          <cell r="G494" t="str">
            <v>NONG BUA LAM PHU</v>
          </cell>
          <cell r="H494" t="str">
            <v>เลขที่ 302 หมู่ที่ 3 ตำบลโนนสัง อำเภอโนนสัง จังหวัดหนองบัวลำภู 39140</v>
          </cell>
          <cell r="I494" t="str">
            <v>16.869662,102.56872</v>
          </cell>
          <cell r="J494" t="str">
            <v>0626058164</v>
          </cell>
          <cell r="K494" t="str">
            <v>0626058164</v>
          </cell>
        </row>
        <row r="495">
          <cell r="A495">
            <v>2031</v>
          </cell>
          <cell r="B495" t="str">
            <v>Mini Supermarket</v>
          </cell>
          <cell r="C495" t="str">
            <v>Mini Supermarket_Talad Ban Phru</v>
          </cell>
          <cell r="D495" t="str">
            <v>มินิ ซูเปอร์มาร์เก็ต_ตลาดบ้านพรุ</v>
          </cell>
          <cell r="E495" t="str">
            <v>exp2031-sm@lotuss.com</v>
          </cell>
          <cell r="F495" t="str">
            <v>05:00-22:00 (17Hrs)</v>
          </cell>
          <cell r="G495" t="str">
            <v>SONGKHLA</v>
          </cell>
          <cell r="H495" t="str">
            <v>เลขที่ 285 ถนนกาญจนวนิช ต.บ้านพรุ อ.หาดใหญ่ จ.สงขลา 90250</v>
          </cell>
          <cell r="I495" t="str">
            <v>6.9481,100.472432</v>
          </cell>
          <cell r="J495" t="str">
            <v>0812475819</v>
          </cell>
          <cell r="K495" t="str">
            <v>0812475819</v>
          </cell>
        </row>
        <row r="496">
          <cell r="A496">
            <v>2032</v>
          </cell>
          <cell r="B496" t="str">
            <v>Mini Supermarket</v>
          </cell>
          <cell r="C496" t="str">
            <v>Mini Supermarket_Amper Mae Mo</v>
          </cell>
          <cell r="D496" t="str">
            <v>มินิ ซูเปอร์มาร์เก็ต_อําเภอแม่เมาะ</v>
          </cell>
          <cell r="E496" t="str">
            <v>exp2032-sm@lotuss.com</v>
          </cell>
          <cell r="F496" t="str">
            <v>06:00-23:00 (17Hrs)</v>
          </cell>
          <cell r="G496" t="str">
            <v>LAMPANG</v>
          </cell>
          <cell r="H496" t="str">
            <v>เลขที่ 328/1 หมู่ที่ 7 ตำบลแม่เมาะ อำเภอแม่เมาะ จังหวัดลำปาง 52220</v>
          </cell>
          <cell r="I496" t="str">
            <v>18.275446,99.656296</v>
          </cell>
          <cell r="J496" t="str">
            <v>0626058166</v>
          </cell>
          <cell r="K496" t="str">
            <v>0626058166</v>
          </cell>
        </row>
        <row r="497">
          <cell r="A497">
            <v>2033</v>
          </cell>
          <cell r="B497" t="str">
            <v>Mini Supermarket</v>
          </cell>
          <cell r="C497" t="str">
            <v>Mini Supermarket_Talad Ton Yang</v>
          </cell>
          <cell r="D497" t="str">
            <v>มินิ ซูเปอร์มาร์เก็ต_ตลาดต้นยาง</v>
          </cell>
          <cell r="E497" t="str">
            <v>exp2033-sm@lotuss.com</v>
          </cell>
          <cell r="F497" t="str">
            <v>06:00-23:00 (17Hrs)</v>
          </cell>
          <cell r="G497" t="str">
            <v>LAMPANG</v>
          </cell>
          <cell r="H497" t="str">
            <v>เลขที่ 220/1 หมู่ที่ 4 ตำบลพิชัย อำเภอเมืองลำปาง จังหวัดลำปาง 52000</v>
          </cell>
          <cell r="I497" t="str">
            <v>18.355177,99.56296</v>
          </cell>
          <cell r="J497" t="str">
            <v>0626058167</v>
          </cell>
          <cell r="K497" t="str">
            <v>0626058167</v>
          </cell>
        </row>
        <row r="498">
          <cell r="A498">
            <v>2035</v>
          </cell>
          <cell r="B498" t="str">
            <v>Mini Supermarket</v>
          </cell>
          <cell r="C498" t="str">
            <v>Mini Supermarket_Talad Porpan 7</v>
          </cell>
          <cell r="D498" t="str">
            <v>มินิ ซูเปอร์มาร์เก็ต_ตลาด ป.พัน 7</v>
          </cell>
          <cell r="E498" t="str">
            <v>exp2035-sm@lotuss.com</v>
          </cell>
          <cell r="F498" t="str">
            <v>06:00-23:00 (17Hrs)</v>
          </cell>
          <cell r="G498" t="str">
            <v>CHIANG MAI</v>
          </cell>
          <cell r="H498" t="str">
            <v>เลขที่ 108 หมู่ที่ 8 ตำบลดอนแก้ว อำเภอแม่ริม จังหวัดเชียงใหม่ 50180</v>
          </cell>
          <cell r="I498" t="str">
            <v>18.845692,98.971718</v>
          </cell>
          <cell r="J498" t="str">
            <v>0898356509</v>
          </cell>
          <cell r="K498" t="str">
            <v>0898356509</v>
          </cell>
        </row>
        <row r="499">
          <cell r="A499">
            <v>2036</v>
          </cell>
          <cell r="B499" t="str">
            <v>Mini Supermarket</v>
          </cell>
          <cell r="C499" t="str">
            <v>Mini Supermarket_Sriboonruaeng</v>
          </cell>
          <cell r="D499" t="str">
            <v>มินิ ซูเปอร์มาร์เก็ต_ศรีบุญเรือง</v>
          </cell>
          <cell r="E499" t="str">
            <v>exp2036-sm@lotuss.com</v>
          </cell>
          <cell r="F499" t="str">
            <v>24 Hours</v>
          </cell>
          <cell r="G499" t="str">
            <v>NONG BUA LAM PHU</v>
          </cell>
          <cell r="H499" t="str">
            <v>เลขที่ 270 หมู่ที่ 13 ตำบลเมืองใหม่ อำเภอศรีบุญเรือง จังหวัดหนองบัวลำภู 39180</v>
          </cell>
          <cell r="I499" t="str">
            <v>16.966714,102.27086</v>
          </cell>
          <cell r="J499" t="str">
            <v>0626058164</v>
          </cell>
          <cell r="K499" t="str">
            <v>0626058164</v>
          </cell>
        </row>
        <row r="500">
          <cell r="A500">
            <v>2037</v>
          </cell>
          <cell r="B500" t="str">
            <v>Mini Supermarket</v>
          </cell>
          <cell r="C500" t="str">
            <v>Mini Supermarket_Srikhonraphum</v>
          </cell>
          <cell r="D500" t="str">
            <v>มินิ ซูเปอร์มาร์เก็ต_ศีขรภูมิ</v>
          </cell>
          <cell r="E500" t="str">
            <v>exp2037-sm@lotuss.com</v>
          </cell>
          <cell r="F500" t="str">
            <v>24 Hours</v>
          </cell>
          <cell r="G500" t="str">
            <v>SURIN</v>
          </cell>
          <cell r="H500" t="str">
            <v>เลขที่ 344 หมู่ที่ 2 ตำบลระแงง อำเภอศีขรภูมิ จังหวัดสุรินทร์ 32110</v>
          </cell>
          <cell r="I500" t="str">
            <v>14.945453,103.789759</v>
          </cell>
          <cell r="J500" t="str">
            <v>0626058171</v>
          </cell>
          <cell r="K500" t="str">
            <v>0626058171</v>
          </cell>
        </row>
        <row r="501">
          <cell r="A501">
            <v>2038</v>
          </cell>
          <cell r="B501" t="str">
            <v>Mini Supermarket</v>
          </cell>
          <cell r="C501" t="str">
            <v>Mini Supermarket_Rawai Beach</v>
          </cell>
          <cell r="D501" t="str">
            <v>มินิ ซูเปอร์มาร์เก็ต_หาดราไวย์</v>
          </cell>
          <cell r="E501" t="str">
            <v>exp2038-sm@lotuss.com</v>
          </cell>
          <cell r="F501" t="str">
            <v>06:00-23:00 (17Hrs)</v>
          </cell>
          <cell r="G501" t="str">
            <v>PHUKET</v>
          </cell>
          <cell r="H501" t="str">
            <v>เลขที่ 3/12 หมู่ 6 ต.ราไวย์ อ.เมืองภูเก็ต จ.ภูเก็ต 83130</v>
          </cell>
          <cell r="I501" t="str">
            <v>7.77714,98.327942</v>
          </cell>
          <cell r="J501" t="str">
            <v>0812475778</v>
          </cell>
          <cell r="K501" t="str">
            <v>0812475778</v>
          </cell>
        </row>
        <row r="502">
          <cell r="A502">
            <v>2039</v>
          </cell>
          <cell r="B502" t="str">
            <v>Mini Supermarket</v>
          </cell>
          <cell r="C502" t="str">
            <v>Mini Supermarket_Klang Dong</v>
          </cell>
          <cell r="D502" t="str">
            <v>มินิ ซูเปอร์มาร์เก็ต_กลางดง</v>
          </cell>
          <cell r="E502" t="str">
            <v>exp2039-sm@lotuss.com</v>
          </cell>
          <cell r="F502" t="str">
            <v>06:00-23:00 (17Hrs)</v>
          </cell>
          <cell r="G502" t="str">
            <v>NAKHON RATCHASIMA</v>
          </cell>
          <cell r="H502" t="str">
            <v>เลขที่ 461/5,461/6,461/7 หมู่ที่ 12 ตำบลกลางดง อำเภอปากช่อง จังหวัดนครราชสีมา 30320</v>
          </cell>
          <cell r="I502" t="str">
            <v>14.636404,101.25247</v>
          </cell>
          <cell r="J502" t="str">
            <v>0ยังไม่มีเบอร์สาขา</v>
          </cell>
          <cell r="K502" t="str">
            <v>0ยังไม่มีเบอร์สาขา</v>
          </cell>
        </row>
        <row r="503">
          <cell r="A503">
            <v>2040</v>
          </cell>
          <cell r="B503" t="str">
            <v>Mini Supermarket</v>
          </cell>
          <cell r="C503" t="str">
            <v>Mini Supermarket_Nong Pling</v>
          </cell>
          <cell r="D503" t="str">
            <v>มินิ ซูเปอร์มาร์เก็ต_หนองปลิง</v>
          </cell>
          <cell r="E503" t="str">
            <v>exp2040-sm@lotuss.com</v>
          </cell>
          <cell r="F503" t="str">
            <v>06:00-23:00 (17Hrs)</v>
          </cell>
          <cell r="G503" t="str">
            <v>NAKHON SAWAN</v>
          </cell>
          <cell r="H503" t="str">
            <v>เลขที่ 999 หมู่ที่ 7 ตำบลหนองปลิง อำเภอเมืองนครสวรรค์ จังหวัดนครสวรรค์ 60000</v>
          </cell>
          <cell r="I503" t="str">
            <v>15.664933,100.149822</v>
          </cell>
          <cell r="J503" t="str">
            <v>0626058174</v>
          </cell>
          <cell r="K503" t="str">
            <v>0626058174</v>
          </cell>
        </row>
        <row r="504">
          <cell r="A504">
            <v>2041</v>
          </cell>
          <cell r="B504" t="str">
            <v>Mini Supermarket</v>
          </cell>
          <cell r="C504" t="str">
            <v>Mini Supermarket_Choeng Noen</v>
          </cell>
          <cell r="D504" t="str">
            <v>มินิ ซูเปอร์มาร์เก็ต_เชิงเนิน</v>
          </cell>
          <cell r="E504" t="str">
            <v>exp2041-sm@lotuss.com</v>
          </cell>
          <cell r="F504" t="str">
            <v>06:00-23:00 (17Hrs)</v>
          </cell>
          <cell r="G504" t="str">
            <v>RAYONG</v>
          </cell>
          <cell r="H504" t="str">
            <v>เลขที่ 222/2 หมู่ 4 ต.เชิงเนิน อ.เมืองระยอง จ.ระยอง 21000</v>
          </cell>
          <cell r="I504" t="str">
            <v>12.696238,101.290333</v>
          </cell>
          <cell r="J504" t="str">
            <v>0802244580</v>
          </cell>
          <cell r="K504" t="str">
            <v>0802244580</v>
          </cell>
        </row>
        <row r="505">
          <cell r="A505">
            <v>2042</v>
          </cell>
          <cell r="B505" t="str">
            <v>Mini Supermarket</v>
          </cell>
          <cell r="C505" t="str">
            <v>Mini Supermarket_Srisawatdamnoen</v>
          </cell>
          <cell r="D505" t="str">
            <v>มินิ ซูเปอร์มาร์เก็ต_ศรีสวัสดิ์ดำเนิน</v>
          </cell>
          <cell r="E505" t="str">
            <v>exp2042-sm@lotuss.com</v>
          </cell>
          <cell r="F505" t="str">
            <v>24 Hours</v>
          </cell>
          <cell r="G505" t="str">
            <v>MAHA SARAKHAM</v>
          </cell>
          <cell r="H505" t="str">
            <v>เลขที่ 469/1 ถนนศรีสวัสดิ์ดำเนิน ตำบลตลาด อำเภอเมืองมหาสารคาม จังหวัดมหาสารคาม 44000</v>
          </cell>
          <cell r="I505" t="str">
            <v>16.194738,103.281452</v>
          </cell>
          <cell r="J505" t="str">
            <v>0626058176</v>
          </cell>
          <cell r="K505" t="str">
            <v>0626058176</v>
          </cell>
        </row>
        <row r="506">
          <cell r="A506">
            <v>2043</v>
          </cell>
          <cell r="B506" t="str">
            <v>Mini Supermarket</v>
          </cell>
          <cell r="C506" t="str">
            <v>Mini Supermarket_Tha Khantho</v>
          </cell>
          <cell r="D506" t="str">
            <v>มินิ ซูเปอร์มาร์เก็ต_ท่าคันโท</v>
          </cell>
          <cell r="E506" t="str">
            <v>exp2043-sm@lotuss.com</v>
          </cell>
          <cell r="F506" t="str">
            <v>06:00-23:00 (17Hrs)</v>
          </cell>
          <cell r="G506" t="str">
            <v>KALASIN</v>
          </cell>
          <cell r="H506" t="str">
            <v>เลขที่ 373/7-12 หมู่ที่ 1 ตำบลนาตาล อำเภอท่าคันโท จังหวัดกาฬสินธุ์ 46190</v>
          </cell>
          <cell r="I506" t="str">
            <v>16.936467,103.24148</v>
          </cell>
          <cell r="J506" t="str">
            <v>0626058177</v>
          </cell>
          <cell r="K506" t="str">
            <v>0626058177</v>
          </cell>
        </row>
        <row r="507">
          <cell r="A507">
            <v>2044</v>
          </cell>
          <cell r="B507" t="str">
            <v>Mini Supermarket</v>
          </cell>
          <cell r="C507" t="str">
            <v>Mini Supermarket_Talad Thung Fon</v>
          </cell>
          <cell r="D507" t="str">
            <v>มินิ ซูเปอร์มาร์เก็ต_ตลาดทุ่งฝน</v>
          </cell>
          <cell r="E507" t="str">
            <v>exp2044-sm@lotuss.com</v>
          </cell>
          <cell r="F507" t="str">
            <v>05:00-23:00 (18Hrs)</v>
          </cell>
          <cell r="G507" t="str">
            <v>UDON THANI</v>
          </cell>
          <cell r="H507" t="str">
            <v>เลขที่ 365,365/1-5 หมู่ที่ 11 ตำบลทุ่งฝน อำเภอทุ่งฝน จังหวัดอุดรธานี 41310</v>
          </cell>
          <cell r="I507" t="str">
            <v>17.472932,103.264027</v>
          </cell>
          <cell r="J507" t="str">
            <v>0626058178</v>
          </cell>
          <cell r="K507" t="str">
            <v>0626058178</v>
          </cell>
        </row>
        <row r="508">
          <cell r="A508">
            <v>2046</v>
          </cell>
          <cell r="B508" t="str">
            <v>Mini Supermarket</v>
          </cell>
          <cell r="C508" t="str">
            <v>Mini Supermarket_Prathai</v>
          </cell>
          <cell r="D508" t="str">
            <v>มินิ ซูเปอร์มาร์เก็ต_ประทาย</v>
          </cell>
          <cell r="E508" t="str">
            <v>exp2046-sm@lotuss.com</v>
          </cell>
          <cell r="F508" t="str">
            <v>06:00-23:00 (17Hrs)</v>
          </cell>
          <cell r="G508" t="str">
            <v>NAKHON RATCHASIMA</v>
          </cell>
          <cell r="H508" t="str">
            <v>เลขที่ 50 หมู่ที่ 14 ตำบลประทาย อำเภอประทาย จังหวัดนครราชสีมา 30180</v>
          </cell>
          <cell r="I508" t="str">
            <v>15.532042,102.71758</v>
          </cell>
          <cell r="J508" t="str">
            <v>0626058180</v>
          </cell>
          <cell r="K508" t="str">
            <v>0626058180</v>
          </cell>
        </row>
        <row r="509">
          <cell r="A509">
            <v>2047</v>
          </cell>
          <cell r="B509" t="str">
            <v>Mini Supermarket</v>
          </cell>
          <cell r="C509" t="str">
            <v>Mini Supermarket_Talad Charoensri</v>
          </cell>
          <cell r="D509" t="str">
            <v>มินิ ซูเปอร์มาร์เก็ต_ตลาดเจริญศรี</v>
          </cell>
          <cell r="E509" t="str">
            <v>exp2047-sm@lotuss.com</v>
          </cell>
          <cell r="F509" t="str">
            <v>24 Hours</v>
          </cell>
          <cell r="G509" t="str">
            <v>UBON RATCHATHANI</v>
          </cell>
          <cell r="H509" t="str">
            <v>เลขที่ 55/1 หมู่ที่ 16 ตำบลแสนสุข อำเภอวารินชำราบ จังหวัดอุบลราชธานี 34190</v>
          </cell>
          <cell r="I509" t="str">
            <v>15.172811,104.873764</v>
          </cell>
          <cell r="J509" t="str">
            <v>0626058182</v>
          </cell>
          <cell r="K509" t="str">
            <v>0626058182</v>
          </cell>
        </row>
        <row r="510">
          <cell r="A510">
            <v>2048</v>
          </cell>
          <cell r="B510" t="str">
            <v>Mini Supermarket</v>
          </cell>
          <cell r="C510" t="str">
            <v>Mini Supermarket_Nong Ki</v>
          </cell>
          <cell r="D510" t="str">
            <v>มินิ ซูเปอร์มาร์เก็ต_หนองกี่</v>
          </cell>
          <cell r="E510" t="str">
            <v>exp2048-sm@lotuss.com</v>
          </cell>
          <cell r="F510" t="str">
            <v>06:00-23:00 (17Hrs)</v>
          </cell>
          <cell r="G510" t="str">
            <v>BURIRAM</v>
          </cell>
          <cell r="H510" t="str">
            <v>เลขที่ 90/2,90/3,90/4 หมู่ที่ 2 ถนนโชคชัย-เดชอุดม ตำบลทุ่งกระเต็น อำเภอหนองกี่ จังหวัดบุรีรัมย์ 31210</v>
          </cell>
          <cell r="I510" t="str">
            <v>14.684463,102.540068</v>
          </cell>
          <cell r="J510" t="str">
            <v>0626058183</v>
          </cell>
          <cell r="K510" t="str">
            <v>0626058183</v>
          </cell>
        </row>
        <row r="511">
          <cell r="A511">
            <v>2049</v>
          </cell>
          <cell r="B511" t="str">
            <v>Mini Supermarket</v>
          </cell>
          <cell r="C511" t="str">
            <v>Mini Supermarket_Talad Tung Sew</v>
          </cell>
          <cell r="D511" t="str">
            <v>มินิ ซูเปอร์มาร์เก็ต_ตลาดทุ่งเสี้ยว</v>
          </cell>
          <cell r="E511" t="str">
            <v>exp2049-sm@lotuss.com</v>
          </cell>
          <cell r="F511" t="str">
            <v>06:00-23:00 (17Hrs)</v>
          </cell>
          <cell r="G511" t="str">
            <v>CHIANG MAI</v>
          </cell>
          <cell r="H511" t="str">
            <v>เลขที่ 365 หมู่ที่ 3 ตำบลบ้านกลาง อำเภอสันป่าตอง จังหวัดเชียงใหม่ 50120</v>
          </cell>
          <cell r="I511" t="str">
            <v>18.564676,98.871319</v>
          </cell>
          <cell r="J511" t="str">
            <v>0812475299</v>
          </cell>
          <cell r="K511" t="str">
            <v>0812475299</v>
          </cell>
        </row>
        <row r="512">
          <cell r="A512">
            <v>2050</v>
          </cell>
          <cell r="B512" t="str">
            <v>Mini Supermarket</v>
          </cell>
          <cell r="C512" t="str">
            <v>Mini Supermarket_Nang Rong</v>
          </cell>
          <cell r="D512" t="str">
            <v>มินิ ซูเปอร์มาร์เก็ต_นางรอง</v>
          </cell>
          <cell r="E512" t="str">
            <v>exp2050-sm@lotuss.com</v>
          </cell>
          <cell r="F512" t="str">
            <v>06:00-23:00 (17Hrs)</v>
          </cell>
          <cell r="G512" t="str">
            <v>BURIRAM</v>
          </cell>
          <cell r="H512" t="str">
            <v>เลขที่ 443 ถนนโชคชัย-เดชอุดม ตำบลนางรอง อำเภอนางรอง จังหวัดบุรีรัมย์ 31110</v>
          </cell>
          <cell r="I512" t="str">
            <v>14.633473,102.791717</v>
          </cell>
          <cell r="J512" t="str">
            <v>0626058185</v>
          </cell>
          <cell r="K512" t="str">
            <v>0626058185</v>
          </cell>
        </row>
        <row r="513">
          <cell r="A513">
            <v>2052</v>
          </cell>
          <cell r="B513" t="str">
            <v>Mini Supermarket</v>
          </cell>
          <cell r="C513" t="str">
            <v>Mini Supermarket_Sai Mun</v>
          </cell>
          <cell r="D513" t="str">
            <v>มินิ ซูเปอร์มาร์เก็ต_ทรายมูล</v>
          </cell>
          <cell r="E513" t="str">
            <v>exp2052-sm@lotuss.com</v>
          </cell>
          <cell r="F513" t="str">
            <v>06:00-23:00 (17Hrs)</v>
          </cell>
          <cell r="G513" t="str">
            <v>YASOTHON</v>
          </cell>
          <cell r="H513" t="str">
            <v>เลขที่ 133 หมู่ที่ 3 ตำบลทรายมูล อำเภอทรายมูล จังหวัดยโสธร 35170</v>
          </cell>
          <cell r="I513" t="str">
            <v>15.944213,104.20833</v>
          </cell>
          <cell r="J513" t="str">
            <v>0626058187</v>
          </cell>
          <cell r="K513" t="str">
            <v>0626058187</v>
          </cell>
        </row>
        <row r="514">
          <cell r="A514">
            <v>2053</v>
          </cell>
          <cell r="B514" t="str">
            <v>Mini Supermarket</v>
          </cell>
          <cell r="C514" t="str">
            <v>Mini Supermarket_Donchan</v>
          </cell>
          <cell r="D514" t="str">
            <v>มินิ ซูเปอร์มาร์เก็ต_ดอนจั่น</v>
          </cell>
          <cell r="E514" t="str">
            <v>exp2053-sm@lotuss.com</v>
          </cell>
          <cell r="F514" t="str">
            <v>24 Hours</v>
          </cell>
          <cell r="G514" t="str">
            <v>CHIANG MAI</v>
          </cell>
          <cell r="H514" t="str">
            <v>เลขที่ 44/5 หมู่ที่ 6 ตำบลไชยสถาน อำเภอสารภี จังหวัดเชียงใหม่ 50140</v>
          </cell>
          <cell r="I514" t="str">
            <v>18.761902,99.041521</v>
          </cell>
          <cell r="J514" t="str">
            <v>0626058188</v>
          </cell>
          <cell r="K514" t="str">
            <v>0626058188</v>
          </cell>
        </row>
        <row r="515">
          <cell r="A515">
            <v>2055</v>
          </cell>
          <cell r="B515" t="str">
            <v>Mini Supermarket</v>
          </cell>
          <cell r="C515" t="str">
            <v>Mini Supermarket_Kanjanadit</v>
          </cell>
          <cell r="D515" t="str">
            <v>มินิ ซูเปอร์มาร์เก็ต_กาญจนดิษฐ์</v>
          </cell>
          <cell r="E515" t="str">
            <v>exp2055-sm@lotuss.com</v>
          </cell>
          <cell r="F515" t="str">
            <v>06:00-22:00 (16Hrs)</v>
          </cell>
          <cell r="G515" t="str">
            <v>SURAT THANI</v>
          </cell>
          <cell r="H515" t="str">
            <v>เลขที่ 85/6 หมู่ 1 ต.กะแดะ อ.กาญจนดิษฐ์ จ.สุราษฎร์ธานี 84160</v>
          </cell>
          <cell r="I515" t="str">
            <v>9.164727,99.478492</v>
          </cell>
          <cell r="J515" t="str">
            <v>0812475800</v>
          </cell>
          <cell r="K515" t="str">
            <v>0812475800</v>
          </cell>
        </row>
        <row r="516">
          <cell r="A516">
            <v>2058</v>
          </cell>
          <cell r="B516" t="str">
            <v>Mini Supermarket</v>
          </cell>
          <cell r="C516" t="str">
            <v>Mini Supermarket_Tha Chana</v>
          </cell>
          <cell r="D516" t="str">
            <v>มินิ ซูเปอร์มาร์เก็ต_ท่าชนะ</v>
          </cell>
          <cell r="E516" t="str">
            <v>exp2058-sm@lotuss.com</v>
          </cell>
          <cell r="F516" t="str">
            <v>06:00-22:30 (16.5Hrs)</v>
          </cell>
          <cell r="G516" t="str">
            <v>SURAT THANI</v>
          </cell>
          <cell r="H516" t="str">
            <v>เลขที่ 96 หมู่ 4 จ.ท่าชนะ อ.ท่าชนะ จ.สุราษฎร์ธานี 84170</v>
          </cell>
          <cell r="I516" t="str">
            <v>9.56369,99.166066</v>
          </cell>
          <cell r="J516" t="str">
            <v>0626058193</v>
          </cell>
          <cell r="K516" t="str">
            <v>0626058193</v>
          </cell>
        </row>
        <row r="517">
          <cell r="A517">
            <v>2059</v>
          </cell>
          <cell r="B517" t="str">
            <v>Mini Supermarket</v>
          </cell>
          <cell r="C517" t="str">
            <v>Mini Supermarket_Ban Lang</v>
          </cell>
          <cell r="D517" t="str">
            <v>มินิ ซูเปอร์มาร์เก็ต_บ้านแลง</v>
          </cell>
          <cell r="E517" t="str">
            <v>exp2059-sm@lotuss.com</v>
          </cell>
          <cell r="F517" t="str">
            <v>06:00-23:00 (17Hrs)</v>
          </cell>
          <cell r="G517" t="str">
            <v>RAYONG</v>
          </cell>
          <cell r="H517" t="str">
            <v>เลขที่ 111/17,111/18,111/19,111/20 หมู่ 6 ต.เชิงเนิน อ.เมืองระยอง จ.ระยอง 21000</v>
          </cell>
          <cell r="I517" t="str">
            <v>12.685565,101.30038</v>
          </cell>
          <cell r="J517" t="str">
            <v>0955141972</v>
          </cell>
          <cell r="K517" t="str">
            <v>0955141972</v>
          </cell>
        </row>
        <row r="518">
          <cell r="A518">
            <v>2062</v>
          </cell>
          <cell r="B518" t="str">
            <v>Mini Supermarket</v>
          </cell>
          <cell r="C518" t="str">
            <v>Mini Supermarket_Talad Srifa Samui</v>
          </cell>
          <cell r="D518" t="str">
            <v>มินิ ซูเปอร์มาร์เก็ต_ตลาดศรีฟ้า สมุย</v>
          </cell>
          <cell r="E518" t="str">
            <v>exp2062-sm@lotuss.com</v>
          </cell>
          <cell r="F518" t="str">
            <v xml:space="preserve">24 Hours </v>
          </cell>
          <cell r="G518" t="str">
            <v>SURAT THANI</v>
          </cell>
          <cell r="H518" t="str">
            <v>เลขที่ 101/18 หมู่ 1 ต.ตลิ่งงาม อ.เกาะสมุย จ.สุราษรฎร์ธานี 84140</v>
          </cell>
          <cell r="I518" t="str">
            <v>9.482643,99.954408</v>
          </cell>
          <cell r="J518" t="str">
            <v>0812455941</v>
          </cell>
          <cell r="K518" t="str">
            <v>0812455941</v>
          </cell>
        </row>
        <row r="519">
          <cell r="A519">
            <v>2063</v>
          </cell>
          <cell r="B519" t="str">
            <v>Mini Supermarket</v>
          </cell>
          <cell r="C519" t="str">
            <v>Mini Supermarket_Wichean Buri</v>
          </cell>
          <cell r="D519" t="str">
            <v>มินิ ซูเปอร์มาร์เก็ต_วิเชียรบุรี</v>
          </cell>
          <cell r="E519" t="str">
            <v>exp2063-sm@lotuss.com</v>
          </cell>
          <cell r="F519" t="str">
            <v>05:00-22:00 (17Hrs)</v>
          </cell>
          <cell r="G519" t="str">
            <v>PHETCHABUN</v>
          </cell>
          <cell r="H519" t="str">
            <v>เลขที่ 75/11 หมู่ที่ 1 ตำบลท่าโรง อำเภอวิเชียรบุรี จังหวัดเพชรบูรณ์ 67130</v>
          </cell>
          <cell r="I519" t="str">
            <v>15.662183,101.111434</v>
          </cell>
          <cell r="J519" t="str">
            <v>0626058197</v>
          </cell>
          <cell r="K519" t="str">
            <v>0626058197</v>
          </cell>
        </row>
        <row r="520">
          <cell r="A520">
            <v>2064</v>
          </cell>
          <cell r="B520" t="str">
            <v>Mini Supermarket</v>
          </cell>
          <cell r="C520" t="str">
            <v>Mini Supermarket_Guddinchee</v>
          </cell>
          <cell r="D520" t="str">
            <v>มินิ ซูเปอร์มาร์เก็ต_กุดดินจี่</v>
          </cell>
          <cell r="E520" t="str">
            <v>exp2064-sm@lotuss.com</v>
          </cell>
          <cell r="F520" t="str">
            <v>06:00-23:00 (17Hrs)</v>
          </cell>
          <cell r="G520" t="str">
            <v>NONG BUA LAM PHU</v>
          </cell>
          <cell r="H520" t="str">
            <v>เลขที่ 31 หมู่ที่ 21 ตำบลกุดดินจี่ อำเภอนากลาง จังหวัดหนองบัวลำภู 39350</v>
          </cell>
          <cell r="I520" t="str">
            <v>17.366166,102.2592</v>
          </cell>
          <cell r="J520" t="str">
            <v>0626058164</v>
          </cell>
          <cell r="K520" t="str">
            <v>0626058164</v>
          </cell>
        </row>
        <row r="521">
          <cell r="A521">
            <v>2065</v>
          </cell>
          <cell r="B521" t="str">
            <v>Mini Supermarket</v>
          </cell>
          <cell r="C521" t="str">
            <v>Mini Supermarket_Sukhumvit-Rayong 53</v>
          </cell>
          <cell r="D521" t="str">
            <v>มินิ ซูเปอร์มาร์เก็ต_สุขุมวิท-ระยอง 53</v>
          </cell>
          <cell r="E521" t="str">
            <v>exp2065-sm@lotuss.com</v>
          </cell>
          <cell r="F521" t="str">
            <v>06:00-23:00 (17Hrs)</v>
          </cell>
          <cell r="G521" t="str">
            <v>RAYONG</v>
          </cell>
          <cell r="H521" t="str">
            <v>เลขที่ 8/9 ถนนวัดโขดหิน-เขาไผ่ ต.เนินพระ อ.เมืองระยอง จ.ระยอง 21000</v>
          </cell>
          <cell r="I521" t="str">
            <v>12.699436,101.199653</v>
          </cell>
          <cell r="J521" t="str">
            <v>0918793612</v>
          </cell>
          <cell r="K521" t="str">
            <v>0918793612</v>
          </cell>
        </row>
        <row r="522">
          <cell r="A522">
            <v>2068</v>
          </cell>
          <cell r="B522" t="str">
            <v>Mini Supermarket</v>
          </cell>
          <cell r="C522" t="str">
            <v>Mini Supermarket_Talad Tessaban surin</v>
          </cell>
          <cell r="D522" t="str">
            <v>มินิ ซูเปอร์มาร์เก็ต_ตลาดเทศบาลสุรินทร์</v>
          </cell>
          <cell r="E522" t="str">
            <v>exp2068-sm@lotuss.com</v>
          </cell>
          <cell r="F522" t="str">
            <v>05:00-22:00 (17Hrs)</v>
          </cell>
          <cell r="G522" t="str">
            <v>SURIN</v>
          </cell>
          <cell r="H522" t="str">
            <v>เลขที่ 199-201/1-2 ถนนกรุงศรีใน ตำบลในเมือง อำเภอเมืองสุรินทร์ จังหวัดสุรินทร์ 32000</v>
          </cell>
          <cell r="I522" t="str">
            <v>14.887568,103.489233</v>
          </cell>
          <cell r="J522" t="str">
            <v>0620658202</v>
          </cell>
          <cell r="K522" t="str">
            <v>0620658202</v>
          </cell>
        </row>
        <row r="523">
          <cell r="A523">
            <v>2070</v>
          </cell>
          <cell r="B523" t="str">
            <v>Mini Supermarket</v>
          </cell>
          <cell r="C523" t="str">
            <v>Mini Supermarket_Khonburi</v>
          </cell>
          <cell r="D523" t="str">
            <v>มินิ ซูเปอร์มาร์เก็ต_ครบุรี</v>
          </cell>
          <cell r="E523" t="str">
            <v>exp2070-sm@lotuss.com</v>
          </cell>
          <cell r="F523" t="str">
            <v>06:00-23:00 (17Hrs)</v>
          </cell>
          <cell r="G523" t="str">
            <v>NAKHON RATCHASIMA</v>
          </cell>
          <cell r="H523" t="str">
            <v>เลขที่ 927 หมู่ที่ 4 ตำบลแชะ อำเภอครบุรี จังหวัดนครราชสีมา 30250</v>
          </cell>
          <cell r="I523" t="str">
            <v>14.52296,102.246652</v>
          </cell>
          <cell r="J523" t="str">
            <v>0626058204</v>
          </cell>
          <cell r="K523" t="str">
            <v>0626058204</v>
          </cell>
        </row>
        <row r="524">
          <cell r="A524">
            <v>2071</v>
          </cell>
          <cell r="B524" t="str">
            <v>Mini Supermarket</v>
          </cell>
          <cell r="C524" t="str">
            <v>Mini Supermarket_Samkrabuepuek</v>
          </cell>
          <cell r="D524" t="str">
            <v>มินิ ซูเปอร์มาร์เก็ต_สามกระบือเผือก</v>
          </cell>
          <cell r="E524" t="str">
            <v>exp2071-sm@lotuss.com</v>
          </cell>
          <cell r="F524" t="str">
            <v xml:space="preserve">24 Hours </v>
          </cell>
          <cell r="G524" t="str">
            <v>NAKHON PATHOM</v>
          </cell>
          <cell r="H524" t="str">
            <v>เลขที่ 170 หมู่ 3 ต.ธรรมศาลา อ.เมืองนครปฐม จ.นครปฐม 73000</v>
          </cell>
          <cell r="I524" t="str">
            <v>13.8288,100.105547</v>
          </cell>
          <cell r="J524" t="str">
            <v>0626058205</v>
          </cell>
          <cell r="K524" t="str">
            <v>0626058205</v>
          </cell>
        </row>
        <row r="525">
          <cell r="A525">
            <v>2073</v>
          </cell>
          <cell r="B525" t="str">
            <v>Mini Supermarket</v>
          </cell>
          <cell r="C525" t="str">
            <v>Mini Supermarket_Talad Mae Khachan</v>
          </cell>
          <cell r="D525" t="str">
            <v>มินิ ซูเปอร์มาร์เก็ต_ตลาดแม่ขะจาน</v>
          </cell>
          <cell r="E525" t="str">
            <v>exp2073-sm@lotuss.com</v>
          </cell>
          <cell r="F525" t="str">
            <v>06:00-23:00 (17Hrs)</v>
          </cell>
          <cell r="G525" t="str">
            <v>CHIANG RAI</v>
          </cell>
          <cell r="H525" t="str">
            <v>เลขที่ 679 หมู่ที่ 1 ตำบลแม่เจดีย์ อำเภอเวียงป่าเป้า จังหวัดเชียงราย 57260</v>
          </cell>
          <cell r="I525" t="str">
            <v>19.19776,99.516506</v>
          </cell>
          <cell r="J525" t="str">
            <v>0626058207</v>
          </cell>
          <cell r="K525" t="str">
            <v>0626058207</v>
          </cell>
        </row>
        <row r="526">
          <cell r="A526">
            <v>2074</v>
          </cell>
          <cell r="B526" t="str">
            <v>Mini Supermarket</v>
          </cell>
          <cell r="C526" t="str">
            <v>Mini Supermarket_Dream Land Town Home</v>
          </cell>
          <cell r="D526" t="str">
            <v>มินิ ซูเปอร์มาร์เก็ต_ดรีมแลนด์ทาวน์โฮม</v>
          </cell>
          <cell r="E526" t="str">
            <v>exp2074-sm@lotuss.com</v>
          </cell>
          <cell r="F526" t="str">
            <v>06:00-23:00 (17Hrs)</v>
          </cell>
          <cell r="G526" t="str">
            <v>NAKHON SAWAN</v>
          </cell>
          <cell r="H526" t="str">
            <v>เลขที่ 99/988 หมู่ที่ 14 ตำบลวัดไทร อำเภอเมืองนครสวรรค์ จังหวัดนครสวรรค์ 60000</v>
          </cell>
          <cell r="I526" t="str">
            <v>15.719957,100.10023</v>
          </cell>
          <cell r="J526" t="str">
            <v>0626058208</v>
          </cell>
          <cell r="K526" t="str">
            <v>0626058208</v>
          </cell>
        </row>
        <row r="527">
          <cell r="A527">
            <v>2078</v>
          </cell>
          <cell r="B527" t="str">
            <v>Mini Supermarket</v>
          </cell>
          <cell r="C527" t="str">
            <v>Mini Supermarket_Lan Saka</v>
          </cell>
          <cell r="D527" t="str">
            <v>มินิ ซูเปอร์มาร์เก็ต_ลานสกา</v>
          </cell>
          <cell r="E527" t="str">
            <v>exp2078-sm@lotuss.com</v>
          </cell>
          <cell r="F527" t="str">
            <v>06:00-22:30 (16.5Hrs)</v>
          </cell>
          <cell r="G527" t="str">
            <v>NAKHON SI THAMMARAT</v>
          </cell>
          <cell r="H527" t="str">
            <v>เลขที่ 229 หมู่ 4 ต.ท่าดี อ.ลานสกา จ.นครศรีธรรมราช 80230</v>
          </cell>
          <cell r="I527" t="str">
            <v>8.37606,99.80891</v>
          </cell>
          <cell r="J527" t="str">
            <v>0626058212</v>
          </cell>
          <cell r="K527" t="str">
            <v>0626058212</v>
          </cell>
        </row>
        <row r="528">
          <cell r="A528">
            <v>2080</v>
          </cell>
          <cell r="B528" t="str">
            <v>Mini Supermarket</v>
          </cell>
          <cell r="C528" t="str">
            <v>Mini Supermarket_Talad Kha Charoen</v>
          </cell>
          <cell r="D528" t="str">
            <v>มินิ ซูเปอร์มาร์เก็ต_ตลาดค้าเจริญ</v>
          </cell>
          <cell r="E528" t="str">
            <v>Exp2080-SM@lotuss.com</v>
          </cell>
          <cell r="F528" t="str">
            <v>24 Hours</v>
          </cell>
          <cell r="G528" t="str">
            <v>CHIANG MAI</v>
          </cell>
          <cell r="H528" t="str">
            <v>เลขที่ 146/16,146/17,146/18 หมู่ที่ 4 ตำบลสันนาเม็ง อำเภอสันทราย จังหวัดเชียงใหม่ 50210</v>
          </cell>
          <cell r="I528" t="str">
            <v>18.844291,99.074533</v>
          </cell>
          <cell r="J528" t="str">
            <v>0626058214</v>
          </cell>
          <cell r="K528" t="str">
            <v>0626058214</v>
          </cell>
        </row>
        <row r="529">
          <cell r="A529">
            <v>2081</v>
          </cell>
          <cell r="B529" t="str">
            <v>Mini Supermarket</v>
          </cell>
          <cell r="C529" t="str">
            <v>Mini Supermarket_Kham Tale So</v>
          </cell>
          <cell r="D529" t="str">
            <v>มินิ ซูเปอร์มาร์เก็ต_ขามทะเลสอ</v>
          </cell>
          <cell r="E529" t="str">
            <v>exp2081-sm@lotuss.com</v>
          </cell>
          <cell r="F529" t="str">
            <v>06:00-23:00 (17Hrs)</v>
          </cell>
          <cell r="G529" t="str">
            <v>NAKHON RATCHASIMA</v>
          </cell>
          <cell r="H529" t="str">
            <v>เลขที่ 387 หมู่ที่ 7 ตำบลขามทะเลสอ อำเภอขามทะเลสอ จังหวัดนครราชสีมา 30280</v>
          </cell>
          <cell r="I529" t="str">
            <v>14.951947,101.951443</v>
          </cell>
          <cell r="J529" t="str">
            <v>0626058215</v>
          </cell>
          <cell r="K529" t="str">
            <v>0626058215</v>
          </cell>
        </row>
        <row r="530">
          <cell r="A530">
            <v>2082</v>
          </cell>
          <cell r="B530" t="str">
            <v>Mini Supermarket</v>
          </cell>
          <cell r="C530" t="str">
            <v>Mini Supermarket_Talad Kard Mek</v>
          </cell>
          <cell r="D530" t="str">
            <v>มินิ ซูเปอร์มาร์เก็ต_ตลาดกาดเมฆ</v>
          </cell>
          <cell r="E530" t="str">
            <v>exp2082-sm@lotuss.com</v>
          </cell>
          <cell r="F530" t="str">
            <v>24 Hours</v>
          </cell>
          <cell r="G530" t="str">
            <v>LAMPANG</v>
          </cell>
          <cell r="H530" t="str">
            <v>เลขที่ 609/1 หมู่ที่ 5 ตำบลชมพู อำเภอเมืองลำปาง จังหวัดลำปาง 52100</v>
          </cell>
          <cell r="I530" t="str">
            <v>18.25008,99.49058</v>
          </cell>
          <cell r="J530" t="str">
            <v>0626058216</v>
          </cell>
          <cell r="K530" t="str">
            <v>0626058216</v>
          </cell>
        </row>
        <row r="531">
          <cell r="A531">
            <v>2083</v>
          </cell>
          <cell r="B531" t="str">
            <v>Mini Supermarket</v>
          </cell>
          <cell r="C531" t="str">
            <v>Mini Supermarket_Talad Kajao</v>
          </cell>
          <cell r="D531" t="str">
            <v>มินิ ซูเปอร์มาร์เก็ต_ตลาดขะจาว</v>
          </cell>
          <cell r="E531" t="str">
            <v>exp2083-sm@lotuss.com</v>
          </cell>
          <cell r="F531" t="str">
            <v>06:00-23:00 (17Hrs)</v>
          </cell>
          <cell r="G531" t="str">
            <v>CHIANG MAI</v>
          </cell>
          <cell r="H531" t="str">
            <v>เลขที่ 162 หมู่ที่ 2 ตำบลฟ้าฮ่าม อำเภอเมืองเชียงใหม่ จังหวัดเชียงใหม่ 50000</v>
          </cell>
          <cell r="I531" t="str">
            <v>18.813947,99.005056</v>
          </cell>
          <cell r="J531" t="str">
            <v>0838674164</v>
          </cell>
          <cell r="K531" t="str">
            <v>0838674164</v>
          </cell>
        </row>
        <row r="532">
          <cell r="A532">
            <v>2084</v>
          </cell>
          <cell r="B532" t="str">
            <v>Mini Supermarket</v>
          </cell>
          <cell r="C532" t="str">
            <v>Mini Supermarket_Chaiburi</v>
          </cell>
          <cell r="D532" t="str">
            <v>มินิ ซูเปอร์มาร์เก็ต_ชัยบุรี</v>
          </cell>
          <cell r="E532" t="str">
            <v>exp2084-sm@lotuss.com</v>
          </cell>
          <cell r="F532" t="str">
            <v>06:00-23:00 (17Hrs)</v>
          </cell>
          <cell r="G532" t="str">
            <v>SURAT THANI</v>
          </cell>
          <cell r="H532" t="str">
            <v>เลขที่ 132/14 หมู่ 3 ต.สองแพรก อ.ชัยบุรี จ.สุราษฎร์ธานี 84350</v>
          </cell>
          <cell r="I532" t="str">
            <v>8.46844,99.08006</v>
          </cell>
          <cell r="J532" t="str">
            <v>0626058218</v>
          </cell>
          <cell r="K532" t="str">
            <v>0626058218</v>
          </cell>
        </row>
        <row r="533">
          <cell r="A533">
            <v>2088</v>
          </cell>
          <cell r="B533" t="str">
            <v>Mini Supermarket</v>
          </cell>
          <cell r="C533" t="str">
            <v>Mini Supermarket_Sukhumvit Pattaya 15</v>
          </cell>
          <cell r="D533" t="str">
            <v>มินิ ซูเปอร์มาร์เก็ต_สุขุมวิท พัทยา 15</v>
          </cell>
          <cell r="E533" t="str">
            <v>exp2088-sm@lotuss.com</v>
          </cell>
          <cell r="F533" t="str">
            <v>05:00-22:00 (17Hrs)</v>
          </cell>
          <cell r="G533" t="str">
            <v>CHONBURI</v>
          </cell>
          <cell r="H533" t="str">
            <v>เลขที่ 700/135,700/136,700/137,700/138 หมู่ 8 ต.หนองปลาไหล อ.บางละมุง จ.ชลบุรี 20150</v>
          </cell>
          <cell r="I533" t="str">
            <v>12.982811,100.933027</v>
          </cell>
          <cell r="J533" t="str">
            <v>0ยังไม่มีเบอร์สาขา</v>
          </cell>
          <cell r="K533" t="str">
            <v>0ยังไม่มีเบอร์สาขา</v>
          </cell>
        </row>
        <row r="534">
          <cell r="A534">
            <v>2090</v>
          </cell>
          <cell r="B534" t="str">
            <v>Mini Supermarket</v>
          </cell>
          <cell r="C534" t="str">
            <v>Mini Supermarket_Talad Thaisiri</v>
          </cell>
          <cell r="D534" t="str">
            <v>มินิ ซูเปอร์มาร์เก็ต_ตลาดไทยศิริ</v>
          </cell>
          <cell r="E534" t="str">
            <v>exp2090-sm@lotuss.com</v>
          </cell>
          <cell r="F534" t="str">
            <v>06:00-23:00 (17Hrs)</v>
          </cell>
          <cell r="G534" t="str">
            <v>UDON THANI</v>
          </cell>
          <cell r="H534" t="str">
            <v>เลขที่ 307/10 หมู่ที่ 2 ตำบลหนองบัว อำเภอเมืองอุดรธานี จังหวัดอุดรธานี 41000</v>
          </cell>
          <cell r="I534" t="str">
            <v>17.376998,102.845476</v>
          </cell>
          <cell r="J534" t="str">
            <v>0626058223</v>
          </cell>
          <cell r="K534" t="str">
            <v>0626058223</v>
          </cell>
        </row>
        <row r="535">
          <cell r="A535">
            <v>2092</v>
          </cell>
          <cell r="B535" t="str">
            <v>Mini Supermarket</v>
          </cell>
          <cell r="C535" t="str">
            <v>Mini Supermarket_Khiri Rat Nikhom</v>
          </cell>
          <cell r="D535" t="str">
            <v>มินิ ซูเปอร์มาร์เก็ต_คีรีรัฐนิคม</v>
          </cell>
          <cell r="E535" t="str">
            <v>exp2092-sm@lotuss.com</v>
          </cell>
          <cell r="F535" t="str">
            <v>06:00-23:00 (17Hrs)</v>
          </cell>
          <cell r="G535" t="str">
            <v>SURAT THANI</v>
          </cell>
          <cell r="H535" t="str">
            <v>เลขที่ 50 หมู่ 1 ต.ท่าขนอน อ.คีรีรัฐนิคม จ.สุราษฎร์ธานี 84180</v>
          </cell>
          <cell r="I535" t="str">
            <v>9.03125,98.950251</v>
          </cell>
          <cell r="J535" t="str">
            <v>0656058225</v>
          </cell>
          <cell r="K535" t="str">
            <v>0656058225</v>
          </cell>
        </row>
        <row r="536">
          <cell r="A536">
            <v>2093</v>
          </cell>
          <cell r="B536" t="str">
            <v>Mini Supermarket</v>
          </cell>
          <cell r="C536" t="str">
            <v>Mini Supermarket_Cha Por Suea Shrine</v>
          </cell>
          <cell r="D536" t="str">
            <v>มินิ ซูเปอร์มาร์เก็ต_ศาลเจ้าพ่อเสือ</v>
          </cell>
          <cell r="E536" t="str">
            <v>exp2093-sm@lotuss.com</v>
          </cell>
          <cell r="F536" t="str">
            <v>05:00-24:00 (19Hrs)</v>
          </cell>
          <cell r="G536" t="str">
            <v>BANGKOK</v>
          </cell>
          <cell r="H536" t="str">
            <v>เลขที่ 332 ซอยพหลโยธิน 48 แขวงอนุสาวรีย์ เขตบางเขน กรุงเทพมหานคร 10220</v>
          </cell>
          <cell r="I536" t="str">
            <v>13.875523,100.618803</v>
          </cell>
          <cell r="J536" t="str">
            <v>0626058226</v>
          </cell>
          <cell r="K536" t="str">
            <v>0626058226</v>
          </cell>
        </row>
        <row r="537">
          <cell r="A537">
            <v>2094</v>
          </cell>
          <cell r="B537" t="str">
            <v>Mini Supermarket</v>
          </cell>
          <cell r="C537" t="str">
            <v>Mini Supermarket_Talad Tessaban Maptapud</v>
          </cell>
          <cell r="D537" t="str">
            <v>มินิ ซูเปอร์มาร์เก็ต_ตลาดเทศบาลมาบตาพุด</v>
          </cell>
          <cell r="E537" t="str">
            <v>exp2094-sm@lotuss.com</v>
          </cell>
          <cell r="F537" t="str">
            <v>06:00-23:00 (17Hrs)</v>
          </cell>
          <cell r="G537" t="str">
            <v>RAYONG</v>
          </cell>
          <cell r="H537" t="str">
            <v>เลขที่ 94/99 ถนนเนินพยอม ต.มาบตาพุด อ.เมืองระยอง จ.ระยอง 21000</v>
          </cell>
          <cell r="I537" t="str">
            <v>12.724332,101.169957</v>
          </cell>
          <cell r="J537" t="str">
            <v>0820191826</v>
          </cell>
          <cell r="K537" t="str">
            <v>0820191826</v>
          </cell>
        </row>
        <row r="538">
          <cell r="A538">
            <v>2095</v>
          </cell>
          <cell r="B538" t="str">
            <v>Mini Supermarket</v>
          </cell>
          <cell r="C538" t="str">
            <v>Mini Supermarket_Toyota Ban Pho</v>
          </cell>
          <cell r="D538" t="str">
            <v>มินิ ซูเปอร์มาร์เก็ต_โตโยต้าบ้านโพธิ์</v>
          </cell>
          <cell r="E538" t="str">
            <v>exp2095-sm@lotuss.com</v>
          </cell>
          <cell r="F538" t="str">
            <v>07:00-21:00 (14Hrs)</v>
          </cell>
          <cell r="G538" t="str">
            <v>CHACHOENGSAO</v>
          </cell>
          <cell r="H538" t="str">
            <v>เลขที่ 38/66 หมู่ 1 ต.คลองประเวศ อ.บ้านโพธิ์ จ.ฉะเชิงเทรา 24140</v>
          </cell>
          <cell r="I538" t="str">
            <v>13.616886,101.028321</v>
          </cell>
          <cell r="J538" t="str">
            <v>0812469037</v>
          </cell>
          <cell r="K538" t="str">
            <v>0812469037</v>
          </cell>
        </row>
        <row r="539">
          <cell r="A539">
            <v>2096</v>
          </cell>
          <cell r="B539" t="str">
            <v>Mini Supermarket</v>
          </cell>
          <cell r="C539" t="str">
            <v>Mini Supermarket_Talad Tha Rua</v>
          </cell>
          <cell r="D539" t="str">
            <v>มินิ ซูเปอร์มาร์เก็ต_ตลาดท่ารั่ว</v>
          </cell>
          <cell r="E539" t="str">
            <v>exp2096-sm@lotuss.com</v>
          </cell>
          <cell r="F539" t="str">
            <v>06:00-23:00 (17Hrs)</v>
          </cell>
          <cell r="G539" t="str">
            <v>CHIANG MAI</v>
          </cell>
          <cell r="H539" t="str">
            <v>เลขที่ 72/3 หมู่ที่ 7 ตำบลสันปูเลย อำเภอดอยสะเก็ด จังหวัดเชียงใหม่ 50220</v>
          </cell>
          <cell r="I539" t="str">
            <v>18.805238,99.06293</v>
          </cell>
          <cell r="J539" t="str">
            <v>0812471449</v>
          </cell>
          <cell r="K539" t="str">
            <v>0812471449</v>
          </cell>
        </row>
        <row r="540">
          <cell r="A540">
            <v>2097</v>
          </cell>
          <cell r="B540" t="str">
            <v>Mini Supermarket</v>
          </cell>
          <cell r="C540" t="str">
            <v>Mini Supermarket_Pathumrat</v>
          </cell>
          <cell r="D540" t="str">
            <v>มินิ ซูเปอร์มาร์เก็ต_ปทุมรัตน์</v>
          </cell>
          <cell r="E540" t="str">
            <v>exp2097-sm@lotuss.com</v>
          </cell>
          <cell r="F540" t="str">
            <v>06:00-23:00 (17Hrs)</v>
          </cell>
          <cell r="G540" t="str">
            <v>ROI ET</v>
          </cell>
          <cell r="H540" t="str">
            <v>เลขที่ 72 หมู่ที่ 9 ตำบลบัวแดง อำเภอปทุมรัตต์ จังหวัดร้อยเอ็ด 45190</v>
          </cell>
          <cell r="I540" t="str">
            <v>15.636061,103.344073</v>
          </cell>
          <cell r="J540" t="str">
            <v>0626058231</v>
          </cell>
          <cell r="K540" t="str">
            <v>0626058231</v>
          </cell>
        </row>
        <row r="541">
          <cell r="A541">
            <v>2098</v>
          </cell>
          <cell r="B541" t="str">
            <v>Mini Supermarket</v>
          </cell>
          <cell r="C541" t="str">
            <v>Mini Supermarket_Somdet</v>
          </cell>
          <cell r="D541" t="str">
            <v>มินิ ซูเปอร์มาร์เก็ต_สมเด็จ</v>
          </cell>
          <cell r="E541" t="str">
            <v>exp2098-sm@lotuss.com</v>
          </cell>
          <cell r="F541" t="str">
            <v>24 Hours</v>
          </cell>
          <cell r="G541" t="str">
            <v>KALASIN</v>
          </cell>
          <cell r="H541" t="str">
            <v>เลขที่ 1 หมู่ที่ 5 ตำบลสมเด็จ อำเภอสมเด็จ จังหวัดกาฬสินธุ์ 46150</v>
          </cell>
          <cell r="I541" t="str">
            <v>16.696039,103.746155</v>
          </cell>
          <cell r="J541" t="str">
            <v>0626058232</v>
          </cell>
          <cell r="K541" t="str">
            <v>0626058232</v>
          </cell>
        </row>
        <row r="542">
          <cell r="A542">
            <v>2099</v>
          </cell>
          <cell r="B542" t="str">
            <v>Mini Supermarket</v>
          </cell>
          <cell r="C542" t="str">
            <v>Mini Supermarket_Chumchon Mahachai-Udom</v>
          </cell>
          <cell r="D542" t="str">
            <v>มินิ ซูเปอร์มาร์เก็ต_ชุมชนมหาชัยอุดมพร</v>
          </cell>
          <cell r="E542" t="str">
            <v>exp2099-sm@lotuss.com</v>
          </cell>
          <cell r="F542" t="str">
            <v>24 Hours</v>
          </cell>
          <cell r="G542" t="str">
            <v>NAKHON RATCHASIMA</v>
          </cell>
          <cell r="H542" t="str">
            <v>เลขที่ 2/1 ถนนมหาชัย ตำบลในเมือง อำเภอเมืองนครราชสีมา จังหวัดนครราชสีมา 30000</v>
          </cell>
          <cell r="I542" t="str">
            <v>14.991277,102.12134</v>
          </cell>
          <cell r="J542" t="str">
            <v>0626058233</v>
          </cell>
          <cell r="K542" t="str">
            <v>0626058233</v>
          </cell>
        </row>
        <row r="543">
          <cell r="A543">
            <v>2101</v>
          </cell>
          <cell r="B543" t="str">
            <v>Mini Supermarket</v>
          </cell>
          <cell r="C543" t="str">
            <v>Mini Supermarket_SangKha</v>
          </cell>
          <cell r="D543" t="str">
            <v>มินิ ซูเปอร์มาร์เก็ต_สังขะ</v>
          </cell>
          <cell r="E543" t="str">
            <v>exp2101-sm@lotuss.com</v>
          </cell>
          <cell r="F543" t="str">
            <v>24 Hours</v>
          </cell>
          <cell r="G543" t="str">
            <v>SURIN</v>
          </cell>
          <cell r="H543" t="str">
            <v>เลขที่ 257 หมู่ที่ 1 ตำบลสังขะ อำเภอสังขะ จังหวัดสุรินทร์ 32150</v>
          </cell>
          <cell r="I543" t="str">
            <v>14.640799,103.854514</v>
          </cell>
          <cell r="J543" t="str">
            <v>0953323078</v>
          </cell>
          <cell r="K543" t="str">
            <v>0953323078</v>
          </cell>
        </row>
        <row r="544">
          <cell r="A544">
            <v>2103</v>
          </cell>
          <cell r="B544" t="str">
            <v>Mini Supermarket</v>
          </cell>
          <cell r="C544" t="str">
            <v>Mini Supermarket_Talad Uthaithit</v>
          </cell>
          <cell r="D544" t="str">
            <v>มินิ ซูเปอร์มาร์เก็ต_ตลาดอุทัยทิศ</v>
          </cell>
          <cell r="E544" t="str">
            <v>exp2103-sm@lotuss.com</v>
          </cell>
          <cell r="F544" t="str">
            <v>24 Hours</v>
          </cell>
          <cell r="G544" t="str">
            <v>MAHA SARAKHAM</v>
          </cell>
          <cell r="H544" t="str">
            <v xml:space="preserve">เลขที่ 747/1-3 ถนนนครสวรรค์ ตำบลตลาด อำเภอเมืองมหาสารคาม จังหวัดมหาสารคาม 44000  </v>
          </cell>
          <cell r="I544" t="str">
            <v>16.171563,103.320455</v>
          </cell>
          <cell r="J544" t="str">
            <v>0855894165</v>
          </cell>
          <cell r="K544" t="str">
            <v>0855894165</v>
          </cell>
        </row>
        <row r="545">
          <cell r="A545">
            <v>2105</v>
          </cell>
          <cell r="B545" t="str">
            <v>Mini Supermarket</v>
          </cell>
          <cell r="C545" t="str">
            <v>Mini Supermarket_Sattahip Sukhumvit 73</v>
          </cell>
          <cell r="D545" t="str">
            <v>มินิ ซูเปอร์มาร์เก็ต_สัตหีบสุขุมวิท 73</v>
          </cell>
          <cell r="E545" t="str">
            <v>exp2105-sm@lotuss.com</v>
          </cell>
          <cell r="F545" t="str">
            <v>05:00-22:00 (17Hrs)</v>
          </cell>
          <cell r="G545" t="str">
            <v>CHONBURI</v>
          </cell>
          <cell r="H545" t="str">
            <v>เลขที่ 68/53 หมู่ 6 ต.สัตหีบ อ.สัตหีบ จ.ชลบุรี 20182</v>
          </cell>
          <cell r="I545" t="str">
            <v>12.67349,100.902775</v>
          </cell>
          <cell r="J545" t="str">
            <v>0ยังไม่มีเบอร์สาขา</v>
          </cell>
          <cell r="K545" t="str">
            <v>0ยังไม่มีเบอร์สาขา</v>
          </cell>
        </row>
        <row r="546">
          <cell r="A546">
            <v>2108</v>
          </cell>
          <cell r="B546" t="str">
            <v>Mini Supermarket</v>
          </cell>
          <cell r="C546" t="str">
            <v>Mini Supermarket_Mahachanachai</v>
          </cell>
          <cell r="D546" t="str">
            <v>มินิ ซูเปอร์มาร์เก็ต_มหาชนะชัย</v>
          </cell>
          <cell r="E546" t="str">
            <v>exp2108-sm@lotuss.com</v>
          </cell>
          <cell r="F546" t="str">
            <v>05:00-23:00 (18Hrs)</v>
          </cell>
          <cell r="G546" t="str">
            <v>YASOTHON</v>
          </cell>
          <cell r="H546" t="str">
            <v>เลขที่ 315 หมู่ที่ 2 ตำบลฟ้าหยาด อำเภอมหาชนะชัย จังหวัดยโสธร 35130</v>
          </cell>
          <cell r="I546" t="str">
            <v>15.529142,104.241879</v>
          </cell>
          <cell r="J546" t="str">
            <v>0626058242</v>
          </cell>
          <cell r="K546" t="str">
            <v>0626058242</v>
          </cell>
        </row>
        <row r="547">
          <cell r="A547">
            <v>2109</v>
          </cell>
          <cell r="B547" t="str">
            <v>Mini Supermarket</v>
          </cell>
          <cell r="C547" t="str">
            <v>Mini Supermarket_Pratu Ma</v>
          </cell>
          <cell r="D547" t="str">
            <v>มินิ ซูเปอร์มาร์เก็ต_ประตูม้า</v>
          </cell>
          <cell r="E547" t="str">
            <v>exp2109-sm@lotuss.com</v>
          </cell>
          <cell r="F547" t="str">
            <v>06:00-23:00 (17Hrs)</v>
          </cell>
          <cell r="G547" t="str">
            <v>LAMPANG</v>
          </cell>
          <cell r="H547" t="str">
            <v>เลขที่ 205/10-13 ถนนประตูม้า ตำบลเวียงเหนือ อำเภอเมืองลำปาง จังหวัดลำปาง 52000</v>
          </cell>
          <cell r="I547" t="str">
            <v>18.308027,99.512583</v>
          </cell>
          <cell r="J547" t="str">
            <v>0626058243</v>
          </cell>
          <cell r="K547" t="str">
            <v>0626058243</v>
          </cell>
        </row>
        <row r="548">
          <cell r="A548">
            <v>2110</v>
          </cell>
          <cell r="B548" t="str">
            <v>Mini Supermarket</v>
          </cell>
          <cell r="C548" t="str">
            <v>Mini Supermarket_Narasuan University Pra-Tu 4</v>
          </cell>
          <cell r="D548" t="str">
            <v>มินิ ซูเปอร์มาร์เก็ต_ม.นเรศวร ประตู 4</v>
          </cell>
          <cell r="E548" t="str">
            <v>exp2110-sm@lotuss.com</v>
          </cell>
          <cell r="F548" t="str">
            <v>24 Hours</v>
          </cell>
          <cell r="G548" t="str">
            <v>PHITSANULOK</v>
          </cell>
          <cell r="H548" t="str">
            <v>เลขที่ 119/3 หมู่ที่ 8 ตำบลท่าโพธิ์ อำเภอเมืองพิษณุโลก จังหวัดพิษณุโลก 65000</v>
          </cell>
          <cell r="I548" t="str">
            <v>16.744799,100.200773</v>
          </cell>
          <cell r="J548" t="str">
            <v>0626058244</v>
          </cell>
          <cell r="K548" t="str">
            <v>0626058244</v>
          </cell>
        </row>
        <row r="549">
          <cell r="A549">
            <v>2111</v>
          </cell>
          <cell r="B549" t="str">
            <v>Mini Supermarket</v>
          </cell>
          <cell r="C549" t="str">
            <v>Mini Supermarket_Lahansai</v>
          </cell>
          <cell r="D549" t="str">
            <v>มินิ ซูเปอร์มาร์เก็ต_ละหานทราย</v>
          </cell>
          <cell r="E549" t="str">
            <v>exp2111-sm@lotuss.com</v>
          </cell>
          <cell r="F549" t="str">
            <v>05:00-22:00 (17Hrs)</v>
          </cell>
          <cell r="G549" t="str">
            <v>BURIRAM</v>
          </cell>
          <cell r="H549" t="str">
            <v>เลขที่ 76 หมู่ที่ 1 ตำบลละหานทราย อำเภอละหานทราย จังหวัดบุรีรัมย์ 31170</v>
          </cell>
          <cell r="I549" t="str">
            <v>14.41378,102.855674</v>
          </cell>
          <cell r="J549" t="str">
            <v>0626058245</v>
          </cell>
          <cell r="K549" t="str">
            <v>0626058245</v>
          </cell>
        </row>
        <row r="550">
          <cell r="A550">
            <v>2112</v>
          </cell>
          <cell r="B550" t="str">
            <v>Mini Supermarket</v>
          </cell>
          <cell r="C550" t="str">
            <v>Mini Supermarket_Talad San Pa Tong</v>
          </cell>
          <cell r="D550" t="str">
            <v>มินิ ซูเปอร์มาร์เก็ต_ตลาดสันป่าตอง</v>
          </cell>
          <cell r="E550" t="str">
            <v>exp2112-sm@lotuss.com</v>
          </cell>
          <cell r="F550" t="str">
            <v>06:00-23:00 (17Hrs)</v>
          </cell>
          <cell r="G550" t="str">
            <v>CHIANG MAI</v>
          </cell>
          <cell r="H550" t="str">
            <v>เลขที่ 72 หมู่ที่ 10 ตำบลยุหว่า อำเภอสันป่าตอง จังหวัดเชียงใหม่ 50120</v>
          </cell>
          <cell r="I550" t="str">
            <v>18.625816,98.89544</v>
          </cell>
          <cell r="J550" t="str">
            <v>0822489685</v>
          </cell>
          <cell r="K550" t="str">
            <v>0822489685</v>
          </cell>
        </row>
        <row r="551">
          <cell r="A551">
            <v>2113</v>
          </cell>
          <cell r="B551" t="str">
            <v>Mini Supermarket</v>
          </cell>
          <cell r="C551" t="str">
            <v>Mini Supermarket_Talad Wat Sriboonyean</v>
          </cell>
          <cell r="D551" t="str">
            <v>มินิ ซูเปอร์มาร์เก็ต_ตลาดวัดศรีบุญยืน</v>
          </cell>
          <cell r="E551" t="str">
            <v>exp2113-sm@lotuss.com</v>
          </cell>
          <cell r="F551" t="str">
            <v>06:00-23:00 (17Hrs)</v>
          </cell>
          <cell r="G551" t="str">
            <v>LAMPHUN</v>
          </cell>
          <cell r="H551" t="str">
            <v>เลขที่ 167/2 หมู่ที่ 3 ตำบลเหมืองง่า อำเภอเมืองลำพูน จังหวัดลำพูน 51000</v>
          </cell>
          <cell r="I551" t="str">
            <v>18.599306,99.027154</v>
          </cell>
          <cell r="J551" t="str">
            <v>0626058247</v>
          </cell>
          <cell r="K551" t="str">
            <v>0626058247</v>
          </cell>
        </row>
        <row r="552">
          <cell r="A552">
            <v>2114</v>
          </cell>
          <cell r="B552" t="str">
            <v>Mini Supermarket</v>
          </cell>
          <cell r="C552" t="str">
            <v>Mini Supermarket_Amphur Chat Trakan</v>
          </cell>
          <cell r="D552" t="str">
            <v>มินิ ซูเปอร์มาร์เก็ต_อําเภอชาติตระการ</v>
          </cell>
          <cell r="E552" t="str">
            <v>exp2114-sm@lotuss.com</v>
          </cell>
          <cell r="F552" t="str">
            <v>24 Hours</v>
          </cell>
          <cell r="G552" t="str">
            <v>PHITSANULOK</v>
          </cell>
          <cell r="H552" t="str">
            <v>เลขที่ 120 หมู่ที่ 5 ตำบลป่าแดง อำเภอชาติตระการ จังหวัดพิษณุโลก 65170</v>
          </cell>
          <cell r="I552" t="str">
            <v>17.275209,100.602152</v>
          </cell>
          <cell r="J552" t="str">
            <v>0626058248</v>
          </cell>
          <cell r="K552" t="str">
            <v>0626058248</v>
          </cell>
        </row>
        <row r="553">
          <cell r="A553">
            <v>2115</v>
          </cell>
          <cell r="B553" t="str">
            <v>Mini Supermarket</v>
          </cell>
          <cell r="C553" t="str">
            <v>Mini Supermarket_Amphur Chiang Saen</v>
          </cell>
          <cell r="D553" t="str">
            <v>มินิ ซูเปอร์มาร์เก็ต_อำเภอเชียงแสน</v>
          </cell>
          <cell r="E553" t="str">
            <v>exp2115-sm@lotuss.com</v>
          </cell>
          <cell r="F553" t="str">
            <v>24 Hours</v>
          </cell>
          <cell r="G553" t="str">
            <v>CHIANG RAI</v>
          </cell>
          <cell r="H553" t="str">
            <v>เลขที่ 980 หมู่ที่ 3 ตำบลเวียง อำเภอเชียงแสน จังหวัดเชียงราย 57150</v>
          </cell>
          <cell r="I553" t="str">
            <v>20.2739,100.086169</v>
          </cell>
          <cell r="J553" t="str">
            <v>0626058249</v>
          </cell>
          <cell r="K553" t="str">
            <v>0626058249</v>
          </cell>
        </row>
        <row r="554">
          <cell r="A554">
            <v>2116</v>
          </cell>
          <cell r="B554" t="str">
            <v>Mini Supermarket</v>
          </cell>
          <cell r="C554" t="str">
            <v>Mini Supermarket_Talad Thorung</v>
          </cell>
          <cell r="D554" t="str">
            <v>มินิ ซูเปอร์มาร์เก็ต_ตลาดโต้รุ่ง</v>
          </cell>
          <cell r="E554" t="str">
            <v>exp2116-sm@lotuss.com</v>
          </cell>
          <cell r="F554" t="str">
            <v>24 Hours</v>
          </cell>
          <cell r="G554" t="str">
            <v>KALASIN</v>
          </cell>
          <cell r="H554" t="str">
            <v>เลขที่ 101,103,104,105 ถนนเทศบาล 23 ตำบลกาฬสินธุ์ อำเภอเมืองกาฬสินธุ์ จังหวัดกาฬสินธุ์ 46000</v>
          </cell>
          <cell r="I554" t="str">
            <v>16.4359,103.508691</v>
          </cell>
          <cell r="J554" t="str">
            <v>0812475045</v>
          </cell>
          <cell r="K554" t="str">
            <v>0812475045</v>
          </cell>
        </row>
        <row r="555">
          <cell r="A555">
            <v>2117</v>
          </cell>
          <cell r="B555" t="str">
            <v>Mini Supermarket</v>
          </cell>
          <cell r="C555" t="str">
            <v>Mini Supermarket_Talad Phosri</v>
          </cell>
          <cell r="D555" t="str">
            <v>มินิ ซูเปอร์มาร์เก็ต_ตลาดโพศรี</v>
          </cell>
          <cell r="E555" t="str">
            <v>exp2117-sm@lotuss.com</v>
          </cell>
          <cell r="F555" t="str">
            <v>06:00-23:00 (17Hrs)</v>
          </cell>
          <cell r="G555" t="str">
            <v>UDON THANI</v>
          </cell>
          <cell r="H555" t="str">
            <v>เลขที่ 355/4 หมู่ที่ 2 ซอยบ้านโพธิ์สว่าง ตำบลหมากแข้ง อำเภอเมืองอุดรธานี จังหวัดอุดรธานี 41000</v>
          </cell>
          <cell r="I555" t="str">
            <v>17.414255,102.77547</v>
          </cell>
          <cell r="J555" t="str">
            <v>0626058251</v>
          </cell>
          <cell r="K555" t="str">
            <v>0626058251</v>
          </cell>
        </row>
        <row r="556">
          <cell r="A556">
            <v>2119</v>
          </cell>
          <cell r="B556" t="str">
            <v>Mini Supermarket</v>
          </cell>
          <cell r="C556" t="str">
            <v>Mini Supermarket_Talad Mueang Dang</v>
          </cell>
          <cell r="D556" t="str">
            <v>มินิ ซูเปอร์มาร์เก็ต_ตลาดเหมืองแดง</v>
          </cell>
          <cell r="E556" t="str">
            <v>exp2119-sm@lotuss.com</v>
          </cell>
          <cell r="F556" t="str">
            <v>24 Hours</v>
          </cell>
          <cell r="G556" t="str">
            <v>CHIANG RAI</v>
          </cell>
          <cell r="H556" t="str">
            <v>เลขที่ 523 หมู่ที่ 2 ตำบลแม่สาย อำเภอแม่สาย จังหวัดเชียงราย 57130</v>
          </cell>
          <cell r="I556" t="str">
            <v>20.439087,99.892755</v>
          </cell>
          <cell r="J556" t="str">
            <v>0626058252</v>
          </cell>
          <cell r="K556" t="str">
            <v>0626058252</v>
          </cell>
        </row>
        <row r="557">
          <cell r="A557">
            <v>2120</v>
          </cell>
          <cell r="B557" t="str">
            <v>Mini Supermarket</v>
          </cell>
          <cell r="C557" t="str">
            <v>Mini Supermarket_Amphur Hod</v>
          </cell>
          <cell r="D557" t="str">
            <v>มินิ ซูเปอร์มาร์เก็ต_อำเภอฮอด</v>
          </cell>
          <cell r="E557" t="str">
            <v>exp2120-sm@lotuss.com</v>
          </cell>
          <cell r="F557" t="str">
            <v>06:00-23:00 (17Hrs)</v>
          </cell>
          <cell r="G557" t="str">
            <v>CHIANG MAI</v>
          </cell>
          <cell r="H557" t="str">
            <v>เลขที่ 177 หมู่ที่ 2 ตำบลหางดง อำเภอฮอด จังหวัดเชียงใหม่ 50240</v>
          </cell>
          <cell r="I557" t="str">
            <v>18.197501,98.612123</v>
          </cell>
          <cell r="J557" t="str">
            <v>0626058253</v>
          </cell>
          <cell r="K557" t="str">
            <v>0626058253</v>
          </cell>
        </row>
        <row r="558">
          <cell r="A558">
            <v>2121</v>
          </cell>
          <cell r="B558" t="str">
            <v>Mini Supermarket</v>
          </cell>
          <cell r="C558" t="str">
            <v>Mini Supermarket_Klow Kilo Road</v>
          </cell>
          <cell r="D558" t="str">
            <v>มินิ ซูเปอร์มาร์เก็ต_ถนนเก้ากิโล</v>
          </cell>
          <cell r="E558" t="str">
            <v>exp2121-sm@lotuss.com</v>
          </cell>
          <cell r="F558" t="str">
            <v>06:00-23:00 (17Hrs)</v>
          </cell>
          <cell r="G558" t="str">
            <v>CHONBURI</v>
          </cell>
          <cell r="H558" t="str">
            <v>เลขที่ 514/51 หมู่ 6 ต.ทุ่งสุขลา อ.ศรีราชา จ.ชลบุรี 20230</v>
          </cell>
          <cell r="I558" t="str">
            <v>13.126344,100.942952</v>
          </cell>
          <cell r="J558" t="str">
            <v>0820279525</v>
          </cell>
          <cell r="K558" t="str">
            <v>0820279525</v>
          </cell>
        </row>
        <row r="559">
          <cell r="A559">
            <v>2122</v>
          </cell>
          <cell r="B559" t="str">
            <v>Mini Supermarket</v>
          </cell>
          <cell r="C559" t="str">
            <v>Mini Supermarket_Talad Ban Na Doem</v>
          </cell>
          <cell r="D559" t="str">
            <v>มินิ ซูเปอร์มาร์เก็ต_ตลาดบ้านนาเดิม</v>
          </cell>
          <cell r="E559" t="str">
            <v>exp2122-sm@lotuss.com</v>
          </cell>
          <cell r="F559" t="str">
            <v>06:00-23:00 (17Hrs)</v>
          </cell>
          <cell r="G559" t="str">
            <v>SURAT THANI</v>
          </cell>
          <cell r="H559" t="str">
            <v>เลขที่ 474/3 หมู่ 2 ต.บ้านนา อ.บ้านนาเดิม จ.สุราษฎร์ธานี 84240</v>
          </cell>
          <cell r="I559" t="str">
            <v>8.886013,99.29574</v>
          </cell>
          <cell r="J559" t="str">
            <v>0626058255</v>
          </cell>
          <cell r="K559" t="str">
            <v>0626058255</v>
          </cell>
        </row>
        <row r="560">
          <cell r="A560">
            <v>2123</v>
          </cell>
          <cell r="B560" t="str">
            <v>Mini Supermarket</v>
          </cell>
          <cell r="C560" t="str">
            <v>Mini Supermarket_Thawat Buri</v>
          </cell>
          <cell r="D560" t="str">
            <v>มินิ ซูเปอร์มาร์เก็ต_ธวัชบุรี</v>
          </cell>
          <cell r="E560" t="str">
            <v>exp2123-sm@lotuss.com</v>
          </cell>
          <cell r="F560" t="str">
            <v>06:00-23:00 (17Hrs)</v>
          </cell>
          <cell r="G560" t="str">
            <v>ROI ET</v>
          </cell>
          <cell r="H560" t="str">
            <v>เลขที่ 110 หมู่ที่ 15 ตำบลนิเวศน์ อำเภอธวัชบุรี จังหวัดร้อยเอ็ด 45170</v>
          </cell>
          <cell r="I560" t="str">
            <v>16.040218,103.746479</v>
          </cell>
          <cell r="J560" t="str">
            <v>0ยังไม่มีเบอร์สาขา</v>
          </cell>
          <cell r="K560" t="str">
            <v>0ยังไม่มีเบอร์สาขา</v>
          </cell>
        </row>
        <row r="561">
          <cell r="A561">
            <v>2127</v>
          </cell>
          <cell r="B561" t="str">
            <v>Mini Supermarket</v>
          </cell>
          <cell r="C561" t="str">
            <v>Mini Supermarket_Amphur Chae Hom</v>
          </cell>
          <cell r="D561" t="str">
            <v>มินิ ซูเปอร์มาร์เก็ต_อำเภอแจ้ห่ม</v>
          </cell>
          <cell r="E561" t="str">
            <v>exp2127-sm@lotuss.com</v>
          </cell>
          <cell r="F561" t="str">
            <v>06:00-23:00 (17Hrs)</v>
          </cell>
          <cell r="G561" t="str">
            <v>LAMPANG</v>
          </cell>
          <cell r="H561" t="str">
            <v>เลขที่ 179 หมู่ที่ 1 ตำบลแจ้ห่ม อำเภอแจ้ห่ม จังหวัดลำปาง 52120</v>
          </cell>
          <cell r="I561" t="str">
            <v>18.703539,99.566333</v>
          </cell>
          <cell r="J561" t="str">
            <v>0626058260</v>
          </cell>
          <cell r="K561" t="str">
            <v>0626058260</v>
          </cell>
        </row>
        <row r="562">
          <cell r="A562">
            <v>2128</v>
          </cell>
          <cell r="B562" t="str">
            <v>Mini Supermarket</v>
          </cell>
          <cell r="C562" t="str">
            <v>Mini Supermarket_Tungkrapunghom</v>
          </cell>
          <cell r="D562" t="str">
            <v>มินิ ซูเปอร์มาร์เก็ต_ทุ่งกระพังโหม</v>
          </cell>
          <cell r="E562" t="str">
            <v>exp2128-sm@lotuss.com</v>
          </cell>
          <cell r="F562" t="str">
            <v>06:00-23:00 (17Hrs)</v>
          </cell>
          <cell r="G562" t="str">
            <v>NAKHON PATHOM</v>
          </cell>
          <cell r="H562" t="str">
            <v>เลขที่ 121 หมู่ 5 ต.ทุ่งกระพังโหม อ.กำแพงแสน จ.นครปฐม 73140</v>
          </cell>
          <cell r="I562" t="str">
            <v>13.956637,100.003978</v>
          </cell>
          <cell r="J562" t="str">
            <v>0812475964</v>
          </cell>
          <cell r="K562" t="str">
            <v>0812475964</v>
          </cell>
        </row>
        <row r="563">
          <cell r="A563">
            <v>2130</v>
          </cell>
          <cell r="B563" t="str">
            <v>Mini Supermarket</v>
          </cell>
          <cell r="C563" t="str">
            <v>Mini Supermarket_M.Than Thong Villa</v>
          </cell>
          <cell r="D563" t="str">
            <v>มินิ ซูเปอร์มาร์เก็ต_หมู่บ้านธารทองวิลล่า</v>
          </cell>
          <cell r="E563" t="str">
            <v>exp2130-sm@lotuss.com</v>
          </cell>
          <cell r="F563" t="str">
            <v xml:space="preserve">24 Hours </v>
          </cell>
          <cell r="G563" t="str">
            <v>BANGKOK</v>
          </cell>
          <cell r="H563" t="str">
            <v>เลขที่ 284 ถนนบางแวก แขวงบางแวก เขตภาษีเจริญ กรุงเทพมหานคร 10160</v>
          </cell>
          <cell r="I563" t="str">
            <v>13.738164,100.449737</v>
          </cell>
          <cell r="J563" t="str">
            <v>0626058263</v>
          </cell>
          <cell r="K563" t="str">
            <v>0626058263</v>
          </cell>
        </row>
        <row r="564">
          <cell r="A564">
            <v>2131</v>
          </cell>
          <cell r="B564" t="str">
            <v>Mini Supermarket</v>
          </cell>
          <cell r="C564" t="str">
            <v>Mini Supermarket_Talad Khoksung</v>
          </cell>
          <cell r="D564" t="str">
            <v>มินิ ซูเปอร์มาร์เก็ต_ตลาดโคกสูง</v>
          </cell>
          <cell r="E564" t="str">
            <v>exp2131-sm@lotuss.com</v>
          </cell>
          <cell r="F564" t="str">
            <v>06:00-23:00 (17Hrs)</v>
          </cell>
          <cell r="G564" t="str">
            <v>NAKHON RATCHASIMA</v>
          </cell>
          <cell r="H564" t="str">
            <v>เลขที่ 69/2,69/3,69/4 หมู่ที่ 10 ตำบลโคกสูง อำเภอเมืองนครราชสีมา จังหวัดนครราชสีมา 30310</v>
          </cell>
          <cell r="I564" t="str">
            <v>15.075114,102.117558</v>
          </cell>
          <cell r="J564" t="str">
            <v>0626058264</v>
          </cell>
          <cell r="K564" t="str">
            <v>0626058264</v>
          </cell>
        </row>
        <row r="565">
          <cell r="A565">
            <v>2132</v>
          </cell>
          <cell r="B565" t="str">
            <v>Mini Supermarket</v>
          </cell>
          <cell r="C565" t="str">
            <v>Mini Supermarket_Kham Khuan Kaew</v>
          </cell>
          <cell r="D565" t="str">
            <v>มินิ ซูเปอร์มาร์เก็ต_คําเขื่อนแก้ว</v>
          </cell>
          <cell r="E565" t="str">
            <v>exp2132-sm@lotuss.com</v>
          </cell>
          <cell r="F565" t="str">
            <v>06:00-23:00 (17Hrs)</v>
          </cell>
          <cell r="G565" t="str">
            <v>YASOTHON</v>
          </cell>
          <cell r="H565" t="str">
            <v>เลขที่ 1033 หมู่ที่ 2 ตำบลลุมพุก อำเภอคำเขื่อนแก้ว จังหวัดยโสธร 35110</v>
          </cell>
          <cell r="I565" t="str">
            <v>15.655576,104.307102</v>
          </cell>
          <cell r="J565" t="str">
            <v>0626058265</v>
          </cell>
          <cell r="K565" t="str">
            <v>0626058265</v>
          </cell>
        </row>
        <row r="566">
          <cell r="A566">
            <v>2134</v>
          </cell>
          <cell r="B566" t="str">
            <v>Mini Supermarket</v>
          </cell>
          <cell r="C566" t="str">
            <v>Mini Supermarket_Sahatsakhan</v>
          </cell>
          <cell r="D566" t="str">
            <v>มินิ ซูเปอร์มาร์เก็ต_สหัสขันธ์</v>
          </cell>
          <cell r="E566" t="str">
            <v>exp2134-sm@lotuss.com</v>
          </cell>
          <cell r="F566" t="str">
            <v>24 Hours</v>
          </cell>
          <cell r="G566" t="str">
            <v>KALASIN</v>
          </cell>
          <cell r="H566" t="str">
            <v>เลขที่ 16,16/3,16/4 หมู่ที่ 1 ตำบลโนนบุรี อำเภอสหัสขันธ์ จังหวัดกาฬสินธุ์ 46140</v>
          </cell>
          <cell r="I566" t="str">
            <v>16.708015,103.517263</v>
          </cell>
          <cell r="J566" t="str">
            <v>0626058267</v>
          </cell>
          <cell r="K566" t="str">
            <v>0626058267</v>
          </cell>
        </row>
        <row r="567">
          <cell r="A567">
            <v>2136</v>
          </cell>
          <cell r="B567" t="str">
            <v>Mini Supermarket</v>
          </cell>
          <cell r="C567" t="str">
            <v>Mini Supermarket_Talad Kij Charoen 99</v>
          </cell>
          <cell r="D567" t="str">
            <v>มินิ ซูเปอร์มาร์เก็ต_ตลาดกิจเจริญ 99</v>
          </cell>
          <cell r="E567" t="str">
            <v>exp2136-sm@lotuss.com</v>
          </cell>
          <cell r="F567" t="str">
            <v>06:00-23:00 (17Hrs)</v>
          </cell>
          <cell r="G567" t="str">
            <v>CHONBURI</v>
          </cell>
          <cell r="H567" t="str">
            <v>เลขที่ 88/101 หมู่ 11 ต.หนองขาม อ.ศรีราชา จ.ชลบุรี 20230</v>
          </cell>
          <cell r="I567" t="str">
            <v>13.093413,100.949604</v>
          </cell>
          <cell r="J567" t="str">
            <v>0626058269</v>
          </cell>
          <cell r="K567" t="str">
            <v>0626058269</v>
          </cell>
        </row>
        <row r="568">
          <cell r="A568">
            <v>2137</v>
          </cell>
          <cell r="B568" t="str">
            <v>Mini Supermarket</v>
          </cell>
          <cell r="C568" t="str">
            <v>Mini Supermarket_Phra Tum Nak Soi 5</v>
          </cell>
          <cell r="D568" t="str">
            <v>มินิ ซูเปอร์มาร์เก็ต_พระตำหนักซอย 5</v>
          </cell>
          <cell r="E568" t="str">
            <v>exp2137-sm@lotuss.com</v>
          </cell>
          <cell r="F568" t="str">
            <v xml:space="preserve">24 Hours </v>
          </cell>
          <cell r="G568" t="str">
            <v>CHONBURI</v>
          </cell>
          <cell r="H568" t="str">
            <v>เลขที่ 378/478 หมู่ 12 ต.หนองปรือ อ.บางละมุง จ.ชลบุรี 20150</v>
          </cell>
          <cell r="I568" t="str">
            <v>12.908944,100.8586</v>
          </cell>
          <cell r="J568" t="str">
            <v>0812467668</v>
          </cell>
          <cell r="K568" t="str">
            <v>0812467668</v>
          </cell>
        </row>
        <row r="569">
          <cell r="A569">
            <v>2138</v>
          </cell>
          <cell r="B569" t="str">
            <v>Mini Supermarket</v>
          </cell>
          <cell r="C569" t="str">
            <v>Mini Supermarket_Moo Baan Wiset Suk Nakhon</v>
          </cell>
          <cell r="D569" t="str">
            <v>มินิ ซูเปอร์มาร์เก็ต_หมู่บ้านวิเศษสุขนคร</v>
          </cell>
          <cell r="E569" t="str">
            <v>exp2138-sm@lotuss.com</v>
          </cell>
          <cell r="F569" t="str">
            <v>06:00-23:00 (17Hrs)</v>
          </cell>
          <cell r="G569" t="str">
            <v>BANGKOK</v>
          </cell>
          <cell r="H569" t="str">
            <v>เลขที่ 81/1245 ซอย.ประชาอุทิศ 79 ถนนประชาอุทิศ แขวงทุ่งครุ เขตทุ่งครุ กรุงเทพมหานคร 10140</v>
          </cell>
          <cell r="I569" t="str">
            <v>13.633921,100.510014</v>
          </cell>
          <cell r="J569" t="str">
            <v>0812467669</v>
          </cell>
          <cell r="K569" t="str">
            <v>0812467669</v>
          </cell>
        </row>
        <row r="570">
          <cell r="A570">
            <v>2139</v>
          </cell>
          <cell r="B570" t="str">
            <v>Mini Supermarket</v>
          </cell>
          <cell r="C570" t="str">
            <v>Mini Supermarket_Samut Sakhon Hospital</v>
          </cell>
          <cell r="D570" t="str">
            <v>มินิ ซูเปอร์มาร์เก็ต_โรงพยาบาลสมุทรสาคร</v>
          </cell>
          <cell r="E570" t="str">
            <v>exp2139-sm@lotuss.com</v>
          </cell>
          <cell r="F570" t="str">
            <v>06:00-23:00 (17Hrs)</v>
          </cell>
          <cell r="G570" t="str">
            <v>SAMUT SAKHON</v>
          </cell>
          <cell r="H570" t="str">
            <v>เลขที่ 925/65 ถนนเอกชัย ต.มหาชัย อ.เมืองสมุทรสาคร จ.สมุทรสาคร 74000</v>
          </cell>
          <cell r="I570" t="str">
            <v>13.550792,100.278235</v>
          </cell>
          <cell r="J570" t="str">
            <v>0626058272</v>
          </cell>
          <cell r="K570" t="str">
            <v>0626058272</v>
          </cell>
        </row>
        <row r="571">
          <cell r="A571">
            <v>2140</v>
          </cell>
          <cell r="B571" t="str">
            <v>Mini Supermarket</v>
          </cell>
          <cell r="C571" t="str">
            <v>Mini Supermarket_Khuan Niang</v>
          </cell>
          <cell r="D571" t="str">
            <v>มินิ ซูเปอร์มาร์เก็ต_ควนเนียง</v>
          </cell>
          <cell r="E571" t="str">
            <v>exp2140-sm@lotuss.com</v>
          </cell>
          <cell r="F571" t="str">
            <v>06:00-22:00 (16Hrs)</v>
          </cell>
          <cell r="G571" t="str">
            <v>SONGKHLA</v>
          </cell>
          <cell r="H571" t="str">
            <v>เลขที่ 58/1 หมู่ 2 ต.รัตภูมิ อ.ควนเนียง จ.สงขลา 90220</v>
          </cell>
          <cell r="I571" t="str">
            <v>7.192408,100.352502</v>
          </cell>
          <cell r="J571" t="str">
            <v>0626058273</v>
          </cell>
          <cell r="K571" t="str">
            <v>0626058273</v>
          </cell>
        </row>
        <row r="572">
          <cell r="A572">
            <v>2143</v>
          </cell>
          <cell r="B572" t="str">
            <v>Mini Supermarket</v>
          </cell>
          <cell r="C572" t="str">
            <v>Mini Supermarket_Na Dun</v>
          </cell>
          <cell r="D572" t="str">
            <v>มินิ ซูเปอร์มาร์เก็ต_นาดูน</v>
          </cell>
          <cell r="E572" t="str">
            <v>exp2143-sm@lotuss.com</v>
          </cell>
          <cell r="F572" t="str">
            <v>05:00-24:00 (19Hrs)</v>
          </cell>
          <cell r="G572" t="str">
            <v>MAHA SARAKHAM</v>
          </cell>
          <cell r="H572" t="str">
            <v>เลขที่ 262 หมู่ที่ 9 ตำบลนาดูน อำเภอนาดูน จังหวัดมหาสารคาม 44180</v>
          </cell>
          <cell r="I572" t="str">
            <v>15.712719,103.227909</v>
          </cell>
          <cell r="J572" t="str">
            <v>0626058276</v>
          </cell>
          <cell r="K572" t="str">
            <v>0626058276</v>
          </cell>
        </row>
        <row r="573">
          <cell r="A573">
            <v>2144</v>
          </cell>
          <cell r="B573" t="str">
            <v>Mini Supermarket</v>
          </cell>
          <cell r="C573" t="str">
            <v>Mini Supermarket_Bangrak Pier</v>
          </cell>
          <cell r="D573" t="str">
            <v>มินิ ซูเปอร์มาร์เก็ต_ท่าเรือบางรัก</v>
          </cell>
          <cell r="E573" t="str">
            <v>exp2144-sm@lotuss.com</v>
          </cell>
          <cell r="F573" t="str">
            <v>06:00-23:00 (17Hrs)</v>
          </cell>
          <cell r="G573" t="str">
            <v>SURAT THANI</v>
          </cell>
          <cell r="H573" t="str">
            <v>เลขที่ 32/56 หมู่ 4 ต.บ่อผุด อ.เกาะสมุย จ.สุราษฎร์ธานี 84320</v>
          </cell>
          <cell r="I573" t="str">
            <v>9.563909,100.062185</v>
          </cell>
          <cell r="J573" t="str">
            <v>0626058277</v>
          </cell>
          <cell r="K573" t="str">
            <v>0626058277</v>
          </cell>
        </row>
        <row r="574">
          <cell r="A574">
            <v>2145</v>
          </cell>
          <cell r="B574" t="str">
            <v>Mini Supermarket</v>
          </cell>
          <cell r="C574" t="str">
            <v>Mini Supermarket_Mueang Suang</v>
          </cell>
          <cell r="D574" t="str">
            <v>มินิ ซูเปอร์มาร์เก็ต_เมืองสรวง</v>
          </cell>
          <cell r="E574" t="str">
            <v>exp2145-sm@lotuss.com</v>
          </cell>
          <cell r="F574" t="str">
            <v>06:00-23:00 (17Hrs)</v>
          </cell>
          <cell r="G574" t="str">
            <v>ROI ET</v>
          </cell>
          <cell r="H574" t="str">
            <v>เลขที่ 287 หมู่ที่ 4 ตำบลหนองผือ อำเภอเมืองสรวง จังหวัดร้อยเอ็ด 45220</v>
          </cell>
          <cell r="I574" t="str">
            <v>15.824467,103.719775</v>
          </cell>
          <cell r="J574" t="str">
            <v>0626058278</v>
          </cell>
          <cell r="K574" t="str">
            <v>0626058278</v>
          </cell>
        </row>
        <row r="575">
          <cell r="A575">
            <v>2146</v>
          </cell>
          <cell r="B575" t="str">
            <v>Mini Supermarket</v>
          </cell>
          <cell r="C575" t="str">
            <v>Mini Supermarket_Talad Thung Yao</v>
          </cell>
          <cell r="D575" t="str">
            <v>มินิ ซูเปอร์มาร์เก็ต_ตลาดทุ่งยาว</v>
          </cell>
          <cell r="E575" t="str">
            <v>exp2146-sm@lotuss.com</v>
          </cell>
          <cell r="F575" t="str">
            <v>06:00-22:00 (16Hrs)</v>
          </cell>
          <cell r="G575" t="str">
            <v>TRANG</v>
          </cell>
          <cell r="H575" t="str">
            <v>เลขที่ 34/4 หมู่ 2 ต.ทุ่งยาว อ.ปะเหลียน จ.ตรัง 92180</v>
          </cell>
          <cell r="I575" t="str">
            <v>7.208653,99.717903</v>
          </cell>
          <cell r="J575" t="str">
            <v>0626058279</v>
          </cell>
          <cell r="K575" t="str">
            <v>0626058279</v>
          </cell>
        </row>
        <row r="576">
          <cell r="A576">
            <v>2147</v>
          </cell>
          <cell r="B576" t="str">
            <v>Mini Supermarket</v>
          </cell>
          <cell r="C576" t="str">
            <v>Mini Supermarket_Talad Udomkit 2</v>
          </cell>
          <cell r="D576" t="str">
            <v>มินิ ซูเปอร์มาร์เก็ต_ตลาดอุดมกิจ 2</v>
          </cell>
          <cell r="E576" t="str">
            <v>exp2147-sm@lotuss.com</v>
          </cell>
          <cell r="F576" t="str">
            <v>06:00-23:00 (17Hrs)</v>
          </cell>
          <cell r="G576" t="str">
            <v>CHONBURI</v>
          </cell>
          <cell r="H576" t="str">
            <v>เลขที่ 259/71 หมู่ 11 ต.หนองขาม อ.ศรีราชา จ.ชลบุรี 20230</v>
          </cell>
          <cell r="I576" t="str">
            <v>13.091809,100.954609</v>
          </cell>
          <cell r="J576" t="str">
            <v>0626058280</v>
          </cell>
          <cell r="K576" t="str">
            <v>0626058280</v>
          </cell>
        </row>
        <row r="577">
          <cell r="A577">
            <v>2148</v>
          </cell>
          <cell r="B577" t="str">
            <v>Mini Supermarket</v>
          </cell>
          <cell r="C577" t="str">
            <v>Mini Supermarket_Lao Na Dei Road</v>
          </cell>
          <cell r="D577" t="str">
            <v>มินิ ซูเปอร์มาร์เก็ต_ถนนเหล่านาดี</v>
          </cell>
          <cell r="E577" t="str">
            <v>exp2148-sm@lotuss.com</v>
          </cell>
          <cell r="F577" t="str">
            <v>24 Hours</v>
          </cell>
          <cell r="G577" t="str">
            <v>KHON KAEN</v>
          </cell>
          <cell r="H577" t="str">
            <v>เลขที่ 430 หมู่ที่ 8 ตำบลเมืองเก่า อำเภอเมืองขอนแก่น จังหวัดขอนแก่น 40000</v>
          </cell>
          <cell r="I577" t="str">
            <v>16.411325,102.810963</v>
          </cell>
          <cell r="J577" t="str">
            <v>0626058281</v>
          </cell>
          <cell r="K577" t="str">
            <v>0626058281</v>
          </cell>
        </row>
        <row r="578">
          <cell r="A578">
            <v>2150</v>
          </cell>
          <cell r="B578" t="str">
            <v>Mini Supermarket</v>
          </cell>
          <cell r="C578" t="str">
            <v>Mini Supermarket_Talad Chumchon Aranyik</v>
          </cell>
          <cell r="D578" t="str">
            <v>มินิ ซูเปอร์มาร์เก็ต_ตลาดชุมชนอรัญญิก</v>
          </cell>
          <cell r="E578" t="str">
            <v>exp2150-sm@lotuss.com</v>
          </cell>
          <cell r="F578" t="str">
            <v>06:00-22:00 (16Hrs)</v>
          </cell>
          <cell r="G578" t="str">
            <v>PHITSANULOK</v>
          </cell>
          <cell r="H578" t="str">
            <v>เลขที่ 244/5 ถนนพญาเสือ ตำบลในเมือง อำเภอเมืองพิษณุโลก จังหวัดพิษณุโลก 65000</v>
          </cell>
          <cell r="I578" t="str">
            <v>16.825798,100.272426</v>
          </cell>
          <cell r="J578" t="str">
            <v>0626058284</v>
          </cell>
          <cell r="K578" t="str">
            <v>0626058284</v>
          </cell>
        </row>
        <row r="579">
          <cell r="A579">
            <v>2151</v>
          </cell>
          <cell r="B579" t="str">
            <v>Mini Supermarket</v>
          </cell>
          <cell r="C579" t="str">
            <v>Mini Supermarket_Kan Dong</v>
          </cell>
          <cell r="D579" t="str">
            <v>มินิ ซูเปอร์มาร์เก็ต_แคนดง</v>
          </cell>
          <cell r="E579" t="str">
            <v>exp2151-sm@lotuss.com</v>
          </cell>
          <cell r="F579" t="str">
            <v>06:00-23:00 (17Hrs)</v>
          </cell>
          <cell r="G579" t="str">
            <v>BURIRAM</v>
          </cell>
          <cell r="H579" t="str">
            <v>เลขที่ 150 หมู่ที่ 16 ตำบลแคนดง กิ่งอำเภอแคนดง จังหวัดบุรีรัมย์ 31150</v>
          </cell>
          <cell r="I579" t="str">
            <v>15.325398,103.133937</v>
          </cell>
          <cell r="J579" t="str">
            <v>0626058285</v>
          </cell>
          <cell r="K579" t="str">
            <v>0626058285</v>
          </cell>
        </row>
        <row r="580">
          <cell r="A580">
            <v>2152</v>
          </cell>
          <cell r="B580" t="str">
            <v>Mini Supermarket</v>
          </cell>
          <cell r="C580" t="str">
            <v>Mini Supermarket_Gold City Place</v>
          </cell>
          <cell r="D580" t="str">
            <v>มินิ ซูเปอร์มาร์เก็ต_โกลด์ซิตี้ เพลส</v>
          </cell>
          <cell r="E580" t="str">
            <v>exp2152-sm@lotuss.com</v>
          </cell>
          <cell r="F580" t="str">
            <v xml:space="preserve">24 Hours </v>
          </cell>
          <cell r="G580" t="str">
            <v>KANCHANABURI</v>
          </cell>
          <cell r="H580" t="str">
            <v>เลขที่ 77/7 ถนนแม่น้ำแคว ต.ท่ามะขาม อ.เมืองกาญจนบุรี จ.กาญจนบุรี 71000</v>
          </cell>
          <cell r="I580" t="str">
            <v>14.033987,99.51956</v>
          </cell>
          <cell r="J580" t="str">
            <v>0626058286</v>
          </cell>
          <cell r="K580" t="str">
            <v>0626058286</v>
          </cell>
        </row>
        <row r="581">
          <cell r="A581">
            <v>2153</v>
          </cell>
          <cell r="B581" t="str">
            <v>Mini Supermarket</v>
          </cell>
          <cell r="C581" t="str">
            <v>Mini Supermarket_Kham Yai</v>
          </cell>
          <cell r="D581" t="str">
            <v>มินิ ซูเปอร์มาร์เก็ต_คำใหญ่</v>
          </cell>
          <cell r="E581" t="str">
            <v>exp2153-sm@lotuss.com</v>
          </cell>
          <cell r="F581" t="str">
            <v>06:00-23:00 (17Hrs)</v>
          </cell>
          <cell r="G581" t="str">
            <v>KALASIN</v>
          </cell>
          <cell r="H581" t="str">
            <v>เลขที่ 211 หมู่ที่ 12 ตำบลคำใหญ่ อำเภอห้วยเม็ก จังหวัดกาฬสินธุ์ 46170</v>
          </cell>
          <cell r="I581" t="str">
            <v>16.654091,103.190742</v>
          </cell>
          <cell r="J581" t="str">
            <v>0626058287</v>
          </cell>
          <cell r="K581" t="str">
            <v>0626058287</v>
          </cell>
        </row>
        <row r="582">
          <cell r="A582">
            <v>2154</v>
          </cell>
          <cell r="B582" t="str">
            <v>Mini Supermarket</v>
          </cell>
          <cell r="C582" t="str">
            <v>Mini Supermarket_Kharm Yai</v>
          </cell>
          <cell r="D582" t="str">
            <v>มินิ ซูเปอร์มาร์เก็ต_ขามใหญ่</v>
          </cell>
          <cell r="E582" t="str">
            <v>exp2154-sm@lotuss.com</v>
          </cell>
          <cell r="F582" t="str">
            <v>06:00-23:00 (17Hrs)</v>
          </cell>
          <cell r="G582" t="str">
            <v>UBON RATCHATHANI</v>
          </cell>
          <cell r="H582" t="str">
            <v>เลขที่ 239/7 หมู่ที่ 3 ตำบลขามใหญ่ อำเภอเมืองอุบลราชธานี จังหวัดอุบลราชธานี 34000</v>
          </cell>
          <cell r="I582" t="str">
            <v>15.27752,104.854308</v>
          </cell>
          <cell r="J582" t="str">
            <v>0626058288</v>
          </cell>
          <cell r="K582" t="str">
            <v>0626058288</v>
          </cell>
        </row>
        <row r="583">
          <cell r="A583">
            <v>2158</v>
          </cell>
          <cell r="B583" t="str">
            <v>Mini Supermarket</v>
          </cell>
          <cell r="C583" t="str">
            <v>Mini Supermarket_Talad Phuyaigui</v>
          </cell>
          <cell r="D583" t="str">
            <v>มินิ ซูเปอร์มาร์เก็ต_ตลาดผู้ใหญ่กุ่ย</v>
          </cell>
          <cell r="E583" t="str">
            <v>exp2158-sm@lotuss.com</v>
          </cell>
          <cell r="F583" t="str">
            <v>06:00-23:00 (17Hrs)</v>
          </cell>
          <cell r="G583" t="str">
            <v>CHONBURI</v>
          </cell>
          <cell r="H583" t="str">
            <v>เลขที่ 1/6 หมู่ 13 ต.หนองปรือ อ.บางละมุง จ.ชลบุรี 20150</v>
          </cell>
          <cell r="I583" t="str">
            <v>12.926613,100.931503</v>
          </cell>
          <cell r="J583" t="str">
            <v>0ยังไม่มีเบอร์สาขา</v>
          </cell>
          <cell r="K583" t="str">
            <v>0ยังไม่มีเบอร์สาขา</v>
          </cell>
        </row>
        <row r="584">
          <cell r="A584">
            <v>2160</v>
          </cell>
          <cell r="B584" t="str">
            <v>Mini Supermarket</v>
          </cell>
          <cell r="C584" t="str">
            <v>Mini Supermarket_Yaek Pom 1</v>
          </cell>
          <cell r="D584" t="str">
            <v>มินิ ซูเปอร์มาร์เก็ต_แยกป้อม 1</v>
          </cell>
          <cell r="E584" t="str">
            <v>exp2160-sm@lotuss.com</v>
          </cell>
          <cell r="F584" t="str">
            <v>06:00-23:00 (17Hrs)</v>
          </cell>
          <cell r="G584" t="str">
            <v>NAKHON SAWAN</v>
          </cell>
          <cell r="H584" t="str">
            <v>เลขที่ 170/1 ถนนโกสีย์ ตำบลปากน้ำโพ อำเภอเมืองนครสวรรค์ จังหวัดนครสวรรค์ 60000</v>
          </cell>
          <cell r="I584" t="str">
            <v>15.711606,100.144152</v>
          </cell>
          <cell r="J584" t="str">
            <v>0626058293</v>
          </cell>
          <cell r="K584" t="str">
            <v>0626058293</v>
          </cell>
        </row>
        <row r="585">
          <cell r="A585">
            <v>2161</v>
          </cell>
          <cell r="B585" t="str">
            <v>Mini Supermarket</v>
          </cell>
          <cell r="C585" t="str">
            <v>Mini Supermarket_Talad Kaolieo</v>
          </cell>
          <cell r="D585" t="str">
            <v>มินิ ซูเปอร์มาร์เก็ต_ตลาดเก้าเลี้ยว</v>
          </cell>
          <cell r="E585" t="str">
            <v>exp2161-sm@lotuss.com</v>
          </cell>
          <cell r="F585" t="str">
            <v>06:00-22:00 (16Hrs)</v>
          </cell>
          <cell r="G585" t="str">
            <v>NAKHON SAWAN</v>
          </cell>
          <cell r="H585" t="str">
            <v>เลขที่ 175/4 หมู่ที่ 2 ตำบลเก้าเลี้ยว อำเภอเก้าเลี้ยว จังหวัดนครสวรรค์ 60230</v>
          </cell>
          <cell r="I585" t="str">
            <v>15.84798,100.075555</v>
          </cell>
          <cell r="J585" t="str">
            <v>0626058294</v>
          </cell>
          <cell r="K585" t="str">
            <v>0626058294</v>
          </cell>
        </row>
        <row r="586">
          <cell r="A586">
            <v>2162</v>
          </cell>
          <cell r="B586" t="str">
            <v>Mini Supermarket</v>
          </cell>
          <cell r="C586" t="str">
            <v>Mini Supermarket_Talad Mae Kim Tiang</v>
          </cell>
          <cell r="D586" t="str">
            <v>มินิ ซูเปอร์มาร์เก็ต_ตลาดแม่กิมเตียง</v>
          </cell>
          <cell r="E586" t="str">
            <v>exp2162-sm@lotuss.com</v>
          </cell>
          <cell r="F586" t="str">
            <v>06:00-23:00 (17Hrs)</v>
          </cell>
          <cell r="G586" t="str">
            <v>UBON RATCHATHANI</v>
          </cell>
          <cell r="H586" t="str">
            <v>เลขที่ 343/1 ถนนกันทรลักษ์ ตำบลวารินชำราบ อำเภอวารินชำราบ จังหวัดอุบลราชธานี 34190</v>
          </cell>
          <cell r="I586" t="str">
            <v>15.188458,104.859763</v>
          </cell>
          <cell r="J586" t="str">
            <v>0626058295</v>
          </cell>
          <cell r="K586" t="str">
            <v>0626058295</v>
          </cell>
        </row>
        <row r="587">
          <cell r="A587">
            <v>2166</v>
          </cell>
          <cell r="B587" t="str">
            <v>Mini Supermarket</v>
          </cell>
          <cell r="C587" t="str">
            <v>Mini Supermarket_Bueng Bun</v>
          </cell>
          <cell r="D587" t="str">
            <v>มินิ ซูเปอร์มาร์เก็ต_บึงบูรฬ์</v>
          </cell>
          <cell r="E587" t="str">
            <v>exp2166-sm@lotuss.com</v>
          </cell>
          <cell r="F587" t="str">
            <v>06:00-23:00 (17Hrs)</v>
          </cell>
          <cell r="G587" t="str">
            <v>SI SA KET</v>
          </cell>
          <cell r="H587" t="str">
            <v>เลขที่ 352 หมู่ที่ 2 ตำบลบึงบูรพ์ อำเภอบึงบูรพ์ จังหวัดศรีษะเกษ 33220</v>
          </cell>
          <cell r="I587" t="str">
            <v>15.321431,104.050648</v>
          </cell>
          <cell r="J587" t="str">
            <v>0626058299</v>
          </cell>
          <cell r="K587" t="str">
            <v>0626058299</v>
          </cell>
        </row>
        <row r="588">
          <cell r="A588">
            <v>2168</v>
          </cell>
          <cell r="B588" t="str">
            <v>Mini Supermarket</v>
          </cell>
          <cell r="C588" t="str">
            <v>Mini Supermarket_Kham Riang</v>
          </cell>
          <cell r="D588" t="str">
            <v>มินิ ซูเปอร์มาร์เก็ต_ขามเรียง</v>
          </cell>
          <cell r="E588" t="str">
            <v>exp2168-sm@lotuss.com</v>
          </cell>
          <cell r="F588" t="str">
            <v>24 Hours</v>
          </cell>
          <cell r="G588" t="str">
            <v>MAHA SARAKHAM</v>
          </cell>
          <cell r="H588" t="str">
            <v>เลขที่ 179/1-5 หมู่ที่ 15 ตำบลขามเรียง อำเภอกันทรวิชัย จังหวัดมหาสารคาม 44150</v>
          </cell>
          <cell r="I588" t="str">
            <v>16.248819,103.242022</v>
          </cell>
          <cell r="J588" t="str">
            <v>0626058301</v>
          </cell>
          <cell r="K588" t="str">
            <v>0626058301</v>
          </cell>
        </row>
        <row r="589">
          <cell r="A589">
            <v>2172</v>
          </cell>
          <cell r="B589" t="str">
            <v>Mini Supermarket</v>
          </cell>
          <cell r="C589" t="str">
            <v>Mini Supermarket_Muang Ngam</v>
          </cell>
          <cell r="D589" t="str">
            <v>มินิ ซูเปอร์มาร์เก็ต_ม่วงงาม</v>
          </cell>
          <cell r="E589" t="str">
            <v>exp2172-sm@lotuss.com</v>
          </cell>
          <cell r="F589" t="str">
            <v>06:00-22:00 (16Hrs)</v>
          </cell>
          <cell r="G589" t="str">
            <v>SONGKHLA</v>
          </cell>
          <cell r="H589" t="str">
            <v>เลขที่ 81/20 หมู่ 4 ต.ม่วงงาม อ.สิงหนคร จ.สงขลา 90330</v>
          </cell>
          <cell r="I589" t="str">
            <v>7.346829,100.479829</v>
          </cell>
          <cell r="J589" t="str">
            <v>0831707816</v>
          </cell>
          <cell r="K589" t="str">
            <v>0831707816</v>
          </cell>
        </row>
        <row r="590">
          <cell r="A590">
            <v>2173</v>
          </cell>
          <cell r="B590" t="str">
            <v>Mini Supermarket</v>
          </cell>
          <cell r="C590" t="str">
            <v>Mini Supermarket_Talad Wat Sri</v>
          </cell>
          <cell r="D590" t="str">
            <v>มินิ ซูเปอร์มาร์เก็ต_ตลาดวัดศรี</v>
          </cell>
          <cell r="E590" t="str">
            <v>exp2173-sm@lotuss.com</v>
          </cell>
          <cell r="F590" t="str">
            <v>06:00-23:00 (17Hrs)</v>
          </cell>
          <cell r="G590" t="str">
            <v>CHONBURI</v>
          </cell>
          <cell r="H590" t="str">
            <v>เลขที่ 92 หมู่ 7 ต.บ้านเก่า อ.พานทอง จ.ชลบุรี 20160</v>
          </cell>
          <cell r="I590" t="str">
            <v>13.454035,101.018048</v>
          </cell>
          <cell r="J590" t="str">
            <v>0ยังไม่มีเบอร์สาขา</v>
          </cell>
          <cell r="K590" t="str">
            <v>0ยังไม่มีเบอร์สาขา</v>
          </cell>
        </row>
        <row r="591">
          <cell r="A591">
            <v>2175</v>
          </cell>
          <cell r="B591" t="str">
            <v>Mini Supermarket</v>
          </cell>
          <cell r="C591" t="str">
            <v>Mini Supermarket_Nong Phok</v>
          </cell>
          <cell r="D591" t="str">
            <v>มินิ ซูเปอร์มาร์เก็ต_หนองพอก</v>
          </cell>
          <cell r="E591" t="str">
            <v>exp2175-sm@lotuss.com</v>
          </cell>
          <cell r="F591" t="str">
            <v>06:00-23:00 (17Hrs)</v>
          </cell>
          <cell r="G591" t="str">
            <v>ROI ET</v>
          </cell>
          <cell r="H591" t="str">
            <v>เลขที่ 263 หมู่ที่ 8 ตำบลหนองพอก อำเภอหนองพอก จังหวัดร้อยเอ็ด 45210</v>
          </cell>
          <cell r="I591" t="str">
            <v>16.311123,104.202483</v>
          </cell>
          <cell r="J591" t="str">
            <v>0626058308</v>
          </cell>
          <cell r="K591" t="str">
            <v>0626058308</v>
          </cell>
        </row>
        <row r="592">
          <cell r="A592">
            <v>2177</v>
          </cell>
          <cell r="B592" t="str">
            <v>Mini Supermarket</v>
          </cell>
          <cell r="C592" t="str">
            <v>Mini Supermarket_Chanthanimit</v>
          </cell>
          <cell r="D592" t="str">
            <v>มินิ ซูเปอร์มาร์เก็ต_จันทนิมิต</v>
          </cell>
          <cell r="E592" t="str">
            <v>exp2177-sm@lotuss.com</v>
          </cell>
          <cell r="F592" t="str">
            <v xml:space="preserve">24 Hours </v>
          </cell>
          <cell r="G592" t="str">
            <v>CHANTHABURI</v>
          </cell>
          <cell r="H592" t="str">
            <v>เลขที่ 83-84,85 หมู่ 1 ต.จันทนิมิต อ.เมืองจันทบุรี จ.จันทบุรี 22000</v>
          </cell>
          <cell r="I592" t="str">
            <v>12.613215,102.118937</v>
          </cell>
          <cell r="J592" t="str">
            <v>0812476150</v>
          </cell>
          <cell r="K592" t="str">
            <v>0812476150</v>
          </cell>
        </row>
        <row r="593">
          <cell r="A593">
            <v>2178</v>
          </cell>
          <cell r="B593" t="str">
            <v>Mini Supermarket</v>
          </cell>
          <cell r="C593" t="str">
            <v>Mini Supermarket_Wat Huay Yai</v>
          </cell>
          <cell r="D593" t="str">
            <v>มินิ ซูเปอร์มาร์เก็ต_วัดห้วยใหญ่</v>
          </cell>
          <cell r="E593" t="str">
            <v>exp2178-sm@lotuss.com</v>
          </cell>
          <cell r="F593" t="str">
            <v>05:00-22:00 (17Hrs)</v>
          </cell>
          <cell r="G593" t="str">
            <v>CHONBURI</v>
          </cell>
          <cell r="H593" t="str">
            <v>เลขที่ 50/3 หมู่ 3 ต.ห้วยใหญ่ อ.บางละมุง จ.ชลบุรี 20150</v>
          </cell>
          <cell r="I593" t="str">
            <v>12.862744,100.948625</v>
          </cell>
          <cell r="J593" t="str">
            <v>0626058310</v>
          </cell>
          <cell r="K593" t="str">
            <v>0626058310</v>
          </cell>
        </row>
        <row r="594">
          <cell r="A594">
            <v>2180</v>
          </cell>
          <cell r="B594" t="str">
            <v>Mini Supermarket</v>
          </cell>
          <cell r="C594" t="str">
            <v>Mini Supermarket_Talad Ban Kard</v>
          </cell>
          <cell r="D594" t="str">
            <v>มินิ ซูเปอร์มาร์เก็ต_ตลาดบ้านกาด</v>
          </cell>
          <cell r="E594" t="str">
            <v>exp2180-sm@lotuss.com</v>
          </cell>
          <cell r="F594" t="str">
            <v>06:00-23:00 (17Hrs)</v>
          </cell>
          <cell r="G594" t="str">
            <v>CHIANG MAI</v>
          </cell>
          <cell r="H594" t="str">
            <v>เลขที่ 455/2 หมู่ที่ 5 ตำบลบ้านกาด อำเภอแม่วาง จังหวัดเชียงใหม่ 50360</v>
          </cell>
          <cell r="I594" t="str">
            <v>18.599775,98.821962</v>
          </cell>
          <cell r="J594" t="str">
            <v>0626058312</v>
          </cell>
          <cell r="K594" t="str">
            <v>0626058312</v>
          </cell>
        </row>
        <row r="595">
          <cell r="A595">
            <v>2182</v>
          </cell>
          <cell r="B595" t="str">
            <v>Mini Supermarket</v>
          </cell>
          <cell r="C595" t="str">
            <v>Mini Supermarket_Talad Ban Nam Lat</v>
          </cell>
          <cell r="D595" t="str">
            <v>มินิ ซูเปอร์มาร์เก็ต_ตลาดบ้านน้ำลัด</v>
          </cell>
          <cell r="E595" t="str">
            <v>exp2182-sm@lotuss.com</v>
          </cell>
          <cell r="F595" t="str">
            <v>06:00-23:00 (17Hrs)</v>
          </cell>
          <cell r="G595" t="str">
            <v>CHIANG RAI</v>
          </cell>
          <cell r="H595" t="str">
            <v>เลขที่ 26 หมู่ที่ 3 ตำบลริมกก อำเภอเมืองเชียงราย จังหวัดเชียงราย 57100</v>
          </cell>
          <cell r="I595" t="str">
            <v>19.927841,99.81581</v>
          </cell>
          <cell r="J595" t="str">
            <v>0626058314</v>
          </cell>
          <cell r="K595" t="str">
            <v>0626058314</v>
          </cell>
        </row>
        <row r="596">
          <cell r="A596">
            <v>2183</v>
          </cell>
          <cell r="B596" t="str">
            <v>Mini Supermarket</v>
          </cell>
          <cell r="C596" t="str">
            <v>Mini Supermarket_Loeng Nok Tha</v>
          </cell>
          <cell r="D596" t="str">
            <v>มินิ ซูเปอร์มาร์เก็ต_เลิงนกทา</v>
          </cell>
          <cell r="E596" t="str">
            <v>exp2183-sm@lotuss.com</v>
          </cell>
          <cell r="F596" t="str">
            <v>06:00-23:00 (17Hrs)</v>
          </cell>
          <cell r="G596" t="str">
            <v>YASOTHON</v>
          </cell>
          <cell r="H596" t="str">
            <v>เลขที่ 589/2 หมู่ที่ 1 ตำบลสวาท อำเภอเลิงนกทา จังหวัดยโสธร 35120</v>
          </cell>
          <cell r="I596" t="str">
            <v>16.196074,104.517363</v>
          </cell>
          <cell r="J596" t="str">
            <v>0626058315</v>
          </cell>
          <cell r="K596" t="str">
            <v>0626058315</v>
          </cell>
        </row>
        <row r="597">
          <cell r="A597">
            <v>2184</v>
          </cell>
          <cell r="B597" t="str">
            <v>Mini Supermarket</v>
          </cell>
          <cell r="C597" t="str">
            <v>Mini Supermarket_Non Han</v>
          </cell>
          <cell r="D597" t="str">
            <v>มินิ ซูเปอร์มาร์เก็ต_โนนหัน</v>
          </cell>
          <cell r="E597" t="str">
            <v>exp2184-sm@lotuss.com</v>
          </cell>
          <cell r="F597" t="str">
            <v>06:00-23:00 (17Hrs)</v>
          </cell>
          <cell r="G597" t="str">
            <v>KHON KAEN</v>
          </cell>
          <cell r="H597" t="str">
            <v>เลขที่ 94 หมู่ที่ 1 ตำบลโนนหัน อำเภอชุมแพ จังหวัดขอนแก่น 40290</v>
          </cell>
          <cell r="I597" t="str">
            <v>16.597886,101.995989</v>
          </cell>
          <cell r="J597" t="str">
            <v>0626058316</v>
          </cell>
          <cell r="K597" t="str">
            <v>0626058316</v>
          </cell>
        </row>
        <row r="598">
          <cell r="A598">
            <v>2186</v>
          </cell>
          <cell r="B598" t="str">
            <v>Mini Supermarket</v>
          </cell>
          <cell r="C598" t="str">
            <v>Mini Supermarket_Buri Ram Hospital</v>
          </cell>
          <cell r="D598" t="str">
            <v>มินิ ซูเปอร์มาร์เก็ต_โรงพยาบาลบุรีรัมย์</v>
          </cell>
          <cell r="E598" t="str">
            <v>exp2186-sm@lotuss.com</v>
          </cell>
          <cell r="F598" t="str">
            <v>24 Hours</v>
          </cell>
          <cell r="G598" t="str">
            <v>BURIRAM</v>
          </cell>
          <cell r="H598" t="str">
            <v>เลขที่ 142/105-106,142/107 ถนนนิวาศ ตำบลในเมือง อำเภอเมืองบุรีรัมย์ จังหวัดบุรีรัมย์ 31000</v>
          </cell>
          <cell r="I598" t="str">
            <v>15.004399,103.100626</v>
          </cell>
          <cell r="J598" t="str">
            <v>0969585878</v>
          </cell>
          <cell r="K598" t="str">
            <v>0969585878</v>
          </cell>
        </row>
        <row r="599">
          <cell r="A599">
            <v>2187</v>
          </cell>
          <cell r="B599" t="str">
            <v>Mini Supermarket</v>
          </cell>
          <cell r="C599" t="str">
            <v>Mini Supermarket_Amphur Wang Nuea</v>
          </cell>
          <cell r="D599" t="str">
            <v>มินิ ซูเปอร์มาร์เก็ต_อําเภอวังเหนือ</v>
          </cell>
          <cell r="E599" t="str">
            <v>exp2187-sm@lotuss.com</v>
          </cell>
          <cell r="F599" t="str">
            <v>06:00-23:00 (17Hrs)</v>
          </cell>
          <cell r="G599" t="str">
            <v>LAMPANG</v>
          </cell>
          <cell r="H599" t="str">
            <v>เลขที่ 547,548 หมู่ที่ 4 ตำบลวังเหนือ อำเภอวังเหนือ จังหวัดลำปาง 52140</v>
          </cell>
          <cell r="I599" t="str">
            <v>19.145745,99.616808</v>
          </cell>
          <cell r="J599" t="str">
            <v>0626058318</v>
          </cell>
          <cell r="K599" t="str">
            <v>0626058318</v>
          </cell>
        </row>
        <row r="600">
          <cell r="A600">
            <v>2189</v>
          </cell>
          <cell r="B600" t="str">
            <v>Mini Supermarket</v>
          </cell>
          <cell r="C600" t="str">
            <v>Mini Supermarket_Bangkhan</v>
          </cell>
          <cell r="D600" t="str">
            <v>มินิ ซูเปอร์มาร์เก็ต_บางขัน</v>
          </cell>
          <cell r="E600" t="str">
            <v>exp2189-sm@lotuss.com</v>
          </cell>
          <cell r="F600" t="str">
            <v>06:00-22:30 (16.5Hrs)</v>
          </cell>
          <cell r="G600" t="str">
            <v>NAKHON SI THAMMARAT</v>
          </cell>
          <cell r="H600" t="str">
            <v>เลขที่ 52/2 หมู่ 14 ต.บ้านลำนาว อ.บางขัน จ.นครศรีธรรมราช 80360</v>
          </cell>
          <cell r="I600" t="str">
            <v>8.030487,99.467111</v>
          </cell>
          <cell r="J600" t="str">
            <v>0812476037</v>
          </cell>
          <cell r="K600" t="str">
            <v>0812476037</v>
          </cell>
        </row>
        <row r="601">
          <cell r="A601">
            <v>2190</v>
          </cell>
          <cell r="B601" t="str">
            <v>Mini Supermarket</v>
          </cell>
          <cell r="C601" t="str">
            <v>Mini Supermarket_Saphan Dam</v>
          </cell>
          <cell r="D601" t="str">
            <v>มินิ ซูเปอร์มาร์เก็ต_สะพานดำ</v>
          </cell>
          <cell r="E601" t="str">
            <v>exp2190-sm@lotuss.com</v>
          </cell>
          <cell r="F601" t="str">
            <v>05:00-22:00 (17Hrs)</v>
          </cell>
          <cell r="G601" t="str">
            <v>NAKHON SAWAN</v>
          </cell>
          <cell r="H601" t="str">
            <v>เลขที่ 9/1,9/2,9/3,9/4 หมู่ที่ 9 ตำบลนครสวรรค์ อำเภอเมืองนครสวรรค์ จังหวัดนครสวรรค์ 60000</v>
          </cell>
          <cell r="I601" t="str">
            <v>15.683464,100.106979</v>
          </cell>
          <cell r="J601" t="str">
            <v>0812471667</v>
          </cell>
          <cell r="K601" t="str">
            <v>0812471667</v>
          </cell>
        </row>
        <row r="602">
          <cell r="A602">
            <v>2191</v>
          </cell>
          <cell r="B602" t="str">
            <v>Mini Supermarket</v>
          </cell>
          <cell r="C602" t="str">
            <v>Mini Supermarket_Chumchon Nong Bua</v>
          </cell>
          <cell r="D602" t="str">
            <v>มินิ ซูเปอร์มาร์เก็ต_ชุมชนหนองบัว</v>
          </cell>
          <cell r="E602" t="str">
            <v>exp2191-sm@lotuss.com</v>
          </cell>
          <cell r="F602" t="str">
            <v>06:00-23:00 (17Hrs)</v>
          </cell>
          <cell r="G602" t="str">
            <v>CHIANG RAI</v>
          </cell>
          <cell r="H602" t="str">
            <v>เลขที่ 151/8 หมู่ที่ 12 ตำบลรอบเวียง อำเภอเมืองเชียงราย จังหวัดเชียงราย 57000</v>
          </cell>
          <cell r="I602" t="str">
            <v>19.908545,99.846714</v>
          </cell>
          <cell r="J602" t="str">
            <v>0626058322</v>
          </cell>
          <cell r="K602" t="str">
            <v>0626058322</v>
          </cell>
        </row>
        <row r="603">
          <cell r="A603">
            <v>2192</v>
          </cell>
          <cell r="B603" t="str">
            <v>Mini Supermarket</v>
          </cell>
          <cell r="C603" t="str">
            <v>Mini Supermarket_Pho Chai</v>
          </cell>
          <cell r="D603" t="str">
            <v>มินิ ซูเปอร์มาร์เก็ต_โพธิ์ชัย</v>
          </cell>
          <cell r="E603" t="str">
            <v>exp2192-sm@lotuss.com</v>
          </cell>
          <cell r="F603" t="str">
            <v>06:00-23:00 (17Hrs)</v>
          </cell>
          <cell r="G603" t="str">
            <v>ROI ET</v>
          </cell>
          <cell r="H603" t="str">
            <v>เลขที่ 134 หมู่ที่ 2 ตำบลขามเปี้ย อำเภอโพธิ์ชัย จังหวัดร้อยเอ็ด 45230</v>
          </cell>
          <cell r="I603" t="str">
            <v>16.327293,103.769465</v>
          </cell>
          <cell r="J603" t="str">
            <v>0626058323</v>
          </cell>
          <cell r="K603" t="str">
            <v>0626058323</v>
          </cell>
        </row>
        <row r="604">
          <cell r="A604">
            <v>2193</v>
          </cell>
          <cell r="B604" t="str">
            <v>Mini Supermarket</v>
          </cell>
          <cell r="C604" t="str">
            <v>Mini Supermarket_Yeak Teng Nam</v>
          </cell>
          <cell r="D604" t="str">
            <v>มินิ ซูเปอร์มาร์เก็ต_แยกเต็งหนาม</v>
          </cell>
          <cell r="E604" t="str">
            <v>exp2193-sm@lotuss.com</v>
          </cell>
          <cell r="F604" t="str">
            <v>06:00-22:00 (16Hrs)</v>
          </cell>
          <cell r="G604" t="str">
            <v>PHITSANULOK</v>
          </cell>
          <cell r="H604" t="str">
            <v>เลขที่ 202 หมู่ที่ 8 ตำบลหัวรอ อำเภอเมืองพิษณุโลก จังหวัดพิษณุโลก 65000</v>
          </cell>
          <cell r="I604" t="str">
            <v>16.85258,100.267089</v>
          </cell>
          <cell r="J604" t="str">
            <v>0626058324</v>
          </cell>
          <cell r="K604" t="str">
            <v>0626058324</v>
          </cell>
        </row>
        <row r="605">
          <cell r="A605">
            <v>2194</v>
          </cell>
          <cell r="B605" t="str">
            <v>Mini Supermarket</v>
          </cell>
          <cell r="C605" t="str">
            <v>Mini Supermarket_Chum Phuang</v>
          </cell>
          <cell r="D605" t="str">
            <v>มินิ ซูเปอร์มาร์เก็ต_ชุมพวง</v>
          </cell>
          <cell r="E605" t="str">
            <v>exp2194-sm@lotuss.com</v>
          </cell>
          <cell r="F605" t="str">
            <v>06:00-23:00 (17Hrs)</v>
          </cell>
          <cell r="G605" t="str">
            <v>NAKHON RATCHASIMA</v>
          </cell>
          <cell r="H605" t="str">
            <v>เลขที่ 432 หมู่ที่ 1 ตำบลชุมพวง อำเภอชุมพวง จังหวัดนครราชสีมา 30270</v>
          </cell>
          <cell r="I605" t="str">
            <v>15.350041,102.743069</v>
          </cell>
          <cell r="J605" t="str">
            <v>062 605 8616</v>
          </cell>
          <cell r="K605" t="str">
            <v>062 605 8616</v>
          </cell>
        </row>
        <row r="606">
          <cell r="A606">
            <v>2196</v>
          </cell>
          <cell r="B606" t="str">
            <v>Mini Supermarket</v>
          </cell>
          <cell r="C606" t="str">
            <v>Mini Supermarket_Yasothon town</v>
          </cell>
          <cell r="D606" t="str">
            <v>มินิ ซูเปอร์มาร์เก็ต_ยโสธรทาวน์</v>
          </cell>
          <cell r="E606" t="str">
            <v>exp2196-sm@lotuss.com</v>
          </cell>
          <cell r="F606" t="str">
            <v>06:00-23:00 (17Hrs)</v>
          </cell>
          <cell r="G606" t="str">
            <v>YASOTHON</v>
          </cell>
          <cell r="H606" t="str">
            <v>เลขที่ 280,282-284 ถนนแจ้งสนิท ตำบลในเมือง อำเภอเมืองยโสธร จังหวัดยโสธร 35000</v>
          </cell>
          <cell r="I606" t="str">
            <v>15.794057,104.143285</v>
          </cell>
          <cell r="J606" t="str">
            <v>0626058327</v>
          </cell>
          <cell r="K606" t="str">
            <v>0626058327</v>
          </cell>
        </row>
        <row r="607">
          <cell r="A607">
            <v>2198</v>
          </cell>
          <cell r="B607" t="str">
            <v>Mini Supermarket</v>
          </cell>
          <cell r="C607" t="str">
            <v>Mini Supermarket_Bandon</v>
          </cell>
          <cell r="D607" t="str">
            <v>มินิ ซูเปอร์มาร์เก็ต_บ้านดอน</v>
          </cell>
          <cell r="E607" t="str">
            <v>exp2198-sm@lotuss.com</v>
          </cell>
          <cell r="F607" t="str">
            <v>06:00-23:00 (17Hrs)</v>
          </cell>
          <cell r="G607" t="str">
            <v>PHUKET</v>
          </cell>
          <cell r="H607" t="str">
            <v>เลขที่ 37/3 หมู่ 4 ต.เทพกระษัตรี อ.ถลาง จ.ภูเก็ต 83110</v>
          </cell>
          <cell r="I607" t="str">
            <v>8.01646,98.319667</v>
          </cell>
          <cell r="J607" t="str">
            <v>0626058329</v>
          </cell>
          <cell r="K607" t="str">
            <v>0626058329</v>
          </cell>
        </row>
        <row r="608">
          <cell r="A608">
            <v>2200</v>
          </cell>
          <cell r="B608" t="str">
            <v>Mini Supermarket</v>
          </cell>
          <cell r="C608" t="str">
            <v>Mini Supermarket_Nachueak</v>
          </cell>
          <cell r="D608" t="str">
            <v>มินิ ซูเปอร์มาร์เก็ต_นาเชือก</v>
          </cell>
          <cell r="E608" t="str">
            <v>exp2200-sm@lotuss.com</v>
          </cell>
          <cell r="F608" t="str">
            <v>24 Hours</v>
          </cell>
          <cell r="G608" t="str">
            <v>MAHA SARAKHAM</v>
          </cell>
          <cell r="H608" t="str">
            <v>เลขที่ 7 ถนนนาเชือก-พยัคฆภูมิพิสัย ตำบลนาเชือก อำเภอนาเชือก จังหวัดมหาสารคาม 44170</v>
          </cell>
          <cell r="I608" t="str">
            <v>15.800503,103.032783</v>
          </cell>
          <cell r="J608" t="str">
            <v>0626058331</v>
          </cell>
          <cell r="K608" t="str">
            <v>0626058331</v>
          </cell>
        </row>
        <row r="609">
          <cell r="A609">
            <v>2201</v>
          </cell>
          <cell r="B609" t="str">
            <v>Mini Supermarket</v>
          </cell>
          <cell r="C609" t="str">
            <v>Mini Supermarket_Rob Mueang Road</v>
          </cell>
          <cell r="D609" t="str">
            <v>มินิ ซูเปอร์มาร์เก็ต_ถนนรอบเมือง</v>
          </cell>
          <cell r="E609" t="str">
            <v>exp2201-sm@lotuss.com</v>
          </cell>
          <cell r="F609" t="str">
            <v>06:00-23:00 (17Hrs)</v>
          </cell>
          <cell r="G609" t="str">
            <v>KHON KAEN</v>
          </cell>
          <cell r="H609" t="str">
            <v>เลขที่ 199/1,199/2,199/3 ถนนรอบเมือง ตำบลในเมือง อำเภอเมืองขอนแก่น จังหวัดขอนแก่น 40000</v>
          </cell>
          <cell r="I609" t="str">
            <v>16.425123,102.839409</v>
          </cell>
          <cell r="J609" t="str">
            <v>0626058332</v>
          </cell>
          <cell r="K609" t="str">
            <v>0626058332</v>
          </cell>
        </row>
        <row r="610">
          <cell r="A610">
            <v>2202</v>
          </cell>
          <cell r="B610" t="str">
            <v>Mini Supermarket</v>
          </cell>
          <cell r="C610" t="str">
            <v>Mini Supermarket_Pa Yang Maesai</v>
          </cell>
          <cell r="D610" t="str">
            <v>มินิ ซูเปอร์มาร์เก็ต_ป่ายาง แม่สาย</v>
          </cell>
          <cell r="E610" t="str">
            <v>exp2202-sm@lotuss.com</v>
          </cell>
          <cell r="F610" t="str">
            <v>24 Hours</v>
          </cell>
          <cell r="G610" t="str">
            <v>CHIANG RAI</v>
          </cell>
          <cell r="H610" t="str">
            <v>เลขที่ 122/9 หมู่ 8 ตำบลแม่สาย อำเภอแม่สาย จังหวัดเชียงราย 57130</v>
          </cell>
          <cell r="I610" t="str">
            <v>20.428231,99.884633</v>
          </cell>
          <cell r="J610" t="str">
            <v>0655172337</v>
          </cell>
          <cell r="K610" t="str">
            <v>0655172337</v>
          </cell>
        </row>
        <row r="611">
          <cell r="A611">
            <v>2203</v>
          </cell>
          <cell r="B611" t="str">
            <v>Mini Supermarket</v>
          </cell>
          <cell r="C611" t="str">
            <v>Mini Supermarket_Sathonramak</v>
          </cell>
          <cell r="D611" t="str">
            <v>มินิ ซูเปอร์มาร์เก็ต_สถลมาร์ค</v>
          </cell>
          <cell r="E611" t="str">
            <v>exp2203-sm@lotuss.com</v>
          </cell>
          <cell r="F611" t="str">
            <v>06:00-23:00 (17Hrs)</v>
          </cell>
          <cell r="G611" t="str">
            <v>UBON RATCHATHANI</v>
          </cell>
          <cell r="H611" t="str">
            <v>เลขที่ 469 ถนนสถลมาร์ค ตำบลวารินชำราบ อำเภอวารินชำราบ จังหวัดอุบลราชธานี 34190</v>
          </cell>
          <cell r="I611" t="str">
            <v>15.182657,104.869392</v>
          </cell>
          <cell r="J611" t="str">
            <v>0626058335</v>
          </cell>
          <cell r="K611" t="str">
            <v>0626058335</v>
          </cell>
        </row>
        <row r="612">
          <cell r="A612">
            <v>2205</v>
          </cell>
          <cell r="B612" t="str">
            <v>Mini Supermarket</v>
          </cell>
          <cell r="C612" t="str">
            <v>Mini Supermarket_Samrong Ubon</v>
          </cell>
          <cell r="D612" t="str">
            <v>มินิ ซูเปอร์มาร์เก็ต_สำโรง อุบลราชธานี</v>
          </cell>
          <cell r="E612" t="str">
            <v>exp2205-sm@lotuss.com</v>
          </cell>
          <cell r="F612" t="str">
            <v>06:00-23:00 (17Hrs)</v>
          </cell>
          <cell r="G612" t="str">
            <v>UBON RATCHATHANI</v>
          </cell>
          <cell r="H612" t="str">
            <v>เลขที่ 177 หมู่ที่ 8 ตำบลสำโรง อำเภอสำโรง จังหวัดอุบลราชธานี 34360</v>
          </cell>
          <cell r="I612" t="str">
            <v>15.020973,104.772403</v>
          </cell>
          <cell r="J612" t="str">
            <v>0626058337</v>
          </cell>
          <cell r="K612" t="str">
            <v>0626058337</v>
          </cell>
        </row>
        <row r="613">
          <cell r="A613">
            <v>2206</v>
          </cell>
          <cell r="B613" t="str">
            <v>Mini Supermarket</v>
          </cell>
          <cell r="C613" t="str">
            <v>Mini Supermarket_Wat Thong Khung</v>
          </cell>
          <cell r="D613" t="str">
            <v>มินิ ซูเปอร์มาร์เก็ต_วัดท้องคุ้ง</v>
          </cell>
          <cell r="E613" t="str">
            <v>exp2206-sm@lotuss.com</v>
          </cell>
          <cell r="F613" t="str">
            <v>06:00-23:00 (17Hrs)</v>
          </cell>
          <cell r="G613" t="str">
            <v>CHONBURI</v>
          </cell>
          <cell r="H613" t="str">
            <v>เลขที่ 8/31 หมู่ 1 ต.นาป่า อ.เมืองชลบุรี จ.ชลบุรี 20000</v>
          </cell>
          <cell r="I613" t="str">
            <v>13.394151,101.032326</v>
          </cell>
          <cell r="J613" t="str">
            <v>0ยังไม่มีเบอร์สาขา</v>
          </cell>
          <cell r="K613" t="str">
            <v>0ยังไม่มีเบอร์สาขา</v>
          </cell>
        </row>
        <row r="614">
          <cell r="A614">
            <v>2207</v>
          </cell>
          <cell r="B614" t="str">
            <v>Mini Supermarket</v>
          </cell>
          <cell r="C614" t="str">
            <v>Mini Supermarket_Mitsamphan BangSaen</v>
          </cell>
          <cell r="D614" t="str">
            <v>มินิ ซูเปอร์มาร์เก็ต_มิตรสัมพันธ์ บางแสน</v>
          </cell>
          <cell r="E614" t="str">
            <v>exp2207-sm@lotuss.com</v>
          </cell>
          <cell r="F614" t="str">
            <v>06:00-23:00 (17Hrs)</v>
          </cell>
          <cell r="G614" t="str">
            <v>CHONBURI</v>
          </cell>
          <cell r="H614" t="str">
            <v>เลขที่ 22/3 หมู่ 5 ต.บ้านปีก อ.เมืองชลบุรี จ.ชลบุรี 20130</v>
          </cell>
          <cell r="I614" t="str">
            <v>13.299049,100.934521</v>
          </cell>
          <cell r="J614" t="str">
            <v>0ยังไม่มีเบอร์สาขา</v>
          </cell>
          <cell r="K614" t="str">
            <v>0ยังไม่มีเบอร์สาขา</v>
          </cell>
        </row>
        <row r="615">
          <cell r="A615">
            <v>2208</v>
          </cell>
          <cell r="B615" t="str">
            <v>Mini Supermarket</v>
          </cell>
          <cell r="C615" t="str">
            <v>Mini Supermarket_Shopzila</v>
          </cell>
          <cell r="D615" t="str">
            <v>มินิ ซูเปอร์มาร์เก็ต_ช๊อปซิลล่า</v>
          </cell>
          <cell r="E615" t="str">
            <v>exp2208-sm@lotuss.com</v>
          </cell>
          <cell r="F615" t="str">
            <v xml:space="preserve">24 Hours </v>
          </cell>
          <cell r="G615" t="str">
            <v>BANGKOK</v>
          </cell>
          <cell r="H615" t="str">
            <v>เลขที่ 642 ถนนลาดกระบัง แขวงลาดกระบัง เขตลาดกระบัง กรุงเทพมหานคร 10520</v>
          </cell>
          <cell r="I615" t="str">
            <v>13.722075,100.738525</v>
          </cell>
          <cell r="J615" t="str">
            <v>0626058341</v>
          </cell>
          <cell r="K615" t="str">
            <v>0626058341</v>
          </cell>
        </row>
        <row r="616">
          <cell r="A616">
            <v>2209</v>
          </cell>
          <cell r="B616" t="str">
            <v>Mini Supermarket</v>
          </cell>
          <cell r="C616" t="str">
            <v>Mini Supermarket_Talad Umong</v>
          </cell>
          <cell r="D616" t="str">
            <v>มินิ ซูเปอร์มาร์เก็ต_ตลาดอุโมงค์</v>
          </cell>
          <cell r="E616" t="str">
            <v>exp2209-sm@lotuss.com</v>
          </cell>
          <cell r="F616" t="str">
            <v>06:00-23:00 (17Hrs)</v>
          </cell>
          <cell r="G616" t="str">
            <v>LAMPHUN</v>
          </cell>
          <cell r="H616" t="str">
            <v>เลขที่ 41 หมู่ที่ 7 ตำบลอุโมงค์ อำเภอเมืองลำพูน จังหวัดลำพูน 51150</v>
          </cell>
          <cell r="I616" t="str">
            <v>18.649043,99.042307</v>
          </cell>
          <cell r="J616" t="str">
            <v>0626058342</v>
          </cell>
          <cell r="K616" t="str">
            <v>0626058342</v>
          </cell>
        </row>
        <row r="617">
          <cell r="A617">
            <v>2210</v>
          </cell>
          <cell r="B617" t="str">
            <v>Mini Supermarket</v>
          </cell>
          <cell r="C617" t="str">
            <v>Mini Supermarket_Talad Ban Mai</v>
          </cell>
          <cell r="D617" t="str">
            <v>มินิ ซูเปอร์มาร์เก็ต_ตลาดบ้านใหม่</v>
          </cell>
          <cell r="E617" t="str">
            <v>exp2210-sm@lotuss.com</v>
          </cell>
          <cell r="F617" t="str">
            <v>06:00-23:00 (17Hrs)</v>
          </cell>
          <cell r="G617" t="str">
            <v>CHIANG RAI</v>
          </cell>
          <cell r="H617" t="str">
            <v>เลขที่ 109, 342 หมู่ที่ 4 ตำบลริมกก อำเภอเมืองเชียงราย จังหวัดเชียงราย 57100</v>
          </cell>
          <cell r="I617" t="str">
            <v>19.926673,99.835951</v>
          </cell>
          <cell r="J617" t="str">
            <v>0626058343</v>
          </cell>
          <cell r="K617" t="str">
            <v>0626058343</v>
          </cell>
        </row>
        <row r="618">
          <cell r="A618">
            <v>2211</v>
          </cell>
          <cell r="B618" t="str">
            <v>Mini Supermarket</v>
          </cell>
          <cell r="C618" t="str">
            <v>Mini Supermarket_Khok Bok</v>
          </cell>
          <cell r="D618" t="str">
            <v>มินิ ซูเปอร์มาร์เก็ต_โคกบก</v>
          </cell>
          <cell r="E618" t="str">
            <v>exp2211-sm@lotuss.com</v>
          </cell>
          <cell r="F618" t="str">
            <v>06:00-22:30 (16.5Hrs)</v>
          </cell>
          <cell r="G618" t="str">
            <v>NAKHON SI THAMMARAT</v>
          </cell>
          <cell r="H618" t="str">
            <v>เลขที่ 137 หมู่ 5 ต.ควนกรด อ.ทุ่งสง จ.นครศรีธรรมราช 80110</v>
          </cell>
          <cell r="I618" t="str">
            <v>8.152039,99.6387</v>
          </cell>
          <cell r="J618" t="str">
            <v>0812475765</v>
          </cell>
          <cell r="K618" t="str">
            <v>0812475765</v>
          </cell>
        </row>
        <row r="619">
          <cell r="A619">
            <v>2213</v>
          </cell>
          <cell r="B619" t="str">
            <v>Mini Supermarket</v>
          </cell>
          <cell r="C619" t="str">
            <v>Mini Supermarket_Khonsawan</v>
          </cell>
          <cell r="D619" t="str">
            <v>มินิ ซูเปอร์มาร์เก็ต_ครสวรรค์</v>
          </cell>
          <cell r="E619" t="str">
            <v>exp2213-sm@lotuss.com</v>
          </cell>
          <cell r="F619" t="str">
            <v>05:00-22:00 (17Hrs)</v>
          </cell>
          <cell r="G619" t="str">
            <v>CHAIYAPHUM</v>
          </cell>
          <cell r="H619" t="str">
            <v>เลขที่ 240/3-7 หมู่ที่ 13 ตำบลคอนสวรรค์ อำเภอคอนสวรรค์ จังหวัดชัยภูมิ 36140</v>
          </cell>
          <cell r="I619" t="str">
            <v>15.929562,102.281703</v>
          </cell>
          <cell r="J619" t="str">
            <v>0626058346</v>
          </cell>
          <cell r="K619" t="str">
            <v>0626058346</v>
          </cell>
        </row>
        <row r="620">
          <cell r="A620">
            <v>2215</v>
          </cell>
          <cell r="B620" t="str">
            <v>Mini Supermarket</v>
          </cell>
          <cell r="C620" t="str">
            <v>Mini Supermarket_Baan Krod-Wat Suthi</v>
          </cell>
          <cell r="D620" t="str">
            <v>มินิ ซูเปอร์มาร์เก็ต_บ้านกรด วัดสุทธิ</v>
          </cell>
          <cell r="E620" t="str">
            <v>exp2215-sm@lotuss.com</v>
          </cell>
          <cell r="F620" t="str">
            <v>06:00-23:00 (17Hrs)</v>
          </cell>
          <cell r="G620" t="str">
            <v>PHRA NAKHON SI AYUTTHAYA</v>
          </cell>
          <cell r="H620" t="str">
            <v>เลขที่ 70 หมู่ที่ 3 ตำบลบ้านกรด อำเภอบางปะอิน จังหวัดพระนครศรีอยุธยา 13160</v>
          </cell>
          <cell r="I620" t="str">
            <v>14.316161,100.609077</v>
          </cell>
          <cell r="J620" t="str">
            <v>0969363248</v>
          </cell>
          <cell r="K620" t="str">
            <v>0969363248</v>
          </cell>
        </row>
        <row r="621">
          <cell r="A621">
            <v>2216</v>
          </cell>
          <cell r="B621" t="str">
            <v>Mini Supermarket</v>
          </cell>
          <cell r="C621" t="str">
            <v>Mini Supermarket_PathumUbon Ratchathani</v>
          </cell>
          <cell r="D621" t="str">
            <v>มินิ ซูเปอร์มาร์เก็ต_ปทุม อุบลราชธานี</v>
          </cell>
          <cell r="E621" t="str">
            <v>exp2216-sm@lotuss.com</v>
          </cell>
          <cell r="F621" t="str">
            <v>24 Hours</v>
          </cell>
          <cell r="G621" t="str">
            <v>UBON RATCHATHANI</v>
          </cell>
          <cell r="H621" t="str">
            <v>เลขที่ 178/22,178/23,178/24,178/25 หมู่ที่ 2 ตำบลปทุม อำเภอเมืองอุบลราชธานี จังหวัดอุบลราชธานี 34000</v>
          </cell>
          <cell r="I621" t="str">
            <v>15.242421,104.887141</v>
          </cell>
          <cell r="J621" t="str">
            <v>0839704393</v>
          </cell>
          <cell r="K621" t="str">
            <v>0839704393</v>
          </cell>
        </row>
        <row r="622">
          <cell r="A622">
            <v>2217</v>
          </cell>
          <cell r="B622" t="str">
            <v>Mini Supermarket</v>
          </cell>
          <cell r="C622" t="str">
            <v>Mini Supermarket_Lumduan</v>
          </cell>
          <cell r="D622" t="str">
            <v>มินิ ซูเปอร์มาร์เก็ต_ลำดวน</v>
          </cell>
          <cell r="E622" t="str">
            <v>exp2217-sm@lotuss.com</v>
          </cell>
          <cell r="F622" t="str">
            <v>06:00-23:00 (17Hrs)</v>
          </cell>
          <cell r="G622" t="str">
            <v>SURIN</v>
          </cell>
          <cell r="H622" t="str">
            <v>เลขที่ 39 หมู่ที่ 3 ตำบลลำดวน อำเภอลำดวน จังหวัดสุรินทร์ 32220</v>
          </cell>
          <cell r="I622" t="str">
            <v>14.723924,103.669704</v>
          </cell>
          <cell r="J622" t="str">
            <v>0626058350</v>
          </cell>
          <cell r="K622" t="str">
            <v>0626058350</v>
          </cell>
        </row>
        <row r="623">
          <cell r="A623">
            <v>2218</v>
          </cell>
          <cell r="B623" t="str">
            <v>Mini Supermarket</v>
          </cell>
          <cell r="C623" t="str">
            <v>Mini Supermarket_UbonTrakan</v>
          </cell>
          <cell r="D623" t="str">
            <v>มินิ ซูเปอร์มาร์เก็ต_อุบลตระการ</v>
          </cell>
          <cell r="E623" t="str">
            <v>exp2218-sm@lotuss.com</v>
          </cell>
          <cell r="F623" t="str">
            <v>24 Hours</v>
          </cell>
          <cell r="G623" t="str">
            <v>UBON RATCHATHANI</v>
          </cell>
          <cell r="H623" t="str">
            <v>เลขที่ 51 ถนนอุบล-ตระการ ตำบลในเมือง อำเภอเมืองอุบลราชธานี จังหวัดอุบลราชธานี 34000</v>
          </cell>
          <cell r="I623" t="str">
            <v>15.244493,104.875035</v>
          </cell>
          <cell r="J623" t="str">
            <v>0812471677</v>
          </cell>
          <cell r="K623" t="str">
            <v>0812471677</v>
          </cell>
        </row>
        <row r="624">
          <cell r="A624">
            <v>2221</v>
          </cell>
          <cell r="B624" t="str">
            <v>Mini Supermarket</v>
          </cell>
          <cell r="C624" t="str">
            <v>Mini Supermarket_Soi Thi Din Thong 4</v>
          </cell>
          <cell r="D624" t="str">
            <v>มินิ ซูเปอร์มาร์เก็ต_ซอยที่ดินทอง</v>
          </cell>
          <cell r="E624" t="str">
            <v>exp2221-sm@lotuss.com</v>
          </cell>
          <cell r="F624" t="str">
            <v>06:00-23:00 (17Hrs)</v>
          </cell>
          <cell r="G624" t="str">
            <v>SAMUT PRAKAN</v>
          </cell>
          <cell r="H624" t="str">
            <v>เลขที่ 1556 หมู่ 6 ต.เทพารักษ์ อ.เมืองสมุทรปราการ จ.สมุทรปราการ 10270</v>
          </cell>
          <cell r="I624" t="str">
            <v>13.619348,100.64374</v>
          </cell>
          <cell r="J624" t="str">
            <v>0917701346</v>
          </cell>
          <cell r="K624" t="str">
            <v>0917701346</v>
          </cell>
        </row>
        <row r="625">
          <cell r="A625">
            <v>2223</v>
          </cell>
          <cell r="B625" t="str">
            <v>Mini Supermarket</v>
          </cell>
          <cell r="C625" t="str">
            <v>Mini Supermarket_Noen Krapork</v>
          </cell>
          <cell r="D625" t="str">
            <v>มินิ ซูเปอร์มาร์เก็ต_เนินกระปรอก</v>
          </cell>
          <cell r="E625" t="str">
            <v>exp2223-sm@lotuss.com</v>
          </cell>
          <cell r="F625" t="str">
            <v>06:00-23:00 (17Hrs)</v>
          </cell>
          <cell r="G625" t="str">
            <v>RAYONG</v>
          </cell>
          <cell r="H625" t="str">
            <v>เลขที่ 119/37 หมู่ 1 ต.บ้านฉาง อ.บ้านฉาง จ.ระยอง 21130</v>
          </cell>
          <cell r="I625" t="str">
            <v>12.729802,101.086775</v>
          </cell>
          <cell r="J625" t="str">
            <v>0968516528</v>
          </cell>
          <cell r="K625" t="str">
            <v>0968516528</v>
          </cell>
        </row>
        <row r="626">
          <cell r="A626">
            <v>2224</v>
          </cell>
          <cell r="B626" t="str">
            <v>Mini Supermarket</v>
          </cell>
          <cell r="C626" t="str">
            <v>Mini Supermarket_Klong Hae</v>
          </cell>
          <cell r="D626" t="str">
            <v>มินิ ซูเปอร์มาร์เก็ต_คลองแห</v>
          </cell>
          <cell r="E626" t="str">
            <v>exp2224-sm@lotuss.com</v>
          </cell>
          <cell r="F626" t="str">
            <v>06:00-22:00 (16Hrs)</v>
          </cell>
          <cell r="G626" t="str">
            <v>SONGKHLA</v>
          </cell>
          <cell r="H626" t="str">
            <v>เลขที่ 103/18 หมู่ 4 ต.คลองแห อ.หาดใหญ่ จ.สงขลา 90110</v>
          </cell>
          <cell r="I626" t="str">
            <v>7.034104,100.476252</v>
          </cell>
          <cell r="J626" t="str">
            <v>0626058355</v>
          </cell>
          <cell r="K626" t="str">
            <v>0626058355</v>
          </cell>
        </row>
        <row r="627">
          <cell r="A627">
            <v>2225</v>
          </cell>
          <cell r="B627" t="str">
            <v>Mini Supermarket</v>
          </cell>
          <cell r="C627" t="str">
            <v>Mini Supermarket_Talad Pa Lhuay</v>
          </cell>
          <cell r="D627" t="str">
            <v>มินิ ซูเปอร์มาร์เก็ต_ตลาดป้าหรวย</v>
          </cell>
          <cell r="E627" t="str">
            <v>exp2225-sm@lotuss.com</v>
          </cell>
          <cell r="F627" t="str">
            <v xml:space="preserve">24 Hours </v>
          </cell>
          <cell r="G627" t="str">
            <v>CHANTHABURI</v>
          </cell>
          <cell r="H627" t="str">
            <v>เลขที่ 2/15 หมู่ 9 ต.เกาะขวาง อ.เมืองจันทบุรี จ.จันทบุรี 22000</v>
          </cell>
          <cell r="I627" t="str">
            <v>12.562636,102.11577</v>
          </cell>
          <cell r="J627" t="str">
            <v>0910091614</v>
          </cell>
          <cell r="K627" t="str">
            <v>0910091614</v>
          </cell>
        </row>
        <row r="628">
          <cell r="A628">
            <v>2226</v>
          </cell>
          <cell r="B628" t="str">
            <v>Mini Supermarket</v>
          </cell>
          <cell r="C628" t="str">
            <v>Mini Supermarket_Amphur Sak Lek</v>
          </cell>
          <cell r="D628" t="str">
            <v>มินิ ซูเปอร์มาร์เก็ต_อำเภอสากเหล็ก</v>
          </cell>
          <cell r="E628" t="str">
            <v>exp2226-sm@lotuss.com</v>
          </cell>
          <cell r="F628" t="str">
            <v>06:00-23:00 (17Hrs)</v>
          </cell>
          <cell r="G628" t="str">
            <v>PHICHIT</v>
          </cell>
          <cell r="H628" t="str">
            <v>เลขที่ 285/11 หมู่ที่ 1 ตำบลสากเหล็ก อำเภอสากเหล็ก จังหวัดพิจิตร 66160</v>
          </cell>
          <cell r="I628" t="str">
            <v>16.491249,100.478938</v>
          </cell>
          <cell r="J628" t="str">
            <v>0626058357</v>
          </cell>
          <cell r="K628" t="str">
            <v>0626058357</v>
          </cell>
        </row>
        <row r="629">
          <cell r="A629">
            <v>2227</v>
          </cell>
          <cell r="B629" t="str">
            <v>Mini Supermarket</v>
          </cell>
          <cell r="C629" t="str">
            <v>Mini Supermarket_Yeak Kiri</v>
          </cell>
          <cell r="D629" t="str">
            <v>มินิ ซูเปอร์มาร์เก็ต_แยกคีรี</v>
          </cell>
          <cell r="E629" t="str">
            <v>exp2227-sm@lotuss.com</v>
          </cell>
          <cell r="F629" t="str">
            <v>06:00-23:00 (17Hrs)</v>
          </cell>
          <cell r="G629" t="str">
            <v>CHONBURI</v>
          </cell>
          <cell r="H629" t="str">
            <v>เลขที่ 42/88,42/89,42/90,42/91 หมู่ 2 ต.เสม็ด อ.เมืองชลบุรี จ.ชลบุรี 20130</v>
          </cell>
          <cell r="I629" t="str">
            <v>13.324849,100.957202</v>
          </cell>
          <cell r="J629" t="str">
            <v>0ยังไม่มีเบอร์สาขา</v>
          </cell>
          <cell r="K629" t="str">
            <v>0ยังไม่มีเบอร์สาขา</v>
          </cell>
        </row>
        <row r="630">
          <cell r="A630">
            <v>2228</v>
          </cell>
          <cell r="B630" t="str">
            <v>Mini Supermarket</v>
          </cell>
          <cell r="C630" t="str">
            <v>Mini Supermarket_Talad Mordit</v>
          </cell>
          <cell r="D630" t="str">
            <v>มินิ ซูเปอร์มาร์เก็ต_ตลาดหมอดิษ</v>
          </cell>
          <cell r="E630" t="str">
            <v>exp2228-sm@lotuss.com</v>
          </cell>
          <cell r="F630" t="str">
            <v>06:00-23:00 (17Hrs)</v>
          </cell>
          <cell r="G630" t="str">
            <v>RAYONG</v>
          </cell>
          <cell r="H630" t="str">
            <v>เลขที่ 3/44 หมู่ 3 ต.เนินพระ อ.เมืองระยอง จ.ระยอง 21150</v>
          </cell>
          <cell r="I630" t="str">
            <v>12.689121,101.23919</v>
          </cell>
          <cell r="J630" t="str">
            <v>0837843612</v>
          </cell>
          <cell r="K630" t="str">
            <v>0837843612</v>
          </cell>
        </row>
        <row r="631">
          <cell r="A631">
            <v>2229</v>
          </cell>
          <cell r="B631" t="str">
            <v>Mini Supermarket</v>
          </cell>
          <cell r="C631" t="str">
            <v>Mini Supermarket_Khao Mai Kaew</v>
          </cell>
          <cell r="D631" t="str">
            <v>มินิ ซูเปอร์มาร์เก็ต_เขาไม้แก้ว</v>
          </cell>
          <cell r="E631" t="str">
            <v>exp2229-sm@lotuss.com</v>
          </cell>
          <cell r="F631" t="str">
            <v>06:00-23:00 (17Hrs)</v>
          </cell>
          <cell r="G631" t="str">
            <v>CHONBURI</v>
          </cell>
          <cell r="H631" t="str">
            <v>เลขที่ 22/23,22/24,22/25,22/26 หมู่ 1 ต.เขาไม้แก้ว อ.บางละมุง จ.ชลบุรี 20150</v>
          </cell>
          <cell r="I631" t="str">
            <v>12.954057,101.04853</v>
          </cell>
          <cell r="J631" t="str">
            <v>0ยังไม่มีเบอร์สาขา</v>
          </cell>
          <cell r="K631" t="str">
            <v>0ยังไม่มีเบอร์สาขา</v>
          </cell>
        </row>
        <row r="632">
          <cell r="A632">
            <v>2231</v>
          </cell>
          <cell r="B632" t="str">
            <v>Mini Supermarket</v>
          </cell>
          <cell r="C632" t="str">
            <v>Mini Supermarket_Phipun</v>
          </cell>
          <cell r="D632" t="str">
            <v>มินิ ซูเปอร์มาร์เก็ต_พิปูน</v>
          </cell>
          <cell r="E632" t="str">
            <v>exp2231-sm@lotuss.com</v>
          </cell>
          <cell r="F632" t="str">
            <v>06:00-22:30 (16.5Hrs)</v>
          </cell>
          <cell r="G632" t="str">
            <v>NAKHON SI THAMMARAT</v>
          </cell>
          <cell r="H632" t="str">
            <v>เลขที่ 307,307/1 หมู่ 1 ถนนจันดี-พิปูน ต.พิปูน อ.พิปูน จ.นครศรีธรรมราช 80270</v>
          </cell>
          <cell r="I632" t="str">
            <v>8.561469,99.608011</v>
          </cell>
          <cell r="J632" t="str">
            <v>0626058362</v>
          </cell>
          <cell r="K632" t="str">
            <v>0626058362</v>
          </cell>
        </row>
        <row r="633">
          <cell r="A633">
            <v>2232</v>
          </cell>
          <cell r="B633" t="str">
            <v>Mini Supermarket</v>
          </cell>
          <cell r="C633" t="str">
            <v>Mini Supermarket_Soi Arunothai</v>
          </cell>
          <cell r="D633" t="str">
            <v>มินิ ซูเปอร์มาร์เก็ต_ซอยอรุโณทัย</v>
          </cell>
          <cell r="E633" t="str">
            <v>exp2232-sm@lotuss.com</v>
          </cell>
          <cell r="F633" t="str">
            <v xml:space="preserve">24 Hours </v>
          </cell>
          <cell r="G633" t="str">
            <v>CHONBURI</v>
          </cell>
          <cell r="H633" t="str">
            <v>เลขที่ 258/300 หมู่ 9 ต.หนองปรือ อ.บางละมุง จ.ชลบุรี 20150</v>
          </cell>
          <cell r="I633" t="str">
            <v>12.929007,100.894306</v>
          </cell>
          <cell r="J633" t="str">
            <v>0626058363</v>
          </cell>
          <cell r="K633" t="str">
            <v>0626058363</v>
          </cell>
        </row>
        <row r="634">
          <cell r="A634">
            <v>2233</v>
          </cell>
          <cell r="B634" t="str">
            <v>Mini Supermarket</v>
          </cell>
          <cell r="C634" t="str">
            <v>Mini Supermarket_Amphur Wat Bot</v>
          </cell>
          <cell r="D634" t="str">
            <v>มินิ ซูเปอร์มาร์เก็ต_อําเภอวัดโบสถ์</v>
          </cell>
          <cell r="E634" t="str">
            <v>exp2233-sm@lotuss.com</v>
          </cell>
          <cell r="F634" t="str">
            <v>06:00-22:00 (16Hrs)</v>
          </cell>
          <cell r="G634" t="str">
            <v>PHITSANULOK</v>
          </cell>
          <cell r="H634" t="str">
            <v>เลขที่ 530/1,530/2 หมู่ที่ 4 ตำบลวัดโบสถ์ อำเภอวัดโบสถ์ จังหวัดพิษณุโลก 65160</v>
          </cell>
          <cell r="I634" t="str">
            <v>16.994972,100.313783</v>
          </cell>
          <cell r="J634" t="str">
            <v>0626058364</v>
          </cell>
          <cell r="K634" t="str">
            <v>0626058364</v>
          </cell>
        </row>
        <row r="635">
          <cell r="A635">
            <v>2234</v>
          </cell>
          <cell r="B635" t="str">
            <v>Mini Supermarket</v>
          </cell>
          <cell r="C635" t="str">
            <v>Mini Supermarket_Regent Hotel</v>
          </cell>
          <cell r="D635" t="str">
            <v>มินิ ซูเปอร์มาร์เก็ต_โรงแรมรีเจนท์</v>
          </cell>
          <cell r="E635" t="str">
            <v>exp2234-sm@lotuss.com</v>
          </cell>
          <cell r="F635" t="str">
            <v>06:00-23:00 (17Hrs)</v>
          </cell>
          <cell r="G635" t="str">
            <v>LAMPANG</v>
          </cell>
          <cell r="H635" t="str">
            <v>เลขที่ 273 ถนนพหลโยธิน ตำบลหัวเวียง อำเภอเมืองลำปาง จังหวัดลำปาง 52000</v>
          </cell>
          <cell r="I635" t="str">
            <v>18.291136,99.51165</v>
          </cell>
          <cell r="J635" t="str">
            <v>0626058365</v>
          </cell>
          <cell r="K635" t="str">
            <v>0626058365</v>
          </cell>
        </row>
        <row r="636">
          <cell r="A636">
            <v>2235</v>
          </cell>
          <cell r="B636" t="str">
            <v>Mini Supermarket</v>
          </cell>
          <cell r="C636" t="str">
            <v>Mini Supermarket_Talad Nong Bon</v>
          </cell>
          <cell r="D636" t="str">
            <v>มินิ ซูเปอร์มาร์เก็ต_ตลาดหนองบอน</v>
          </cell>
          <cell r="E636" t="str">
            <v>exp2235-sm@lotuss.com</v>
          </cell>
          <cell r="F636" t="str">
            <v>06:00-23:00 (17Hrs)</v>
          </cell>
          <cell r="G636" t="str">
            <v>RAYONG</v>
          </cell>
          <cell r="H636" t="str">
            <v>เลขที่ 111/3,111/4,111/5,111/6 หมู่ 4 ต.นิคมพัฒนา อ.นิคมพัฒนา จ.ระยอง 21180</v>
          </cell>
          <cell r="I636" t="str">
            <v>12.815316,101.142528</v>
          </cell>
          <cell r="J636" t="str">
            <v>0972389674</v>
          </cell>
          <cell r="K636" t="str">
            <v>0972389674</v>
          </cell>
        </row>
        <row r="637">
          <cell r="A637">
            <v>2237</v>
          </cell>
          <cell r="B637" t="str">
            <v>Mini Supermarket</v>
          </cell>
          <cell r="C637" t="str">
            <v>Mini Supermarket_Kae Dam</v>
          </cell>
          <cell r="D637" t="str">
            <v>มินิ ซูเปอร์มาร์เก็ต_แกดำ</v>
          </cell>
          <cell r="E637" t="str">
            <v>exp2237-sm@lotuss.com</v>
          </cell>
          <cell r="F637" t="str">
            <v>05:00-23:00 (18Hrs)</v>
          </cell>
          <cell r="G637" t="str">
            <v>MAHA SARAKHAM</v>
          </cell>
          <cell r="H637" t="str">
            <v>เลขที่ 88 หมู่ที่ 13 ตำบลแกดำ อำเภอแกดำ จังหวัดมหาสารคาม 44190</v>
          </cell>
          <cell r="I637" t="str">
            <v>16.028849,103.386852</v>
          </cell>
          <cell r="J637" t="str">
            <v>0626058368</v>
          </cell>
          <cell r="K637" t="str">
            <v>0626058368</v>
          </cell>
        </row>
        <row r="638">
          <cell r="A638">
            <v>2240</v>
          </cell>
          <cell r="B638" t="str">
            <v>Mini Supermarket</v>
          </cell>
          <cell r="C638" t="str">
            <v>Mini Supermarket_Phimonrat Village</v>
          </cell>
          <cell r="D638" t="str">
            <v>มินิ ซูเปอร์มาร์เก็ต_พิมลราช</v>
          </cell>
          <cell r="E638" t="str">
            <v>exp2240-sm@lotuss.com</v>
          </cell>
          <cell r="F638" t="str">
            <v>06:00-23:00 (17Hrs)</v>
          </cell>
          <cell r="G638" t="str">
            <v>NONTHABURI</v>
          </cell>
          <cell r="H638" t="str">
            <v>เลขที่ 192/4 หมู่ที่ 7 ตำบลพิมลราช อำเภอบางบัวทอง จังหวัดนนทบุรี 11110</v>
          </cell>
          <cell r="I638" t="str">
            <v>13.939814,100.36265</v>
          </cell>
          <cell r="J638" t="str">
            <v>0626058370</v>
          </cell>
          <cell r="K638" t="str">
            <v>0626058370</v>
          </cell>
        </row>
        <row r="639">
          <cell r="A639">
            <v>2241</v>
          </cell>
          <cell r="B639" t="str">
            <v>Mini Supermarket</v>
          </cell>
          <cell r="C639" t="str">
            <v>Mini Supermarket_Ban Sathon</v>
          </cell>
          <cell r="D639" t="str">
            <v>มินิ ซูเปอร์มาร์เก็ต_บ้านสะท้อน</v>
          </cell>
          <cell r="E639" t="str">
            <v>exp2241-sm@lotuss.com</v>
          </cell>
          <cell r="F639" t="str">
            <v>06:00-22:00 (16Hrs)</v>
          </cell>
          <cell r="G639" t="str">
            <v>SONGKHLA</v>
          </cell>
          <cell r="H639" t="str">
            <v>เลขที่ 2/3 หมู่ 1 ต.สะท้อน อ.นาทวี จ.สงขลา 90160</v>
          </cell>
          <cell r="I639" t="str">
            <v>6.628865,100.696428</v>
          </cell>
          <cell r="J639" t="str">
            <v>0812475813</v>
          </cell>
          <cell r="K639" t="str">
            <v>0812475813</v>
          </cell>
        </row>
        <row r="640">
          <cell r="A640">
            <v>2242</v>
          </cell>
          <cell r="B640" t="str">
            <v>Mini Supermarket</v>
          </cell>
          <cell r="C640" t="str">
            <v>Mini Supermarket_Ao Udom 3</v>
          </cell>
          <cell r="D640" t="str">
            <v>มินิ ซูเปอร์มาร์เก็ต_อ่าวอุดม 3</v>
          </cell>
          <cell r="E640" t="str">
            <v>exp2242-sm@lotuss.com</v>
          </cell>
          <cell r="F640" t="str">
            <v>06:00-23:00 (17Hrs)</v>
          </cell>
          <cell r="G640" t="str">
            <v>CHONBURI</v>
          </cell>
          <cell r="H640" t="str">
            <v>เลขที่ 205/88 หมู่ 8 ต.ทุ่งสุขลา อ.ศรีราชา จ.ชลบุรี 20230</v>
          </cell>
          <cell r="I640" t="str">
            <v>13.112179,100.930198</v>
          </cell>
          <cell r="J640" t="str">
            <v>0825611232</v>
          </cell>
          <cell r="K640" t="str">
            <v>0825611232</v>
          </cell>
        </row>
        <row r="641">
          <cell r="A641">
            <v>2244</v>
          </cell>
          <cell r="B641" t="str">
            <v>Mini Supermarket</v>
          </cell>
          <cell r="C641" t="str">
            <v>Mini Supermarket_Yang Talat</v>
          </cell>
          <cell r="D641" t="str">
            <v>มินิ ซูเปอร์มาร์เก็ต_ยางตลาด</v>
          </cell>
          <cell r="E641" t="str">
            <v>exp2244-sm@lotuss.com</v>
          </cell>
          <cell r="F641" t="str">
            <v>24 Hours</v>
          </cell>
          <cell r="G641" t="str">
            <v>KALASIN</v>
          </cell>
          <cell r="H641" t="str">
            <v>เลขที่ 440 หมู่ที่ 1 ตำบลยางตลาด อำเภอยางตลาด จังหวัดกาฬสินธุ์ 46120</v>
          </cell>
          <cell r="I641" t="str">
            <v>16.399925,103.368805</v>
          </cell>
          <cell r="J641" t="str">
            <v>0626058374</v>
          </cell>
          <cell r="K641" t="str">
            <v>0626058374</v>
          </cell>
        </row>
        <row r="642">
          <cell r="A642">
            <v>2245</v>
          </cell>
          <cell r="B642" t="str">
            <v>Mini Supermarket</v>
          </cell>
          <cell r="C642" t="str">
            <v>Mini Supermarket_Klaeng Wet Market</v>
          </cell>
          <cell r="D642" t="str">
            <v>มินิ ซูเปอร์มาร์เก็ต_ตลาดแกลง</v>
          </cell>
          <cell r="E642" t="str">
            <v>exp2245-sm@lotuss.com</v>
          </cell>
          <cell r="F642" t="str">
            <v>06:00-23:00 (17Hrs)</v>
          </cell>
          <cell r="G642" t="str">
            <v>RAYONG</v>
          </cell>
          <cell r="H642" t="str">
            <v>เลขที่ 148/8,148/9,148/10 ถนนเทศบาล2 ต.ทางเกวียน อ.แกลง จ.ระยอง 21110</v>
          </cell>
          <cell r="I642" t="str">
            <v>12.776478,101.652255</v>
          </cell>
          <cell r="J642" t="str">
            <v>0968281826</v>
          </cell>
          <cell r="K642" t="str">
            <v>0968281826</v>
          </cell>
        </row>
        <row r="643">
          <cell r="A643">
            <v>2246</v>
          </cell>
          <cell r="B643" t="str">
            <v>Mini Supermarket</v>
          </cell>
          <cell r="C643" t="str">
            <v>Mini Supermarket_Phraeksa Klong 9</v>
          </cell>
          <cell r="D643" t="str">
            <v>มินิ ซูเปอร์มาร์เก็ต_แพรกษา คลอง 9</v>
          </cell>
          <cell r="E643" t="str">
            <v>exp2246-sm@lotuss.com</v>
          </cell>
          <cell r="F643" t="str">
            <v>06:00-23:00 (17Hrs)</v>
          </cell>
          <cell r="G643" t="str">
            <v>SAMUT PRAKAN</v>
          </cell>
          <cell r="H643" t="str">
            <v>เลขที่ 239 หมู่ 2 ต.แพรกษาใหม่ อ.เมืองสมุทรปราการ จ.สมุทรปราการ 10280</v>
          </cell>
          <cell r="I643" t="str">
            <v>13.562326,100.689762</v>
          </cell>
          <cell r="J643" t="str">
            <v>0626058376</v>
          </cell>
          <cell r="K643" t="str">
            <v>0626058376</v>
          </cell>
        </row>
        <row r="644">
          <cell r="A644">
            <v>2247</v>
          </cell>
          <cell r="B644" t="str">
            <v>Mini Supermarket</v>
          </cell>
          <cell r="C644" t="str">
            <v>Mini Supermarket_Thung Thamsao</v>
          </cell>
          <cell r="D644" t="str">
            <v>มินิ ซูเปอร์มาร์เก็ต_ทุ่งตำเสา</v>
          </cell>
          <cell r="E644" t="str">
            <v>exp2247-sm@lotuss.com</v>
          </cell>
          <cell r="F644" t="str">
            <v>06:00-22:00 (16Hrs)</v>
          </cell>
          <cell r="G644" t="str">
            <v>SONGKHLA</v>
          </cell>
          <cell r="H644" t="str">
            <v>เลขที่ 6/4 หมู่ 3 ต.ทุ่งตำเสา อ.หาดใหญ่ จ.สงขลา 90110</v>
          </cell>
          <cell r="I644" t="str">
            <v>6.976519,100.341004</v>
          </cell>
          <cell r="J644" t="str">
            <v>0626058377</v>
          </cell>
          <cell r="K644" t="str">
            <v>0626058377</v>
          </cell>
        </row>
        <row r="645">
          <cell r="A645">
            <v>2248</v>
          </cell>
          <cell r="B645" t="str">
            <v>Mini Supermarket</v>
          </cell>
          <cell r="C645" t="str">
            <v>Mini Supermarket_Sukha-upatham</v>
          </cell>
          <cell r="D645" t="str">
            <v>มินิ ซูเปอร์มาร์เก็ต_ถนนสุขาอุปถัมภ์</v>
          </cell>
          <cell r="E645" t="str">
            <v>exp2248-sm@lotuss.com</v>
          </cell>
          <cell r="F645" t="str">
            <v>06:00-23:00 (17Hrs)</v>
          </cell>
          <cell r="G645" t="str">
            <v>UBON RATCHATHANI</v>
          </cell>
          <cell r="H645" t="str">
            <v>เลขที่ 24 ถนนสุขาอุปถัมภ์ ตำบลในเมือง อำเภอเมืองอุบลราชธานี จังหวัดอุบลราชธานี 34000</v>
          </cell>
          <cell r="I645" t="str">
            <v>15.25209,104.835889</v>
          </cell>
          <cell r="J645" t="str">
            <v>0626058378</v>
          </cell>
          <cell r="K645" t="str">
            <v>0626058378</v>
          </cell>
        </row>
        <row r="646">
          <cell r="A646">
            <v>2250</v>
          </cell>
          <cell r="B646" t="str">
            <v>Mini Supermarket</v>
          </cell>
          <cell r="C646" t="str">
            <v>Mini Supermarket_Bua Chet</v>
          </cell>
          <cell r="D646" t="str">
            <v>มินิ ซูเปอร์มาร์เก็ต_บัวเชด</v>
          </cell>
          <cell r="E646" t="str">
            <v>exp2250-sm@lotuss.com</v>
          </cell>
          <cell r="F646" t="str">
            <v>06:00-23:00 (17Hrs)</v>
          </cell>
          <cell r="G646" t="str">
            <v>SURIN</v>
          </cell>
          <cell r="H646" t="str">
            <v>เลขที่ 540 หมู่ที่ 4 ตำบลบัวเชด อำเภอบัวเชด จังหวัดสุรินทร์ 32230</v>
          </cell>
          <cell r="I646" t="str">
            <v>14.524173,103.947461</v>
          </cell>
          <cell r="J646" t="str">
            <v>0626058379</v>
          </cell>
          <cell r="K646" t="str">
            <v>0626058379</v>
          </cell>
        </row>
        <row r="647">
          <cell r="A647">
            <v>2251</v>
          </cell>
          <cell r="B647" t="str">
            <v>Mini Supermarket</v>
          </cell>
          <cell r="C647" t="str">
            <v>Mini Supermarket_Amphur Phom Phiram</v>
          </cell>
          <cell r="D647" t="str">
            <v>มินิ ซูเปอร์มาร์เก็ต_อําเภอพรหมพิราม</v>
          </cell>
          <cell r="E647" t="str">
            <v>exp2251-sm@lotuss.com</v>
          </cell>
          <cell r="F647" t="str">
            <v>05:00-22:00 (17Hrs)</v>
          </cell>
          <cell r="G647" t="str">
            <v>PHITSANULOK</v>
          </cell>
          <cell r="H647" t="str">
            <v xml:space="preserve">เลขที่ 96 หมู่ที่ 1 ตำบลพรหมพิราม อำเภอพรหมพิราม จังหวัดพิษณุโลก 65150 </v>
          </cell>
          <cell r="I647" t="str">
            <v>17.03393,100.199334</v>
          </cell>
          <cell r="J647" t="str">
            <v>0626058380</v>
          </cell>
          <cell r="K647" t="str">
            <v>0626058380</v>
          </cell>
        </row>
        <row r="648">
          <cell r="A648">
            <v>2252</v>
          </cell>
          <cell r="B648" t="str">
            <v>Mini Supermarket</v>
          </cell>
          <cell r="C648" t="str">
            <v>Mini Supermarket_Pathio</v>
          </cell>
          <cell r="D648" t="str">
            <v>มินิ ซูเปอร์มาร์เก็ต_ปะทิว</v>
          </cell>
          <cell r="E648" t="str">
            <v>exp2252-sm@lotuss.com</v>
          </cell>
          <cell r="F648" t="str">
            <v>06:00-23:00 (17Hrs)</v>
          </cell>
          <cell r="G648" t="str">
            <v>CHUMPHON</v>
          </cell>
          <cell r="H648" t="str">
            <v>เลขที่ 87/27 หมู่ 7 ต.บางสน อ.ปะทิว จ.ชุมพร 86160</v>
          </cell>
          <cell r="I648" t="str">
            <v>10.708789,99.320807</v>
          </cell>
          <cell r="J648" t="str">
            <v>0626058381</v>
          </cell>
          <cell r="K648" t="str">
            <v>0626058381</v>
          </cell>
        </row>
        <row r="649">
          <cell r="A649">
            <v>2254</v>
          </cell>
          <cell r="B649" t="str">
            <v>Mini Supermarket</v>
          </cell>
          <cell r="C649" t="str">
            <v>Mini Supermarket_Sinlapasanit Road</v>
          </cell>
          <cell r="D649" t="str">
            <v>มินิ ซูเปอร์มาร์เก็ต_ถนนศิลปสนิท</v>
          </cell>
          <cell r="E649" t="str">
            <v>exp2254-sm@lotuss.com</v>
          </cell>
          <cell r="F649" t="str">
            <v>24 Hours</v>
          </cell>
          <cell r="G649" t="str">
            <v>KHON KAEN</v>
          </cell>
          <cell r="H649" t="str">
            <v>เลขที่ 261/3 หมู่ที่ 16 ตำบลในเมือง อำเภอเมืองขอนแก่น จังหวัดขอนแก่น 40000</v>
          </cell>
          <cell r="I649" t="str">
            <v>16.445625,102.825577</v>
          </cell>
          <cell r="J649" t="str">
            <v>0626058384</v>
          </cell>
          <cell r="K649" t="str">
            <v>0626058384</v>
          </cell>
        </row>
        <row r="650">
          <cell r="A650">
            <v>2255</v>
          </cell>
          <cell r="B650" t="str">
            <v>Mini Supermarket</v>
          </cell>
          <cell r="C650" t="str">
            <v>Mini Supermarket_Beaug Samphan</v>
          </cell>
          <cell r="D650" t="str">
            <v>มินิ ซูเปอร์มาร์เก็ต_บึงสามพัน</v>
          </cell>
          <cell r="E650" t="str">
            <v>exp2255-sm@lotuss.com</v>
          </cell>
          <cell r="F650" t="str">
            <v>05:00-22:00 (17Hrs)</v>
          </cell>
          <cell r="G650" t="str">
            <v>PHETCHABUN</v>
          </cell>
          <cell r="H650" t="str">
            <v>เลขที่ 121/40 หมู่ที่ 7 ตำบลซับสมอทอด อำเภอบึงสามพัน จังหวัดเพชรบูรณ์ 67160</v>
          </cell>
          <cell r="I650" t="str">
            <v>15.783619,101.003823</v>
          </cell>
          <cell r="J650" t="str">
            <v>0626058385</v>
          </cell>
          <cell r="K650" t="str">
            <v>0626058385</v>
          </cell>
        </row>
        <row r="651">
          <cell r="A651">
            <v>2258</v>
          </cell>
          <cell r="B651" t="str">
            <v>Mini Supermarket</v>
          </cell>
          <cell r="C651" t="str">
            <v>Mini Supermarket_Mukmontri Road</v>
          </cell>
          <cell r="D651" t="str">
            <v>มินิ ซูเปอร์มาร์เก็ต_ถนนมุขมนตรี</v>
          </cell>
          <cell r="E651" t="str">
            <v>exp2258-sm@lotuss.com</v>
          </cell>
          <cell r="F651" t="str">
            <v>24 Hours</v>
          </cell>
          <cell r="G651" t="str">
            <v>NAKHON RATCHASIMA</v>
          </cell>
          <cell r="H651" t="str">
            <v>เลขที่ 1846/2 ถนนมุขมนตรี ตำบลในเมือง อำเภอเมืองนครราชสีมา จังหวัดนครราชสีมา 30000</v>
          </cell>
          <cell r="I651" t="str">
            <v>14.971468,102.062355</v>
          </cell>
          <cell r="J651" t="str">
            <v>0626058387</v>
          </cell>
          <cell r="K651" t="str">
            <v>0626058387</v>
          </cell>
        </row>
        <row r="652">
          <cell r="A652">
            <v>2260</v>
          </cell>
          <cell r="B652" t="str">
            <v>Mini Supermarket</v>
          </cell>
          <cell r="C652" t="str">
            <v>Mini Supermarket_Ban Khlong Suan</v>
          </cell>
          <cell r="D652" t="str">
            <v>มินิ ซูเปอร์มาร์เก็ต_บ้านคลองสวน</v>
          </cell>
          <cell r="E652" t="str">
            <v>exp2260-sm@lotuss.com</v>
          </cell>
          <cell r="F652" t="str">
            <v>06:00-23:00 (17Hrs)</v>
          </cell>
          <cell r="G652" t="str">
            <v>SAMUT PRAKAN</v>
          </cell>
          <cell r="H652" t="str">
            <v>เลขที่ 998 หมู่ 2 ต.บ้านคลองสวน อ.พระสมุทรเจดีย์ จ.สมุทรปราการ 10290</v>
          </cell>
          <cell r="I652" t="str">
            <v>13.588401,100.498909</v>
          </cell>
          <cell r="J652" t="str">
            <v>0626058388</v>
          </cell>
          <cell r="K652" t="str">
            <v>0626058388</v>
          </cell>
        </row>
        <row r="653">
          <cell r="A653">
            <v>2262</v>
          </cell>
          <cell r="B653" t="str">
            <v>Mini Supermarket</v>
          </cell>
          <cell r="C653" t="str">
            <v>Mini Supermarket_Chum Chon Bang Kwai</v>
          </cell>
          <cell r="D653" t="str">
            <v>มินิ ซูเปอร์มาร์เก็ต_ชุมชนบางควาย</v>
          </cell>
          <cell r="E653" t="str">
            <v>exp2262-sm@lotuss.com</v>
          </cell>
          <cell r="F653" t="str">
            <v>06:00-23:00 (17Hrs)</v>
          </cell>
          <cell r="G653" t="str">
            <v>PHETCHABURI</v>
          </cell>
          <cell r="H653" t="str">
            <v>เลขที่ 944 ถนนเพชรเกษม(ไทรย้อย) ต.ชะอำ อ.ชะอำ จ.เพชรบุรี 76120</v>
          </cell>
          <cell r="I653" t="str">
            <v>12.719024,99.95454</v>
          </cell>
          <cell r="J653" t="str">
            <v>0626058389</v>
          </cell>
          <cell r="K653" t="str">
            <v>0626058389</v>
          </cell>
        </row>
        <row r="654">
          <cell r="A654">
            <v>2263</v>
          </cell>
          <cell r="B654" t="str">
            <v>Mini Supermarket</v>
          </cell>
          <cell r="C654" t="str">
            <v>Mini Supermarket_Amphur Pho Thale</v>
          </cell>
          <cell r="D654" t="str">
            <v>มินิ ซูเปอร์มาร์เก็ต_อําเภอโพทะเล</v>
          </cell>
          <cell r="E654" t="str">
            <v>exp2263-sm@lotuss.com</v>
          </cell>
          <cell r="F654" t="str">
            <v>06:00-23:00 (17Hrs)</v>
          </cell>
          <cell r="G654" t="str">
            <v>PHICHIT</v>
          </cell>
          <cell r="H654" t="str">
            <v>เลขที่ 333 หมู่ที่ 2 ตำบลโพทะเล อำเภอโพทะเล จังหวัดพิจิตร 66130</v>
          </cell>
          <cell r="I654" t="str">
            <v>16.094855,100.258905</v>
          </cell>
          <cell r="J654" t="str">
            <v>0626058390</v>
          </cell>
          <cell r="K654" t="str">
            <v>0626058390</v>
          </cell>
        </row>
        <row r="655">
          <cell r="A655">
            <v>2266</v>
          </cell>
          <cell r="B655" t="str">
            <v>Mini Supermarket</v>
          </cell>
          <cell r="C655" t="str">
            <v>Mini Supermarket_Laem Ngop</v>
          </cell>
          <cell r="D655" t="str">
            <v>มินิ ซูเปอร์มาร์เก็ต_แหลมงอบ</v>
          </cell>
          <cell r="E655" t="str">
            <v>exp2266-sm@lotuss.com</v>
          </cell>
          <cell r="F655" t="str">
            <v>06:00-23:00 (17Hrs)</v>
          </cell>
          <cell r="G655" t="str">
            <v>TRAT</v>
          </cell>
          <cell r="H655" t="str">
            <v>เลขที่ 259/2 หมู่ 1 ต.แหลมงอบ อ.แหลมงอบ จ.ตราด 23120</v>
          </cell>
          <cell r="I655" t="str">
            <v>12.17844,102.399727</v>
          </cell>
          <cell r="J655" t="str">
            <v>0968925852</v>
          </cell>
          <cell r="K655" t="str">
            <v>0968925852</v>
          </cell>
        </row>
        <row r="656">
          <cell r="A656">
            <v>2267</v>
          </cell>
          <cell r="B656" t="str">
            <v>Mini Supermarket</v>
          </cell>
          <cell r="C656" t="str">
            <v>Mini Supermarket_Phayao University</v>
          </cell>
          <cell r="D656" t="str">
            <v>มินิ ซูเปอร์มาร์เก็ต_มหาวิทยาลัยพะเยา</v>
          </cell>
          <cell r="E656" t="str">
            <v>exp2267-sm@lotuss.com</v>
          </cell>
          <cell r="F656" t="str">
            <v>24 Hours</v>
          </cell>
          <cell r="G656" t="str">
            <v>PHAYAO</v>
          </cell>
          <cell r="H656" t="str">
            <v>เลขที่ 457 หมู่ที่ 16 ตำบลบ้านแม่กา อำเภอเมืองพะเยา จังหวัดพะเยา 56000</v>
          </cell>
          <cell r="I656" t="str">
            <v>19.030551,99.926784</v>
          </cell>
          <cell r="J656" t="str">
            <v>0626058393</v>
          </cell>
          <cell r="K656" t="str">
            <v>0626058393</v>
          </cell>
        </row>
        <row r="657">
          <cell r="A657">
            <v>2268</v>
          </cell>
          <cell r="B657" t="str">
            <v>Mini Supermarket</v>
          </cell>
          <cell r="C657" t="str">
            <v>Mini Supermarket_Rat Uthit Soi 5</v>
          </cell>
          <cell r="D657" t="str">
            <v>มินิ ซูเปอร์มาร์เก็ต_ราษฎร์อุทิศ ซอย 5</v>
          </cell>
          <cell r="E657" t="str">
            <v>exp2268-sm@lotuss.com</v>
          </cell>
          <cell r="F657" t="str">
            <v>06:00-22:00 (16Hrs)</v>
          </cell>
          <cell r="G657" t="str">
            <v>SONGKHLA</v>
          </cell>
          <cell r="H657" t="str">
            <v>เลขที่ 64/1 ถนนราษฎร์อุทิศ ต.หาดใหญ่ อ.หาดใหญ่ จ.สงขลา 90110</v>
          </cell>
          <cell r="I657" t="str">
            <v>6.999283,100.46448</v>
          </cell>
          <cell r="J657" t="str">
            <v>0626058394</v>
          </cell>
          <cell r="K657" t="str">
            <v>0626058394</v>
          </cell>
        </row>
        <row r="658">
          <cell r="A658">
            <v>2269</v>
          </cell>
          <cell r="B658" t="str">
            <v>Mini Supermarket</v>
          </cell>
          <cell r="C658" t="str">
            <v>Mini Supermarket_Huai Thalaeng</v>
          </cell>
          <cell r="D658" t="str">
            <v>มินิ ซูเปอร์มาร์เก็ต_ห้วยแถลง</v>
          </cell>
          <cell r="E658" t="str">
            <v>exp2269-sm@lotuss.com</v>
          </cell>
          <cell r="F658" t="str">
            <v>05:00-22:00 (17Hrs)</v>
          </cell>
          <cell r="G658" t="str">
            <v>NAKHON RATCHASIMA</v>
          </cell>
          <cell r="H658" t="str">
            <v>เลขที่ 400/1,400/2 หมู่ที่ 1 ตำบลห้วยแถลง อำเภอห้วยแถลง จังหวัดนครราชสีมา 30240</v>
          </cell>
          <cell r="I658" t="str">
            <v>14.998951,102.647331</v>
          </cell>
          <cell r="J658" t="str">
            <v>0626058395</v>
          </cell>
          <cell r="K658" t="str">
            <v>0626058395</v>
          </cell>
        </row>
        <row r="659">
          <cell r="A659">
            <v>2273</v>
          </cell>
          <cell r="B659" t="str">
            <v>Mini Supermarket</v>
          </cell>
          <cell r="C659" t="str">
            <v>Mini Supermarket_Huai Thap Than</v>
          </cell>
          <cell r="D659" t="str">
            <v>มินิ ซูเปอร์มาร์เก็ต_ห้วยทับทัน</v>
          </cell>
          <cell r="E659" t="str">
            <v>exp2273-sm@lotuss.com</v>
          </cell>
          <cell r="F659" t="str">
            <v>06:00-23:00 (17Hrs)</v>
          </cell>
          <cell r="G659" t="str">
            <v>SI SA KET</v>
          </cell>
          <cell r="H659" t="str">
            <v>เลขที่ 336 หมู่ที่ 1 ตำบลห้วยทับทัน อำเภอห้วยทับทัน จังหวัดศรีสะเกษ 33210</v>
          </cell>
          <cell r="I659" t="str">
            <v>15.053616,104.032025</v>
          </cell>
          <cell r="J659" t="str">
            <v>0626058398</v>
          </cell>
          <cell r="K659" t="str">
            <v>0626058398</v>
          </cell>
        </row>
        <row r="660">
          <cell r="A660">
            <v>2274</v>
          </cell>
          <cell r="B660" t="str">
            <v>Mini Supermarket</v>
          </cell>
          <cell r="C660" t="str">
            <v>Mini Supermarket_Chai Chet Koh Chang</v>
          </cell>
          <cell r="D660" t="str">
            <v>มินิ ซูเปอร์มาร์เก็ต_ไชยเชษฐ์</v>
          </cell>
          <cell r="E660" t="str">
            <v>exp2274-sm@lotuss.com</v>
          </cell>
          <cell r="F660" t="str">
            <v>06:00-23:00 (17Hrs)</v>
          </cell>
          <cell r="G660" t="str">
            <v>TRAT</v>
          </cell>
          <cell r="H660" t="str">
            <v>เลขที่ 17/3 หมู่ 4 ต.เกาะช้าง อ.เกาะช้าง จ.ตราด 23170</v>
          </cell>
          <cell r="I660" t="str">
            <v>12.068291,102.282391</v>
          </cell>
          <cell r="J660" t="str">
            <v>0802105852</v>
          </cell>
          <cell r="K660" t="str">
            <v>0802105852</v>
          </cell>
        </row>
        <row r="661">
          <cell r="A661">
            <v>2275</v>
          </cell>
          <cell r="B661" t="str">
            <v>Mini Supermarket</v>
          </cell>
          <cell r="C661" t="str">
            <v>Mini Supermarket_Klongprao Koh Chang</v>
          </cell>
          <cell r="D661" t="str">
            <v>มินิ ซูเปอร์มาร์เก็ต_คลองพร้าวเกาะช้าง</v>
          </cell>
          <cell r="E661" t="str">
            <v>exp2275-sm@lotuss.com</v>
          </cell>
          <cell r="F661" t="str">
            <v xml:space="preserve">24 Hours </v>
          </cell>
          <cell r="G661" t="str">
            <v>TRAT</v>
          </cell>
          <cell r="H661" t="str">
            <v>เลขที่ 27/11 หมู่ 4 ต.เกาะช้าง อ.เกาะช้าง จ.ตราด 23170</v>
          </cell>
          <cell r="I661" t="str">
            <v>12.047089,102.298839</v>
          </cell>
          <cell r="J661" t="str">
            <v>0917545852</v>
          </cell>
          <cell r="K661" t="str">
            <v>0917545852</v>
          </cell>
        </row>
        <row r="662">
          <cell r="A662">
            <v>2276</v>
          </cell>
          <cell r="B662" t="str">
            <v>Mini Supermarket</v>
          </cell>
          <cell r="C662" t="str">
            <v>Mini Supermarket_Na Khu</v>
          </cell>
          <cell r="D662" t="str">
            <v>มินิ ซูเปอร์มาร์เก็ต_นาคู</v>
          </cell>
          <cell r="E662" t="str">
            <v>exp2276-sm@lotuss.com</v>
          </cell>
          <cell r="F662" t="str">
            <v>05:00-23:00 (18Hrs)</v>
          </cell>
          <cell r="G662" t="str">
            <v>KALASIN</v>
          </cell>
          <cell r="H662" t="str">
            <v>เลขที่ 99,100 หมู่ที่ 10 ตำบลนาคู อำเภอนาคู จังหวัดกาฬสินธุ์ 46160</v>
          </cell>
          <cell r="I662" t="str">
            <v>16.760992,104.025759</v>
          </cell>
          <cell r="J662" t="str">
            <v>0626058401</v>
          </cell>
          <cell r="K662" t="str">
            <v>0626058401</v>
          </cell>
        </row>
        <row r="663">
          <cell r="A663">
            <v>2279</v>
          </cell>
          <cell r="B663" t="str">
            <v>Mini Supermarket</v>
          </cell>
          <cell r="C663" t="str">
            <v>Mini Supermarket_Amphur Mae Ai</v>
          </cell>
          <cell r="D663" t="str">
            <v>มินิ ซูเปอร์มาร์เก็ต_อําเภอแม่อาย</v>
          </cell>
          <cell r="E663" t="str">
            <v>exp2279-sm@lotuss.com</v>
          </cell>
          <cell r="F663" t="str">
            <v>06:00-23:00 (17Hrs)</v>
          </cell>
          <cell r="G663" t="str">
            <v>CHIANG MAI</v>
          </cell>
          <cell r="H663" t="str">
            <v>เลขที่ 277 หมู่ที่ 8 ตำบลแม่อาย อำเภอแม่อาย จังหวัดเชียงใหม่ 50280</v>
          </cell>
          <cell r="I663" t="str">
            <v>20.033046,99.297995</v>
          </cell>
          <cell r="J663" t="str">
            <v>0812475208</v>
          </cell>
          <cell r="K663" t="str">
            <v>0812475208</v>
          </cell>
        </row>
        <row r="664">
          <cell r="A664">
            <v>2281</v>
          </cell>
          <cell r="B664" t="str">
            <v>Mini Supermarket</v>
          </cell>
          <cell r="C664" t="str">
            <v>Mini Supermarket_Yaek Lam Phlai</v>
          </cell>
          <cell r="D664" t="str">
            <v>มินิ ซูเปอร์มาร์เก็ต_แยกลำไพล</v>
          </cell>
          <cell r="E664" t="str">
            <v>exp2281-sm@lotuss.com</v>
          </cell>
          <cell r="F664" t="str">
            <v>06:00-22:00 (16Hrs)</v>
          </cell>
          <cell r="G664" t="str">
            <v>SONGKHLA</v>
          </cell>
          <cell r="H664" t="str">
            <v>เลขที่ 110/2 หมู่ 1 ต.ลำไพล อ.เทพา จ.สงขลา 90260</v>
          </cell>
          <cell r="I664" t="str">
            <v>6.738724,100.938087</v>
          </cell>
          <cell r="J664" t="str">
            <v>0611879499</v>
          </cell>
          <cell r="K664" t="str">
            <v>0611879499</v>
          </cell>
        </row>
        <row r="665">
          <cell r="A665">
            <v>2282</v>
          </cell>
          <cell r="B665" t="str">
            <v>Mini Supermarket</v>
          </cell>
          <cell r="C665" t="str">
            <v>Mini Supermarket_Chawang</v>
          </cell>
          <cell r="D665" t="str">
            <v>มินิ ซูเปอร์มาร์เก็ต_ฉวาง</v>
          </cell>
          <cell r="E665" t="str">
            <v>exp2282-sm@lotuss.com</v>
          </cell>
          <cell r="F665" t="str">
            <v>06:00-22:30 (16.5Hrs)</v>
          </cell>
          <cell r="G665" t="str">
            <v>NAKHON SI THAMMARAT</v>
          </cell>
          <cell r="H665" t="str">
            <v>เลขที่ 351,351/1,351/2 หมู่ 2 ต.ฉวาง อ.ฉวาง จ.นครศรีธรรมราช 80250</v>
          </cell>
          <cell r="I665" t="str">
            <v>8.42561,99.508356</v>
          </cell>
          <cell r="J665" t="str">
            <v>0812475801</v>
          </cell>
          <cell r="K665" t="str">
            <v>0812475801</v>
          </cell>
        </row>
        <row r="666">
          <cell r="A666">
            <v>2284</v>
          </cell>
          <cell r="B666" t="str">
            <v>Mini Supermarket</v>
          </cell>
          <cell r="C666" t="str">
            <v>Mini Supermarket_Thungrad</v>
          </cell>
          <cell r="D666" t="str">
            <v>มินิ ซูเปอร์มาร์เก็ต_ทุ่งกราด</v>
          </cell>
          <cell r="E666" t="str">
            <v>exp2284-sm@lotuss.com</v>
          </cell>
          <cell r="F666" t="str">
            <v>05:00-23:00 (18Hrs)</v>
          </cell>
          <cell r="G666" t="str">
            <v>CHONBURI</v>
          </cell>
          <cell r="H666" t="str">
            <v>เลขที่ 34/70 หมู่ 8 ต.บางละมุง อ.บางละมุง จ.ชลบุรี 20150</v>
          </cell>
          <cell r="I666" t="str">
            <v>13.055722,100.92776</v>
          </cell>
          <cell r="J666" t="str">
            <v>0ยังไม่มีเบอร์สาขา</v>
          </cell>
          <cell r="K666" t="str">
            <v>0ยังไม่มีเบอร์สาขา</v>
          </cell>
        </row>
        <row r="667">
          <cell r="A667">
            <v>2288</v>
          </cell>
          <cell r="B667" t="str">
            <v>Mini Supermarket</v>
          </cell>
          <cell r="C667" t="str">
            <v>Mini Supermarket_Talad Sampaothong</v>
          </cell>
          <cell r="D667" t="str">
            <v>มินิ ซูเปอร์มาร์เก็ต_ตลาดสำเภาทอง</v>
          </cell>
          <cell r="E667" t="str">
            <v>exp2288-sm@lotuss.com</v>
          </cell>
          <cell r="F667" t="str">
            <v>06:00-23:00 (17Hrs)</v>
          </cell>
          <cell r="G667" t="str">
            <v>SURAT THANI</v>
          </cell>
          <cell r="H667" t="str">
            <v>เลขที่ 6/66 ถนนการุณราษฎร์ ต.ตลาด อ.เมืองสุราษฎร์ธานี จ.สุราษฎร์ธานี 84000</v>
          </cell>
          <cell r="I667" t="str">
            <v>9.13217,99.325203</v>
          </cell>
          <cell r="J667" t="str">
            <v>0626058410</v>
          </cell>
          <cell r="K667" t="str">
            <v>0626058410</v>
          </cell>
        </row>
        <row r="668">
          <cell r="A668">
            <v>2289</v>
          </cell>
          <cell r="B668" t="str">
            <v>Mini Supermarket</v>
          </cell>
          <cell r="C668" t="str">
            <v>Mini Supermarket_Talad Wat Chulamani</v>
          </cell>
          <cell r="D668" t="str">
            <v>มินิ ซูเปอร์มาร์เก็ต_ตลาดวัดจุฬามณี</v>
          </cell>
          <cell r="E668" t="str">
            <v>exp2289-sm@lotuss.com</v>
          </cell>
          <cell r="F668" t="str">
            <v>06:00-22:00 (16Hrs)</v>
          </cell>
          <cell r="G668" t="str">
            <v>PHITSANULOK</v>
          </cell>
          <cell r="H668" t="str">
            <v>เลขที่ 11/8 หมู่ที่ 2 ตำบลท่าทอง อำเภอเมืองพิษณุโลก จังหวัดพิษณุโลก 65000</v>
          </cell>
          <cell r="I668" t="str">
            <v>16.789276,100.220555</v>
          </cell>
          <cell r="J668" t="str">
            <v>0626058411</v>
          </cell>
          <cell r="K668" t="str">
            <v>0626058411</v>
          </cell>
        </row>
        <row r="669">
          <cell r="A669">
            <v>2293</v>
          </cell>
          <cell r="B669" t="str">
            <v>Mini Supermarket</v>
          </cell>
          <cell r="C669" t="str">
            <v>Mini Supermarket_Yang Sisurat</v>
          </cell>
          <cell r="D669" t="str">
            <v>มินิ ซูเปอร์มาร์เก็ต_ยางสีสุราช</v>
          </cell>
          <cell r="E669" t="str">
            <v>exp2293-sm@lotuss.com</v>
          </cell>
          <cell r="F669" t="str">
            <v>06:00-23:00 (17Hrs)</v>
          </cell>
          <cell r="G669" t="str">
            <v>MAHA SARAKHAM</v>
          </cell>
          <cell r="H669" t="str">
            <v>เลขที่ 257 หมู่ที่ 10 ตำบลยางสีสุราช อำเภอยางสีสุราช จังหวัดมหาสารคาม 44210</v>
          </cell>
          <cell r="I669" t="str">
            <v>15.685384,103.106521</v>
          </cell>
          <cell r="J669" t="str">
            <v>0626058414</v>
          </cell>
          <cell r="K669" t="str">
            <v>0626058414</v>
          </cell>
        </row>
        <row r="670">
          <cell r="A670">
            <v>2294</v>
          </cell>
          <cell r="B670" t="str">
            <v>Mini Supermarket</v>
          </cell>
          <cell r="C670" t="str">
            <v>Mini Supermarket_Khon San</v>
          </cell>
          <cell r="D670" t="str">
            <v>มินิ ซูเปอร์มาร์เก็ต_คอนสารชัยภูมิ</v>
          </cell>
          <cell r="E670" t="str">
            <v>exp2294-sm@lotuss.com</v>
          </cell>
          <cell r="F670" t="str">
            <v>24 Hours</v>
          </cell>
          <cell r="G670" t="str">
            <v>CHAIYAPHUM</v>
          </cell>
          <cell r="H670" t="str">
            <v>เลขที่ 272 หมู่ที่ 8 ตำบลคอนสาร อำเภอคอนสาร จังหวัดชัยภูมิ 36180</v>
          </cell>
          <cell r="I670" t="str">
            <v>16.594585,101.927276</v>
          </cell>
          <cell r="J670" t="str">
            <v>0626058415</v>
          </cell>
          <cell r="K670" t="str">
            <v>0626058415</v>
          </cell>
        </row>
        <row r="671">
          <cell r="A671">
            <v>2295</v>
          </cell>
          <cell r="B671" t="str">
            <v>Mini Supermarket</v>
          </cell>
          <cell r="C671" t="str">
            <v>Mini Supermarket_Khok Si Suphan</v>
          </cell>
          <cell r="D671" t="str">
            <v>มินิ ซูเปอร์มาร์เก็ต_โคกศรีสุพรรณ</v>
          </cell>
          <cell r="E671" t="str">
            <v>exp2295-sm@lotuss.com</v>
          </cell>
          <cell r="F671" t="str">
            <v>06:00-23:00 (17Hrs)</v>
          </cell>
          <cell r="G671" t="str">
            <v>SAKON NAKHON</v>
          </cell>
          <cell r="H671" t="str">
            <v>เลขที่ 172 หมู่ที่ 2 ตำบลตองโขบ อำเภอโคกศรีสุพรรณ จังหวัดสกลนคร 47280</v>
          </cell>
          <cell r="I671" t="str">
            <v>17.045584,104.278444</v>
          </cell>
          <cell r="J671" t="str">
            <v>0637389555</v>
          </cell>
          <cell r="K671" t="str">
            <v>0637389555</v>
          </cell>
        </row>
        <row r="672">
          <cell r="A672">
            <v>2297</v>
          </cell>
          <cell r="B672" t="str">
            <v>Mini Supermarket</v>
          </cell>
          <cell r="C672" t="str">
            <v>Mini Supermarket_Tha Khon Yang</v>
          </cell>
          <cell r="D672" t="str">
            <v>มินิ ซูเปอร์มาร์เก็ต_ท่าขอนยาง</v>
          </cell>
          <cell r="E672" t="str">
            <v>exp2297-sm@lotuss.com</v>
          </cell>
          <cell r="F672" t="str">
            <v>24 Hours</v>
          </cell>
          <cell r="G672" t="str">
            <v>MAHA SARAKHAM</v>
          </cell>
          <cell r="H672" t="str">
            <v xml:space="preserve">เลขที่ 610 หมู่ที่ 1 ตำบลท่าขอนยาง อำเภอกันทรวิชัย จังหวัดมหาสารคาม 44150   </v>
          </cell>
          <cell r="I672" t="str">
            <v>16.235927,103.264183</v>
          </cell>
          <cell r="J672" t="str">
            <v>0626058418</v>
          </cell>
          <cell r="K672" t="str">
            <v>0626058418</v>
          </cell>
        </row>
        <row r="673">
          <cell r="A673">
            <v>2298</v>
          </cell>
          <cell r="B673" t="str">
            <v>Mini Supermarket</v>
          </cell>
          <cell r="C673" t="str">
            <v>Mini Supermarket_Nongsuea</v>
          </cell>
          <cell r="D673" t="str">
            <v>มินิ ซูเปอร์มาร์เก็ต_หนองเสือ</v>
          </cell>
          <cell r="E673" t="str">
            <v>exp2298-sm@lotuss.com</v>
          </cell>
          <cell r="F673" t="str">
            <v>06:00-23:00 (17Hrs)</v>
          </cell>
          <cell r="G673" t="str">
            <v>PATHUM THANI</v>
          </cell>
          <cell r="H673" t="str">
            <v>เลขที่ 72 หมู่ 6 ต.บึงบา อ.หนองเสือ จ.ปทุมธานี 12170</v>
          </cell>
          <cell r="I673" t="str">
            <v>14.136697,100.824126</v>
          </cell>
          <cell r="J673" t="str">
            <v>0855119228</v>
          </cell>
          <cell r="K673" t="str">
            <v>0855119228</v>
          </cell>
        </row>
        <row r="674">
          <cell r="A674">
            <v>2299</v>
          </cell>
          <cell r="B674" t="str">
            <v>Mini Supermarket</v>
          </cell>
          <cell r="C674" t="str">
            <v>Mini Supermarket_Chum Chon Sirunya</v>
          </cell>
          <cell r="D674" t="str">
            <v>มินิ ซูเปอร์มาร์เก็ต_ชุมชนสิรัญญา</v>
          </cell>
          <cell r="E674" t="str">
            <v>exp2299-sm@lotuss.com</v>
          </cell>
          <cell r="F674" t="str">
            <v>06:00-23:00 (17Hrs)</v>
          </cell>
          <cell r="G674" t="str">
            <v>LOP BURI</v>
          </cell>
          <cell r="H674" t="str">
            <v>เลขที่ 159 หมู่ 2 ต.ถนนใหญ่ อ.เมืองลพบุรี จ.ลพบุรี 15000</v>
          </cell>
          <cell r="I674" t="str">
            <v>14.824988,100.629632</v>
          </cell>
          <cell r="J674" t="str">
            <v>0626058420</v>
          </cell>
          <cell r="K674" t="str">
            <v>0626058420</v>
          </cell>
        </row>
        <row r="675">
          <cell r="A675">
            <v>2300</v>
          </cell>
          <cell r="B675" t="str">
            <v>Mini Supermarket</v>
          </cell>
          <cell r="C675" t="str">
            <v>Mini Supermarket_Soi Pong Saket</v>
          </cell>
          <cell r="D675" t="str">
            <v>มินิ ซูเปอร์มาร์เก็ต_ซอยโป่งสะเก็ด</v>
          </cell>
          <cell r="E675" t="str">
            <v>exp2300-sm@lotuss.com</v>
          </cell>
          <cell r="F675" t="str">
            <v>06:00-23:00 (17Hrs)</v>
          </cell>
          <cell r="G675" t="str">
            <v>CHONBURI</v>
          </cell>
          <cell r="H675" t="str">
            <v>เลขที่ 256/477 หมู่ 3 ต.บ่อวิน อ.ศรีราชา จ.ชลบุรี 20230</v>
          </cell>
          <cell r="I675" t="str">
            <v>13.008792,101.070128</v>
          </cell>
          <cell r="J675" t="str">
            <v>0ยังไม่มีเบอร์สาขา</v>
          </cell>
          <cell r="K675" t="str">
            <v>0ยังไม่มีเบอร์สาขา</v>
          </cell>
        </row>
        <row r="676">
          <cell r="A676">
            <v>2301</v>
          </cell>
          <cell r="B676" t="str">
            <v>Mini Supermarket</v>
          </cell>
          <cell r="C676" t="str">
            <v>Mini Supermarket_Khong</v>
          </cell>
          <cell r="D676" t="str">
            <v>มินิ ซูเปอร์มาร์เก็ต_คง</v>
          </cell>
          <cell r="E676" t="str">
            <v>exp2301-sm@lotuss.com</v>
          </cell>
          <cell r="F676" t="str">
            <v>05:00-22:00 (17Hrs)</v>
          </cell>
          <cell r="G676" t="str">
            <v>NAKHON RATCHASIMA</v>
          </cell>
          <cell r="H676" t="str">
            <v>เลขที่ 176 หมู่ที่ 8 ตำบลเมืองคง อำเภอคง จังหวัดนครราชสีมา 30260</v>
          </cell>
          <cell r="I676" t="str">
            <v>15.445069,102.327778</v>
          </cell>
          <cell r="J676" t="str">
            <v>0626058422</v>
          </cell>
          <cell r="K676" t="str">
            <v>0626058422</v>
          </cell>
        </row>
        <row r="677">
          <cell r="A677">
            <v>2302</v>
          </cell>
          <cell r="B677" t="str">
            <v>Mini Supermarket</v>
          </cell>
          <cell r="C677" t="str">
            <v>Mini Supermarket_Huai Phueng</v>
          </cell>
          <cell r="D677" t="str">
            <v>มินิ ซูเปอร์มาร์เก็ต_ห้วยผึ้ง</v>
          </cell>
          <cell r="E677" t="str">
            <v>exp2302-sm@lotuss.com</v>
          </cell>
          <cell r="F677" t="str">
            <v>24 Hours</v>
          </cell>
          <cell r="G677" t="str">
            <v>KALASIN</v>
          </cell>
          <cell r="H677" t="str">
            <v xml:space="preserve">เลขที่ 88 หมู่ที่ 3 ตำบลนิคมห้วยผึ้ง อำเภอห้วยผึ้ง จังหวัดกาฬสินธุ์ 46240    </v>
          </cell>
          <cell r="I677" t="str">
            <v>16.642631,103.906946</v>
          </cell>
          <cell r="J677" t="str">
            <v>0626058423</v>
          </cell>
          <cell r="K677" t="str">
            <v>0626058423</v>
          </cell>
        </row>
        <row r="678">
          <cell r="A678">
            <v>2303</v>
          </cell>
          <cell r="B678" t="str">
            <v>Mini Supermarket</v>
          </cell>
          <cell r="C678" t="str">
            <v>Mini Supermarket_Suansuea Sriracha</v>
          </cell>
          <cell r="D678" t="str">
            <v>มินิ ซูเปอร์มาร์เก็ต_สวนเสือศรีราชา</v>
          </cell>
          <cell r="E678" t="str">
            <v>exp2303-sm@lotuss.com</v>
          </cell>
          <cell r="F678" t="str">
            <v xml:space="preserve">24 Hours </v>
          </cell>
          <cell r="G678" t="str">
            <v>CHONBURI</v>
          </cell>
          <cell r="H678" t="str">
            <v>เลขที่ 486/7 หมู่ 3 ต.หนองขาม อ.ศรีราชา จ.ชลบุรี 20230</v>
          </cell>
          <cell r="I678" t="str">
            <v>13.149143,101.003885</v>
          </cell>
          <cell r="J678" t="str">
            <v>0626058424</v>
          </cell>
          <cell r="K678" t="str">
            <v>0626058424</v>
          </cell>
        </row>
        <row r="679">
          <cell r="A679">
            <v>2304</v>
          </cell>
          <cell r="B679" t="str">
            <v>Mini Supermarket</v>
          </cell>
          <cell r="C679" t="str">
            <v>Mini Supermarket_Borwin Sriracha</v>
          </cell>
          <cell r="D679" t="str">
            <v>มินิ ซูเปอร์มาร์เก็ต_บ่อวินศรีราชา</v>
          </cell>
          <cell r="E679" t="str">
            <v>exp2304-sm@lotuss.com</v>
          </cell>
          <cell r="F679" t="str">
            <v>06:00-23:00 (17Hrs)</v>
          </cell>
          <cell r="G679" t="str">
            <v>CHONBURI</v>
          </cell>
          <cell r="H679" t="str">
            <v>เลขที่ 299/1,299/2,299/3,299/4 หมู่ 3 ต.บ่อวิน อ.ศรีราชา จ.ชลบุรี 20230</v>
          </cell>
          <cell r="I679" t="str">
            <v>13.039902,101.081288</v>
          </cell>
          <cell r="J679" t="str">
            <v>0ยังไม่มีเบอร์สาขา</v>
          </cell>
          <cell r="K679" t="str">
            <v>0ยังไม่มีเบอร์สาขา</v>
          </cell>
        </row>
        <row r="680">
          <cell r="A680">
            <v>2305</v>
          </cell>
          <cell r="B680" t="str">
            <v>Mini Supermarket</v>
          </cell>
          <cell r="C680" t="str">
            <v>Mini Supermarket_Banbo</v>
          </cell>
          <cell r="D680" t="str">
            <v>มินิ ซูเปอร์มาร์เก็ต_บ้านบ่อ</v>
          </cell>
          <cell r="E680" t="str">
            <v>exp2305-sm@lotuss.com</v>
          </cell>
          <cell r="F680" t="str">
            <v>06:00-23:00 (17Hrs)</v>
          </cell>
          <cell r="G680" t="str">
            <v>KANCHANABURI</v>
          </cell>
          <cell r="H680" t="str">
            <v>เลขที่ 13/18 ถนนพัฒนากาญจน์ ต.ปากแพรก อ.เมืองกาญจนบุรี จ.กาญจนบุรี 71000</v>
          </cell>
          <cell r="I680" t="str">
            <v>14.012307,99.547656</v>
          </cell>
          <cell r="J680" t="str">
            <v>0626058426</v>
          </cell>
          <cell r="K680" t="str">
            <v>0626058426</v>
          </cell>
        </row>
        <row r="681">
          <cell r="A681">
            <v>2307</v>
          </cell>
          <cell r="B681" t="str">
            <v>Mini Supermarket</v>
          </cell>
          <cell r="C681" t="str">
            <v>Mini Supermarket_Mapkha</v>
          </cell>
          <cell r="D681" t="str">
            <v>มินิ ซูเปอร์มาร์เก็ต_มาบข่า</v>
          </cell>
          <cell r="E681" t="str">
            <v>exp2307-sm@lotuss.com</v>
          </cell>
          <cell r="F681" t="str">
            <v xml:space="preserve">24 Hours </v>
          </cell>
          <cell r="G681" t="str">
            <v>RAYONG</v>
          </cell>
          <cell r="H681" t="str">
            <v>เลขที่ 23/8 หมู่ 5 ต.มาบข่า อ.นิคมพัฒนา จ.ระยอง 21180</v>
          </cell>
          <cell r="I681" t="str">
            <v>12.783317,101.177639</v>
          </cell>
          <cell r="J681" t="str">
            <v>0626058428</v>
          </cell>
          <cell r="K681" t="str">
            <v>0626058428</v>
          </cell>
        </row>
        <row r="682">
          <cell r="A682">
            <v>2308</v>
          </cell>
          <cell r="B682" t="str">
            <v>Mini Supermarket</v>
          </cell>
          <cell r="C682" t="str">
            <v>Mini Supermarket_Nong Yai Buu</v>
          </cell>
          <cell r="D682" t="str">
            <v>มินิ ซูเปอร์มาร์เก็ต_หนองยายบู่</v>
          </cell>
          <cell r="E682" t="str">
            <v>exp2308-sm@lotuss.com</v>
          </cell>
          <cell r="F682" t="str">
            <v>06:00-23:00 (17Hrs)</v>
          </cell>
          <cell r="G682" t="str">
            <v>CHONBURI</v>
          </cell>
          <cell r="H682" t="str">
            <v>เลขที่ 170/33 หมู่ 1 ต.หนองขาม อ.ศรีราชา จ.ชลบุรี 20230</v>
          </cell>
          <cell r="I682" t="str">
            <v>13.148193,100.977494</v>
          </cell>
          <cell r="J682" t="str">
            <v>0626058429</v>
          </cell>
          <cell r="K682" t="str">
            <v>0626058429</v>
          </cell>
        </row>
        <row r="683">
          <cell r="A683">
            <v>2310</v>
          </cell>
          <cell r="B683" t="str">
            <v>Mini Supermarket</v>
          </cell>
          <cell r="C683" t="str">
            <v>Mini Supermarket_Talad Muang Thong-Sahapat</v>
          </cell>
          <cell r="D683" t="str">
            <v>มินิ ซูเปอร์มาร์เก็ต_ตลาดเมืองทองสหพัฒน์</v>
          </cell>
          <cell r="E683" t="str">
            <v>exp2310-sm@lotuss.com</v>
          </cell>
          <cell r="F683" t="str">
            <v>06:00-22:30 (16.5Hrs)</v>
          </cell>
          <cell r="G683" t="str">
            <v>CHONBURI</v>
          </cell>
          <cell r="H683" t="str">
            <v>เลขที่ 104/261 หมู่ 2 ต.บึง อ.ศรีราชา จ.ชลบุรี 20230</v>
          </cell>
          <cell r="I683" t="str">
            <v>13.088783,100.984735</v>
          </cell>
          <cell r="J683" t="str">
            <v>0ยังไม่มีเบอร์สาขา</v>
          </cell>
          <cell r="K683" t="str">
            <v>0ยังไม่มีเบอร์สาขา</v>
          </cell>
        </row>
        <row r="684">
          <cell r="A684">
            <v>2311</v>
          </cell>
          <cell r="B684" t="str">
            <v>Mini Supermarket</v>
          </cell>
          <cell r="C684" t="str">
            <v>Mini Supermarket_Thepha</v>
          </cell>
          <cell r="D684" t="str">
            <v>มินิ ซูเปอร์มาร์เก็ต_เทพา</v>
          </cell>
          <cell r="E684" t="str">
            <v>exp2311-sm@lotuss.com</v>
          </cell>
          <cell r="F684" t="str">
            <v>06:00-22:00 (16Hrs)</v>
          </cell>
          <cell r="G684" t="str">
            <v>SONGKHLA</v>
          </cell>
          <cell r="H684" t="str">
            <v>เลขที่ 56/2,56/3 ถนนเกษตรขันธ์ ต.เทพา อ.เทพา จ.สงขลา 90150</v>
          </cell>
          <cell r="I684" t="str">
            <v>6.827082,100.966009</v>
          </cell>
          <cell r="J684" t="str">
            <v>0626058432</v>
          </cell>
          <cell r="K684" t="str">
            <v>0626058432</v>
          </cell>
        </row>
        <row r="685">
          <cell r="A685">
            <v>2312</v>
          </cell>
          <cell r="B685" t="str">
            <v>Mini Supermarket</v>
          </cell>
          <cell r="C685" t="str">
            <v>Mini Supermarket_C. Wat Kaeng Khanoon</v>
          </cell>
          <cell r="D685" t="str">
            <v>มินิ ซูเปอร์มาร์เก็ต_ชุมชนวัดแก่งขนุน</v>
          </cell>
          <cell r="E685" t="str">
            <v>exp2312-sm@lotuss.com</v>
          </cell>
          <cell r="F685" t="str">
            <v>06:00-23:00 (17Hrs)</v>
          </cell>
          <cell r="G685" t="str">
            <v>SARABURI</v>
          </cell>
          <cell r="H685" t="str">
            <v>เลขที่ 225/43 ถนนเทศบาล 4 ต.ปากเพรียว อ.เมืองสระบุรี จ.สระบุรี 18000</v>
          </cell>
          <cell r="I685" t="str">
            <v>14.5409,100.92356</v>
          </cell>
          <cell r="J685" t="str">
            <v>0626058433</v>
          </cell>
          <cell r="K685" t="str">
            <v>0626058433</v>
          </cell>
        </row>
        <row r="686">
          <cell r="A686">
            <v>2313</v>
          </cell>
          <cell r="B686" t="str">
            <v>Mini Supermarket</v>
          </cell>
          <cell r="C686" t="str">
            <v>Mini Supermarket_Kached</v>
          </cell>
          <cell r="D686" t="str">
            <v>มินิ ซูเปอร์มาร์เก็ต_กะเฉด</v>
          </cell>
          <cell r="E686" t="str">
            <v>exp2313-sm@lotuss.com</v>
          </cell>
          <cell r="F686" t="str">
            <v xml:space="preserve">24 Hours </v>
          </cell>
          <cell r="G686" t="str">
            <v>RAYONG</v>
          </cell>
          <cell r="H686" t="str">
            <v>เลขที่ 209/14 หมู่ 3 ต.แกลง อ.เมืองระยอง จ.ระยอง 21160</v>
          </cell>
          <cell r="I686" t="str">
            <v>12.662672,101.501501</v>
          </cell>
          <cell r="J686" t="str">
            <v>0918751614</v>
          </cell>
          <cell r="K686" t="str">
            <v>0918751614</v>
          </cell>
        </row>
        <row r="687">
          <cell r="A687">
            <v>2314</v>
          </cell>
          <cell r="B687" t="str">
            <v>Mini Supermarket</v>
          </cell>
          <cell r="C687" t="str">
            <v>Mini Supermarket_Ban Khok Si</v>
          </cell>
          <cell r="D687" t="str">
            <v>มินิ ซูเปอร์มาร์เก็ต_บ้านโคกสี</v>
          </cell>
          <cell r="E687" t="str">
            <v>exp2314-sm@lotuss.com</v>
          </cell>
          <cell r="F687" t="str">
            <v>24 Hours</v>
          </cell>
          <cell r="G687" t="str">
            <v>KHON KAEN</v>
          </cell>
          <cell r="H687" t="str">
            <v xml:space="preserve">เลขที่ 33 หมู่ที่ 14 ตำบลโคกสี อำเภอเมืองขอนแก่น จังหวัดขอนแก่น 40000  </v>
          </cell>
          <cell r="I687" t="str">
            <v>16.484603,102.944742</v>
          </cell>
          <cell r="J687" t="str">
            <v>0626058435</v>
          </cell>
          <cell r="K687" t="str">
            <v>0626058435</v>
          </cell>
        </row>
        <row r="688">
          <cell r="A688">
            <v>2315</v>
          </cell>
          <cell r="B688" t="str">
            <v>Mini Supermarket</v>
          </cell>
          <cell r="C688" t="str">
            <v>Mini Supermarket_Na Amphur</v>
          </cell>
          <cell r="D688" t="str">
            <v>มินิ ซูเปอร์มาร์เก็ต_หน้าอำเภอ</v>
          </cell>
          <cell r="E688" t="str">
            <v>exp2315-sm@lotuss.com</v>
          </cell>
          <cell r="F688" t="str">
            <v>24 Hours</v>
          </cell>
          <cell r="G688" t="str">
            <v>AMNAT CHAROEN</v>
          </cell>
          <cell r="H688" t="str">
            <v>เลขที่ 903/1 หมู่ที่ 9 ตำบลบุ่ง อำเภอเมืองอำนาจเจริญ จังหวัดอำนาจเจริญ 37000</v>
          </cell>
          <cell r="I688" t="str">
            <v>15.860904,104.629014</v>
          </cell>
          <cell r="J688" t="str">
            <v>0626058436</v>
          </cell>
          <cell r="K688" t="str">
            <v>0626058436</v>
          </cell>
        </row>
        <row r="689">
          <cell r="A689">
            <v>2316</v>
          </cell>
          <cell r="B689" t="str">
            <v>Mini Supermarket</v>
          </cell>
          <cell r="C689" t="str">
            <v>Mini Supermarket_Khong Chiam</v>
          </cell>
          <cell r="D689" t="str">
            <v>มินิ ซูเปอร์มาร์เก็ต_โขงเจียม</v>
          </cell>
          <cell r="E689" t="str">
            <v>exp2316-sm@lotuss.com</v>
          </cell>
          <cell r="F689" t="str">
            <v>06:00-23:00 (17Hrs)</v>
          </cell>
          <cell r="G689" t="str">
            <v>UBON RATCHATHANI</v>
          </cell>
          <cell r="H689" t="str">
            <v xml:space="preserve">เลขที่ 716 หมู่ที่ 1 ตำบลโขงเจียม อำเภอโขงเจียม จังหวัดอุบลราชธานี 34220 </v>
          </cell>
          <cell r="I689" t="str">
            <v>15.318184,105.493415</v>
          </cell>
          <cell r="J689" t="str">
            <v>0626058437</v>
          </cell>
          <cell r="K689" t="str">
            <v>0626058437</v>
          </cell>
        </row>
        <row r="690">
          <cell r="A690">
            <v>2317</v>
          </cell>
          <cell r="B690" t="str">
            <v>Mini Supermarket</v>
          </cell>
          <cell r="C690" t="str">
            <v>Mini Supermarket_Bung Wai Ubon</v>
          </cell>
          <cell r="D690" t="str">
            <v>มินิ ซูเปอร์มาร์เก็ต_บุ่งหวาย</v>
          </cell>
          <cell r="E690" t="str">
            <v>exp2317-sm@lotuss.com</v>
          </cell>
          <cell r="F690" t="str">
            <v>06:00-23:00 (17Hrs)</v>
          </cell>
          <cell r="G690" t="str">
            <v>UBON RATCHATHANI</v>
          </cell>
          <cell r="H690" t="str">
            <v xml:space="preserve">เลขที่ 215 หมู่ที่ 19 ตำบลบุ่งหวาย อำเภอวารินชำราบ จังหวัดอุบลราชธานี 34310  </v>
          </cell>
          <cell r="I690" t="str">
            <v>15.159312,104.776539</v>
          </cell>
          <cell r="J690" t="str">
            <v>0626058438</v>
          </cell>
          <cell r="K690" t="str">
            <v>0626058438</v>
          </cell>
        </row>
        <row r="691">
          <cell r="A691">
            <v>2318</v>
          </cell>
          <cell r="B691" t="str">
            <v>Mini Supermarket</v>
          </cell>
          <cell r="C691" t="str">
            <v>Mini Supermarket_Krasang</v>
          </cell>
          <cell r="D691" t="str">
            <v>มินิ ซูเปอร์มาร์เก็ต_กระสัง</v>
          </cell>
          <cell r="E691" t="str">
            <v>exp2318-sm@lotuss.com</v>
          </cell>
          <cell r="F691" t="str">
            <v>24 Hours</v>
          </cell>
          <cell r="G691" t="str">
            <v>BURIRAM</v>
          </cell>
          <cell r="H691" t="str">
            <v>เลขที่ 434 หมู่ที่ 9 ตำบลกระสัง อำเภอกระสัง จังหวัดบุรีรัมย์ 31160</v>
          </cell>
          <cell r="I691" t="str">
            <v>14.92337,103.303024</v>
          </cell>
          <cell r="J691" t="str">
            <v>0626058439</v>
          </cell>
          <cell r="K691" t="str">
            <v>0626058439</v>
          </cell>
        </row>
        <row r="692">
          <cell r="A692">
            <v>2320</v>
          </cell>
          <cell r="B692" t="str">
            <v>Mini Supermarket</v>
          </cell>
          <cell r="C692" t="str">
            <v>Mini Supermarket_Amphur Wang Pong</v>
          </cell>
          <cell r="D692" t="str">
            <v>มินิ ซูเปอร์มาร์เก็ต_อําเภอวังโป่ง</v>
          </cell>
          <cell r="E692" t="str">
            <v>exp2320-sm@lotuss.com</v>
          </cell>
          <cell r="F692" t="str">
            <v>06:00-23:00 (17Hrs)</v>
          </cell>
          <cell r="G692" t="str">
            <v>PHETCHABUN</v>
          </cell>
          <cell r="H692" t="str">
            <v>เลขที่ 424,424/1 หมู่ที่ 1 ตำบลวังโป่ง อำเภอวังโป่ง จังหวัดเพชรบูรณ์ 67240</v>
          </cell>
          <cell r="I692" t="str">
            <v>16.328154,100.800443</v>
          </cell>
          <cell r="J692" t="str">
            <v>0626058441</v>
          </cell>
          <cell r="K692" t="str">
            <v>0626058441</v>
          </cell>
        </row>
        <row r="693">
          <cell r="A693">
            <v>2321</v>
          </cell>
          <cell r="B693" t="str">
            <v>Mini Supermarket</v>
          </cell>
          <cell r="C693" t="str">
            <v>Mini Supermarket_Chomchon Rattanaphitan</v>
          </cell>
          <cell r="D693" t="str">
            <v>มินิ ซูเปอร์มาร์เก็ต_ชุมชนรัตนพิธาน</v>
          </cell>
          <cell r="E693" t="str">
            <v>exp2321-sm@lotuss.com</v>
          </cell>
          <cell r="F693" t="str">
            <v>06:00-23:00 (17Hrs)</v>
          </cell>
          <cell r="G693" t="str">
            <v>NAKHON RATCHASIMA</v>
          </cell>
          <cell r="H693" t="str">
            <v>เลขที่ 1154,1154/1,1154/2,1154/3 หมู่ที่ 13 ตำบลจอหอ อำเภอเมืองนครราชสีมา จังหวัดนครราชสีมา 30310</v>
          </cell>
          <cell r="I693" t="str">
            <v>15.035203,102.132218</v>
          </cell>
          <cell r="J693" t="str">
            <v>0626058442</v>
          </cell>
          <cell r="K693" t="str">
            <v>0626058442</v>
          </cell>
        </row>
        <row r="694">
          <cell r="A694">
            <v>2322</v>
          </cell>
          <cell r="B694" t="str">
            <v>Mini Supermarket</v>
          </cell>
          <cell r="C694" t="str">
            <v>Mini Supermarket_Nimitmai 9</v>
          </cell>
          <cell r="D694" t="str">
            <v>มินิ ซูเปอร์มาร์เก็ต_นิมิตรใหม่ 9</v>
          </cell>
          <cell r="E694" t="str">
            <v>exp2322-sm@lotuss.com</v>
          </cell>
          <cell r="F694" t="str">
            <v>06:00-23:00 (17Hrs)</v>
          </cell>
          <cell r="G694" t="str">
            <v>BANGKOK</v>
          </cell>
          <cell r="H694" t="str">
            <v>เลขที่ 57/6,57/8,57/10 ซอยนิมิตใหม่ 9 แขวงทรายกองดิน เขตคลองสามวา กรุงเทพมหานคร 10510</v>
          </cell>
          <cell r="I694" t="str">
            <v>13.836175,100.735659</v>
          </cell>
          <cell r="J694" t="str">
            <v>0626058443</v>
          </cell>
          <cell r="K694" t="str">
            <v>0626058443</v>
          </cell>
        </row>
        <row r="695">
          <cell r="A695">
            <v>2324</v>
          </cell>
          <cell r="B695" t="str">
            <v>Mini Supermarket</v>
          </cell>
          <cell r="C695" t="str">
            <v>Mini Supermarket_Chumponburi</v>
          </cell>
          <cell r="D695" t="str">
            <v>มินิ ซูเปอร์มาร์เก็ต_ชุมพลบุรี</v>
          </cell>
          <cell r="E695" t="str">
            <v>exp2324-sm@lotuss.com</v>
          </cell>
          <cell r="F695" t="str">
            <v>06:00-23:00 (17Hrs)</v>
          </cell>
          <cell r="G695" t="str">
            <v>SURIN</v>
          </cell>
          <cell r="H695" t="str">
            <v>เลขที่ 266,267-268 หมู่ที่ 1 ตำบลชุมพลบุรี อำเภอชุมพลบุรี จังหวัดสุรินทร์ 32190</v>
          </cell>
          <cell r="I695" t="str">
            <v>15.349567,103.388313</v>
          </cell>
          <cell r="J695" t="str">
            <v>0626058446</v>
          </cell>
          <cell r="K695" t="str">
            <v>0626058446</v>
          </cell>
        </row>
        <row r="696">
          <cell r="A696">
            <v>2325</v>
          </cell>
          <cell r="B696" t="str">
            <v>Mini Supermarket</v>
          </cell>
          <cell r="C696" t="str">
            <v>Mini Supermarket_Nawamintr Road @ HO</v>
          </cell>
          <cell r="D696" t="str">
            <v>มินิ ซูเปอร์มาร์เก็ต_ถนนนวมินทร์ @ HO</v>
          </cell>
          <cell r="E696" t="str">
            <v>exp2325-sm@lotuss.com</v>
          </cell>
          <cell r="F696" t="str">
            <v>24 Hours</v>
          </cell>
          <cell r="G696" t="str">
            <v>BANGKOK</v>
          </cell>
          <cell r="H696" t="str">
            <v>เลขที่ 629/2 ถนนนวมินทร์ แขวงนวลจันทร์ เขตบึงกุ่ม กรุงเทพมหานคร 10230</v>
          </cell>
          <cell r="I696" t="str">
            <v>13.826367,100.657574</v>
          </cell>
          <cell r="J696" t="str">
            <v>0626058447</v>
          </cell>
          <cell r="K696" t="str">
            <v>0626058447</v>
          </cell>
        </row>
        <row r="697">
          <cell r="A697">
            <v>2327</v>
          </cell>
          <cell r="B697" t="str">
            <v>Mini Supermarket</v>
          </cell>
          <cell r="C697" t="str">
            <v>Mini Supermarket_Amphur Khok Sung</v>
          </cell>
          <cell r="D697" t="str">
            <v>มินิ ซูเปอร์มาร์เก็ต_อําเภอโคกสูง</v>
          </cell>
          <cell r="E697" t="str">
            <v>exp2327-sm@lotuss.com</v>
          </cell>
          <cell r="F697" t="str">
            <v>06:00-22:00 (16Hrs)</v>
          </cell>
          <cell r="G697" t="str">
            <v>SA KAEO</v>
          </cell>
          <cell r="H697" t="str">
            <v>เลขที่ 175/6,175/25 หมู่ 8 ต.โคกสูง อ.โคกสูง จ.สระแก้ว 27120</v>
          </cell>
          <cell r="I697" t="str">
            <v>13.83967,102.625293</v>
          </cell>
          <cell r="J697" t="str">
            <v>0626058449</v>
          </cell>
          <cell r="K697" t="str">
            <v>0626058449</v>
          </cell>
        </row>
        <row r="698">
          <cell r="A698">
            <v>2328</v>
          </cell>
          <cell r="B698" t="str">
            <v>Mini Supermarket</v>
          </cell>
          <cell r="C698" t="str">
            <v>Mini Supermarket_Ban Sithan</v>
          </cell>
          <cell r="D698" t="str">
            <v>มินิ ซูเปอร์มาร์เก็ต_บ้านศรีฐาน</v>
          </cell>
          <cell r="E698" t="str">
            <v>exp2328-sm@lotuss.com</v>
          </cell>
          <cell r="F698" t="str">
            <v>06:00-23:00 (17Hrs)</v>
          </cell>
          <cell r="G698" t="str">
            <v>KHON KAEN</v>
          </cell>
          <cell r="H698" t="str">
            <v xml:space="preserve">เลขที่ 169/27 หมู่ที่ 7 ตำบลในเมือง อำเภอเมืองขอนแก่น จังหวัดขอนแก่น 40000    </v>
          </cell>
          <cell r="I698" t="str">
            <v>16.433975,102.814209</v>
          </cell>
          <cell r="J698" t="str">
            <v>0626058450</v>
          </cell>
          <cell r="K698" t="str">
            <v>0626058450</v>
          </cell>
        </row>
        <row r="699">
          <cell r="A699">
            <v>2329</v>
          </cell>
          <cell r="B699" t="str">
            <v>Mini Supermarket</v>
          </cell>
          <cell r="C699" t="str">
            <v>Mini Supermarket_Tawat Din Dang</v>
          </cell>
          <cell r="D699" t="str">
            <v>มินิ ซูเปอร์มาร์เก็ต_ธวัชดินแดง</v>
          </cell>
          <cell r="E699" t="str">
            <v>exp2329-sm@lotuss.com</v>
          </cell>
          <cell r="F699" t="str">
            <v>06:00-23:00 (17Hrs)</v>
          </cell>
          <cell r="G699" t="str">
            <v>ROI ET</v>
          </cell>
          <cell r="H699" t="str">
            <v>เลขที่ 27 หมู่ที่ 10 ตำบลธงธานี อำเภอธวัชบุรี จังหวัดร้อยเอ็ด 45170</v>
          </cell>
          <cell r="I699" t="str">
            <v>16.110937,103.843937</v>
          </cell>
          <cell r="J699" t="str">
            <v>0626058451</v>
          </cell>
          <cell r="K699" t="str">
            <v>0626058451</v>
          </cell>
        </row>
        <row r="700">
          <cell r="A700">
            <v>2330</v>
          </cell>
          <cell r="B700" t="str">
            <v>Mini Supermarket</v>
          </cell>
          <cell r="C700" t="str">
            <v>Mini Supermarket_Nan Hospital</v>
          </cell>
          <cell r="D700" t="str">
            <v>มินิ ซูเปอร์มาร์เก็ต_โรงพยาบาลน่าน</v>
          </cell>
          <cell r="E700" t="str">
            <v>exp2330-sm@lotuss.com</v>
          </cell>
          <cell r="F700" t="str">
            <v>05:00-23:00 (18Hrs)</v>
          </cell>
          <cell r="G700" t="str">
            <v>NAN</v>
          </cell>
          <cell r="H700" t="str">
            <v>เลขที่ 54/10 ถนนวรวิชัย ตำบลในเวียง อำเภอเมืองน่าน จังหวัดน่าน 55000</v>
          </cell>
          <cell r="I700" t="str">
            <v>18.794374,100.787986</v>
          </cell>
          <cell r="J700" t="str">
            <v>0626058452</v>
          </cell>
          <cell r="K700" t="str">
            <v>0626058452</v>
          </cell>
        </row>
        <row r="701">
          <cell r="A701">
            <v>2331</v>
          </cell>
          <cell r="B701" t="str">
            <v>Mini Supermarket</v>
          </cell>
          <cell r="C701" t="str">
            <v>Mini Supermarket_Nong Tom</v>
          </cell>
          <cell r="D701" t="str">
            <v>มินิ ซูเปอร์มาร์เก็ต_หนองตม</v>
          </cell>
          <cell r="E701" t="str">
            <v>exp2331-sm@lotuss.com</v>
          </cell>
          <cell r="F701" t="str">
            <v>06:00-22:00 (16Hrs)</v>
          </cell>
          <cell r="G701" t="str">
            <v>PHITSANULOK</v>
          </cell>
          <cell r="H701" t="str">
            <v>เลขที่ 55 หมู่ที่ 8 ตำบลมะต้อง อำเภอพรหมพิราม จังหวัดพิษณุโลก 65180</v>
          </cell>
          <cell r="I701" t="str">
            <v>17.099965,100.16699</v>
          </cell>
          <cell r="J701" t="str">
            <v>0626058453</v>
          </cell>
          <cell r="K701" t="str">
            <v>0626058453</v>
          </cell>
        </row>
        <row r="702">
          <cell r="A702">
            <v>2332</v>
          </cell>
          <cell r="B702" t="str">
            <v>Mini Supermarket</v>
          </cell>
          <cell r="C702" t="str">
            <v>Mini Supermarket_Soi Tessaban 6</v>
          </cell>
          <cell r="D702" t="str">
            <v>มินิ ซูเปอร์มาร์เก็ต_ซอยเทศบาล 6</v>
          </cell>
          <cell r="E702" t="str">
            <v>exp2332-sm@lotuss.com</v>
          </cell>
          <cell r="F702" t="str">
            <v>06:00-23:00 (17Hrs)</v>
          </cell>
          <cell r="G702" t="str">
            <v>SA KAEO</v>
          </cell>
          <cell r="H702" t="str">
            <v>เลขที่ 82/5 ถนนเทศบาล 6 ต.สระแก้ว อ.เมืองสระแก้ว จ.สระแก้ว 27000</v>
          </cell>
          <cell r="I702" t="str">
            <v>13.818374,102.062494</v>
          </cell>
          <cell r="J702" t="str">
            <v>0626058454</v>
          </cell>
          <cell r="K702" t="str">
            <v>0626058454</v>
          </cell>
        </row>
        <row r="703">
          <cell r="A703">
            <v>2333</v>
          </cell>
          <cell r="B703" t="str">
            <v>Mini Supermarket</v>
          </cell>
          <cell r="C703" t="str">
            <v>Mini Supermarket_Nong Khla</v>
          </cell>
          <cell r="D703" t="str">
            <v>มินิ ซูเปอร์มาร์เก็ต_หนองคล้า</v>
          </cell>
          <cell r="E703" t="str">
            <v>exp2333-sm@lotuss.com</v>
          </cell>
          <cell r="F703" t="str">
            <v xml:space="preserve">24 Hours </v>
          </cell>
          <cell r="G703" t="str">
            <v>CHANTHABURI</v>
          </cell>
          <cell r="H703" t="str">
            <v>เลขที่ 98/6 หมู่ 3 ต.ทุ่งเบญจา ต.ท่าใหม่ จ.จันทบุรี 22170</v>
          </cell>
          <cell r="I703" t="str">
            <v>12.721743,101.971914</v>
          </cell>
          <cell r="J703" t="str">
            <v>0972585258</v>
          </cell>
          <cell r="K703" t="str">
            <v>0972585258</v>
          </cell>
        </row>
        <row r="704">
          <cell r="A704">
            <v>2334</v>
          </cell>
          <cell r="B704" t="str">
            <v>Mini Supermarket</v>
          </cell>
          <cell r="C704" t="str">
            <v>Mini Supermarket_Pratu Chai</v>
          </cell>
          <cell r="D704" t="str">
            <v>มินิ ซูเปอร์มาร์เก็ต_ประตูชัย</v>
          </cell>
          <cell r="E704" t="str">
            <v>exp2334-sm@lotuss.com</v>
          </cell>
          <cell r="F704" t="str">
            <v>24 Hours</v>
          </cell>
          <cell r="G704" t="str">
            <v>PHRAE</v>
          </cell>
          <cell r="H704" t="str">
            <v>เลขที่ 182/7 ถนนรอบเมือง ตำบลในเวียง อำเภอเมืองแพร่ จังหวัดแพร่ 54000</v>
          </cell>
          <cell r="I704" t="str">
            <v>18.142874,100.141824</v>
          </cell>
          <cell r="J704" t="str">
            <v>0626058456</v>
          </cell>
          <cell r="K704" t="str">
            <v>0626058456</v>
          </cell>
        </row>
        <row r="705">
          <cell r="A705">
            <v>2335</v>
          </cell>
          <cell r="B705" t="str">
            <v>Mini Supermarket</v>
          </cell>
          <cell r="C705" t="str">
            <v>Mini Supermarket_Siwarat 5</v>
          </cell>
          <cell r="D705" t="str">
            <v>มินิ ซูเปอร์มาร์เก็ต_สิวารัตน์ 5</v>
          </cell>
          <cell r="E705" t="str">
            <v>exp2335-sm@lotuss.com</v>
          </cell>
          <cell r="F705" t="str">
            <v>06:00-22:30 (16.5Hrs)</v>
          </cell>
          <cell r="G705" t="str">
            <v>NAKHON PATHOM</v>
          </cell>
          <cell r="H705" t="str">
            <v>เลขที่ 58/186 หมู่ 4 ต.กระทุ่มล้ม อ.สามพราน จ.นครปฐม 73220</v>
          </cell>
          <cell r="I705" t="str">
            <v>13.724884,100.324635</v>
          </cell>
          <cell r="J705" t="str">
            <v>0812472773</v>
          </cell>
          <cell r="K705" t="str">
            <v>0812472773</v>
          </cell>
        </row>
        <row r="706">
          <cell r="A706">
            <v>2336</v>
          </cell>
          <cell r="B706" t="str">
            <v>Mini Supermarket</v>
          </cell>
          <cell r="C706" t="str">
            <v>Mini Supermarket_Sai Thong Wattana</v>
          </cell>
          <cell r="D706" t="str">
            <v>มินิ ซูเปอร์มาร์เก็ต_ทรายทองวัฒนา</v>
          </cell>
          <cell r="E706" t="str">
            <v>exp2336-sm@lotuss.com</v>
          </cell>
          <cell r="F706" t="str">
            <v>06:00-23:00 (17Hrs)</v>
          </cell>
          <cell r="G706" t="str">
            <v>KAMPHAENG PHET</v>
          </cell>
          <cell r="H706" t="str">
            <v>เลขที่ 187,187/1 หมู่ที่ 10 ตำบลทุ่งทราย อำเภอทรายทองวัฒนา จังหวัดกำแพงเพชร 62190</v>
          </cell>
          <cell r="I706" t="str">
            <v>16.304017,99.825292</v>
          </cell>
          <cell r="J706" t="str">
            <v>0626058458</v>
          </cell>
          <cell r="K706" t="str">
            <v>0626058458</v>
          </cell>
        </row>
        <row r="707">
          <cell r="A707">
            <v>2337</v>
          </cell>
          <cell r="B707" t="str">
            <v>Mini Supermarket</v>
          </cell>
          <cell r="C707" t="str">
            <v>Mini Supermarket_Phibun Mungsahan</v>
          </cell>
          <cell r="D707" t="str">
            <v>มินิ ซูเปอร์มาร์เก็ต_พิบูลมังสาหาร</v>
          </cell>
          <cell r="E707" t="str">
            <v>exp2337-sm@lotuss.com</v>
          </cell>
          <cell r="F707" t="str">
            <v>24 Hours</v>
          </cell>
          <cell r="G707" t="str">
            <v>UBON RATCHATHANI</v>
          </cell>
          <cell r="H707" t="str">
            <v xml:space="preserve">เลขที่ 40/3 ถนนพรหมแสง ตำบลพิบูล อำเภอพิบูลมังสาหาร จังหวัดอุบลราชธานี 34110   </v>
          </cell>
          <cell r="I707" t="str">
            <v>15.245011,105.233658</v>
          </cell>
          <cell r="J707" t="str">
            <v>0626058459</v>
          </cell>
          <cell r="K707" t="str">
            <v>0626058459</v>
          </cell>
        </row>
        <row r="708">
          <cell r="A708">
            <v>2338</v>
          </cell>
          <cell r="B708" t="str">
            <v>Mini Supermarket</v>
          </cell>
          <cell r="C708" t="str">
            <v>Mini Supermarket_Chiang Klang</v>
          </cell>
          <cell r="D708" t="str">
            <v>มินิ ซูเปอร์มาร์เก็ต_เชียงกลาง</v>
          </cell>
          <cell r="E708" t="str">
            <v>exp2338-sm@lotuss.com</v>
          </cell>
          <cell r="F708" t="str">
            <v>05:00-23:00 (18Hrs)</v>
          </cell>
          <cell r="G708" t="str">
            <v>NAN</v>
          </cell>
          <cell r="H708" t="str">
            <v>เลขที่ 64 หมู่ที่ 11 ตำบลเชียงกลาง อำเภอเชียงกลาง จังหวัดน่าน 55160</v>
          </cell>
          <cell r="I708" t="str">
            <v>19.288883,100.862074</v>
          </cell>
          <cell r="J708" t="str">
            <v>0626058460</v>
          </cell>
          <cell r="K708" t="str">
            <v>0626058460</v>
          </cell>
        </row>
        <row r="709">
          <cell r="A709">
            <v>2339</v>
          </cell>
          <cell r="B709" t="str">
            <v>Mini Supermarket</v>
          </cell>
          <cell r="C709" t="str">
            <v>Mini Supermarket_Phai Tha Phoe</v>
          </cell>
          <cell r="D709" t="str">
            <v>มินิ ซูเปอร์มาร์เก็ต_ไผ่ท่าโพ</v>
          </cell>
          <cell r="E709" t="str">
            <v>exp2339-sm@lotuss.com</v>
          </cell>
          <cell r="F709" t="str">
            <v>06:00-23:00 (17Hrs)</v>
          </cell>
          <cell r="G709" t="str">
            <v>PHICHIT</v>
          </cell>
          <cell r="H709" t="str">
            <v>เลขที่ 133/9,133/10,133/11 หมู่ที่ 1 ตำบลไผ่ท่าโพ อำเภอโพธิ์ประทับช้าง จังหวัดพิจิตร 66190</v>
          </cell>
          <cell r="I709" t="str">
            <v>16.280889,100.251279</v>
          </cell>
          <cell r="J709" t="str">
            <v>0626058461</v>
          </cell>
          <cell r="K709" t="str">
            <v>0626058461</v>
          </cell>
        </row>
        <row r="710">
          <cell r="A710">
            <v>2340</v>
          </cell>
          <cell r="B710" t="str">
            <v>Mini Supermarket</v>
          </cell>
          <cell r="C710" t="str">
            <v>Mini Supermarket_Soi King Kaew 33</v>
          </cell>
          <cell r="D710" t="str">
            <v>มินิ ซูเปอร์มาร์เก็ต_ซอยกิ่งแก้ว 33</v>
          </cell>
          <cell r="E710" t="str">
            <v>exp2340-sm@lotuss.com</v>
          </cell>
          <cell r="F710" t="str">
            <v xml:space="preserve">24 Hours </v>
          </cell>
          <cell r="G710" t="str">
            <v>SAMUT PRAKAN</v>
          </cell>
          <cell r="H710" t="str">
            <v>เลขที่ 97/2 หมู่ 14 ต.ราชาเทวะ อ.บางพลี จ.สมุทรปราการ 10540</v>
          </cell>
          <cell r="I710" t="str">
            <v>13.691109,100.729097</v>
          </cell>
          <cell r="J710" t="str">
            <v>0626058462</v>
          </cell>
          <cell r="K710" t="str">
            <v>0626058462</v>
          </cell>
        </row>
        <row r="711">
          <cell r="A711">
            <v>2341</v>
          </cell>
          <cell r="B711" t="str">
            <v>Mini Supermarket</v>
          </cell>
          <cell r="C711" t="str">
            <v>Mini Supermarket_Sum Nuk Torn</v>
          </cell>
          <cell r="D711" t="str">
            <v>มินิ ซูเปอร์มาร์เก็ต_ตำบลสำนักท้อน</v>
          </cell>
          <cell r="E711" t="str">
            <v>exp2341-sm@lotuss.com</v>
          </cell>
          <cell r="F711" t="str">
            <v>06:00-23:00 (17Hrs)</v>
          </cell>
          <cell r="G711" t="str">
            <v>RAYONG</v>
          </cell>
          <cell r="H711" t="str">
            <v>เลขที่ 21/7 หมู่ 1 ต.สำนักท้อน อ.บ้านฉาง จ.ระยอง 21130</v>
          </cell>
          <cell r="I711" t="str">
            <v>12.761231,101.020891</v>
          </cell>
          <cell r="J711" t="str">
            <v>0968689262</v>
          </cell>
          <cell r="K711" t="str">
            <v>0968689262</v>
          </cell>
        </row>
        <row r="712">
          <cell r="A712">
            <v>2342</v>
          </cell>
          <cell r="B712" t="str">
            <v>Mini Supermarket</v>
          </cell>
          <cell r="C712" t="str">
            <v>Mini Supermarket_Nakornchum</v>
          </cell>
          <cell r="D712" t="str">
            <v>มินิ ซูเปอร์มาร์เก็ต_นครชุม</v>
          </cell>
          <cell r="E712" t="str">
            <v>exp2342-sm@lotuss.com</v>
          </cell>
          <cell r="F712" t="str">
            <v>06:00-23:00 (17Hrs)</v>
          </cell>
          <cell r="G712" t="str">
            <v>KAMPHAENG PHET</v>
          </cell>
          <cell r="H712" t="str">
            <v>เลขที่ 160/7 หมู่ที่ 5 ตำบลนครชุม อำเภอเมืองกำแพงเพชร จังหวัดกำแพงเพชร 62000</v>
          </cell>
          <cell r="I712" t="str">
            <v>16.480425,99.495686</v>
          </cell>
          <cell r="J712" t="str">
            <v>0812475173</v>
          </cell>
          <cell r="K712" t="str">
            <v>0812475173</v>
          </cell>
        </row>
        <row r="713">
          <cell r="A713">
            <v>2343</v>
          </cell>
          <cell r="B713" t="str">
            <v>Mini Supermarket</v>
          </cell>
          <cell r="C713" t="str">
            <v>Mini Supermarket_Aran Ville</v>
          </cell>
          <cell r="D713" t="str">
            <v>มินิ ซูเปอร์มาร์เก็ต_อรัญฯวิลล์</v>
          </cell>
          <cell r="E713" t="str">
            <v>exp2343-sm@lotuss.com</v>
          </cell>
          <cell r="F713" t="str">
            <v>06:00-23:00 (17Hrs)</v>
          </cell>
          <cell r="G713" t="str">
            <v>SA KAEO</v>
          </cell>
          <cell r="H713" t="str">
            <v>เลขที่ 281/13,281/14,281/15 หมู่ 2 ต.บ้านใหม่หนองไทร อ.อรัญประเทศ จ.สระแก้ว 27120</v>
          </cell>
          <cell r="I713" t="str">
            <v>13.706754,102.510093</v>
          </cell>
          <cell r="J713" t="str">
            <v>0615403183</v>
          </cell>
          <cell r="K713" t="str">
            <v>0615403183</v>
          </cell>
        </row>
        <row r="714">
          <cell r="A714">
            <v>2344</v>
          </cell>
          <cell r="B714" t="str">
            <v>Mini Supermarket</v>
          </cell>
          <cell r="C714" t="str">
            <v>Mini Supermarket_Wat Intrawas</v>
          </cell>
          <cell r="D714" t="str">
            <v>มินิ ซูเปอร์มาร์เก็ต_วัดอินทราวาส</v>
          </cell>
          <cell r="E714" t="str">
            <v>exp2344-sm@lotuss.com</v>
          </cell>
          <cell r="F714" t="str">
            <v xml:space="preserve">24 Hours </v>
          </cell>
          <cell r="G714" t="str">
            <v>BANGKOK</v>
          </cell>
          <cell r="H714" t="str">
            <v>เลขที่ 14 ถนนพุทธมณฑลสาย 1 แขวงบางละมาด เขตตลิ่งชัน กรุงเทพมหานคร 10170</v>
          </cell>
          <cell r="I714" t="str">
            <v>13.760081,100.427409</v>
          </cell>
          <cell r="J714" t="str">
            <v>0626058466</v>
          </cell>
          <cell r="K714" t="str">
            <v>0626058466</v>
          </cell>
        </row>
        <row r="715">
          <cell r="A715">
            <v>2345</v>
          </cell>
          <cell r="B715" t="str">
            <v>Mini Supermarket</v>
          </cell>
          <cell r="C715" t="str">
            <v>Mini Supermarket_Yaek Andaman</v>
          </cell>
          <cell r="D715" t="str">
            <v>มินิ ซูเปอร์มาร์เก็ต_แยกอันดามัน</v>
          </cell>
          <cell r="E715" t="str">
            <v>exp2345-sm@lotuss.com</v>
          </cell>
          <cell r="F715" t="str">
            <v>06:00-22:00 (16Hrs)</v>
          </cell>
          <cell r="G715" t="str">
            <v>TRANG</v>
          </cell>
          <cell r="H715" t="str">
            <v>เลขที่ 243 หมู่ 2 ต.เขากอบ อ.ห้วยยอด จ.ตรัง 92130</v>
          </cell>
          <cell r="I715" t="str">
            <v>7.803387,99.589674</v>
          </cell>
          <cell r="J715" t="str">
            <v>0645827358</v>
          </cell>
          <cell r="K715" t="str">
            <v>0645827358</v>
          </cell>
        </row>
        <row r="716">
          <cell r="A716">
            <v>2346</v>
          </cell>
          <cell r="B716" t="str">
            <v>Mini Supermarket</v>
          </cell>
          <cell r="C716" t="str">
            <v>Mini Supermarket_Choroen Sin</v>
          </cell>
          <cell r="D716" t="str">
            <v>มินิ ซูเปอร์มาร์เก็ต_เจริญสิน</v>
          </cell>
          <cell r="E716" t="str">
            <v>exp2346-sm@lotuss.com</v>
          </cell>
          <cell r="F716" t="str">
            <v>05:00-22:00 (17Hrs)</v>
          </cell>
          <cell r="G716" t="str">
            <v>SAKON NAKHON</v>
          </cell>
          <cell r="H716" t="str">
            <v xml:space="preserve">เลขที่ 642 หมู่ที่ 2 ถนนคำภูแสน ตำบลเจริญศิลป์ อำเภอเจริญศิลป์ จังหวัดสกลนคร 47290 </v>
          </cell>
          <cell r="I716" t="str">
            <v>17.57942,103.540116</v>
          </cell>
          <cell r="J716" t="str">
            <v>0812475170</v>
          </cell>
          <cell r="K716" t="str">
            <v>0812475170</v>
          </cell>
        </row>
        <row r="717">
          <cell r="A717">
            <v>2347</v>
          </cell>
          <cell r="B717" t="str">
            <v>Mini Supermarket</v>
          </cell>
          <cell r="C717" t="str">
            <v>Mini Supermarket_Talad Noi Ruenrom</v>
          </cell>
          <cell r="D717" t="str">
            <v>มินิ ซูเปอร์มาร์เก็ต_ตลาดน้อยรื่นรมณ์</v>
          </cell>
          <cell r="E717" t="str">
            <v>exp2347-sm@lotuss.com</v>
          </cell>
          <cell r="F717" t="str">
            <v>06:00-23:00 (17Hrs)</v>
          </cell>
          <cell r="G717" t="str">
            <v>SURIN</v>
          </cell>
          <cell r="H717" t="str">
            <v>เลขที่ 394/1,394/2,394/3 ถนนหลักเมือง ตำบลในเมือง อำเภอเมืองสุรินทร์ จังหวัดสุรินทร์ 32000</v>
          </cell>
          <cell r="I717" t="str">
            <v>14.880391,103.497211</v>
          </cell>
          <cell r="J717" t="str">
            <v>0626058469</v>
          </cell>
          <cell r="K717" t="str">
            <v>0626058469</v>
          </cell>
        </row>
        <row r="718">
          <cell r="A718">
            <v>2348</v>
          </cell>
          <cell r="B718" t="str">
            <v>Mini Supermarket</v>
          </cell>
          <cell r="C718" t="str">
            <v>Mini Supermarket_Talad Tung Sanun</v>
          </cell>
          <cell r="D718" t="str">
            <v>มินิ ซูเปอร์มาร์เก็ต_ตลาดทุ่งสนุ่น</v>
          </cell>
          <cell r="E718" t="str">
            <v>exp2348-sm@lotuss.com</v>
          </cell>
          <cell r="F718" t="str">
            <v>06:00-23:00 (17Hrs)</v>
          </cell>
          <cell r="G718" t="str">
            <v>KAMPHAENG PHET</v>
          </cell>
          <cell r="H718" t="str">
            <v>เลขที่ 308/1,308/2 หมู่ที่ 4 ตำบลระหาน อำเภอบึงสามัคคี จังหวัดกำแพงเพชร 62210</v>
          </cell>
          <cell r="I718" t="str">
            <v>16.154577,99.940392</v>
          </cell>
          <cell r="J718" t="str">
            <v>0626058470</v>
          </cell>
          <cell r="K718" t="str">
            <v>0626058470</v>
          </cell>
        </row>
        <row r="719">
          <cell r="A719">
            <v>2349</v>
          </cell>
          <cell r="B719" t="str">
            <v>Mini Supermarket</v>
          </cell>
          <cell r="C719" t="str">
            <v>Mini Supermarket_Non Daeng</v>
          </cell>
          <cell r="D719" t="str">
            <v>มินิ ซูเปอร์มาร์เก็ต_โนนแดง</v>
          </cell>
          <cell r="E719" t="str">
            <v>exp2349-sm@lotuss.com</v>
          </cell>
          <cell r="F719" t="str">
            <v>06:00-23:00 (17Hrs)</v>
          </cell>
          <cell r="G719" t="str">
            <v>NAKHON RATCHASIMA</v>
          </cell>
          <cell r="H719" t="str">
            <v xml:space="preserve">เลขที่ 30 หมู่ที่ 15 ตำบลโนนแดง อำเภอโนนแดง จังหวัดนครราชสีมา 30360  </v>
          </cell>
          <cell r="I719" t="str">
            <v>15.415138,102.556503</v>
          </cell>
          <cell r="J719" t="str">
            <v>0626058471</v>
          </cell>
          <cell r="K719" t="str">
            <v>0626058471</v>
          </cell>
        </row>
        <row r="720">
          <cell r="A720">
            <v>2350</v>
          </cell>
          <cell r="B720" t="str">
            <v>Mini Supermarket</v>
          </cell>
          <cell r="C720" t="str">
            <v>Mini Supermarket_Ban Pao</v>
          </cell>
          <cell r="D720" t="str">
            <v>มินิ ซูเปอร์มาร์เก็ต_บ้านเป้า</v>
          </cell>
          <cell r="E720" t="str">
            <v>exp2350-sm@lotuss.com</v>
          </cell>
          <cell r="F720" t="str">
            <v>05:00-22:00 (17Hrs)</v>
          </cell>
          <cell r="G720" t="str">
            <v>CHAIYAPHUM</v>
          </cell>
          <cell r="H720" t="str">
            <v xml:space="preserve">เลขที่ 282 หมู่ที่ 8 ตำบลบ้านเป้า อำเภอเกษตรสมบูรณ์ จังหวัดชัยภูมิ 36120 </v>
          </cell>
          <cell r="I720" t="str">
            <v>16.378469,101.974911</v>
          </cell>
          <cell r="J720" t="str">
            <v>0626058472</v>
          </cell>
          <cell r="K720" t="str">
            <v>0626058472</v>
          </cell>
        </row>
        <row r="721">
          <cell r="A721">
            <v>2351</v>
          </cell>
          <cell r="B721" t="str">
            <v>Mini Supermarket</v>
          </cell>
          <cell r="C721" t="str">
            <v>Mini Supermarket_Phu Ruea</v>
          </cell>
          <cell r="D721" t="str">
            <v>มินิ ซูเปอร์มาร์เก็ต_ภูเรือ</v>
          </cell>
          <cell r="E721" t="str">
            <v>exp2351-sm@lotuss.com</v>
          </cell>
          <cell r="F721" t="str">
            <v>06:00-23:00 (17Hrs)</v>
          </cell>
          <cell r="G721" t="str">
            <v>LOEI</v>
          </cell>
          <cell r="H721" t="str">
            <v>เลขที่ 529 หมู่ที่ 7 ตำบลหนองบัว อำเภอภูเรือ จังหวัดเลย 42160</v>
          </cell>
          <cell r="I721" t="str">
            <v>17.452879,101.361381</v>
          </cell>
          <cell r="J721" t="str">
            <v>0626058473</v>
          </cell>
          <cell r="K721" t="str">
            <v>0626058473</v>
          </cell>
        </row>
        <row r="722">
          <cell r="A722">
            <v>2354</v>
          </cell>
          <cell r="B722" t="str">
            <v>Mini Supermarket</v>
          </cell>
          <cell r="C722" t="str">
            <v>Mini Supermarket_Ban Thon</v>
          </cell>
          <cell r="D722" t="str">
            <v>มินิ ซูเปอร์มาร์เก็ต_บ้านถ่อน</v>
          </cell>
          <cell r="E722" t="str">
            <v>exp2354-sm@lotuss.com</v>
          </cell>
          <cell r="F722" t="str">
            <v>24 Hours</v>
          </cell>
          <cell r="G722" t="str">
            <v>UDON THANI</v>
          </cell>
          <cell r="H722" t="str">
            <v>เลขที่ 104/10 หมู่ที่ 4 ตำบลบ้านเลื่อม อำเภอเมืองอุดรธานี จังหวัดอุดรธานี 41000</v>
          </cell>
          <cell r="I722" t="str">
            <v>17.407814,102.753515</v>
          </cell>
          <cell r="J722" t="str">
            <v>0626058476</v>
          </cell>
          <cell r="K722" t="str">
            <v>0626058476</v>
          </cell>
        </row>
        <row r="723">
          <cell r="A723">
            <v>2355</v>
          </cell>
          <cell r="B723" t="str">
            <v>Mini Supermarket</v>
          </cell>
          <cell r="C723" t="str">
            <v>Mini Supermarket_Phon Sawan</v>
          </cell>
          <cell r="D723" t="str">
            <v>มินิ ซูเปอร์มาร์เก็ต_โพนสวรรค์</v>
          </cell>
          <cell r="E723" t="str">
            <v>exp2355-sm@lotuss.com</v>
          </cell>
          <cell r="F723" t="str">
            <v>06:00-22:30 (16.5Hrs)</v>
          </cell>
          <cell r="G723" t="str">
            <v>NAKHON PHANOM</v>
          </cell>
          <cell r="H723" t="str">
            <v>เลขที่ 594 หมู่ที่ 5 ตำบลโพนสวรรค์ อำเภอโพนสวรรค์ จังหวัดนครพนม 48190</v>
          </cell>
          <cell r="I723" t="str">
            <v>17.451212,104.458048</v>
          </cell>
          <cell r="J723" t="str">
            <v>0812475164</v>
          </cell>
          <cell r="K723" t="str">
            <v>0812475164</v>
          </cell>
        </row>
        <row r="724">
          <cell r="A724">
            <v>2356</v>
          </cell>
          <cell r="B724" t="str">
            <v>Mini Supermarket</v>
          </cell>
          <cell r="C724" t="str">
            <v>Mini Supermarket_Talad Bang Muang</v>
          </cell>
          <cell r="D724" t="str">
            <v>มินิ ซูเปอร์มาร์เก็ต_ตลาดบางม่วง</v>
          </cell>
          <cell r="E724" t="str">
            <v>exp2356-sm@lotuss.com</v>
          </cell>
          <cell r="F724" t="str">
            <v>06:00-23:00 (17Hrs)</v>
          </cell>
          <cell r="G724" t="str">
            <v>PHANGNGA</v>
          </cell>
          <cell r="H724" t="str">
            <v>เลขที่ 7/1 หมู่ 4 ต.บางม่วง อ.ตะกั่วป่า จ.พังงา 82190</v>
          </cell>
          <cell r="I724" t="str">
            <v>8.842779,98.287336</v>
          </cell>
          <cell r="J724" t="str">
            <v>0626058478</v>
          </cell>
          <cell r="K724" t="str">
            <v>0626058478</v>
          </cell>
        </row>
        <row r="725">
          <cell r="A725">
            <v>2357</v>
          </cell>
          <cell r="B725" t="str">
            <v>Mini Supermarket</v>
          </cell>
          <cell r="C725" t="str">
            <v>Mini Supermarket_Chumchon Nong Ya Ngam</v>
          </cell>
          <cell r="D725" t="str">
            <v>มินิ ซูเปอร์มาร์เก็ต_ชุมชนหนองหญ้างาม</v>
          </cell>
          <cell r="E725" t="str">
            <v>exp2357-sm@lotuss.com</v>
          </cell>
          <cell r="F725" t="str">
            <v>05:00-22:00 (17Hrs)</v>
          </cell>
          <cell r="G725" t="str">
            <v>NAKHON RATCHASIMA</v>
          </cell>
          <cell r="H725" t="str">
            <v xml:space="preserve">เลขที่ 143/76 ถนนเซนต์เมรี ตำบลในเมือง อำเภอเมืองนครราชสีมา จังหวัดนครราชสีมา 30000 </v>
          </cell>
          <cell r="I725" t="str">
            <v>14.994879,102.083927</v>
          </cell>
          <cell r="J725" t="str">
            <v>0641538837</v>
          </cell>
          <cell r="K725" t="str">
            <v>0641538837</v>
          </cell>
        </row>
        <row r="726">
          <cell r="A726">
            <v>2358</v>
          </cell>
          <cell r="B726" t="str">
            <v>Mini Supermarket</v>
          </cell>
          <cell r="C726" t="str">
            <v>Mini Supermarket_Hua Hin Soi 88</v>
          </cell>
          <cell r="D726" t="str">
            <v>มินิ ซูเปอร์มาร์เก็ต_หัวหิน ซอย 88</v>
          </cell>
          <cell r="E726" t="str">
            <v>exp2358-sm@lotuss.com</v>
          </cell>
          <cell r="F726" t="str">
            <v xml:space="preserve">24 Hours </v>
          </cell>
          <cell r="G726" t="str">
            <v>PRACHUAP KHIRI KHAN</v>
          </cell>
          <cell r="H726" t="str">
            <v>เลขที่ 5/355 ซอยหมู่บ้านทางรถไฟฝั่งตะวันตก ต.หัวหิน อ.หัวหิน จ.ประจวบคีรีขันธ์ 77110</v>
          </cell>
          <cell r="I726" t="str">
            <v>12.560977,99.955338</v>
          </cell>
          <cell r="J726" t="str">
            <v>0626058480</v>
          </cell>
          <cell r="K726" t="str">
            <v>0626058480</v>
          </cell>
        </row>
        <row r="727">
          <cell r="A727">
            <v>2359</v>
          </cell>
          <cell r="B727" t="str">
            <v>Mini Supermarket</v>
          </cell>
          <cell r="C727" t="str">
            <v>Mini Supermarket_Talad Nong Samor</v>
          </cell>
          <cell r="D727" t="str">
            <v>มินิ ซูเปอร์มาร์เก็ต_ตลาดหนองสมอ</v>
          </cell>
          <cell r="E727" t="str">
            <v>exp2359-sm@lotuss.com</v>
          </cell>
          <cell r="F727" t="str">
            <v>05:00-24:00 (19Hrs)</v>
          </cell>
          <cell r="G727" t="str">
            <v>CHONBURI</v>
          </cell>
          <cell r="H727" t="str">
            <v>เลขที่ 25/73 หมู่ 3 ต.ห้วยกะปิ อ.เมืองชลบุรี จ.ชลบุรี 20000</v>
          </cell>
          <cell r="I727" t="str">
            <v>13.319016,100.968923</v>
          </cell>
          <cell r="J727" t="str">
            <v>0ยังไม่มีเบอร์สาขา</v>
          </cell>
          <cell r="K727" t="str">
            <v>0ยังไม่มีเบอร์สาขา</v>
          </cell>
        </row>
        <row r="728">
          <cell r="A728">
            <v>2360</v>
          </cell>
          <cell r="B728" t="str">
            <v>Mini Supermarket</v>
          </cell>
          <cell r="C728" t="str">
            <v>Mini Supermarket_Ban Ta Khun</v>
          </cell>
          <cell r="D728" t="str">
            <v>มินิ ซูเปอร์มาร์เก็ต_บ้านตาขุน</v>
          </cell>
          <cell r="E728" t="str">
            <v>exp2360-sm@lotuss.com</v>
          </cell>
          <cell r="F728" t="str">
            <v>06:00-23:00 (17Hrs)</v>
          </cell>
          <cell r="G728" t="str">
            <v>SURAT THANI</v>
          </cell>
          <cell r="H728" t="str">
            <v>เลขที่ 42/13 หมู่ 4 ถนนสุราษฎร์-ตะกั่วป่า ต.เขาวง อ.บ้านตาขุน จ.สุราษฎร์ธานี 84230</v>
          </cell>
          <cell r="I728" t="str">
            <v>8.913988,98.888405</v>
          </cell>
          <cell r="J728" t="str">
            <v>08112475770</v>
          </cell>
          <cell r="K728" t="str">
            <v>08112475770</v>
          </cell>
        </row>
        <row r="729">
          <cell r="A729">
            <v>2362</v>
          </cell>
          <cell r="B729" t="str">
            <v>Mini Supermarket</v>
          </cell>
          <cell r="C729" t="str">
            <v>Mini Supermarket_Ban Hin Poeng</v>
          </cell>
          <cell r="D729" t="str">
            <v>มินิ ซูเปอร์มาร์เก็ต_บ้านหินเพิง</v>
          </cell>
          <cell r="E729" t="str">
            <v>exp2362-sm@lotuss.com</v>
          </cell>
          <cell r="F729" t="str">
            <v xml:space="preserve">24 Hours </v>
          </cell>
          <cell r="G729" t="str">
            <v>CHONBURI</v>
          </cell>
          <cell r="H729" t="str">
            <v>เลขที่ 71 หมู่ 6 ต.บางพระ อ.ศรีราชา จ.ชลบุรี 20110</v>
          </cell>
          <cell r="I729" t="str">
            <v>13.223458,100.951544</v>
          </cell>
          <cell r="J729" t="str">
            <v>0ยังไม่มีเบอร์สาขา</v>
          </cell>
          <cell r="K729" t="str">
            <v>0ยังไม่มีเบอร์สาขา</v>
          </cell>
        </row>
        <row r="730">
          <cell r="A730">
            <v>2363</v>
          </cell>
          <cell r="B730" t="str">
            <v>Mini Supermarket</v>
          </cell>
          <cell r="C730" t="str">
            <v>Mini Supermarket_Sathing Pra</v>
          </cell>
          <cell r="D730" t="str">
            <v>มินิ ซูเปอร์มาร์เก็ต_สทิงพระ</v>
          </cell>
          <cell r="E730" t="str">
            <v>exp2363-sm@lotuss.com</v>
          </cell>
          <cell r="F730" t="str">
            <v>06:00-22:00 (16Hrs)</v>
          </cell>
          <cell r="G730" t="str">
            <v>SONGKHLA</v>
          </cell>
          <cell r="H730" t="str">
            <v>เลขที่ 48 หมู่ 4 ถนนเขาแดง-ระโนด ต.จะทิ่งพระ อ.สทิงพระ จ.สงขลา 90190</v>
          </cell>
          <cell r="I730" t="str">
            <v>7.472564,100.439871</v>
          </cell>
          <cell r="J730" t="str">
            <v>0626058486</v>
          </cell>
          <cell r="K730" t="str">
            <v>0626058486</v>
          </cell>
        </row>
        <row r="731">
          <cell r="A731">
            <v>2364</v>
          </cell>
          <cell r="B731" t="str">
            <v>Mini Supermarket</v>
          </cell>
          <cell r="C731" t="str">
            <v>Mini Supermarket_Long</v>
          </cell>
          <cell r="D731" t="str">
            <v>มินิ ซูเปอร์มาร์เก็ต_ลอง</v>
          </cell>
          <cell r="E731" t="str">
            <v>exp2364-sm@lotuss.com</v>
          </cell>
          <cell r="F731" t="str">
            <v>06:00-22:00 (16Hrs)</v>
          </cell>
          <cell r="G731" t="str">
            <v>PHRAE</v>
          </cell>
          <cell r="H731" t="str">
            <v>เลขที่ 299 หมู่ที่ 6 ตำบลห้วยอ้อ อำเภอลอง จังหวัดแพร่ 54150</v>
          </cell>
          <cell r="I731" t="str">
            <v>18.081097,99.835783</v>
          </cell>
          <cell r="J731" t="str">
            <v>0812475160</v>
          </cell>
          <cell r="K731" t="str">
            <v>0812475160</v>
          </cell>
        </row>
        <row r="732">
          <cell r="A732">
            <v>2365</v>
          </cell>
          <cell r="B732" t="str">
            <v>Mini Supermarket</v>
          </cell>
          <cell r="C732" t="str">
            <v>Mini Supermarket_Thep Sathit</v>
          </cell>
          <cell r="D732" t="str">
            <v>มินิ ซูเปอร์มาร์เก็ต_เทพสถิต</v>
          </cell>
          <cell r="E732" t="str">
            <v>exp2365-sm@lotuss.com</v>
          </cell>
          <cell r="F732" t="str">
            <v>05:00-22:00 (17Hrs)</v>
          </cell>
          <cell r="G732" t="str">
            <v>CHAIYAPHUM</v>
          </cell>
          <cell r="H732" t="str">
            <v>เลขที่ 1012 หมู่ที่ 1 ตำบลวะตะแบก อำเภอเทพสถิต จังหวัดชัยภูมิ 36230</v>
          </cell>
          <cell r="I732" t="str">
            <v>15.385064,101.437375</v>
          </cell>
          <cell r="J732" t="str">
            <v>0812475157</v>
          </cell>
          <cell r="K732" t="str">
            <v>0812475157</v>
          </cell>
        </row>
        <row r="733">
          <cell r="A733">
            <v>2370</v>
          </cell>
          <cell r="B733" t="str">
            <v>Mini Supermarket</v>
          </cell>
          <cell r="C733" t="str">
            <v>Mini Supermarket_Sa Khrai</v>
          </cell>
          <cell r="D733" t="str">
            <v>มินิ ซูเปอร์มาร์เก็ต_สระใคร</v>
          </cell>
          <cell r="E733" t="str">
            <v>exp2370-sm@lotuss.com</v>
          </cell>
          <cell r="F733" t="str">
            <v>24 Hours</v>
          </cell>
          <cell r="G733" t="str">
            <v>NONG KHAI</v>
          </cell>
          <cell r="H733" t="str">
            <v>เลขที่ 350 หมู่ที่ 9 ตำบลสระใคร  อำเภอสระใคร จังหวัดหนองคาย 43100</v>
          </cell>
          <cell r="I733" t="str">
            <v>17.689457,102.783523</v>
          </cell>
          <cell r="J733" t="str">
            <v>0626058793</v>
          </cell>
          <cell r="K733" t="str">
            <v>0626058793</v>
          </cell>
        </row>
        <row r="734">
          <cell r="A734">
            <v>2371</v>
          </cell>
          <cell r="B734" t="str">
            <v>Mini Supermarket</v>
          </cell>
          <cell r="C734" t="str">
            <v>Mini Supermarket_Talad Mae Yupin</v>
          </cell>
          <cell r="D734" t="str">
            <v>มินิ ซูเปอร์มาร์เก็ต_ตลาดแม่ยุพิน</v>
          </cell>
          <cell r="E734" t="str">
            <v>exp2371-sm@lotuss.com</v>
          </cell>
          <cell r="F734" t="str">
            <v>05:00-24:00 (19Hrs)</v>
          </cell>
          <cell r="G734" t="str">
            <v>UDON THANI</v>
          </cell>
          <cell r="H734" t="str">
            <v>เลขที่ 10 หมู่ที่ 11 ตำบลหมูม่น อำเภอเมืองอุดรธานี จังหวัดอุดรธานี 41000</v>
          </cell>
          <cell r="I734" t="str">
            <v>17.488347,102.797745</v>
          </cell>
          <cell r="J734" t="str">
            <v>0626058494</v>
          </cell>
          <cell r="K734" t="str">
            <v>0626058494</v>
          </cell>
        </row>
        <row r="735">
          <cell r="A735">
            <v>2372</v>
          </cell>
          <cell r="B735" t="str">
            <v>Mini Supermarket</v>
          </cell>
          <cell r="C735" t="str">
            <v>Mini Supermarket_Na Mom</v>
          </cell>
          <cell r="D735" t="str">
            <v>มินิ ซูเปอร์มาร์เก็ต_นาหม่อม</v>
          </cell>
          <cell r="E735" t="str">
            <v>exp2372-sm@lotuss.com</v>
          </cell>
          <cell r="F735" t="str">
            <v>05:00-22:00 (17Hrs)</v>
          </cell>
          <cell r="G735" t="str">
            <v>SONGKHLA</v>
          </cell>
          <cell r="H735" t="str">
            <v>เลขที่ 17/11 หมู่ 8 ต.นาหม่อม อ.นาหม่อม จ.สงขลา 90310</v>
          </cell>
          <cell r="I735" t="str">
            <v>6.957158,100.550818</v>
          </cell>
          <cell r="J735" t="str">
            <v>0626058495</v>
          </cell>
          <cell r="K735" t="str">
            <v>0626058495</v>
          </cell>
        </row>
        <row r="736">
          <cell r="A736">
            <v>2373</v>
          </cell>
          <cell r="B736" t="str">
            <v>Mini Supermarket</v>
          </cell>
          <cell r="C736" t="str">
            <v>Mini Supermarket_Sai Yok Noi</v>
          </cell>
          <cell r="D736" t="str">
            <v>มินิ ซูเปอร์มาร์เก็ต_ไทรโยคน้อย</v>
          </cell>
          <cell r="E736" t="str">
            <v>exp2373-sm@lotuss.com</v>
          </cell>
          <cell r="F736" t="str">
            <v>06:00-23:00 (17Hrs)</v>
          </cell>
          <cell r="G736" t="str">
            <v>KANCHANABURI</v>
          </cell>
          <cell r="H736" t="str">
            <v>เลขที่ 911 หมู่ 3 ต.ท่าเสา อ.ไทรโยค จ.กาญจนบุรี 71150</v>
          </cell>
          <cell r="I736" t="str">
            <v>14.23039,99.063978</v>
          </cell>
          <cell r="J736" t="str">
            <v>0626058496</v>
          </cell>
          <cell r="K736" t="str">
            <v>0626058496</v>
          </cell>
        </row>
        <row r="737">
          <cell r="A737">
            <v>2374</v>
          </cell>
          <cell r="B737" t="str">
            <v>Mini Supermarket</v>
          </cell>
          <cell r="C737" t="str">
            <v>Mini Supermarket_Chum Chon Khai Erawan</v>
          </cell>
          <cell r="D737" t="str">
            <v>มินิ ซูเปอร์มาร์เก็ต_ชุมชนค่ายเอราวัณ</v>
          </cell>
          <cell r="E737" t="str">
            <v>exp2374-sm@lotuss.com</v>
          </cell>
          <cell r="F737" t="str">
            <v>06:00-23:00 (17Hrs)</v>
          </cell>
          <cell r="G737" t="str">
            <v>LOP BURI</v>
          </cell>
          <cell r="H737" t="str">
            <v>เลขที่ 217 ถนนนเรศวร (ช6) ต.เขาสามยอด อ.เมืองลพบุรี จ.ลพบุรี 15000</v>
          </cell>
          <cell r="I737" t="str">
            <v>14.808933,100.661889</v>
          </cell>
          <cell r="J737" t="str">
            <v xml:space="preserve">0926058497 </v>
          </cell>
          <cell r="K737" t="str">
            <v xml:space="preserve">0926058497 </v>
          </cell>
        </row>
        <row r="738">
          <cell r="A738">
            <v>2375</v>
          </cell>
          <cell r="B738" t="str">
            <v>Mini Supermarket</v>
          </cell>
          <cell r="C738" t="str">
            <v>Mini Supermarket_Rattanawapi</v>
          </cell>
          <cell r="D738" t="str">
            <v>มินิ ซูเปอร์มาร์เก็ต_รัตนวาปี</v>
          </cell>
          <cell r="E738" t="str">
            <v>exp2375-sm@lotuss.com</v>
          </cell>
          <cell r="F738" t="str">
            <v>06:00-22:30 (16.5Hrs)</v>
          </cell>
          <cell r="G738" t="str">
            <v>NONG KHAI</v>
          </cell>
          <cell r="H738" t="str">
            <v>เลขที่ 212 หมู่ที่ 6 ตำบลรัตนวาปี อำเภอรัตนวาปี จังหวัดหนองคาย 43120</v>
          </cell>
          <cell r="I738" t="str">
            <v>18.214506,103.180479</v>
          </cell>
          <cell r="J738" t="str">
            <v>0626058498</v>
          </cell>
          <cell r="K738" t="str">
            <v>0626058498</v>
          </cell>
        </row>
        <row r="739">
          <cell r="A739">
            <v>2377</v>
          </cell>
          <cell r="B739" t="str">
            <v>Mini Supermarket</v>
          </cell>
          <cell r="C739" t="str">
            <v>Mini Supermarket_Baan Dan Lan Hoi</v>
          </cell>
          <cell r="D739" t="str">
            <v>มินิ ซูเปอร์มาร์เก็ต_บ้านด่านลานหอย</v>
          </cell>
          <cell r="E739" t="str">
            <v>exp2377-sm@lotuss.com</v>
          </cell>
          <cell r="F739" t="str">
            <v>06:00-23:00 (17Hrs)</v>
          </cell>
          <cell r="G739" t="str">
            <v>SUKHOTHAI</v>
          </cell>
          <cell r="H739" t="str">
            <v>เลขที่ 1/23 หมู่ที่ 4 ตำบลลานหอย อำเภอบ้านด่านลานหอย จังหวัดสุโขทัย 64140</v>
          </cell>
          <cell r="I739" t="str">
            <v>17.007306,99.574831</v>
          </cell>
          <cell r="J739" t="str">
            <v>0626058500</v>
          </cell>
          <cell r="K739" t="str">
            <v>0626058500</v>
          </cell>
        </row>
        <row r="740">
          <cell r="A740">
            <v>2379</v>
          </cell>
          <cell r="B740" t="str">
            <v>Mini Supermarket</v>
          </cell>
          <cell r="C740" t="str">
            <v>Mini Supermarket_Amphur Sung Men</v>
          </cell>
          <cell r="D740" t="str">
            <v>มินิ ซูเปอร์มาร์เก็ต_อําเภอสูงเม่น</v>
          </cell>
          <cell r="E740" t="str">
            <v>exp2379-sm@lotuss.com</v>
          </cell>
          <cell r="F740" t="str">
            <v>24 Hours</v>
          </cell>
          <cell r="G740" t="str">
            <v>PHRAE</v>
          </cell>
          <cell r="H740" t="str">
            <v>เลขที่ 232 หมู่ที่ 3 ตำบลดอนมูล อำเภอสูงเม่น จังหวัดแพร่ 54130</v>
          </cell>
          <cell r="I740" t="str">
            <v>18.063647,100.11901</v>
          </cell>
          <cell r="J740" t="str">
            <v>0626058502</v>
          </cell>
          <cell r="K740" t="str">
            <v>0626058502</v>
          </cell>
        </row>
        <row r="741">
          <cell r="A741">
            <v>2380</v>
          </cell>
          <cell r="B741" t="str">
            <v>Mini Supermarket</v>
          </cell>
          <cell r="C741" t="str">
            <v>Mini Supermarket_Ke-ha Khon Kaen</v>
          </cell>
          <cell r="D741" t="str">
            <v>มินิ ซูเปอร์มาร์เก็ต_เคหะขอนแก่น</v>
          </cell>
          <cell r="E741" t="str">
            <v>exp2380-sm@lotuss.com</v>
          </cell>
          <cell r="F741" t="str">
            <v>24 Hours</v>
          </cell>
          <cell r="G741" t="str">
            <v>KHON KAEN</v>
          </cell>
          <cell r="H741" t="str">
            <v>เลขที่ 398/1 ถนนกลางเมือง ตำบลในเมือง อำเภอเมืองขอนแก่น จังหวัดขอนแก่น 40000</v>
          </cell>
          <cell r="I741" t="str">
            <v>16.399223,102.831257</v>
          </cell>
          <cell r="J741" t="str">
            <v>0872474787</v>
          </cell>
          <cell r="K741" t="str">
            <v>0872474787</v>
          </cell>
        </row>
        <row r="742">
          <cell r="A742">
            <v>2381</v>
          </cell>
          <cell r="B742" t="str">
            <v>Mini Supermarket</v>
          </cell>
          <cell r="C742" t="str">
            <v>Mini Supermarket_Suppraiwan</v>
          </cell>
          <cell r="D742" t="str">
            <v>มินิ ซูเปอร์มาร์เก็ต_ทรัพย์ไพรวัลย์</v>
          </cell>
          <cell r="E742" t="str">
            <v>exp2381-sm@lotuss.com</v>
          </cell>
          <cell r="F742" t="str">
            <v>05:00-23:00 (18Hrs)</v>
          </cell>
          <cell r="G742" t="str">
            <v>PHITSANULOK</v>
          </cell>
          <cell r="H742" t="str">
            <v>เลขที่ 177/7 หมู่ที่ 7 ตำบลแก่งโสภา อำเภอวังทอง จังหวัดพิษณุโลก 65220</v>
          </cell>
          <cell r="I742" t="str">
            <v>16.893854,100.650767</v>
          </cell>
          <cell r="J742" t="str">
            <v>0626058504</v>
          </cell>
          <cell r="K742" t="str">
            <v>0626058504</v>
          </cell>
        </row>
        <row r="743">
          <cell r="A743">
            <v>2383</v>
          </cell>
          <cell r="B743" t="str">
            <v>Mini Supermarket</v>
          </cell>
          <cell r="C743" t="str">
            <v>Mini Supermarket_Sang Khom</v>
          </cell>
          <cell r="D743" t="str">
            <v>มินิ ซูเปอร์มาร์เก็ต_สร้างคอม</v>
          </cell>
          <cell r="E743" t="str">
            <v>exp2383-sm@lotuss.com</v>
          </cell>
          <cell r="F743" t="str">
            <v>06:00-23:00 (17Hrs)</v>
          </cell>
          <cell r="G743" t="str">
            <v>UDON THANI</v>
          </cell>
          <cell r="H743" t="str">
            <v xml:space="preserve">เลขที่ 129  หมู่ที่ 1  ตำบลสร้างคอม  อำเภอสร้างคอม  จังหวัดอุดรธานี  41260  </v>
          </cell>
          <cell r="I743" t="str">
            <v>17.826977,103.092397</v>
          </cell>
          <cell r="J743" t="str">
            <v>0626058505</v>
          </cell>
          <cell r="K743" t="str">
            <v>0626058505</v>
          </cell>
        </row>
        <row r="744">
          <cell r="A744">
            <v>2384</v>
          </cell>
          <cell r="B744" t="str">
            <v>Mini Supermarket</v>
          </cell>
          <cell r="C744" t="str">
            <v>Mini Supermarket_Talad Tai Chumphae</v>
          </cell>
          <cell r="D744" t="str">
            <v>มินิ ซูเปอร์มาร์เก็ต_ตลาดใต้ชุมแพ</v>
          </cell>
          <cell r="E744" t="str">
            <v>exp2384-sm@lotuss.com</v>
          </cell>
          <cell r="F744" t="str">
            <v>24 Hours</v>
          </cell>
          <cell r="G744" t="str">
            <v>KHON KAEN</v>
          </cell>
          <cell r="H744" t="str">
            <v>เลขที่ 23 หมู่ที่ 1 ตำบลชุมแพ อำเภอชุมแพ จังหวัดขอนแก่น 40130</v>
          </cell>
          <cell r="I744" t="str">
            <v>16.53833,102.099178</v>
          </cell>
          <cell r="J744" t="str">
            <v>0626058506</v>
          </cell>
          <cell r="K744" t="str">
            <v>0626058506</v>
          </cell>
        </row>
        <row r="745">
          <cell r="A745">
            <v>2386</v>
          </cell>
          <cell r="B745" t="str">
            <v>Mini Supermarket</v>
          </cell>
          <cell r="C745" t="str">
            <v>Mini Supermarket_Talad Thachai</v>
          </cell>
          <cell r="D745" t="str">
            <v>มินิ ซูเปอร์มาร์เก็ต_ท่าชัย</v>
          </cell>
          <cell r="E745" t="str">
            <v>exp2386-sm@lotuss.com</v>
          </cell>
          <cell r="F745" t="str">
            <v>06:00-23:00 (17Hrs)</v>
          </cell>
          <cell r="G745" t="str">
            <v>SUKHOTHAI</v>
          </cell>
          <cell r="H745" t="str">
            <v>เลขที่ 10 หมู่ที่ 10 ตำบลท่าชัย อำเภอศรีสัชนาลัย จังหวัดสุโขทัย 64190</v>
          </cell>
          <cell r="I745" t="str">
            <v>17.401222,99.803829</v>
          </cell>
          <cell r="J745" t="str">
            <v>0626058508</v>
          </cell>
          <cell r="K745" t="str">
            <v>0626058508</v>
          </cell>
        </row>
        <row r="746">
          <cell r="A746">
            <v>2387</v>
          </cell>
          <cell r="B746" t="str">
            <v>Mini Supermarket</v>
          </cell>
          <cell r="C746" t="str">
            <v>Mini Supermarket_Talad Lang  Suratthani</v>
          </cell>
          <cell r="D746" t="str">
            <v>มินิ ซูเปอร์มาร์เก็ต_ตลาดล่าง สุราษฎร์</v>
          </cell>
          <cell r="E746" t="str">
            <v>exp2387-sm@lotuss.com</v>
          </cell>
          <cell r="F746" t="str">
            <v>06:00-23:00 (17Hrs)</v>
          </cell>
          <cell r="G746" t="str">
            <v>SURAT THANI</v>
          </cell>
          <cell r="H746" t="str">
            <v>เลขที่ 92/74 หมู่ 5 ถนนตลาดล่าง ต.บางก้ง อ.เมืองสุราษฎร์ธานี จ.สุราษฎร์ธานี 84000</v>
          </cell>
          <cell r="I746" t="str">
            <v>9.158974,99.339126</v>
          </cell>
          <cell r="J746" t="str">
            <v>0812473558</v>
          </cell>
          <cell r="K746" t="str">
            <v>0812473558</v>
          </cell>
        </row>
        <row r="747">
          <cell r="A747">
            <v>2388</v>
          </cell>
          <cell r="B747" t="str">
            <v>Mini Supermarket</v>
          </cell>
          <cell r="C747" t="str">
            <v>Mini Supermarket_Ban Khuan Hin</v>
          </cell>
          <cell r="D747" t="str">
            <v>มินิ ซูเปอร์มาร์เก็ต_บ้านควนหิน</v>
          </cell>
          <cell r="E747" t="str">
            <v>exp2388-sm@lotuss.com</v>
          </cell>
          <cell r="F747" t="str">
            <v>06:00-22:00 (16Hrs)</v>
          </cell>
          <cell r="G747" t="str">
            <v>SONGKHLA</v>
          </cell>
          <cell r="H747" t="str">
            <v>เลขที่ 687/1 หมู่ 3 ต.พะวง อ.เมืองสงขลา จ.สงขลา 90100</v>
          </cell>
          <cell r="I747" t="str">
            <v>7.100635,100.567687</v>
          </cell>
          <cell r="J747" t="str">
            <v>0658953142</v>
          </cell>
          <cell r="K747" t="str">
            <v>0658953142</v>
          </cell>
        </row>
        <row r="748">
          <cell r="A748">
            <v>2389</v>
          </cell>
          <cell r="B748" t="str">
            <v>Mini Supermarket</v>
          </cell>
          <cell r="C748" t="str">
            <v>Mini Supermarket_Pa Sak Chonlasit Dam</v>
          </cell>
          <cell r="D748" t="str">
            <v>มินิ ซูเปอร์มาร์เก็ต_เขื่อนป่าสักชลสิทธิ์</v>
          </cell>
          <cell r="E748" t="str">
            <v>exp2389-sm@lotuss.com</v>
          </cell>
          <cell r="F748" t="str">
            <v>05:00-22:00 (17Hrs)</v>
          </cell>
          <cell r="G748" t="str">
            <v>LOP BURI</v>
          </cell>
          <cell r="H748" t="str">
            <v>เลขที่ 38 หมู่ 1 ต.หนองบัว อ.พัฒนานิคม จ.ลพบุรี 15140</v>
          </cell>
          <cell r="I748" t="str">
            <v>14.862285,101.056928</v>
          </cell>
          <cell r="J748" t="str">
            <v>0626058511</v>
          </cell>
          <cell r="K748" t="str">
            <v>0626058511</v>
          </cell>
        </row>
        <row r="749">
          <cell r="A749">
            <v>2391</v>
          </cell>
          <cell r="B749" t="str">
            <v>Mini Supermarket</v>
          </cell>
          <cell r="C749" t="str">
            <v>Mini Supermarket_Wang Wiset</v>
          </cell>
          <cell r="D749" t="str">
            <v>มินิ ซูเปอร์มาร์เก็ต_วังวิเศษ</v>
          </cell>
          <cell r="E749" t="str">
            <v>exp2391-sm@lotuss.com</v>
          </cell>
          <cell r="F749" t="str">
            <v>06:00-22:00 (16Hrs)</v>
          </cell>
          <cell r="G749" t="str">
            <v>TRANG</v>
          </cell>
          <cell r="H749" t="str">
            <v>เลขที่ 266 หมู่ 7 ต.วังมะปรางเหนือ อ.วังวิเศษ จ.ตรัง 92220</v>
          </cell>
          <cell r="I749" t="str">
            <v>7.736544,99.404123</v>
          </cell>
          <cell r="J749" t="str">
            <v>0626058513</v>
          </cell>
          <cell r="K749" t="str">
            <v>0626058513</v>
          </cell>
        </row>
        <row r="750">
          <cell r="A750">
            <v>2393</v>
          </cell>
          <cell r="B750" t="str">
            <v>Mini Supermarket</v>
          </cell>
          <cell r="C750" t="str">
            <v>Mini Supermarket_Talad Bungbua</v>
          </cell>
          <cell r="D750" t="str">
            <v>มินิ ซูเปอร์มาร์เก็ต_ตลาดบึงบัว</v>
          </cell>
          <cell r="E750" t="str">
            <v>exp2393-sm@lotuss.com</v>
          </cell>
          <cell r="F750" t="str">
            <v>06:00-23:00 (17Hrs)</v>
          </cell>
          <cell r="G750" t="str">
            <v>BANGKOK</v>
          </cell>
          <cell r="H750" t="str">
            <v>เลขที่ 46/1 ถนนคุ้มเกล้า แขวงลำปลาทิว เขตลาดกระบัง กรุงเทพมหานคร 10520</v>
          </cell>
          <cell r="I750" t="str">
            <v>13.766099,100.775976</v>
          </cell>
          <cell r="J750" t="str">
            <v>0812467993</v>
          </cell>
          <cell r="K750" t="str">
            <v>0812467993</v>
          </cell>
        </row>
        <row r="751">
          <cell r="A751">
            <v>2395</v>
          </cell>
          <cell r="B751" t="str">
            <v>Mini Supermarket</v>
          </cell>
          <cell r="C751" t="str">
            <v>Mini Supermarket_Hin Kong 2</v>
          </cell>
          <cell r="D751" t="str">
            <v>มินิ ซูเปอร์มาร์เก็ต_หินกอง 2</v>
          </cell>
          <cell r="E751" t="str">
            <v>exp2395-sm@lotuss.com</v>
          </cell>
          <cell r="F751" t="str">
            <v>06:00-23:00 (17Hrs)</v>
          </cell>
          <cell r="G751" t="str">
            <v>SARABURI</v>
          </cell>
          <cell r="H751" t="str">
            <v>เลขที่ 18/1 หมู่ 8 ต.ห้วยขมิ้น อ.หนองแค จ.สระบุรี 18230</v>
          </cell>
          <cell r="I751" t="str">
            <v>14.406668,100.878839</v>
          </cell>
          <cell r="J751" t="str">
            <v>0626058517</v>
          </cell>
          <cell r="K751" t="str">
            <v>0626058517</v>
          </cell>
        </row>
        <row r="752">
          <cell r="A752">
            <v>2396</v>
          </cell>
          <cell r="B752" t="str">
            <v>Mini Supermarket</v>
          </cell>
          <cell r="C752" t="str">
            <v>Mini Supermarket_Lue Amnat</v>
          </cell>
          <cell r="D752" t="str">
            <v>มินิ ซูเปอร์มาร์เก็ต_ลืออำนาจ</v>
          </cell>
          <cell r="E752" t="str">
            <v>exp2396-sm@lotuss.com</v>
          </cell>
          <cell r="F752" t="str">
            <v>05:00-24:00 (19Hrs)</v>
          </cell>
          <cell r="G752" t="str">
            <v>AMNAT CHAROEN</v>
          </cell>
          <cell r="H752" t="str">
            <v>เลขที่ 269 หมู่ที่ 2 ตำบลอำนาจ อำเภอลืออำนาจ จังหวัดอำนาจเจริญ 37000</v>
          </cell>
          <cell r="I752" t="str">
            <v>15.686069,104.652469</v>
          </cell>
          <cell r="J752" t="str">
            <v>0626058518</v>
          </cell>
          <cell r="K752" t="str">
            <v>0626058518</v>
          </cell>
        </row>
        <row r="753">
          <cell r="A753">
            <v>2397</v>
          </cell>
          <cell r="B753" t="str">
            <v>Mini Supermarket</v>
          </cell>
          <cell r="C753" t="str">
            <v>Mini Supermarket_Thung Sri Mueang</v>
          </cell>
          <cell r="D753" t="str">
            <v>มินิ ซูเปอร์มาร์เก็ต_ทุ่งศรีเมือง</v>
          </cell>
          <cell r="E753" t="str">
            <v>exp2397-sm@lotuss.com</v>
          </cell>
          <cell r="F753" t="str">
            <v>24 Hours</v>
          </cell>
          <cell r="G753" t="str">
            <v>UBON RATCHATHANI</v>
          </cell>
          <cell r="H753" t="str">
            <v>เลขที่ 158/6 ถนนราชบุตร ตำบลในเมือง อำเภอเมืองอุบลราชธานี จังหวัดอุบลราชธานี 34000</v>
          </cell>
          <cell r="I753" t="str">
            <v>15.228024,104.859014</v>
          </cell>
          <cell r="J753" t="str">
            <v>0626058519</v>
          </cell>
          <cell r="K753" t="str">
            <v>0626058519</v>
          </cell>
        </row>
        <row r="754">
          <cell r="A754">
            <v>2398</v>
          </cell>
          <cell r="B754" t="str">
            <v>Mini Supermarket</v>
          </cell>
          <cell r="C754" t="str">
            <v>Mini Supermarket_Prachasanti Road</v>
          </cell>
          <cell r="D754" t="str">
            <v>มินิ ซูเปอร์มาร์เก็ต_ถนนประชาสันติ</v>
          </cell>
          <cell r="E754" t="str">
            <v>exp2398-sm@lotuss.com</v>
          </cell>
          <cell r="F754" t="str">
            <v>24 Hours</v>
          </cell>
          <cell r="G754" t="str">
            <v>UDON THANI</v>
          </cell>
          <cell r="H754" t="str">
            <v>เลขที่ 357/17 หมู่ที่ 14 ซอยบ้านเก่าจาน ตำบลหมากแข้ง อำเภอเมืองอุดรธานี จังหวัดอุดรธานี 41000</v>
          </cell>
          <cell r="I754" t="str">
            <v>17.390968,102.810445</v>
          </cell>
          <cell r="J754" t="str">
            <v>0626058520</v>
          </cell>
          <cell r="K754" t="str">
            <v>0626058520</v>
          </cell>
        </row>
        <row r="755">
          <cell r="A755">
            <v>2399</v>
          </cell>
          <cell r="B755" t="str">
            <v>Mini Supermarket</v>
          </cell>
          <cell r="C755" t="str">
            <v>Mini Supermarket_Phra Thong Kham</v>
          </cell>
          <cell r="D755" t="str">
            <v>มินิ ซูเปอร์มาร์เก็ต_พระทองคำ</v>
          </cell>
          <cell r="E755" t="str">
            <v>exp2399-sm@lotuss.com</v>
          </cell>
          <cell r="F755" t="str">
            <v>06:00-23:00 (17Hrs)</v>
          </cell>
          <cell r="G755" t="str">
            <v>NAKHON RATCHASIMA</v>
          </cell>
          <cell r="H755" t="str">
            <v>เลขที่ 589 หมู่ที่ 1 ตำบลสระพระ อำเภอพระทองคำ จัวหวัดนครราชสีมา 30000</v>
          </cell>
          <cell r="I755" t="str">
            <v>15.310194,101.967344</v>
          </cell>
          <cell r="J755" t="str">
            <v>0626058521</v>
          </cell>
          <cell r="K755" t="str">
            <v>0626058521</v>
          </cell>
        </row>
        <row r="756">
          <cell r="A756">
            <v>2400</v>
          </cell>
          <cell r="B756" t="str">
            <v>Mini Supermarket</v>
          </cell>
          <cell r="C756" t="str">
            <v>Mini Supermarket_Sappasit Hospital</v>
          </cell>
          <cell r="D756" t="str">
            <v>มินิ ซูเปอร์มาร์เก็ต_โรงพยาบาลสรรพสิทธิ</v>
          </cell>
          <cell r="E756" t="str">
            <v>exp2400-sm@lotuss.com</v>
          </cell>
          <cell r="F756" t="str">
            <v>24 Hours</v>
          </cell>
          <cell r="G756" t="str">
            <v>UBON RATCHATHANI</v>
          </cell>
          <cell r="H756" t="str">
            <v>เลขที่ 209/2 ถนนสรรพสิทธิ์ ตำบลในเมือง อำเภอเมืองอุบลราชธานี จังหวัดอุบลราชธานี 34000</v>
          </cell>
          <cell r="I756" t="str">
            <v>15.235623,104.8661</v>
          </cell>
          <cell r="J756" t="str">
            <v>0626058522</v>
          </cell>
          <cell r="K756" t="str">
            <v>0626058522</v>
          </cell>
        </row>
        <row r="757">
          <cell r="A757">
            <v>2401</v>
          </cell>
          <cell r="B757" t="str">
            <v>Mini Supermarket</v>
          </cell>
          <cell r="C757" t="str">
            <v>Mini Supermarket_Na Chaluai</v>
          </cell>
          <cell r="D757" t="str">
            <v>มินิ ซูเปอร์มาร์เก็ต_นาจะหลวย</v>
          </cell>
          <cell r="E757" t="str">
            <v>exp2401-sm@lotuss.com</v>
          </cell>
          <cell r="F757" t="str">
            <v>06:00-23:00 (17Hrs)</v>
          </cell>
          <cell r="G757" t="str">
            <v>UBON RATCHATHANI</v>
          </cell>
          <cell r="H757" t="str">
            <v>เลขที่ 359 หมู่ที่ 8 ตำบลนาจะหลวย อำเภอนาจะหลวย จังหวัดอุบลราชธานี 34280</v>
          </cell>
          <cell r="I757" t="str">
            <v>14.521614,105.24859</v>
          </cell>
          <cell r="J757" t="str">
            <v>0่0626058523</v>
          </cell>
          <cell r="K757" t="str">
            <v>0่0626058523</v>
          </cell>
        </row>
        <row r="758">
          <cell r="A758">
            <v>2402</v>
          </cell>
          <cell r="B758" t="str">
            <v>Mini Supermarket</v>
          </cell>
          <cell r="C758" t="str">
            <v>Mini Supermarket_Wang Cho</v>
          </cell>
          <cell r="D758" t="str">
            <v>มินิ ซูเปอร์มาร์เก็ต_วังเจ้า</v>
          </cell>
          <cell r="E758" t="str">
            <v>exp2402-sm@lotuss.com</v>
          </cell>
          <cell r="F758" t="str">
            <v>24 Hours</v>
          </cell>
          <cell r="G758" t="str">
            <v>TAK</v>
          </cell>
          <cell r="H758" t="str">
            <v>เลขที่ 108/6 หมู่ที่ 1 ตรอกหน้าตลาดวังเชียงทอง ตำบลเชียงทอง อำเภอเมืองตาก จังหวัดตาก 63000</v>
          </cell>
          <cell r="I758" t="str">
            <v>16.674972,99.266966</v>
          </cell>
          <cell r="J758" t="str">
            <v>0626058524</v>
          </cell>
          <cell r="K758" t="str">
            <v>0626058524</v>
          </cell>
        </row>
        <row r="759">
          <cell r="A759">
            <v>2404</v>
          </cell>
          <cell r="B759" t="str">
            <v>Mini Supermarket</v>
          </cell>
          <cell r="C759" t="str">
            <v>Mini Supermarket_Nong Samsak</v>
          </cell>
          <cell r="D759" t="str">
            <v>มินิ ซูเปอร์มาร์เก็ต_หนองซ้ำซาก</v>
          </cell>
          <cell r="E759" t="str">
            <v>exp2404-sm@lotuss.com</v>
          </cell>
          <cell r="F759" t="str">
            <v>06:00-23:00 (17Hrs)</v>
          </cell>
          <cell r="G759" t="str">
            <v>CHONBURI</v>
          </cell>
          <cell r="H759" t="str">
            <v xml:space="preserve">เลขที่ 114/31 หมู่ 2 ต.หนองซ้ำซาก อ.บ้านบึง จ.ชลบุรี 20170 </v>
          </cell>
          <cell r="I759" t="str">
            <v>13.337137,101.067598</v>
          </cell>
          <cell r="J759" t="str">
            <v>0ยังไม่มีเบอร์สาขา</v>
          </cell>
          <cell r="K759" t="str">
            <v>0ยังไม่มีเบอร์สาขา</v>
          </cell>
        </row>
        <row r="760">
          <cell r="A760">
            <v>2405</v>
          </cell>
          <cell r="B760" t="str">
            <v>Mini Supermarket</v>
          </cell>
          <cell r="C760" t="str">
            <v>Mini Supermarket_Talad Wat Nong Bua</v>
          </cell>
          <cell r="D760" t="str">
            <v>มินิ ซูเปอร์มาร์เก็ต_ตลาดวัดหนองบัว</v>
          </cell>
          <cell r="E760" t="str">
            <v>exp2405-sm@lotuss.com</v>
          </cell>
          <cell r="F760" t="str">
            <v>06:00-23:00 (17Hrs)</v>
          </cell>
          <cell r="G760" t="str">
            <v>UBON RATCHATHANI</v>
          </cell>
          <cell r="H760" t="str">
            <v>เลขที่ 54/2 ถนนธรรมวิถี ตำบลในเมือง อำเภอเมืองอุบลราชธานี จังหวัดอุบลราชธานี 34000</v>
          </cell>
          <cell r="I760" t="str">
            <v>15.262422,104.843712</v>
          </cell>
          <cell r="J760" t="str">
            <v>0626058527</v>
          </cell>
          <cell r="K760" t="str">
            <v>0626058527</v>
          </cell>
        </row>
        <row r="761">
          <cell r="A761">
            <v>2406</v>
          </cell>
          <cell r="B761" t="str">
            <v>Mini Supermarket</v>
          </cell>
          <cell r="C761" t="str">
            <v>Mini Supermarket_Phaya Meangrai</v>
          </cell>
          <cell r="D761" t="str">
            <v>มินิ ซูเปอร์มาร์เก็ต_พญาเม็งราย</v>
          </cell>
          <cell r="E761" t="str">
            <v>exp2406-sm@lotuss.com</v>
          </cell>
          <cell r="F761" t="str">
            <v>06:00-23:00 (17Hrs)</v>
          </cell>
          <cell r="G761" t="str">
            <v>CHIANG RAI</v>
          </cell>
          <cell r="H761" t="str">
            <v>เลขที่ 72 หมู่ที่ 10 ตำบลเม็งราย อำเภอพญาเม็งราย จังหวัดเชียงราย 57290</v>
          </cell>
          <cell r="I761" t="str">
            <v>19.846968,100.154154</v>
          </cell>
          <cell r="J761" t="str">
            <v>0626058528</v>
          </cell>
          <cell r="K761" t="str">
            <v>0626058528</v>
          </cell>
        </row>
        <row r="762">
          <cell r="A762">
            <v>2408</v>
          </cell>
          <cell r="B762" t="str">
            <v>Mini Supermarket</v>
          </cell>
          <cell r="C762" t="str">
            <v>Mini Supermarket_Wat Tan Lom</v>
          </cell>
          <cell r="D762" t="str">
            <v>มินิ ซูเปอร์มาร์เก็ต_วัดตาลล้อม</v>
          </cell>
          <cell r="E762" t="str">
            <v>exp2408-sm@lotuss.com</v>
          </cell>
          <cell r="F762" t="str">
            <v>05:00-23:00 (18Hrs)</v>
          </cell>
          <cell r="G762" t="str">
            <v>CHONBURI</v>
          </cell>
          <cell r="H762" t="str">
            <v>เลขที่ 180/1 ถนนเปรมใจราษฎร์ ต.แสนสุข อ.เมืองชลบุรี จ.ชลบุรี 20130</v>
          </cell>
          <cell r="I762" t="str">
            <v>13.271536,100.939188</v>
          </cell>
          <cell r="J762" t="str">
            <v>0ยังไม่มีเบอร์สาขา</v>
          </cell>
          <cell r="K762" t="str">
            <v>0ยังไม่มีเบอร์สาขา</v>
          </cell>
        </row>
        <row r="763">
          <cell r="A763">
            <v>2409</v>
          </cell>
          <cell r="B763" t="str">
            <v>Mini Supermarket</v>
          </cell>
          <cell r="C763" t="str">
            <v>Mini Supermarket_Sriphalo</v>
          </cell>
          <cell r="D763" t="str">
            <v>มินิ ซูเปอร์มาร์เก็ต_ศรีพโล</v>
          </cell>
          <cell r="E763" t="str">
            <v>exp2409-sm@lotuss.com</v>
          </cell>
          <cell r="F763" t="str">
            <v>06:00-23:00 (17Hrs)</v>
          </cell>
          <cell r="G763" t="str">
            <v>CHONBURI</v>
          </cell>
          <cell r="H763" t="str">
            <v>เลขที่ 45/15 หมู่ 1 ต.หนองไม้แดง อ.เมืองชลบุรี จ.ชลบุรี 20000</v>
          </cell>
          <cell r="I763" t="str">
            <v>13.415337,100.992884</v>
          </cell>
          <cell r="J763" t="str">
            <v>0ยังไม่มีเบอร์สาขา</v>
          </cell>
          <cell r="K763" t="str">
            <v>0ยังไม่มีเบอร์สาขา</v>
          </cell>
        </row>
        <row r="764">
          <cell r="A764">
            <v>2410</v>
          </cell>
          <cell r="B764" t="str">
            <v>Mini Supermarket</v>
          </cell>
          <cell r="C764" t="str">
            <v>Mini Supermarket_Tumbon Nong Phai</v>
          </cell>
          <cell r="D764" t="str">
            <v>มินิ ซูเปอร์มาร์เก็ต_ตำบลหนองไผ่</v>
          </cell>
          <cell r="E764" t="str">
            <v>exp2410-sm@lotuss.com</v>
          </cell>
          <cell r="F764" t="str">
            <v>06:00-23:00 (17Hrs)</v>
          </cell>
          <cell r="G764" t="str">
            <v>KHON KAEN</v>
          </cell>
          <cell r="H764" t="str">
            <v>เลขที่ 111/1 หมู่ที่ 13 ตำบลหนองไผ่ อำเภอชุมแพ จังหวัดขอนแก่น 40130</v>
          </cell>
          <cell r="I764" t="str">
            <v>16.548322,102.101874</v>
          </cell>
          <cell r="J764" t="str">
            <v>0855919314</v>
          </cell>
          <cell r="K764" t="str">
            <v>0855919314</v>
          </cell>
        </row>
        <row r="765">
          <cell r="A765">
            <v>2411</v>
          </cell>
          <cell r="B765" t="str">
            <v>Mini Supermarket</v>
          </cell>
          <cell r="C765" t="str">
            <v>Mini Supermarket_Map Chalut</v>
          </cell>
          <cell r="D765" t="str">
            <v>มินิ ซูเปอร์มาร์เก็ต_มาบชลูด</v>
          </cell>
          <cell r="E765" t="str">
            <v>exp2411-sm@lotuss.com</v>
          </cell>
          <cell r="F765" t="str">
            <v>06:00-23:00 (17Hrs)</v>
          </cell>
          <cell r="G765" t="str">
            <v>RAYONG</v>
          </cell>
          <cell r="H765" t="str">
            <v>เลขที่ 59/9 ถนนมาบชลูด-แหลมสน ต.ห้วยโป่ง อ.เมืองระยอง จ.ระยอง 21150</v>
          </cell>
          <cell r="I765" t="str">
            <v>12.728181,101.128129</v>
          </cell>
          <cell r="J765" t="str">
            <v>0812476275</v>
          </cell>
          <cell r="K765" t="str">
            <v>0812476275</v>
          </cell>
        </row>
        <row r="766">
          <cell r="A766">
            <v>2412</v>
          </cell>
          <cell r="B766" t="str">
            <v>Mini Supermarket</v>
          </cell>
          <cell r="C766" t="str">
            <v>Mini Supermarket_Khaolam Road</v>
          </cell>
          <cell r="D766" t="str">
            <v>มินิ ซูเปอร์มาร์เก็ต_ถนนข้าวหลาม</v>
          </cell>
          <cell r="E766" t="str">
            <v>exp2412-sm@lotuss.com</v>
          </cell>
          <cell r="F766" t="str">
            <v>06:00-23:00 (17Hrs)</v>
          </cell>
          <cell r="G766" t="str">
            <v>CHONBURI</v>
          </cell>
          <cell r="H766" t="str">
            <v>เลขที่ 67 ถนนข้ามหลาม ต.แสนสุข อ.เมืองชลบุรี จ.ชลบุรี 20130</v>
          </cell>
          <cell r="I766" t="str">
            <v>13.296006,100.919429</v>
          </cell>
          <cell r="J766" t="str">
            <v>0ยังไม่มีเบอร์สาขา</v>
          </cell>
          <cell r="K766" t="str">
            <v>0ยังไม่มีเบอร์สาขา</v>
          </cell>
        </row>
        <row r="767">
          <cell r="A767">
            <v>2413</v>
          </cell>
          <cell r="B767" t="str">
            <v>Mini Supermarket</v>
          </cell>
          <cell r="C767" t="str">
            <v>Mini Supermarket_Chumchon Tha It</v>
          </cell>
          <cell r="D767" t="str">
            <v>มินิ ซูเปอร์มาร์เก็ต_ชุมชนท่าอิฐ</v>
          </cell>
          <cell r="E767" t="str">
            <v>exp2413-sm@lotuss.com</v>
          </cell>
          <cell r="F767" t="str">
            <v>24 Hours</v>
          </cell>
          <cell r="G767" t="str">
            <v>UTTARADIT</v>
          </cell>
          <cell r="H767" t="str">
            <v>เลขที่ 261/4 ถนนสำราญรื่น ตำบลท่าอิฐ อำเภอเมืองอุตรดิตถ์ จังหวัดอุตรดิตถ์ 53000</v>
          </cell>
          <cell r="I767" t="str">
            <v>17.640259,100.111873</v>
          </cell>
          <cell r="J767" t="str">
            <v>0626058535</v>
          </cell>
          <cell r="K767" t="str">
            <v>0626058535</v>
          </cell>
        </row>
        <row r="768">
          <cell r="A768">
            <v>2414</v>
          </cell>
          <cell r="B768" t="str">
            <v>Mini Supermarket</v>
          </cell>
          <cell r="C768" t="str">
            <v>Mini Supermarket_Ladprao 130</v>
          </cell>
          <cell r="D768" t="str">
            <v>มินิ ซูเปอร์มาร์เก็ต_ลาดพร้าว 130</v>
          </cell>
          <cell r="E768" t="str">
            <v>exp2414-sm@lotuss.com</v>
          </cell>
          <cell r="F768" t="str">
            <v>24 Hours</v>
          </cell>
          <cell r="G768" t="str">
            <v>BANGKOK</v>
          </cell>
          <cell r="H768" t="str">
            <v xml:space="preserve">เลขที่ 13 ซอยลาดพร้าว130 (มหาดไทย2) แขวงคลองจั่น เขตบางกะปิ กรุงเทพมหานคร 10240 </v>
          </cell>
          <cell r="I768" t="str">
            <v>13.772149,100.632163</v>
          </cell>
          <cell r="J768" t="str">
            <v>0626058536</v>
          </cell>
          <cell r="K768" t="str">
            <v>0626058536</v>
          </cell>
        </row>
        <row r="769">
          <cell r="A769">
            <v>2415</v>
          </cell>
          <cell r="B769" t="str">
            <v>Mini Supermarket</v>
          </cell>
          <cell r="C769" t="str">
            <v>Mini Supermarket_Phra Yuen</v>
          </cell>
          <cell r="D769" t="str">
            <v>มินิ ซูเปอร์มาร์เก็ต_พระยืน</v>
          </cell>
          <cell r="E769" t="str">
            <v>exp2415-sm@lotuss.com</v>
          </cell>
          <cell r="F769" t="str">
            <v>06:00-23:00 (17Hrs)</v>
          </cell>
          <cell r="G769" t="str">
            <v>KHON KAEN</v>
          </cell>
          <cell r="H769" t="str">
            <v>เลขที่ 420 หมู่ที่ 1 ตำบลพระยืน อำเภอพระยืน จังหวัดขอนแก่น 40320</v>
          </cell>
          <cell r="I769" t="str">
            <v>16.332798,102.656257</v>
          </cell>
          <cell r="J769" t="str">
            <v>0626058537</v>
          </cell>
          <cell r="K769" t="str">
            <v>0626058537</v>
          </cell>
        </row>
        <row r="770">
          <cell r="A770">
            <v>2416</v>
          </cell>
          <cell r="B770" t="str">
            <v>Mini Supermarket</v>
          </cell>
          <cell r="C770" t="str">
            <v>Mini Supermarket_Thung Tao</v>
          </cell>
          <cell r="D770" t="str">
            <v>มินิ ซูเปอร์มาร์เก็ต_ทุ่งเตา</v>
          </cell>
          <cell r="E770" t="str">
            <v>exp2416-sm@lotuss.com</v>
          </cell>
          <cell r="F770" t="str">
            <v>06:00-23:00 (17Hrs)</v>
          </cell>
          <cell r="G770" t="str">
            <v>SURAT THANI</v>
          </cell>
          <cell r="H770" t="str">
            <v>เลขที่ 40/22 หมู่ 11 ต.ทุ่งเตา อ.บ้านนาสาร จ.สุราษฎร์ธานี 84120</v>
          </cell>
          <cell r="I770" t="str">
            <v>8.914996,99.398479</v>
          </cell>
          <cell r="J770" t="str">
            <v>0626058538</v>
          </cell>
          <cell r="K770" t="str">
            <v>0626058538</v>
          </cell>
        </row>
        <row r="771">
          <cell r="A771">
            <v>2417</v>
          </cell>
          <cell r="B771" t="str">
            <v>Mini Supermarket</v>
          </cell>
          <cell r="C771" t="str">
            <v>Mini Supermarket_Rasi Salai</v>
          </cell>
          <cell r="D771" t="str">
            <v>มินิ ซูเปอร์มาร์เก็ต_ราษีไศล</v>
          </cell>
          <cell r="E771" t="str">
            <v>exp2417-sm@lotuss.com</v>
          </cell>
          <cell r="F771" t="str">
            <v>05:00-23:00 (18Hrs)</v>
          </cell>
          <cell r="G771" t="str">
            <v>SI SA KET</v>
          </cell>
          <cell r="H771" t="str">
            <v xml:space="preserve">เลขที่ 267  หมู่ที่ 2  ตำบลเมืองคง  อำเภอราษีไศล  จังหวัดศรีสะเกษ  33160 </v>
          </cell>
          <cell r="I771" t="str">
            <v>15.343271,104.154096</v>
          </cell>
          <cell r="J771" t="str">
            <v>0626058539</v>
          </cell>
          <cell r="K771" t="str">
            <v>0626058539</v>
          </cell>
        </row>
        <row r="772">
          <cell r="A772">
            <v>2418</v>
          </cell>
          <cell r="B772" t="str">
            <v>Mini Supermarket</v>
          </cell>
          <cell r="C772" t="str">
            <v>Mini Supermarket_Song</v>
          </cell>
          <cell r="D772" t="str">
            <v>มินิ ซูเปอร์มาร์เก็ต_สอง</v>
          </cell>
          <cell r="E772" t="str">
            <v>exp2418-sm@lotuss.com</v>
          </cell>
          <cell r="F772" t="str">
            <v>06:00-23:00 (17Hrs)</v>
          </cell>
          <cell r="G772" t="str">
            <v>PHRAE</v>
          </cell>
          <cell r="H772" t="str">
            <v>เลขที่ 5/14-15 หมู่ที่ 7 ตำบลบ้านกลาง อำเภอสอง จังหวัดแพร่ 54120</v>
          </cell>
          <cell r="I772" t="str">
            <v>18.4691,100.180919</v>
          </cell>
          <cell r="J772" t="str">
            <v>0626058540</v>
          </cell>
          <cell r="K772" t="str">
            <v>0626058540</v>
          </cell>
        </row>
        <row r="773">
          <cell r="A773">
            <v>2420</v>
          </cell>
          <cell r="B773" t="str">
            <v>Mini Supermarket</v>
          </cell>
          <cell r="C773" t="str">
            <v>Mini Supermarket_Tessaban Suthep</v>
          </cell>
          <cell r="D773" t="str">
            <v>มินิ ซูเปอร์มาร์เก็ต_เทศบาลสุเทพ</v>
          </cell>
          <cell r="E773" t="str">
            <v>exp2420-sm@lotuss.com</v>
          </cell>
          <cell r="F773" t="str">
            <v>24 Hours</v>
          </cell>
          <cell r="G773" t="str">
            <v>CHIANG MAI</v>
          </cell>
          <cell r="H773" t="str">
            <v>เลขที่ 97 หมู่ที่ 5 ตำบลสุเทพ อำเภอมืองเชียงใหม่ จังหวัดเชียงใหม่ 50200</v>
          </cell>
          <cell r="I773" t="str">
            <v>18.769811,98.950019</v>
          </cell>
          <cell r="J773" t="str">
            <v>0626058542</v>
          </cell>
          <cell r="K773" t="str">
            <v>0626058542</v>
          </cell>
        </row>
        <row r="774">
          <cell r="A774">
            <v>2421</v>
          </cell>
          <cell r="B774" t="str">
            <v>Mini Supermarket</v>
          </cell>
          <cell r="C774" t="str">
            <v>Mini Supermarket_Bang Phrom Ratchapreuk</v>
          </cell>
          <cell r="D774" t="str">
            <v>มินิ ซูเปอร์มาร์เก็ต_บางพรม ราชพฤกษ์</v>
          </cell>
          <cell r="E774" t="str">
            <v>exp2421-sm@lotuss.com</v>
          </cell>
          <cell r="F774" t="str">
            <v>06:00-23:00 (17Hrs)</v>
          </cell>
          <cell r="G774" t="str">
            <v>BANGKOK</v>
          </cell>
          <cell r="H774" t="str">
            <v>เลขที่ 74 ถนนบางพรม แขวงบางพรม เขตตลิ่งชัน กรุงเทพมหานคร 10170</v>
          </cell>
          <cell r="I774" t="str">
            <v>13.755423,100.451252</v>
          </cell>
          <cell r="J774" t="str">
            <v>0626058543</v>
          </cell>
          <cell r="K774" t="str">
            <v>0626058543</v>
          </cell>
        </row>
        <row r="775">
          <cell r="A775">
            <v>2422</v>
          </cell>
          <cell r="B775" t="str">
            <v>Mini Supermarket</v>
          </cell>
          <cell r="C775" t="str">
            <v>Mini Supermarket_Chiang Kan</v>
          </cell>
          <cell r="D775" t="str">
            <v>มินิ ซูเปอร์มาร์เก็ต_เชียงคาน</v>
          </cell>
          <cell r="E775" t="str">
            <v>exp2422-sm@lotuss.com</v>
          </cell>
          <cell r="F775" t="str">
            <v>24 Hours</v>
          </cell>
          <cell r="G775" t="str">
            <v>LOEI</v>
          </cell>
          <cell r="H775" t="str">
            <v>เลขที่ 339/1,339/3,339/4,339/5 หมู่ที่ 1 ตำบลเชียงคาน อำเภอเชียงคาน จังหวัดเลย 42110</v>
          </cell>
          <cell r="I775" t="str">
            <v>17.894424,101.655497</v>
          </cell>
          <cell r="J775" t="str">
            <v>0626058544</v>
          </cell>
          <cell r="K775" t="str">
            <v>0626058544</v>
          </cell>
        </row>
        <row r="776">
          <cell r="A776">
            <v>2423</v>
          </cell>
          <cell r="B776" t="str">
            <v>Mini Supermarket</v>
          </cell>
          <cell r="C776" t="str">
            <v>Mini Supermarket_Thanon Chang Phueak</v>
          </cell>
          <cell r="D776" t="str">
            <v>มินิ ซูเปอร์มาร์เก็ต_ถนนช้างเผือก</v>
          </cell>
          <cell r="E776" t="str">
            <v>exp2423-sm@lotuss.com</v>
          </cell>
          <cell r="F776" t="str">
            <v>24 Hours</v>
          </cell>
          <cell r="G776" t="str">
            <v>NAKHON RATCHASIMA</v>
          </cell>
          <cell r="H776" t="str">
            <v>เลขที่ 497/16 ถนนช้างเผือก ตำบลในเมือง อำเภอเมืองนครราชสีมา จังหวัดนครราชสีมา 30000</v>
          </cell>
          <cell r="I776" t="str">
            <v>14.986938,102.104507</v>
          </cell>
          <cell r="J776" t="str">
            <v>0841790810</v>
          </cell>
          <cell r="K776" t="str">
            <v>0841790810</v>
          </cell>
        </row>
        <row r="777">
          <cell r="A777">
            <v>2425</v>
          </cell>
          <cell r="B777" t="str">
            <v>Mini Supermarket</v>
          </cell>
          <cell r="C777" t="str">
            <v>Mini Supermarket_Bangrakam</v>
          </cell>
          <cell r="D777" t="str">
            <v>มินิ ซูเปอร์มาร์เก็ต_บางระกำ</v>
          </cell>
          <cell r="E777" t="str">
            <v>exp2425-sm@lotuss.com</v>
          </cell>
          <cell r="F777" t="str">
            <v>05:00-22:00 (17Hrs)</v>
          </cell>
          <cell r="G777" t="str">
            <v>PHITSANULOK</v>
          </cell>
          <cell r="H777" t="str">
            <v>เลขที่ 6/118  หมู่ที่  7  ตำบลบางระกำ  อำเภอบางระกำ จังหวัดพิษณุโลก 65140</v>
          </cell>
          <cell r="I777" t="str">
            <v>16.757018,100.117973</v>
          </cell>
          <cell r="J777" t="str">
            <v>0626058547</v>
          </cell>
          <cell r="K777" t="str">
            <v>0626058547</v>
          </cell>
        </row>
        <row r="778">
          <cell r="A778">
            <v>2426</v>
          </cell>
          <cell r="B778" t="str">
            <v>Mini Supermarket</v>
          </cell>
          <cell r="C778" t="str">
            <v>Mini Supermarket_Thanon Thungsrimuang</v>
          </cell>
          <cell r="D778" t="str">
            <v>มินิ ซูเปอร์มาร์เก็ต_ถ.ทุ่งศรีม.กาฬสินธุ์</v>
          </cell>
          <cell r="E778" t="str">
            <v>exp2426-sm@lotuss.com</v>
          </cell>
          <cell r="F778" t="str">
            <v>06:00-23:00 (17Hrs)</v>
          </cell>
          <cell r="G778" t="str">
            <v>KALASIN</v>
          </cell>
          <cell r="H778" t="str">
            <v>เลขที่ 231/1-2, 231/3-4 ถนนทุ่งศรีเมือง ตำบลกาฬสินธุ์ อำเภอเมืองกาฬสินธุ์  จังหวัดกาฬสินธุ์ 46000</v>
          </cell>
          <cell r="I778" t="str">
            <v>16.429027,103.517022</v>
          </cell>
          <cell r="J778" t="str">
            <v>0626058548</v>
          </cell>
          <cell r="K778" t="str">
            <v>0626058548</v>
          </cell>
        </row>
        <row r="779">
          <cell r="A779">
            <v>2427</v>
          </cell>
          <cell r="B779" t="str">
            <v>Mini Supermarket</v>
          </cell>
          <cell r="C779" t="str">
            <v>Mini Supermarket_Talad Sor Nong Nuch</v>
          </cell>
          <cell r="D779" t="str">
            <v>มินิ ซูเปอร์มาร์เก็ต_ตลาด ส.นงนุช</v>
          </cell>
          <cell r="E779" t="str">
            <v>exp2427-sm@lotuss.com</v>
          </cell>
          <cell r="F779" t="str">
            <v>06:00-23:00 (17Hrs)</v>
          </cell>
          <cell r="G779" t="str">
            <v>UDON THANI</v>
          </cell>
          <cell r="H779" t="str">
            <v>เลขที่ 381 หมู่ที่ 2 ตำบลบ้านจั่น อำเภอเมืองอุดรธานี จังหวัดอุดรธานี 41000</v>
          </cell>
          <cell r="I779" t="str">
            <v>17.354624,102.7863</v>
          </cell>
          <cell r="J779" t="str">
            <v>0626058549</v>
          </cell>
          <cell r="K779" t="str">
            <v>0626058549</v>
          </cell>
        </row>
        <row r="780">
          <cell r="A780">
            <v>2428</v>
          </cell>
          <cell r="B780" t="str">
            <v>Mini Supermarket</v>
          </cell>
          <cell r="C780" t="str">
            <v>Mini Supermarket_Klong Rapeephat Nongkae</v>
          </cell>
          <cell r="D780" t="str">
            <v>มินิ ซูเปอร์มาร์เก็ต_คลองระพีพัฒน์ หนองแค</v>
          </cell>
          <cell r="E780" t="str">
            <v>exp2428-sm@lotuss.com</v>
          </cell>
          <cell r="F780" t="str">
            <v>06:00-22:30 (16.5Hrs)</v>
          </cell>
          <cell r="G780" t="str">
            <v>SARABURI</v>
          </cell>
          <cell r="H780" t="str">
            <v>เลขที่ 69/47 ถนนระพีพัฒน์ฝั่งซ้าย ต.หนองแค อ.หนองแค จ.สระบุรี 18140</v>
          </cell>
          <cell r="I780" t="str">
            <v>14.335092,100.871842</v>
          </cell>
          <cell r="J780" t="str">
            <v>0812475017</v>
          </cell>
          <cell r="K780" t="str">
            <v>0812475017</v>
          </cell>
        </row>
        <row r="781">
          <cell r="A781">
            <v>2432</v>
          </cell>
          <cell r="B781" t="str">
            <v>Mini Supermarket</v>
          </cell>
          <cell r="C781" t="str">
            <v>Mini Supermarket_C.Lhung Kasemrad</v>
          </cell>
          <cell r="D781" t="str">
            <v>มินิ ซูเปอร์มาร์เก็ต_ชุมชนหลังเกษมราษฎร์</v>
          </cell>
          <cell r="E781" t="str">
            <v>exp2432-sm@lotuss.com</v>
          </cell>
          <cell r="F781" t="str">
            <v xml:space="preserve">24 Hours </v>
          </cell>
          <cell r="G781" t="str">
            <v>SARABURI</v>
          </cell>
          <cell r="H781" t="str">
            <v>เลขที่ 1/16 ซอย.2 (ถนนเทศบาล6) ต.ปากเพรียว อ.เมืองสระบุรี จ.สระบุรี 18000</v>
          </cell>
          <cell r="I781" t="str">
            <v>14.523016,100.935109</v>
          </cell>
          <cell r="J781" t="str">
            <v>0626058553</v>
          </cell>
          <cell r="K781" t="str">
            <v>0626058553</v>
          </cell>
        </row>
        <row r="782">
          <cell r="A782">
            <v>2433</v>
          </cell>
          <cell r="B782" t="str">
            <v>Mini Supermarket</v>
          </cell>
          <cell r="C782" t="str">
            <v>Mini Supermarket_Amphur Det Udom</v>
          </cell>
          <cell r="D782" t="str">
            <v>มินิ ซูเปอร์มาร์เก็ต_อำเภอเดชอุดม</v>
          </cell>
          <cell r="E782" t="str">
            <v>exp2433-sm@lotuss.com</v>
          </cell>
          <cell r="F782" t="str">
            <v>06:00-23:00 (17Hrs)</v>
          </cell>
          <cell r="G782" t="str">
            <v>UBON RATCHATHANI</v>
          </cell>
          <cell r="H782" t="str">
            <v>เลขที่ 444 หมู่ 5 ตำบลเมืองเดช อำเภอเดชอุดม จังหวัดอุบลราชธานี 34160</v>
          </cell>
          <cell r="I782" t="str">
            <v>14.901832,105.080142</v>
          </cell>
          <cell r="J782" t="str">
            <v>0626058554</v>
          </cell>
          <cell r="K782" t="str">
            <v>0626058554</v>
          </cell>
        </row>
        <row r="783">
          <cell r="A783">
            <v>2434</v>
          </cell>
          <cell r="B783" t="str">
            <v>Mini Supermarket</v>
          </cell>
          <cell r="C783" t="str">
            <v>Mini Supermarket_Sri Nakorn</v>
          </cell>
          <cell r="D783" t="str">
            <v>มินิ ซูเปอร์มาร์เก็ต_ศรีนคร</v>
          </cell>
          <cell r="E783" t="str">
            <v>exp2434-sm@lotuss.com</v>
          </cell>
          <cell r="F783" t="str">
            <v>06:00-22:00 (16Hrs)</v>
          </cell>
          <cell r="G783" t="str">
            <v>SUKHOTHAI</v>
          </cell>
          <cell r="H783" t="str">
            <v>เลขที่ 89 หมู่ที่ 3 ตำบลศรีนคร อำเภอศรีนคร จังหวัดสุโขทัย 64180</v>
          </cell>
          <cell r="I783" t="str">
            <v>17.349407,99.986318</v>
          </cell>
          <cell r="J783" t="str">
            <v>0626058556</v>
          </cell>
          <cell r="K783" t="str">
            <v>0626058556</v>
          </cell>
        </row>
        <row r="784">
          <cell r="A784">
            <v>2435</v>
          </cell>
          <cell r="B784" t="str">
            <v>Mini Supermarket</v>
          </cell>
          <cell r="C784" t="str">
            <v>Mini Supermarket_Huaykapi 17</v>
          </cell>
          <cell r="D784" t="str">
            <v>มินิ ซูเปอร์มาร์เก็ต_ห้วยกะปิ 17</v>
          </cell>
          <cell r="E784" t="str">
            <v>exp2435-sm@lotuss.com</v>
          </cell>
          <cell r="F784" t="str">
            <v>05:00-23:00 (18Hrs)</v>
          </cell>
          <cell r="G784" t="str">
            <v>CHONBURI</v>
          </cell>
          <cell r="H784" t="str">
            <v>เลขที่ 52/1 หมู่ 5 ต.ห้วยกะปิ อ.เมืองชลบุรี จ.ชลบุรี 20130</v>
          </cell>
          <cell r="I784" t="str">
            <v>13.297798,100.949628</v>
          </cell>
          <cell r="J784" t="str">
            <v>0ยังไม่มีเบอร์สาขา</v>
          </cell>
          <cell r="K784" t="str">
            <v>0ยังไม่มีเบอร์สาขา</v>
          </cell>
        </row>
        <row r="785">
          <cell r="A785">
            <v>2436</v>
          </cell>
          <cell r="B785" t="str">
            <v>Mini Supermarket</v>
          </cell>
          <cell r="C785" t="str">
            <v>Mini Supermarket_Ban Tak</v>
          </cell>
          <cell r="D785" t="str">
            <v>มินิ ซูเปอร์มาร์เก็ต_บ้านตาก</v>
          </cell>
          <cell r="E785" t="str">
            <v>exp2436-sm@lotuss.com</v>
          </cell>
          <cell r="F785" t="str">
            <v>06:00-23:00 (17Hrs)</v>
          </cell>
          <cell r="G785" t="str">
            <v>TAK</v>
          </cell>
          <cell r="H785" t="str">
            <v>เลขที่ 77 หมู่ที่ 14 ตำบลตากออก อำเภอบ้านตาก จังหวัดตาก 63120</v>
          </cell>
          <cell r="I785" t="str">
            <v>17.043016,99.070598</v>
          </cell>
          <cell r="J785" t="str">
            <v>0626058559</v>
          </cell>
          <cell r="K785" t="str">
            <v>0626058559</v>
          </cell>
        </row>
        <row r="786">
          <cell r="A786">
            <v>2437</v>
          </cell>
          <cell r="B786" t="str">
            <v>Mini Supermarket</v>
          </cell>
          <cell r="C786" t="str">
            <v>Mini Supermarket_Sida</v>
          </cell>
          <cell r="D786" t="str">
            <v>มินิ ซูเปอร์มาร์เก็ต_สีดา</v>
          </cell>
          <cell r="E786" t="str">
            <v>exp2437-sm@lotuss.com</v>
          </cell>
          <cell r="F786" t="str">
            <v>06:00-23:00 (17Hrs)</v>
          </cell>
          <cell r="G786" t="str">
            <v>NAKHON RATCHASIMA</v>
          </cell>
          <cell r="H786" t="str">
            <v>เลขที่ 158 หมู่ที่ 1 ตำบลโพนทอง อำเภอสีดา จังหวัดนครราชสีมา 30430</v>
          </cell>
          <cell r="I786" t="str">
            <v>15.547337,102.549986</v>
          </cell>
          <cell r="J786" t="str">
            <v>0626058560</v>
          </cell>
          <cell r="K786" t="str">
            <v>0626058560</v>
          </cell>
        </row>
        <row r="787">
          <cell r="A787">
            <v>2438</v>
          </cell>
          <cell r="B787" t="str">
            <v>Mini Supermarket</v>
          </cell>
          <cell r="C787" t="str">
            <v>Mini Supermarket_Talad Ton Makuea</v>
          </cell>
          <cell r="D787" t="str">
            <v>มินิ ซูเปอร์มาร์เก็ต_ตลาดต้นมะเกลือ</v>
          </cell>
          <cell r="E787" t="str">
            <v>exp2438-sm@lotuss.com</v>
          </cell>
          <cell r="F787" t="str">
            <v>24 Hours</v>
          </cell>
          <cell r="G787" t="str">
            <v>SI SA KET</v>
          </cell>
          <cell r="H787" t="str">
            <v>เลขที่ 1333/16 ถนนวิจิตรนคร ตำบลเมืองใต้ อำเภอเมืองศรีสะเกษ จังหวัดศรีสะเกษ 33000</v>
          </cell>
          <cell r="I787" t="str">
            <v>15.1154,104.333309</v>
          </cell>
          <cell r="J787" t="str">
            <v>0626058561</v>
          </cell>
          <cell r="K787" t="str">
            <v>0626058561</v>
          </cell>
        </row>
        <row r="788">
          <cell r="A788">
            <v>2439</v>
          </cell>
          <cell r="B788" t="str">
            <v>Mini Supermarket</v>
          </cell>
          <cell r="C788" t="str">
            <v>Mini Supermarket_Thanon Rimnam</v>
          </cell>
          <cell r="D788" t="str">
            <v>มินิ ซูเปอร์มาร์เก็ต_ถนนริมน้ำ</v>
          </cell>
          <cell r="E788" t="str">
            <v>exp2439-sm@lotuss.com</v>
          </cell>
          <cell r="F788" t="str">
            <v xml:space="preserve">24 Hours </v>
          </cell>
          <cell r="G788" t="str">
            <v>RAYONG</v>
          </cell>
          <cell r="H788" t="str">
            <v>เลขที่ 186,186/1,186/2 ถนนริมน้ำ ต.เชิงเนิน อ.เมืองระยอง จ.ระยอง 21000</v>
          </cell>
          <cell r="I788" t="str">
            <v>12.667941,101.28791</v>
          </cell>
          <cell r="J788" t="str">
            <v>0812476193</v>
          </cell>
          <cell r="K788" t="str">
            <v>0812476193</v>
          </cell>
        </row>
        <row r="789">
          <cell r="A789">
            <v>2443</v>
          </cell>
          <cell r="B789" t="str">
            <v>Mini Supermarket</v>
          </cell>
          <cell r="C789" t="str">
            <v>Mini Supermarket_Ratjabhat</v>
          </cell>
          <cell r="D789" t="str">
            <v>มินิ ซูเปอร์มาร์เก็ต_ราชภัฏร้อยเอ็ด</v>
          </cell>
          <cell r="E789" t="str">
            <v>exp2443-sm@lotuss.com</v>
          </cell>
          <cell r="F789" t="str">
            <v>06:00-23:00 (17Hrs)</v>
          </cell>
          <cell r="G789" t="str">
            <v>ROI ET</v>
          </cell>
          <cell r="H789" t="str">
            <v>เลขที่ 9/1 หมู่ที่ 14 ตำบลเกาะแก้ว อำเภอเสลภูมิ จังหวัดร้อยเอ็ด 45120</v>
          </cell>
          <cell r="I789" t="str">
            <v>16.153425,103.862713</v>
          </cell>
          <cell r="J789" t="str">
            <v>0626058564</v>
          </cell>
          <cell r="K789" t="str">
            <v>0626058564</v>
          </cell>
        </row>
        <row r="790">
          <cell r="A790">
            <v>2444</v>
          </cell>
          <cell r="B790" t="str">
            <v>Mini Supermarket</v>
          </cell>
          <cell r="C790" t="str">
            <v>Mini Supermarket_Chana</v>
          </cell>
          <cell r="D790" t="str">
            <v>มินิ ซูเปอร์มาร์เก็ต_จะนะ</v>
          </cell>
          <cell r="E790" t="str">
            <v>exp2444-sm@lotuss.com</v>
          </cell>
          <cell r="F790" t="str">
            <v>06:00-22:00 (16Hrs)</v>
          </cell>
          <cell r="G790" t="str">
            <v>SONGKHLA</v>
          </cell>
          <cell r="H790" t="str">
            <v>เลขที่ 58/1 หมู่ 2 ถนนราษฎร์รักษ์ ต.บ้านนา อ.จะนะ จ.สงขลา 90130</v>
          </cell>
          <cell r="I790" t="str">
            <v>6.912172,100.738242</v>
          </cell>
          <cell r="J790" t="str">
            <v>0626058565</v>
          </cell>
          <cell r="K790" t="str">
            <v>0626058565</v>
          </cell>
        </row>
        <row r="791">
          <cell r="A791">
            <v>2445</v>
          </cell>
          <cell r="B791" t="str">
            <v>Mini Supermarket</v>
          </cell>
          <cell r="C791" t="str">
            <v>Mini Supermarket_Chumchon Mueang Kao</v>
          </cell>
          <cell r="D791" t="str">
            <v>มินิ ซูเปอร์มาร์เก็ต_ชุมชนเมืองเก่า</v>
          </cell>
          <cell r="E791" t="str">
            <v>exp2445-sm@lotuss.com</v>
          </cell>
          <cell r="F791" t="str">
            <v>06:00-23:00 (17Hrs)</v>
          </cell>
          <cell r="G791" t="str">
            <v>PHICHIT</v>
          </cell>
          <cell r="H791" t="str">
            <v>เลขที่ 1/3 หมู่ที่ 1 ตำบลเมืองเก่า อำเภอเมืองพิจิตร จังหวัดพิจิตร 66000</v>
          </cell>
          <cell r="I791" t="str">
            <v>16.404806,100.300526</v>
          </cell>
          <cell r="J791" t="str">
            <v>0626058566</v>
          </cell>
          <cell r="K791" t="str">
            <v>0626058566</v>
          </cell>
        </row>
        <row r="792">
          <cell r="A792">
            <v>2446</v>
          </cell>
          <cell r="B792" t="str">
            <v>Mini Supermarket</v>
          </cell>
          <cell r="C792" t="str">
            <v>Mini Supermarket_Udomsap Bang Waek</v>
          </cell>
          <cell r="D792" t="str">
            <v>มินิ ซูเปอร์มาร์เก็ต_อุดมทรัพย์ บางแวก</v>
          </cell>
          <cell r="E792" t="str">
            <v>exp2446-sm@lotuss.com</v>
          </cell>
          <cell r="F792" t="str">
            <v>06:00-23:00 (17Hrs)</v>
          </cell>
          <cell r="G792" t="str">
            <v>BANGKOK</v>
          </cell>
          <cell r="H792" t="str">
            <v>เลขที่ 112/4 ถนนบางแวก แขวงบางไผ่ เขตบางแค กรุงเทพมนคร 10160</v>
          </cell>
          <cell r="I792" t="str">
            <v>13.744158,100.409148</v>
          </cell>
          <cell r="J792" t="str">
            <v>0812495192</v>
          </cell>
          <cell r="K792" t="str">
            <v>0812495192</v>
          </cell>
        </row>
        <row r="793">
          <cell r="A793">
            <v>2447</v>
          </cell>
          <cell r="B793" t="str">
            <v>Mini Supermarket</v>
          </cell>
          <cell r="C793" t="str">
            <v>Mini Supermarket_Talad Nud Amata</v>
          </cell>
          <cell r="D793" t="str">
            <v>มินิ ซูเปอร์มาร์เก็ต_ตลาดนัดอมตะ</v>
          </cell>
          <cell r="E793" t="str">
            <v>exp2447-sm@lotuss.com</v>
          </cell>
          <cell r="F793" t="str">
            <v>06:00-23:00 (17Hrs)</v>
          </cell>
          <cell r="G793" t="str">
            <v>CHONBURI</v>
          </cell>
          <cell r="H793" t="str">
            <v>เลขที่ 49/18 หมู่ 3 ต.หนองตำลึง อ.พานทอง จ.ชลบุรี 20160</v>
          </cell>
          <cell r="I793" t="str">
            <v>13.432593,101.062366</v>
          </cell>
          <cell r="J793" t="str">
            <v>0ยังไม่มีเบอร์สาขา</v>
          </cell>
          <cell r="K793" t="str">
            <v>0ยังไม่มีเบอร์สาขา</v>
          </cell>
        </row>
        <row r="794">
          <cell r="A794">
            <v>2448</v>
          </cell>
          <cell r="B794" t="str">
            <v>Mini Supermarket</v>
          </cell>
          <cell r="C794" t="str">
            <v>Mini Supermarket_Nong Kho</v>
          </cell>
          <cell r="D794" t="str">
            <v>มินิ ซูเปอร์มาร์เก็ต_หนองฆ้อ</v>
          </cell>
          <cell r="E794" t="str">
            <v>exp2448-sm@lotuss.com</v>
          </cell>
          <cell r="F794" t="str">
            <v>06:00-23:00 (17Hrs)</v>
          </cell>
          <cell r="G794" t="str">
            <v>CHONBURI</v>
          </cell>
          <cell r="H794" t="str">
            <v>เลขที่ 31/5 หมู่ 9 ต.หนองขาม อ.ศรีราชา จ.ชลบุรี 20110</v>
          </cell>
          <cell r="I794" t="str">
            <v>13.129174,101.03084</v>
          </cell>
          <cell r="J794" t="str">
            <v>0812455953</v>
          </cell>
          <cell r="K794" t="str">
            <v>0812455953</v>
          </cell>
        </row>
        <row r="795">
          <cell r="A795">
            <v>2449</v>
          </cell>
          <cell r="B795" t="str">
            <v>Mini Supermarket</v>
          </cell>
          <cell r="C795" t="str">
            <v>Mini Supermarket_Nong Bua Rawe</v>
          </cell>
          <cell r="D795" t="str">
            <v>มินิ ซูเปอร์มาร์เก็ต_หนองบัวระเหว</v>
          </cell>
          <cell r="E795" t="str">
            <v>exp2449-sm@lotuss.com</v>
          </cell>
          <cell r="F795" t="str">
            <v>05:00-22:00 (17Hrs)</v>
          </cell>
          <cell r="G795" t="str">
            <v>CHAIYAPHUM</v>
          </cell>
          <cell r="H795" t="str">
            <v>เลขที่ 708 หมู่ที่9 ตำบลหนองบัวระเหว อำเภอหนองบัวระเหว จังหวัดชัยภูมิ 36250</v>
          </cell>
          <cell r="I795" t="str">
            <v>15.751458,101.763563</v>
          </cell>
          <cell r="J795" t="str">
            <v>0626058570</v>
          </cell>
          <cell r="K795" t="str">
            <v>0626058570</v>
          </cell>
        </row>
        <row r="796">
          <cell r="A796">
            <v>2450</v>
          </cell>
          <cell r="B796" t="str">
            <v>Mini Supermarket</v>
          </cell>
          <cell r="C796" t="str">
            <v>Mini Supermarket_Chumchon Rung Pattana</v>
          </cell>
          <cell r="D796" t="str">
            <v>มินิ ซูเปอร์มาร์เก็ต_ชุมชนรุ่งพัฒนา</v>
          </cell>
          <cell r="E796" t="str">
            <v>exp2450-sm@lotuss.com</v>
          </cell>
          <cell r="F796" t="str">
            <v>24 Hours</v>
          </cell>
          <cell r="G796" t="str">
            <v>SAKON NAKHON</v>
          </cell>
          <cell r="H796" t="str">
            <v>เลขที่ 455/3 ถนนนิตโย  ตำบลธาตุเชิงชุม  อำเภอเมืองสกลนคร  จังหวัดสกลนคร  47000</v>
          </cell>
          <cell r="I796" t="str">
            <v>17.194611,104.096639</v>
          </cell>
          <cell r="J796" t="str">
            <v>0626058571</v>
          </cell>
          <cell r="K796" t="str">
            <v>0626058571</v>
          </cell>
        </row>
        <row r="797">
          <cell r="A797">
            <v>2451</v>
          </cell>
          <cell r="B797" t="str">
            <v>Mini Supermarket</v>
          </cell>
          <cell r="C797" t="str">
            <v>Mini Supermarket_Talad Bang Kaew</v>
          </cell>
          <cell r="D797" t="str">
            <v>มินิ ซูเปอร์มาร์เก็ต_ตลาดบางแก้ว</v>
          </cell>
          <cell r="E797" t="str">
            <v>exp2451-sm@lotuss.com</v>
          </cell>
          <cell r="F797" t="str">
            <v>06:00-21:00 (15Hrs)</v>
          </cell>
          <cell r="G797" t="str">
            <v>PHATTHALUNG</v>
          </cell>
          <cell r="H797" t="str">
            <v xml:space="preserve">เลขที่ 658-659,853 หมู่ 1 ต.ท่ามะเดื่อ อ.บางแก้ว จ.พัทลุง 93140 </v>
          </cell>
          <cell r="I797" t="str">
            <v>7.422588,100.168259</v>
          </cell>
          <cell r="J797" t="str">
            <v>0626058572</v>
          </cell>
          <cell r="K797" t="str">
            <v>0626058572</v>
          </cell>
        </row>
        <row r="798">
          <cell r="A798">
            <v>2452</v>
          </cell>
          <cell r="B798" t="str">
            <v>Mini Supermarket</v>
          </cell>
          <cell r="C798" t="str">
            <v>Mini Supermarket_Mae Ra mad</v>
          </cell>
          <cell r="D798" t="str">
            <v>มินิ ซูเปอร์มาร์เก็ต_แม่ระมาด</v>
          </cell>
          <cell r="E798" t="str">
            <v>exp2452-sm@lotuss.com</v>
          </cell>
          <cell r="F798" t="str">
            <v>06:00-23:00 (17Hrs)</v>
          </cell>
          <cell r="G798" t="str">
            <v>TAK</v>
          </cell>
          <cell r="H798" t="str">
            <v>เลขที่ 406 หมู่ที่ 4 ตำบลแม่ระมาด อำเภอแม่ระมาด จังหวัดตาก 63000</v>
          </cell>
          <cell r="I798" t="str">
            <v>16.987741,98.526329</v>
          </cell>
          <cell r="J798" t="str">
            <v>0626058573</v>
          </cell>
          <cell r="K798" t="str">
            <v>0626058573</v>
          </cell>
        </row>
        <row r="799">
          <cell r="A799">
            <v>2456</v>
          </cell>
          <cell r="B799" t="str">
            <v>Mini Supermarket</v>
          </cell>
          <cell r="C799" t="str">
            <v>Mini Supermarket_Soi Wat Phan Sadet Nai</v>
          </cell>
          <cell r="D799" t="str">
            <v>มินิ ซูเปอร์มาร์เก็ต_ซอยวัดพันสเด็จใน</v>
          </cell>
          <cell r="E799" t="str">
            <v>exp2456-sm@lotuss.com</v>
          </cell>
          <cell r="F799" t="str">
            <v>06:00-23:00 (17Hrs)</v>
          </cell>
          <cell r="G799" t="str">
            <v>CHONBURI</v>
          </cell>
          <cell r="H799" t="str">
            <v>เลขที่ 999/10 หมู่ 6 ต.บ่อวิน อ.ศรีราชา จ.ชลบุรี 20230</v>
          </cell>
          <cell r="I799" t="str">
            <v>13.057722,101.10287</v>
          </cell>
          <cell r="J799" t="str">
            <v>0ยังไม่มีเบอร์สาขา</v>
          </cell>
          <cell r="K799" t="str">
            <v>0ยังไม่มีเบอร์สาขา</v>
          </cell>
        </row>
        <row r="800">
          <cell r="A800">
            <v>2457</v>
          </cell>
          <cell r="B800" t="str">
            <v>Mini Supermarket</v>
          </cell>
          <cell r="C800" t="str">
            <v>Mini Supermarket_Chumchon Wi Sutthi Thep</v>
          </cell>
          <cell r="D800" t="str">
            <v>มินิ ซูเปอร์มาร์เก็ต_ชุมชนวิสุทธิเทพ</v>
          </cell>
          <cell r="E800" t="str">
            <v>exp2457-sm@lotuss.com</v>
          </cell>
          <cell r="F800" t="str">
            <v>06:00-23:00 (17Hrs)</v>
          </cell>
          <cell r="G800" t="str">
            <v>LOEI</v>
          </cell>
          <cell r="H800" t="str">
            <v>เลขที่ 15/9 ถนนวิสุทธิเทพ ตำบลกุดป่อง อำเภอเมืองเลย จังหวัดเลย 42000</v>
          </cell>
          <cell r="I800" t="str">
            <v>17.495364,101.731289</v>
          </cell>
          <cell r="J800" t="str">
            <v>0812474779</v>
          </cell>
          <cell r="K800" t="str">
            <v>0812474779</v>
          </cell>
        </row>
        <row r="801">
          <cell r="A801">
            <v>2458</v>
          </cell>
          <cell r="B801" t="str">
            <v>Mini Supermarket</v>
          </cell>
          <cell r="C801" t="str">
            <v>Mini Supermarket_Ban Na Nong</v>
          </cell>
          <cell r="D801" t="str">
            <v>มินิ ซูเปอร์มาร์เก็ต_บ้านนาหนอง</v>
          </cell>
          <cell r="E801" t="str">
            <v>exp2458-sm@lotuss.com</v>
          </cell>
          <cell r="F801" t="str">
            <v>06:00-23:00 (17Hrs)</v>
          </cell>
          <cell r="G801" t="str">
            <v>LOEI</v>
          </cell>
          <cell r="H801" t="str">
            <v>เลขที่ 92/57 ถนนเลย-ด่านซ้าย ตำบลกุดป่อง อำเภอเมืองเลย จังหวัดเลย 42000</v>
          </cell>
          <cell r="I801" t="str">
            <v>17.494471,101.711997</v>
          </cell>
          <cell r="J801" t="str">
            <v>0ยังไม่มีเบอร์สาขา</v>
          </cell>
          <cell r="K801" t="str">
            <v>0ยังไม่มีเบอร์สาขา</v>
          </cell>
        </row>
        <row r="802">
          <cell r="A802">
            <v>2460</v>
          </cell>
          <cell r="B802" t="str">
            <v>Mini Supermarket</v>
          </cell>
          <cell r="C802" t="str">
            <v>Mini Supermarket_Kaeng Sanam Nang</v>
          </cell>
          <cell r="D802" t="str">
            <v>มินิ ซูเปอร์มาร์เก็ต_แก้งสนามนาง</v>
          </cell>
          <cell r="E802" t="str">
            <v>exp2460-sm@lotuss.com</v>
          </cell>
          <cell r="F802" t="str">
            <v>06:00-23:00 (17Hrs)</v>
          </cell>
          <cell r="G802" t="str">
            <v>NAKHON RATCHASIMA</v>
          </cell>
          <cell r="H802" t="str">
            <v>เลขที่ 114 หมู่ที่ 9 ตำบลแก้งสนามนาง อำเภอแก้งสนามนาง จังหวัดนครราชสีมา 30440</v>
          </cell>
          <cell r="I802" t="str">
            <v>15.748925,102.257753</v>
          </cell>
          <cell r="J802" t="str">
            <v>0812475663</v>
          </cell>
          <cell r="K802" t="str">
            <v>0812475663</v>
          </cell>
        </row>
        <row r="803">
          <cell r="A803">
            <v>2461</v>
          </cell>
          <cell r="B803" t="str">
            <v>Mini Supermarket</v>
          </cell>
          <cell r="C803" t="str">
            <v>Mini Supermarket_Kaset Somboon Chaiyaph</v>
          </cell>
          <cell r="D803" t="str">
            <v>มินิ ซูเปอร์มาร์เก็ต_เกษตรสมบูรณ์</v>
          </cell>
          <cell r="E803" t="str">
            <v>exp2461-sm@lotuss.com</v>
          </cell>
          <cell r="F803" t="str">
            <v>05:00-22:00 (17Hrs)</v>
          </cell>
          <cell r="G803" t="str">
            <v>CHAIYAPHUM</v>
          </cell>
          <cell r="H803" t="str">
            <v>เลขที่ 399/1 หมู่ที่ 1 ตำบลบ้านยาง อำเภอเกษตรสมบูรณ์ จังหวัดชัยภูมิ 36120</v>
          </cell>
          <cell r="I803" t="str">
            <v>16.280233,101.951681</v>
          </cell>
          <cell r="J803" t="str">
            <v>0626058579</v>
          </cell>
          <cell r="K803" t="str">
            <v>0626058579</v>
          </cell>
        </row>
        <row r="804">
          <cell r="A804">
            <v>2462</v>
          </cell>
          <cell r="B804" t="str">
            <v>Mini Supermarket</v>
          </cell>
          <cell r="C804" t="str">
            <v>Mini Supermarket_Phanom</v>
          </cell>
          <cell r="D804" t="str">
            <v>มินิ ซูเปอร์มาร์เก็ต_พนม</v>
          </cell>
          <cell r="E804" t="str">
            <v>exp2462-sm@lotuss.com</v>
          </cell>
          <cell r="F804" t="str">
            <v>06:00-22:00 (16Hrs)</v>
          </cell>
          <cell r="G804" t="str">
            <v>SURAT THANI</v>
          </cell>
          <cell r="H804" t="str">
            <v>เลขที่ 328 หมู่ 1 ต.พนม อ.พนม จ.สุราษฎร์ธานี 84250</v>
          </cell>
          <cell r="I804" t="str">
            <v>8.859402,98.81456</v>
          </cell>
          <cell r="J804" t="str">
            <v>0812475851</v>
          </cell>
          <cell r="K804" t="str">
            <v>0812475851</v>
          </cell>
        </row>
        <row r="805">
          <cell r="A805">
            <v>2463</v>
          </cell>
          <cell r="B805" t="str">
            <v>Mini Supermarket</v>
          </cell>
          <cell r="C805" t="str">
            <v>Mini Supermarket_Khao Noi Road Chon Buri</v>
          </cell>
          <cell r="D805" t="str">
            <v>มินิ ซูเปอร์มาร์เก็ต_ถนนเขาน้อย ชลบุรี</v>
          </cell>
          <cell r="E805" t="str">
            <v>exp2463-sm@lotuss.com</v>
          </cell>
          <cell r="F805" t="str">
            <v>06:00-23:00 (17Hrs)</v>
          </cell>
          <cell r="G805" t="str">
            <v>CHONBURI</v>
          </cell>
          <cell r="H805" t="str">
            <v>เลขที่ 99/372 หมู่ 7 ต.บ้านสวน อ.เมือง จ.ชลบุรี 20000</v>
          </cell>
          <cell r="I805" t="str">
            <v>13.370189,101.00593</v>
          </cell>
          <cell r="J805" t="str">
            <v>0ยังไม่มีเบอร์สาขา</v>
          </cell>
          <cell r="K805" t="str">
            <v>0ยังไม่มีเบอร์สาขา</v>
          </cell>
        </row>
        <row r="806">
          <cell r="A806">
            <v>2464</v>
          </cell>
          <cell r="B806" t="str">
            <v>Mini Supermarket</v>
          </cell>
          <cell r="C806" t="str">
            <v>Mini Supermarket_Nah Yeak Aor Sor</v>
          </cell>
          <cell r="D806" t="str">
            <v>มินิ ซูเปอร์มาร์เก็ต_หน้าแยก อส.</v>
          </cell>
          <cell r="E806" t="str">
            <v>exp2464-sm@lotuss.com</v>
          </cell>
          <cell r="F806" t="str">
            <v>05:00-23:00 (18Hrs)</v>
          </cell>
          <cell r="G806" t="str">
            <v>SI SA KET</v>
          </cell>
          <cell r="H806" t="str">
            <v>เลขที่ 1540/9-12 ถนนขุขันธ์ ตำบลเมืองใต้ อำเภอเมืองศรีสะเกษ จังหวัดศรีสะเกษ 33000</v>
          </cell>
          <cell r="I806" t="str">
            <v>15.102079,104.331555</v>
          </cell>
          <cell r="J806" t="str">
            <v>0626058582</v>
          </cell>
          <cell r="K806" t="str">
            <v>0626058582</v>
          </cell>
        </row>
        <row r="807">
          <cell r="A807">
            <v>2465</v>
          </cell>
          <cell r="B807" t="str">
            <v>Mini Supermarket</v>
          </cell>
          <cell r="C807" t="str">
            <v>Mini Supermarket_Sri Thep  Phetchabun</v>
          </cell>
          <cell r="D807" t="str">
            <v>มินิ ซูเปอร์มาร์เก็ต_ศรีเทพ เพชรบูรณ์</v>
          </cell>
          <cell r="E807" t="str">
            <v>exp2465-sm@lotuss.com</v>
          </cell>
          <cell r="F807" t="str">
            <v>05:00-22:00 (17Hrs)</v>
          </cell>
          <cell r="G807" t="str">
            <v>PHETCHABUN</v>
          </cell>
          <cell r="H807" t="str">
            <v>เลขที่ 368/1 หมู่ที่ 5 ตำบลสระกรวด อำเภอศรีเทพ จังหวัดเพชรบูรณ์ 67170</v>
          </cell>
          <cell r="I807" t="str">
            <v>15.434386,101.070253</v>
          </cell>
          <cell r="J807" t="str">
            <v>0626058583</v>
          </cell>
          <cell r="K807" t="str">
            <v>0626058583</v>
          </cell>
        </row>
        <row r="808">
          <cell r="A808">
            <v>2467</v>
          </cell>
          <cell r="B808" t="str">
            <v>Mini Supermarket</v>
          </cell>
          <cell r="C808" t="str">
            <v>Mini Supermarket_Chai Wan</v>
          </cell>
          <cell r="D808" t="str">
            <v>มินิ ซูเปอร์มาร์เก็ต_ไชยวาน</v>
          </cell>
          <cell r="E808" t="str">
            <v>exp2467-sm@lotuss.com</v>
          </cell>
          <cell r="F808" t="str">
            <v>06:00-24:00 (18Hrs)</v>
          </cell>
          <cell r="G808" t="str">
            <v>UDON THANI</v>
          </cell>
          <cell r="H808" t="str">
            <v>เลขที่ 133,133/1,133/2,133/3 หมู่ที่ 12 ตำบลไชยวาน อำเภอไชยวาน จังหวัดอุดรธานี 41290</v>
          </cell>
          <cell r="I808" t="str">
            <v>17.296801,103.232864</v>
          </cell>
          <cell r="J808" t="str">
            <v>0626058586</v>
          </cell>
          <cell r="K808" t="str">
            <v>0626058586</v>
          </cell>
        </row>
        <row r="809">
          <cell r="A809">
            <v>2469</v>
          </cell>
          <cell r="B809" t="str">
            <v>Mini Supermarket</v>
          </cell>
          <cell r="C809" t="str">
            <v>Mini Supermarket_Prachasamosorn Road</v>
          </cell>
          <cell r="D809" t="str">
            <v>มินิ ซูเปอร์มาร์เก็ต_ถนนประชาสโมสร</v>
          </cell>
          <cell r="E809" t="str">
            <v>exp2469-sm@lotuss.com</v>
          </cell>
          <cell r="F809" t="str">
            <v>24 Hours</v>
          </cell>
          <cell r="G809" t="str">
            <v>KHON KAEN</v>
          </cell>
          <cell r="H809" t="str">
            <v>เลขที่ 58/246, 58/247 หมู่ที่ 4 ตำบลในเมือง อำเภอเมืองขอนแก่น จังหวัดขอนแก่น 40000</v>
          </cell>
          <cell r="I809" t="str">
            <v>16.434421,102.86005</v>
          </cell>
          <cell r="J809" t="str">
            <v>0626058587</v>
          </cell>
          <cell r="K809" t="str">
            <v>0626058587</v>
          </cell>
        </row>
        <row r="810">
          <cell r="A810">
            <v>2474</v>
          </cell>
          <cell r="B810" t="str">
            <v>Mini Supermarket</v>
          </cell>
          <cell r="C810" t="str">
            <v>Mini Supermarket_Tungsaliam Sukhothai</v>
          </cell>
          <cell r="D810" t="str">
            <v>มินิ ซูเปอร์มาร์เก็ต_ทุ่งเสลี่ยม สุโขทัย</v>
          </cell>
          <cell r="E810" t="str">
            <v>exp2474-sm@lotuss.com</v>
          </cell>
          <cell r="F810" t="str">
            <v>06:00-23:00 (17Hrs)</v>
          </cell>
          <cell r="G810" t="str">
            <v>SUKHOTHAI</v>
          </cell>
          <cell r="H810" t="str">
            <v xml:space="preserve">เลขที่ 199/1 หมู่ที่ 2 ตำบลทุ่งเสลี่ยม อำเภอทุ่งเสลี่ยม จังหวัดสุโขทัย 64150 </v>
          </cell>
          <cell r="I810" t="str">
            <v>17.317411,99.552811</v>
          </cell>
          <cell r="J810" t="str">
            <v>0626058590</v>
          </cell>
          <cell r="K810" t="str">
            <v>0626058590</v>
          </cell>
        </row>
        <row r="811">
          <cell r="A811">
            <v>2475</v>
          </cell>
          <cell r="B811" t="str">
            <v>Mini Supermarket</v>
          </cell>
          <cell r="C811" t="str">
            <v>Mini Supermarket_Phetkasem 63</v>
          </cell>
          <cell r="D811" t="str">
            <v>มินิ ซูเปอร์มาร์เก็ต_เพชรเกษม 63</v>
          </cell>
          <cell r="E811" t="str">
            <v>exp2475-sm@lotuss.com</v>
          </cell>
          <cell r="F811" t="str">
            <v>06:00-22:30 (16.5Hrs)</v>
          </cell>
          <cell r="G811" t="str">
            <v>BANGKOK</v>
          </cell>
          <cell r="H811" t="str">
            <v>เลขที่ 657/1 ซอยเพชรเกษม63 แขวงหลักสอง เขตบางแค กรุงเทพมหานคร 10160</v>
          </cell>
          <cell r="I811" t="str">
            <v>13.697838,100.391736</v>
          </cell>
          <cell r="J811" t="str">
            <v>0812468011</v>
          </cell>
          <cell r="K811" t="str">
            <v>0812468011</v>
          </cell>
        </row>
        <row r="812">
          <cell r="A812">
            <v>2476</v>
          </cell>
          <cell r="B812" t="str">
            <v>Mini Supermarket</v>
          </cell>
          <cell r="C812" t="str">
            <v>Mini Supermarket_Yaek Thossakan</v>
          </cell>
          <cell r="D812" t="str">
            <v>มินิ ซูเปอร์มาร์เก็ต_แยกทศกัณฑ์</v>
          </cell>
          <cell r="E812" t="str">
            <v>exp2476-sm@lotuss.com</v>
          </cell>
          <cell r="F812" t="str">
            <v>06:00-23:00 (17Hrs)</v>
          </cell>
          <cell r="G812" t="str">
            <v>BANGKOK</v>
          </cell>
          <cell r="H812" t="str">
            <v>เลขที่ 612/6 ถนนพุทธมณฑลสาย 2 แขวงบางไผ่ เขตบางแค กรุงเทพมหานคร 10160</v>
          </cell>
          <cell r="I812" t="str">
            <v>13.747466,100.395704</v>
          </cell>
          <cell r="J812" t="str">
            <v>0639247978</v>
          </cell>
          <cell r="K812" t="str">
            <v>0639247978</v>
          </cell>
        </row>
        <row r="813">
          <cell r="A813">
            <v>2477</v>
          </cell>
          <cell r="B813" t="str">
            <v>Mini Supermarket</v>
          </cell>
          <cell r="C813" t="str">
            <v>Mini Supermarket_Nampat</v>
          </cell>
          <cell r="D813" t="str">
            <v>มินิ ซูเปอร์มาร์เก็ต_น้ำปาด</v>
          </cell>
          <cell r="E813" t="str">
            <v>exp2477-sm@lotuss.com</v>
          </cell>
          <cell r="F813" t="str">
            <v>05:00-22:00 (17Hrs)</v>
          </cell>
          <cell r="G813" t="str">
            <v>UTTARADIT</v>
          </cell>
          <cell r="H813" t="str">
            <v>เลขที่ 362 หมู่ที่ 4 ตำบลแสนตอ อำเภอน้ำปาด จังหวัดอุตรดิตถ์ 53110</v>
          </cell>
          <cell r="I813" t="str">
            <v>17.726819,100.676198</v>
          </cell>
          <cell r="J813" t="str">
            <v>0626058593</v>
          </cell>
          <cell r="K813" t="str">
            <v>0626058593</v>
          </cell>
        </row>
        <row r="814">
          <cell r="A814">
            <v>2478</v>
          </cell>
          <cell r="B814" t="str">
            <v>Mini Supermarket</v>
          </cell>
          <cell r="C814" t="str">
            <v>Mini Supermarket_Thachang</v>
          </cell>
          <cell r="D814" t="str">
            <v>มินิ ซูเปอร์มาร์เก็ต_ท่าฉาง</v>
          </cell>
          <cell r="E814" t="str">
            <v>exp2478-sm@lotuss.com</v>
          </cell>
          <cell r="F814" t="str">
            <v xml:space="preserve">24 Hours </v>
          </cell>
          <cell r="G814" t="str">
            <v>SURAT THANI</v>
          </cell>
          <cell r="H814" t="str">
            <v>เลขที่ 147/2 หมู่ 6 ต.เขาถ่าน อ.ท่าฉาง จ.สุราษฎร์ธานี 84150</v>
          </cell>
          <cell r="I814" t="str">
            <v>9.269377,99.193505</v>
          </cell>
          <cell r="J814" t="str">
            <v>0812476069</v>
          </cell>
          <cell r="K814" t="str">
            <v>0812476069</v>
          </cell>
        </row>
        <row r="815">
          <cell r="A815">
            <v>2479</v>
          </cell>
          <cell r="B815" t="str">
            <v>Mini Supermarket</v>
          </cell>
          <cell r="C815" t="str">
            <v>Mini Supermarket_Si Kao Trang</v>
          </cell>
          <cell r="D815" t="str">
            <v>มินิ ซูเปอร์มาร์เก็ต_สิเกา ตรัง</v>
          </cell>
          <cell r="E815" t="str">
            <v>exp2479-sm@lotuss.com</v>
          </cell>
          <cell r="F815" t="str">
            <v>06:00-22:00 (16Hrs)</v>
          </cell>
          <cell r="G815" t="str">
            <v>TRANG</v>
          </cell>
          <cell r="H815" t="str">
            <v>เลขที่ 40/3 หมู่ 1 ต.บ่อหิน อ.สิเกา จ.ตรัง 92150</v>
          </cell>
          <cell r="I815" t="str">
            <v>7.57244,99.341493</v>
          </cell>
          <cell r="J815" t="str">
            <v>0626058595</v>
          </cell>
          <cell r="K815" t="str">
            <v>0626058595</v>
          </cell>
        </row>
        <row r="816">
          <cell r="A816">
            <v>2480</v>
          </cell>
          <cell r="B816" t="str">
            <v>Mini Supermarket</v>
          </cell>
          <cell r="C816" t="str">
            <v>Mini Supermarket_Cha Mao</v>
          </cell>
          <cell r="D816" t="str">
            <v>มินิ ซูเปอร์มาร์เก็ต_ชะเมา</v>
          </cell>
          <cell r="E816" t="str">
            <v>exp2480-sm@lotuss.com</v>
          </cell>
          <cell r="F816" t="str">
            <v>06:00-22:30 (16.5Hrs)</v>
          </cell>
          <cell r="G816" t="str">
            <v>NAKHON SI THAMMARAT</v>
          </cell>
          <cell r="H816" t="str">
            <v>เลขที่ 27/1 หมู่ 2 ต.ทางพูน อ.เฉลิมพระเกียรติ จ.นครศรีธรรมราช 80290</v>
          </cell>
          <cell r="I816" t="str">
            <v>8.246851,100.014223</v>
          </cell>
          <cell r="J816" t="str">
            <v>0626058596</v>
          </cell>
          <cell r="K816" t="str">
            <v>0626058596</v>
          </cell>
        </row>
        <row r="817">
          <cell r="A817">
            <v>2481</v>
          </cell>
          <cell r="B817" t="str">
            <v>Mini Supermarket</v>
          </cell>
          <cell r="C817" t="str">
            <v>Mini Supermarket_Borabue Maha Sarakham</v>
          </cell>
          <cell r="D817" t="str">
            <v>มินิ ซูเปอร์มาร์เก็ต_บรบือ</v>
          </cell>
          <cell r="E817" t="str">
            <v>exp2481-sm@lotuss.com</v>
          </cell>
          <cell r="F817" t="str">
            <v>05:00-23:00 (18Hrs)</v>
          </cell>
          <cell r="G817" t="str">
            <v>MAHA SARAKHAM</v>
          </cell>
          <cell r="H817" t="str">
            <v>เลขที่ 467 หมู่ที่ 1 ตำบลบรบือ อำเภอบรบือ จังหวัดมหาสารคาม 44130</v>
          </cell>
          <cell r="I817" t="str">
            <v>16.042031,103.121993</v>
          </cell>
          <cell r="J817" t="str">
            <v>0626058597</v>
          </cell>
          <cell r="K817" t="str">
            <v>0626058597</v>
          </cell>
        </row>
        <row r="818">
          <cell r="A818">
            <v>2483</v>
          </cell>
          <cell r="B818" t="str">
            <v>Mini Supermarket</v>
          </cell>
          <cell r="C818" t="str">
            <v>Mini Supermarket_Watcharaphol 2</v>
          </cell>
          <cell r="D818" t="str">
            <v>มินิ ซูเปอร์มาร์เก็ต_วัชรพล 2</v>
          </cell>
          <cell r="E818" t="str">
            <v>exp2483-sm@lotuss.com</v>
          </cell>
          <cell r="F818" t="str">
            <v>06:00-23:00 (17Hrs)</v>
          </cell>
          <cell r="G818" t="str">
            <v>BANGKOK</v>
          </cell>
          <cell r="H818" t="str">
            <v>เลขที่ 19/3 ถนนวัชรพล แขวงคลองถนน เขตสายไหม กรุงเทพมหานคร 10220</v>
          </cell>
          <cell r="I818" t="str">
            <v>13.891354,100.642105</v>
          </cell>
          <cell r="J818" t="str">
            <v>0626058599</v>
          </cell>
          <cell r="K818" t="str">
            <v>0626058599</v>
          </cell>
        </row>
        <row r="819">
          <cell r="A819">
            <v>2484</v>
          </cell>
          <cell r="B819" t="str">
            <v>Mini Supermarket</v>
          </cell>
          <cell r="C819" t="str">
            <v>Mini Supermarket_Talad Nongkae Khon Kae</v>
          </cell>
          <cell r="D819" t="str">
            <v>มินิ ซูเปอร์มาร์เก็ต_ตลาดหนองแค</v>
          </cell>
          <cell r="E819" t="str">
            <v>exp2484-sm@lotuss.com</v>
          </cell>
          <cell r="F819" t="str">
            <v>24 Hours</v>
          </cell>
          <cell r="G819" t="str">
            <v>KHON KAEN</v>
          </cell>
          <cell r="H819" t="str">
            <v>เลขที่ 283 หมู่ที่ 4  ตำบลโนนสะอาด  อำเภอหนองเรือ  จังหวัดขอนแก่น  40210</v>
          </cell>
          <cell r="I819" t="str">
            <v>16.515627,102.295859</v>
          </cell>
          <cell r="J819" t="str">
            <v>0626058600</v>
          </cell>
          <cell r="K819" t="str">
            <v>0626058600</v>
          </cell>
        </row>
        <row r="820">
          <cell r="A820">
            <v>2486</v>
          </cell>
          <cell r="B820" t="str">
            <v>Mini Supermarket</v>
          </cell>
          <cell r="C820" t="str">
            <v>Mini Supermarket_Chaiyaphum Hospital</v>
          </cell>
          <cell r="D820" t="str">
            <v>มินิ ซูเปอร์มาร์เก็ต_โรงพยาบาลชัยภูมิ</v>
          </cell>
          <cell r="E820" t="str">
            <v>exp2486-sm@lotuss.com</v>
          </cell>
          <cell r="F820" t="str">
            <v>05:00-22:00 (17Hrs)</v>
          </cell>
          <cell r="G820" t="str">
            <v>CHAIYAPHUM</v>
          </cell>
          <cell r="H820" t="str">
            <v xml:space="preserve">เลขที่ 48/6 ถนนบรรณาการ  ตำบลในเมือง  อำเภอเมืองชัยภูมิ จังหวัดชัยภูมิ 36000 </v>
          </cell>
          <cell r="I820" t="str">
            <v>15.806104,102.03678</v>
          </cell>
          <cell r="J820" t="str">
            <v>0626058602</v>
          </cell>
          <cell r="K820" t="str">
            <v>0626058602</v>
          </cell>
        </row>
        <row r="821">
          <cell r="A821">
            <v>2488</v>
          </cell>
          <cell r="B821" t="str">
            <v>Mini Supermarket</v>
          </cell>
          <cell r="C821" t="str">
            <v>Mini Supermarket_Sirikasaem Bangkok</v>
          </cell>
          <cell r="D821" t="str">
            <v>มินิ ซูเปอร์มาร์เก็ต_ศิริเกษม กรุงเทพ</v>
          </cell>
          <cell r="E821" t="str">
            <v>exp2488-sm@lotuss.com</v>
          </cell>
          <cell r="F821" t="str">
            <v>06:00-23:00 (17Hrs)</v>
          </cell>
          <cell r="G821" t="str">
            <v>BANGKOK</v>
          </cell>
          <cell r="H821" t="str">
            <v>เลขที่ 180/1 ถนน ศิริเกษม แขวงบางไผ่ เขตบางแค กรุงเทพฯ 10160</v>
          </cell>
          <cell r="I821" t="str">
            <v>13.736845,100.364173</v>
          </cell>
          <cell r="J821" t="str">
            <v>0626058603</v>
          </cell>
          <cell r="K821" t="str">
            <v>0626058603</v>
          </cell>
        </row>
        <row r="822">
          <cell r="A822">
            <v>2490</v>
          </cell>
          <cell r="B822" t="str">
            <v>Mini Supermarket</v>
          </cell>
          <cell r="C822" t="str">
            <v>Mini Supermarket_Ban Khork</v>
          </cell>
          <cell r="D822" t="str">
            <v>มินิ ซูเปอร์มาร์เก็ต_บ้านโคก</v>
          </cell>
          <cell r="E822" t="str">
            <v>exp2490-sm@lotuss.com</v>
          </cell>
          <cell r="F822" t="str">
            <v>06:00-23:00 (17Hrs)</v>
          </cell>
          <cell r="G822" t="str">
            <v>PHETCHABUN</v>
          </cell>
          <cell r="H822" t="str">
            <v>เลขที่ 3 หมู่ที่ 2 ตำบลบ้านโคก อำเภอเมืองเพชรบูรณ์ จังหวัดเพชรบูรณ์ 67000</v>
          </cell>
          <cell r="I822" t="str">
            <v>16.442947,101.230748</v>
          </cell>
          <cell r="J822" t="str">
            <v>0626058605</v>
          </cell>
          <cell r="K822" t="str">
            <v>0626058605</v>
          </cell>
        </row>
        <row r="823">
          <cell r="A823">
            <v>2491</v>
          </cell>
          <cell r="B823" t="str">
            <v>Mini Supermarket</v>
          </cell>
          <cell r="C823" t="str">
            <v>Mini Supermarket_Ban Tio</v>
          </cell>
          <cell r="D823" t="str">
            <v>มินิ ซูเปอร์มาร์เก็ต_บ้านติ้ว</v>
          </cell>
          <cell r="E823" t="str">
            <v>exp2491-sm@lotuss.com</v>
          </cell>
          <cell r="F823" t="str">
            <v>06:00-23:00 (17Hrs)</v>
          </cell>
          <cell r="G823" t="str">
            <v>PHETCHABUN</v>
          </cell>
          <cell r="H823" t="str">
            <v>เลขที่ 200 หมู่ที่ 3 ตำบลบ้านติ้ว อำเภอหล่มสัก จังหวัดเพชรบูรณ์ 67110</v>
          </cell>
          <cell r="I823" t="str">
            <v>16.79883,101.307886</v>
          </cell>
          <cell r="J823" t="str">
            <v>0966748028</v>
          </cell>
          <cell r="K823" t="str">
            <v>0966748028</v>
          </cell>
        </row>
        <row r="824">
          <cell r="A824">
            <v>2493</v>
          </cell>
          <cell r="B824" t="str">
            <v>Mini Supermarket</v>
          </cell>
          <cell r="C824" t="str">
            <v>Mini Supermarket_Na Yang Klak</v>
          </cell>
          <cell r="D824" t="str">
            <v>มินิ ซูเปอร์มาร์เก็ต_นายางกลัก</v>
          </cell>
          <cell r="E824" t="str">
            <v>exp2493-sm@lotuss.com</v>
          </cell>
          <cell r="F824" t="str">
            <v>05:00-22:00 (17Hrs)</v>
          </cell>
          <cell r="G824" t="str">
            <v>CHAIYAPHUM</v>
          </cell>
          <cell r="H824" t="str">
            <v>เลขที่ 1227 หมู่ที่1 ตำบลนายางกลัก อำเภอเทพสถิต จังหวัดชัยภูมิ 36230</v>
          </cell>
          <cell r="I824" t="str">
            <v>15.660349,101.506049</v>
          </cell>
          <cell r="J824" t="str">
            <v>0626058608</v>
          </cell>
          <cell r="K824" t="str">
            <v>0626058608</v>
          </cell>
        </row>
        <row r="825">
          <cell r="A825">
            <v>2494</v>
          </cell>
          <cell r="B825" t="str">
            <v>Mini Supermarket</v>
          </cell>
          <cell r="C825" t="str">
            <v>Mini Supermarket_Amphur Sai-Ngam</v>
          </cell>
          <cell r="D825" t="str">
            <v>มินิ ซูเปอร์มาร์เก็ต_อำเภอไทรงาม</v>
          </cell>
          <cell r="E825" t="str">
            <v>exp2494-sm@lotuss.com</v>
          </cell>
          <cell r="F825" t="str">
            <v>06:00-23:00 (17Hrs)</v>
          </cell>
          <cell r="G825" t="str">
            <v>KAMPHAENG PHET</v>
          </cell>
          <cell r="H825" t="str">
            <v>เลขที่ 413 หมู่ที่ 5 ตำบลไทรงาม อำเภอไทรงาม จังหวัดกำแพงเพชร 62150</v>
          </cell>
          <cell r="I825" t="str">
            <v>16.466152,99.889357</v>
          </cell>
          <cell r="J825" t="str">
            <v>0812475648</v>
          </cell>
          <cell r="K825" t="str">
            <v>0812475648</v>
          </cell>
        </row>
        <row r="826">
          <cell r="A826">
            <v>2495</v>
          </cell>
          <cell r="B826" t="str">
            <v>Mini Supermarket</v>
          </cell>
          <cell r="C826" t="str">
            <v>Mini Supermarket_ChumnumKlangWatPhanSad</v>
          </cell>
          <cell r="D826" t="str">
            <v>มินิ ซูเปอร์มาร์เก็ต_ชุมชนข้างวัดพันสเด็จใน</v>
          </cell>
          <cell r="E826" t="str">
            <v>exp2495-sm@lotuss.com</v>
          </cell>
          <cell r="F826" t="str">
            <v>06:00-23:00 (17Hrs)</v>
          </cell>
          <cell r="G826" t="str">
            <v>CHONBURI</v>
          </cell>
          <cell r="H826" t="str">
            <v>เลขที่ 335/12 หมู่ 7 ต.บ่อวิน อ.ศรีราชา จ.ชลบุรี 20230</v>
          </cell>
          <cell r="I826" t="str">
            <v>13.03894,101.126019</v>
          </cell>
          <cell r="J826" t="str">
            <v>0ยังไม่มีเบอร์สาขา</v>
          </cell>
          <cell r="K826" t="str">
            <v>0ยังไม่มีเบอร์สาขา</v>
          </cell>
        </row>
        <row r="827">
          <cell r="A827">
            <v>2496</v>
          </cell>
          <cell r="B827" t="str">
            <v>Mini Supermarket</v>
          </cell>
          <cell r="C827" t="str">
            <v>Mini Supermarket_Ban Taen Chaiyaphum</v>
          </cell>
          <cell r="D827" t="str">
            <v>มินิ ซูเปอร์มาร์เก็ต_บ้านแท่น ชัยภูมิ</v>
          </cell>
          <cell r="E827" t="str">
            <v>exp2496-sm@lotuss.com</v>
          </cell>
          <cell r="F827" t="str">
            <v>05:00-22:00 (17Hrs)</v>
          </cell>
          <cell r="G827" t="str">
            <v>CHAIYAPHUM</v>
          </cell>
          <cell r="H827" t="str">
            <v>เลขที่ 426 หมู่ที่ 3 ตำบลบ้านแท่น อำเภอบ้านแท่น จังหวัดชัยภูมิ 36190</v>
          </cell>
          <cell r="I827" t="str">
            <v>16.408117,102.349052</v>
          </cell>
          <cell r="J827" t="str">
            <v>0626058611</v>
          </cell>
          <cell r="K827" t="str">
            <v>0626058611</v>
          </cell>
        </row>
        <row r="828">
          <cell r="A828">
            <v>2498</v>
          </cell>
          <cell r="B828" t="str">
            <v>Mini Supermarket</v>
          </cell>
          <cell r="C828" t="str">
            <v>Mini Supermarket_Kut Khao Pun Ubon</v>
          </cell>
          <cell r="D828" t="str">
            <v>มินิ ซูเปอร์มาร์เก็ต_กุดข้าวปุ้น อุบล</v>
          </cell>
          <cell r="E828" t="str">
            <v>exp2498-sm@lotuss.com</v>
          </cell>
          <cell r="F828" t="str">
            <v>05:00-23:00 (18Hrs)</v>
          </cell>
          <cell r="G828" t="str">
            <v>UBON RATCHATHANI</v>
          </cell>
          <cell r="H828" t="str">
            <v>เลขที่ 338 หมู่ที่ 14 ตำบลข้าวปุ้น อำเภอกุดข้าวปุ้น จังหวัดอุบลราชธานี 34270</v>
          </cell>
          <cell r="I828" t="str">
            <v>15.79133,104.994115</v>
          </cell>
          <cell r="J828" t="str">
            <v>0626058612</v>
          </cell>
          <cell r="K828" t="str">
            <v>0626058612</v>
          </cell>
        </row>
        <row r="829">
          <cell r="A829">
            <v>2499</v>
          </cell>
          <cell r="B829" t="str">
            <v>Mini Supermarket</v>
          </cell>
          <cell r="C829" t="str">
            <v>Mini Supermarket_Koh Chan</v>
          </cell>
          <cell r="D829" t="str">
            <v>มินิ ซูเปอร์มาร์เก็ต_เกาะจันทร์</v>
          </cell>
          <cell r="E829" t="str">
            <v>exp2499-sm@lotuss.com</v>
          </cell>
          <cell r="F829" t="str">
            <v>06:00-23:00 (17Hrs)</v>
          </cell>
          <cell r="G829" t="str">
            <v>CHONBURI</v>
          </cell>
          <cell r="H829" t="str">
            <v>เลขที่ 70/12 หมู่ 1 ต.เกาะจันทร์ อ.เกาะจันทร์ จ.ชลบุรี 20240</v>
          </cell>
          <cell r="I829" t="str">
            <v>13.413149,101.331464</v>
          </cell>
          <cell r="J829" t="str">
            <v>0ยังไม่มีเบอร์สาขา</v>
          </cell>
          <cell r="K829" t="str">
            <v>0ยังไม่มีเบอร์สาขา</v>
          </cell>
        </row>
        <row r="830">
          <cell r="A830">
            <v>2501</v>
          </cell>
          <cell r="B830" t="str">
            <v>Mini Supermarket</v>
          </cell>
          <cell r="C830" t="str">
            <v>Mini Supermarket_Klong Krum</v>
          </cell>
          <cell r="D830" t="str">
            <v>มินิ ซูเปอร์มาร์เก็ต_คลองกล่ำ</v>
          </cell>
          <cell r="E830" t="str">
            <v>exp2501-sm@lotuss.com</v>
          </cell>
          <cell r="F830" t="str">
            <v xml:space="preserve">24 Hours </v>
          </cell>
          <cell r="G830" t="str">
            <v>RAYONG</v>
          </cell>
          <cell r="H830" t="str">
            <v>เลขที่ 358 หมู่ 1 ต.ตาสิทธิ์ อ.ปลวกแดง จ.ระยอง 21140</v>
          </cell>
          <cell r="I830" t="str">
            <v>13.018054,101.202115</v>
          </cell>
          <cell r="J830" t="str">
            <v>0ยังไม่มีเบอร์สาขา</v>
          </cell>
          <cell r="K830" t="str">
            <v>0ยังไม่มีเบอร์สาขา</v>
          </cell>
        </row>
        <row r="831">
          <cell r="A831">
            <v>2502</v>
          </cell>
          <cell r="B831" t="str">
            <v>Mini Supermarket</v>
          </cell>
          <cell r="C831" t="str">
            <v>Mini Supermarket_Phutthaisong</v>
          </cell>
          <cell r="D831" t="str">
            <v>มินิ ซูเปอร์มาร์เก็ต_พุทไธสง</v>
          </cell>
          <cell r="E831" t="str">
            <v>exp2502-sm@lotuss.com</v>
          </cell>
          <cell r="F831" t="str">
            <v>24 Hours</v>
          </cell>
          <cell r="G831" t="str">
            <v>BURIRAM</v>
          </cell>
          <cell r="H831" t="str">
            <v>เลขที่ 395,396,397,398 หมู่ที่ 1 ตำบลพุทไธสง อำเภอพุทไธสง จังหวัดบุรีรัมย์ 31120</v>
          </cell>
          <cell r="I831" t="str">
            <v>15.541387,103.004947</v>
          </cell>
          <cell r="J831" t="str">
            <v>0626058616</v>
          </cell>
          <cell r="K831" t="str">
            <v>0626058616</v>
          </cell>
        </row>
        <row r="832">
          <cell r="A832">
            <v>2503</v>
          </cell>
          <cell r="B832" t="str">
            <v>Mini Supermarket</v>
          </cell>
          <cell r="C832" t="str">
            <v>Mini Supermarket_Noen Maprang</v>
          </cell>
          <cell r="D832" t="str">
            <v>มินิ ซูเปอร์มาร์เก็ต_เนินมะปราง</v>
          </cell>
          <cell r="E832" t="str">
            <v>exp2503-sm@lotuss.com</v>
          </cell>
          <cell r="F832" t="str">
            <v>06:00-22:00 (16Hrs)</v>
          </cell>
          <cell r="G832" t="str">
            <v>PHITSANULOK</v>
          </cell>
          <cell r="H832" t="str">
            <v>เลขที่ 1 หมู่ที่ 2 ตำบลเนินมะปราง อำเภอเนินมะปราง จังหวัดพิษณุโลก 65190</v>
          </cell>
          <cell r="I832" t="str">
            <v>16.567133,100.635996</v>
          </cell>
          <cell r="J832" t="str">
            <v>0626058617</v>
          </cell>
          <cell r="K832" t="str">
            <v>0626058617</v>
          </cell>
        </row>
        <row r="833">
          <cell r="A833">
            <v>2504</v>
          </cell>
          <cell r="B833" t="str">
            <v>Mini Supermarket</v>
          </cell>
          <cell r="C833" t="str">
            <v>Mini Supermarket_Pho Klang</v>
          </cell>
          <cell r="D833" t="str">
            <v>มินิ ซูเปอร์มาร์เก็ต_โพธิ์กลาง</v>
          </cell>
          <cell r="E833" t="str">
            <v>exp2504-sm@lotuss.com</v>
          </cell>
          <cell r="F833" t="str">
            <v>06:00-23:00 (17Hrs)</v>
          </cell>
          <cell r="G833" t="str">
            <v>NAKHON RATCHASIMA</v>
          </cell>
          <cell r="H833" t="str">
            <v>เลขที่ 545/1, 545/2, 545/3, 545/4, 545/5 หมู่ที่ 1 ตำบลโพธิ์กลาง อำเภอเมืองนครราชสีมา จังหวัดนครราชสีมา 30000</v>
          </cell>
          <cell r="I833" t="str">
            <v>14.94424,102.105674</v>
          </cell>
          <cell r="J833" t="str">
            <v>0626058618</v>
          </cell>
          <cell r="K833" t="str">
            <v>0626058618</v>
          </cell>
        </row>
        <row r="834">
          <cell r="A834">
            <v>2505</v>
          </cell>
          <cell r="B834" t="str">
            <v>Mini Supermarket</v>
          </cell>
          <cell r="C834" t="str">
            <v>Mini Supermarket_Nong Kan Krao</v>
          </cell>
          <cell r="D834" t="str">
            <v>มินิ ซูเปอร์มาร์เก็ต_หนองกันเกรา</v>
          </cell>
          <cell r="E834" t="str">
            <v>exp2505-sm@lotuss.com</v>
          </cell>
          <cell r="F834" t="str">
            <v>06:00-23:00 (17Hrs)</v>
          </cell>
          <cell r="G834" t="str">
            <v>RAYONG</v>
          </cell>
          <cell r="H834" t="str">
            <v>เลขที่ 34 หมู่ 2 ต.ทางเกวียน อ.แกลง จ.ระยอง 21110</v>
          </cell>
          <cell r="I834" t="str">
            <v>12.81961,101.631939</v>
          </cell>
          <cell r="J834" t="str">
            <v>0953849674</v>
          </cell>
          <cell r="K834" t="str">
            <v>0953849674</v>
          </cell>
        </row>
        <row r="835">
          <cell r="A835">
            <v>2506</v>
          </cell>
          <cell r="B835" t="str">
            <v>Mini Supermarket</v>
          </cell>
          <cell r="C835" t="str">
            <v>Mini Supermarket_Talad Saeng Sang Thong</v>
          </cell>
          <cell r="D835" t="str">
            <v>มินิ ซูเปอร์มาร์เก็ต_ตลาดแสงสังข์ทอง</v>
          </cell>
          <cell r="E835" t="str">
            <v>exp2506-sm@lotuss.com</v>
          </cell>
          <cell r="F835" t="str">
            <v>05:00-23:00 (18Hrs)</v>
          </cell>
          <cell r="G835" t="str">
            <v>KALASIN</v>
          </cell>
          <cell r="H835" t="str">
            <v>เลขที่ 64 หมู่ที่ 12 ตำบลบัวขาว อำเภอกุฉินารายณ์ จังหวัดกาฬสินธุ์ 46110</v>
          </cell>
          <cell r="I835" t="str">
            <v>16.542341,104.054982</v>
          </cell>
          <cell r="J835" t="str">
            <v>0626058620</v>
          </cell>
          <cell r="K835" t="str">
            <v>0626058620</v>
          </cell>
        </row>
        <row r="836">
          <cell r="A836">
            <v>2507</v>
          </cell>
          <cell r="B836" t="str">
            <v>Mini Supermarket</v>
          </cell>
          <cell r="C836" t="str">
            <v>Mini Supermarket_Chumchon Naresuan</v>
          </cell>
          <cell r="D836" t="str">
            <v>มินิ ซูเปอร์มาร์เก็ต_ชุมชนนเรศวร</v>
          </cell>
          <cell r="E836" t="str">
            <v>exp2507-sm@lotuss.com</v>
          </cell>
          <cell r="F836" t="str">
            <v>06:00-23:00 (17Hrs)</v>
          </cell>
          <cell r="G836" t="str">
            <v>PHRA NAKHON SI AYUTTHAYA</v>
          </cell>
          <cell r="H836" t="str">
            <v xml:space="preserve">เลขที่ 59/59 หมู่ที่ 1 ตำบลธนู อำเภออุทัย จังหวัดพระนครศรีอยุธยา 13000                     </v>
          </cell>
          <cell r="I836" t="str">
            <v>14.344153,100.608061</v>
          </cell>
          <cell r="J836" t="str">
            <v>0954532697</v>
          </cell>
          <cell r="K836" t="str">
            <v>0954532697</v>
          </cell>
        </row>
        <row r="837">
          <cell r="A837">
            <v>2510</v>
          </cell>
          <cell r="B837" t="str">
            <v>Mini Supermarket</v>
          </cell>
          <cell r="C837" t="str">
            <v>Mini Supermarket_Chumchon Chaiyanuphap</v>
          </cell>
          <cell r="D837" t="str">
            <v>มินิ ซูเปอร์มาร์เก็ต_ชุมชนไชยานุภาพ</v>
          </cell>
          <cell r="E837" t="str">
            <v>exp2510-sm@lotuss.com</v>
          </cell>
          <cell r="F837" t="str">
            <v>06:00-22:00 (16Hrs)</v>
          </cell>
          <cell r="G837" t="str">
            <v>PHITSANULOK</v>
          </cell>
          <cell r="H837" t="str">
            <v>เลขที่ 232 ถนนไชยานุภาพ ตำบลในเมือง อำเภอเมืองพิษณุโลก จังหวัดพิษณุโลก 65000</v>
          </cell>
          <cell r="I837" t="str">
            <v>16.809296,100.246572</v>
          </cell>
          <cell r="J837" t="str">
            <v>0626058622</v>
          </cell>
          <cell r="K837" t="str">
            <v>0626058622</v>
          </cell>
        </row>
        <row r="838">
          <cell r="A838">
            <v>2511</v>
          </cell>
          <cell r="B838" t="str">
            <v>Mini Supermarket</v>
          </cell>
          <cell r="C838" t="str">
            <v>Mini Supermarket_Si Yeak Cho Raka</v>
          </cell>
          <cell r="D838" t="str">
            <v>มินิ ซูเปอร์มาร์เก็ต_สี่แยกช่อระกา</v>
          </cell>
          <cell r="E838" t="str">
            <v>exp2511-sm@lotuss.com</v>
          </cell>
          <cell r="F838" t="str">
            <v>06:00-23:00 (17Hrs)</v>
          </cell>
          <cell r="G838" t="str">
            <v>CHAIYAPHUM</v>
          </cell>
          <cell r="H838" t="str">
            <v>เลขที่ 237/1 หมู่ที่ 17 ตำบลนาฝาย อำเภอเมืองชัยภูมิ จังหวัดชัยภูมิ 36000</v>
          </cell>
          <cell r="I838" t="str">
            <v>15.863969,102.018311</v>
          </cell>
          <cell r="J838" t="str">
            <v>0626058623</v>
          </cell>
          <cell r="K838" t="str">
            <v>0626058623</v>
          </cell>
        </row>
        <row r="839">
          <cell r="A839">
            <v>2512</v>
          </cell>
          <cell r="B839" t="str">
            <v>Mini Supermarket</v>
          </cell>
          <cell r="C839" t="str">
            <v>Mini Supermarket_Ramintra Soi 8</v>
          </cell>
          <cell r="D839" t="str">
            <v>มินิ ซูเปอร์มาร์เก็ต_รามอินทรา ซอย 8</v>
          </cell>
          <cell r="E839" t="str">
            <v>exp2512-sm@lotuss.com</v>
          </cell>
          <cell r="F839" t="str">
            <v>24 Hours</v>
          </cell>
          <cell r="G839" t="str">
            <v>BANGKOK</v>
          </cell>
          <cell r="H839" t="str">
            <v>เลขที่ 10/6,10/7,10/8 หมู่ที่ 2 แขวงอนุสาวรีย์ เขตบางเขน กรุงเทพมหานคร 10220</v>
          </cell>
          <cell r="I839" t="str">
            <v>13.850837,100.618497</v>
          </cell>
          <cell r="J839" t="str">
            <v>0812457517</v>
          </cell>
          <cell r="K839" t="str">
            <v>0812457517</v>
          </cell>
        </row>
        <row r="840">
          <cell r="A840">
            <v>2513</v>
          </cell>
          <cell r="B840" t="str">
            <v>Mini Supermarket</v>
          </cell>
          <cell r="C840" t="str">
            <v>Mini Supermarket_Phimai</v>
          </cell>
          <cell r="D840" t="str">
            <v>มินิ ซูเปอร์มาร์เก็ต_พิมาย</v>
          </cell>
          <cell r="E840" t="str">
            <v>exp2513-sm@lotuss.com</v>
          </cell>
          <cell r="F840" t="str">
            <v>06:00-23:00 (17Hrs)</v>
          </cell>
          <cell r="G840" t="str">
            <v>NAKHON RATCHASIMA</v>
          </cell>
          <cell r="H840" t="str">
            <v xml:space="preserve">เลขที่ 409/1,409/2 หมู่ที่2 ตำบลในเมือง อำเภอพิมาย จังหวัดนครราชสีมา 30110 </v>
          </cell>
          <cell r="I840" t="str">
            <v>15.2179,102.4962</v>
          </cell>
          <cell r="J840" t="str">
            <v>0812475006</v>
          </cell>
          <cell r="K840" t="str">
            <v>0812475006</v>
          </cell>
        </row>
        <row r="841">
          <cell r="A841">
            <v>2514</v>
          </cell>
          <cell r="B841" t="str">
            <v>Mini Supermarket</v>
          </cell>
          <cell r="C841" t="str">
            <v>Mini Supermarket_Takua Pa  Phang Nga</v>
          </cell>
          <cell r="D841" t="str">
            <v>มินิ ซูเปอร์มาร์เก็ต_ตะกั่วป่า พังงา</v>
          </cell>
          <cell r="E841" t="str">
            <v>exp2514-sm@lotuss.com</v>
          </cell>
          <cell r="F841" t="str">
            <v>06:00-23:00 (17Hrs)</v>
          </cell>
          <cell r="G841" t="str">
            <v>PHANGNGA</v>
          </cell>
          <cell r="H841" t="str">
            <v>เลขที่ 6/77,6/78,6/79 หมู่ 2 ต.บางนายสี อ.ตะกั่วป่า จ.พังงา 82110</v>
          </cell>
          <cell r="I841" t="str">
            <v>8.87065,98.351479</v>
          </cell>
          <cell r="J841" t="str">
            <v>0626058626</v>
          </cell>
          <cell r="K841" t="str">
            <v>0626058626</v>
          </cell>
        </row>
        <row r="842">
          <cell r="A842">
            <v>2515</v>
          </cell>
          <cell r="B842" t="str">
            <v>Mini Supermarket</v>
          </cell>
          <cell r="C842" t="str">
            <v>Mini Supermarket_Huai Khrai</v>
          </cell>
          <cell r="D842" t="str">
            <v>มินิ ซูเปอร์มาร์เก็ต_ห้วยไคร้</v>
          </cell>
          <cell r="E842" t="str">
            <v>exp2515-sm@lotuss.com</v>
          </cell>
          <cell r="F842" t="str">
            <v>06:00-23:00 (17Hrs)</v>
          </cell>
          <cell r="G842" t="str">
            <v>CHIANG RAI</v>
          </cell>
          <cell r="H842" t="str">
            <v>เลขที่ 197/1 หมู่ที่ 7 ตำบลห้วยไคร้ อำเภอแม่สาย จังหวัดเชียงราย 57220</v>
          </cell>
          <cell r="I842" t="str">
            <v>20.272987,99.862469</v>
          </cell>
          <cell r="J842" t="str">
            <v>0626058627</v>
          </cell>
          <cell r="K842" t="str">
            <v>0626058627</v>
          </cell>
        </row>
        <row r="843">
          <cell r="A843">
            <v>2516</v>
          </cell>
          <cell r="B843" t="str">
            <v>Mini Supermarket</v>
          </cell>
          <cell r="C843" t="str">
            <v>Mini Supermarket_Sanom</v>
          </cell>
          <cell r="D843" t="str">
            <v>มินิ ซูเปอร์มาร์เก็ต_สนม</v>
          </cell>
          <cell r="E843" t="str">
            <v>exp2516-sm@lotuss.com</v>
          </cell>
          <cell r="F843" t="str">
            <v>06:00-23:00 (17Hrs)</v>
          </cell>
          <cell r="G843" t="str">
            <v>SURIN</v>
          </cell>
          <cell r="H843" t="str">
            <v>เลขที่ 266,267,268,269 หมู่ที่ 2 ตำบลสนม อำเภอสนม จังหวัดสุรินทร์ 32160</v>
          </cell>
          <cell r="I843" t="str">
            <v>15.200713,103.760408</v>
          </cell>
          <cell r="J843" t="str">
            <v>0626058628</v>
          </cell>
          <cell r="K843" t="str">
            <v>0626058628</v>
          </cell>
        </row>
        <row r="844">
          <cell r="A844">
            <v>2518</v>
          </cell>
          <cell r="B844" t="str">
            <v>Mini Supermarket</v>
          </cell>
          <cell r="C844" t="str">
            <v>Mini Supermarket_Sikhio Nakornratchasim</v>
          </cell>
          <cell r="D844" t="str">
            <v>มินิ ซูเปอร์มาร์เก็ต_สีคิ้ว นครราชสีมา</v>
          </cell>
          <cell r="E844" t="str">
            <v>exp2518-sm@lotuss.com</v>
          </cell>
          <cell r="F844" t="str">
            <v>06:00-24:00 (18Hrs)</v>
          </cell>
          <cell r="G844" t="str">
            <v>NAKHON RATCHASIMA</v>
          </cell>
          <cell r="H844" t="str">
            <v>เลขที่ 88 หมู่ที่ 1 ตำบลสีคิ้ว  อำเภอสีคิ้ว จังหวัดนครราชสีมา 30140</v>
          </cell>
          <cell r="I844" t="str">
            <v>14.894601,101.723099</v>
          </cell>
          <cell r="J844" t="str">
            <v>0626058630</v>
          </cell>
          <cell r="K844" t="str">
            <v>0626058630</v>
          </cell>
        </row>
        <row r="845">
          <cell r="A845">
            <v>2519</v>
          </cell>
          <cell r="B845" t="str">
            <v>Mini Supermarket</v>
          </cell>
          <cell r="C845" t="str">
            <v>Mini Supermarket_Ban Pho Trang</v>
          </cell>
          <cell r="D845" t="str">
            <v>มินิ ซูเปอร์มาร์เก็ต_บ้านโพธิ์ ตรัง</v>
          </cell>
          <cell r="E845" t="str">
            <v>exp2519-sm@lotuss.com</v>
          </cell>
          <cell r="F845" t="str">
            <v>06:00-22:00 (16Hrs)</v>
          </cell>
          <cell r="G845" t="str">
            <v>TRANG</v>
          </cell>
          <cell r="H845" t="str">
            <v>เลขที่ 58/9 ถนนบ้านโพธิ์ ต.ทับเที่ยง อ.เมืองตรัง จ.ตรัง 92000</v>
          </cell>
          <cell r="I845" t="str">
            <v>7.582522,99.629121</v>
          </cell>
          <cell r="J845" t="str">
            <v>0626058631</v>
          </cell>
          <cell r="K845" t="str">
            <v>0626058631</v>
          </cell>
        </row>
        <row r="846">
          <cell r="A846">
            <v>2520</v>
          </cell>
          <cell r="B846" t="str">
            <v>Mini Supermarket</v>
          </cell>
          <cell r="C846" t="str">
            <v>Mini Supermarket_HuaTaphan Amnatcharoen</v>
          </cell>
          <cell r="D846" t="str">
            <v>มินิ ซูเปอร์มาร์เก็ต_หัวตะพานอํานาจเจริญ</v>
          </cell>
          <cell r="E846" t="str">
            <v>exp2520-sm@lotuss.com</v>
          </cell>
          <cell r="F846" t="str">
            <v>05:00-23:00 (18Hrs)</v>
          </cell>
          <cell r="G846" t="str">
            <v>AMNAT CHAROEN</v>
          </cell>
          <cell r="H846" t="str">
            <v>เลขที่ 252 หมู่ที่ 1 ตำบลรัตนวารี อำเภอหัวตะพาน จังหวัดอำนาจเจริญ 37240</v>
          </cell>
          <cell r="I846" t="str">
            <v>15.697434,104.494255</v>
          </cell>
          <cell r="J846" t="str">
            <v>0626058632</v>
          </cell>
          <cell r="K846" t="str">
            <v>0626058632</v>
          </cell>
        </row>
        <row r="847">
          <cell r="A847">
            <v>2521</v>
          </cell>
          <cell r="B847" t="str">
            <v>Mini Supermarket</v>
          </cell>
          <cell r="C847" t="str">
            <v>Mini Supermarket_Thaimuang Phang Nga</v>
          </cell>
          <cell r="D847" t="str">
            <v>มินิ ซูเปอร์มาร์เก็ต_ท้ายเหมือง พังงา</v>
          </cell>
          <cell r="E847" t="str">
            <v>exp2521-sm@lotuss.com</v>
          </cell>
          <cell r="F847" t="str">
            <v>06:00-23:00 (17Hrs)</v>
          </cell>
          <cell r="G847" t="str">
            <v>PHANGNGA</v>
          </cell>
          <cell r="H847" t="str">
            <v>เลขที่ 129,131 หมู่ 4 ถนนเพชรเกษม(ฝั่งซ้าย) ต.ท้ายเหมือง อ.ท้ายเหมือง จ.พังงา 82120</v>
          </cell>
          <cell r="I847" t="str">
            <v>8.392596,98.260574</v>
          </cell>
          <cell r="J847" t="str">
            <v>0626058633</v>
          </cell>
          <cell r="K847" t="str">
            <v>0626058633</v>
          </cell>
        </row>
        <row r="848">
          <cell r="A848">
            <v>2524</v>
          </cell>
          <cell r="B848" t="str">
            <v>Mini Supermarket</v>
          </cell>
          <cell r="C848" t="str">
            <v>Mini Supermarket_Talad Bang Sai Phang Nga</v>
          </cell>
          <cell r="D848" t="str">
            <v>มินิ ซูเปอร์มาร์เก็ต_ตลาดบางไทร พังงา</v>
          </cell>
          <cell r="E848" t="str">
            <v>exp2524-sm@lotuss.com</v>
          </cell>
          <cell r="F848" t="str">
            <v>06:00-23:00 (17Hrs)</v>
          </cell>
          <cell r="G848" t="str">
            <v>PHANGNGA</v>
          </cell>
          <cell r="H848" t="str">
            <v>เลขที่ 40/1 ถนนมนตรี 2 ต.ตะกั่วป่า อ.ตะกั่วป่า จ.พังงา 82110</v>
          </cell>
          <cell r="I848" t="str">
            <v>8.828118,98.363316</v>
          </cell>
          <cell r="J848" t="str">
            <v>0626058636</v>
          </cell>
          <cell r="K848" t="str">
            <v>0626058636</v>
          </cell>
        </row>
        <row r="849">
          <cell r="A849">
            <v>2525</v>
          </cell>
          <cell r="B849" t="str">
            <v>Mini Supermarket</v>
          </cell>
          <cell r="C849" t="str">
            <v>Mini Supermarket_Waeng Yai Khonkaen</v>
          </cell>
          <cell r="D849" t="str">
            <v>มินิ ซูเปอร์มาร์เก็ต_แวงใหญ่ ขอนแก่น</v>
          </cell>
          <cell r="E849" t="str">
            <v>exp2525-sm@lotuss.com</v>
          </cell>
          <cell r="F849" t="str">
            <v>06:00-23:00 (17Hrs)</v>
          </cell>
          <cell r="G849" t="str">
            <v>KHON KAEN</v>
          </cell>
          <cell r="H849" t="str">
            <v>เลขที่ 330 หมู่ที่ 3 ตำบลแวงใหญ่ อำเภอแวงใหญ่ จังหวัดขอนแก่น 40330</v>
          </cell>
          <cell r="I849" t="str">
            <v>15.958356,102.540326</v>
          </cell>
          <cell r="J849" t="str">
            <v>0626058637</v>
          </cell>
          <cell r="K849" t="str">
            <v>0626058637</v>
          </cell>
        </row>
        <row r="850">
          <cell r="A850">
            <v>2528</v>
          </cell>
          <cell r="B850" t="str">
            <v>Mini Supermarket</v>
          </cell>
          <cell r="C850" t="str">
            <v>Mini Supermarket_Yeak Chang Phuek Nan</v>
          </cell>
          <cell r="D850" t="str">
            <v>มินิ ซูเปอร์มาร์เก็ต_แยกช้างเผือก น่าน</v>
          </cell>
          <cell r="E850" t="str">
            <v>exp2528-sm@lotuss.com</v>
          </cell>
          <cell r="F850" t="str">
            <v>24 Hours</v>
          </cell>
          <cell r="G850" t="str">
            <v>NAN</v>
          </cell>
          <cell r="H850" t="str">
            <v>เลขที่ 212/50 ถนนมหายศ ตำบลในเวียง อำเภอเมืองน่าน จังหวัดน่าน 55000</v>
          </cell>
          <cell r="I850" t="str">
            <v>18.79099,100.779099</v>
          </cell>
          <cell r="J850" t="str">
            <v>0626058639</v>
          </cell>
          <cell r="K850" t="str">
            <v>0626058639</v>
          </cell>
        </row>
        <row r="851">
          <cell r="A851">
            <v>2529</v>
          </cell>
          <cell r="B851" t="str">
            <v>Mini Supermarket</v>
          </cell>
          <cell r="C851" t="str">
            <v>Mini Supermarket_Khao Kaew Lop Buri</v>
          </cell>
          <cell r="D851" t="str">
            <v>มินิ ซูเปอร์มาร์เก็ต_เขาแก้ว ลพบุรี</v>
          </cell>
          <cell r="E851" t="str">
            <v>exp2529-sm@lotuss.com</v>
          </cell>
          <cell r="F851" t="str">
            <v>06:00-23:00 (17Hrs)</v>
          </cell>
          <cell r="G851" t="str">
            <v>LOP BURI</v>
          </cell>
          <cell r="H851" t="str">
            <v>เลขที่ 23/18 หมู่ 8 ต.นิคมสร้างตนเอง อ.เมืองลพบุรี จ.ลพบุรี 15000</v>
          </cell>
          <cell r="I851" t="str">
            <v>14.789577,100.702279</v>
          </cell>
          <cell r="J851" t="str">
            <v>0626058640</v>
          </cell>
          <cell r="K851" t="str">
            <v>0626058640</v>
          </cell>
        </row>
        <row r="852">
          <cell r="A852">
            <v>2530</v>
          </cell>
          <cell r="B852" t="str">
            <v>Mini Supermarket</v>
          </cell>
          <cell r="C852" t="str">
            <v>Mini Supermarket_Rom Sai AngThong</v>
          </cell>
          <cell r="D852" t="str">
            <v>มินิ ซูเปอร์มาร์เก็ต_ร่มไทร อ่างทอง</v>
          </cell>
          <cell r="E852" t="str">
            <v>exp2530-sm@lotuss.com</v>
          </cell>
          <cell r="F852" t="str">
            <v>05:00-23:00 (18Hrs)</v>
          </cell>
          <cell r="G852" t="str">
            <v>ANG THONG</v>
          </cell>
          <cell r="H852" t="str">
            <v>เลขที่ 39/5 หมุ่ที่ 4 ตำบลศาลาแดง อำเภอเมืองอ่างทอง จังหวัดอ่างทอง  14000</v>
          </cell>
          <cell r="I852" t="str">
            <v>14.600343,100.436486</v>
          </cell>
          <cell r="J852" t="str">
            <v>0928186983</v>
          </cell>
          <cell r="K852" t="str">
            <v>0928186983</v>
          </cell>
        </row>
        <row r="853">
          <cell r="A853">
            <v>2531</v>
          </cell>
          <cell r="B853" t="str">
            <v>Mini Supermarket</v>
          </cell>
          <cell r="C853" t="str">
            <v>Mini Supermarket_Ban Kra Chot</v>
          </cell>
          <cell r="D853" t="str">
            <v>มินิ ซูเปอร์มาร์เก็ต_บ้านกระฉอด นครราชสี</v>
          </cell>
          <cell r="E853" t="str">
            <v>exp2531-sm@lotuss.com</v>
          </cell>
          <cell r="F853" t="str">
            <v>06:00-22:30 (16.5Hrs)</v>
          </cell>
          <cell r="G853" t="str">
            <v>NAKHON RATCHASIMA</v>
          </cell>
          <cell r="H853" t="str">
            <v>เลขที่ 84 หมู่ที่ 5 ตำบลตลาด อำเภอเมืองนครราชสีมา จังหวัดนครราชสีมา 30310</v>
          </cell>
          <cell r="I853" t="str">
            <v>15.033976,102.171512</v>
          </cell>
          <cell r="J853" t="str">
            <v>0626058643</v>
          </cell>
          <cell r="K853" t="str">
            <v>0626058643</v>
          </cell>
        </row>
        <row r="854">
          <cell r="A854">
            <v>2532</v>
          </cell>
          <cell r="B854" t="str">
            <v>Mini Supermarket</v>
          </cell>
          <cell r="C854" t="str">
            <v>Mini Supermarket_Ban Lao Ruea Roi Et</v>
          </cell>
          <cell r="D854" t="str">
            <v>มินิ ซูเปอร์มาร์เก็ต_บ้านเหล่าเรือร้อยเอ็ด</v>
          </cell>
          <cell r="E854" t="str">
            <v>exp2532-sm@lotuss.com</v>
          </cell>
          <cell r="F854" t="str">
            <v>06:00-23:00 (17Hrs)</v>
          </cell>
          <cell r="G854" t="str">
            <v>ROI ET</v>
          </cell>
          <cell r="H854" t="str">
            <v>เลขที่ 7/4 หมู่ที่ 16 ตำบลรอบเมือง อำเภอเมืองร้อยเอ็ด จังหวัดร้อยเอ็ด 45000</v>
          </cell>
          <cell r="I854" t="str">
            <v>16.035436,103.625761</v>
          </cell>
          <cell r="J854" t="str">
            <v>0626058644</v>
          </cell>
          <cell r="K854" t="str">
            <v>0626058644</v>
          </cell>
        </row>
        <row r="855">
          <cell r="A855">
            <v>2536</v>
          </cell>
          <cell r="B855" t="str">
            <v>Mini Supermarket</v>
          </cell>
          <cell r="C855" t="str">
            <v>Mini Supermarket_Wang Mai Sa Kaeo</v>
          </cell>
          <cell r="D855" t="str">
            <v>มินิ ซูเปอร์มาร์เก็ต_วังใหม่ สระแก้ว</v>
          </cell>
          <cell r="E855" t="str">
            <v>exp2536-sm@lotuss.com</v>
          </cell>
          <cell r="F855" t="str">
            <v>06:00-23:00 (17Hrs)</v>
          </cell>
          <cell r="G855" t="str">
            <v>SA KAEO</v>
          </cell>
          <cell r="H855" t="str">
            <v>เลขที่ 966 หมู่ 1 ต.วังใหม่ อ.วังสมบูรณ์ จ.สระแก้ว 27250</v>
          </cell>
          <cell r="I855" t="str">
            <v>13.420999,102.198847</v>
          </cell>
          <cell r="J855" t="str">
            <v>0626058648</v>
          </cell>
          <cell r="K855" t="str">
            <v>0626058648</v>
          </cell>
        </row>
        <row r="856">
          <cell r="A856">
            <v>2537</v>
          </cell>
          <cell r="B856" t="str">
            <v>Mini Supermarket</v>
          </cell>
          <cell r="C856" t="str">
            <v>Mini Supermarket_Kam Nert Phet Loei</v>
          </cell>
          <cell r="D856" t="str">
            <v>มินิ ซูเปอร์มาร์เก็ต_กําเนิดเพชร เลย</v>
          </cell>
          <cell r="E856" t="str">
            <v>exp2537-sm@lotuss.com</v>
          </cell>
          <cell r="F856" t="str">
            <v>24 Hours</v>
          </cell>
          <cell r="G856" t="str">
            <v>LOEI</v>
          </cell>
          <cell r="H856" t="str">
            <v>เลขที่ 134 หมู่ที่ 8 ตำบลเมือง อำเภอเมืองเลย จังหวัดเลย 42000</v>
          </cell>
          <cell r="I856" t="str">
            <v>17.528814,101.725382</v>
          </cell>
          <cell r="J856" t="str">
            <v>0626058649</v>
          </cell>
          <cell r="K856" t="str">
            <v>0626058649</v>
          </cell>
        </row>
        <row r="857">
          <cell r="A857">
            <v>2538</v>
          </cell>
          <cell r="B857" t="str">
            <v>Mini Supermarket</v>
          </cell>
          <cell r="C857" t="str">
            <v>Mini Supermarket_Buddhamonthon Sai 1 Bangkok</v>
          </cell>
          <cell r="D857" t="str">
            <v>มินิ ซูเปอร์มาร์เก็ต_พุทธมณฑลสาย 1</v>
          </cell>
          <cell r="E857" t="str">
            <v>exp2538-sm@lotuss.com</v>
          </cell>
          <cell r="F857" t="str">
            <v>06:00-23:00 (17Hrs)</v>
          </cell>
          <cell r="G857" t="str">
            <v>BANGKOK</v>
          </cell>
          <cell r="H857" t="str">
            <v>เลขที่ 11,13,15 ถนนพุทธมณฑลสาย 1 แขวงบางด้วน เขตภาษีเจริญ กรุงเทพมหานคร 10160</v>
          </cell>
          <cell r="I857" t="str">
            <v>13.713728,100.428107</v>
          </cell>
          <cell r="J857" t="str">
            <v>0628140446</v>
          </cell>
          <cell r="K857" t="str">
            <v>0628140446</v>
          </cell>
        </row>
        <row r="858">
          <cell r="A858">
            <v>2539</v>
          </cell>
          <cell r="B858" t="str">
            <v>Mini Supermarket</v>
          </cell>
          <cell r="C858" t="str">
            <v>Mini Supermarket_Vipawadee16/22 Bangkok</v>
          </cell>
          <cell r="D858" t="str">
            <v>มินิ ซูเปอร์มาร์เก็ต_วิภาวดี 16/22 กทม.</v>
          </cell>
          <cell r="E858" t="str">
            <v>exp2539-sm@lotuss.com</v>
          </cell>
          <cell r="F858" t="str">
            <v>06:00-23:00 (17Hrs)</v>
          </cell>
          <cell r="G858" t="str">
            <v>BANGKOK</v>
          </cell>
          <cell r="H858" t="str">
            <v>เลขที่ 138 ถนนวิภาวดีรังสิต 16 แขวงดินแดง เขตดินแดง กรุงเทพมหานคร 10400</v>
          </cell>
          <cell r="I858" t="str">
            <v>13.797124,100.570995</v>
          </cell>
          <cell r="J858" t="str">
            <v>0626058651</v>
          </cell>
          <cell r="K858" t="str">
            <v>0626058651</v>
          </cell>
        </row>
        <row r="859">
          <cell r="A859">
            <v>2541</v>
          </cell>
          <cell r="B859" t="str">
            <v>Mini Supermarket</v>
          </cell>
          <cell r="C859" t="str">
            <v>Mini Supermarket_Talad Ban Chiang Mai Roi Et</v>
          </cell>
          <cell r="D859" t="str">
            <v>มินิ ซูเปอร์มาร์เก็ต_ตล.บ้านเชียงใหม่ร้อ</v>
          </cell>
          <cell r="E859" t="str">
            <v>exp2541-sm@lotuss.com</v>
          </cell>
          <cell r="F859" t="str">
            <v>06:00-23:00 (17Hrs)</v>
          </cell>
          <cell r="G859" t="str">
            <v>ROI ET</v>
          </cell>
          <cell r="H859" t="str">
            <v>เลขที่ 296/1-296/4 หมู่ที่ 8 ตำบลเชียงใหม่ อำเภอโพธิ์ชัย จังหวัดร้อยเอ็ด 45230</v>
          </cell>
          <cell r="I859" t="str">
            <v>16.243073,103.811045</v>
          </cell>
          <cell r="J859" t="str">
            <v>0626058653</v>
          </cell>
          <cell r="K859" t="str">
            <v>0626058653</v>
          </cell>
        </row>
        <row r="860">
          <cell r="A860">
            <v>2542</v>
          </cell>
          <cell r="B860" t="str">
            <v>Mini Supermarket</v>
          </cell>
          <cell r="C860" t="str">
            <v>Mini Supermarket_M.Laddarom Ratchapruk</v>
          </cell>
          <cell r="D860" t="str">
            <v>มินิ ซูเปอร์มาร์เก็ต_ลัดดารมย์ ราชพฤกษ์</v>
          </cell>
          <cell r="E860" t="str">
            <v>exp2542-sm@lotuss.com</v>
          </cell>
          <cell r="F860" t="str">
            <v>06:00-23:00 (17Hrs)</v>
          </cell>
          <cell r="G860" t="str">
            <v>NONTHABURI</v>
          </cell>
          <cell r="H860" t="str">
            <v>เลขที่ 6/5 หมู่ที่ 5 ตำบลบางรักน้อย อำเภอเมืองนนทบุรี จังหวัดนนทบุรี 11000</v>
          </cell>
          <cell r="I860" t="str">
            <v>13.888928,100.449854</v>
          </cell>
          <cell r="J860" t="str">
            <v>0626058654</v>
          </cell>
          <cell r="K860" t="str">
            <v>0626058654</v>
          </cell>
        </row>
        <row r="861">
          <cell r="A861">
            <v>2543</v>
          </cell>
          <cell r="B861" t="str">
            <v>Mini Supermarket</v>
          </cell>
          <cell r="C861" t="str">
            <v>Mini Supermarket_Thanon Sam Wa Bangkok</v>
          </cell>
          <cell r="D861" t="str">
            <v>มินิ ซูเปอร์มาร์เก็ต_ถนนสามวา กรุงเทพ</v>
          </cell>
          <cell r="E861" t="str">
            <v>exp2543-sm@lotuss.com</v>
          </cell>
          <cell r="F861" t="str">
            <v>24 Hours</v>
          </cell>
          <cell r="G861" t="str">
            <v>BANGKOK</v>
          </cell>
          <cell r="H861" t="str">
            <v>เลขที่ 3/4 ถนนสามวา แขวงมีนบุรี เขตมีนบุรี กรุงเทพมหานคร 10510</v>
          </cell>
          <cell r="I861" t="str">
            <v>13.822547,100.725738</v>
          </cell>
          <cell r="J861" t="str">
            <v>0626058655</v>
          </cell>
          <cell r="K861" t="str">
            <v>0626058655</v>
          </cell>
        </row>
        <row r="862">
          <cell r="A862">
            <v>2544</v>
          </cell>
          <cell r="B862" t="str">
            <v>Mini Supermarket</v>
          </cell>
          <cell r="C862" t="str">
            <v>Mini Supermarket_Pa Wai Lop Buri</v>
          </cell>
          <cell r="D862" t="str">
            <v>มินิ ซูเปอร์มาร์เก็ต_ป่าหวาย ลพบุรี</v>
          </cell>
          <cell r="E862" t="str">
            <v>exp2544-sm@lotuss.com</v>
          </cell>
          <cell r="F862" t="str">
            <v>05:00-23:00 (18Hrs)</v>
          </cell>
          <cell r="G862" t="str">
            <v>LOP BURI</v>
          </cell>
          <cell r="H862" t="str">
            <v>เลขที่ 1/18,1/19 หมู่ 3 ต.ป่าตาล อ.เมืองลพบุรี จ.ลพบุรี 15000</v>
          </cell>
          <cell r="I862" t="str">
            <v>14.776685,100.643966</v>
          </cell>
          <cell r="J862" t="str">
            <v>0812474743</v>
          </cell>
          <cell r="K862" t="str">
            <v>0812474743</v>
          </cell>
        </row>
        <row r="863">
          <cell r="A863">
            <v>2545</v>
          </cell>
          <cell r="B863" t="str">
            <v>Mini Supermarket</v>
          </cell>
          <cell r="C863" t="str">
            <v>Mini Supermarket_On Nut 44 Bangkok</v>
          </cell>
          <cell r="D863" t="str">
            <v>มินิ ซูเปอร์มาร์เก็ต_อ่อนนุช 44 กรุงเทพ</v>
          </cell>
          <cell r="E863" t="str">
            <v>exp2545-sm@lotuss.com</v>
          </cell>
          <cell r="F863" t="str">
            <v>06:00-23:30 (17.5Hrs)</v>
          </cell>
          <cell r="G863" t="str">
            <v>BANGKOK</v>
          </cell>
          <cell r="H863" t="str">
            <v>เลขที่ 1781 ซอยวชิรธรรมสาธิต 57 แขวงบางจาก เขตพระโขนง กรุงเทพมหานคร 10260</v>
          </cell>
          <cell r="I863" t="str">
            <v>13.701449,100.630793</v>
          </cell>
          <cell r="J863" t="str">
            <v>0626058657</v>
          </cell>
          <cell r="K863" t="str">
            <v>0626058657</v>
          </cell>
        </row>
        <row r="864">
          <cell r="A864">
            <v>2547</v>
          </cell>
          <cell r="B864" t="str">
            <v>Mini Supermarket</v>
          </cell>
          <cell r="C864" t="str">
            <v>Mini Supermarket_Na Muang Pet Trang</v>
          </cell>
          <cell r="D864" t="str">
            <v>มินิ ซูเปอร์มาร์เก็ต_นาเมืองเพชร ตรัง</v>
          </cell>
          <cell r="E864" t="str">
            <v>exp2547-sm@lotuss.com</v>
          </cell>
          <cell r="F864" t="str">
            <v>06:00-22:00 (16Hrs)</v>
          </cell>
          <cell r="G864" t="str">
            <v>TRANG</v>
          </cell>
          <cell r="H864" t="str">
            <v>เลขที่ 218 หมู่ 4 ต.นาเมืองเพชร อ.สิเกา จ.ตรัง 92000</v>
          </cell>
          <cell r="I864" t="str">
            <v>7.542942,99.501417</v>
          </cell>
          <cell r="J864" t="str">
            <v>0626058659</v>
          </cell>
          <cell r="K864" t="str">
            <v>0626058659</v>
          </cell>
        </row>
        <row r="865">
          <cell r="A865">
            <v>2548</v>
          </cell>
          <cell r="B865" t="str">
            <v>Mini Supermarket</v>
          </cell>
          <cell r="C865" t="str">
            <v>Mini Supermarket_Thale Chup Son Lop Buri</v>
          </cell>
          <cell r="D865" t="str">
            <v>มินิ ซูเปอร์มาร์เก็ต_ทะเลชุบศร ลพบุรี</v>
          </cell>
          <cell r="E865" t="str">
            <v>exp2548-sm@lotuss.com</v>
          </cell>
          <cell r="F865" t="str">
            <v>06:00-23:00 (17Hrs)</v>
          </cell>
          <cell r="G865" t="str">
            <v>LOP BURI</v>
          </cell>
          <cell r="H865" t="str">
            <v>เลขที่ 92 ถนนพหลโยธิน (ซ.14) ต.เขาสามยอด อ.เมืองลพบุรี จ.ลพบุรี 15000</v>
          </cell>
          <cell r="I865" t="str">
            <v>14.823071,100.64827</v>
          </cell>
          <cell r="J865" t="str">
            <v>0626058660</v>
          </cell>
          <cell r="K865" t="str">
            <v>0626058660</v>
          </cell>
        </row>
        <row r="866">
          <cell r="A866">
            <v>2549</v>
          </cell>
          <cell r="B866" t="str">
            <v>Mini Supermarket</v>
          </cell>
          <cell r="C866" t="str">
            <v>Mini Supermarket_Na Pho Buriram</v>
          </cell>
          <cell r="D866" t="str">
            <v>มินิ ซูเปอร์มาร์เก็ต_นาโพธิ์ บุรีรัมย์</v>
          </cell>
          <cell r="E866" t="str">
            <v>exp2549-sm@lotuss.com</v>
          </cell>
          <cell r="F866" t="str">
            <v>06:00-23:00 (17Hrs)</v>
          </cell>
          <cell r="G866" t="str">
            <v>BURIRAM</v>
          </cell>
          <cell r="H866" t="str">
            <v xml:space="preserve">เลขที่ 292 หมู่ที่ 14 ตำบลนาโพธ์ อำเภอนาโพธิ์ จังหวัดบุรีรัมย์ 31230 </v>
          </cell>
          <cell r="I866" t="str">
            <v>15.636897,102.955403</v>
          </cell>
          <cell r="J866" t="str">
            <v>0626058661</v>
          </cell>
          <cell r="K866" t="str">
            <v>0626058661</v>
          </cell>
        </row>
        <row r="867">
          <cell r="A867">
            <v>2552</v>
          </cell>
          <cell r="B867" t="str">
            <v>Mini Supermarket</v>
          </cell>
          <cell r="C867" t="str">
            <v>Mini Supermarket_Si Yaek Nong Yai Bangkok</v>
          </cell>
          <cell r="D867" t="str">
            <v>มินิ ซูเปอร์มาร์เก็ต_สี่แยกหนองใหญ่ กทม.</v>
          </cell>
          <cell r="E867" t="str">
            <v>exp2552-sm@lotuss.com</v>
          </cell>
          <cell r="F867" t="str">
            <v xml:space="preserve">24 Hours </v>
          </cell>
          <cell r="G867" t="str">
            <v>BANGKOK</v>
          </cell>
          <cell r="H867" t="str">
            <v>เลขที่ 787/1 ถนนบางแค แขวงบางแค เขตบางแค กรุงเทพมหานคร 10160</v>
          </cell>
          <cell r="I867" t="str">
            <v>13.695903,100.421917</v>
          </cell>
          <cell r="J867" t="str">
            <v>0812458247</v>
          </cell>
          <cell r="K867" t="str">
            <v>0812458247</v>
          </cell>
        </row>
        <row r="868">
          <cell r="A868">
            <v>2553</v>
          </cell>
          <cell r="B868" t="str">
            <v>Mini Supermarket</v>
          </cell>
          <cell r="C868" t="str">
            <v>Mini Supermarket_Non Suwan Buriram</v>
          </cell>
          <cell r="D868" t="str">
            <v>มินิ ซูเปอร์มาร์เก็ต_โนนสวรรค์ บุรีรัมย์</v>
          </cell>
          <cell r="E868" t="str">
            <v>exp2553-sm@lotuss.com</v>
          </cell>
          <cell r="F868" t="str">
            <v>06:00-23:00 (17Hrs)</v>
          </cell>
          <cell r="G868" t="str">
            <v>BURIRAM</v>
          </cell>
          <cell r="H868" t="str">
            <v>เลขที่ 295 หมู่ที่1 ตำบลโกรกแก้ว อำเภอโนนสุวรรณ จังหวัดบุรีรัมย์ 31110</v>
          </cell>
          <cell r="I868" t="str">
            <v>14.582024,102.598079</v>
          </cell>
          <cell r="J868" t="str">
            <v>0626058665</v>
          </cell>
          <cell r="K868" t="str">
            <v>0626058665</v>
          </cell>
        </row>
        <row r="869">
          <cell r="A869">
            <v>2556</v>
          </cell>
          <cell r="B869" t="str">
            <v>Mini Supermarket</v>
          </cell>
          <cell r="C869" t="str">
            <v>Mini Supermarket_Ladpraow 64 Bangkok</v>
          </cell>
          <cell r="D869" t="str">
            <v>มินิ ซูเปอร์มาร์เก็ต_ลาดพร้าว 64 กรุงเทพ</v>
          </cell>
          <cell r="E869" t="str">
            <v>exp2556-sm@lotuss.com</v>
          </cell>
          <cell r="F869" t="str">
            <v>06:00-22:30 (16.5Hrs)</v>
          </cell>
          <cell r="G869" t="str">
            <v>BANGKOK</v>
          </cell>
          <cell r="H869" t="str">
            <v>เลขที่ 72 ซอยลาดพร้าว 64 (เกตุนุติ) แขวงวังทองหลาง เขตวังทองหลาง กรุงเทพมหานคร 10310</v>
          </cell>
          <cell r="I869" t="str">
            <v>13.789899,100.599543</v>
          </cell>
          <cell r="J869" t="str">
            <v>0626058670</v>
          </cell>
          <cell r="K869" t="str">
            <v>0626058670</v>
          </cell>
        </row>
        <row r="870">
          <cell r="A870">
            <v>2557</v>
          </cell>
          <cell r="B870" t="str">
            <v>Mini Supermarket</v>
          </cell>
          <cell r="C870" t="str">
            <v>Mini Supermarket_NaresuanU Pra-tu 6</v>
          </cell>
          <cell r="D870" t="str">
            <v>มินิ ซูเปอร์มาร์เก็ต_ม.นเรศวร ประตู 6</v>
          </cell>
          <cell r="E870" t="str">
            <v>exp2557-sm@lotuss.com</v>
          </cell>
          <cell r="F870" t="str">
            <v>24 Hours</v>
          </cell>
          <cell r="G870" t="str">
            <v>PHITSANULOK</v>
          </cell>
          <cell r="H870" t="str">
            <v>เลขที่ 402,402/1,402/2 หมู่ที่ 7 ตำบลท่าโพธิ์ อำเภอเมืองพิษณุโลก จังหวัดพิษณุโลก 65000</v>
          </cell>
          <cell r="I870" t="str">
            <v>16.753955,100.196886</v>
          </cell>
          <cell r="J870" t="str">
            <v>0626058671</v>
          </cell>
          <cell r="K870" t="str">
            <v>0626058671</v>
          </cell>
        </row>
        <row r="871">
          <cell r="A871">
            <v>2558</v>
          </cell>
          <cell r="B871" t="str">
            <v>Mini Supermarket</v>
          </cell>
          <cell r="C871" t="str">
            <v>Mini Supermarket_Soi U-Yen Bangkok</v>
          </cell>
          <cell r="D871" t="str">
            <v>มินิ ซูเปอร์มาร์เก็ต_ซอยอยู่เย็น กรุงเทพ</v>
          </cell>
          <cell r="E871" t="str">
            <v>exp2558-sm@lotuss.com</v>
          </cell>
          <cell r="F871" t="str">
            <v>24 Hours</v>
          </cell>
          <cell r="G871" t="str">
            <v>BANGKOK</v>
          </cell>
          <cell r="H871" t="str">
            <v>เลขที่ 55/7,55/8,55/9 ซอยรามอินทรา 34 แยก 22 แขวงท่าแร้ง เขตบางเขน กรุงเทพมหานคร 10230</v>
          </cell>
          <cell r="I871" t="str">
            <v>13.844388,100.632544</v>
          </cell>
          <cell r="J871" t="str">
            <v>0626058672</v>
          </cell>
          <cell r="K871" t="str">
            <v>0626058672</v>
          </cell>
        </row>
        <row r="872">
          <cell r="A872">
            <v>2559</v>
          </cell>
          <cell r="B872" t="str">
            <v>Mini Supermarket</v>
          </cell>
          <cell r="C872" t="str">
            <v>Mini Supermarket_Srinakarin Phatthalung</v>
          </cell>
          <cell r="D872" t="str">
            <v>มินิ ซูเปอร์มาร์เก็ต_ศรีนครินทร์ พัทลุง</v>
          </cell>
          <cell r="E872" t="str">
            <v>exp2559-sm@lotuss.com</v>
          </cell>
          <cell r="F872" t="str">
            <v>06:00-22:00 (16Hrs)</v>
          </cell>
          <cell r="G872" t="str">
            <v>PHATTHALUNG</v>
          </cell>
          <cell r="H872" t="str">
            <v>เลขที่ 238/1,300 หมู่ 1 ต.ลำสินธุ์ อ.ศรีนครินทร์ จ.พัทลุง 93000</v>
          </cell>
          <cell r="I872" t="str">
            <v>7.565701,99.932064</v>
          </cell>
          <cell r="J872" t="str">
            <v>0626058673</v>
          </cell>
          <cell r="K872" t="str">
            <v>0626058673</v>
          </cell>
        </row>
        <row r="873">
          <cell r="A873">
            <v>2561</v>
          </cell>
          <cell r="B873" t="str">
            <v>Mini Supermarket</v>
          </cell>
          <cell r="C873" t="str">
            <v>Mini Supermarket_Chalerm Phrakiat 72 Bangkok</v>
          </cell>
          <cell r="D873" t="str">
            <v>มินิ ซูเปอร์มาร์เก็ต_เฉลิมพระเกียรติ 72</v>
          </cell>
          <cell r="E873" t="str">
            <v>exp2561-sm@lotuss.com</v>
          </cell>
          <cell r="F873" t="str">
            <v>06:00-23:00 (17Hrs)</v>
          </cell>
          <cell r="G873" t="str">
            <v>BANGKOK</v>
          </cell>
          <cell r="H873" t="str">
            <v>เลขที่ 72/1 ถนนเฉลิมพระเกียรติ ร.9 แขวงประเวศ เขตประเวศ กรุงเทพมหานคร 10250</v>
          </cell>
          <cell r="I873" t="str">
            <v>13.714721,100.695683</v>
          </cell>
          <cell r="J873" t="str">
            <v>0626058674</v>
          </cell>
          <cell r="K873" t="str">
            <v>0626058674</v>
          </cell>
        </row>
        <row r="874">
          <cell r="A874">
            <v>2562</v>
          </cell>
          <cell r="B874" t="str">
            <v>Mini Supermarket</v>
          </cell>
          <cell r="C874" t="str">
            <v>Mini Supermarket_Chalerm Phrakiat 48</v>
          </cell>
          <cell r="D874" t="str">
            <v>มินิ ซูเปอร์มาร์เก็ต_เฉลิมพระเกียรติ 48</v>
          </cell>
          <cell r="E874" t="str">
            <v>exp2562-sm@lotuss.com</v>
          </cell>
          <cell r="F874" t="str">
            <v>06:00-22:30 (16.5Hrs)</v>
          </cell>
          <cell r="G874" t="str">
            <v>BANGKOK</v>
          </cell>
          <cell r="H874" t="str">
            <v>เลขที่ 56/1 ถนนเฉลิมพระเกียรติ ร.9 แขวงดอกไม้ เขตประเวศ กรุงเทพมหานคร 10250</v>
          </cell>
          <cell r="I874" t="str">
            <v>13.699446,100.677885</v>
          </cell>
          <cell r="J874" t="str">
            <v>0952987503</v>
          </cell>
          <cell r="K874" t="str">
            <v>0952987503</v>
          </cell>
        </row>
        <row r="875">
          <cell r="A875">
            <v>2563</v>
          </cell>
          <cell r="B875" t="str">
            <v>Mini Supermarket</v>
          </cell>
          <cell r="C875" t="str">
            <v>Mini Supermarket_Chak Phra Road Bangkok</v>
          </cell>
          <cell r="D875" t="str">
            <v>มินิ ซูเปอร์มาร์เก็ต_ถนนชักพระ กรุงเทพ</v>
          </cell>
          <cell r="E875" t="str">
            <v>exp2563-sm@lotuss.com</v>
          </cell>
          <cell r="F875" t="str">
            <v>06:00-23:00 (17Hrs)</v>
          </cell>
          <cell r="G875" t="str">
            <v>BANGKOK</v>
          </cell>
          <cell r="H875" t="str">
            <v>เลขที่ 194,196,198 ถนนชัยพฤกษ์ แขวงตลิ่งชัน เขตตลิ่งชัน กรุงเทพมหานคร 10170</v>
          </cell>
          <cell r="I875" t="str">
            <v>13.783872,100.464314</v>
          </cell>
          <cell r="J875" t="str">
            <v>0626058676</v>
          </cell>
          <cell r="K875" t="str">
            <v>0626058676</v>
          </cell>
        </row>
        <row r="876">
          <cell r="A876">
            <v>2564</v>
          </cell>
          <cell r="B876" t="str">
            <v>Mini Supermarket</v>
          </cell>
          <cell r="C876" t="str">
            <v>Mini Supermarket_Moo Ban Ruensuk 2 Pathumthani</v>
          </cell>
          <cell r="D876" t="str">
            <v>มินิ ซูเปอร์มาร์เก็ต_หมู่บ้านเรือนสุข 2</v>
          </cell>
          <cell r="E876" t="str">
            <v>exp2564-sm@lotuss.com</v>
          </cell>
          <cell r="F876" t="str">
            <v>06:00-23:00 (17Hrs)</v>
          </cell>
          <cell r="G876" t="str">
            <v>PATHUM THANI</v>
          </cell>
          <cell r="H876" t="str">
            <v>เลขที่ 67/10 หมู่ 3 ต.ลำผักกูด อ.ธัญบุรี จ.ปทุมธานี 12110</v>
          </cell>
          <cell r="I876" t="str">
            <v>14.041023,100.796868</v>
          </cell>
          <cell r="J876" t="str">
            <v>0958496242</v>
          </cell>
          <cell r="K876" t="str">
            <v>0958496242</v>
          </cell>
        </row>
        <row r="877">
          <cell r="A877">
            <v>2565</v>
          </cell>
          <cell r="B877" t="str">
            <v>Mini Supermarket</v>
          </cell>
          <cell r="C877" t="str">
            <v>Mini Supermarket_Talad Ban Napho</v>
          </cell>
          <cell r="D877" t="str">
            <v>มินิ ซูเปอร์มาร์เก็ต_ตลาดบ้านนาโพธิ์</v>
          </cell>
          <cell r="E877" t="str">
            <v>exp2565-sm@lotuss.com</v>
          </cell>
          <cell r="F877" t="str">
            <v>06:00-22:00 (16Hrs)</v>
          </cell>
          <cell r="G877" t="str">
            <v>NAKHON PHANOM</v>
          </cell>
          <cell r="H877" t="str">
            <v>เลขที่ 411 หมู่ที่ 12 ตำบลบ้านผึ้ง อำเภอเมืองนครพนม จังหวัดนครพนม 48000</v>
          </cell>
          <cell r="I877" t="str">
            <v>17.342337,104.600471</v>
          </cell>
          <cell r="J877" t="str">
            <v>0934259448</v>
          </cell>
          <cell r="K877" t="str">
            <v>0934259448</v>
          </cell>
        </row>
        <row r="878">
          <cell r="A878">
            <v>2566</v>
          </cell>
          <cell r="B878" t="str">
            <v>Mini Supermarket</v>
          </cell>
          <cell r="C878" t="str">
            <v>Mini Supermarket_Talad NongBu Udonthani</v>
          </cell>
          <cell r="D878" t="str">
            <v>มินิ ซูเปอร์มาร์เก็ต_ตลาดหนองบุ อุดรธานี</v>
          </cell>
          <cell r="E878" t="str">
            <v>exp2566-sm@lotuss.com</v>
          </cell>
          <cell r="F878" t="str">
            <v>06:00-23:00 (17Hrs)</v>
          </cell>
          <cell r="G878" t="str">
            <v>UDON THANI</v>
          </cell>
          <cell r="H878" t="str">
            <v>เลขที่ 118 หมู่ที่ 14 ตำบลสามพร้าว อำเภอเมืองอุดรธานี จังหวัดอุดรธานี 41000</v>
          </cell>
          <cell r="I878" t="str">
            <v>17.431096,102.823261</v>
          </cell>
          <cell r="J878" t="str">
            <v>0626058679</v>
          </cell>
          <cell r="K878" t="str">
            <v>0626058679</v>
          </cell>
        </row>
        <row r="879">
          <cell r="A879">
            <v>2567</v>
          </cell>
          <cell r="B879" t="str">
            <v>Mini Supermarket</v>
          </cell>
          <cell r="C879" t="str">
            <v>Mini Supermarket_Sam Yaek Na Lak Loei</v>
          </cell>
          <cell r="D879" t="str">
            <v>มินิ ซูเปอร์มาร์เก็ต_สามแยกนาหลัก เลย</v>
          </cell>
          <cell r="E879" t="str">
            <v>exp2567-sm@lotuss.com</v>
          </cell>
          <cell r="F879" t="str">
            <v>06:00-23:00 (17Hrs)</v>
          </cell>
          <cell r="G879" t="str">
            <v>LOEI</v>
          </cell>
          <cell r="H879" t="str">
            <v>เลขที่ 174/5 หมู่ที่ 10 ตำบลวังสะพง อำเภอวังสะพง จังหวัดเลย 42130</v>
          </cell>
          <cell r="I879" t="str">
            <v>17.312089,101.766309</v>
          </cell>
          <cell r="J879" t="str">
            <v>0626058680</v>
          </cell>
          <cell r="K879" t="str">
            <v>0626058680</v>
          </cell>
        </row>
        <row r="880">
          <cell r="A880">
            <v>2568</v>
          </cell>
          <cell r="B880" t="str">
            <v>Mini Supermarket</v>
          </cell>
          <cell r="C880" t="str">
            <v>Mini Supermarket_Bor Yang Chon Buri</v>
          </cell>
          <cell r="D880" t="str">
            <v>มินิ ซูเปอร์มาร์เก็ต_บ่อยาง ชลบุรี</v>
          </cell>
          <cell r="E880" t="str">
            <v>exp2568-sm@lotuss.com</v>
          </cell>
          <cell r="F880" t="str">
            <v>06:00-23:00 (17Hrs)</v>
          </cell>
          <cell r="G880" t="str">
            <v>CHONBURI</v>
          </cell>
          <cell r="H880" t="str">
            <v>เลขที่ 183/69 หมู่ 11 ต.หนองขาม อ.ศรีราชา จ.ชลบุรี 20230</v>
          </cell>
          <cell r="I880" t="str">
            <v>13.10777,100.96176</v>
          </cell>
          <cell r="J880" t="str">
            <v>0626058681</v>
          </cell>
          <cell r="K880" t="str">
            <v>0626058681</v>
          </cell>
        </row>
        <row r="881">
          <cell r="A881">
            <v>2569</v>
          </cell>
          <cell r="B881" t="str">
            <v>Mini Supermarket</v>
          </cell>
          <cell r="C881" t="str">
            <v>Mini Supermarket_Ban Lat Yai Chaiyaphum</v>
          </cell>
          <cell r="D881" t="str">
            <v>มินิ ซูเปอร์มาร์เก็ต_บ้านลาดใหญ่ชัยภูมิ</v>
          </cell>
          <cell r="E881" t="str">
            <v>exp2569-sm@lotuss.com</v>
          </cell>
          <cell r="F881" t="str">
            <v>06:00-23:00 (17Hrs)</v>
          </cell>
          <cell r="G881" t="str">
            <v>CHAIYAPHUM</v>
          </cell>
          <cell r="H881" t="str">
            <v>เลขที่ 255/1, 255/2,255/3,255/4 หมู่ที่ 3 ตำบลลาดใหญ่ อำเภอเมืองชัยภูมิ จังหวัดชัยภูมิ 36000</v>
          </cell>
          <cell r="I881" t="str">
            <v>15.785147,102.200655</v>
          </cell>
          <cell r="J881" t="str">
            <v>0626058682</v>
          </cell>
          <cell r="K881" t="str">
            <v>0626058682</v>
          </cell>
        </row>
        <row r="882">
          <cell r="A882">
            <v>2571</v>
          </cell>
          <cell r="B882" t="str">
            <v>Mini Supermarket</v>
          </cell>
          <cell r="C882" t="str">
            <v>Mini Supermarket_SawangArom Uthai Thani</v>
          </cell>
          <cell r="D882" t="str">
            <v>มินิ ซูเปอร์มาร์เก็ต_สว่างอารมณ์อุทัยธานี</v>
          </cell>
          <cell r="E882" t="str">
            <v>exp2571-sm@lotuss.com</v>
          </cell>
          <cell r="F882" t="str">
            <v>06:00-22:00 (16Hrs)</v>
          </cell>
          <cell r="G882" t="str">
            <v>UTHAI THANI</v>
          </cell>
          <cell r="H882" t="str">
            <v>เลขที่ 59/1 หมู่ที่ 2 ตำบลสว่างอารมณ์ อำเภอสว่างอารมณ์ จังหวัดอุทัยธานี 61150</v>
          </cell>
          <cell r="I882" t="str">
            <v>15.582203,99.860396</v>
          </cell>
          <cell r="J882" t="str">
            <v>0952505624</v>
          </cell>
          <cell r="K882" t="str">
            <v>0952505624</v>
          </cell>
        </row>
        <row r="883">
          <cell r="A883">
            <v>2572</v>
          </cell>
          <cell r="B883" t="str">
            <v>Mini Supermarket</v>
          </cell>
          <cell r="C883" t="str">
            <v>Mini Supermarket_Amnat Charoen Hospital</v>
          </cell>
          <cell r="D883" t="str">
            <v>มินิ ซูเปอร์มาร์เก็ต_รพ.อํานาจเจริญ</v>
          </cell>
          <cell r="E883" t="str">
            <v>exp2572-sm@lotuss.com</v>
          </cell>
          <cell r="F883" t="str">
            <v>06:00-23:00 (17Hrs)</v>
          </cell>
          <cell r="G883" t="str">
            <v>AMNAT CHAROEN</v>
          </cell>
          <cell r="H883" t="str">
            <v>เลขที่ 343/2 หมู่ที่ 6 ตำบลบุ่ง อำเภอเมืองอำนาจเจริญ จังหวัดอำนาจเจริญ 37000</v>
          </cell>
          <cell r="I883" t="str">
            <v>15.863042,104.625416</v>
          </cell>
          <cell r="J883" t="str">
            <v>0626058685</v>
          </cell>
          <cell r="K883" t="str">
            <v>0626058685</v>
          </cell>
        </row>
        <row r="884">
          <cell r="A884">
            <v>2573</v>
          </cell>
          <cell r="B884" t="str">
            <v>Mini Supermarket</v>
          </cell>
          <cell r="C884" t="str">
            <v>Mini Supermarket_Talad Yen Wang Num Yen Sa Kaeo</v>
          </cell>
          <cell r="D884" t="str">
            <v>มินิ ซูเปอร์มาร์เก็ต_ตลาดเย็นวังน้ำเย็น</v>
          </cell>
          <cell r="E884" t="str">
            <v>exp2573-sm@lotuss.com</v>
          </cell>
          <cell r="F884" t="str">
            <v>06:00-22:00 (16Hrs)</v>
          </cell>
          <cell r="G884" t="str">
            <v>SA KAEO</v>
          </cell>
          <cell r="H884" t="str">
            <v>เลขที่ 649,649/1,649/2 หมู่ 1 ถนนจันทบุรี-สระแก้ว ต.วังน้ำเย็น อ.วังน้ำเย็น จ.สระแก้ว 27210</v>
          </cell>
          <cell r="I884" t="str">
            <v>13.5134,102.17594</v>
          </cell>
          <cell r="J884" t="str">
            <v>0626058687</v>
          </cell>
          <cell r="K884" t="str">
            <v>0626058687</v>
          </cell>
        </row>
        <row r="885">
          <cell r="A885">
            <v>2574</v>
          </cell>
          <cell r="B885" t="str">
            <v>Mini Supermarket</v>
          </cell>
          <cell r="C885" t="str">
            <v>Mini Supermarket_Na Duang Loei</v>
          </cell>
          <cell r="D885" t="str">
            <v>มินิ ซูเปอร์มาร์เก็ต_นาด้วง เลย</v>
          </cell>
          <cell r="E885" t="str">
            <v>exp2574-sm@lotuss.com</v>
          </cell>
          <cell r="F885" t="str">
            <v>06:00-23:00 (17Hrs)</v>
          </cell>
          <cell r="G885" t="str">
            <v>LOEI</v>
          </cell>
          <cell r="H885" t="str">
            <v>เลขที่ 60 หมู่ที่ 12 ตำบลนาด้วง อำเภอนาด้วง จังหวัดเลย 42210</v>
          </cell>
          <cell r="I885" t="str">
            <v>17.478737,101.982839</v>
          </cell>
          <cell r="J885" t="str">
            <v>0626058688</v>
          </cell>
          <cell r="K885" t="str">
            <v>0626058688</v>
          </cell>
        </row>
        <row r="886">
          <cell r="A886">
            <v>2576</v>
          </cell>
          <cell r="B886" t="str">
            <v>Mini Supermarket</v>
          </cell>
          <cell r="C886" t="str">
            <v>Mini Supermarket_Sirirak R. Chon Buri</v>
          </cell>
          <cell r="D886" t="str">
            <v>มินิ ซูเปอร์มาร์เก็ต_ถนนศิริรักษ์ ชลบุรี</v>
          </cell>
          <cell r="E886" t="str">
            <v>exp2576-sm@lotuss.com</v>
          </cell>
          <cell r="F886" t="str">
            <v>06:00-23:00 (17Hrs)</v>
          </cell>
          <cell r="G886" t="str">
            <v>CHONBURI</v>
          </cell>
          <cell r="H886" t="str">
            <v>เลขที่ 85,85/121-123 หมู่ 11 ต.นาป่า อ.เมืองชลบุรี จ.ชลบุรี 20000</v>
          </cell>
          <cell r="I886" t="str">
            <v>13.397372,101.021653</v>
          </cell>
          <cell r="J886" t="str">
            <v>0ยังไม่มีเบอร์สาขา</v>
          </cell>
          <cell r="K886" t="str">
            <v>0ยังไม่มีเบอร์สาขา</v>
          </cell>
        </row>
        <row r="887">
          <cell r="A887">
            <v>2577</v>
          </cell>
          <cell r="B887" t="str">
            <v>Mini Supermarket</v>
          </cell>
          <cell r="C887" t="str">
            <v>Mini Supermarket_Nong Khoen Chon Buri</v>
          </cell>
          <cell r="D887" t="str">
            <v>มินิ ซูเปอร์มาร์เก็ต_หนองเขิน ชลบุรี</v>
          </cell>
          <cell r="E887" t="str">
            <v>exp2577-sm@lotuss.com</v>
          </cell>
          <cell r="F887" t="str">
            <v>06:00-23:00 (17Hrs)</v>
          </cell>
          <cell r="G887" t="str">
            <v>CHONBURI</v>
          </cell>
          <cell r="H887" t="str">
            <v>เลขที่ 229/4 หมู่ 4 ต.หนองซาก อ.บ้านบึง จ.ชลบุรี 20170</v>
          </cell>
          <cell r="I887" t="str">
            <v>13.323918,101.185955</v>
          </cell>
          <cell r="J887" t="str">
            <v>0ยังไม่มีเบอร์สาขา</v>
          </cell>
          <cell r="K887" t="str">
            <v>0ยังไม่มีเบอร์สาขา</v>
          </cell>
        </row>
        <row r="888">
          <cell r="A888">
            <v>2578</v>
          </cell>
          <cell r="B888" t="str">
            <v>Mini Supermarket</v>
          </cell>
          <cell r="C888" t="str">
            <v>Mini Supermarket_Ngamwongwan soi 25</v>
          </cell>
          <cell r="D888" t="str">
            <v>มินิ ซูเปอร์มาร์เก็ต_งามวงศ์วาน ซอย 25</v>
          </cell>
          <cell r="E888" t="str">
            <v>exp2578-sm@lotuss.com</v>
          </cell>
          <cell r="F888" t="str">
            <v>06:00-22:30 (16.5Hrs)</v>
          </cell>
          <cell r="G888" t="str">
            <v>NONTHABURI</v>
          </cell>
          <cell r="H888" t="str">
            <v>เลขที่ 398/1 หมู่ที่ 2 ตำบลบางเขน อำเภอเมืองนนทบุรี จังหวัดนนทบุรี 11000</v>
          </cell>
          <cell r="I888" t="str">
            <v>13.858841,100.538044</v>
          </cell>
          <cell r="J888" t="str">
            <v>0626058691</v>
          </cell>
          <cell r="K888" t="str">
            <v>0626058691</v>
          </cell>
        </row>
        <row r="889">
          <cell r="A889">
            <v>2583</v>
          </cell>
          <cell r="B889" t="str">
            <v>Mini Supermarket</v>
          </cell>
          <cell r="C889" t="str">
            <v>Mini Supermarket_Bang Khanmark Lop Buri</v>
          </cell>
          <cell r="D889" t="str">
            <v>มินิ ซูเปอร์มาร์เก็ต_พรหมมาสตร์-ลพบุรี</v>
          </cell>
          <cell r="E889" t="str">
            <v>exp2583-sm@lotuss.com</v>
          </cell>
          <cell r="F889" t="str">
            <v>06:00-23:00 (17Hrs)</v>
          </cell>
          <cell r="G889" t="str">
            <v>LOP BURI</v>
          </cell>
          <cell r="H889" t="str">
            <v>เลขที่ 129 หมู่ 6 ต.พรหมมาสตร์ อ.เมือง จ.ลพบุรี 15000</v>
          </cell>
          <cell r="I889" t="str">
            <v>14.807626,100.602667</v>
          </cell>
          <cell r="J889" t="str">
            <v>0626058695</v>
          </cell>
          <cell r="K889" t="str">
            <v>0626058695</v>
          </cell>
        </row>
        <row r="890">
          <cell r="A890">
            <v>2584</v>
          </cell>
          <cell r="B890" t="str">
            <v>Mini Supermarket</v>
          </cell>
          <cell r="C890" t="str">
            <v>Mini Supermarket_Talad Thorung Warin</v>
          </cell>
          <cell r="D890" t="str">
            <v>มินิ ซูเปอร์มาร์เก็ต_ตลาดโต้รุ่งวาริน</v>
          </cell>
          <cell r="E890" t="str">
            <v>exp2584-sm@lotuss.com</v>
          </cell>
          <cell r="F890" t="str">
            <v>24 Hours</v>
          </cell>
          <cell r="G890" t="str">
            <v>UBON RATCHATHANI</v>
          </cell>
          <cell r="H890" t="str">
            <v>เลขที่ 73 ถนนวาริน-พิบูลฯ ตำบลวารินชำราบ อำเภอวารินชำราบ จังหวัดอุบลราชธานี 34190</v>
          </cell>
          <cell r="I890" t="str">
            <v>15.196661,104.865015</v>
          </cell>
          <cell r="J890" t="str">
            <v>0626058696</v>
          </cell>
          <cell r="K890" t="str">
            <v>0626058696</v>
          </cell>
        </row>
        <row r="891">
          <cell r="A891">
            <v>2585</v>
          </cell>
          <cell r="B891" t="str">
            <v>Mini Supermarket</v>
          </cell>
          <cell r="C891" t="str">
            <v>Mini Supermarket_Sai Khao Loei</v>
          </cell>
          <cell r="D891" t="str">
            <v>มินิ ซูเปอร์มาร์เก็ต_ทรายขาว เลย</v>
          </cell>
          <cell r="E891" t="str">
            <v>exp2585-sm@lotuss.com</v>
          </cell>
          <cell r="F891" t="str">
            <v>06:00-23:00 (17Hrs)</v>
          </cell>
          <cell r="G891" t="str">
            <v>LOEI</v>
          </cell>
          <cell r="H891" t="str">
            <v>เลขที่ 172 หมู่ที่ 17 ตำบลทรายขาว อำเภอวังสะพุง จังหวัดเลย 42130</v>
          </cell>
          <cell r="I891" t="str">
            <v>17.243082,101.689308</v>
          </cell>
          <cell r="J891" t="str">
            <v>0626058697</v>
          </cell>
          <cell r="K891" t="str">
            <v>0626058697</v>
          </cell>
        </row>
        <row r="892">
          <cell r="A892">
            <v>2586</v>
          </cell>
          <cell r="B892" t="str">
            <v>Mini Supermarket</v>
          </cell>
          <cell r="C892" t="str">
            <v>Mini Supermarket_Kanthararom Si Sa Ket</v>
          </cell>
          <cell r="D892" t="str">
            <v>มินิ ซูเปอร์มาร์เก็ต_กันทรารมย์ ศรีสะเกษ</v>
          </cell>
          <cell r="E892" t="str">
            <v>exp2586-sm@lotuss.com</v>
          </cell>
          <cell r="F892" t="str">
            <v>24 Hours</v>
          </cell>
          <cell r="G892" t="str">
            <v>SI SA KET</v>
          </cell>
          <cell r="H892" t="str">
            <v>เลขที่ 64/15 หมู่ที่ 5 แขวงดูน อำเภอกันทรารมย์ จังหวัดศรีสะเกษ 33130</v>
          </cell>
          <cell r="I892" t="str">
            <v>15.102498,104.570571</v>
          </cell>
          <cell r="J892" t="str">
            <v>0626058698</v>
          </cell>
          <cell r="K892" t="str">
            <v>0626058698</v>
          </cell>
        </row>
        <row r="893">
          <cell r="A893">
            <v>2588</v>
          </cell>
          <cell r="B893" t="str">
            <v>Mini Supermarket</v>
          </cell>
          <cell r="C893" t="str">
            <v>Mini Supermarket_King Kaeo 41/1 Samut Prakan</v>
          </cell>
          <cell r="D893" t="str">
            <v>มินิ ซูเปอร์มาร์เก็ต_กิ่งแก้ว 41/1</v>
          </cell>
          <cell r="E893" t="str">
            <v>exp2588-sm@lotuss.com</v>
          </cell>
          <cell r="F893" t="str">
            <v xml:space="preserve">24 Hours </v>
          </cell>
          <cell r="G893" t="str">
            <v>SAMUT PRAKAN</v>
          </cell>
          <cell r="H893" t="str">
            <v>เลขที่ 131,131/1-3 หมู่ 14 ต.ราชาเทวะ อ.บางพลี จ.สมุทรปราการ 10540</v>
          </cell>
          <cell r="I893" t="str">
            <v>13.707554,100.736176</v>
          </cell>
          <cell r="J893" t="str">
            <v>0626058700</v>
          </cell>
          <cell r="K893" t="str">
            <v>0626058700</v>
          </cell>
        </row>
        <row r="894">
          <cell r="A894">
            <v>2589</v>
          </cell>
          <cell r="B894" t="str">
            <v>Mini Supermarket</v>
          </cell>
          <cell r="C894" t="str">
            <v>Mini Supermarket_Thamakham Kanchanaburi</v>
          </cell>
          <cell r="D894" t="str">
            <v>มินิ ซูเปอร์มาร์เก็ต_ท่ามะขาม กาญจนบุรี</v>
          </cell>
          <cell r="E894" t="str">
            <v>exp2589-sm@lotuss.com</v>
          </cell>
          <cell r="F894" t="str">
            <v xml:space="preserve">24 Hours </v>
          </cell>
          <cell r="G894" t="str">
            <v>KANCHANABURI</v>
          </cell>
          <cell r="H894" t="str">
            <v>เลขที่ 152/1 หมู่ 5 ต.ท่ามะขาม อ.เมืองกาญจนบุรี จ.กาญจนบุรี 71000</v>
          </cell>
          <cell r="I894" t="str">
            <v>14.053669,99.500489</v>
          </cell>
          <cell r="J894" t="str">
            <v>0626058701</v>
          </cell>
          <cell r="K894" t="str">
            <v>0626058701</v>
          </cell>
        </row>
        <row r="895">
          <cell r="A895">
            <v>2597</v>
          </cell>
          <cell r="B895" t="str">
            <v>Mini Supermarket</v>
          </cell>
          <cell r="C895" t="str">
            <v>Mini Supermarket_Ban Na Nong Thum Chaiyaphum</v>
          </cell>
          <cell r="D895" t="str">
            <v>มินิ ซูเปอร์มาร์เก็ต_บ้านนาหนองทุ่ม</v>
          </cell>
          <cell r="E895" t="str">
            <v>exp2597-sm@lotuss.com</v>
          </cell>
          <cell r="F895" t="str">
            <v>06:00-23:00 (17Hrs)</v>
          </cell>
          <cell r="G895" t="str">
            <v>CHAIYAPHUM</v>
          </cell>
          <cell r="H895" t="str">
            <v>เลขที่ 485 หมู่ที่ 14 ตำบลนาหนองทุ่ม อำเภอ แก้งคร้อ จังหวัดชัยภูมิ 36150</v>
          </cell>
          <cell r="I895" t="str">
            <v>16.046672,102.180433</v>
          </cell>
          <cell r="J895" t="str">
            <v>0626058704</v>
          </cell>
          <cell r="K895" t="str">
            <v>0626058704</v>
          </cell>
        </row>
        <row r="896">
          <cell r="A896">
            <v>2598</v>
          </cell>
          <cell r="B896" t="str">
            <v>Mini Supermarket</v>
          </cell>
          <cell r="C896" t="str">
            <v>Mini Supermarket_Praputha Chai Saraburi</v>
          </cell>
          <cell r="D896" t="str">
            <v>มินิ ซูเปอร์มาร์เก็ต_พระพุทธฉาย สระบุรี</v>
          </cell>
          <cell r="E896" t="str">
            <v>exp2598-sm@lotuss.com</v>
          </cell>
          <cell r="F896" t="str">
            <v xml:space="preserve">24 Hours </v>
          </cell>
          <cell r="G896" t="str">
            <v>SARABURI</v>
          </cell>
          <cell r="H896" t="str">
            <v>เลขที่ 65/8 หมู่ 3 ต.หนองปลาไหล อ.เมืองสระบุรี จ.สระบุรี 18000</v>
          </cell>
          <cell r="I896" t="str">
            <v>14.468787,100.923307</v>
          </cell>
          <cell r="J896" t="str">
            <v>0626058705</v>
          </cell>
          <cell r="K896" t="str">
            <v>0626058705</v>
          </cell>
        </row>
        <row r="897">
          <cell r="A897">
            <v>2599</v>
          </cell>
          <cell r="B897" t="str">
            <v>Mini Supermarket</v>
          </cell>
          <cell r="C897" t="str">
            <v>Mini Supermarket_Tambol Khok Si Kalasin</v>
          </cell>
          <cell r="D897" t="str">
            <v>มินิ ซูเปอร์มาร์เก็ต_ตำบลโคกสี กาฬสินธุ์</v>
          </cell>
          <cell r="E897" t="str">
            <v>exp2599-sm@lotuss.com</v>
          </cell>
          <cell r="F897" t="str">
            <v>06:00-23:00 (17Hrs)</v>
          </cell>
          <cell r="G897" t="str">
            <v>KALASIN</v>
          </cell>
          <cell r="H897" t="str">
            <v>เลขที่ 219 หมู่ที่ 7 ตำบลอุ่มเม่า อำเภอยางตลาด จังหวัดกาฬสินธิ์ 46120</v>
          </cell>
          <cell r="I897" t="str">
            <v>16.402752,103.434807</v>
          </cell>
          <cell r="J897" t="str">
            <v>0626058706</v>
          </cell>
          <cell r="K897" t="str">
            <v>0626058706</v>
          </cell>
        </row>
        <row r="898">
          <cell r="A898">
            <v>2600</v>
          </cell>
          <cell r="B898" t="str">
            <v>Mini Supermarket</v>
          </cell>
          <cell r="C898" t="str">
            <v>Mini Supermarket_WanonNiwat SakonNakhon</v>
          </cell>
          <cell r="D898" t="str">
            <v>มินิ ซูเปอร์มาร์เก็ต_วานรนิวาส สกลนคร</v>
          </cell>
          <cell r="E898" t="str">
            <v>exp2600-sm@lotuss.com</v>
          </cell>
          <cell r="F898" t="str">
            <v>06:00-23:00 (17Hrs)</v>
          </cell>
          <cell r="G898" t="str">
            <v>SAKON NAKHON</v>
          </cell>
          <cell r="H898" t="str">
            <v>เลขที่ 224 หมู่ที่ 4 ตำบลวานรนิวาส อำเภอวานรนิวาส จังหวัดสกลนคร 47120</v>
          </cell>
          <cell r="I898" t="str">
            <v>17.636587,103.754257</v>
          </cell>
          <cell r="J898" t="str">
            <v>0626058707</v>
          </cell>
          <cell r="K898" t="str">
            <v>0626058707</v>
          </cell>
        </row>
        <row r="899">
          <cell r="A899">
            <v>2601</v>
          </cell>
          <cell r="B899" t="str">
            <v>Mini Supermarket</v>
          </cell>
          <cell r="C899" t="str">
            <v>Mini Supermarket_Chumchon Boon Wattana</v>
          </cell>
          <cell r="D899" t="str">
            <v>มินิ ซูเปอร์มาร์เก็ต_ชุมชนบุญวัฒนา</v>
          </cell>
          <cell r="E899" t="str">
            <v>exp2601-sm@lotuss.com</v>
          </cell>
          <cell r="F899" t="str">
            <v>06:00-23:00 (17Hrs)</v>
          </cell>
          <cell r="G899" t="str">
            <v>NAKHON RATCHASIMA</v>
          </cell>
          <cell r="H899" t="str">
            <v>เลขที่ 1710 หมู่ที่ 1 ตำบลหัวทะเล อำเภอเมืองนครราชสีมา จังหวัดนครราชสีมา 30000</v>
          </cell>
          <cell r="I899" t="str">
            <v>14.954159,102.116587</v>
          </cell>
          <cell r="J899" t="str">
            <v>0626058708</v>
          </cell>
          <cell r="K899" t="str">
            <v>0626058708</v>
          </cell>
        </row>
        <row r="900">
          <cell r="A900">
            <v>2602</v>
          </cell>
          <cell r="B900" t="str">
            <v>Mini Supermarket</v>
          </cell>
          <cell r="C900" t="str">
            <v>Mini Supermarket_Amphur Ban Lueam</v>
          </cell>
          <cell r="D900" t="str">
            <v>มินิ ซูเปอร์มาร์เก็ต_อำเภอบ้านเหลื่อม</v>
          </cell>
          <cell r="E900" t="str">
            <v>exp2602-sm@lotuss.com</v>
          </cell>
          <cell r="F900" t="str">
            <v>06:00-23:00 (17Hrs)</v>
          </cell>
          <cell r="G900" t="str">
            <v>NAKHON RATCHASIMA</v>
          </cell>
          <cell r="H900" t="str">
            <v>เลขที่ 248 หมู่ที่ 2 ตำบลบ้านเหลื่อม อำเภอบ้านเหลื่อม จังหวัดนครราชสีมา 30350</v>
          </cell>
          <cell r="I900" t="str">
            <v>15.600686,102.119673</v>
          </cell>
          <cell r="J900" t="str">
            <v>0626058709</v>
          </cell>
          <cell r="K900" t="str">
            <v>0626058709</v>
          </cell>
        </row>
        <row r="901">
          <cell r="A901">
            <v>2603</v>
          </cell>
          <cell r="B901" t="str">
            <v>Mini Supermarket</v>
          </cell>
          <cell r="C901" t="str">
            <v>Mini Supermarket_Nonghong Buriram</v>
          </cell>
          <cell r="D901" t="str">
            <v>มินิ ซูเปอร์มาร์เก็ต_หนองหงส์ บุรีรัมย์</v>
          </cell>
          <cell r="E901" t="str">
            <v>exp2603-sm@lotuss.com</v>
          </cell>
          <cell r="F901" t="str">
            <v>06:00-23:00 (17Hrs)</v>
          </cell>
          <cell r="G901" t="str">
            <v>BURIRAM</v>
          </cell>
          <cell r="H901" t="str">
            <v>เลขที่ 176 หมู่ที่ 2 ตำบลสระแก้ว อำเภอหนองหงส์ จังหวัดบุรีรัมย์ 31240</v>
          </cell>
          <cell r="I901" t="str">
            <v>14.847327,102.684892</v>
          </cell>
          <cell r="J901" t="str">
            <v>0626058710</v>
          </cell>
          <cell r="K901" t="str">
            <v>0626058710</v>
          </cell>
        </row>
        <row r="902">
          <cell r="A902">
            <v>2604</v>
          </cell>
          <cell r="B902" t="str">
            <v>Mini Supermarket</v>
          </cell>
          <cell r="C902" t="str">
            <v>Mini Supermarket_Talad Nong Paen Kalasin</v>
          </cell>
          <cell r="D902" t="str">
            <v>มินิ ซูเปอร์มาร์เก็ต_ต.หนองแปนกาฬสินธุ์</v>
          </cell>
          <cell r="E902" t="str">
            <v>exp2604-sm@lotuss.com</v>
          </cell>
          <cell r="F902" t="str">
            <v>05:00-23:00 (18Hrs)</v>
          </cell>
          <cell r="G902" t="str">
            <v>KALASIN</v>
          </cell>
          <cell r="H902" t="str">
            <v>เลขที่ 170 หมู่ที่ 3 ตำบลหนองแปน อำเภอกมลาไสย จังหวัดกาฬสินธุ์ 46130</v>
          </cell>
          <cell r="I902" t="str">
            <v>16.295604,103.484855</v>
          </cell>
          <cell r="J902" t="str">
            <v>0626058711</v>
          </cell>
          <cell r="K902" t="str">
            <v>0626058711</v>
          </cell>
        </row>
        <row r="903">
          <cell r="A903">
            <v>2605</v>
          </cell>
          <cell r="B903" t="str">
            <v>Mini Supermarket</v>
          </cell>
          <cell r="C903" t="str">
            <v>Mini Supermarket_Nong Khang Khok ChonBuri</v>
          </cell>
          <cell r="D903" t="str">
            <v>มินิ ซูเปอร์มาร์เก็ต_หนองข้างคอก ชลบุรี</v>
          </cell>
          <cell r="E903" t="str">
            <v>exp2605-sm@lotuss.com</v>
          </cell>
          <cell r="F903" t="str">
            <v>06:00-23:00 (17Hrs)</v>
          </cell>
          <cell r="G903" t="str">
            <v>CHONBURI</v>
          </cell>
          <cell r="H903" t="str">
            <v>เลขที่ 52/50 หมู่ 4 ต.หนองข้างคอก อ.เมืองชลบุรี จ.ชลบุรี 20000</v>
          </cell>
          <cell r="I903" t="str">
            <v>13.337987,100.999216</v>
          </cell>
          <cell r="J903" t="str">
            <v>0ยังไม่มีเบอร์สาขา</v>
          </cell>
          <cell r="K903" t="str">
            <v>0ยังไม่มีเบอร์สาขา</v>
          </cell>
        </row>
        <row r="904">
          <cell r="A904">
            <v>2606</v>
          </cell>
          <cell r="B904" t="str">
            <v>Mini Supermarket</v>
          </cell>
          <cell r="C904" t="str">
            <v>Mini Supermarket_Pa Cha Chin</v>
          </cell>
          <cell r="D904" t="str">
            <v>มินิ ซูเปอร์มาร์เก็ต_ป่าช้าจีน</v>
          </cell>
          <cell r="E904" t="str">
            <v>exp2606-sm@lotuss.com</v>
          </cell>
          <cell r="F904" t="str">
            <v>06:00-23:00 (17Hrs)</v>
          </cell>
          <cell r="G904" t="str">
            <v>NAKHON RATCHASIMA</v>
          </cell>
          <cell r="H904" t="str">
            <v>เลขที่ 980 หมู่ที่ 4 ตำบลหัวทะเล อำเภอเมืองนครราชสีมา จังหวัดนครราชสีมา 30000</v>
          </cell>
          <cell r="I904" t="str">
            <v>14.95166,102.143539</v>
          </cell>
          <cell r="J904" t="str">
            <v>0968127546</v>
          </cell>
          <cell r="K904" t="str">
            <v>0968127546</v>
          </cell>
        </row>
        <row r="905">
          <cell r="A905">
            <v>2607</v>
          </cell>
          <cell r="B905" t="str">
            <v>Mini Supermarket</v>
          </cell>
          <cell r="C905" t="str">
            <v>Mini Supermarket_Nah soon Ratchakarn</v>
          </cell>
          <cell r="D905" t="str">
            <v>มินิ ซูเปอร์มาร์เก็ต_หน้าศูนย์ราชการ</v>
          </cell>
          <cell r="E905" t="str">
            <v>exp2607-sm@lotuss.com</v>
          </cell>
          <cell r="F905" t="str">
            <v>24 Hours</v>
          </cell>
          <cell r="G905" t="str">
            <v>SAKON NAKHON</v>
          </cell>
          <cell r="H905" t="str">
            <v xml:space="preserve">เลขที่ 1642/42 ถนนสุขเกษม ตำบลธาตุเชิงชุม อำเภอเมืองสกลนคร จังหวัดสกลนคร 47000 </v>
          </cell>
          <cell r="I905" t="str">
            <v>17.152186,104.137191</v>
          </cell>
          <cell r="J905" t="str">
            <v>0626058714</v>
          </cell>
          <cell r="K905" t="str">
            <v>0626058714</v>
          </cell>
        </row>
        <row r="906">
          <cell r="A906">
            <v>2609</v>
          </cell>
          <cell r="B906" t="str">
            <v>Mini Supermarket</v>
          </cell>
          <cell r="C906" t="str">
            <v>Mini Supermarket_Kud Bak Sakon Nakhon</v>
          </cell>
          <cell r="D906" t="str">
            <v>มินิ ซูเปอร์มาร์เก็ต_กุดบาก สกลนคร</v>
          </cell>
          <cell r="E906" t="str">
            <v>exp2609-sm@lotuss.com</v>
          </cell>
          <cell r="F906" t="str">
            <v>05:00-22:00 (17Hrs)</v>
          </cell>
          <cell r="G906" t="str">
            <v>SAKON NAKHON</v>
          </cell>
          <cell r="H906" t="str">
            <v>เลขที่ 384 หมู่ที่ 1 ตำบลกุดบาก อำเภอกุดบาก จังหวัดสกลนคร 47180</v>
          </cell>
          <cell r="I906" t="str">
            <v>17.090362,103.817009</v>
          </cell>
          <cell r="J906" t="str">
            <v>0602058715</v>
          </cell>
          <cell r="K906" t="str">
            <v>0602058715</v>
          </cell>
        </row>
        <row r="907">
          <cell r="A907">
            <v>2610</v>
          </cell>
          <cell r="B907" t="str">
            <v>Mini Supermarket</v>
          </cell>
          <cell r="C907" t="str">
            <v>Mini Supermarket_Na Wang NongBuaLumphu</v>
          </cell>
          <cell r="D907" t="str">
            <v>มินิ ซูเปอร์มาร์เก็ต_นาวัง หนองบัวลําภู</v>
          </cell>
          <cell r="E907" t="str">
            <v>exp2610-sm@lotuss.com</v>
          </cell>
          <cell r="F907" t="str">
            <v>06:00-23:00 (17Hrs)</v>
          </cell>
          <cell r="G907" t="str">
            <v>NONG BUA LAM PHU</v>
          </cell>
          <cell r="H907" t="str">
            <v>เลขที่ 165/1 หมู่ที่ 1 ตำบลนาเหล่า อำเภอนาวัง จังหวัดหนองบัวลำภู 39170</v>
          </cell>
          <cell r="I907" t="str">
            <v>17.323363,102.083142</v>
          </cell>
          <cell r="J907" t="str">
            <v>0812475609</v>
          </cell>
          <cell r="K907" t="str">
            <v>0812475609</v>
          </cell>
        </row>
        <row r="908">
          <cell r="A908">
            <v>2614</v>
          </cell>
          <cell r="B908" t="str">
            <v>Mini Supermarket</v>
          </cell>
          <cell r="C908" t="str">
            <v>Mini Supermarket_Chumchon That Dum1</v>
          </cell>
          <cell r="D908" t="str">
            <v>มินิ ซูเปอร์มาร์เก็ต_ชุมชนธาตุดุม 1</v>
          </cell>
          <cell r="E908" t="str">
            <v>exp2614-sm@lotuss.com</v>
          </cell>
          <cell r="F908" t="str">
            <v>06:00-23:00 (17Hrs)</v>
          </cell>
          <cell r="G908" t="str">
            <v>SAKON NAKHON</v>
          </cell>
          <cell r="H908" t="str">
            <v>เลขที่ 24/14,24/15,24/16 ถนนไอ.ที.ยู ตำบลธาตุเชิงชุม อำเภอเมืองสกลนคร จังหวัดสกลนคร 47000</v>
          </cell>
          <cell r="I908" t="str">
            <v>17.148252,104.157308</v>
          </cell>
          <cell r="J908" t="str">
            <v>0626058717</v>
          </cell>
          <cell r="K908" t="str">
            <v>0626058717</v>
          </cell>
        </row>
        <row r="909">
          <cell r="A909">
            <v>2616</v>
          </cell>
          <cell r="B909" t="str">
            <v>Mini Supermarket</v>
          </cell>
          <cell r="C909" t="str">
            <v>Mini Supermarket_ChumchonMitapabRuamJai</v>
          </cell>
          <cell r="D909" t="str">
            <v>มินิ ซูเปอร์มาร์เก็ต_ชุมชนมิตรภาพร่วมใจ</v>
          </cell>
          <cell r="E909" t="str">
            <v>exp2616-sm@lotuss.com</v>
          </cell>
          <cell r="F909" t="str">
            <v>06:00-23:00 (17Hrs)</v>
          </cell>
          <cell r="G909" t="str">
            <v>NAKHON RATCHASIMA</v>
          </cell>
          <cell r="H909" t="str">
            <v>เลขที่ 266-267 หมู่ที่ 8 ตำบลสูงเนิน อำเภอสูงเนิน จังหวัดนครราชสีมา 30170</v>
          </cell>
          <cell r="I909" t="str">
            <v>14.870637,101.834016</v>
          </cell>
          <cell r="J909" t="str">
            <v>0626058718</v>
          </cell>
          <cell r="K909" t="str">
            <v>0626058718</v>
          </cell>
        </row>
        <row r="910">
          <cell r="A910">
            <v>2629</v>
          </cell>
          <cell r="B910" t="str">
            <v>Mini Supermarket</v>
          </cell>
          <cell r="C910" t="str">
            <v>Mini Supermarket_Talad Tessaban Ranong</v>
          </cell>
          <cell r="D910" t="str">
            <v>มินิ ซูเปอร์มาร์เก็ต_ตลาดเทศบาล ระนอง</v>
          </cell>
          <cell r="E910" t="str">
            <v>exp2629-sm@lotuss.com</v>
          </cell>
          <cell r="F910" t="str">
            <v xml:space="preserve">24 Hours </v>
          </cell>
          <cell r="G910" t="str">
            <v>RANONG</v>
          </cell>
          <cell r="H910" t="str">
            <v>เลขที่ 28/4-6 ถ.เรืองราษฎร์ ต.เขานิเวศน์ อ.เมือง จ.ระนอง 85000</v>
          </cell>
          <cell r="I910" t="str">
            <v>9.96047,98.633029</v>
          </cell>
          <cell r="J910" t="str">
            <v>0626058722</v>
          </cell>
          <cell r="K910" t="str">
            <v>0626058722</v>
          </cell>
        </row>
        <row r="911">
          <cell r="A911">
            <v>2630</v>
          </cell>
          <cell r="B911" t="str">
            <v>Mini Supermarket</v>
          </cell>
          <cell r="C911" t="str">
            <v>Mini Supermarket_Wat Nai Rai Rayong</v>
          </cell>
          <cell r="D911" t="str">
            <v>มินิ ซูเปอร์มาร์เก็ต_วัดในไร่ ระยอง</v>
          </cell>
          <cell r="E911" t="str">
            <v>exp2630-sm@lotuss.com</v>
          </cell>
          <cell r="F911" t="str">
            <v>06:00-23:00 (17Hrs)</v>
          </cell>
          <cell r="G911" t="str">
            <v>RAYONG</v>
          </cell>
          <cell r="H911" t="str">
            <v>เลขที่ 6/13 หมู่ 1 ต.เพ อ.เมือง จ.ระยอง</v>
          </cell>
          <cell r="I911" t="str">
            <v>12.620649,101.401709</v>
          </cell>
          <cell r="J911" t="str">
            <v>0646649674</v>
          </cell>
          <cell r="K911" t="str">
            <v>0646649674</v>
          </cell>
        </row>
        <row r="912">
          <cell r="A912">
            <v>2632</v>
          </cell>
          <cell r="B912" t="str">
            <v>Mini Supermarket</v>
          </cell>
          <cell r="C912" t="str">
            <v>Mini Supermarket_Tessaban Plai Bang</v>
          </cell>
          <cell r="D912" t="str">
            <v>มินิ ซูเปอร์มาร์เก็ต_เทศบาลปลายบาง</v>
          </cell>
          <cell r="E912" t="str">
            <v>exp2632-sm@lotuss.com</v>
          </cell>
          <cell r="F912" t="str">
            <v>06:00-23:00 (17Hrs)</v>
          </cell>
          <cell r="G912" t="str">
            <v>NONTHABURI</v>
          </cell>
          <cell r="H912" t="str">
            <v>เลขที่ 84/5 หมู่ที่ 2 ตำบลบางคูเวียง อำเภอบางกรวย จังหวัดนนทบุรี 11130</v>
          </cell>
          <cell r="I912" t="str">
            <v>13.813376,100.412363</v>
          </cell>
          <cell r="J912" t="str">
            <v>0626058725</v>
          </cell>
          <cell r="K912" t="str">
            <v>0626058725</v>
          </cell>
        </row>
        <row r="913">
          <cell r="A913">
            <v>2633</v>
          </cell>
          <cell r="B913" t="str">
            <v>Mini Supermarket</v>
          </cell>
          <cell r="C913" t="str">
            <v>Mini Supermarket_Ban Khai Muen Phaew</v>
          </cell>
          <cell r="D913" t="str">
            <v>มินิ ซูเปอร์มาร์เก็ต_บ้านค่ายหมื่นแผ้ว</v>
          </cell>
          <cell r="E913" t="str">
            <v>exp2633-sm@lotuss.com</v>
          </cell>
          <cell r="F913" t="str">
            <v>06:00-23:00 (17Hrs)</v>
          </cell>
          <cell r="G913" t="str">
            <v>CHAIYAPHUM</v>
          </cell>
          <cell r="H913" t="str">
            <v>เลขที่ 993 หมู่ที่ 1 ตำบลบ้านค่าย อำเภอเมืองชัยภูมิ จังหวัดชัยภูมิ 36240</v>
          </cell>
          <cell r="I913" t="str">
            <v>15.690324,102.011746</v>
          </cell>
          <cell r="J913" t="str">
            <v>0626058726</v>
          </cell>
          <cell r="K913" t="str">
            <v>0626058726</v>
          </cell>
        </row>
        <row r="914">
          <cell r="A914">
            <v>2635</v>
          </cell>
          <cell r="B914" t="str">
            <v>Mini Supermarket</v>
          </cell>
          <cell r="C914" t="str">
            <v>Mini Supermarket_Mooban Kasemsook Pathum Thani</v>
          </cell>
          <cell r="D914" t="str">
            <v>มินิ ซูเปอร์มาร์เก็ต_หมู่บ้านเกษมสุข</v>
          </cell>
          <cell r="E914" t="str">
            <v>exp2635-sm@lotuss.com</v>
          </cell>
          <cell r="F914" t="str">
            <v>06:00-23:00 (17Hrs)</v>
          </cell>
          <cell r="G914" t="str">
            <v>PATHUM THANI</v>
          </cell>
          <cell r="H914" t="str">
            <v>เลขที่ 18/12 หมู่ 2 ต.บึงคำพร้อย อ.ลำลูกกา จ.ปทุมธานี 12150</v>
          </cell>
          <cell r="I914" t="str">
            <v>13.998669,100.751487</v>
          </cell>
          <cell r="J914" t="str">
            <v>0626058728</v>
          </cell>
          <cell r="K914" t="str">
            <v>0626058728</v>
          </cell>
        </row>
        <row r="915">
          <cell r="A915">
            <v>2640</v>
          </cell>
          <cell r="B915" t="str">
            <v>Mini Supermarket</v>
          </cell>
          <cell r="C915" t="str">
            <v>Mini Supermarket_Mhon Mai Prachuap Khiri Khan</v>
          </cell>
          <cell r="D915" t="str">
            <v>มินิ ซูเปอร์มาร์เก็ต_หม่อนไหม</v>
          </cell>
          <cell r="E915" t="str">
            <v>exp2640-sm@lotuss.com</v>
          </cell>
          <cell r="F915" t="str">
            <v>06:00-23:00 (17Hrs)</v>
          </cell>
          <cell r="G915" t="str">
            <v>PRACHUAP KHIRI KHAN</v>
          </cell>
          <cell r="H915" t="str">
            <v>เลขที่ 222 หมู่ 14 ต.หินเหล็กไฟ อ.หัวหิน จ.ประจวบคีรีขันธ์ 77110</v>
          </cell>
          <cell r="I915" t="str">
            <v>12.572979,99.90647</v>
          </cell>
          <cell r="J915" t="str">
            <v>0626058732</v>
          </cell>
          <cell r="K915" t="str">
            <v>0626058732</v>
          </cell>
        </row>
        <row r="916">
          <cell r="A916">
            <v>2641</v>
          </cell>
          <cell r="B916" t="str">
            <v>Mini Supermarket</v>
          </cell>
          <cell r="C916" t="str">
            <v>Mini Supermarket_Tha Li Loei</v>
          </cell>
          <cell r="D916" t="str">
            <v>มินิ ซูเปอร์มาร์เก็ต_ท่าลี่ เลย</v>
          </cell>
          <cell r="E916" t="str">
            <v>exp2641-sm@lotuss.com</v>
          </cell>
          <cell r="F916" t="str">
            <v>06:00-23:00 (17Hrs)</v>
          </cell>
          <cell r="G916" t="str">
            <v>LOEI</v>
          </cell>
          <cell r="H916" t="str">
            <v>เลขที่ 260 หมู่ที่ 2 ตำบลท่าลี่ อำเภอท่าลี่ จังหวัดเลย 42000</v>
          </cell>
          <cell r="I916" t="str">
            <v>17.625207,101.422399</v>
          </cell>
          <cell r="J916" t="str">
            <v>0626058733</v>
          </cell>
          <cell r="K916" t="str">
            <v>0626058733</v>
          </cell>
        </row>
        <row r="917">
          <cell r="A917">
            <v>2642</v>
          </cell>
          <cell r="B917" t="str">
            <v>Mini Supermarket</v>
          </cell>
          <cell r="C917" t="str">
            <v>Mini Supermarket_Prang Ku Si Sa Ket</v>
          </cell>
          <cell r="D917" t="str">
            <v>มินิ ซูเปอร์มาร์เก็ต_ปรางค์กู่ ศรีสะเกษ</v>
          </cell>
          <cell r="E917" t="str">
            <v>exp2642-sm@lotuss.com</v>
          </cell>
          <cell r="F917" t="str">
            <v>05:00-23:00 (18Hrs)</v>
          </cell>
          <cell r="G917" t="str">
            <v>SI SA KET</v>
          </cell>
          <cell r="H917" t="str">
            <v>เลขที่ 155 หมู่ที่ 1 ตำบลพิมาย อำเภอปรางค์กู่ จังหวัดศรีสะเกษ 33170</v>
          </cell>
          <cell r="I917" t="str">
            <v>14.855553,104.038703</v>
          </cell>
          <cell r="J917" t="str">
            <v>0626058734</v>
          </cell>
          <cell r="K917" t="str">
            <v>0626058734</v>
          </cell>
        </row>
        <row r="918">
          <cell r="A918">
            <v>2643</v>
          </cell>
          <cell r="B918" t="str">
            <v>Mini Supermarket</v>
          </cell>
          <cell r="C918" t="str">
            <v>Mini Supermarket_Ram Decho Lop Buri</v>
          </cell>
          <cell r="D918" t="str">
            <v>มินิ ซูเปอร์มาร์เก็ต_รามเดโช</v>
          </cell>
          <cell r="E918" t="str">
            <v>exp2643-sm@lotuss.com</v>
          </cell>
          <cell r="F918" t="str">
            <v>06:00-23:00 (17Hrs)</v>
          </cell>
          <cell r="G918" t="str">
            <v>LOP BURI</v>
          </cell>
          <cell r="H918" t="str">
            <v>เลขที่ 162 ถ.รามเดโช ต.ทะเลชุบศร อ.เมือง จ.ลพบุรี 15000</v>
          </cell>
          <cell r="I918" t="str">
            <v>14.794356,100.627408</v>
          </cell>
          <cell r="J918" t="str">
            <v>0626058735</v>
          </cell>
          <cell r="K918" t="str">
            <v>0626058735</v>
          </cell>
        </row>
        <row r="919">
          <cell r="A919">
            <v>2644</v>
          </cell>
          <cell r="B919" t="str">
            <v>Mini Supermarket</v>
          </cell>
          <cell r="C919" t="str">
            <v>Mini Supermarket_Si That Udon Thani</v>
          </cell>
          <cell r="D919" t="str">
            <v>มินิ ซูเปอร์มาร์เก็ต_ศรีธาตุ อุดรธานี</v>
          </cell>
          <cell r="E919" t="str">
            <v>exp2644-sm@lotuss.com</v>
          </cell>
          <cell r="F919" t="str">
            <v>05:00-23:00 (18Hrs)</v>
          </cell>
          <cell r="G919" t="str">
            <v>UDON THANI</v>
          </cell>
          <cell r="H919" t="str">
            <v>เลขที่ 133/1, 217 หมู่ที่ 1 ตำบลศรีธาตุ อำเภอศรีธาตุ จังหวัดอุดรธานี 41230</v>
          </cell>
          <cell r="I919" t="str">
            <v>16.974411,103.215096</v>
          </cell>
          <cell r="J919" t="str">
            <v>0626058736</v>
          </cell>
          <cell r="K919" t="str">
            <v>0626058736</v>
          </cell>
        </row>
        <row r="920">
          <cell r="A920">
            <v>2645</v>
          </cell>
          <cell r="B920" t="str">
            <v>Mini Supermarket</v>
          </cell>
          <cell r="C920" t="str">
            <v>Mini Supermarket_Serd Noi Road Chon Buri</v>
          </cell>
          <cell r="D920" t="str">
            <v>มินิ ซูเปอร์มาร์เก็ต_ถนนเชิดน้อย ชลบุรี</v>
          </cell>
          <cell r="E920" t="str">
            <v>exp2645-sm@lotuss.com</v>
          </cell>
          <cell r="F920" t="str">
            <v>06:00-23:00 (17Hrs)</v>
          </cell>
          <cell r="G920" t="str">
            <v>CHONBURI</v>
          </cell>
          <cell r="H920" t="str">
            <v>เลขที่ 51/21 ถ.เชิดน้อย ต.บ้านบึง อ.บ้านบึง จ.ชลบุรี 20170</v>
          </cell>
          <cell r="I920" t="str">
            <v>13.318394,101.106803</v>
          </cell>
          <cell r="J920" t="str">
            <v>0ยังไม่มีเบอร์สาขา</v>
          </cell>
          <cell r="K920" t="str">
            <v>0ยังไม่มีเบอร์สาขา</v>
          </cell>
        </row>
        <row r="921">
          <cell r="A921">
            <v>2646</v>
          </cell>
          <cell r="B921" t="str">
            <v>Mini Supermarket</v>
          </cell>
          <cell r="C921" t="str">
            <v>Mini Supermarket_Prayamontrad BKK</v>
          </cell>
          <cell r="D921" t="str">
            <v>มินิ ซูเปอร์มาร์เก็ต_พระยามนธาตุ กรุงเทพ</v>
          </cell>
          <cell r="E921" t="str">
            <v>exp2646-sm@lotuss.com</v>
          </cell>
          <cell r="F921" t="str">
            <v>06:00-23:00 (17Hrs)</v>
          </cell>
          <cell r="G921" t="str">
            <v>BANGKOK</v>
          </cell>
          <cell r="H921" t="str">
            <v>เลขที่ 133/1 ซอยพระยามนธาตุราชศรีพิจิตร์ แขวงคลองบางบอน เขตบางบอน กรุงเทพฯ 10150</v>
          </cell>
          <cell r="I921" t="str">
            <v>13.664202,100.420392</v>
          </cell>
          <cell r="J921" t="str">
            <v>0626058738</v>
          </cell>
          <cell r="K921" t="str">
            <v>0626058738</v>
          </cell>
        </row>
        <row r="922">
          <cell r="A922">
            <v>2648</v>
          </cell>
          <cell r="B922" t="str">
            <v>Mini Supermarket</v>
          </cell>
          <cell r="C922" t="str">
            <v>Mini Supermarket_Makham Koo Soi 8</v>
          </cell>
          <cell r="D922" t="str">
            <v>มินิ ซูเปอร์มาร์เก็ต_มะขามคู่ ซอย 8</v>
          </cell>
          <cell r="E922" t="str">
            <v>exp2648-sm@lotuss.com</v>
          </cell>
          <cell r="F922" t="str">
            <v xml:space="preserve">24 Hours </v>
          </cell>
          <cell r="G922" t="str">
            <v>RAYONG</v>
          </cell>
          <cell r="H922" t="str">
            <v>เลขที่ 545/16 หมู่ 2 ต.พนานิคม อ.นิคมพัฒนา จ.ระยอง 21180</v>
          </cell>
          <cell r="I922" t="str">
            <v>12.867756,101.138262</v>
          </cell>
          <cell r="J922" t="str">
            <v>0829761642</v>
          </cell>
          <cell r="K922" t="str">
            <v>0829761642</v>
          </cell>
        </row>
        <row r="923">
          <cell r="A923">
            <v>2649</v>
          </cell>
          <cell r="B923" t="str">
            <v>Mini Supermarket</v>
          </cell>
          <cell r="C923" t="str">
            <v>Mini Supermarket_Pho Thong Lopburi</v>
          </cell>
          <cell r="D923" t="str">
            <v>มินิ ซูเปอร์มาร์เก็ต_โพธิ์ทอง ลพบุรี</v>
          </cell>
          <cell r="E923" t="str">
            <v>exp2649-sm@lotuss.com</v>
          </cell>
          <cell r="F923" t="str">
            <v>05:00-22:00 (17Hrs)</v>
          </cell>
          <cell r="G923" t="str">
            <v>LOP BURI</v>
          </cell>
          <cell r="H923" t="str">
            <v>เลขที่ 2, 3 หมู่ 1 ต.ชัยบาดาล อ.ชัยบาดาล จ.ลพบุรี 15230</v>
          </cell>
          <cell r="I923" t="str">
            <v>15.079779,101.046507</v>
          </cell>
          <cell r="J923" t="str">
            <v>0626058741</v>
          </cell>
          <cell r="K923" t="str">
            <v>0626058741</v>
          </cell>
        </row>
        <row r="924">
          <cell r="A924">
            <v>2650</v>
          </cell>
          <cell r="B924" t="str">
            <v>Mini Supermarket</v>
          </cell>
          <cell r="C924" t="str">
            <v>Mini Supermarket_BanLueam UdonThaniOpt3</v>
          </cell>
          <cell r="D924" t="str">
            <v>มินิ ซูเปอร์มาร์เก็ต_บ้านเลื่อม อุดรธานี</v>
          </cell>
          <cell r="E924" t="str">
            <v>exp2650-sm@lotuss.com</v>
          </cell>
          <cell r="F924" t="str">
            <v>06:00-23:00 (17Hrs)</v>
          </cell>
          <cell r="G924" t="str">
            <v>UDON THANI</v>
          </cell>
          <cell r="H924" t="str">
            <v>เลขที่ 397/1 หมู่ที่ 1 ตำบลบ้านเลื่อม อำเภอเมืองอุดรธานี จังหวัดอุดรธานี 41000</v>
          </cell>
          <cell r="I924" t="str">
            <v>17.424118,102.768621</v>
          </cell>
          <cell r="J924" t="str">
            <v>0ยังไม่มีเบอร์สาขา</v>
          </cell>
          <cell r="K924" t="str">
            <v>0ยังไม่มีเบอร์สาขา</v>
          </cell>
        </row>
        <row r="925">
          <cell r="A925">
            <v>2651</v>
          </cell>
          <cell r="B925" t="str">
            <v>Mini Supermarket</v>
          </cell>
          <cell r="C925" t="str">
            <v>Mini Supermarket_Bang Sai Chon Buri</v>
          </cell>
          <cell r="D925" t="str">
            <v>มินิ ซูเปอร์มาร์เก็ต_บางทราย ชลบุรี</v>
          </cell>
          <cell r="E925" t="str">
            <v>exp2651-sm@lotuss.com</v>
          </cell>
          <cell r="F925" t="str">
            <v>06:00-23:00 (17Hrs)</v>
          </cell>
          <cell r="G925" t="str">
            <v>CHONBURI</v>
          </cell>
          <cell r="H925" t="str">
            <v>เลขที่ 1/42 หมู่ 5 ต.บางทราย อ.เมือง จ.ชลบุรี 20000</v>
          </cell>
          <cell r="I925" t="str">
            <v>13.389956,100.986321</v>
          </cell>
          <cell r="J925" t="str">
            <v>0ยังไม่มีเบอร์สาขา</v>
          </cell>
          <cell r="K925" t="str">
            <v>0ยังไม่มีเบอร์สาขา</v>
          </cell>
        </row>
        <row r="926">
          <cell r="A926">
            <v>2652</v>
          </cell>
          <cell r="B926" t="str">
            <v>Mini Supermarket</v>
          </cell>
          <cell r="C926" t="str">
            <v>Mini Supermarket_4 Yaek Wat Udom</v>
          </cell>
          <cell r="D926" t="str">
            <v>มินิ ซูเปอร์มาร์เก็ต_สี่แยกวัดอุดม</v>
          </cell>
          <cell r="E926" t="str">
            <v>exp2652-sm@lotuss.com</v>
          </cell>
          <cell r="F926" t="str">
            <v xml:space="preserve">24 Hours </v>
          </cell>
          <cell r="G926" t="str">
            <v>NAKHON NAYOK</v>
          </cell>
          <cell r="H926" t="str">
            <v>เลขที่ ข4-321/20 ถ.ชลประสิทธิ์ ต.นครนายก อ.เมือง จ.นครนายก 26000</v>
          </cell>
          <cell r="I926" t="str">
            <v>14.198277,101.219793</v>
          </cell>
          <cell r="J926" t="str">
            <v>0812474978</v>
          </cell>
          <cell r="K926" t="str">
            <v>0812474978</v>
          </cell>
        </row>
        <row r="927">
          <cell r="A927">
            <v>2653</v>
          </cell>
          <cell r="B927" t="str">
            <v>Mini Supermarket</v>
          </cell>
          <cell r="C927" t="str">
            <v>Mini Supermarket_Pichai Narong Songkram</v>
          </cell>
          <cell r="D927" t="str">
            <v>มินิ ซูเปอร์มาร์เก็ต_พิชัยรณรงค์สงคราม</v>
          </cell>
          <cell r="E927" t="str">
            <v>exp2653-sm@lotuss.com</v>
          </cell>
          <cell r="F927" t="str">
            <v>06:00-23:00 (17Hrs)</v>
          </cell>
          <cell r="G927" t="str">
            <v>SARABURI</v>
          </cell>
          <cell r="H927" t="str">
            <v>เลขที่ 265/3 ถ.พิชัยรณรงค์สงคราม ต.ปากเพรียว อ.เมือง จ.สระบุรี 18000</v>
          </cell>
          <cell r="I927" t="str">
            <v>14.529602,100.917981</v>
          </cell>
          <cell r="J927" t="str">
            <v>0812474729</v>
          </cell>
          <cell r="K927" t="str">
            <v>0812474729</v>
          </cell>
        </row>
        <row r="928">
          <cell r="A928">
            <v>2654</v>
          </cell>
          <cell r="B928" t="str">
            <v>Mini Supermarket</v>
          </cell>
          <cell r="C928" t="str">
            <v>Mini Supermarket_Sarika Nakhon Nayok</v>
          </cell>
          <cell r="D928" t="str">
            <v>มินิ ซูเปอร์มาร์เก็ต_สาริกา นครนายก</v>
          </cell>
          <cell r="E928" t="str">
            <v>exp2654-sm@lotuss.com</v>
          </cell>
          <cell r="F928" t="str">
            <v>06:00-23:00 (17Hrs)</v>
          </cell>
          <cell r="G928" t="str">
            <v>NAKHON NAYOK</v>
          </cell>
          <cell r="H928" t="str">
            <v>เลขที่ 155 หมู่ 11 ต.สาริกา อ.เมือง จ.นครนายก 26000</v>
          </cell>
          <cell r="I928" t="str">
            <v>14.257331,101.263358</v>
          </cell>
          <cell r="J928" t="str">
            <v>0626058746</v>
          </cell>
          <cell r="K928" t="str">
            <v>0626058746</v>
          </cell>
        </row>
        <row r="929">
          <cell r="A929">
            <v>2657</v>
          </cell>
          <cell r="B929" t="str">
            <v>Mini Supermarket</v>
          </cell>
          <cell r="C929" t="str">
            <v>Mini Supermarket_Ban Chang Chonburi</v>
          </cell>
          <cell r="D929" t="str">
            <v>มินิ ซูเปอร์มาร์เก็ต_บ้านช้าง ชลบุรี</v>
          </cell>
          <cell r="E929" t="str">
            <v>exp2657-sm@lotuss.com</v>
          </cell>
          <cell r="F929" t="str">
            <v>06:00-23:00 (17Hrs)</v>
          </cell>
          <cell r="G929" t="str">
            <v>CHONBURI</v>
          </cell>
          <cell r="H929" t="str">
            <v>เลขที่ 54/5 หมู่ 4 ต.บ้านช้าง อ.พนัสนิคม จ.ชลบุรี 20140</v>
          </cell>
          <cell r="I929" t="str">
            <v>13.437239,101.191572</v>
          </cell>
          <cell r="J929" t="str">
            <v>0ยังไม่มีเบอร์สาขา</v>
          </cell>
          <cell r="K929" t="str">
            <v>0ยังไม่มีเบอร์สาขา</v>
          </cell>
        </row>
        <row r="930">
          <cell r="A930">
            <v>2658</v>
          </cell>
          <cell r="B930" t="str">
            <v>Mini Supermarket</v>
          </cell>
          <cell r="C930" t="str">
            <v>Mini Supermarket_Klang Mor Burapha Chon Buri Op</v>
          </cell>
          <cell r="D930" t="str">
            <v>มินิ ซูเปอร์มาร์เก็ต_เคียง ม.บูรพา ชลบุรี</v>
          </cell>
          <cell r="E930" t="str">
            <v>exp2658-sm@lotuss.com</v>
          </cell>
          <cell r="F930" t="str">
            <v xml:space="preserve">24 Hours </v>
          </cell>
          <cell r="G930" t="str">
            <v>CHONBURI</v>
          </cell>
          <cell r="H930" t="str">
            <v>เลขที่ 36/20,36/21,36/22,36/23,36/24 ถ.เนตรดี ต.แสนสุข อ.เมือง จ.ชลบุรี 20000</v>
          </cell>
          <cell r="I930" t="str">
            <v>13.272139,100.93082</v>
          </cell>
          <cell r="J930" t="str">
            <v>0ยังไม่มีเบอร์สาขา</v>
          </cell>
          <cell r="K930" t="str">
            <v>0ยังไม่มีเบอร์สาขา</v>
          </cell>
        </row>
        <row r="931">
          <cell r="A931">
            <v>2659</v>
          </cell>
          <cell r="B931" t="str">
            <v>Mini Supermarket</v>
          </cell>
          <cell r="C931" t="str">
            <v>Mini Supermarket_Nikhom Nong Kae Chon Buri</v>
          </cell>
          <cell r="D931" t="str">
            <v>มินิ ซูเปอร์มาร์เก็ต_นิคมหนองแก ชลบุรี</v>
          </cell>
          <cell r="E931" t="str">
            <v>exp2659-sm@lotuss.com</v>
          </cell>
          <cell r="F931" t="str">
            <v>06:00-23:00 (17Hrs)</v>
          </cell>
          <cell r="G931" t="str">
            <v>CHONBURI</v>
          </cell>
          <cell r="H931" t="str">
            <v>เลขที่ 170/4 หมู่ 3 ต.บ้านบึง อ.บ้านบึง จ.ชลบุรี 20170</v>
          </cell>
          <cell r="I931" t="str">
            <v>13.336154,101.1188</v>
          </cell>
          <cell r="J931" t="str">
            <v>0ยังไม่มีเบอร์สาขา</v>
          </cell>
          <cell r="K931" t="str">
            <v>0ยังไม่มีเบอร์สาขา</v>
          </cell>
        </row>
        <row r="932">
          <cell r="A932">
            <v>2660</v>
          </cell>
          <cell r="B932" t="str">
            <v>Mini Supermarket</v>
          </cell>
          <cell r="C932" t="str">
            <v>Mini Supermarket_Ramintra 21</v>
          </cell>
          <cell r="D932" t="str">
            <v>มินิ ซูเปอร์มาร์เก็ต_รามอินทรา 21</v>
          </cell>
          <cell r="E932" t="str">
            <v>exp2660-sm@lotuss.com</v>
          </cell>
          <cell r="F932" t="str">
            <v>06:00-22:00 (16Hrs)</v>
          </cell>
          <cell r="G932" t="str">
            <v>BANGKOK</v>
          </cell>
          <cell r="H932" t="str">
            <v>เลขที่ 99 ซอยรามอินทรา 21   แขวงอนุสาวรีย์ เขตบางเขน กรุงเทพมหานคร 10220</v>
          </cell>
          <cell r="I932" t="str">
            <v>13.868622,100.619748</v>
          </cell>
          <cell r="J932" t="str">
            <v>0626058752</v>
          </cell>
          <cell r="K932" t="str">
            <v>0626058752</v>
          </cell>
        </row>
        <row r="933">
          <cell r="A933">
            <v>2661</v>
          </cell>
          <cell r="B933" t="str">
            <v>Mini Supermarket</v>
          </cell>
          <cell r="C933" t="str">
            <v>Mini Supermarket_Pha Khao Loei</v>
          </cell>
          <cell r="D933" t="str">
            <v>มินิ ซูเปอร์มาร์เก็ต_ผาขาว เลย</v>
          </cell>
          <cell r="E933" t="str">
            <v>exp2661-sm@lotuss.com</v>
          </cell>
          <cell r="F933" t="str">
            <v>06:00-23:00 (17Hrs)</v>
          </cell>
          <cell r="G933" t="str">
            <v>LOEI</v>
          </cell>
          <cell r="H933" t="str">
            <v>เลขที่ 366  หมู่ที่ 8 ตำบลโนนปอแดง อ-เภอผาขาว จังหวัดเลย 42240</v>
          </cell>
          <cell r="I933" t="str">
            <v>17.064948,102.036766</v>
          </cell>
          <cell r="J933" t="str">
            <v>0626058753</v>
          </cell>
          <cell r="K933" t="str">
            <v>0626058753</v>
          </cell>
        </row>
        <row r="934">
          <cell r="A934">
            <v>2663</v>
          </cell>
          <cell r="B934" t="str">
            <v>Mini Supermarket</v>
          </cell>
          <cell r="C934" t="str">
            <v>Mini Supermarket_Maha Rat Ayutthaya</v>
          </cell>
          <cell r="D934" t="str">
            <v>มินิ ซูเปอร์มาร์เก็ต_มหาราช อยุธยา</v>
          </cell>
          <cell r="E934" t="str">
            <v>exp2663-sm@lotuss.com</v>
          </cell>
          <cell r="F934" t="str">
            <v>06:00-22:00 (16Hrs)</v>
          </cell>
          <cell r="G934" t="str">
            <v>PHRA NAKHON SI AYUTTHAYA</v>
          </cell>
          <cell r="H934" t="str">
            <v>เลขที่ 219/3 หมู่ที่ 6 ตำบลหัวไผ่ อำเภอมหาราช จังหวัดพระนครศรีอยุธยา13150</v>
          </cell>
          <cell r="I934" t="str">
            <v>14.535805,100.529529</v>
          </cell>
          <cell r="J934" t="str">
            <v>0985024023</v>
          </cell>
          <cell r="K934" t="str">
            <v>0985024023</v>
          </cell>
        </row>
        <row r="935">
          <cell r="A935">
            <v>2664</v>
          </cell>
          <cell r="B935" t="str">
            <v>Mini Supermarket</v>
          </cell>
          <cell r="C935" t="str">
            <v>Mini Supermarket_Chiang Klom Loei</v>
          </cell>
          <cell r="D935" t="str">
            <v>มินิ ซูเปอร์มาร์เก็ต_เชียงกลม เลย</v>
          </cell>
          <cell r="E935" t="str">
            <v>exp2664-sm@lotuss.com</v>
          </cell>
          <cell r="F935" t="str">
            <v>06:00-23:00 (17Hrs)</v>
          </cell>
          <cell r="G935" t="str">
            <v>LOEI</v>
          </cell>
          <cell r="H935" t="str">
            <v xml:space="preserve">เลขที่  408  หมู่ที่ 1  ตำบลเชียงกลม  อำเภอปากชม  จังหวัดเลย  42150                             </v>
          </cell>
          <cell r="I935" t="str">
            <v>17.801932,101.946384</v>
          </cell>
          <cell r="J935" t="str">
            <v>0626058756</v>
          </cell>
          <cell r="K935" t="str">
            <v>0626058756</v>
          </cell>
        </row>
        <row r="936">
          <cell r="A936">
            <v>2666</v>
          </cell>
          <cell r="B936" t="str">
            <v>Mini Supermarket</v>
          </cell>
          <cell r="C936" t="str">
            <v>Mini Supermarket_Nong Ri Chon Buri</v>
          </cell>
          <cell r="D936" t="str">
            <v>มินิ ซูเปอร์มาร์เก็ต_หนองรี ชลบุรี</v>
          </cell>
          <cell r="E936" t="str">
            <v>exp2666-sm@lotuss.com</v>
          </cell>
          <cell r="F936" t="str">
            <v>06:00-23:00 (17Hrs)</v>
          </cell>
          <cell r="G936" t="str">
            <v>CHONBURI</v>
          </cell>
          <cell r="H936" t="str">
            <v>เลขที่ 91/20 หมู่ 7 ต.หนองรี อ.เมือง จ.ชลบุรี 20000</v>
          </cell>
          <cell r="I936" t="str">
            <v>13.343944,101.036256</v>
          </cell>
          <cell r="J936" t="str">
            <v>0ยังไม่มีเบอร์สาขา</v>
          </cell>
          <cell r="K936" t="str">
            <v>0ยังไม่มีเบอร์สาขา</v>
          </cell>
        </row>
        <row r="937">
          <cell r="A937">
            <v>2667</v>
          </cell>
          <cell r="B937" t="str">
            <v>Mini Supermarket</v>
          </cell>
          <cell r="C937" t="str">
            <v>Mini Supermarket_Thepkunchorn35 Pathum Thani</v>
          </cell>
          <cell r="D937" t="str">
            <v>มินิ ซูเปอร์มาร์เก็ต_เทพกุญชร 35</v>
          </cell>
          <cell r="E937" t="str">
            <v>exp2667-sm@lotuss.com</v>
          </cell>
          <cell r="F937" t="str">
            <v>06:00-23:00 (17Hrs)</v>
          </cell>
          <cell r="G937" t="str">
            <v>PATHUM THANI</v>
          </cell>
          <cell r="H937" t="str">
            <v>เลขที่ 22/15 หมู่ 13 ต.คลองหนึ่ง อ.คลองหลวง จ.ปทุมธานี 12120</v>
          </cell>
          <cell r="I937" t="str">
            <v>14.112052,100.620284</v>
          </cell>
          <cell r="J937" t="str">
            <v>0626058759</v>
          </cell>
          <cell r="K937" t="str">
            <v>0626058759</v>
          </cell>
        </row>
        <row r="938">
          <cell r="A938">
            <v>2670</v>
          </cell>
          <cell r="B938" t="str">
            <v>Mini Supermarket</v>
          </cell>
          <cell r="C938" t="str">
            <v>Mini Supermarket_Ban Talat Thunghieng Chonburi</v>
          </cell>
          <cell r="D938" t="str">
            <v>มินิ ซูเปอร์มาร์เก็ต_บ้านตลาดทุ่งเหียง</v>
          </cell>
          <cell r="E938" t="str">
            <v>exp2670-sm@lotuss.com</v>
          </cell>
          <cell r="F938" t="str">
            <v>06:00-23:00 (17Hrs)</v>
          </cell>
          <cell r="G938" t="str">
            <v>CHONBURI</v>
          </cell>
          <cell r="H938" t="str">
            <v>เลขที่ 4/11 หมู่ 4 ต.หมอนนาง อ.พนัสนิคม จ.ชลบุรี 20140</v>
          </cell>
          <cell r="I938" t="str">
            <v>13.359749,101.228072</v>
          </cell>
          <cell r="J938" t="str">
            <v>0ยังไม่มีเบอร์สาขา</v>
          </cell>
          <cell r="K938" t="str">
            <v>0ยังไม่มีเบอร์สาขา</v>
          </cell>
        </row>
        <row r="939">
          <cell r="A939">
            <v>2672</v>
          </cell>
          <cell r="B939" t="str">
            <v>Mini Supermarket</v>
          </cell>
          <cell r="C939" t="str">
            <v>Mini Supermarket_Kham Sakae Saeng</v>
          </cell>
          <cell r="D939" t="str">
            <v>มินิ ซูเปอร์มาร์เก็ต_ขามสะแกแสง</v>
          </cell>
          <cell r="E939" t="str">
            <v>exp2672-sm@lotuss.com</v>
          </cell>
          <cell r="F939" t="str">
            <v>06:00-23:00 (17Hrs)</v>
          </cell>
          <cell r="G939" t="str">
            <v>NAKHON RATCHASIMA</v>
          </cell>
          <cell r="H939" t="str">
            <v>เลขที่ 500 หมู่ที่ 13 ตำบลขามสะแกแสง อำเภอขามสะแกแสง จังหวัดนครราชสีมา 30290</v>
          </cell>
          <cell r="I939" t="str">
            <v>15.335102,102.172145</v>
          </cell>
          <cell r="J939" t="str">
            <v>0626058763</v>
          </cell>
          <cell r="K939" t="str">
            <v>0626058763</v>
          </cell>
        </row>
        <row r="940">
          <cell r="A940">
            <v>2673</v>
          </cell>
          <cell r="B940" t="str">
            <v>Mini Supermarket</v>
          </cell>
          <cell r="C940" t="str">
            <v>Mini Supermarket_Doembang Nangbuat</v>
          </cell>
          <cell r="D940" t="str">
            <v>มินิ ซูเปอร์มาร์เก็ต_เดิมบางนางบวช</v>
          </cell>
          <cell r="E940" t="str">
            <v>exp2673-sm@lotuss.com</v>
          </cell>
          <cell r="F940" t="str">
            <v>06:00-23:00 (17Hrs)</v>
          </cell>
          <cell r="G940" t="str">
            <v>SUPHAN BURI</v>
          </cell>
          <cell r="H940" t="str">
            <v>เลขที่ 138 หมู่ 5 ต.เขาพระ อ.เดิมบางนางบวช จ.สุพรรณบุรี 72120</v>
          </cell>
          <cell r="I940" t="str">
            <v>14.861766,100.086135</v>
          </cell>
          <cell r="J940" t="str">
            <v>0989575048</v>
          </cell>
          <cell r="K940" t="str">
            <v>0989575048</v>
          </cell>
        </row>
        <row r="941">
          <cell r="A941">
            <v>2674</v>
          </cell>
          <cell r="B941" t="str">
            <v>Mini Supermarket</v>
          </cell>
          <cell r="C941" t="str">
            <v>Mini Supermarket_East Land (Don Hua Lo)</v>
          </cell>
          <cell r="D941" t="str">
            <v>มินิ ซูเปอร์มาร์เก็ต_อีสแลนด์(ดอนหัวฬอ)</v>
          </cell>
          <cell r="E941" t="str">
            <v>exp2674-sm@lotuss.com</v>
          </cell>
          <cell r="F941" t="str">
            <v>06:00-23:00 (17Hrs)</v>
          </cell>
          <cell r="G941" t="str">
            <v>CHONBURI</v>
          </cell>
          <cell r="H941" t="str">
            <v>เลขที่ 86/1 หมู่ 1 ต.ดอนหัวฬอ อ.เมือง จ.ชลบุรี 20000</v>
          </cell>
          <cell r="I941" t="str">
            <v>13.40114,101.048413</v>
          </cell>
          <cell r="J941" t="str">
            <v>0ยังไม่มีเบอร์สาขา</v>
          </cell>
          <cell r="K941" t="str">
            <v>0ยังไม่มีเบอร์สาขา</v>
          </cell>
        </row>
        <row r="942">
          <cell r="A942">
            <v>2676</v>
          </cell>
          <cell r="B942" t="str">
            <v>Mini Supermarket</v>
          </cell>
          <cell r="C942" t="str">
            <v>Mini Supermarket_Hemaraj Rayong Rayong</v>
          </cell>
          <cell r="D942" t="str">
            <v>มินิ ซูเปอร์มาร์เก็ต_เหมราช ระยอง</v>
          </cell>
          <cell r="E942" t="str">
            <v>exp2676-sm@lotuss.com</v>
          </cell>
          <cell r="F942" t="str">
            <v>06:00-23:00 (17Hrs)</v>
          </cell>
          <cell r="G942" t="str">
            <v>RAYONG</v>
          </cell>
          <cell r="H942" t="str">
            <v>เลขที่ 1/12 หมู่ 11 ต.หนองละลอก อ.บ้านค่าย จ.ระยอง 21120</v>
          </cell>
          <cell r="I942" t="str">
            <v>12.828174,101.233827</v>
          </cell>
          <cell r="J942" t="str">
            <v>0972383612</v>
          </cell>
          <cell r="K942" t="str">
            <v>0972383612</v>
          </cell>
        </row>
        <row r="943">
          <cell r="A943">
            <v>2677</v>
          </cell>
          <cell r="B943" t="str">
            <v>Mini Supermarket</v>
          </cell>
          <cell r="C943" t="str">
            <v>Mini Supermarket_Nong See Nga Chanthaburi</v>
          </cell>
          <cell r="D943" t="str">
            <v>มินิ ซูเปอร์มาร์เก็ต_หนองสีงา จันทบุรี</v>
          </cell>
          <cell r="E943" t="str">
            <v>exp2677-sm@lotuss.com</v>
          </cell>
          <cell r="F943" t="str">
            <v xml:space="preserve">24 Hours </v>
          </cell>
          <cell r="G943" t="str">
            <v>CHANTHABURI</v>
          </cell>
          <cell r="H943" t="str">
            <v>เลขที่ 69/8 หมู่ 3 ต.วังใหม่ อ.นายายอาม จ.จันทบุรี 22170</v>
          </cell>
          <cell r="I943" t="str">
            <v>12.725009,101.936319</v>
          </cell>
          <cell r="J943" t="str">
            <v>0967911614</v>
          </cell>
          <cell r="K943" t="str">
            <v>0967911614</v>
          </cell>
        </row>
        <row r="944">
          <cell r="A944">
            <v>2678</v>
          </cell>
          <cell r="B944" t="str">
            <v>Mini Supermarket</v>
          </cell>
          <cell r="C944" t="str">
            <v>Mini Supermarket_Pong Phayao</v>
          </cell>
          <cell r="D944" t="str">
            <v>มินิ ซูเปอร์มาร์เก็ต_ปง พะเยา</v>
          </cell>
          <cell r="E944" t="str">
            <v>exp2678-sm@lotuss.com</v>
          </cell>
          <cell r="F944" t="str">
            <v>06:00-23:00 (17Hrs)</v>
          </cell>
          <cell r="G944" t="str">
            <v>PHAYAO</v>
          </cell>
          <cell r="H944" t="str">
            <v>เลขที่ 75/1, 75/2 หมู่ที่ 1 ตำบลปรัง อำเภอปง จังหวัดพะเยา 56140</v>
          </cell>
          <cell r="I944" t="str">
            <v>19.168476,100.281774</v>
          </cell>
          <cell r="J944" t="str">
            <v>0629058770</v>
          </cell>
          <cell r="K944" t="str">
            <v>0629058770</v>
          </cell>
        </row>
        <row r="945">
          <cell r="A945">
            <v>2679</v>
          </cell>
          <cell r="B945" t="str">
            <v>Mini Supermarket</v>
          </cell>
          <cell r="C945" t="str">
            <v>Mini Supermarket_Wang Sai Phun Phichit</v>
          </cell>
          <cell r="D945" t="str">
            <v>มินิ ซูเปอร์มาร์เก็ต_วังทรายพูน พิจิตร</v>
          </cell>
          <cell r="E945" t="str">
            <v>exp2679-sm@lotuss.com</v>
          </cell>
          <cell r="F945" t="str">
            <v>06:00-23:00 (17Hrs)</v>
          </cell>
          <cell r="G945" t="str">
            <v>PHICHIT</v>
          </cell>
          <cell r="H945" t="str">
            <v>เลขที่ 103 หมู่ที่ 1 ตำบลวังทรายพูน อำเภอวังทรายพูน จังหวัดพิจิตร 66180</v>
          </cell>
          <cell r="I945" t="str">
            <v>16.40869,100.525716</v>
          </cell>
          <cell r="J945" t="str">
            <v>0626058771</v>
          </cell>
          <cell r="K945" t="str">
            <v>0626058771</v>
          </cell>
        </row>
        <row r="946">
          <cell r="A946">
            <v>2680</v>
          </cell>
          <cell r="B946" t="str">
            <v>Mini Supermarket</v>
          </cell>
          <cell r="C946" t="str">
            <v>Mini Supermarket_Wang Noi Khon Kaen</v>
          </cell>
          <cell r="D946" t="str">
            <v>มินิ ซูเปอร์มาร์เก็ต_แวงน้อย ขอนแก่น</v>
          </cell>
          <cell r="E946" t="str">
            <v>exp2680-sm@lotuss.com</v>
          </cell>
          <cell r="F946" t="str">
            <v>06:00-23:00 (17Hrs)</v>
          </cell>
          <cell r="G946" t="str">
            <v>KHON KAEN</v>
          </cell>
          <cell r="H946" t="str">
            <v>เลขที่ 447 หมู่ที่ 12 ตำบลแวงน้อย อำเภอ แวงน้อย จังหวัด ขอนแก่น 40230</v>
          </cell>
          <cell r="I946" t="str">
            <v>15.805453,102.413607</v>
          </cell>
          <cell r="J946" t="str">
            <v>0626058772</v>
          </cell>
          <cell r="K946" t="str">
            <v>0626058772</v>
          </cell>
        </row>
        <row r="947">
          <cell r="A947">
            <v>2681</v>
          </cell>
          <cell r="B947" t="str">
            <v>Mini Supermarket</v>
          </cell>
          <cell r="C947" t="str">
            <v>Mini Supermarket_Taladnud Klongprayom</v>
          </cell>
          <cell r="D947" t="str">
            <v>มินิ ซูเปอร์มาร์เก็ต_ตลาดนัดคลองพยอม</v>
          </cell>
          <cell r="E947" t="str">
            <v>exp2681-sm@lotuss.com</v>
          </cell>
          <cell r="F947" t="str">
            <v>06:00-23:00 (17Hrs)</v>
          </cell>
          <cell r="G947" t="str">
            <v>PHRA NAKHON SI AYUTTHAYA</v>
          </cell>
          <cell r="H947" t="str">
            <v>เลขที่ 888/10,888/11,888/12 หมู่ที่ 5 ตำบลพยอม อำเภอวังน้อย จังหวัดพระนครศรีอยุธยา 13180</v>
          </cell>
          <cell r="I947" t="str">
            <v>14.148748,100.629521</v>
          </cell>
          <cell r="J947" t="str">
            <v>0646585019</v>
          </cell>
          <cell r="K947" t="str">
            <v>0646585019</v>
          </cell>
        </row>
        <row r="948">
          <cell r="A948">
            <v>2682</v>
          </cell>
          <cell r="B948" t="str">
            <v>Mini Supermarket</v>
          </cell>
          <cell r="C948" t="str">
            <v>Mini Supermarket_ThaKasemSaKaeo</v>
          </cell>
          <cell r="D948" t="str">
            <v>มินิ ซูเปอร์มาร์เก็ต_ท่าเกษม สระแก้ว</v>
          </cell>
          <cell r="E948" t="str">
            <v>exp2682-sm@lotuss.com</v>
          </cell>
          <cell r="F948" t="str">
            <v>06:00-23:00 (17Hrs)</v>
          </cell>
          <cell r="G948" t="str">
            <v>SA KAEO</v>
          </cell>
          <cell r="H948" t="str">
            <v>เลขที่ 7,7/1 หมู่ 2 ต.ท่าเกษม อ.เมือง จ.สระแก้ว 27000</v>
          </cell>
          <cell r="I948" t="str">
            <v>13.782936,102.166345</v>
          </cell>
          <cell r="J948" t="str">
            <v>0626058774</v>
          </cell>
          <cell r="K948" t="str">
            <v>0626058774</v>
          </cell>
        </row>
        <row r="949">
          <cell r="A949">
            <v>2683</v>
          </cell>
          <cell r="B949" t="str">
            <v>Mini Supermarket</v>
          </cell>
          <cell r="C949" t="str">
            <v>Mini Supermarket_Pho Ngam Prachin Buri</v>
          </cell>
          <cell r="D949" t="str">
            <v>มินิ ซูเปอร์มาร์เก็ต_โพธิ์งาม ปราจีนบุรี</v>
          </cell>
          <cell r="E949" t="str">
            <v>exp2683-sm@lotuss.com</v>
          </cell>
          <cell r="F949" t="str">
            <v>06:00-23:00 (17Hrs)</v>
          </cell>
          <cell r="G949" t="str">
            <v>PRACHIN BURI</v>
          </cell>
          <cell r="H949" t="str">
            <v>เลขที่ 378 หมู่ 2 ต.โพธิ์งาม อ.ประจันตคาม จ.ปราจีนบุรี 25130</v>
          </cell>
          <cell r="I949" t="str">
            <v>14.115545,101.504402</v>
          </cell>
          <cell r="J949" t="str">
            <v>0626058775</v>
          </cell>
          <cell r="K949" t="str">
            <v>0626058775</v>
          </cell>
        </row>
        <row r="950">
          <cell r="A950">
            <v>2684</v>
          </cell>
          <cell r="B950" t="str">
            <v>Mini Supermarket</v>
          </cell>
          <cell r="C950" t="str">
            <v>Mini Supermarket_BanKaoChonBuri</v>
          </cell>
          <cell r="D950" t="str">
            <v>มินิ ซูเปอร์มาร์เก็ต_บ้านเก่า ชลบุรี</v>
          </cell>
          <cell r="E950" t="str">
            <v>exp2684-sm@lotuss.com</v>
          </cell>
          <cell r="F950" t="str">
            <v>06:00-23:00 (17Hrs)</v>
          </cell>
          <cell r="G950" t="str">
            <v>CHONBURI</v>
          </cell>
          <cell r="H950" t="str">
            <v>เลขที่ 56/2 หมู่ 6 ต.บ้านเก่า อ.พานทอง จ.ชลบุรี 20160</v>
          </cell>
          <cell r="I950" t="str">
            <v>13.45765,101.062321</v>
          </cell>
          <cell r="J950" t="str">
            <v>0ยังไม่มีเบอร์สาขา</v>
          </cell>
          <cell r="K950" t="str">
            <v>0ยังไม่มีเบอร์สาขา</v>
          </cell>
        </row>
        <row r="951">
          <cell r="A951">
            <v>2685</v>
          </cell>
          <cell r="B951" t="str">
            <v>Mini Supermarket</v>
          </cell>
          <cell r="C951" t="str">
            <v>Mini Supermarket_SangKhomNongKhai</v>
          </cell>
          <cell r="D951" t="str">
            <v>มินิ ซูเปอร์มาร์เก็ต_สังคม หนองคาย</v>
          </cell>
          <cell r="E951" t="str">
            <v>exp2685-sm@lotuss.com</v>
          </cell>
          <cell r="F951" t="str">
            <v>06:00-23:00 (17Hrs)</v>
          </cell>
          <cell r="G951" t="str">
            <v>NONG KHAI</v>
          </cell>
          <cell r="H951" t="str">
            <v>เลขที่ 211 หมู่ที่ 3 ตำบลแก้งไก่ อำเภอสังคม จังหวัดหนองคาย 43160</v>
          </cell>
          <cell r="I951" t="str">
            <v>18.063655,102.274721</v>
          </cell>
          <cell r="J951" t="str">
            <v>0812475595</v>
          </cell>
          <cell r="K951" t="str">
            <v>0812475595</v>
          </cell>
        </row>
        <row r="952">
          <cell r="A952">
            <v>2686</v>
          </cell>
          <cell r="B952" t="str">
            <v>Mini Supermarket</v>
          </cell>
          <cell r="C952" t="str">
            <v>Mini Supermarket_BanSamranKhonKaen</v>
          </cell>
          <cell r="D952" t="str">
            <v>มินิ ซูเปอร์มาร์เก็ต_บ้านสำราญ ขอนแก่น</v>
          </cell>
          <cell r="E952" t="str">
            <v>exp2686-sm@lotuss.com</v>
          </cell>
          <cell r="F952" t="str">
            <v>06:00-23:00 (17Hrs)</v>
          </cell>
          <cell r="G952" t="str">
            <v>KHON KAEN</v>
          </cell>
          <cell r="H952" t="str">
            <v>เลขที่ 210  หมู่ที่ 1  ตำบลสำราญ อำเภอเมืองขอนแก่น  จังหวัดขอนแก่น 40000</v>
          </cell>
          <cell r="I952" t="str">
            <v>16.53565,102.829814</v>
          </cell>
          <cell r="J952" t="str">
            <v>0626058780</v>
          </cell>
          <cell r="K952" t="str">
            <v>0626058780</v>
          </cell>
        </row>
        <row r="953">
          <cell r="A953">
            <v>2687</v>
          </cell>
          <cell r="B953" t="str">
            <v>Mini Supermarket</v>
          </cell>
          <cell r="C953" t="str">
            <v>Mini Supermarket_Mai Khet Prachin Buri</v>
          </cell>
          <cell r="D953" t="str">
            <v>มินิ ซูเปอร์มาร์เก็ต_ไม้เค็ด ปราจีนบุรี</v>
          </cell>
          <cell r="E953" t="str">
            <v>exp2687-sm@lotuss.com</v>
          </cell>
          <cell r="F953" t="str">
            <v>06:00-22:00 (16Hrs)</v>
          </cell>
          <cell r="G953" t="str">
            <v>PRACHIN BURI</v>
          </cell>
          <cell r="H953" t="str">
            <v>เลขที่ 90/5, 90/6 หมู่ 8 ต.บ้านพระ อ.เมือง จ.ปราจีนบุรี 25230</v>
          </cell>
          <cell r="I953" t="str">
            <v>14.10228,101.370333</v>
          </cell>
          <cell r="J953" t="str">
            <v>0626058781</v>
          </cell>
          <cell r="K953" t="str">
            <v>0626058781</v>
          </cell>
        </row>
        <row r="954">
          <cell r="A954">
            <v>2688</v>
          </cell>
          <cell r="B954" t="str">
            <v>Mini Supermarket</v>
          </cell>
          <cell r="C954" t="str">
            <v>Mini Supermarket_Talad Yen Ban Dung</v>
          </cell>
          <cell r="D954" t="str">
            <v>มินิ ซูเปอร์มาร์เก็ต_ตลาดเย็นบ้านดุง</v>
          </cell>
          <cell r="E954" t="str">
            <v>exp2688-sm@lotuss.com</v>
          </cell>
          <cell r="F954" t="str">
            <v>06:00-23:00 (17Hrs)</v>
          </cell>
          <cell r="G954" t="str">
            <v>UDON THANI</v>
          </cell>
          <cell r="H954" t="str">
            <v>เลขที่ 266 หมู่ที่ 10 ตำบลศรีสุทโธ อ.บ้านดุง จ.อุดรธานี 41190</v>
          </cell>
          <cell r="I954" t="str">
            <v>17.697544,103.259345</v>
          </cell>
          <cell r="J954" t="str">
            <v>0626058782</v>
          </cell>
          <cell r="K954" t="str">
            <v>0626058782</v>
          </cell>
        </row>
        <row r="955">
          <cell r="A955">
            <v>2690</v>
          </cell>
          <cell r="B955" t="str">
            <v>Mini Supermarket</v>
          </cell>
          <cell r="C955" t="str">
            <v>Mini Supermarket_Sridan 22 Samut Prakan Opt.2</v>
          </cell>
          <cell r="D955" t="str">
            <v>มินิ ซูเปอร์มาร์เก็ต_ศรีด่าน 22</v>
          </cell>
          <cell r="E955" t="str">
            <v>exp2690-sm@lotuss.com</v>
          </cell>
          <cell r="F955" t="str">
            <v>06:00-23:00 (17Hrs)</v>
          </cell>
          <cell r="G955" t="str">
            <v>SAMUT PRAKAN</v>
          </cell>
          <cell r="H955" t="str">
            <v>เลขที่ 19/15 หมู่ 16 ต.บางแก้ว อ.บางพลี จ.สมุทรปราการ 10540</v>
          </cell>
          <cell r="I955" t="str">
            <v>13.643344,100.649713</v>
          </cell>
          <cell r="J955" t="str">
            <v>0626058784</v>
          </cell>
          <cell r="K955" t="str">
            <v>0626058784</v>
          </cell>
        </row>
        <row r="956">
          <cell r="A956">
            <v>2693</v>
          </cell>
          <cell r="B956" t="str">
            <v>Mini Supermarket</v>
          </cell>
          <cell r="C956" t="str">
            <v>Mini Supermarket_Phosa Ang Thong</v>
          </cell>
          <cell r="D956" t="str">
            <v>มินิ ซูเปอร์มาร์เก็ต_โพสะ อ่างทอง</v>
          </cell>
          <cell r="E956" t="str">
            <v>exp2693-sm@lotuss.com</v>
          </cell>
          <cell r="F956" t="str">
            <v>05:00-22:00 (17Hrs)</v>
          </cell>
          <cell r="G956" t="str">
            <v>ANG THONG</v>
          </cell>
          <cell r="H956" t="str">
            <v>เลขที่ 52 หมู่ที่ 2 ตำบลโพสะ อำเภอเมือง จังหวัดอ่างทอง 14000</v>
          </cell>
          <cell r="I956" t="str">
            <v>14.533842,100.456715</v>
          </cell>
          <cell r="J956" t="str">
            <v>0858301898</v>
          </cell>
          <cell r="K956" t="str">
            <v>0858301898</v>
          </cell>
        </row>
        <row r="957">
          <cell r="A957">
            <v>2694</v>
          </cell>
          <cell r="B957" t="str">
            <v>Mini Supermarket</v>
          </cell>
          <cell r="C957" t="str">
            <v>Mini Supermarket_Dan Sai Loei</v>
          </cell>
          <cell r="D957" t="str">
            <v>มินิ ซูเปอร์มาร์เก็ต_ด่านซ้าย เลย</v>
          </cell>
          <cell r="E957" t="str">
            <v>exp2694-sm@lotuss.com</v>
          </cell>
          <cell r="F957" t="str">
            <v>05:00-23:00 (18Hrs)</v>
          </cell>
          <cell r="G957" t="str">
            <v>LOEI</v>
          </cell>
          <cell r="H957" t="str">
            <v>เลขที่ 373 หมู่ 1 ตำบลด่านซ้าย อำเภอด่านซ้าย จังหวัดเลย 42120</v>
          </cell>
          <cell r="I957" t="str">
            <v>17.278595,101.146714</v>
          </cell>
          <cell r="J957" t="str">
            <v>0626058789</v>
          </cell>
          <cell r="K957" t="str">
            <v>0626058789</v>
          </cell>
        </row>
        <row r="958">
          <cell r="A958">
            <v>2695</v>
          </cell>
          <cell r="B958" t="str">
            <v>Mini Supermarket</v>
          </cell>
          <cell r="C958" t="str">
            <v>Mini Supermarket_Pridi Phanomyong 14 Bangkok</v>
          </cell>
          <cell r="D958" t="str">
            <v>มินิ ซูเปอร์มาร์เก็ต_ปรีดี พนมยงศ์ 14</v>
          </cell>
          <cell r="E958" t="str">
            <v>exp2695-sm@lotuss.com</v>
          </cell>
          <cell r="F958" t="str">
            <v>06:00-23:00 (17Hrs)</v>
          </cell>
          <cell r="G958" t="str">
            <v>BANGKOK</v>
          </cell>
          <cell r="H958" t="str">
            <v>เลขที่ 60/6 ซ.มีสุวรรณ 3 แขวงพระโขนงเหนือ เขตวัฒนา กรุงเทพฯ 10110</v>
          </cell>
          <cell r="I958" t="str">
            <v>13.719742,100.599832</v>
          </cell>
          <cell r="J958" t="str">
            <v>0923800748</v>
          </cell>
          <cell r="K958" t="str">
            <v>0923800748</v>
          </cell>
        </row>
        <row r="959">
          <cell r="A959">
            <v>2696</v>
          </cell>
          <cell r="B959" t="str">
            <v>Mini Supermarket</v>
          </cell>
          <cell r="C959" t="str">
            <v>Mini Supermarket_Lam Luk Ka Klong 13 Pathum Tha</v>
          </cell>
          <cell r="D959" t="str">
            <v>มินิ ซูเปอร์มาร์เก็ต_ลำลูกกาคลอง13</v>
          </cell>
          <cell r="E959" t="str">
            <v>exp2696-sm@lotuss.com</v>
          </cell>
          <cell r="F959" t="str">
            <v>06:00-23:00 (17Hrs)</v>
          </cell>
          <cell r="G959" t="str">
            <v>PATHUM THANI</v>
          </cell>
          <cell r="H959" t="str">
            <v>เลขที่ 28/1 หมู่ 4 ต.บึงคอไห อ.ลำลูกกา จ.ปทุมธานี 12150</v>
          </cell>
          <cell r="I959" t="str">
            <v>14.014473,100.894641</v>
          </cell>
          <cell r="J959" t="str">
            <v>0626058791</v>
          </cell>
          <cell r="K959" t="str">
            <v>0626058791</v>
          </cell>
        </row>
        <row r="960">
          <cell r="A960">
            <v>2698</v>
          </cell>
          <cell r="B960" t="str">
            <v>Mini Supermarket</v>
          </cell>
          <cell r="C960" t="str">
            <v>Mini Supermarket_Talad Sai 2 BKK</v>
          </cell>
          <cell r="D960" t="str">
            <v>มินิ ซูเปอร์มาร์เก็ต_ตลาดสาย 2</v>
          </cell>
          <cell r="E960" t="str">
            <v>exp2698-sm@lotuss.com</v>
          </cell>
          <cell r="F960" t="str">
            <v>06:00-23:00 (17Hrs)</v>
          </cell>
          <cell r="G960" t="str">
            <v>BANGKOK</v>
          </cell>
          <cell r="H960" t="str">
            <v>เลขที่ 356/1 ถ.พุทธมณฑลสาย 2 แขวงบางแคเหนือ เขตบางแค กรุงเทพฯ 10160</v>
          </cell>
          <cell r="I960" t="str">
            <v>13.723581,100.396052</v>
          </cell>
          <cell r="J960" t="str">
            <v>0812468577</v>
          </cell>
          <cell r="K960" t="str">
            <v>0812468577</v>
          </cell>
        </row>
        <row r="961">
          <cell r="A961">
            <v>2699</v>
          </cell>
          <cell r="B961" t="str">
            <v>Mini Supermarket</v>
          </cell>
          <cell r="C961" t="str">
            <v>Mini Supermarket_KrokYaiChaOpt.4 Rayong</v>
          </cell>
          <cell r="D961" t="str">
            <v>มินิ ซูเปอร์มาร์เก็ต_กรอกยายชา ระยอง</v>
          </cell>
          <cell r="E961" t="str">
            <v>exp2699-sm@lotuss.com</v>
          </cell>
          <cell r="F961" t="str">
            <v>06:00-23:00 (17Hrs)</v>
          </cell>
          <cell r="G961" t="str">
            <v>RAYONG</v>
          </cell>
          <cell r="H961" t="str">
            <v>เลขที่ 45/8 ถ.กรอกยายชา ต.เนินพระ อ.เมือง จ.ระยอง 21000</v>
          </cell>
          <cell r="I961" t="str">
            <v>12.680262,101.196966</v>
          </cell>
          <cell r="J961" t="str">
            <v>0968149674</v>
          </cell>
          <cell r="K961" t="str">
            <v>0968149674</v>
          </cell>
        </row>
        <row r="962">
          <cell r="A962">
            <v>2700</v>
          </cell>
          <cell r="B962" t="str">
            <v>Mini Supermarket</v>
          </cell>
          <cell r="C962" t="str">
            <v>Mini Supermarket_TaladTessabanBanPhaeng</v>
          </cell>
          <cell r="D962" t="str">
            <v>มินิ ซูเปอร์มาร์เก็ต_ตลาดเทศบาลบ้านแพง</v>
          </cell>
          <cell r="E962" t="str">
            <v>exp2700-sm@lotuss.com</v>
          </cell>
          <cell r="F962" t="str">
            <v>24 Hours</v>
          </cell>
          <cell r="G962" t="str">
            <v>NAKHON PHANOM</v>
          </cell>
          <cell r="H962" t="str">
            <v>เลขที่ 16/4 หมู่ที่ 13 ตำบลบ้านแพง อำเภอบ้านแพง จังหวัดนครพนม 48140</v>
          </cell>
          <cell r="I962" t="str">
            <v>17.96096,104.217524</v>
          </cell>
          <cell r="J962" t="str">
            <v>0626058795</v>
          </cell>
          <cell r="K962" t="str">
            <v>0626058795</v>
          </cell>
        </row>
        <row r="963">
          <cell r="A963">
            <v>2701</v>
          </cell>
          <cell r="B963" t="str">
            <v>Mini Supermarket</v>
          </cell>
          <cell r="C963" t="str">
            <v>Mini Supermarket_BangYaiCity Nonthaburi</v>
          </cell>
          <cell r="D963" t="str">
            <v>มินิ ซูเปอร์มาร์เก็ต_บางใหญ่ซิตี้นนทบุรี</v>
          </cell>
          <cell r="E963" t="str">
            <v>exp2701-sm@lotuss.com</v>
          </cell>
          <cell r="F963" t="str">
            <v>06:00-24:00 (18Hrs)</v>
          </cell>
          <cell r="G963" t="str">
            <v>NONTHABURI</v>
          </cell>
          <cell r="H963" t="str">
            <v>เลขที่ 66/231 หมู่ที่ 6 ตำบลเสาธงหิน อำเภอบางใหญ่ จังหวัดนนทบุรี 11140</v>
          </cell>
          <cell r="I963" t="str">
            <v>13.881355,100.401498</v>
          </cell>
          <cell r="J963" t="str">
            <v>0970381093</v>
          </cell>
          <cell r="K963" t="str">
            <v>0970381093</v>
          </cell>
        </row>
        <row r="964">
          <cell r="A964">
            <v>2702</v>
          </cell>
          <cell r="B964" t="str">
            <v>Mini Supermarket</v>
          </cell>
          <cell r="C964" t="str">
            <v>Mini Supermarket_Takhu</v>
          </cell>
          <cell r="D964" t="str">
            <v>มินิ ซูเปอร์มาร์เก็ต_ตะคุ นครราชสีมา</v>
          </cell>
          <cell r="E964" t="str">
            <v>exp2702-sm@lotuss.com</v>
          </cell>
          <cell r="F964" t="str">
            <v>06:00-23:00 (17Hrs)</v>
          </cell>
          <cell r="G964" t="str">
            <v>NAKHON RATCHASIMA</v>
          </cell>
          <cell r="H964" t="str">
            <v>เลขที่ 156 หมู่ที่ 1 ตำบลตะคุ อำเภอปักธงชัย จังหวัดนครราชสีมา 30150</v>
          </cell>
          <cell r="I964" t="str">
            <v>14.724127,101.985622</v>
          </cell>
          <cell r="J964" t="str">
            <v>0626058797</v>
          </cell>
          <cell r="K964" t="str">
            <v>0626058797</v>
          </cell>
        </row>
        <row r="965">
          <cell r="A965">
            <v>2703</v>
          </cell>
          <cell r="B965" t="str">
            <v>Mini Supermarket</v>
          </cell>
          <cell r="C965" t="str">
            <v>Mini Supermarket_BanPnaeng Kosum Phisai</v>
          </cell>
          <cell r="D965" t="str">
            <v>มินิ ซูเปอร์มาร์เก็ต_บ้านแพง โกสุมพิสัย</v>
          </cell>
          <cell r="E965" t="str">
            <v>exp2703-sm@lotuss.com</v>
          </cell>
          <cell r="F965" t="str">
            <v>06:00-23:00 (17Hrs)</v>
          </cell>
          <cell r="G965" t="str">
            <v>MAHA SARAKHAM</v>
          </cell>
          <cell r="H965" t="str">
            <v>เลขที่ 273 หมู่ที่ 9  ตำบลแพง อำเภอโกสุมพิสัย จังหวัดมหาสารคาม 44140</v>
          </cell>
          <cell r="I965" t="str">
            <v>16.267336,102.981725</v>
          </cell>
          <cell r="J965" t="str">
            <v>0626058798</v>
          </cell>
          <cell r="K965" t="str">
            <v>0626058798</v>
          </cell>
        </row>
        <row r="966">
          <cell r="A966">
            <v>2704</v>
          </cell>
          <cell r="B966" t="str">
            <v>Mini Supermarket</v>
          </cell>
          <cell r="C966" t="str">
            <v>Mini Supermarket_RaiNoi UbonRatchathani</v>
          </cell>
          <cell r="D966" t="str">
            <v>มินิ ซูเปอร์มาร์เก็ต_ไร่น้อย อุบลราชธานี</v>
          </cell>
          <cell r="E966" t="str">
            <v>exp2704-sm@lotuss.com</v>
          </cell>
          <cell r="F966" t="str">
            <v>06:00-23:00 (17Hrs)</v>
          </cell>
          <cell r="G966" t="str">
            <v>UBON RATCHATHANI</v>
          </cell>
          <cell r="H966" t="str">
            <v>เลขที่ 280 หมู่ที่ 12 ตำบลไร่น้อย อำเภอเมืองอุบลราชธานี จังหวัดอุบลราชธานี 34000</v>
          </cell>
          <cell r="I966" t="str">
            <v>15.287858,104.885679</v>
          </cell>
          <cell r="J966" t="str">
            <v>0626058799</v>
          </cell>
          <cell r="K966" t="str">
            <v>0626058799</v>
          </cell>
        </row>
        <row r="967">
          <cell r="A967">
            <v>2705</v>
          </cell>
          <cell r="B967" t="str">
            <v>Mini Supermarket</v>
          </cell>
          <cell r="C967" t="str">
            <v>Mini Supermarket_Khoahinson Chachoengsao</v>
          </cell>
          <cell r="D967" t="str">
            <v>มินิ ซูเปอร์มาร์เก็ต_เขาหินซ้อน</v>
          </cell>
          <cell r="E967" t="str">
            <v>exp2705-sm@lotuss.com</v>
          </cell>
          <cell r="F967" t="str">
            <v>06:00-23:00 (17Hrs)</v>
          </cell>
          <cell r="G967" t="str">
            <v>CHACHOENGSAO</v>
          </cell>
          <cell r="H967" t="str">
            <v>เลขที่ 1111/12,1111/13,1111/14 หมู่ 2 ต.เขาหินซ้อน อ.พนมสารคาม จ.ฉะเชิงเทรา 24120</v>
          </cell>
          <cell r="I967" t="str">
            <v>13.765196,101.518474</v>
          </cell>
          <cell r="J967" t="str">
            <v>0626058801</v>
          </cell>
          <cell r="K967" t="str">
            <v>0626058801</v>
          </cell>
        </row>
        <row r="968">
          <cell r="A968">
            <v>2706</v>
          </cell>
          <cell r="B968" t="str">
            <v>Mini Supermarket</v>
          </cell>
          <cell r="C968" t="str">
            <v>Mini Supermarket_Liap Khlong Phasi Charoen Fang Tai</v>
          </cell>
          <cell r="D968" t="str">
            <v>มินิ ซูเปอร์มาร์เก็ต_เลียบคลองภาษีเจริญฝั่งใต้</v>
          </cell>
          <cell r="E968" t="str">
            <v>exp2706-sm@lotuss.com</v>
          </cell>
          <cell r="F968" t="str">
            <v>06:00-22:30 (16.5Hrs)</v>
          </cell>
          <cell r="G968" t="str">
            <v>BANGKOK</v>
          </cell>
          <cell r="H968" t="str">
            <v>เลขที่ 234/3 ถ.เลียบคลองภาษีเจริญฝั่งใต้ แขวงหนองแขม เขตหนองแขม กรุงเทพฯ 10160</v>
          </cell>
          <cell r="I968" t="str">
            <v>13.683461,100.364593</v>
          </cell>
          <cell r="J968" t="str">
            <v>0812468600</v>
          </cell>
          <cell r="K968" t="str">
            <v>0812468600</v>
          </cell>
        </row>
        <row r="969">
          <cell r="A969">
            <v>2708</v>
          </cell>
          <cell r="B969" t="str">
            <v>Mini Supermarket</v>
          </cell>
          <cell r="C969" t="str">
            <v>Mini Supermarket_Na Ta Khwan Rayong</v>
          </cell>
          <cell r="D969" t="str">
            <v>มินิ ซูเปอร์มาร์เก็ต_นาตาขวัญ ระยอง</v>
          </cell>
          <cell r="E969" t="str">
            <v>exp2708-sm@lotuss.com</v>
          </cell>
          <cell r="F969" t="str">
            <v>06:00-23:00 (17Hrs)</v>
          </cell>
          <cell r="G969" t="str">
            <v>RAYONG</v>
          </cell>
          <cell r="H969" t="str">
            <v>เลขที่ 107/3 หมู่ 1 ต.นาตาขวัญ อ.เมือง จ.ระยอง 21000</v>
          </cell>
          <cell r="I969" t="str">
            <v>12.714956,101.334665</v>
          </cell>
          <cell r="J969" t="str">
            <v>0626058804</v>
          </cell>
          <cell r="K969" t="str">
            <v>0626058804</v>
          </cell>
        </row>
        <row r="970">
          <cell r="A970">
            <v>2709</v>
          </cell>
          <cell r="B970" t="str">
            <v>Mini Supermarket</v>
          </cell>
          <cell r="C970" t="str">
            <v>Mini Supermarket_Senangkhanikhom</v>
          </cell>
          <cell r="D970" t="str">
            <v>มินิ ซูเปอร์มาร์เก็ต_เสนางคนิคม</v>
          </cell>
          <cell r="E970" t="str">
            <v>exp2709-sm@lotuss.com</v>
          </cell>
          <cell r="F970" t="str">
            <v>06:00-23:00 (17Hrs)</v>
          </cell>
          <cell r="G970" t="str">
            <v>AMNAT CHAROEN</v>
          </cell>
          <cell r="H970" t="str">
            <v>เลขที่ 273 หมู่ที่ 15 ตำบลเสนางนิคม อำเภอเสนางคนิคม จังหวัดอำนาจเจริญ 37290</v>
          </cell>
          <cell r="I970" t="str">
            <v>16.024618,104.638297</v>
          </cell>
          <cell r="J970" t="str">
            <v>0626058805</v>
          </cell>
          <cell r="K970" t="str">
            <v>0626058805</v>
          </cell>
        </row>
        <row r="971">
          <cell r="A971">
            <v>2710</v>
          </cell>
          <cell r="B971" t="str">
            <v>Mini Supermarket</v>
          </cell>
          <cell r="C971" t="str">
            <v>Mini Supermarket_Soi Wat Sang Krachai Bangkok</v>
          </cell>
          <cell r="D971" t="str">
            <v>มินิ ซูเปอร์มาร์เก็ต_ซอยวัดสังข์กระจาย</v>
          </cell>
          <cell r="E971" t="str">
            <v>exp2710-sm@lotuss.com</v>
          </cell>
          <cell r="F971" t="str">
            <v>06:00-23:00 (17Hrs)</v>
          </cell>
          <cell r="G971" t="str">
            <v>BANGKOK</v>
          </cell>
          <cell r="H971" t="str">
            <v>เลขที่ 506,508,510 ซ.เพชรเกษม 4 แขวงวัดท่าพระ เขตบางกอกใหญ่ กรุงเทพฯ 10600</v>
          </cell>
          <cell r="I971" t="str">
            <v>13.731576,100.482318</v>
          </cell>
          <cell r="J971" t="str">
            <v>0626058806</v>
          </cell>
          <cell r="K971" t="str">
            <v>0626058806</v>
          </cell>
        </row>
        <row r="972">
          <cell r="A972">
            <v>2711</v>
          </cell>
          <cell r="B972" t="str">
            <v>Mini Supermarket</v>
          </cell>
          <cell r="C972" t="str">
            <v>Mini Supermarket_Sao Hai Saraburi Opt.2</v>
          </cell>
          <cell r="D972" t="str">
            <v>มินิ ซูเปอร์มาร์เก็ต_เสาไห้ สระบุรี</v>
          </cell>
          <cell r="E972" t="str">
            <v>exp2711-sm@lotuss.com</v>
          </cell>
          <cell r="F972" t="str">
            <v>06:00-23:00 (17Hrs)</v>
          </cell>
          <cell r="G972" t="str">
            <v>SARABURI</v>
          </cell>
          <cell r="H972" t="str">
            <v>เลขที่ 47 หมู่ 1 ต.เสาไห้ อ.เสาไห้ จ.สระบุรี 18160</v>
          </cell>
          <cell r="I972" t="str">
            <v>14.550373,100.8538</v>
          </cell>
          <cell r="J972" t="str">
            <v>0626058807</v>
          </cell>
          <cell r="K972" t="str">
            <v>0626058807</v>
          </cell>
        </row>
        <row r="973">
          <cell r="A973">
            <v>2712</v>
          </cell>
          <cell r="B973" t="str">
            <v>Mini Supermarket</v>
          </cell>
          <cell r="C973" t="str">
            <v>Mini Supermarket_BanKlangYai UdonThani</v>
          </cell>
          <cell r="D973" t="str">
            <v>มินิ ซูเปอร์มาร์เก็ต_บ้านกลางใหญ่</v>
          </cell>
          <cell r="E973" t="str">
            <v>exp2712-sm@lotuss.com</v>
          </cell>
          <cell r="F973" t="str">
            <v>06:00-23:00 (17Hrs)</v>
          </cell>
          <cell r="G973" t="str">
            <v>UDON THANI</v>
          </cell>
          <cell r="H973" t="str">
            <v>เลขที่ 60 หมู่ที่ 1 ตำบลกลางใหญ่ อำเภอ บ้านผือ จังหวัดอุดรธานี 41160</v>
          </cell>
          <cell r="I973" t="str">
            <v>17.776736,102.3954</v>
          </cell>
          <cell r="J973" t="str">
            <v>0626058808</v>
          </cell>
          <cell r="K973" t="str">
            <v>0626058808</v>
          </cell>
        </row>
        <row r="974">
          <cell r="A974">
            <v>2713</v>
          </cell>
          <cell r="B974" t="str">
            <v>Mini Supermarket</v>
          </cell>
          <cell r="C974" t="str">
            <v>Mini Supermarket_Tao Ngoi Sakon nakhon</v>
          </cell>
          <cell r="D974" t="str">
            <v>มินิ ซูเปอร์มาร์เก็ต_เต่างอย สกลนคร</v>
          </cell>
          <cell r="E974" t="str">
            <v>exp2713-sm@lotuss.com</v>
          </cell>
          <cell r="F974" t="str">
            <v>06:00-22:30 (16.5Hrs)</v>
          </cell>
          <cell r="G974" t="str">
            <v>SAKON NAKHON</v>
          </cell>
          <cell r="H974" t="str">
            <v>เลขที่ 330 หมู่ที่ 6 ตำบลเต่างอย อำเภอเต่างอย จัหวัดสกลนคร 47260</v>
          </cell>
          <cell r="I974" t="str">
            <v>16.997592,104.169698</v>
          </cell>
          <cell r="J974" t="str">
            <v>0626058809</v>
          </cell>
          <cell r="K974" t="str">
            <v>0626058809</v>
          </cell>
        </row>
        <row r="975">
          <cell r="A975">
            <v>2714</v>
          </cell>
          <cell r="B975" t="str">
            <v>Mini Supermarket</v>
          </cell>
          <cell r="C975" t="str">
            <v>Mini Supermarket_SamSip Kanya</v>
          </cell>
          <cell r="D975" t="str">
            <v>มินิ ซูเปอร์มาร์เก็ต_สามสิบกันยา</v>
          </cell>
          <cell r="E975" t="str">
            <v>exp2714-sm@lotuss.com</v>
          </cell>
          <cell r="F975" t="str">
            <v>24 Hours</v>
          </cell>
          <cell r="G975" t="str">
            <v>NAKHON RATCHASIMA</v>
          </cell>
          <cell r="H975" t="str">
            <v>เลขที่ 356/6 ถนน 30 กันยา ตำบลในเมือง อำเภอเมืองนครราชสีมา จังหวัดนครราชสีมา 30000</v>
          </cell>
          <cell r="I975" t="str">
            <v>14.991886,102.114855</v>
          </cell>
          <cell r="J975" t="str">
            <v>0626058810</v>
          </cell>
          <cell r="K975" t="str">
            <v>0626058810</v>
          </cell>
        </row>
        <row r="976">
          <cell r="A976">
            <v>2715</v>
          </cell>
          <cell r="B976" t="str">
            <v>Mini Supermarket</v>
          </cell>
          <cell r="C976" t="str">
            <v>Mini Supermarket_Khao Yai</v>
          </cell>
          <cell r="D976" t="str">
            <v>มินิ ซูเปอร์มาร์เก็ต_เขาใหญ่ นครราชสีมา</v>
          </cell>
          <cell r="E976" t="str">
            <v>exp2715-sm@lotuss.com</v>
          </cell>
          <cell r="F976" t="str">
            <v>24 Hours</v>
          </cell>
          <cell r="G976" t="str">
            <v>NAKHON RATCHASIMA</v>
          </cell>
          <cell r="H976" t="str">
            <v>เลขที่ 106/5 หมู่ที่ 5 ตำบลหมูสี อำเภอปากช่อง จังหวัดนครราชสีมา 30130</v>
          </cell>
          <cell r="I976" t="str">
            <v>14.534349,101.37172</v>
          </cell>
          <cell r="J976" t="str">
            <v>0620658812</v>
          </cell>
          <cell r="K976" t="str">
            <v>0620658812</v>
          </cell>
        </row>
        <row r="977">
          <cell r="A977">
            <v>2717</v>
          </cell>
          <cell r="B977" t="str">
            <v>Mini Supermarket</v>
          </cell>
          <cell r="C977" t="str">
            <v>Mini Supermarket_HangNamSakhonChainat</v>
          </cell>
          <cell r="D977" t="str">
            <v>มินิ ซูเปอร์มาร์เก็ต_หางน้ำสาคร ชัยนาท</v>
          </cell>
          <cell r="E977" t="str">
            <v>exp2717-sm@lotuss.com</v>
          </cell>
          <cell r="F977" t="str">
            <v>06:00-23:00 (17Hrs)</v>
          </cell>
          <cell r="G977" t="str">
            <v>CHAI NAT</v>
          </cell>
          <cell r="H977" t="str">
            <v>เลขที่ 201 หมู่ 4 ต.หางน้ำสาคร อ.มโนรมย์ จ.ชัยนาท 17170</v>
          </cell>
          <cell r="I977" t="str">
            <v>15.295528,100.181889</v>
          </cell>
          <cell r="J977" t="str">
            <v>0842636572</v>
          </cell>
          <cell r="K977" t="str">
            <v>0842636572</v>
          </cell>
        </row>
        <row r="978">
          <cell r="A978">
            <v>2718</v>
          </cell>
          <cell r="B978" t="str">
            <v>Mini Supermarket</v>
          </cell>
          <cell r="C978" t="str">
            <v>Mini Supermarket_Wat Toom Ayutthaya</v>
          </cell>
          <cell r="D978" t="str">
            <v>มินิ ซูเปอร์มาร์เก็ต_วัดตูม อยุธยา</v>
          </cell>
          <cell r="E978" t="str">
            <v>exp2718-sm@lotuss.com</v>
          </cell>
          <cell r="F978" t="str">
            <v>06:00-23:00 (17Hrs)</v>
          </cell>
          <cell r="G978" t="str">
            <v>PHRA NAKHON SI AYUTTHAYA</v>
          </cell>
          <cell r="H978" t="str">
            <v>เลขที่ 120 หมู่ที่ 5 ตำบลวัดตูม อำเภอพระนครศรีอยุธยา จังหวัดพระนครศรีอยุธยา 13000</v>
          </cell>
          <cell r="I978" t="str">
            <v>14.382527,100.538215</v>
          </cell>
          <cell r="J978" t="str">
            <v>0836149449</v>
          </cell>
          <cell r="K978" t="str">
            <v>0836149449</v>
          </cell>
        </row>
        <row r="979">
          <cell r="A979">
            <v>2719</v>
          </cell>
          <cell r="B979" t="str">
            <v>Mini Supermarket</v>
          </cell>
          <cell r="C979" t="str">
            <v>Mini Supermarket_Don Yai Hom Nakorn Pathom</v>
          </cell>
          <cell r="D979" t="str">
            <v>มินิ ซูเปอร์มาร์เก็ต_ดอนยายหอม นครปฐม</v>
          </cell>
          <cell r="E979" t="str">
            <v>exp2719-sm@lotuss.com</v>
          </cell>
          <cell r="F979" t="str">
            <v>06:00-23:00 (17Hrs)</v>
          </cell>
          <cell r="G979" t="str">
            <v>NAKHON PATHOM</v>
          </cell>
          <cell r="H979" t="str">
            <v>เลขที่ 262/5 หมู่ 3 ต.ดอนยายหอม อ.เมือง จ.นครปฐม 73000</v>
          </cell>
          <cell r="I979" t="str">
            <v>13.737248,100.082189</v>
          </cell>
          <cell r="J979" t="str">
            <v>0812476057</v>
          </cell>
          <cell r="K979" t="str">
            <v>0812476057</v>
          </cell>
        </row>
        <row r="980">
          <cell r="A980">
            <v>2721</v>
          </cell>
          <cell r="B980" t="str">
            <v>Mini Supermarket</v>
          </cell>
          <cell r="C980" t="str">
            <v>Mini Supermarket_Soi Mahachai Samut Prakan</v>
          </cell>
          <cell r="D980" t="str">
            <v>มินิ ซูเปอร์มาร์เก็ต_ซ.มหาชัยสมุทรปราการ</v>
          </cell>
          <cell r="E980" t="str">
            <v>exp2721-sm@lotuss.com</v>
          </cell>
          <cell r="F980" t="str">
            <v>06:00-23:00 (17Hrs)</v>
          </cell>
          <cell r="G980" t="str">
            <v>SAMUT PRAKAN</v>
          </cell>
          <cell r="H980" t="str">
            <v>เลขที่ 118 หมู่ 13 ต.บางพลีใหญ่ อ.บางพลี จ.สมุทรปราการ 10540</v>
          </cell>
          <cell r="I980" t="str">
            <v>13.632834,100.693172</v>
          </cell>
          <cell r="J980" t="str">
            <v>0626058817</v>
          </cell>
          <cell r="K980" t="str">
            <v>0626058817</v>
          </cell>
        </row>
        <row r="981">
          <cell r="A981">
            <v>2722</v>
          </cell>
          <cell r="B981" t="str">
            <v>Mini Supermarket</v>
          </cell>
          <cell r="C981" t="str">
            <v>Mini Supermarket_Nong Saeng Udon Thani</v>
          </cell>
          <cell r="D981" t="str">
            <v>มินิ ซูเปอร์มาร์เก็ต_หนองแสง อุดรธานี</v>
          </cell>
          <cell r="E981" t="str">
            <v>exp2722-sm@lotuss.com</v>
          </cell>
          <cell r="F981" t="str">
            <v>06:00-23:00 (17Hrs)</v>
          </cell>
          <cell r="G981" t="str">
            <v>UDON THANI</v>
          </cell>
          <cell r="H981" t="str">
            <v>เลขที่ 49/1 หมู่ที่ 11  ตำบลทับกุง  อำเภอหนองแสง  จังหวัดอดุรธานี 41340</v>
          </cell>
          <cell r="I981" t="str">
            <v>17.169582,102.779387</v>
          </cell>
          <cell r="J981" t="str">
            <v>0626058818</v>
          </cell>
          <cell r="K981" t="str">
            <v>0626058818</v>
          </cell>
        </row>
        <row r="982">
          <cell r="A982">
            <v>2723</v>
          </cell>
          <cell r="B982" t="str">
            <v>Mini Supermarket</v>
          </cell>
          <cell r="C982" t="str">
            <v>Mini Supermarket_Soi Manthana Samut Prakan</v>
          </cell>
          <cell r="D982" t="str">
            <v>มินิ ซูเปอร์มาร์เก็ต_ซ.มัณฑนาสมุทรปราการ</v>
          </cell>
          <cell r="E982" t="str">
            <v>exp2723-sm@lotuss.com</v>
          </cell>
          <cell r="F982" t="str">
            <v>06:00-24:00 (18Hrs)</v>
          </cell>
          <cell r="G982" t="str">
            <v>SAMUT PRAKAN</v>
          </cell>
          <cell r="H982" t="str">
            <v>เลขที่ 22/286 หมู่ 7 ต.บางโฉลง อ.บางพลี จ.สมุทรปราการ 10540</v>
          </cell>
          <cell r="I982" t="str">
            <v>13.617284,100.755133</v>
          </cell>
          <cell r="J982" t="str">
            <v>0626058819</v>
          </cell>
          <cell r="K982" t="str">
            <v>0626058819</v>
          </cell>
        </row>
        <row r="983">
          <cell r="A983">
            <v>2724</v>
          </cell>
          <cell r="B983" t="str">
            <v>Mini Supermarket</v>
          </cell>
          <cell r="C983" t="str">
            <v>Mini Supermarket_Ban Pa Kho Nong Khai</v>
          </cell>
          <cell r="D983" t="str">
            <v>มินิ ซูเปอร์มาร์เก็ต_บ้านปะโค หนองคาย</v>
          </cell>
          <cell r="E983" t="str">
            <v>exp2724-sm@lotuss.com</v>
          </cell>
          <cell r="F983" t="str">
            <v>06:00-23:00 (17Hrs)</v>
          </cell>
          <cell r="G983" t="str">
            <v>NONG KHAI</v>
          </cell>
          <cell r="H983" t="str">
            <v>เลขที่ 192  หมู่ที่ 2  ตำบลปะโค อำเภอเมืองหนองคาย  จังหวัดหนองคาย 43000</v>
          </cell>
          <cell r="I983" t="str">
            <v>17.81261,102.699931</v>
          </cell>
          <cell r="J983" t="str">
            <v>0626058820</v>
          </cell>
          <cell r="K983" t="str">
            <v>0626058820</v>
          </cell>
        </row>
        <row r="984">
          <cell r="A984">
            <v>2726</v>
          </cell>
          <cell r="B984" t="str">
            <v>Mini Supermarket</v>
          </cell>
          <cell r="C984" t="str">
            <v>Mini Supermarket_Kai Bok Wan Nong Khai</v>
          </cell>
          <cell r="D984" t="str">
            <v>มินิ ซูเปอร์มาร์เก็ต_ค่ายบกหวาน หนองคาย</v>
          </cell>
          <cell r="E984" t="str">
            <v>exp2726-sm@lotuss.com</v>
          </cell>
          <cell r="F984" t="str">
            <v>06:00-23:00 (17Hrs)</v>
          </cell>
          <cell r="G984" t="str">
            <v>NONG KHAI</v>
          </cell>
          <cell r="H984" t="str">
            <v>เลขที่  260  หมู่ที่ 10  ตำบลค่ายบกหวาน   อำเภอเมืองหนองคาย  จังหวัดหนองคาย  43100</v>
          </cell>
          <cell r="I984" t="str">
            <v>17.773086,102.765969</v>
          </cell>
          <cell r="J984" t="str">
            <v>0626058823</v>
          </cell>
          <cell r="K984" t="str">
            <v>0626058823</v>
          </cell>
        </row>
        <row r="985">
          <cell r="A985">
            <v>2727</v>
          </cell>
          <cell r="B985" t="str">
            <v>Mini Supermarket</v>
          </cell>
          <cell r="C985" t="str">
            <v>Mini Supermarket_Talad Khuan Pring Trang</v>
          </cell>
          <cell r="D985" t="str">
            <v>มินิ ซูเปอร์มาร์เก็ต_ตลาดควนปริง ตรัง</v>
          </cell>
          <cell r="E985" t="str">
            <v>exp2727-sm@lotuss.com</v>
          </cell>
          <cell r="F985" t="str">
            <v>06:00-22:00 (16Hrs)</v>
          </cell>
          <cell r="G985" t="str">
            <v>TRANG</v>
          </cell>
          <cell r="H985" t="str">
            <v>เลขที่ 24 หมู่ 6 ต.ควนปริง อ.เมือง จ.ตรัง 92000</v>
          </cell>
          <cell r="I985" t="str">
            <v>7.539406,99.586837</v>
          </cell>
          <cell r="J985" t="str">
            <v>0626058824</v>
          </cell>
          <cell r="K985" t="str">
            <v>0626058824</v>
          </cell>
        </row>
        <row r="986">
          <cell r="A986">
            <v>2728</v>
          </cell>
          <cell r="B986" t="str">
            <v>Mini Supermarket</v>
          </cell>
          <cell r="C986" t="str">
            <v>Mini Supermarket_Thong Sean Khan</v>
          </cell>
          <cell r="D986" t="str">
            <v>มินิ ซูเปอร์มาร์เก็ต_ทองแสนขัน อุตรดิตถ์</v>
          </cell>
          <cell r="E986" t="str">
            <v>exp2728-sm@lotuss.com</v>
          </cell>
          <cell r="F986" t="str">
            <v>06:00-23:00 (17Hrs)</v>
          </cell>
          <cell r="G986" t="str">
            <v>UTTARADIT</v>
          </cell>
          <cell r="H986" t="str">
            <v>เลขที่ 189,189/1-2 หมู่ที่ 12 ตำบลบ่อทอง อำเภอทองแสนขัน จังหวัดอุตรดิตถ์  53230</v>
          </cell>
          <cell r="I986" t="str">
            <v>17.458839,100.349237</v>
          </cell>
          <cell r="J986" t="str">
            <v>0626040884</v>
          </cell>
          <cell r="K986" t="str">
            <v>0626040884</v>
          </cell>
        </row>
        <row r="987">
          <cell r="A987">
            <v>2729</v>
          </cell>
          <cell r="B987" t="str">
            <v>Mini Supermarket</v>
          </cell>
          <cell r="C987" t="str">
            <v>Mini Supermarket_Hual Sai Tai Phetchaburi</v>
          </cell>
          <cell r="D987" t="str">
            <v>มินิ ซูเปอร์มาร์เก็ต_ห้วยทรายใต้เพชรบุรี</v>
          </cell>
          <cell r="E987" t="str">
            <v>exp2729-sm@lotuss.com</v>
          </cell>
          <cell r="F987" t="str">
            <v>05:00-01:00 (20Hrs)</v>
          </cell>
          <cell r="G987" t="str">
            <v>PHETCHABURI</v>
          </cell>
          <cell r="H987" t="str">
            <v>เลขที่ 1432/59 ถ.เพชรเกษม(ทรายใต้) ต.ชะอำ อ.ชะอำ จ.เพชรบุรี 76120</v>
          </cell>
          <cell r="I987" t="str">
            <v>12.669132,99.952041</v>
          </cell>
          <cell r="J987" t="str">
            <v>0626058826</v>
          </cell>
          <cell r="K987" t="str">
            <v>0626058826</v>
          </cell>
        </row>
        <row r="988">
          <cell r="A988">
            <v>2730</v>
          </cell>
          <cell r="B988" t="str">
            <v>Mini Supermarket</v>
          </cell>
          <cell r="C988" t="str">
            <v>Mini Supermarket_Ban Krut Prachuap Khiri Khan</v>
          </cell>
          <cell r="D988" t="str">
            <v>มินิ ซูเปอร์มาร์เก็ต_บ้านกุด</v>
          </cell>
          <cell r="E988" t="str">
            <v>exp2730-sm@lotuss.com</v>
          </cell>
          <cell r="F988" t="str">
            <v>06:00-23:00 (17Hrs)</v>
          </cell>
          <cell r="G988" t="str">
            <v>PRACHUAP KHIRI KHAN</v>
          </cell>
          <cell r="H988" t="str">
            <v>เลขที่ 104/7 หมู่ 3 ต.ธงชัย อ.บางสะพาน จ.ประจวบคีรีขันธ์ 77190</v>
          </cell>
          <cell r="I988" t="str">
            <v>11.345872,99.561773</v>
          </cell>
          <cell r="J988" t="str">
            <v>0626058827</v>
          </cell>
          <cell r="K988" t="str">
            <v>0626058827</v>
          </cell>
        </row>
        <row r="989">
          <cell r="A989">
            <v>2731</v>
          </cell>
          <cell r="B989" t="str">
            <v>Mini Supermarket</v>
          </cell>
          <cell r="C989" t="str">
            <v>Mini Supermarket_Talad Lung Auan Rayong</v>
          </cell>
          <cell r="D989" t="str">
            <v>มินิ ซูเปอร์มาร์เก็ต_ตลาดลุงอ้วน ระยอง</v>
          </cell>
          <cell r="E989" t="str">
            <v>exp2731-sm@lotuss.com</v>
          </cell>
          <cell r="F989" t="str">
            <v>06:00-23:00 (17Hrs)</v>
          </cell>
          <cell r="G989" t="str">
            <v>RAYONG</v>
          </cell>
          <cell r="H989" t="str">
            <v>เลขที่ 401 หมู่ 4 ต.ปลวกแดง อ.ปลวกแดง จ.ระยอง 21140</v>
          </cell>
          <cell r="I989" t="str">
            <v>13.0165,101.15102</v>
          </cell>
          <cell r="J989" t="str">
            <v>0ยังไม่มีเบอร์สาขา</v>
          </cell>
          <cell r="K989" t="str">
            <v>0ยังไม่มีเบอร์สาขา</v>
          </cell>
        </row>
        <row r="990">
          <cell r="A990">
            <v>2732</v>
          </cell>
          <cell r="B990" t="str">
            <v>Mini Supermarket</v>
          </cell>
          <cell r="C990" t="str">
            <v>Mini Supermarket_Bang Pla Mor Suphanburi</v>
          </cell>
          <cell r="D990" t="str">
            <v>มินิ ซูเปอร์มาร์เก็ต_บางปลาหมอสุพรรณบุรี</v>
          </cell>
          <cell r="E990" t="str">
            <v>exp2732-sm@lotuss.com</v>
          </cell>
          <cell r="F990" t="str">
            <v>06:00-23:00 (17Hrs)</v>
          </cell>
          <cell r="G990" t="str">
            <v>SUPHAN BURI</v>
          </cell>
          <cell r="H990" t="str">
            <v>เลขที่ 279/1 หมู่ 4 ต.รั้วใหญ่ อ.เมือง จ.สุพรรณบุรี 72000</v>
          </cell>
          <cell r="I990" t="str">
            <v>14.477409,100.084716</v>
          </cell>
          <cell r="J990" t="str">
            <v>0626058829</v>
          </cell>
          <cell r="K990" t="str">
            <v>0626058829</v>
          </cell>
        </row>
        <row r="991">
          <cell r="A991">
            <v>2733</v>
          </cell>
          <cell r="B991" t="str">
            <v>Mini Supermarket</v>
          </cell>
          <cell r="C991" t="str">
            <v>Mini Supermarket_Pho Sai Ubon Ratchathani</v>
          </cell>
          <cell r="D991" t="str">
            <v>มินิ ซูเปอร์มาร์เก็ต_โพธิ์ไทรอุบลราชธานี</v>
          </cell>
          <cell r="E991" t="str">
            <v>exp2733-sm@lotuss.com</v>
          </cell>
          <cell r="F991" t="str">
            <v>05:00-23:00 (18Hrs)</v>
          </cell>
          <cell r="G991" t="str">
            <v>UBON RATCHATHANI</v>
          </cell>
          <cell r="H991" t="str">
            <v>เลขที่  279  หมู่ที่ 2  ตำบลโพธิ์ไทร  อำเภอโพธิ์ไทร  จังหวัดอุบลราชธานี  34340</v>
          </cell>
          <cell r="I991" t="str">
            <v>15.824815,105.253037</v>
          </cell>
          <cell r="J991" t="str">
            <v>0626058830</v>
          </cell>
          <cell r="K991" t="str">
            <v>0626058830</v>
          </cell>
        </row>
        <row r="992">
          <cell r="A992">
            <v>2735</v>
          </cell>
          <cell r="B992" t="str">
            <v>Mini Supermarket</v>
          </cell>
          <cell r="C992" t="str">
            <v>Mini Supermarket_Wat Saksamor Chon Buri</v>
          </cell>
          <cell r="D992" t="str">
            <v>มินิ ซูเปอร์มาร์เก็ต_วัดชากสมอ ชลบุรี</v>
          </cell>
          <cell r="E992" t="str">
            <v>exp2735-sm@lotuss.com</v>
          </cell>
          <cell r="F992" t="str">
            <v>06:00-23:00 (17Hrs)</v>
          </cell>
          <cell r="G992" t="str">
            <v>CHONBURI</v>
          </cell>
          <cell r="H992" t="str">
            <v>เลขที่ 4/34,4/35,4/36,4/37 หมู่ 4 ต.ดอนหัวฬ่อ อ.เมือง จ.ชลบุรี 20000</v>
          </cell>
          <cell r="I992" t="str">
            <v>13.414716,101.049174</v>
          </cell>
          <cell r="J992" t="str">
            <v>0ยังไม่มีเบอร์สาขา</v>
          </cell>
          <cell r="K992" t="str">
            <v>0ยังไม่มีเบอร์สาขา</v>
          </cell>
        </row>
        <row r="993">
          <cell r="A993">
            <v>2737</v>
          </cell>
          <cell r="B993" t="str">
            <v>Mini Supermarket</v>
          </cell>
          <cell r="C993" t="str">
            <v>Mini Supermarket_Sa Pan Mittraphap Thai-Lao</v>
          </cell>
          <cell r="D993" t="str">
            <v>มินิ ซูเปอร์มาร์เก็ต_สะพานมิตรภาพไทยลาว</v>
          </cell>
          <cell r="E993" t="str">
            <v>exp2737-sm@lotuss.com</v>
          </cell>
          <cell r="F993" t="str">
            <v>06:00-22:30 (16.5Hrs)</v>
          </cell>
          <cell r="G993" t="str">
            <v>NONG KHAI</v>
          </cell>
          <cell r="H993" t="str">
            <v>เลขที่ 130/2 หมู่ที่ 3 ตำบลมีชัย อำเภอเมืองหนองคาย จังหวัดหนองคาย 43000</v>
          </cell>
          <cell r="I993" t="str">
            <v>17.865902,102.724279</v>
          </cell>
          <cell r="J993" t="str">
            <v>0626058835</v>
          </cell>
          <cell r="K993" t="str">
            <v>0626058835</v>
          </cell>
        </row>
        <row r="994">
          <cell r="A994">
            <v>2739</v>
          </cell>
          <cell r="B994" t="str">
            <v>Mini Supermarket</v>
          </cell>
          <cell r="C994" t="str">
            <v>Mini Supermarket_Chumchon Bo Hin</v>
          </cell>
          <cell r="D994" t="str">
            <v>มินิ ซูเปอร์มาร์เก็ต_ชุมชนบ่อหิน</v>
          </cell>
          <cell r="E994" t="str">
            <v>exp2739-sm@lotuss.com</v>
          </cell>
          <cell r="F994" t="str">
            <v>06:00-23:00 (17Hrs)</v>
          </cell>
          <cell r="G994" t="str">
            <v>NONG KHAI</v>
          </cell>
          <cell r="H994" t="str">
            <v>เลขที่ 128/1 หมู่ที่ 9 ตำบลโพธิ์ชัยอำเภอเมืองหนองคาย จังหวัดหนองคาย 43000</v>
          </cell>
          <cell r="I994" t="str">
            <v>17.867334,102.751156</v>
          </cell>
          <cell r="J994" t="str">
            <v>0626058837</v>
          </cell>
          <cell r="K994" t="str">
            <v>0626058837</v>
          </cell>
        </row>
        <row r="995">
          <cell r="A995">
            <v>2741</v>
          </cell>
          <cell r="B995" t="str">
            <v>Mini Supermarket</v>
          </cell>
          <cell r="C995" t="str">
            <v>Mini Supermarket_Kaen Nakhon Wittayalai School</v>
          </cell>
          <cell r="D995" t="str">
            <v>มินิ ซูเปอร์มาร์เก็ต_รร.แก่นนครวิทยาลัย</v>
          </cell>
          <cell r="E995" t="str">
            <v>exp2741-sm@lotuss.com</v>
          </cell>
          <cell r="F995" t="str">
            <v>06:00-23:00 (17Hrs)</v>
          </cell>
          <cell r="G995" t="str">
            <v>KHON KAEN</v>
          </cell>
          <cell r="H995" t="str">
            <v>เลขที่ 79/10,79/11 ตำบลในเมือง อำเภอเมือง จังหวัดขอนแก่น 40000</v>
          </cell>
          <cell r="I995" t="str">
            <v>16.415176,102.823551</v>
          </cell>
          <cell r="J995" t="str">
            <v>0626058838</v>
          </cell>
          <cell r="K995" t="str">
            <v>0626058838</v>
          </cell>
        </row>
        <row r="996">
          <cell r="A996">
            <v>2742</v>
          </cell>
          <cell r="B996" t="str">
            <v>Mini Supermarket</v>
          </cell>
          <cell r="C996" t="str">
            <v>Mini Supermarket_Bamnet Narong 2 Chaiyaphum</v>
          </cell>
          <cell r="D996" t="str">
            <v>มินิ ซูเปอร์มาร์เก็ต_บำเหน็จณรงค์ 2</v>
          </cell>
          <cell r="E996" t="str">
            <v>exp2742-sm@lotuss.com</v>
          </cell>
          <cell r="F996" t="str">
            <v>06:00-23:00 (17Hrs)</v>
          </cell>
          <cell r="G996" t="str">
            <v>CHAIYAPHUM</v>
          </cell>
          <cell r="H996" t="str">
            <v>เลขที่ 68  หมู่ที่ 17  ตำบลบ้านชวน อำเภอบำเหน็จณรงค์  จังหวัดชัยภูมิ 36160</v>
          </cell>
          <cell r="I996" t="str">
            <v>15.50157,101.687284</v>
          </cell>
          <cell r="J996" t="str">
            <v>0626058839</v>
          </cell>
          <cell r="K996" t="str">
            <v>0626058839</v>
          </cell>
        </row>
        <row r="997">
          <cell r="A997">
            <v>2743</v>
          </cell>
          <cell r="B997" t="str">
            <v>Mini Supermarket</v>
          </cell>
          <cell r="C997" t="str">
            <v>Mini Supermarket_Lam Luk Ka Klong 9 Patum Thani</v>
          </cell>
          <cell r="D997" t="str">
            <v>มินิ ซูเปอร์มาร์เก็ต_ลำลูกกาคลอง 9</v>
          </cell>
          <cell r="E997" t="str">
            <v>exp2743-sm@lotuss.com</v>
          </cell>
          <cell r="F997" t="str">
            <v>06:00-23:00 (17Hrs)</v>
          </cell>
          <cell r="G997" t="str">
            <v>PATHUM THANI</v>
          </cell>
          <cell r="H997" t="str">
            <v>เลขที่ 19/41 หมู่ 11 ต.บึงทองหลาง อ.ลำลูกกา จ.ปทุมธานี 12150</v>
          </cell>
          <cell r="I997" t="str">
            <v>13.948915,100.795103</v>
          </cell>
          <cell r="J997" t="str">
            <v>0626058840</v>
          </cell>
          <cell r="K997" t="str">
            <v>0626058840</v>
          </cell>
        </row>
        <row r="998">
          <cell r="A998">
            <v>2744</v>
          </cell>
          <cell r="B998" t="str">
            <v>Mini Supermarket</v>
          </cell>
          <cell r="C998" t="str">
            <v>Mini Supermarket_Nang Rong 2 Buriram</v>
          </cell>
          <cell r="D998" t="str">
            <v>มินิ ซูเปอร์มาร์เก็ต_นางรอง2 บุรีรัมย์</v>
          </cell>
          <cell r="E998" t="str">
            <v>exp2744-sm@lotuss.com</v>
          </cell>
          <cell r="F998" t="str">
            <v>06:00-23:00 (17Hrs)</v>
          </cell>
          <cell r="G998" t="str">
            <v>BURIRAM</v>
          </cell>
          <cell r="H998" t="str">
            <v>เลขที่ 589/2,589/3 ถนนประจันตเขต ตำบลนางรอง อำเภอนางรอง จังหวัดบุรีรัมย์ 31110</v>
          </cell>
          <cell r="I998" t="str">
            <v>14.636646,102.793516</v>
          </cell>
          <cell r="J998" t="str">
            <v>0626058841</v>
          </cell>
          <cell r="K998" t="str">
            <v>0626058841</v>
          </cell>
        </row>
        <row r="999">
          <cell r="A999">
            <v>2745</v>
          </cell>
          <cell r="B999" t="str">
            <v>Mini Supermarket</v>
          </cell>
          <cell r="C999" t="str">
            <v>Mini Supermarket_Sam Ko Ang Thong</v>
          </cell>
          <cell r="D999" t="str">
            <v>มินิ ซูเปอร์มาร์เก็ต_สามโก้ อ่างทอง</v>
          </cell>
          <cell r="E999" t="str">
            <v>exp2745-sm@lotuss.com</v>
          </cell>
          <cell r="F999" t="str">
            <v>05:00-22:00 (17Hrs)</v>
          </cell>
          <cell r="G999" t="str">
            <v>ANG THONG</v>
          </cell>
          <cell r="H999" t="str">
            <v>เลขที่ 99/17 หมู่ที่ 4 ตำบลสามโก้ อำเภอสามโก้ จังหวัดอ่างทอง 14160</v>
          </cell>
          <cell r="I999" t="str">
            <v>14.604249,100.242285</v>
          </cell>
          <cell r="J999" t="str">
            <v>0971527207</v>
          </cell>
          <cell r="K999" t="str">
            <v>0971527207</v>
          </cell>
        </row>
        <row r="1000">
          <cell r="A1000">
            <v>2748</v>
          </cell>
          <cell r="B1000" t="str">
            <v>Mini Supermarket</v>
          </cell>
          <cell r="C1000" t="str">
            <v>Mini Supermarket_Songprapha-Prachautid</v>
          </cell>
          <cell r="D1000" t="str">
            <v>มินิ ซูเปอร์มาร์เก็ต_สรงประภา-ประชาอุทิศ</v>
          </cell>
          <cell r="E1000" t="str">
            <v>exp2748-sm@lotuss.com</v>
          </cell>
          <cell r="F1000" t="str">
            <v>24 Hours</v>
          </cell>
          <cell r="G1000" t="str">
            <v>BANGKOK</v>
          </cell>
          <cell r="H1000" t="str">
            <v>เลขที่ 99 ถนนประชาอุทิศ แขวงดอนเมือง เขตดอนเมือง กรุงเทพมหานคร 10210</v>
          </cell>
          <cell r="I1000" t="str">
            <v>13.925045,100.585705</v>
          </cell>
          <cell r="J1000" t="str">
            <v>0626058845</v>
          </cell>
          <cell r="K1000" t="str">
            <v>0626058845</v>
          </cell>
        </row>
        <row r="1001">
          <cell r="A1001">
            <v>2749</v>
          </cell>
          <cell r="B1001" t="str">
            <v>Mini Supermarket</v>
          </cell>
          <cell r="C1001" t="str">
            <v>Mini Supermarket_PakketBypass Nonthburi</v>
          </cell>
          <cell r="D1001" t="str">
            <v>มินิ ซูเปอร์มาร์เก็ต_ปากเกร็ดบายพาส</v>
          </cell>
          <cell r="E1001" t="str">
            <v>exp2749-sm@lotuss.com</v>
          </cell>
          <cell r="F1001" t="str">
            <v>06:00-23:00 (17Hrs)</v>
          </cell>
          <cell r="G1001" t="str">
            <v>NONTHABURI</v>
          </cell>
          <cell r="H1001" t="str">
            <v>เลขที่ 30/134 หมู่ที่ 9 ตำบลบางพูด อำเภอปากเกร็ด จังหวัดนนทบุรี 11120</v>
          </cell>
          <cell r="I1001" t="str">
            <v>13.919106,100.524228</v>
          </cell>
          <cell r="J1001" t="str">
            <v>0812497544</v>
          </cell>
          <cell r="K1001" t="str">
            <v>0812497544</v>
          </cell>
        </row>
        <row r="1002">
          <cell r="A1002">
            <v>2751</v>
          </cell>
          <cell r="B1002" t="str">
            <v>Mini Supermarket</v>
          </cell>
          <cell r="C1002" t="str">
            <v>Mini Supermarket_Na Mueang Road Khon Kaen</v>
          </cell>
          <cell r="D1002" t="str">
            <v>มินิ ซูเปอร์มาร์เก็ต_ถนนหน้าเมืองขอนแก่น</v>
          </cell>
          <cell r="E1002" t="str">
            <v>exp2751-sm@lotuss.com</v>
          </cell>
          <cell r="F1002" t="str">
            <v>06:00-23:00 (17Hrs)</v>
          </cell>
          <cell r="G1002" t="str">
            <v>KHON KAEN</v>
          </cell>
          <cell r="H1002" t="str">
            <v>เลขที่ 539/5 ถนนหน้าเมือง ตำบลในเมือง อำเมืองขอนแก่น จังหวัดขอนแก่น 40000</v>
          </cell>
          <cell r="I1002" t="str">
            <v>16.413561,102.831991</v>
          </cell>
          <cell r="J1002" t="str">
            <v>0626058848</v>
          </cell>
          <cell r="K1002" t="str">
            <v>0626058848</v>
          </cell>
        </row>
        <row r="1003">
          <cell r="A1003">
            <v>2752</v>
          </cell>
          <cell r="B1003" t="str">
            <v>Mini Supermarket</v>
          </cell>
          <cell r="C1003" t="str">
            <v>Mini Supermarket_Ban Kham Khon Kaen</v>
          </cell>
          <cell r="D1003" t="str">
            <v>มินิ ซูเปอร์มาร์เก็ต_บ้านขาม ขอนแก่น</v>
          </cell>
          <cell r="E1003" t="str">
            <v>exp2752-sm@lotuss.com</v>
          </cell>
          <cell r="F1003" t="str">
            <v>06:00-22:00 (16Hrs)</v>
          </cell>
          <cell r="G1003" t="str">
            <v>KHON KAEN</v>
          </cell>
          <cell r="H1003" t="str">
            <v>เลขที่ 188 หมู่ 1 ตำบลบ้านขาม อำเภอน้ำพอง จังหวัดขอนแก่น 40140</v>
          </cell>
          <cell r="I1003" t="str">
            <v>16.562047,102.951797</v>
          </cell>
          <cell r="J1003" t="str">
            <v>0626058849</v>
          </cell>
          <cell r="K1003" t="str">
            <v>0626058849</v>
          </cell>
        </row>
        <row r="1004">
          <cell r="A1004">
            <v>2753</v>
          </cell>
          <cell r="B1004" t="str">
            <v>Mini Supermarket</v>
          </cell>
          <cell r="C1004" t="str">
            <v>Mini Supermarket_Nong Han Udon Thani</v>
          </cell>
          <cell r="D1004" t="str">
            <v>มินิ ซูเปอร์มาร์เก็ต_หนองหาน อุดรธานี</v>
          </cell>
          <cell r="E1004" t="str">
            <v>exp2753-sm@lotuss.com</v>
          </cell>
          <cell r="F1004" t="str">
            <v>06:00-24:00 (18Hrs)</v>
          </cell>
          <cell r="G1004" t="str">
            <v>UDON THANI</v>
          </cell>
          <cell r="H1004" t="str">
            <v>เลขที่ 19,19/1,19/2,19/3,19/4 หมู่ 6 ตำบลหนองหาน อำเภอหนองหาน จังหวัดอุดรธานี 41130</v>
          </cell>
          <cell r="I1004" t="str">
            <v>17.363235,103.10727</v>
          </cell>
          <cell r="J1004" t="str">
            <v>0626058850</v>
          </cell>
          <cell r="K1004" t="str">
            <v>0626058850</v>
          </cell>
        </row>
        <row r="1005">
          <cell r="A1005">
            <v>2755</v>
          </cell>
          <cell r="B1005" t="str">
            <v>Mini Supermarket</v>
          </cell>
          <cell r="C1005" t="str">
            <v>Mini Supermarket_Talad Ban Mai</v>
          </cell>
          <cell r="D1005" t="str">
            <v>มินิ ซูเปอร์มาร์เก็ต_ตลาดบ้านใหม่</v>
          </cell>
          <cell r="E1005" t="str">
            <v>exp2755-sm@lotuss.com</v>
          </cell>
          <cell r="F1005" t="str">
            <v>06:00-22:00 (16Hrs)</v>
          </cell>
          <cell r="G1005" t="str">
            <v>PHITSANULOK</v>
          </cell>
          <cell r="H1005" t="str">
            <v>เลขที่ 64 หมู่ที่ 1 ตำบลวัดพริก อำเภอเมืองพิษณุโลก จังหวัดพิษณุโลก 65230</v>
          </cell>
          <cell r="I1005" t="str">
            <v>16.691841,100.271558</v>
          </cell>
          <cell r="J1005" t="str">
            <v>0626058851</v>
          </cell>
          <cell r="K1005" t="str">
            <v>0626058851</v>
          </cell>
        </row>
        <row r="1006">
          <cell r="A1006">
            <v>2756</v>
          </cell>
          <cell r="B1006" t="str">
            <v>Mini Supermarket</v>
          </cell>
          <cell r="C1006" t="str">
            <v>Mini Supermarket_Ban Sang Prachinburi</v>
          </cell>
          <cell r="D1006" t="str">
            <v>มินิ ซูเปอร์มาร์เก็ต_บ้านสร้างปราจีนบุรี</v>
          </cell>
          <cell r="E1006" t="str">
            <v>exp2756-sm@lotuss.com</v>
          </cell>
          <cell r="F1006" t="str">
            <v>06:00-23:00 (17Hrs)</v>
          </cell>
          <cell r="G1006" t="str">
            <v>PRACHIN BURI</v>
          </cell>
          <cell r="H1006" t="str">
            <v>เลขที่ 239 หมู่ 4 ต.บ้านสร้าง อ.บ้านสร้าง จ.ปราจีนบุรี 25150</v>
          </cell>
          <cell r="I1006" t="str">
            <v>13.996705,101.223315</v>
          </cell>
          <cell r="J1006" t="str">
            <v>0626058852</v>
          </cell>
          <cell r="K1006" t="str">
            <v>0626058852</v>
          </cell>
        </row>
        <row r="1007">
          <cell r="A1007">
            <v>2757</v>
          </cell>
          <cell r="B1007" t="str">
            <v>Mini Supermarket</v>
          </cell>
          <cell r="C1007" t="str">
            <v>Mini Supermarket_Si Yeak RongrianMueang</v>
          </cell>
          <cell r="D1007" t="str">
            <v>มินิ ซูเปอร์มาร์เก็ต_สี่แยกโรงเรียนเมือง</v>
          </cell>
          <cell r="E1007" t="str">
            <v>exp2757-sm@lotuss.com</v>
          </cell>
          <cell r="F1007" t="str">
            <v>06:00-23:00 (17Hrs)</v>
          </cell>
          <cell r="G1007" t="str">
            <v>ROI ET</v>
          </cell>
          <cell r="H1007" t="str">
            <v>เลขที่ 89 ถนนปัทมานนท์ ตำบลในเมือง อำเภอเมืองร้อยเอ็ด จังหวัดร้อยเอ็ด 45000</v>
          </cell>
          <cell r="I1007" t="str">
            <v>16.045186,103.647075</v>
          </cell>
          <cell r="J1007" t="str">
            <v>0626058853</v>
          </cell>
          <cell r="K1007" t="str">
            <v>0626058853</v>
          </cell>
        </row>
        <row r="1008">
          <cell r="A1008">
            <v>2758</v>
          </cell>
          <cell r="B1008" t="str">
            <v>Mini Supermarket</v>
          </cell>
          <cell r="C1008" t="str">
            <v>Mini Supermarket_Khok Sung Sam Pan</v>
          </cell>
          <cell r="D1008" t="str">
            <v>มินิ ซูเปอร์มาร์เก็ต_โคกสูงสัมพันธ์</v>
          </cell>
          <cell r="E1008" t="str">
            <v>exp2758-sm@lotuss.com</v>
          </cell>
          <cell r="F1008" t="str">
            <v>06:00-24:00 (18Hrs)</v>
          </cell>
          <cell r="G1008" t="str">
            <v>KHON KAEN</v>
          </cell>
          <cell r="H1008" t="str">
            <v>เลขที่ 314 หมู่4  ตำบลโนนอุดม อำเภอชุมแพ จังหวัดขอนแก่น 40130</v>
          </cell>
          <cell r="I1008" t="str">
            <v>16.521905,102.21911</v>
          </cell>
          <cell r="J1008" t="str">
            <v>0626058854</v>
          </cell>
          <cell r="K1008" t="str">
            <v>0626058854</v>
          </cell>
        </row>
        <row r="1009">
          <cell r="A1009">
            <v>2759</v>
          </cell>
          <cell r="B1009" t="str">
            <v>Mini Supermarket</v>
          </cell>
          <cell r="C1009" t="str">
            <v>Mini Supermarket_Ban Suan Soi 11 Chon Buri</v>
          </cell>
          <cell r="D1009" t="str">
            <v>มินิ ซูเปอร์มาร์เก็ต_บ้านสวน ซอย 11</v>
          </cell>
          <cell r="E1009" t="str">
            <v>exp2759-sm@lotuss.com</v>
          </cell>
          <cell r="F1009" t="str">
            <v>06:00-23:00 (17Hrs)</v>
          </cell>
          <cell r="G1009" t="str">
            <v>CHONBURI</v>
          </cell>
          <cell r="H1009" t="str">
            <v>เลขที่ 2/122 หมู่ 1 ต.บ้านสวน อ.เมือง จ.ชลบุรี 20000</v>
          </cell>
          <cell r="I1009" t="str">
            <v>13.351393,101.005809</v>
          </cell>
          <cell r="J1009" t="str">
            <v>0ยังไม่มีเบอร์สาขา</v>
          </cell>
          <cell r="K1009" t="str">
            <v>0ยังไม่มีเบอร์สาขา</v>
          </cell>
        </row>
        <row r="1010">
          <cell r="A1010">
            <v>2760</v>
          </cell>
          <cell r="B1010" t="str">
            <v>Mini Supermarket</v>
          </cell>
          <cell r="C1010" t="str">
            <v>Mini Supermarket_Thoed Thai29 Bangkok</v>
          </cell>
          <cell r="D1010" t="str">
            <v>มินิ ซูเปอร์มาร์เก็ต_เทอดไท29 กรุงเทพฯ</v>
          </cell>
          <cell r="E1010" t="str">
            <v>exp2760-sm@lotuss.com</v>
          </cell>
          <cell r="F1010" t="str">
            <v xml:space="preserve">24 Hours </v>
          </cell>
          <cell r="G1010" t="str">
            <v>BANGKOK</v>
          </cell>
          <cell r="H1010" t="str">
            <v>เลขที่ 1231/9 ถ.เทอดไทย แขวงตลาดพลู เขตธนบุรี กรุงเทพฯ 10600</v>
          </cell>
          <cell r="I1010" t="str">
            <v>13.720495,100.476342</v>
          </cell>
          <cell r="J1010" t="str">
            <v>0626058857</v>
          </cell>
          <cell r="K1010" t="str">
            <v>0626058857</v>
          </cell>
        </row>
        <row r="1011">
          <cell r="A1011">
            <v>2761</v>
          </cell>
          <cell r="B1011" t="str">
            <v>Mini Supermarket</v>
          </cell>
          <cell r="C1011" t="str">
            <v>Mini Supermarket_Mor Thor Sor Phrata 4</v>
          </cell>
          <cell r="D1011" t="str">
            <v>มินิ ซูเปอร์มาร์เก็ต_มทส ประตู 4</v>
          </cell>
          <cell r="E1011" t="str">
            <v>exp2761-sm@lotuss.com</v>
          </cell>
          <cell r="F1011" t="str">
            <v>06:00-23:00 (17Hrs)</v>
          </cell>
          <cell r="G1011" t="str">
            <v>NAKHON RATCHASIMA</v>
          </cell>
          <cell r="H1011" t="str">
            <v>เลขที่ 647 หมู่ 5 ตำบลสุรนารี อำเภอเมืองนครราชสีมา จังหวัดนครราชสีมา 30000</v>
          </cell>
          <cell r="I1011" t="str">
            <v>14.907563,102.01206</v>
          </cell>
          <cell r="J1011" t="str">
            <v>0626058858</v>
          </cell>
          <cell r="K1011" t="str">
            <v>0626058858</v>
          </cell>
        </row>
        <row r="1012">
          <cell r="A1012">
            <v>2762</v>
          </cell>
          <cell r="B1012" t="str">
            <v>Mini Supermarket</v>
          </cell>
          <cell r="C1012" t="str">
            <v>Mini Supermarket_Ban Non Tun Khon Kaen</v>
          </cell>
          <cell r="D1012" t="str">
            <v>มินิ ซูเปอร์มาร์เก็ต_บ้านโนนตุ่น ขอนแก่น</v>
          </cell>
          <cell r="E1012" t="str">
            <v>exp2762-sm@lotuss.com</v>
          </cell>
          <cell r="F1012" t="str">
            <v>06:00-23:00 (17Hrs)</v>
          </cell>
          <cell r="G1012" t="str">
            <v>KHON KAEN</v>
          </cell>
          <cell r="H1012" t="str">
            <v>เลขที่ 222/5 หมู่ 15 ตำบลในเมือง อำเภอเมืองขอนแก่น จังหวัดขอนแก่น 40000</v>
          </cell>
          <cell r="I1012" t="str">
            <v>16.382326,102.820409</v>
          </cell>
          <cell r="J1012" t="str">
            <v>0626058859</v>
          </cell>
          <cell r="K1012" t="str">
            <v>0626058859</v>
          </cell>
        </row>
        <row r="1013">
          <cell r="A1013">
            <v>2763</v>
          </cell>
          <cell r="B1013" t="str">
            <v>Mini Supermarket</v>
          </cell>
          <cell r="C1013" t="str">
            <v>Mini Supermarket_Talad Ban That Loei</v>
          </cell>
          <cell r="D1013" t="str">
            <v>มินิ ซูเปอร์มาร์เก็ต_ตลาดบ้านธาตุ เลย</v>
          </cell>
          <cell r="E1013" t="str">
            <v>exp2763-sm@lotuss.com</v>
          </cell>
          <cell r="F1013" t="str">
            <v>06:00-23:00 (17Hrs)</v>
          </cell>
          <cell r="G1013" t="str">
            <v>LOEI</v>
          </cell>
          <cell r="H1013" t="str">
            <v>เลขที่ 350 หมู่ 12 ตำบลธาตุ อำเภอเชียงคาน จังหวัดเลย 42110</v>
          </cell>
          <cell r="I1013" t="str">
            <v>17.726806,101.716744</v>
          </cell>
          <cell r="J1013" t="str">
            <v>0626058860</v>
          </cell>
          <cell r="K1013" t="str">
            <v>0626058860</v>
          </cell>
        </row>
        <row r="1014">
          <cell r="A1014">
            <v>2764</v>
          </cell>
          <cell r="B1014" t="str">
            <v>Mini Supermarket</v>
          </cell>
          <cell r="C1014" t="str">
            <v>Mini Supermarket_Ban Khi Lek Yai</v>
          </cell>
          <cell r="D1014" t="str">
            <v>มินิ ซูเปอร์มาร์เก็ต_บ้านขี้เหล็กใหญ่</v>
          </cell>
          <cell r="E1014" t="str">
            <v>exp2764-sm@lotuss.com</v>
          </cell>
          <cell r="F1014" t="str">
            <v>06:00-23:00 (17Hrs)</v>
          </cell>
          <cell r="G1014" t="str">
            <v>CHAIYAPHUM</v>
          </cell>
          <cell r="H1014" t="str">
            <v>เลขที่ 401/8,9,10 หมู่ 9 ตำบลในเมือง อำเภอเมืองชัยภูมิ จังหวัดชัยภูมิ 36000</v>
          </cell>
          <cell r="I1014" t="str">
            <v>15.794946,102.011792</v>
          </cell>
          <cell r="J1014" t="str">
            <v>0812474663</v>
          </cell>
          <cell r="K1014" t="str">
            <v>0812474663</v>
          </cell>
        </row>
        <row r="1015">
          <cell r="A1015">
            <v>2766</v>
          </cell>
          <cell r="B1015" t="str">
            <v>Mini Supermarket</v>
          </cell>
          <cell r="C1015" t="str">
            <v>Mini Supermarket_Prakkasa Mai Samut Prakan</v>
          </cell>
          <cell r="D1015" t="str">
            <v>มินิ ซูเปอร์มาร์เก็ต_แพรกษาใหม่</v>
          </cell>
          <cell r="E1015" t="str">
            <v>exp2766-sm@lotuss.com</v>
          </cell>
          <cell r="F1015" t="str">
            <v>06:00-23:00 (17Hrs)</v>
          </cell>
          <cell r="G1015" t="str">
            <v>SAMUT PRAKAN</v>
          </cell>
          <cell r="H1015" t="str">
            <v>เลขที่ 98/164-166 หมู่ 5 ต.แพรกษาใหม่ อ.เมือง จ.สมุทรปราการ 10280</v>
          </cell>
          <cell r="I1015" t="str">
            <v>13.583379,100.66708</v>
          </cell>
          <cell r="J1015" t="str">
            <v>0626058863</v>
          </cell>
          <cell r="K1015" t="str">
            <v>0626058863</v>
          </cell>
        </row>
        <row r="1016">
          <cell r="A1016">
            <v>2767</v>
          </cell>
          <cell r="B1016" t="str">
            <v>Mini Supermarket</v>
          </cell>
          <cell r="C1016" t="str">
            <v>Mini Supermarket_Bang Sai Ayutthaya</v>
          </cell>
          <cell r="D1016" t="str">
            <v>มินิ ซูเปอร์มาร์เก็ต_บางไทร อยุธยา</v>
          </cell>
          <cell r="E1016" t="str">
            <v>exp2767-sm@lotuss.com</v>
          </cell>
          <cell r="F1016" t="str">
            <v xml:space="preserve">24 Hours </v>
          </cell>
          <cell r="G1016" t="str">
            <v>PHRA NAKHON SI AYUTTHAYA</v>
          </cell>
          <cell r="H1016" t="str">
            <v>เลขที่ 73/1 หมู่ 1 ต.บางไทร อ.บางไทร จ.พระนครศรีอยุธยา 13190</v>
          </cell>
          <cell r="I1016" t="str">
            <v>14.216574,100.490578</v>
          </cell>
          <cell r="J1016" t="str">
            <v>0626058864</v>
          </cell>
          <cell r="K1016" t="str">
            <v>0626058864</v>
          </cell>
        </row>
        <row r="1017">
          <cell r="A1017">
            <v>2768</v>
          </cell>
          <cell r="B1017" t="str">
            <v>Mini Supermarket</v>
          </cell>
          <cell r="C1017" t="str">
            <v>Mini Supermarket_Tambon Takhop</v>
          </cell>
          <cell r="D1017" t="str">
            <v>มินิ ซูเปอร์มาร์เก็ต_ตำบลตะขบ</v>
          </cell>
          <cell r="E1017" t="str">
            <v>exp2768-sm@lotuss.com</v>
          </cell>
          <cell r="F1017" t="str">
            <v>06:00-23:00 (17Hrs)</v>
          </cell>
          <cell r="G1017" t="str">
            <v>NAKHON RATCHASIMA</v>
          </cell>
          <cell r="H1017" t="str">
            <v>เลขที่ 52/2, 52/3, 52/4, 52/5 หมู่ 1 ตำบลตะขบ อำเภอปักธงชัย จังหวัดนครราชสีมา 30150</v>
          </cell>
          <cell r="I1017" t="str">
            <v>14.632037,101.853385</v>
          </cell>
          <cell r="J1017" t="str">
            <v>0626058865</v>
          </cell>
          <cell r="K1017" t="str">
            <v>0626058865</v>
          </cell>
        </row>
        <row r="1018">
          <cell r="A1018">
            <v>2769</v>
          </cell>
          <cell r="B1018" t="str">
            <v>Mini Supermarket</v>
          </cell>
          <cell r="C1018" t="str">
            <v>Mini Supermarket_T.NudAngKabNamBangphra</v>
          </cell>
          <cell r="D1018" t="str">
            <v>มินิ ซูเปอร์มาร์เก็ต_ตลาดนัดอ่างเก็บน้ำ</v>
          </cell>
          <cell r="E1018" t="str">
            <v>exp2769-sm@lotuss.com</v>
          </cell>
          <cell r="F1018" t="str">
            <v>05:00-23:00 (18Hrs)</v>
          </cell>
          <cell r="G1018" t="str">
            <v>CHONBURI</v>
          </cell>
          <cell r="H1018" t="str">
            <v>เลขที่ 55/30 ม. 6 ต.บางพระ อ.ศรีราชา จ.ชลบุรี 20110</v>
          </cell>
          <cell r="I1018" t="str">
            <v>13.221055,100.962657</v>
          </cell>
          <cell r="J1018" t="str">
            <v>0ยังไม่มีเบอร์สาขา</v>
          </cell>
          <cell r="K1018" t="str">
            <v>0ยังไม่มีเบอร์สาขา</v>
          </cell>
        </row>
        <row r="1019">
          <cell r="A1019">
            <v>2770</v>
          </cell>
          <cell r="B1019" t="str">
            <v>Mini Supermarket</v>
          </cell>
          <cell r="C1019" t="str">
            <v>Mini Supermarket_Na Sa La Klang Chonburi Opt.3</v>
          </cell>
          <cell r="D1019" t="str">
            <v>มินิ ซูเปอร์มาร์เก็ต_หน้าศาลากลาง</v>
          </cell>
          <cell r="E1019" t="str">
            <v>exp2770-sm@lotuss.com</v>
          </cell>
          <cell r="F1019" t="str">
            <v xml:space="preserve">24 Hours </v>
          </cell>
          <cell r="G1019" t="str">
            <v>CHONBURI</v>
          </cell>
          <cell r="H1019" t="str">
            <v>เลขที่ 45จ ถ.พาสเภตรา ต.บางปลาสร้อย อ.เมือง จ.ชลบุรี 20000</v>
          </cell>
          <cell r="I1019" t="str">
            <v>13.364264,100.981508</v>
          </cell>
          <cell r="J1019" t="str">
            <v>0ยังไม่มีเบอร์สาขา</v>
          </cell>
          <cell r="K1019" t="str">
            <v>0ยังไม่มีเบอร์สาขา</v>
          </cell>
        </row>
        <row r="1020">
          <cell r="A1020">
            <v>2771</v>
          </cell>
          <cell r="B1020" t="str">
            <v>Mini Supermarket</v>
          </cell>
          <cell r="C1020" t="str">
            <v>Mini Supermarket_Rangsit Khlong 15</v>
          </cell>
          <cell r="D1020" t="str">
            <v>มินิ ซูเปอร์มาร์เก็ต_รังสิตคลอง 15</v>
          </cell>
          <cell r="E1020" t="str">
            <v>exp2771-sm@lotuss.com</v>
          </cell>
          <cell r="F1020" t="str">
            <v>06:00-23:00 (17Hrs)</v>
          </cell>
          <cell r="G1020" t="str">
            <v>NAKHON NAYOK</v>
          </cell>
          <cell r="H1020" t="str">
            <v>เลขที่ 3/7 หมู่ 4 ต.คลองใหญ่ อ.องครักษ์ จ.นครนายก 26120</v>
          </cell>
          <cell r="I1020" t="str">
            <v>14.094609,100.941841</v>
          </cell>
          <cell r="J1020" t="str">
            <v>0626058869</v>
          </cell>
          <cell r="K1020" t="str">
            <v>0626058869</v>
          </cell>
        </row>
        <row r="1021">
          <cell r="A1021">
            <v>2772</v>
          </cell>
          <cell r="B1021" t="str">
            <v>Mini Supermarket</v>
          </cell>
          <cell r="C1021" t="str">
            <v>Mini Supermarket_Phai Kwang Suphanburi</v>
          </cell>
          <cell r="D1021" t="str">
            <v>มินิ ซูเปอร์มาร์เก็ต_ไผ่ขวาง สุพรรณบุรี</v>
          </cell>
          <cell r="E1021" t="str">
            <v>exp2772-sm@lotuss.com</v>
          </cell>
          <cell r="F1021" t="str">
            <v>06:00-23:00 (17Hrs)</v>
          </cell>
          <cell r="G1021" t="str">
            <v>SUPHAN BURI</v>
          </cell>
          <cell r="H1021" t="str">
            <v>เลขที่ 121 หมู่ 5 ต.ท่าระหัด อ.เมือง จ.สุพรรณบุรี 72000</v>
          </cell>
          <cell r="I1021" t="str">
            <v>14.463899,100.1393</v>
          </cell>
          <cell r="J1021" t="str">
            <v>0626058870</v>
          </cell>
          <cell r="K1021" t="str">
            <v>0626058870</v>
          </cell>
        </row>
        <row r="1022">
          <cell r="A1022">
            <v>2773</v>
          </cell>
          <cell r="B1022" t="str">
            <v>Mini Supermarket</v>
          </cell>
          <cell r="C1022" t="str">
            <v>Mini Supermarket_Phon Phisai Nong Khai</v>
          </cell>
          <cell r="D1022" t="str">
            <v>มินิ ซูเปอร์มาร์เก็ต_โพนพิสัย หนองคาย</v>
          </cell>
          <cell r="E1022" t="str">
            <v>exp2773-sm@lotuss.com</v>
          </cell>
          <cell r="F1022" t="str">
            <v>06:00-23:00 (17Hrs)</v>
          </cell>
          <cell r="G1022" t="str">
            <v>NONG KHAI</v>
          </cell>
          <cell r="H1022" t="str">
            <v>เลขที่ 797 หมู่ที่ 1 ตำบลจุมพล อำเภอโพนพิสัย จังหวัดหนองคาย 43120</v>
          </cell>
          <cell r="I1022" t="str">
            <v>18.019763,103.077513</v>
          </cell>
          <cell r="J1022" t="str">
            <v>0812474973</v>
          </cell>
          <cell r="K1022" t="str">
            <v>0812474973</v>
          </cell>
        </row>
        <row r="1023">
          <cell r="A1023">
            <v>2774</v>
          </cell>
          <cell r="B1023" t="str">
            <v>Mini Supermarket</v>
          </cell>
          <cell r="C1023" t="str">
            <v>Mini Supermarket_Wat Bang Prong Chachoengsao</v>
          </cell>
          <cell r="D1023" t="str">
            <v>มินิ ซูเปอร์มาร์เก็ต_วัดบางโปรง</v>
          </cell>
          <cell r="E1023" t="str">
            <v>exp2774-sm@lotuss.com</v>
          </cell>
          <cell r="F1023" t="str">
            <v>06:00-23:00 (17Hrs)</v>
          </cell>
          <cell r="G1023" t="str">
            <v>CHACHOENGSAO</v>
          </cell>
          <cell r="H1023" t="str">
            <v>เลขที่ 22/1 หมู่ 10 ต.บางพระ อ.เมือง จ.ฉะเชิงเทรา 24000</v>
          </cell>
          <cell r="I1023" t="str">
            <v>13.662313,101.0337</v>
          </cell>
          <cell r="J1023" t="str">
            <v>0812474662</v>
          </cell>
          <cell r="K1023" t="str">
            <v>0812474662</v>
          </cell>
        </row>
        <row r="1024">
          <cell r="A1024">
            <v>2775</v>
          </cell>
          <cell r="B1024" t="str">
            <v>Mini Supermarket</v>
          </cell>
          <cell r="C1024" t="str">
            <v>Mini Supermarket_Don Jedi Suphanburi</v>
          </cell>
          <cell r="D1024" t="str">
            <v>มินิ ซูเปอร์มาร์เก็ต_ดอนเจดีย์สุพรรณบุรี</v>
          </cell>
          <cell r="E1024" t="str">
            <v>exp2775-sm@lotuss.com</v>
          </cell>
          <cell r="F1024" t="str">
            <v>06:00-23:00 (17Hrs)</v>
          </cell>
          <cell r="G1024" t="str">
            <v>SUPHAN BURI</v>
          </cell>
          <cell r="H1024" t="str">
            <v>เลขที่ 1673/1 หมู่ 5 ต.ดอนเจดีย์ อ.ดอนเจดีย์ จ.สุพรรณบุรี 72170</v>
          </cell>
          <cell r="I1024" t="str">
            <v>14.631123,100.018249</v>
          </cell>
          <cell r="J1024" t="str">
            <v>0626058873</v>
          </cell>
          <cell r="K1024" t="str">
            <v>0626058873</v>
          </cell>
        </row>
        <row r="1025">
          <cell r="A1025">
            <v>2777</v>
          </cell>
          <cell r="B1025" t="str">
            <v>Mini Supermarket</v>
          </cell>
          <cell r="C1025" t="str">
            <v>Mini Supermarket_Talad B-Food Lopburi</v>
          </cell>
          <cell r="D1025" t="str">
            <v>มินิ ซูเปอร์มาร์เก็ต_ตลาดบีฟู้ดส์ ลพบุรี</v>
          </cell>
          <cell r="E1025" t="str">
            <v>exp2777-sm@lotuss.com</v>
          </cell>
          <cell r="F1025" t="str">
            <v>05:00-22:00 (17Hrs)</v>
          </cell>
          <cell r="G1025" t="str">
            <v>LOP BURI</v>
          </cell>
          <cell r="H1025" t="str">
            <v>เลขที่ 186/3 หมู่ 5 ต.ช่องสาริกา อ.พัฒนานิคม จ.ลพบุรี 15220</v>
          </cell>
          <cell r="I1025" t="str">
            <v>14.827432,100.90848</v>
          </cell>
          <cell r="J1025" t="str">
            <v>0626058874</v>
          </cell>
          <cell r="K1025" t="str">
            <v>0626058874</v>
          </cell>
        </row>
        <row r="1026">
          <cell r="A1026">
            <v>2780</v>
          </cell>
          <cell r="B1026" t="str">
            <v>Mini Supermarket</v>
          </cell>
          <cell r="C1026" t="str">
            <v>Mini Supermarket_Bang Saphan Yai</v>
          </cell>
          <cell r="D1026" t="str">
            <v>มินิ ซูเปอร์มาร์เก็ต_บางสะพานใหญ่</v>
          </cell>
          <cell r="E1026" t="str">
            <v>exp2780-sm@lotuss.com</v>
          </cell>
          <cell r="F1026" t="str">
            <v>06:00-23:00 (17Hrs)</v>
          </cell>
          <cell r="G1026" t="str">
            <v>PRACHUAP KHIRI KHAN</v>
          </cell>
          <cell r="H1026" t="str">
            <v>เลขที่ 87/35-3 หมู่ 1 ต.กำเนิดนพคุณ อ.บางสะพาน จ.ประจวบคีรีขันธ์ 77140</v>
          </cell>
          <cell r="I1026" t="str">
            <v>11.210188,99.510202</v>
          </cell>
          <cell r="J1026" t="str">
            <v>0626058878</v>
          </cell>
          <cell r="K1026" t="str">
            <v>0626058878</v>
          </cell>
        </row>
        <row r="1027">
          <cell r="A1027">
            <v>2781</v>
          </cell>
          <cell r="B1027" t="str">
            <v>Mini Supermarket</v>
          </cell>
          <cell r="C1027" t="str">
            <v>Mini Supermarket_Selaphum</v>
          </cell>
          <cell r="D1027" t="str">
            <v>มินิ ซูเปอร์มาร์เก็ต_เสลภูมิร้อยเอ็ด</v>
          </cell>
          <cell r="E1027" t="str">
            <v>exp2781-sm@lotuss.com</v>
          </cell>
          <cell r="F1027" t="str">
            <v>24 Hours</v>
          </cell>
          <cell r="G1027" t="str">
            <v>ROI ET</v>
          </cell>
          <cell r="H1027" t="str">
            <v>เลขที่ 388 หมู่ที่ 8 ตำบลกลาง อำเภอเสลภูมิ จังหวัดร้อยเอ็ด 45120</v>
          </cell>
          <cell r="I1027" t="str">
            <v>16.031254,103.935582</v>
          </cell>
          <cell r="J1027" t="str">
            <v>0626058879</v>
          </cell>
          <cell r="K1027" t="str">
            <v>0626058879</v>
          </cell>
        </row>
        <row r="1028">
          <cell r="A1028">
            <v>2782</v>
          </cell>
          <cell r="B1028" t="str">
            <v>Mini Supermarket</v>
          </cell>
          <cell r="C1028" t="str">
            <v>Mini Supermarket_Moo Bann Rattanathibet</v>
          </cell>
          <cell r="D1028" t="str">
            <v>มินิ ซูเปอร์มาร์เก็ต_ม.รัตนาธิเบศร์</v>
          </cell>
          <cell r="E1028" t="str">
            <v>exp2782-sm@lotuss.com</v>
          </cell>
          <cell r="F1028" t="str">
            <v>06:00-22:30 (16.5Hrs)</v>
          </cell>
          <cell r="G1028" t="str">
            <v>NONTHABURI</v>
          </cell>
          <cell r="H1028" t="str">
            <v>เลขที่ 8/17,8/18,8/19 หมู่ที่ 13 ตำบลบางรักพัฒนา อำเภอบางบัวทอง จังหวัดนนทบุรี  11110</v>
          </cell>
          <cell r="I1028" t="str">
            <v>13.880403,100.41476</v>
          </cell>
          <cell r="J1028" t="str">
            <v>0626058890</v>
          </cell>
          <cell r="K1028" t="str">
            <v>0626058890</v>
          </cell>
        </row>
        <row r="1029">
          <cell r="A1029">
            <v>2783</v>
          </cell>
          <cell r="B1029" t="str">
            <v>Mini Supermarket</v>
          </cell>
          <cell r="C1029" t="str">
            <v>Mini Supermarket_Ram Intra 117 Bangkok</v>
          </cell>
          <cell r="D1029" t="str">
            <v>มินิ ซูเปอร์มาร์เก็ต_รามอินทรา117กรุงเทพ</v>
          </cell>
          <cell r="E1029" t="str">
            <v>exp2783-sm@lotuss.com</v>
          </cell>
          <cell r="F1029" t="str">
            <v>06:00-23:00 (17Hrs)</v>
          </cell>
          <cell r="G1029" t="str">
            <v>BANGKOK</v>
          </cell>
          <cell r="H1029" t="str">
            <v>เลขที่ 1/5 ซอยรามอินทรา 117 แขวงมีนบุรี เขตมีนบุรี กรุงเทพฯ 10510</v>
          </cell>
          <cell r="I1029" t="str">
            <v>13.813193,100.706159</v>
          </cell>
          <cell r="J1029" t="str">
            <v>0626058891</v>
          </cell>
          <cell r="K1029" t="str">
            <v>0626058891</v>
          </cell>
        </row>
        <row r="1030">
          <cell r="A1030">
            <v>2784</v>
          </cell>
          <cell r="B1030" t="str">
            <v>Mini Supermarket</v>
          </cell>
          <cell r="C1030" t="str">
            <v>Mini Supermarket_Esso NIT at U-Thong Suphanbur</v>
          </cell>
          <cell r="D1030" t="str">
            <v>มินิ ซูเปอร์มาร์เก็ต_เอสโซ่-อู่ทอง</v>
          </cell>
          <cell r="E1030" t="str">
            <v>exp2784-sm@lotuss.com</v>
          </cell>
          <cell r="F1030" t="str">
            <v>06:00-22:30 (16.5Hrs)</v>
          </cell>
          <cell r="G1030" t="str">
            <v>SUPHAN BURI</v>
          </cell>
          <cell r="H1030" t="str">
            <v>เลขที่ 744 หมู่ 3 ต.อู่ทอง อ.อู่ทอง จ.สุพรรณบุรี 72160</v>
          </cell>
          <cell r="I1030" t="str">
            <v>14.386592,99.894414</v>
          </cell>
          <cell r="J1030" t="str">
            <v>0626058893</v>
          </cell>
          <cell r="K1030" t="str">
            <v>0626058893</v>
          </cell>
        </row>
        <row r="1031">
          <cell r="A1031">
            <v>2785</v>
          </cell>
          <cell r="B1031" t="str">
            <v>Mini Supermarket</v>
          </cell>
          <cell r="C1031" t="str">
            <v>Mini Supermarket_Wongsan Nakhon Sawan</v>
          </cell>
          <cell r="D1031" t="str">
            <v>มินิ ซูเปอร์มาร์เก็ต_วังซ่าน นครสวรรค์</v>
          </cell>
          <cell r="E1031" t="str">
            <v>exp2785-sm@lotuss.com</v>
          </cell>
          <cell r="F1031" t="str">
            <v>06:00-23:00 (17Hrs)</v>
          </cell>
          <cell r="G1031" t="str">
            <v>NAKHON SAWAN</v>
          </cell>
          <cell r="H1031" t="str">
            <v>เลขที่ 251 หมู่ที่ 1 ตำบลวังซ่าน อำเภอแม่วงก์ จังหวัดนครสวรรค์  60150</v>
          </cell>
          <cell r="I1031" t="str">
            <v>15.84734,99.639304</v>
          </cell>
          <cell r="J1031" t="str">
            <v>0626058893</v>
          </cell>
          <cell r="K1031" t="str">
            <v>0626058893</v>
          </cell>
        </row>
        <row r="1032">
          <cell r="A1032">
            <v>2786</v>
          </cell>
          <cell r="B1032" t="str">
            <v>Mini Supermarket</v>
          </cell>
          <cell r="C1032" t="str">
            <v>Mini Supermarket_333 Factory Land</v>
          </cell>
          <cell r="D1032" t="str">
            <v>มินิ ซูเปอร์มาร์เก็ต_333 แฟคทอรี่แลนด์</v>
          </cell>
          <cell r="E1032" t="str">
            <v>exp2786-sm@lotuss.com</v>
          </cell>
          <cell r="F1032" t="str">
            <v>06:00-23:00 (17Hrs)</v>
          </cell>
          <cell r="G1032" t="str">
            <v>NONTHABURI</v>
          </cell>
          <cell r="H1032" t="str">
            <v>เลขที่ 72/2 หมู่ที่ 9   ตำบลละหาร อำเภอบางบัวทอง จังหวัดนนทบุรี 11110</v>
          </cell>
          <cell r="I1032" t="str">
            <v>13.952058,100.408843</v>
          </cell>
          <cell r="J1032" t="str">
            <v>0626058894</v>
          </cell>
          <cell r="K1032" t="str">
            <v>0626058894</v>
          </cell>
        </row>
        <row r="1033">
          <cell r="A1033">
            <v>2787</v>
          </cell>
          <cell r="B1033" t="str">
            <v>Mini Supermarket</v>
          </cell>
          <cell r="C1033" t="str">
            <v>Mini Supermarket_Bann Preak Ayutthaya</v>
          </cell>
          <cell r="D1033" t="str">
            <v>มินิ ซูเปอร์มาร์เก็ต_บ้านแพรก อยุธยา</v>
          </cell>
          <cell r="E1033" t="str">
            <v>exp2787-sm@lotuss.com</v>
          </cell>
          <cell r="F1033" t="str">
            <v>06:00-22:00 (16Hrs)</v>
          </cell>
          <cell r="G1033" t="str">
            <v>PHRA NAKHON SI AYUTTHAYA</v>
          </cell>
          <cell r="H1033" t="str">
            <v>เลขที่ 333 หมู่ที่ 4 ตำบลบ้านแพรก อำเภอบ้านแพรก จังหวัดพระนครศรีอยุธยา 13240</v>
          </cell>
          <cell r="I1033" t="str">
            <v>14.648847,100.578383</v>
          </cell>
          <cell r="J1033" t="str">
            <v>0808073763</v>
          </cell>
          <cell r="K1033" t="str">
            <v>0808073763</v>
          </cell>
        </row>
        <row r="1034">
          <cell r="A1034">
            <v>2788</v>
          </cell>
          <cell r="B1034" t="str">
            <v>Mini Supermarket</v>
          </cell>
          <cell r="C1034" t="str">
            <v>Mini Supermarket_Panawan Smart Land Chonburi</v>
          </cell>
          <cell r="D1034" t="str">
            <v>มินิ ซูเปอร์มาร์เก็ต_พนาวัลย์สมาร์ทแลนด์</v>
          </cell>
          <cell r="E1034" t="str">
            <v>exp2788-sm@lotuss.com</v>
          </cell>
          <cell r="F1034" t="str">
            <v>06:00-23:00 (17Hrs)</v>
          </cell>
          <cell r="G1034" t="str">
            <v>CHONBURI</v>
          </cell>
          <cell r="H1034" t="str">
            <v>เลขที่ 491/497 หมู่ 10 ต.หนองขาม อ.ศรีราชา จ.ชลบุรี 20230</v>
          </cell>
          <cell r="I1034" t="str">
            <v>13.128533,101.002279</v>
          </cell>
          <cell r="J1034" t="str">
            <v>0812476243</v>
          </cell>
          <cell r="K1034" t="str">
            <v>0812476243</v>
          </cell>
        </row>
        <row r="1035">
          <cell r="A1035">
            <v>2789</v>
          </cell>
          <cell r="B1035" t="str">
            <v>Mini Supermarket</v>
          </cell>
          <cell r="C1035" t="str">
            <v>Mini Supermarket_Talad Tha Kham</v>
          </cell>
          <cell r="D1035" t="str">
            <v>มินิ ซูเปอร์มาร์เก็ต_ตลาดท่าข้าม</v>
          </cell>
          <cell r="E1035" t="str">
            <v>exp2789-sm@lotuss.com</v>
          </cell>
          <cell r="F1035" t="str">
            <v>05:00-22:00 (17Hrs)</v>
          </cell>
          <cell r="G1035" t="str">
            <v>SING BURI</v>
          </cell>
          <cell r="H1035" t="str">
            <v>เลขที่ 1/4 หมู่ที่ 6 ตำบลโพสังโฆ อำเภอค่ายบางระจัน จังหวัดสิงห์บุรี 16150</v>
          </cell>
          <cell r="I1035" t="str">
            <v>14.813788,100.361874</v>
          </cell>
          <cell r="J1035" t="str">
            <v>0957547105</v>
          </cell>
          <cell r="K1035" t="str">
            <v>0957547105</v>
          </cell>
        </row>
        <row r="1036">
          <cell r="A1036">
            <v>2790</v>
          </cell>
          <cell r="B1036" t="str">
            <v>Mini Supermarket</v>
          </cell>
          <cell r="C1036" t="str">
            <v>Mini Supermarket_Talad Bang Zai Ayutthaya</v>
          </cell>
          <cell r="D1036" t="str">
            <v>มินิ ซูเปอร์มาร์เก็ต_ตลาดบางซ้าย</v>
          </cell>
          <cell r="E1036" t="str">
            <v>exp2790-sm@lotuss.com</v>
          </cell>
          <cell r="F1036" t="str">
            <v>06:00-23:00 (17Hrs)</v>
          </cell>
          <cell r="G1036" t="str">
            <v>PHRA NAKHON SI AYUTTHAYA</v>
          </cell>
          <cell r="H1036" t="str">
            <v>เลขที่ 28/2 หมู่ 3 ต.บางซ้าย อ.บางซ้าย จ.พระนครศรีอยุธยา 13270</v>
          </cell>
          <cell r="I1036" t="str">
            <v>14.334418,100.302348</v>
          </cell>
          <cell r="J1036" t="str">
            <v>0626058898</v>
          </cell>
          <cell r="K1036" t="str">
            <v>0626058898</v>
          </cell>
        </row>
        <row r="1037">
          <cell r="A1037">
            <v>2793</v>
          </cell>
          <cell r="B1037" t="str">
            <v>Mini Supermarket</v>
          </cell>
          <cell r="C1037" t="str">
            <v>Mini Supermarket_Laem Thaen Chonburi</v>
          </cell>
          <cell r="D1037" t="str">
            <v>มินิ ซูเปอร์มาร์เก็ต_แหลมแท่น ชลบุรี</v>
          </cell>
          <cell r="E1037" t="str">
            <v>exp2793-sm@lotuss.com</v>
          </cell>
          <cell r="F1037" t="str">
            <v>06:00-23:00 (17Hrs)</v>
          </cell>
          <cell r="G1037" t="str">
            <v>CHONBURI</v>
          </cell>
          <cell r="H1037" t="str">
            <v>เลขที่ 28/2 ถ.บางแสน-อ่างศิลา ต.แสนสุข อ.เมือง จ.ชลบุรี 20130</v>
          </cell>
          <cell r="I1037" t="str">
            <v>13.304291,100.904441</v>
          </cell>
          <cell r="J1037" t="str">
            <v>0ยังไม่มีเบอร์สาขา</v>
          </cell>
          <cell r="K1037" t="str">
            <v>0ยังไม่มีเบอร์สาขา</v>
          </cell>
        </row>
        <row r="1038">
          <cell r="A1038">
            <v>2794</v>
          </cell>
          <cell r="B1038" t="str">
            <v>Mini Supermarket</v>
          </cell>
          <cell r="C1038" t="str">
            <v>Mini Supermarket_I'm Park Bangkok</v>
          </cell>
          <cell r="D1038" t="str">
            <v>มินิ ซูเปอร์มาร์เก็ต_I'm Park กรุงเทพฯ</v>
          </cell>
          <cell r="E1038" t="str">
            <v>exp2794-sm@lotuss.com</v>
          </cell>
          <cell r="F1038" t="str">
            <v xml:space="preserve">24 Hours </v>
          </cell>
          <cell r="G1038" t="str">
            <v>BANGKOK</v>
          </cell>
          <cell r="H1038" t="str">
            <v xml:space="preserve">เลขที่ 353 ถ.เจริญเมือง แขวงวังใหม่ เขตปทุมวัน กรุงเทพฯ 10330 </v>
          </cell>
          <cell r="I1038" t="str">
            <v>13.74012,100.525295</v>
          </cell>
          <cell r="J1038" t="str">
            <v>0626058903</v>
          </cell>
          <cell r="K1038" t="str">
            <v>0626058903</v>
          </cell>
        </row>
        <row r="1039">
          <cell r="A1039">
            <v>2796</v>
          </cell>
          <cell r="B1039" t="str">
            <v>Mini Supermarket</v>
          </cell>
          <cell r="C1039" t="str">
            <v>Mini Supermarket_Thung Sukhala Chonburi</v>
          </cell>
          <cell r="D1039" t="str">
            <v>มินิ ซูเปอร์มาร์เก็ต_ทุ่งสุขลา</v>
          </cell>
          <cell r="E1039" t="str">
            <v>exp2796-sm@lotuss.com</v>
          </cell>
          <cell r="F1039" t="str">
            <v>06:00-23:00 (17Hrs)</v>
          </cell>
          <cell r="G1039" t="str">
            <v>CHONBURI</v>
          </cell>
          <cell r="H1039" t="str">
            <v>เลขที่ 146/6 หมู่ 11 ต.ทุ่งสุขลา อ.ศรีราชา จ.ชลบุรี 20230</v>
          </cell>
          <cell r="I1039" t="str">
            <v>13.103176,100.946211</v>
          </cell>
          <cell r="J1039" t="str">
            <v>0812476246</v>
          </cell>
          <cell r="K1039" t="str">
            <v>0812476246</v>
          </cell>
        </row>
        <row r="1040">
          <cell r="A1040">
            <v>2797</v>
          </cell>
          <cell r="B1040" t="str">
            <v>Mini Supermarket</v>
          </cell>
          <cell r="C1040" t="str">
            <v>Mini Supermarket_Wat Pan Sadet Nok</v>
          </cell>
          <cell r="D1040" t="str">
            <v>มินิ ซูเปอร์มาร์เก็ต_วัดพันเสด็จนอก</v>
          </cell>
          <cell r="E1040" t="str">
            <v>exp2797-sm@lotuss.com</v>
          </cell>
          <cell r="F1040" t="str">
            <v>06:00-23:00 (17Hrs)</v>
          </cell>
          <cell r="G1040" t="str">
            <v>CHONBURI</v>
          </cell>
          <cell r="H1040" t="str">
            <v>เลขที่ 671/69 หมู่ 10 ต.ศรีราชา อ.ชลบุรี จ.ชลบุรี 20110</v>
          </cell>
          <cell r="I1040" t="str">
            <v>13.085094,101.123769</v>
          </cell>
          <cell r="J1040" t="str">
            <v>0ยังไม่มีเบอร์สาขา</v>
          </cell>
          <cell r="K1040" t="str">
            <v>0ยังไม่มีเบอร์สาขา</v>
          </cell>
        </row>
        <row r="1041">
          <cell r="A1041">
            <v>2798</v>
          </cell>
          <cell r="B1041" t="str">
            <v>Mini Supermarket</v>
          </cell>
          <cell r="C1041" t="str">
            <v>Mini Supermarket_Nongkham_Sak Kho Chonburi</v>
          </cell>
          <cell r="D1041" t="str">
            <v>มินิ ซูเปอร์มาร์เก็ต_หนองขาม-ซากค้อ</v>
          </cell>
          <cell r="E1041" t="str">
            <v>exp2798-sm@lotuss.com</v>
          </cell>
          <cell r="F1041" t="str">
            <v xml:space="preserve">24 Hours </v>
          </cell>
          <cell r="G1041" t="str">
            <v>CHONBURI</v>
          </cell>
          <cell r="H1041" t="str">
            <v>เลขที่ 64/2 หมู่ 1 ต.หนองขาม อ.ศรีราชา จ.ชลบุรี 20230</v>
          </cell>
          <cell r="I1041" t="str">
            <v>13.13811,100.964515</v>
          </cell>
          <cell r="J1041" t="str">
            <v>0812476248</v>
          </cell>
          <cell r="K1041" t="str">
            <v>0812476248</v>
          </cell>
        </row>
        <row r="1042">
          <cell r="A1042">
            <v>2802</v>
          </cell>
          <cell r="B1042" t="str">
            <v>Mini Supermarket</v>
          </cell>
          <cell r="C1042" t="str">
            <v>Mini Supermarket_Esso TCC Wangnoi Ayutt</v>
          </cell>
          <cell r="D1042" t="str">
            <v>มินิ ซูเปอร์มาร์เก็ต_เอสโซ่-วังน้อย อยุธยา</v>
          </cell>
          <cell r="E1042" t="str">
            <v>exp2802-sm@lotuss.com</v>
          </cell>
          <cell r="F1042" t="str">
            <v>06:00-23:00 (17Hrs)</v>
          </cell>
          <cell r="G1042" t="str">
            <v>PHRA NAKHON SI AYUTTHAYA</v>
          </cell>
          <cell r="H1042" t="str">
            <v>เลขที่ 45/2 ม.1 ต.ลำไทร อ.วังน้อย จ.พระนครศรีอยุธยา 13170</v>
          </cell>
          <cell r="I1042" t="str">
            <v>14.185845,100.628377</v>
          </cell>
          <cell r="J1042" t="str">
            <v>0620433639</v>
          </cell>
          <cell r="K1042" t="str">
            <v>0620433639</v>
          </cell>
        </row>
        <row r="1043">
          <cell r="A1043">
            <v>2804</v>
          </cell>
          <cell r="B1043" t="str">
            <v>Mini Supermarket</v>
          </cell>
          <cell r="C1043" t="str">
            <v>Mini Supermarket_Yeak Surasak Chonburi</v>
          </cell>
          <cell r="D1043" t="str">
            <v>มินิ ซูเปอร์มาร์เก็ต_แยกสุรศักดิ์ ชลบุรี</v>
          </cell>
          <cell r="E1043" t="str">
            <v>exp2804-sm@lotuss.com</v>
          </cell>
          <cell r="F1043" t="str">
            <v>06:00-23:00 (17Hrs)</v>
          </cell>
          <cell r="G1043" t="str">
            <v>CHONBURI</v>
          </cell>
          <cell r="H1043" t="str">
            <v>เลขที่ 554/35 หมู่ 7 ต.เขาคันทรง อ.ศรีราชา จ.ชลบุรี 20110</v>
          </cell>
          <cell r="I1043" t="str">
            <v>13.075242,101.177401</v>
          </cell>
          <cell r="J1043" t="str">
            <v>0ยังไม่มีเบอร์สาขา</v>
          </cell>
          <cell r="K1043" t="str">
            <v>0ยังไม่มีเบอร์สาขา</v>
          </cell>
        </row>
        <row r="1044">
          <cell r="A1044">
            <v>2805</v>
          </cell>
          <cell r="B1044" t="str">
            <v>Mini Supermarket</v>
          </cell>
          <cell r="C1044" t="str">
            <v>Mini Supermarket_Pratu Ku Kaew Maha Sar</v>
          </cell>
          <cell r="D1044" t="str">
            <v>มินิ ซูเปอร์มาร์เก็ต_ประตูคู่แก้ว มหาสารคาม</v>
          </cell>
          <cell r="E1044" t="str">
            <v>exp2805-sm@lotuss.com</v>
          </cell>
          <cell r="F1044" t="str">
            <v>06:00-23:00 (17Hrs)</v>
          </cell>
          <cell r="G1044" t="str">
            <v>MAHA SARAKHAM</v>
          </cell>
          <cell r="H1044" t="str">
            <v>เลขที่ 23/4-7  ม.13  ต.ท่าขอนยาง อ.กันทรวิชัย จ.มหาสารคาม 44150</v>
          </cell>
          <cell r="I1044" t="str">
            <v>16.249811,103.256959</v>
          </cell>
          <cell r="J1044" t="str">
            <v>0626058914</v>
          </cell>
          <cell r="K1044" t="str">
            <v>0626058914</v>
          </cell>
        </row>
        <row r="1045">
          <cell r="A1045">
            <v>2806</v>
          </cell>
          <cell r="B1045" t="str">
            <v>Mini Supermarket</v>
          </cell>
          <cell r="C1045" t="str">
            <v>Mini Supermarket_Pha Ong Dam Phitsanulok</v>
          </cell>
          <cell r="D1045" t="str">
            <v>มินิ ซูเปอร์มาร์เก็ต_พระองค์ดำ พิษณุโลก</v>
          </cell>
          <cell r="E1045" t="str">
            <v>exp2806-sm@lotuss.com</v>
          </cell>
          <cell r="F1045" t="str">
            <v>24 Hours</v>
          </cell>
          <cell r="G1045" t="str">
            <v>PHITSANULOK</v>
          </cell>
          <cell r="H1045" t="str">
            <v>เลขที่ 155 / 8 ถ.พระองค์ดำ ต.ในเมือง อ.เมืองพิษณุโลก จ.พิษณุโลก 65000</v>
          </cell>
          <cell r="I1045" t="str">
            <v>16.818866,100.271267</v>
          </cell>
          <cell r="J1045" t="str">
            <v>0626058915</v>
          </cell>
          <cell r="K1045" t="str">
            <v>0626058915</v>
          </cell>
        </row>
        <row r="1046">
          <cell r="A1046">
            <v>2807</v>
          </cell>
          <cell r="B1046" t="str">
            <v>Mini Supermarket</v>
          </cell>
          <cell r="C1046" t="str">
            <v>Mini Supermarket_Khon Kaen Hospital</v>
          </cell>
          <cell r="D1046" t="str">
            <v>มินิ ซูเปอร์มาร์เก็ต_โรงพยาบาลขอนแก่น</v>
          </cell>
          <cell r="E1046" t="str">
            <v>exp2807-sm@lotuss.com</v>
          </cell>
          <cell r="F1046" t="str">
            <v>06:00-23:00 (17Hrs)</v>
          </cell>
          <cell r="G1046" t="str">
            <v>KHON KAEN</v>
          </cell>
          <cell r="H1046" t="str">
            <v>เลขที่ 182/36 ม.4  ต.ในเมือง อ.เมืองขอนแก่น จ.ขอนแก่น 40000</v>
          </cell>
          <cell r="I1046" t="str">
            <v>16.428492,102.849102</v>
          </cell>
          <cell r="J1046" t="str">
            <v>0626058916</v>
          </cell>
          <cell r="K1046" t="str">
            <v>0626058916</v>
          </cell>
        </row>
        <row r="1047">
          <cell r="A1047">
            <v>2808</v>
          </cell>
          <cell r="B1047" t="str">
            <v>Mini Supermarket</v>
          </cell>
          <cell r="C1047" t="str">
            <v>Mini Supermarket_SriChomChuenRoad Udon</v>
          </cell>
          <cell r="D1047" t="str">
            <v>มินิ ซูเปอร์มาร์เก็ต_ถนนศรีชมชื่น อุดรธานี</v>
          </cell>
          <cell r="E1047" t="str">
            <v>exp2808-sm@lotuss.com</v>
          </cell>
          <cell r="F1047" t="str">
            <v>06:00-23:00 (17Hrs)</v>
          </cell>
          <cell r="G1047" t="str">
            <v>UDON THANI</v>
          </cell>
          <cell r="H1047" t="str">
            <v>เลขที่ 41/22 ถ.ศรีชมชื่น ต.หมากแข้ง อ.เมืองอุดรธานี จ.อุดรธานี 41000</v>
          </cell>
          <cell r="I1047" t="str">
            <v>17.403282,102.784163</v>
          </cell>
          <cell r="J1047" t="str">
            <v>0626055740</v>
          </cell>
          <cell r="K1047" t="str">
            <v>0626055740</v>
          </cell>
        </row>
        <row r="1048">
          <cell r="A1048">
            <v>2809</v>
          </cell>
          <cell r="B1048" t="str">
            <v>Mini Supermarket</v>
          </cell>
          <cell r="C1048" t="str">
            <v>Mini Supermarket_On Nuch 47 Bangkok</v>
          </cell>
          <cell r="D1048" t="str">
            <v>มินิ ซูเปอร์มาร์เก็ต_อ่อนนุช 47 กรุงเทพ</v>
          </cell>
          <cell r="E1048" t="str">
            <v>exp2809-sm@lotuss.com</v>
          </cell>
          <cell r="F1048" t="str">
            <v>06:00-22:30 (16.5Hrs)</v>
          </cell>
          <cell r="G1048" t="str">
            <v>BANGKOK</v>
          </cell>
          <cell r="H1048" t="str">
            <v>เลขที่ 2195,2197 ถ.อ่อนนุช แขวงสวนหลวง เขตสวนหลวง กรุงเทพฯ 10250</v>
          </cell>
          <cell r="I1048" t="str">
            <v>13.712566,100.64254</v>
          </cell>
          <cell r="J1048" t="str">
            <v>0822190731</v>
          </cell>
          <cell r="K1048" t="str">
            <v>0822190731</v>
          </cell>
        </row>
        <row r="1049">
          <cell r="A1049">
            <v>2810</v>
          </cell>
          <cell r="B1049" t="str">
            <v>Mini Supermarket</v>
          </cell>
          <cell r="C1049" t="str">
            <v>Mini Supermarket_Ban Mai Chaiyaphot Buriram</v>
          </cell>
          <cell r="D1049" t="str">
            <v>มินิ ซูเปอร์มาร์เก็ต_บ้านใหม่ไชยพจน์บุรี</v>
          </cell>
          <cell r="E1049" t="str">
            <v>exp2810-sm@lotuss.com</v>
          </cell>
          <cell r="F1049" t="str">
            <v>06:00-23:00 (17Hrs)</v>
          </cell>
          <cell r="G1049" t="str">
            <v>BURIRAM</v>
          </cell>
          <cell r="H1049" t="str">
            <v>เลขที่ 162 ม.1 ต.หนองแวง อ.บ้านใหม่ไชยพจน์ จ.บุรีรัมย์ 31120</v>
          </cell>
          <cell r="I1049" t="str">
            <v>15.566862,102.83377</v>
          </cell>
          <cell r="J1049" t="str">
            <v>0626058918</v>
          </cell>
          <cell r="K1049" t="str">
            <v>0626058918</v>
          </cell>
        </row>
        <row r="1050">
          <cell r="A1050">
            <v>2811</v>
          </cell>
          <cell r="B1050" t="str">
            <v>Mini Supermarket</v>
          </cell>
          <cell r="C1050" t="str">
            <v>Mini Supermarket_Bueng Khong Long</v>
          </cell>
          <cell r="D1050" t="str">
            <v>มินิ ซูเปอร์มาร์เก็ต_บึงโขงหลง บึงกาฬ</v>
          </cell>
          <cell r="E1050" t="str">
            <v>exp2811-sm@lotuss.com</v>
          </cell>
          <cell r="F1050" t="str">
            <v>06:00-23:00 (17Hrs)</v>
          </cell>
          <cell r="G1050" t="str">
            <v>BUENG KAN</v>
          </cell>
          <cell r="H1050" t="str">
            <v>เลขที่ 451 ม.12 ต.บึงโขงหลง อ.บึงโขงหลง จ.บึงกาฬ  43220</v>
          </cell>
          <cell r="I1050" t="str">
            <v>17.962252,104.04489</v>
          </cell>
          <cell r="J1050" t="str">
            <v>0626058919</v>
          </cell>
          <cell r="K1050" t="str">
            <v>0626058919</v>
          </cell>
        </row>
        <row r="1051">
          <cell r="A1051">
            <v>2812</v>
          </cell>
          <cell r="B1051" t="str">
            <v>Mini Supermarket</v>
          </cell>
          <cell r="C1051" t="str">
            <v>Mini Supermarket_Soi Alied Chon Buri</v>
          </cell>
          <cell r="D1051" t="str">
            <v>มินิ ซูเปอร์มาร์เก็ต_ซอยอัลลายน์ ชลบุรี</v>
          </cell>
          <cell r="E1051" t="str">
            <v>exp2812-sm@lotuss.com</v>
          </cell>
          <cell r="F1051" t="str">
            <v>06:00-23:00 (17Hrs)</v>
          </cell>
          <cell r="G1051" t="str">
            <v>CHONBURI</v>
          </cell>
          <cell r="H1051" t="str">
            <v>เลขที่ 161/42 หมู่ 8 ต.บ่อวิน อ.ศรีราชา จ.ชลบุรี 20230</v>
          </cell>
          <cell r="I1051" t="str">
            <v>13.064143,101.088205</v>
          </cell>
          <cell r="J1051" t="str">
            <v>0ยังไม่มีเบอร์สาขา</v>
          </cell>
          <cell r="K1051" t="str">
            <v>0ยังไม่มีเบอร์สาขา</v>
          </cell>
        </row>
        <row r="1052">
          <cell r="A1052">
            <v>2813</v>
          </cell>
          <cell r="B1052" t="str">
            <v>Mini Supermarket</v>
          </cell>
          <cell r="C1052" t="str">
            <v>Mini Supermarket_Ban Klang PathumThani</v>
          </cell>
          <cell r="D1052" t="str">
            <v>มินิ ซูเปอร์มาร์เก็ต_บ้านกลาง ปทุมธานี</v>
          </cell>
          <cell r="E1052" t="str">
            <v>exp2813-sm@lotuss.com</v>
          </cell>
          <cell r="F1052" t="str">
            <v>06:00-23:00 (17Hrs)</v>
          </cell>
          <cell r="G1052" t="str">
            <v>PATHUM THANI</v>
          </cell>
          <cell r="H1052" t="str">
            <v>เลขที่ 131/38 หมู่ 2 ต.บ้านกลาง อ.เมือง จ.ปทุมธานี 12000</v>
          </cell>
          <cell r="I1052" t="str">
            <v>13.996321,100.554835</v>
          </cell>
          <cell r="J1052" t="str">
            <v>0626058921</v>
          </cell>
          <cell r="K1052" t="str">
            <v>0626058921</v>
          </cell>
        </row>
        <row r="1053">
          <cell r="A1053">
            <v>2814</v>
          </cell>
          <cell r="B1053" t="str">
            <v>Mini Supermarket</v>
          </cell>
          <cell r="C1053" t="str">
            <v>Mini Supermarket_Keha Bang Plee 3</v>
          </cell>
          <cell r="D1053" t="str">
            <v>มินิ ซูเปอร์มาร์เก็ต_เคหะบางพลี 3 สมุทรปราการ</v>
          </cell>
          <cell r="E1053" t="str">
            <v>exp2814-sm@lotuss.com</v>
          </cell>
          <cell r="F1053" t="str">
            <v xml:space="preserve">24 Hours </v>
          </cell>
          <cell r="G1053" t="str">
            <v>SAMUT PRAKAN</v>
          </cell>
          <cell r="H1053" t="str">
            <v>เลขที่ 99 หมู่ 15 ต.บางเสาธง อ.บางเสาธง จ.สมุทรปราการ 10540</v>
          </cell>
          <cell r="I1053" t="str">
            <v>13.561952,100.766372</v>
          </cell>
          <cell r="J1053" t="str">
            <v>0626058922</v>
          </cell>
          <cell r="K1053" t="str">
            <v>0626058922</v>
          </cell>
        </row>
        <row r="1054">
          <cell r="A1054">
            <v>2815</v>
          </cell>
          <cell r="B1054" t="str">
            <v>Mini Supermarket</v>
          </cell>
          <cell r="C1054" t="str">
            <v>Mini Supermarket_Ban Ra Kard</v>
          </cell>
          <cell r="D1054" t="str">
            <v>มินิ ซูเปอร์มาร์เก็ต_บ้านระกาศ สมุทรปราการ</v>
          </cell>
          <cell r="E1054" t="str">
            <v>exp2815-sm@lotuss.com</v>
          </cell>
          <cell r="F1054" t="str">
            <v>06:00-24:00 (18Hrs)</v>
          </cell>
          <cell r="G1054" t="str">
            <v>SAMUT PRAKAN</v>
          </cell>
          <cell r="H1054" t="str">
            <v>เลขที่ 192 หมู่ 6 ต.บ้านระกาศ อ.บางบ่อ จ.สมุทรปราการ 10560</v>
          </cell>
          <cell r="I1054" t="str">
            <v>13.576949,100.886106</v>
          </cell>
          <cell r="J1054" t="str">
            <v>0626058923</v>
          </cell>
          <cell r="K1054" t="str">
            <v>0626058923</v>
          </cell>
        </row>
        <row r="1055">
          <cell r="A1055">
            <v>2817</v>
          </cell>
          <cell r="B1055" t="str">
            <v>Mini Supermarket</v>
          </cell>
          <cell r="C1055" t="str">
            <v>Mini Supermarket_Siam Country Club Golf Couse</v>
          </cell>
          <cell r="D1055" t="str">
            <v>มินิ ซูเปอร์มาร์เก็ต_สยามคันทรีคลับกอลฟ์คอร์ส</v>
          </cell>
          <cell r="E1055" t="str">
            <v>exp2817-sm@lotuss.com</v>
          </cell>
          <cell r="F1055" t="str">
            <v>06:00-23:00 (17Hrs)</v>
          </cell>
          <cell r="G1055" t="str">
            <v>CHONBURI</v>
          </cell>
          <cell r="H1055" t="str">
            <v>เลขที่ 4/9 หมู่ 9 ต.โป่ง อ.บางละมุง จ.ชลบุรี 20150</v>
          </cell>
          <cell r="I1055" t="str">
            <v>12.920253,100.970201</v>
          </cell>
          <cell r="J1055" t="str">
            <v>0ยังไม่มีเบอร์สาขา</v>
          </cell>
          <cell r="K1055" t="str">
            <v>0ยังไม่มีเบอร์สาขา</v>
          </cell>
        </row>
        <row r="1056">
          <cell r="A1056">
            <v>2819</v>
          </cell>
          <cell r="B1056" t="str">
            <v>Mini Supermarket</v>
          </cell>
          <cell r="C1056" t="str">
            <v>Mini Supermarket_Talad Nud Rot Phai</v>
          </cell>
          <cell r="D1056" t="str">
            <v>มินิ ซูเปอร์มาร์เก็ต_ตลาดนัดรถไฟ ชลบุรี</v>
          </cell>
          <cell r="E1056" t="str">
            <v>exp2819-sm@lotuss.com</v>
          </cell>
          <cell r="F1056" t="str">
            <v>05:00-22:00 (17Hrs)</v>
          </cell>
          <cell r="G1056" t="str">
            <v>CHONBURI</v>
          </cell>
          <cell r="H1056" t="str">
            <v>เลขที่ 56/78 หมู่ 8 ต.หนองปลาไหล อ.บางละมุง จ.ชลบุรี 20150</v>
          </cell>
          <cell r="I1056" t="str">
            <v>12.981889,100.928305</v>
          </cell>
          <cell r="J1056" t="str">
            <v>0626058927</v>
          </cell>
          <cell r="K1056" t="str">
            <v>0626058927</v>
          </cell>
        </row>
        <row r="1057">
          <cell r="A1057">
            <v>2820</v>
          </cell>
          <cell r="B1057" t="str">
            <v>Mini Supermarket</v>
          </cell>
          <cell r="C1057" t="str">
            <v>Mini Supermarket_Non Wai Udon Thani</v>
          </cell>
          <cell r="D1057" t="str">
            <v>มินิ ซูเปอร์มาร์เก็ต_โนนหวาย อุดรธานี</v>
          </cell>
          <cell r="E1057" t="str">
            <v>exp2820-sm@lotuss.com</v>
          </cell>
          <cell r="F1057" t="str">
            <v>06:00-23:00 (17Hrs)</v>
          </cell>
          <cell r="G1057" t="str">
            <v>UDON THANI</v>
          </cell>
          <cell r="H1057" t="str">
            <v>เลขที่ 150 หมู่ที่ 8 ตำบลโนนหวาย อำเภอหนองวัวซอ จังหวัดอุดรธานี รหัสไปรษณีย์ 41220</v>
          </cell>
          <cell r="I1057" t="str">
            <v>17.149791,102.578006</v>
          </cell>
          <cell r="J1057" t="str">
            <v>0626058928</v>
          </cell>
          <cell r="K1057" t="str">
            <v>0626058928</v>
          </cell>
        </row>
        <row r="1058">
          <cell r="A1058">
            <v>2821</v>
          </cell>
          <cell r="B1058" t="str">
            <v>Mini Supermarket</v>
          </cell>
          <cell r="C1058" t="str">
            <v>Mini Supermarket_Talad Wat That</v>
          </cell>
          <cell r="D1058" t="str">
            <v>มินิ ซูเปอร์มาร์เก็ต_ตลาดวัดธาตุ หนองคาย</v>
          </cell>
          <cell r="E1058" t="str">
            <v>exp2821-sm@lotuss.com</v>
          </cell>
          <cell r="F1058" t="str">
            <v>06:00-22:30 (16.5Hrs)</v>
          </cell>
          <cell r="G1058" t="str">
            <v>NONG KHAI</v>
          </cell>
          <cell r="H1058" t="str">
            <v>เลขที่ 333/14 หมู่ที่ 1 ตำบลหาดคำ อำเภอเมืองหนองคาย จังหวัดหนองคาย 43000</v>
          </cell>
          <cell r="I1058" t="str">
            <v>17.898336,102.770689</v>
          </cell>
          <cell r="J1058" t="str">
            <v>0626058929</v>
          </cell>
          <cell r="K1058" t="str">
            <v>0626058929</v>
          </cell>
        </row>
        <row r="1059">
          <cell r="A1059">
            <v>2822</v>
          </cell>
          <cell r="B1059" t="str">
            <v>Mini Supermarket</v>
          </cell>
          <cell r="C1059" t="str">
            <v>Mini Supermarket_Nong Khwae Chonburi</v>
          </cell>
          <cell r="D1059" t="str">
            <v>มินิ ซูเปอร์มาร์เก็ต_หนองแขวะ ชลบุรี</v>
          </cell>
          <cell r="E1059" t="str">
            <v>exp2822-sm@lotuss.com</v>
          </cell>
          <cell r="F1059" t="str">
            <v>06:00-23:00 (17Hrs)</v>
          </cell>
          <cell r="G1059" t="str">
            <v>CHONBURI</v>
          </cell>
          <cell r="H1059" t="str">
            <v>เลขที่ 2/35 หมู่ 4 ต.บึง อ.ศรีราชา จ.ชลบุรี 20230</v>
          </cell>
          <cell r="I1059" t="str">
            <v>13.049826,101.002511</v>
          </cell>
          <cell r="J1059" t="str">
            <v>0ยังไม่มีเบอร์สาขา</v>
          </cell>
          <cell r="K1059" t="str">
            <v>0ยังไม่มีเบอร์สาขา</v>
          </cell>
        </row>
        <row r="1060">
          <cell r="A1060">
            <v>2824</v>
          </cell>
          <cell r="B1060" t="str">
            <v>Mini Supermarket</v>
          </cell>
          <cell r="C1060" t="str">
            <v>Mini Supermarket_Chong Khae Nakhonsawan</v>
          </cell>
          <cell r="D1060" t="str">
            <v>มินิ ซูเปอร์มาร์เก็ต_ช่องแคร์ นครสวรรค์</v>
          </cell>
          <cell r="E1060" t="str">
            <v>exp2824-sm@lotuss.com</v>
          </cell>
          <cell r="F1060" t="str">
            <v>06:00-23:00 (17Hrs)</v>
          </cell>
          <cell r="G1060" t="str">
            <v>NAKHON SAWAN</v>
          </cell>
          <cell r="H1060" t="str">
            <v>เลขที่ 68, 68/1-4 ถนนช่องแคพัฒนา ต.ช่องแค อ.ตาคลี จ.นครสวรรค์ 60210</v>
          </cell>
          <cell r="I1060" t="str">
            <v>15.165489,100.420629</v>
          </cell>
          <cell r="J1060" t="str">
            <v>0626056844</v>
          </cell>
          <cell r="K1060" t="str">
            <v>0626056844</v>
          </cell>
        </row>
        <row r="1061">
          <cell r="A1061">
            <v>2825</v>
          </cell>
          <cell r="B1061" t="str">
            <v>Mini Supermarket</v>
          </cell>
          <cell r="C1061" t="str">
            <v>Mini Supermarket_Talad Nud Piam Larb Rayong</v>
          </cell>
          <cell r="D1061" t="str">
            <v>มินิ ซูเปอร์มาร์เก็ต_ตลาดนัดเปี่ยมลาภ</v>
          </cell>
          <cell r="E1061" t="str">
            <v>exp2825-sm@lotuss.com</v>
          </cell>
          <cell r="F1061" t="str">
            <v>06:00-23:00 (17Hrs)</v>
          </cell>
          <cell r="G1061" t="str">
            <v>RAYONG</v>
          </cell>
          <cell r="H1061" t="str">
            <v>เลขที่ 198 หมู่ 2 ต.มาบยางพร อ.ปลวกแดง จ.ระยอง 21140</v>
          </cell>
          <cell r="I1061" t="str">
            <v>12.97277,101.155045</v>
          </cell>
          <cell r="J1061" t="str">
            <v>0ยังไม่มีเบอร์สาขา</v>
          </cell>
          <cell r="K1061" t="str">
            <v>0ยังไม่มีเบอร์สาขา</v>
          </cell>
        </row>
        <row r="1062">
          <cell r="A1062">
            <v>2826</v>
          </cell>
          <cell r="B1062" t="str">
            <v>Mini Supermarket</v>
          </cell>
          <cell r="C1062" t="str">
            <v>Mini Supermarket_Tha Rae Sakon Nakhon</v>
          </cell>
          <cell r="D1062" t="str">
            <v>มินิ ซูเปอร์มาร์เก็ต_ท่าแร่ สกลนคร</v>
          </cell>
          <cell r="E1062" t="str">
            <v>exp2826-sm@lotuss.com</v>
          </cell>
          <cell r="F1062" t="str">
            <v>24 Hours</v>
          </cell>
          <cell r="G1062" t="str">
            <v>SAKON NAKHON</v>
          </cell>
          <cell r="H1062" t="str">
            <v>เลขที่ 239 ม.1 ต.ท่าแร่ อ.เมืองสกลนคร จ.สกลนคร 47230</v>
          </cell>
          <cell r="I1062" t="str">
            <v>17.255618,104.187033</v>
          </cell>
          <cell r="J1062" t="str">
            <v>0626055736</v>
          </cell>
          <cell r="K1062" t="str">
            <v>0626055736</v>
          </cell>
        </row>
        <row r="1063">
          <cell r="A1063">
            <v>2827</v>
          </cell>
          <cell r="B1063" t="str">
            <v>Mini Supermarket</v>
          </cell>
          <cell r="C1063" t="str">
            <v>Mini Supermarket_Thanon Phraya Satcha</v>
          </cell>
          <cell r="D1063" t="str">
            <v>มินิ ซูเปอร์มาร์เก็ต_ถนนพระยาสัจจา</v>
          </cell>
          <cell r="E1063" t="str">
            <v>exp2827-sm@lotuss.com</v>
          </cell>
          <cell r="F1063" t="str">
            <v>06:00-23:00 (17Hrs)</v>
          </cell>
          <cell r="G1063" t="str">
            <v>CHONBURI</v>
          </cell>
          <cell r="H1063" t="str">
            <v>เลขที่ 112/132-133,112/134,112/135 หมู่ 1 ต.เสม็ด อ.เมือง จ.ชลบุรี 20000</v>
          </cell>
          <cell r="I1063" t="str">
            <v>13.342921,100.963708</v>
          </cell>
          <cell r="J1063" t="str">
            <v>0ยังไม่มีเบอร์สาขา</v>
          </cell>
          <cell r="K1063" t="str">
            <v>0ยังไม่มีเบอร์สาขา</v>
          </cell>
        </row>
        <row r="1064">
          <cell r="A1064">
            <v>2828</v>
          </cell>
          <cell r="B1064" t="str">
            <v>Mini Supermarket</v>
          </cell>
          <cell r="C1064" t="str">
            <v>Mini Supermarket_Esso Patthaya</v>
          </cell>
          <cell r="D1064" t="str">
            <v>มินิ ซูเปอร์มาร์เก็ต_เอสโซ่ พัทยา</v>
          </cell>
          <cell r="E1064" t="str">
            <v>exp2828-sm@lotuss.com</v>
          </cell>
          <cell r="F1064" t="str">
            <v xml:space="preserve">24 Hours </v>
          </cell>
          <cell r="G1064" t="str">
            <v>CHONBURI</v>
          </cell>
          <cell r="H1064" t="str">
            <v>เลขที่ 141/190 หมู่ 6 ต.นาเกลือ อ.บางละมุง จ.ชลบุรี 20150</v>
          </cell>
          <cell r="I1064" t="str">
            <v>12.963463,100.909125</v>
          </cell>
          <cell r="J1064" t="str">
            <v>0626055728</v>
          </cell>
          <cell r="K1064" t="str">
            <v>0626055728</v>
          </cell>
        </row>
        <row r="1065">
          <cell r="A1065">
            <v>2829</v>
          </cell>
          <cell r="B1065" t="str">
            <v>Mini Supermarket</v>
          </cell>
          <cell r="C1065" t="str">
            <v>Mini Supermarket_Ladpraw 124 Bangkok</v>
          </cell>
          <cell r="D1065" t="str">
            <v>มินิ ซูเปอร์มาร์เก็ต_ลาดพร้าว 124 กรุงเทพ</v>
          </cell>
          <cell r="E1065" t="str">
            <v>exp2829-sm@lotuss.com</v>
          </cell>
          <cell r="F1065" t="str">
            <v>06:00-22:30 (16.5Hrs)</v>
          </cell>
          <cell r="G1065" t="str">
            <v>BANGKOK</v>
          </cell>
          <cell r="H1065" t="str">
            <v>เลขที่ 28 ซ.ลาดพร้าว 124(สวัสดิการ) แขวงพลับพลา เขตวังทองหลาง กรุงเทพฯ 10310</v>
          </cell>
          <cell r="I1065" t="str">
            <v>13.775546,100.625358</v>
          </cell>
          <cell r="J1065" t="str">
            <v>0837502727</v>
          </cell>
          <cell r="K1065" t="str">
            <v>0837502727</v>
          </cell>
        </row>
        <row r="1066">
          <cell r="A1066">
            <v>2832</v>
          </cell>
          <cell r="B1066" t="str">
            <v>Mini Supermarket</v>
          </cell>
          <cell r="C1066" t="str">
            <v>Mini Supermarket_TCC Tab Kwang Saraburi</v>
          </cell>
          <cell r="D1066" t="str">
            <v>มินิ ซูเปอร์มาร์เก็ต_เอสโซ่ ทับกวาง สระบุรี</v>
          </cell>
          <cell r="E1066" t="str">
            <v>exp2832-sm@lotuss.com</v>
          </cell>
          <cell r="F1066" t="str">
            <v>06:00-22:30 (16.5Hrs)</v>
          </cell>
          <cell r="G1066" t="str">
            <v>SARABURI</v>
          </cell>
          <cell r="H1066" t="str">
            <v>เลขที่ 183/3 หมู่ 4 ต.ทับกวาง อ.แก่งคอย จ.สระบุรี 18260</v>
          </cell>
          <cell r="I1066" t="str">
            <v>14.602176,101.055299</v>
          </cell>
          <cell r="J1066" t="str">
            <v>0626055743</v>
          </cell>
          <cell r="K1066" t="str">
            <v>0626055743</v>
          </cell>
        </row>
        <row r="1067">
          <cell r="A1067">
            <v>2833</v>
          </cell>
          <cell r="B1067" t="str">
            <v>Mini Supermarket</v>
          </cell>
          <cell r="C1067" t="str">
            <v>Mini Supermarket_Talad Lamnarai Lopburi</v>
          </cell>
          <cell r="D1067" t="str">
            <v>มินิ ซูเปอร์มาร์เก็ต_ตลาดลำนารายณ์ ลพบุรี</v>
          </cell>
          <cell r="E1067" t="str">
            <v>exp2833-sm@lotuss.com</v>
          </cell>
          <cell r="F1067" t="str">
            <v xml:space="preserve">24 Hours </v>
          </cell>
          <cell r="G1067" t="str">
            <v>LOP BURI</v>
          </cell>
          <cell r="H1067" t="str">
            <v>เลขที่ 7-8,72-74 หมู่ 6 ต.ลำนารายณ์ อ.ชัยบาดาล จ.ลพบุรี 15130</v>
          </cell>
          <cell r="I1067" t="str">
            <v>15.206794,101.133631</v>
          </cell>
          <cell r="J1067" t="str">
            <v>0626055744</v>
          </cell>
          <cell r="K1067" t="str">
            <v>0626055744</v>
          </cell>
        </row>
        <row r="1068">
          <cell r="A1068">
            <v>2835</v>
          </cell>
          <cell r="B1068" t="str">
            <v>Mini Supermarket</v>
          </cell>
          <cell r="C1068" t="str">
            <v>Mini Supermarket_Talad Nud Phetsiam</v>
          </cell>
          <cell r="D1068" t="str">
            <v>มินิ ซูเปอร์มาร์เก็ต_ตลาดนัดเพชรสยาม</v>
          </cell>
          <cell r="E1068" t="str">
            <v>exp2835-sm@lotuss.com</v>
          </cell>
          <cell r="F1068" t="str">
            <v>06:00-23:00 (17Hrs)</v>
          </cell>
          <cell r="G1068" t="str">
            <v>CHONBURI</v>
          </cell>
          <cell r="H1068" t="str">
            <v>เลขที่ 25/200 หมู่ 2 ต.บ้านสวน อ.เมือง จ.ชลบุรี 20000</v>
          </cell>
          <cell r="I1068" t="str">
            <v>13.348812,100.993698</v>
          </cell>
          <cell r="J1068" t="str">
            <v>0ยังไม่มีเบอร์สาขา</v>
          </cell>
          <cell r="K1068" t="str">
            <v>0ยังไม่มีเบอร์สาขา</v>
          </cell>
        </row>
        <row r="1069">
          <cell r="A1069">
            <v>2836</v>
          </cell>
          <cell r="B1069" t="str">
            <v>Mini Supermarket</v>
          </cell>
          <cell r="C1069" t="str">
            <v>Mini Supermarket_Khao Kha Yai Chonburi</v>
          </cell>
          <cell r="D1069" t="str">
            <v>มินิ ซูเปอร์มาร์เก็ต_เขาขยาย ชลบุรี</v>
          </cell>
          <cell r="E1069" t="str">
            <v>exp2836-sm@lotuss.com</v>
          </cell>
          <cell r="F1069" t="str">
            <v>06:00-23:00 (17Hrs)</v>
          </cell>
          <cell r="G1069" t="str">
            <v>CHONBURI</v>
          </cell>
          <cell r="H1069" t="str">
            <v>เลขที่ 3/3 หมู่ 1 ต.บ่อวิน อ.ศรีราชา จ.ชลบุรี 20230</v>
          </cell>
          <cell r="I1069" t="str">
            <v>13.057477,101.049529</v>
          </cell>
          <cell r="J1069" t="str">
            <v>0ยังไม่มีเบอร์สาขา</v>
          </cell>
          <cell r="K1069" t="str">
            <v>0ยังไม่มีเบอร์สาขา</v>
          </cell>
        </row>
        <row r="1070">
          <cell r="A1070">
            <v>2837</v>
          </cell>
          <cell r="B1070" t="str">
            <v>Mini Supermarket</v>
          </cell>
          <cell r="C1070" t="str">
            <v>Mini Supermarket_Chak Ka Rat</v>
          </cell>
          <cell r="D1070" t="str">
            <v>มินิ ซูเปอร์มาร์เก็ต_จักราช นครราชสีมา</v>
          </cell>
          <cell r="E1070" t="str">
            <v>exp2837-sm@lotuss.com</v>
          </cell>
          <cell r="F1070" t="str">
            <v>06:00-23:00 (17Hrs)</v>
          </cell>
          <cell r="G1070" t="str">
            <v>NAKHON RATCHASIMA</v>
          </cell>
          <cell r="H1070" t="str">
            <v>เลขที่ 50 ม.4 ถ.เทศบาล 1  ต.จักราช อ.จักราช จ.นครราชสีมา 30230</v>
          </cell>
          <cell r="I1070" t="str">
            <v>15.014357,102.412189</v>
          </cell>
          <cell r="J1070" t="str">
            <v>0626055748</v>
          </cell>
          <cell r="K1070" t="str">
            <v>0626055748</v>
          </cell>
        </row>
        <row r="1071">
          <cell r="A1071">
            <v>2838</v>
          </cell>
          <cell r="B1071" t="str">
            <v>Mini Supermarket</v>
          </cell>
          <cell r="C1071" t="str">
            <v>Mini Supermarket_Don Mong Khon Kean</v>
          </cell>
          <cell r="D1071" t="str">
            <v>มินิ ซูเปอร์มาร์เก็ต_ดอนโมง ขอนแก่น</v>
          </cell>
          <cell r="E1071" t="str">
            <v>exp2838-sm@lotuss.com</v>
          </cell>
          <cell r="F1071" t="str">
            <v>06:00-23:00 (17Hrs)</v>
          </cell>
          <cell r="G1071" t="str">
            <v>KHON KAEN</v>
          </cell>
          <cell r="H1071" t="str">
            <v>เลขที่ 429 ม.9  ต.บ้านกง อ.หนองเรือ จ.ขอนแก่น 40240</v>
          </cell>
          <cell r="I1071" t="str">
            <v>16.485388,102.541973</v>
          </cell>
          <cell r="J1071" t="str">
            <v>0626057517</v>
          </cell>
          <cell r="K1071" t="str">
            <v>0626057517</v>
          </cell>
        </row>
        <row r="1072">
          <cell r="A1072">
            <v>2839</v>
          </cell>
          <cell r="B1072" t="str">
            <v>Mini Supermarket</v>
          </cell>
          <cell r="C1072" t="str">
            <v>Mini Supermarket_Dok Kham Tai Pha Yao</v>
          </cell>
          <cell r="D1072" t="str">
            <v>มินิ ซูเปอร์มาร์เก็ต_ดอกคำใต้ พะเยา</v>
          </cell>
          <cell r="E1072" t="str">
            <v>exp2839-sm@lotuss.com</v>
          </cell>
          <cell r="F1072" t="str">
            <v>06:00-23:00 (17Hrs)</v>
          </cell>
          <cell r="G1072" t="str">
            <v>PHAYAO</v>
          </cell>
          <cell r="H1072" t="str">
            <v>เลขที่ 283 ม.10 ต.ดอนศรีชุม อ.ดอกคำใต้ จ.พะเยา 56120</v>
          </cell>
          <cell r="I1072" t="str">
            <v>19.162879,99.991223</v>
          </cell>
          <cell r="J1072" t="str">
            <v>0626055749</v>
          </cell>
          <cell r="K1072" t="str">
            <v>0626055749</v>
          </cell>
        </row>
        <row r="1073">
          <cell r="A1073">
            <v>2840</v>
          </cell>
          <cell r="B1073" t="str">
            <v>Mini Supermarket</v>
          </cell>
          <cell r="C1073" t="str">
            <v>Mini Supermarket_Na Phra Lan Saraburi</v>
          </cell>
          <cell r="D1073" t="str">
            <v>มินิ ซูเปอร์มาร์เก็ต_หน้าพระลาน สระบุรี</v>
          </cell>
          <cell r="E1073" t="str">
            <v>exp2840-sm@lotuss.com</v>
          </cell>
          <cell r="F1073" t="str">
            <v>06:00-23:00 (17Hrs)</v>
          </cell>
          <cell r="G1073" t="str">
            <v>SARABURI</v>
          </cell>
          <cell r="H1073" t="str">
            <v>เลขที่ 501 หมู่ 7 ต.หน้าพระลาน อ.เฉลิมพระเกียรติ จ.สระบุรี 18240</v>
          </cell>
          <cell r="I1073" t="str">
            <v>14.68648,100.868778</v>
          </cell>
          <cell r="J1073" t="str">
            <v>0626055750</v>
          </cell>
          <cell r="K1073" t="str">
            <v>0626055750</v>
          </cell>
        </row>
        <row r="1074">
          <cell r="A1074">
            <v>2842</v>
          </cell>
          <cell r="B1074" t="str">
            <v>Mini Supermarket</v>
          </cell>
          <cell r="C1074" t="str">
            <v>Mini Supermarket_TCC Bangna Km.22.5</v>
          </cell>
          <cell r="D1074" t="str">
            <v>มินิ ซูเปอร์มาร์เก็ต_เอสโซ่ บางนา กม 22.</v>
          </cell>
          <cell r="E1074" t="str">
            <v>exp2842-sm@lotuss.com</v>
          </cell>
          <cell r="F1074" t="str">
            <v>06:00-23:00 (17Hrs)</v>
          </cell>
          <cell r="G1074" t="str">
            <v>SAMUT PRAKAN</v>
          </cell>
          <cell r="H1074" t="str">
            <v>เลขที่ 124/1 หมู่ 1 ต.ศีรษะจรเข้ใหญ่ อ.บางเสาธง จ.สมุทรปราการ 10540</v>
          </cell>
          <cell r="I1074" t="str">
            <v>13.598692,100.795726</v>
          </cell>
          <cell r="J1074" t="str">
            <v>0626055752</v>
          </cell>
          <cell r="K1074" t="str">
            <v>0626055752</v>
          </cell>
        </row>
        <row r="1075">
          <cell r="A1075">
            <v>2845</v>
          </cell>
          <cell r="B1075" t="str">
            <v>Mini Supermarket</v>
          </cell>
          <cell r="C1075" t="str">
            <v>Mini Supermarket_Koh Lanta Krabi</v>
          </cell>
          <cell r="D1075" t="str">
            <v>มินิ ซูเปอร์มาร์เก็ต_เกาะลันตา กระบี่</v>
          </cell>
          <cell r="E1075" t="str">
            <v>exp2845-sm@lotuss.com</v>
          </cell>
          <cell r="F1075" t="str">
            <v xml:space="preserve">24 Hours </v>
          </cell>
          <cell r="G1075" t="str">
            <v>KRABI</v>
          </cell>
          <cell r="H1075" t="str">
            <v>เลขที่ 456 หมู่ 1 ต.ศาลาด่าน อ.เกาะลันตา จ.กระบี่ 81150</v>
          </cell>
          <cell r="I1075" t="str">
            <v>7.645311,99.035975</v>
          </cell>
          <cell r="J1075" t="str">
            <v>0628058641</v>
          </cell>
          <cell r="K1075" t="str">
            <v>0628058641</v>
          </cell>
        </row>
        <row r="1076">
          <cell r="A1076">
            <v>2846</v>
          </cell>
          <cell r="B1076" t="str">
            <v>Mini Supermarket</v>
          </cell>
          <cell r="C1076" t="str">
            <v>Mini Supermarket_Nawanakorn</v>
          </cell>
          <cell r="D1076" t="str">
            <v>มินิ ซูเปอร์มาร์เก็ต_นวนคร นครราชสีมา</v>
          </cell>
          <cell r="E1076" t="str">
            <v>exp2846-sm@lotuss.com</v>
          </cell>
          <cell r="F1076" t="str">
            <v>06:00-23:00 (17Hrs)</v>
          </cell>
          <cell r="G1076" t="str">
            <v>NAKHON RATCHASIMA</v>
          </cell>
          <cell r="H1076" t="str">
            <v>เลขที่ 329 ม.1 ต.นากลาง อ.สูงเนิน จ.นครราชสีมา 30380</v>
          </cell>
          <cell r="I1076" t="str">
            <v>14.898559,101.900053</v>
          </cell>
          <cell r="J1076" t="str">
            <v>0626056842</v>
          </cell>
          <cell r="K1076" t="str">
            <v>0626056842</v>
          </cell>
        </row>
        <row r="1077">
          <cell r="A1077">
            <v>2847</v>
          </cell>
          <cell r="B1077" t="str">
            <v>Mini Supermarket</v>
          </cell>
          <cell r="C1077" t="str">
            <v>Mini Supermarket_Amphur Lom Kao</v>
          </cell>
          <cell r="D1077" t="str">
            <v>มินิ ซูเปอร์มาร์เก็ต_หล่มเก่า เพชรบูรณ์</v>
          </cell>
          <cell r="E1077" t="str">
            <v>exp2847-sm@lotuss.com</v>
          </cell>
          <cell r="F1077" t="str">
            <v>24 Hours</v>
          </cell>
          <cell r="G1077" t="str">
            <v>PHETCHABUN</v>
          </cell>
          <cell r="H1077" t="str">
            <v>เลขที่ 96 ม.5 ต.หล่มเก่า อ.หล่มเก่า จ.เพชรบูรณ์ 67120</v>
          </cell>
          <cell r="I1077" t="str">
            <v>16.887547,101.226931</v>
          </cell>
          <cell r="J1077" t="str">
            <v>0626056843</v>
          </cell>
          <cell r="K1077" t="str">
            <v>0626056843</v>
          </cell>
        </row>
        <row r="1078">
          <cell r="A1078">
            <v>2849</v>
          </cell>
          <cell r="B1078" t="str">
            <v>Mini Supermarket</v>
          </cell>
          <cell r="C1078" t="str">
            <v>Mini Supermarket_Amphure Phanom Phai</v>
          </cell>
          <cell r="D1078" t="str">
            <v>มินิ ซูเปอร์มาร์เก็ต_อำเภอพนมไพร</v>
          </cell>
          <cell r="E1078" t="str">
            <v>exp2849-sm@lotuss.com</v>
          </cell>
          <cell r="F1078" t="str">
            <v>06:00-23:00 (17Hrs)</v>
          </cell>
          <cell r="G1078" t="str">
            <v>ROI ET</v>
          </cell>
          <cell r="H1078" t="str">
            <v>เลขที่ 258/3-6 ม.3 ต.พนมไพร อ.พนมไร จ.ร้อยเอ็ด 45140</v>
          </cell>
          <cell r="I1078" t="str">
            <v>15.67953,104.110098</v>
          </cell>
          <cell r="J1078" t="str">
            <v>0626040876</v>
          </cell>
          <cell r="K1078" t="str">
            <v>0626040876</v>
          </cell>
        </row>
        <row r="1079">
          <cell r="A1079">
            <v>2850</v>
          </cell>
          <cell r="B1079" t="str">
            <v>Mini Supermarket</v>
          </cell>
          <cell r="C1079" t="str">
            <v>Mini Supermarket_Si Chomphu Khon Kean</v>
          </cell>
          <cell r="D1079" t="str">
            <v>มินิ ซูเปอร์มาร์เก็ต_สีชมพู ขอนแก่น</v>
          </cell>
          <cell r="E1079" t="str">
            <v>exp2850-sm@lotuss.com</v>
          </cell>
          <cell r="F1079" t="str">
            <v>06:00-24:00 (18Hrs)</v>
          </cell>
          <cell r="G1079" t="str">
            <v>KHON KAEN</v>
          </cell>
          <cell r="H1079" t="str">
            <v>เลขที่ 658 หมู่ที่ 1 ต.วังเพิ่ม อ.สีชมพู จ.ขอนแก่น 40220</v>
          </cell>
          <cell r="I1079" t="str">
            <v>16.799784,102.183839</v>
          </cell>
          <cell r="J1079" t="str">
            <v>0626040879</v>
          </cell>
          <cell r="K1079" t="str">
            <v>0626040879</v>
          </cell>
        </row>
        <row r="1080">
          <cell r="A1080">
            <v>2851</v>
          </cell>
          <cell r="B1080" t="str">
            <v>Mini Supermarket</v>
          </cell>
          <cell r="C1080" t="str">
            <v>Mini Supermarket_Esso Ban Pho</v>
          </cell>
          <cell r="D1080" t="str">
            <v>มินิ ซูเปอร์มาร์เก็ต_เอสโซ่ บ้านโพธิ์</v>
          </cell>
          <cell r="E1080" t="str">
            <v>exp2851-sm@lotuss.com</v>
          </cell>
          <cell r="F1080" t="str">
            <v>06:00-21:00 (15Hrs)</v>
          </cell>
          <cell r="G1080" t="str">
            <v>CHACHOENGSAO</v>
          </cell>
          <cell r="H1080" t="str">
            <v>เลขที่ 88/1 หมู่ 3 ต.แสนภูดาษ อ.บ้านโพธิ์ จ.ฉะเชิงเทรา 24140</v>
          </cell>
          <cell r="I1080" t="str">
            <v>13.591488,101.013085</v>
          </cell>
          <cell r="J1080" t="str">
            <v>0812474968</v>
          </cell>
          <cell r="K1080" t="str">
            <v>0812474968</v>
          </cell>
        </row>
        <row r="1081">
          <cell r="A1081">
            <v>2853</v>
          </cell>
          <cell r="B1081" t="str">
            <v>Mini Supermarket</v>
          </cell>
          <cell r="C1081" t="str">
            <v>Mini Supermarket_Pruksa Nham Deang</v>
          </cell>
          <cell r="D1081" t="str">
            <v>มินิ ซูเปอร์มาร์เก็ต_พฤกษาหนามแดง</v>
          </cell>
          <cell r="E1081" t="str">
            <v>exp2853-sm@lotuss.com</v>
          </cell>
          <cell r="F1081" t="str">
            <v>06:00-23:00 (17Hrs)</v>
          </cell>
          <cell r="G1081" t="str">
            <v>SAMUT PRAKAN</v>
          </cell>
          <cell r="H1081" t="str">
            <v>เลขที่ 488/2 หมู่ 4 ต.บางพลีใหญ่ อ.บางพลี จ.สมุทรปราการ 10540</v>
          </cell>
          <cell r="I1081" t="str">
            <v>13.612068,100.685403</v>
          </cell>
          <cell r="J1081" t="str">
            <v>0626056846</v>
          </cell>
          <cell r="K1081" t="str">
            <v>0626056846</v>
          </cell>
        </row>
        <row r="1082">
          <cell r="A1082">
            <v>2854</v>
          </cell>
          <cell r="B1082" t="str">
            <v>Mini Supermarket</v>
          </cell>
          <cell r="C1082" t="str">
            <v>Mini Supermarket_Amphure Ban Fang</v>
          </cell>
          <cell r="D1082" t="str">
            <v>มินิ ซูเปอร์มาร์เก็ต_อำเภอ บ้านฝาง ขอนแก่น</v>
          </cell>
          <cell r="E1082" t="str">
            <v>exp2854-sm@lotuss.com</v>
          </cell>
          <cell r="F1082" t="str">
            <v>24 Hours</v>
          </cell>
          <cell r="G1082" t="str">
            <v>KHON KAEN</v>
          </cell>
          <cell r="H1082" t="str">
            <v>เลขที่ 501 ม.9 ต.บ้านฝาง อ.บ้านฝาง จ.ขอนแก่น</v>
          </cell>
          <cell r="I1082" t="str">
            <v>16.451116,102.639896</v>
          </cell>
          <cell r="J1082" t="str">
            <v>0626040870</v>
          </cell>
          <cell r="K1082" t="str">
            <v>0626040870</v>
          </cell>
        </row>
        <row r="1083">
          <cell r="A1083">
            <v>2855</v>
          </cell>
          <cell r="B1083" t="str">
            <v>Mini Supermarket</v>
          </cell>
          <cell r="C1083" t="str">
            <v>Mini Supermarket_Ban Wa Khon Kean</v>
          </cell>
          <cell r="D1083" t="str">
            <v>มินิ ซูเปอร์มาร์เก็ต_บ้านหว้า ขอนแก่น</v>
          </cell>
          <cell r="E1083" t="str">
            <v>exp2855-sm@lotuss.com</v>
          </cell>
          <cell r="F1083" t="str">
            <v>06:00-23:00 (17Hrs)</v>
          </cell>
          <cell r="G1083" t="str">
            <v>KHON KAEN</v>
          </cell>
          <cell r="H1083" t="str">
            <v>เลขที่ 314 ม.11 ต.บ้านหว้า อ.เมืองขอนแก่น จ.ขอนแก่น</v>
          </cell>
          <cell r="I1083" t="str">
            <v>16.384045,102.707028</v>
          </cell>
          <cell r="J1083" t="str">
            <v>0626040871</v>
          </cell>
          <cell r="K1083" t="str">
            <v>0626040871</v>
          </cell>
        </row>
        <row r="1084">
          <cell r="A1084">
            <v>2856</v>
          </cell>
          <cell r="B1084" t="str">
            <v>Mini Supermarket</v>
          </cell>
          <cell r="C1084" t="str">
            <v>Mini Supermarket_Esso Sor Charoenkit</v>
          </cell>
          <cell r="D1084" t="str">
            <v>มินิ ซูเปอร์มาร์เก็ต_เอสโซ่ สเจริญกิจ</v>
          </cell>
          <cell r="E1084" t="str">
            <v>exp2856-sm@lotuss.com</v>
          </cell>
          <cell r="F1084" t="str">
            <v>24 Hours</v>
          </cell>
          <cell r="G1084" t="str">
            <v>BANGKOK</v>
          </cell>
          <cell r="H1084" t="str">
            <v>เลขที่ 402/1  ถนนสุขาภิบาล 5 แขวงท่าแร้ง  เขตบางเขน กรุงเทพมหานคร  10220</v>
          </cell>
          <cell r="I1084" t="str">
            <v>13.879118,100.650715</v>
          </cell>
          <cell r="J1084" t="str">
            <v>0626040872</v>
          </cell>
          <cell r="K1084" t="str">
            <v>0626040872</v>
          </cell>
        </row>
        <row r="1085">
          <cell r="A1085">
            <v>2859</v>
          </cell>
          <cell r="B1085" t="str">
            <v>Mini Supermarket</v>
          </cell>
          <cell r="C1085" t="str">
            <v>Mini Supermarket_18 Court Ratcha Pruek</v>
          </cell>
          <cell r="D1085" t="str">
            <v>มินิ ซูเปอร์มาร์เก็ต_18 คอร์ท ราชพฤกษ์</v>
          </cell>
          <cell r="E1085" t="str">
            <v>exp2859-sm@lotuss.com</v>
          </cell>
          <cell r="F1085" t="str">
            <v>05:00-23:00 (18Hrs)</v>
          </cell>
          <cell r="G1085" t="str">
            <v>NONTHABURI</v>
          </cell>
          <cell r="H1085" t="str">
            <v>เลขที่ 54/10  หมู่ที่ 2   ต.บางพลับ  อ.ปากเกร็ด  จ. นนทบุรี    11120</v>
          </cell>
          <cell r="I1085" t="str">
            <v>13.918794,100.452234</v>
          </cell>
          <cell r="J1085" t="str">
            <v>0972346813</v>
          </cell>
          <cell r="K1085" t="str">
            <v>0972346813</v>
          </cell>
        </row>
        <row r="1086">
          <cell r="A1086">
            <v>2860</v>
          </cell>
          <cell r="B1086" t="str">
            <v>Mini Supermarket</v>
          </cell>
          <cell r="C1086" t="str">
            <v>Mini Supermarket_Sawang Dan Din</v>
          </cell>
          <cell r="D1086" t="str">
            <v>มินิ ซูเปอร์มาร์เก็ต_สว่างแดนดิน</v>
          </cell>
          <cell r="E1086" t="str">
            <v>exp2860-sm@lotuss.com</v>
          </cell>
          <cell r="F1086" t="str">
            <v>24 Hours</v>
          </cell>
          <cell r="G1086" t="str">
            <v>SAKON NAKHON</v>
          </cell>
          <cell r="H1086" t="str">
            <v>เลขที่ 1097 ม.11 ถ.เจริญไชย ต.สว่างแดนดิน อ.สว่างแดนดิน จ.สกลนคร 47110</v>
          </cell>
          <cell r="I1086" t="str">
            <v>17.473437,103.456259</v>
          </cell>
          <cell r="J1086" t="str">
            <v>0626040877</v>
          </cell>
          <cell r="K1086" t="str">
            <v>0626040877</v>
          </cell>
        </row>
        <row r="1087">
          <cell r="A1087">
            <v>2861</v>
          </cell>
          <cell r="B1087" t="str">
            <v>Mini Supermarket</v>
          </cell>
          <cell r="C1087" t="str">
            <v>Mini Supermarket_Esso Saeng Sook</v>
          </cell>
          <cell r="D1087" t="str">
            <v>มินิ ซูเปอร์มาร์เก็ต_เอสโซ่ แสงสุข</v>
          </cell>
          <cell r="E1087" t="str">
            <v>exp2861-sm@lotuss.com</v>
          </cell>
          <cell r="F1087" t="str">
            <v>06:00-23:00 (17Hrs)</v>
          </cell>
          <cell r="G1087" t="str">
            <v>BANGKOK</v>
          </cell>
          <cell r="H1087" t="str">
            <v>เลขที่ 289/1 ถ.อ่อนนุช แขวงประเวศ เขตประเวศ กรุงเทพฯ 10250</v>
          </cell>
          <cell r="I1087" t="str">
            <v>13.718218,100.663482</v>
          </cell>
          <cell r="J1087" t="str">
            <v>0626040878</v>
          </cell>
          <cell r="K1087" t="str">
            <v>0626040878</v>
          </cell>
        </row>
        <row r="1088">
          <cell r="A1088">
            <v>2864</v>
          </cell>
          <cell r="B1088" t="str">
            <v>Mini Supermarket</v>
          </cell>
          <cell r="C1088" t="str">
            <v>Mini Supermarket_ChomchonNongwangtrachu</v>
          </cell>
          <cell r="D1088" t="str">
            <v>มินิ ซูเปอร์มาร์เก็ต_ชุมชน หนองแวงตาชู</v>
          </cell>
          <cell r="E1088" t="str">
            <v>exp2864-sm@lotuss.com</v>
          </cell>
          <cell r="F1088" t="str">
            <v>06:00-23:00 (17Hrs)</v>
          </cell>
          <cell r="G1088" t="str">
            <v>KHON KAEN</v>
          </cell>
          <cell r="H1088" t="str">
            <v>เลขที่ 18/33-34 ม.14 ต.ในเมือง อ.เมืองขอนแก่น จ.ขอนแก่น 40000</v>
          </cell>
          <cell r="I1088" t="str">
            <v>16.457377,102.828006</v>
          </cell>
          <cell r="J1088" t="str">
            <v>0626040882</v>
          </cell>
          <cell r="K1088" t="str">
            <v>0626040882</v>
          </cell>
        </row>
        <row r="1089">
          <cell r="A1089">
            <v>2865</v>
          </cell>
          <cell r="B1089" t="str">
            <v>Mini Supermarket</v>
          </cell>
          <cell r="C1089" t="str">
            <v>Mini Supermarket_Sa Diang Phetchaboon</v>
          </cell>
          <cell r="D1089" t="str">
            <v>มินิ ซูเปอร์มาร์เก็ต_สะเดียง เพชรบูรณ์</v>
          </cell>
          <cell r="E1089" t="str">
            <v>exp2865-sm@lotuss.com</v>
          </cell>
          <cell r="F1089" t="str">
            <v>06:00-23:00 (17Hrs)</v>
          </cell>
          <cell r="G1089" t="str">
            <v>PHETCHABUN</v>
          </cell>
          <cell r="H1089" t="str">
            <v>เลขที่ 70 ถนนบูรกรรมโกวิท ตำบลในเมือง อำเภอเมืองเพชรบูรณ์ จังหวัดเพชรบูรณ์ 67000</v>
          </cell>
          <cell r="I1089" t="str">
            <v>16.419486,101.14941</v>
          </cell>
          <cell r="J1089" t="str">
            <v>0626040882</v>
          </cell>
          <cell r="K1089" t="str">
            <v>0626040882</v>
          </cell>
        </row>
        <row r="1090">
          <cell r="A1090">
            <v>2867</v>
          </cell>
          <cell r="B1090" t="str">
            <v>Mini Supermarket</v>
          </cell>
          <cell r="C1090" t="str">
            <v>Mini Supermarket_Amphur Si Wilai</v>
          </cell>
          <cell r="D1090" t="str">
            <v>มินิ ซูเปอร์มาร์เก็ต_อำเภอศรีวิไล</v>
          </cell>
          <cell r="E1090" t="str">
            <v>exp2867-sm@lotuss.com</v>
          </cell>
          <cell r="F1090" t="str">
            <v>05:00-23:00 (18Hrs)</v>
          </cell>
          <cell r="G1090" t="str">
            <v>BUENG KAN</v>
          </cell>
          <cell r="H1090" t="str">
            <v>เลขที่ 207 ม.1 ต.ศรีวิไล อ.ศรีวิไล จ.บึงกาฬ 38210</v>
          </cell>
          <cell r="I1090" t="str">
            <v>18.184409,103.742144</v>
          </cell>
          <cell r="J1090" t="str">
            <v>0626040886</v>
          </cell>
          <cell r="K1090" t="str">
            <v>0626040886</v>
          </cell>
        </row>
        <row r="1091">
          <cell r="A1091">
            <v>2868</v>
          </cell>
          <cell r="B1091" t="str">
            <v>Mini Supermarket</v>
          </cell>
          <cell r="C1091" t="str">
            <v>Mini Supermarket_Ramnuch14 Rayong</v>
          </cell>
          <cell r="D1091" t="str">
            <v>มินิ ซูเปอร์มาร์เก็ต_รามนุช 14 ระยอง</v>
          </cell>
          <cell r="E1091" t="str">
            <v>exp2868-sm@lotuss.com</v>
          </cell>
          <cell r="F1091" t="str">
            <v>06:00-23:00 (17Hrs)</v>
          </cell>
          <cell r="G1091" t="str">
            <v>RAYONG</v>
          </cell>
          <cell r="H1091" t="str">
            <v>เลขที่ 22/119 หมู่ 6 ต.บ้านฉาง อ.บ้านฉาง จ.ระยอง 21130</v>
          </cell>
          <cell r="I1091" t="str">
            <v>12.743537,101.092369</v>
          </cell>
          <cell r="J1091" t="str">
            <v>0968846528</v>
          </cell>
          <cell r="K1091" t="str">
            <v>0968846528</v>
          </cell>
        </row>
        <row r="1092">
          <cell r="A1092">
            <v>2869</v>
          </cell>
          <cell r="B1092" t="str">
            <v>Mini Supermarket</v>
          </cell>
          <cell r="C1092" t="str">
            <v>Mini Supermarket_Talad Somboon</v>
          </cell>
          <cell r="D1092" t="str">
            <v>มินิ ซูเปอร์มาร์เก็ต_ตลาด สมบูรณ์</v>
          </cell>
          <cell r="E1092" t="str">
            <v>exp2869-sm@lotuss.com</v>
          </cell>
          <cell r="F1092" t="str">
            <v>06:00-22:30 (16.5Hrs)</v>
          </cell>
          <cell r="G1092" t="str">
            <v>SAMUT SAKHON</v>
          </cell>
          <cell r="H1092" t="str">
            <v>เลขที่ 74,74/1-2 หมู่ 13 ต.อ้อมน้อย อ.กระทุ่มแบน จ.สมุทรสาคร 74130</v>
          </cell>
          <cell r="I1092" t="str">
            <v>13.70388,100.315463</v>
          </cell>
          <cell r="J1092" t="str">
            <v>0942499227</v>
          </cell>
          <cell r="K1092" t="str">
            <v>0942499227</v>
          </cell>
        </row>
        <row r="1093">
          <cell r="A1093">
            <v>2870</v>
          </cell>
          <cell r="B1093" t="str">
            <v>Mini Supermarket</v>
          </cell>
          <cell r="C1093" t="str">
            <v>Mini Supermarket_DC Wangnoi Kiosk</v>
          </cell>
          <cell r="D1093" t="str">
            <v>มินิ ซูเปอร์มาร์เก็ต_ร้านค้าสวัสดิการ</v>
          </cell>
          <cell r="E1093" t="str">
            <v>exp2870-sm@lotuss.com</v>
          </cell>
          <cell r="F1093" t="str">
            <v>06:00-23:00 (17Hrs)</v>
          </cell>
          <cell r="G1093" t="str">
            <v>PHRA NAKHON SI AYUTTHAYA</v>
          </cell>
          <cell r="H1093" t="str">
            <v>เลขที่ 188/1 ม.4  ถ.พหลโยธิน อ.ลำไทร อ.วังน้อย จ.พระนครศรีอยุธยา 13170</v>
          </cell>
          <cell r="I1093" t="str">
            <v>14.22106,100.68839</v>
          </cell>
          <cell r="J1093" t="str">
            <v>0924828582</v>
          </cell>
          <cell r="K1093" t="str">
            <v>0924828582</v>
          </cell>
        </row>
        <row r="1094">
          <cell r="A1094">
            <v>2872</v>
          </cell>
          <cell r="B1094" t="str">
            <v>Mini Supermarket</v>
          </cell>
          <cell r="C1094" t="str">
            <v>Mini Supermarket_Ratchadapisek 32</v>
          </cell>
          <cell r="D1094" t="str">
            <v>มินิ ซูเปอร์มาร์เก็ต_รัชดาภิเษก 32</v>
          </cell>
          <cell r="E1094" t="str">
            <v>exp2872-sm@lotuss.com</v>
          </cell>
          <cell r="F1094" t="str">
            <v>06:00-22:00 (16Hrs)</v>
          </cell>
          <cell r="G1094" t="str">
            <v>BANGKOK</v>
          </cell>
          <cell r="H1094" t="str">
            <v>เลขที่ 386 ถ.รัชดาภิเษก แขวงจันทรเกษม เขตจตุจักร กรุงเทพ 10900</v>
          </cell>
          <cell r="I1094" t="str">
            <v>13.816067,100.576418</v>
          </cell>
          <cell r="J1094" t="str">
            <v>0626040891</v>
          </cell>
          <cell r="K1094" t="str">
            <v>0626040891</v>
          </cell>
        </row>
        <row r="1095">
          <cell r="A1095">
            <v>2874</v>
          </cell>
          <cell r="B1095" t="str">
            <v>Mini Supermarket</v>
          </cell>
          <cell r="C1095" t="str">
            <v>Mini Supermarket_Talad Nam Bangwua</v>
          </cell>
          <cell r="D1095" t="str">
            <v>มินิ ซูเปอร์มาร์เก็ต_ตลาดน้ำบางวัว</v>
          </cell>
          <cell r="E1095" t="str">
            <v>exp2874-sm@lotuss.com</v>
          </cell>
          <cell r="F1095" t="str">
            <v>06:00-21:00 (15Hrs)</v>
          </cell>
          <cell r="G1095" t="str">
            <v>CHACHOENGSAO</v>
          </cell>
          <cell r="H1095" t="str">
            <v>เลขที่ 107/3 หมู่ 2 ต.บางสมัคร อ.บางปะกง จ.ฉะเชิงเทรา 24130</v>
          </cell>
          <cell r="I1095" t="str">
            <v>13.539923,100.961238</v>
          </cell>
          <cell r="J1095" t="str">
            <v>0626040893</v>
          </cell>
          <cell r="K1095" t="str">
            <v>0626040893</v>
          </cell>
        </row>
        <row r="1096">
          <cell r="A1096">
            <v>2876</v>
          </cell>
          <cell r="B1096" t="str">
            <v>Mini Supermarket</v>
          </cell>
          <cell r="C1096" t="str">
            <v>Mini Supermarket_Talad Nud Saeng Duen</v>
          </cell>
          <cell r="D1096" t="str">
            <v>มินิ ซูเปอร์มาร์เก็ต_ตลาดนัดแสงเดือน</v>
          </cell>
          <cell r="E1096" t="str">
            <v>exp2876-sm@lotuss.com</v>
          </cell>
          <cell r="F1096" t="str">
            <v>06:00-23:00 (17Hrs)</v>
          </cell>
          <cell r="G1096" t="str">
            <v>NONTHABURI</v>
          </cell>
          <cell r="H1096" t="str">
            <v>เลขที่ 6/6 ม.5 ต.ลำโพ อ.บางบัวทอง จ.นนทบุรี 11110</v>
          </cell>
          <cell r="I1096" t="str">
            <v>13.978712,100.417633</v>
          </cell>
          <cell r="J1096" t="str">
            <v>0969734940</v>
          </cell>
          <cell r="K1096" t="str">
            <v>0969734940</v>
          </cell>
        </row>
        <row r="1097">
          <cell r="A1097">
            <v>2877</v>
          </cell>
          <cell r="B1097" t="str">
            <v>Mini Supermarket</v>
          </cell>
          <cell r="C1097" t="str">
            <v>Mini Supermarket_Klong Thanon 2</v>
          </cell>
          <cell r="D1097" t="str">
            <v>มินิ ซูเปอร์มาร์เก็ต_คลองถนน 2</v>
          </cell>
          <cell r="E1097" t="str">
            <v>exp2877-sm@lotuss.com</v>
          </cell>
          <cell r="F1097" t="str">
            <v>06:00-24:00 (18Hrs)</v>
          </cell>
          <cell r="G1097" t="str">
            <v>NONTHABURI</v>
          </cell>
          <cell r="H1097" t="str">
            <v>เลขที่  23/38-40  หมู่ 10  ตำบลบางแม่นาง อำเภอบางใหญ่  จ.นนทบุรี 11140</v>
          </cell>
          <cell r="I1097" t="str">
            <v>13.886092,100.372615</v>
          </cell>
          <cell r="J1097" t="str">
            <v>0955149760</v>
          </cell>
          <cell r="K1097" t="str">
            <v>0955149760</v>
          </cell>
        </row>
        <row r="1098">
          <cell r="A1098">
            <v>2878</v>
          </cell>
          <cell r="B1098" t="str">
            <v>Mini Supermarket</v>
          </cell>
          <cell r="C1098" t="str">
            <v>Mini Supermarket_Khumphawapi Udon Thani</v>
          </cell>
          <cell r="D1098" t="str">
            <v>มินิ ซูเปอร์มาร์เก็ต_กุมภวาปี อุดรธานี</v>
          </cell>
          <cell r="E1098" t="str">
            <v>exp2878-sm@lotuss.com</v>
          </cell>
          <cell r="F1098" t="str">
            <v>05:00-23:00 (18Hrs)</v>
          </cell>
          <cell r="G1098" t="str">
            <v>UDON THANI</v>
          </cell>
          <cell r="H1098" t="str">
            <v>เลขที่ 267  หมู่ 1 ต.กุมภวาปี อ.กุมภวาปี จ. อุดรธานี   41110</v>
          </cell>
          <cell r="I1098" t="str">
            <v>17.110239,103.014422</v>
          </cell>
          <cell r="J1098" t="str">
            <v>0632030760</v>
          </cell>
          <cell r="K1098" t="str">
            <v>0632030760</v>
          </cell>
        </row>
        <row r="1099">
          <cell r="A1099">
            <v>2879</v>
          </cell>
          <cell r="B1099" t="str">
            <v>Mini Supermarket</v>
          </cell>
          <cell r="C1099" t="str">
            <v>Mini Supermarket_Bo Phut Koh Samui</v>
          </cell>
          <cell r="D1099" t="str">
            <v>มินิ ซูเปอร์มาร์เก็ต_บ่อผุด เกาะสมุย</v>
          </cell>
          <cell r="E1099" t="str">
            <v>exp2879-sm@lotuss.com</v>
          </cell>
          <cell r="F1099" t="str">
            <v xml:space="preserve">24 Hours </v>
          </cell>
          <cell r="G1099" t="str">
            <v>SURAT THANI</v>
          </cell>
          <cell r="H1099" t="str">
            <v>เลขที่ 23/452 หมู่ 4 ต.บ่อผุด อ.เกาะสมุย จ.สุราษฎร์ธานี 84320</v>
          </cell>
          <cell r="I1099" t="str">
            <v>9.556641,100.053347</v>
          </cell>
          <cell r="J1099" t="str">
            <v>0632030761</v>
          </cell>
          <cell r="K1099" t="str">
            <v>0632030761</v>
          </cell>
        </row>
        <row r="1100">
          <cell r="A1100">
            <v>2880</v>
          </cell>
          <cell r="B1100" t="str">
            <v>Mini Supermarket</v>
          </cell>
          <cell r="C1100" t="str">
            <v>Mini Supermarket_Ban Lipa Yai Samui</v>
          </cell>
          <cell r="D1100" t="str">
            <v>มินิ ซูเปอร์มาร์เก็ต_บ้านลิปะใหญ่ เกาะสมุย</v>
          </cell>
          <cell r="E1100" t="str">
            <v>exp2880-sm@lotuss.com</v>
          </cell>
          <cell r="F1100" t="str">
            <v>06:00-23:00 (17Hrs)</v>
          </cell>
          <cell r="G1100" t="str">
            <v>SURAT THANI</v>
          </cell>
          <cell r="H1100" t="str">
            <v>เลขที่ 74/1 หมู่ 3 ต.อ่างทอง อ.เกาะสมุย จ.สุราษฎร์ธานี 84140</v>
          </cell>
          <cell r="I1100" t="str">
            <v>9.525865,99.940094</v>
          </cell>
          <cell r="J1100" t="str">
            <v>0632030762</v>
          </cell>
          <cell r="K1100" t="str">
            <v>0632030762</v>
          </cell>
        </row>
        <row r="1101">
          <cell r="A1101">
            <v>2886</v>
          </cell>
          <cell r="B1101" t="str">
            <v>Mini Supermarket</v>
          </cell>
          <cell r="C1101" t="str">
            <v>Mini Supermarket_Pak Nakorn Road</v>
          </cell>
          <cell r="D1101" t="str">
            <v>มินิ ซูเปอร์มาร์เก็ต_ถนนปากนคร</v>
          </cell>
          <cell r="E1101" t="str">
            <v>exp2886-sm@lotuss.com</v>
          </cell>
          <cell r="F1101" t="str">
            <v>06:00-22:30 (16.5Hrs)</v>
          </cell>
          <cell r="G1101" t="str">
            <v>NAKHON SI THAMMARAT</v>
          </cell>
          <cell r="H1101" t="str">
            <v>เลขที่ 175/100 หมู่ 4 ต.ท่าซัก อ.เมือง จ.นครศรีธรรมราช 80000</v>
          </cell>
          <cell r="I1101" t="str">
            <v>8.441819,99.974508</v>
          </cell>
          <cell r="J1101" t="str">
            <v>0812475753</v>
          </cell>
          <cell r="K1101" t="str">
            <v>0812475753</v>
          </cell>
        </row>
        <row r="1102">
          <cell r="A1102">
            <v>2887</v>
          </cell>
          <cell r="B1102" t="str">
            <v>Mini Supermarket</v>
          </cell>
          <cell r="C1102" t="str">
            <v>Mini Supermarket_Klong Phon Krabi</v>
          </cell>
          <cell r="D1102" t="str">
            <v>มินิ ซูเปอร์มาร์เก็ต_คลองพน กระบี่</v>
          </cell>
          <cell r="E1102" t="str">
            <v>exp2887-sm@lotuss.com</v>
          </cell>
          <cell r="F1102" t="str">
            <v>06:00-23:00 (17Hrs)</v>
          </cell>
          <cell r="G1102" t="str">
            <v>KRABI</v>
          </cell>
          <cell r="H1102" t="str">
            <v>เลขที่ 386/4,386/5 หมู่ 1 ต.คลองพน อ.คลองท่อม จ.กระบี่ 81170</v>
          </cell>
          <cell r="I1102" t="str">
            <v>7.806651,99.202364</v>
          </cell>
          <cell r="J1102" t="str">
            <v>0632030769</v>
          </cell>
          <cell r="K1102" t="str">
            <v>0632030769</v>
          </cell>
        </row>
        <row r="1103">
          <cell r="A1103">
            <v>2890</v>
          </cell>
          <cell r="B1103" t="str">
            <v>Mini Supermarket</v>
          </cell>
          <cell r="C1103" t="str">
            <v>Mini Supermarket_Ek Chon Hospital</v>
          </cell>
          <cell r="D1103" t="str">
            <v>มินิ ซูเปอร์มาร์เก็ต_โรงพยาบาลเอกชล</v>
          </cell>
          <cell r="E1103" t="str">
            <v>exp2890-sm@lotuss.com</v>
          </cell>
          <cell r="F1103" t="str">
            <v>06:00-23:00 (17Hrs)</v>
          </cell>
          <cell r="G1103" t="str">
            <v>CHONBURI</v>
          </cell>
          <cell r="H1103" t="str">
            <v>เลขที่ 68/57, 68/58 หมู่ 2 ต.บ้านสวน อ.เมือง จ.ชลบุรี 20000</v>
          </cell>
          <cell r="I1103" t="str">
            <v>13.354612,100.976971</v>
          </cell>
          <cell r="J1103" t="str">
            <v>0ยังไม่มีเบอร์สาขา</v>
          </cell>
          <cell r="K1103" t="str">
            <v>0ยังไม่มีเบอร์สาขา</v>
          </cell>
        </row>
        <row r="1104">
          <cell r="A1104">
            <v>2891</v>
          </cell>
          <cell r="B1104" t="str">
            <v>Mini Supermarket</v>
          </cell>
          <cell r="C1104" t="str">
            <v>Mini Supermarket_At Samart Roi Et</v>
          </cell>
          <cell r="D1104" t="str">
            <v>มินิ ซูเปอร์มาร์เก็ต_อาจสามารถ ร้อยเอ็ด</v>
          </cell>
          <cell r="E1104" t="str">
            <v>exp2891-sm@lotuss.com</v>
          </cell>
          <cell r="F1104" t="str">
            <v>24 Hours</v>
          </cell>
          <cell r="G1104" t="str">
            <v>ROI ET</v>
          </cell>
          <cell r="H1104" t="str">
            <v>เลขที่ 2/1-4 ม.1 ต.อาจสามารถ อ.อาจสามารถ จ.ร้อยเอ็ด 45160</v>
          </cell>
          <cell r="I1104" t="str">
            <v>15.844256,103.879639</v>
          </cell>
          <cell r="J1104" t="str">
            <v>0632030774</v>
          </cell>
          <cell r="K1104" t="str">
            <v>0632030774</v>
          </cell>
        </row>
        <row r="1105">
          <cell r="A1105">
            <v>2893</v>
          </cell>
          <cell r="B1105" t="str">
            <v>Mini Supermarket</v>
          </cell>
          <cell r="C1105" t="str">
            <v>Mini Supermarket_Ban Mae Nam(Samui)</v>
          </cell>
          <cell r="D1105" t="str">
            <v>มินิ ซูเปอร์มาร์เก็ต_บ้านแม่น้ำ(สมุย)</v>
          </cell>
          <cell r="E1105" t="str">
            <v>exp2893-sm@lotuss.com</v>
          </cell>
          <cell r="F1105" t="str">
            <v xml:space="preserve">24 Hours </v>
          </cell>
          <cell r="G1105" t="str">
            <v>SURAT THANI</v>
          </cell>
          <cell r="H1105" t="str">
            <v>เลขที่ 203/5 หมู่ 1 ต.แม่น้ำ อ.เกาะสมุย จ.สุราษฎร์ธานี 84330</v>
          </cell>
          <cell r="I1105" t="str">
            <v>9.569538,99.994756</v>
          </cell>
          <cell r="J1105" t="str">
            <v>0632030776</v>
          </cell>
          <cell r="K1105" t="str">
            <v>0632030776</v>
          </cell>
        </row>
        <row r="1106">
          <cell r="A1106">
            <v>2895</v>
          </cell>
          <cell r="B1106" t="str">
            <v>Mini Supermarket</v>
          </cell>
          <cell r="C1106" t="str">
            <v>Mini Supermarket_Sam Prao Udonthani</v>
          </cell>
          <cell r="D1106" t="str">
            <v>มินิ ซูเปอร์มาร์เก็ต_สามพร้าว อุดรธานี</v>
          </cell>
          <cell r="E1106" t="str">
            <v>exp2895-sm@lotuss.com</v>
          </cell>
          <cell r="F1106" t="str">
            <v>06:00-23:00 (17Hrs)</v>
          </cell>
          <cell r="G1106" t="str">
            <v>UDON THANI</v>
          </cell>
          <cell r="H1106" t="str">
            <v>เลขที่ 218 ม.15 ต.สามพร้าว อ.เมืองอุดรธานี จ.อุดรธานี 41000</v>
          </cell>
          <cell r="I1106" t="str">
            <v>17.447185,102.875286</v>
          </cell>
          <cell r="J1106" t="str">
            <v>0632030779</v>
          </cell>
          <cell r="K1106" t="str">
            <v>0632030779</v>
          </cell>
        </row>
        <row r="1107">
          <cell r="A1107">
            <v>2897</v>
          </cell>
          <cell r="B1107" t="str">
            <v>Mini Supermarket</v>
          </cell>
          <cell r="C1107" t="str">
            <v>Mini Supermarket_Lam Sai Market</v>
          </cell>
          <cell r="D1107" t="str">
            <v>มินิ ซูเปอร์มาร์เก็ต_ลำไทรมาร์เก็ต</v>
          </cell>
          <cell r="E1107" t="str">
            <v>exp2897-sm@lotuss.com</v>
          </cell>
          <cell r="F1107" t="str">
            <v>06:00-23:00 (17Hrs)</v>
          </cell>
          <cell r="G1107" t="str">
            <v>PATHUM THANI</v>
          </cell>
          <cell r="H1107" t="str">
            <v>เลขที่ 145/45,145/46,145/47 หมู่ 2 ต.ลำไทร อ.ลำลูกกา จ.ปทุมธานี 12150</v>
          </cell>
          <cell r="I1107" t="str">
            <v>13.952488,100.861855</v>
          </cell>
          <cell r="J1107" t="str">
            <v>0632030785</v>
          </cell>
          <cell r="K1107" t="str">
            <v>0632030785</v>
          </cell>
        </row>
        <row r="1108">
          <cell r="A1108">
            <v>2899</v>
          </cell>
          <cell r="B1108" t="str">
            <v>Mini Supermarket</v>
          </cell>
          <cell r="C1108" t="str">
            <v>Mini Supermarket_Lamae Muangkao</v>
          </cell>
          <cell r="D1108" t="str">
            <v>มินิ ซูเปอร์มาร์เก็ต_ละแม เมืองเก่า</v>
          </cell>
          <cell r="E1108" t="str">
            <v>exp2899-sm@lotuss.com</v>
          </cell>
          <cell r="F1108" t="str">
            <v>06:00-23:00 (17Hrs)</v>
          </cell>
          <cell r="G1108" t="str">
            <v>CHUMPHON</v>
          </cell>
          <cell r="H1108" t="str">
            <v>เลขที่ 7/2,7/3 หมู่ 10 ต.ละแม อ.ละแม จ.ชุมพร 86170</v>
          </cell>
          <cell r="I1108" t="str">
            <v>9.775071,99.106915</v>
          </cell>
          <cell r="J1108" t="str">
            <v>0812476070</v>
          </cell>
          <cell r="K1108" t="str">
            <v>0812476070</v>
          </cell>
        </row>
        <row r="1109">
          <cell r="A1109">
            <v>2900</v>
          </cell>
          <cell r="B1109" t="str">
            <v>Mini Supermarket</v>
          </cell>
          <cell r="C1109" t="str">
            <v>Mini Supermarket_Ron Phiboon</v>
          </cell>
          <cell r="D1109" t="str">
            <v>มินิ ซูเปอร์มาร์เก็ต_ร่อนพิบูลย์</v>
          </cell>
          <cell r="E1109" t="str">
            <v>exp2900-sm@lotuss.com</v>
          </cell>
          <cell r="F1109" t="str">
            <v>06:00-22:00 (16Hrs)</v>
          </cell>
          <cell r="G1109" t="str">
            <v>NAKHON SI THAMMARAT</v>
          </cell>
          <cell r="H1109" t="str">
            <v>เลขที่ 18/5 หมู่ 12 ต.ร่อนพิบูลย์ อ.ร่อนพิบูลย์ จ.นครศรีธรรมราช 80130</v>
          </cell>
          <cell r="I1109" t="str">
            <v>8.181369,99.853826</v>
          </cell>
          <cell r="J1109" t="str">
            <v>0812475850</v>
          </cell>
          <cell r="K1109" t="str">
            <v>0812475850</v>
          </cell>
        </row>
        <row r="1110">
          <cell r="A1110">
            <v>2901</v>
          </cell>
          <cell r="B1110" t="str">
            <v>Mini Supermarket</v>
          </cell>
          <cell r="C1110" t="str">
            <v>Mini Supermarket_Talad Pa Khoi Tai</v>
          </cell>
          <cell r="D1110" t="str">
            <v>มินิ ซูเปอร์มาร์เก็ต_ตลาดป่าข่อยใต้</v>
          </cell>
          <cell r="E1110" t="str">
            <v>exp2901-sm@lotuss.com</v>
          </cell>
          <cell r="F1110" t="str">
            <v>06:00-23:00 (17Hrs)</v>
          </cell>
          <cell r="G1110" t="str">
            <v>CHIANG MAI</v>
          </cell>
          <cell r="H1110" t="str">
            <v>เลขที่ 53/6 ม.2  ต.สันผีเสื้อ อ.เมืองเชียงใหม่ จ.เชียงใหม่</v>
          </cell>
          <cell r="I1110" t="str">
            <v>18.865671,98.982381</v>
          </cell>
          <cell r="J1110" t="str">
            <v>0967679551</v>
          </cell>
          <cell r="K1110" t="str">
            <v>0967679551</v>
          </cell>
        </row>
        <row r="1111">
          <cell r="A1111">
            <v>2905</v>
          </cell>
          <cell r="B1111" t="str">
            <v>Mini Supermarket</v>
          </cell>
          <cell r="C1111" t="str">
            <v>Mini Supermarket_Koh Lam Phu</v>
          </cell>
          <cell r="D1111" t="str">
            <v>มินิ ซูเปอร์มาร์เก็ต_เกาะลำพู</v>
          </cell>
          <cell r="E1111" t="str">
            <v>exp2905-sm@lotuss.com</v>
          </cell>
          <cell r="F1111" t="str">
            <v>06:00-23:00 (17Hrs)</v>
          </cell>
          <cell r="G1111" t="str">
            <v>SURAT THANI</v>
          </cell>
          <cell r="H1111" t="str">
            <v>เลขที่ 37/3 ถ.ฝั่งบางใบไม้ ต.ตลาด อ.เมือง จ.สุราษฎร์ธานี 84000</v>
          </cell>
          <cell r="I1111" t="str">
            <v>9.141532,99.319139</v>
          </cell>
          <cell r="J1111" t="str">
            <v>0632030790</v>
          </cell>
          <cell r="K1111" t="str">
            <v>0632030790</v>
          </cell>
        </row>
        <row r="1112">
          <cell r="A1112">
            <v>2906</v>
          </cell>
          <cell r="B1112" t="str">
            <v>Mini Supermarket</v>
          </cell>
          <cell r="C1112" t="str">
            <v>Mini Supermarket_Dong Ma Fai</v>
          </cell>
          <cell r="D1112" t="str">
            <v>มินิ ซูเปอร์มาร์เก็ต_ดงมะไฟ</v>
          </cell>
          <cell r="E1112" t="str">
            <v>exp2906-sm@lotuss.com</v>
          </cell>
          <cell r="F1112" t="str">
            <v>06:00-22:00 (16Hrs)</v>
          </cell>
          <cell r="G1112" t="str">
            <v>SAKON NAKHON</v>
          </cell>
          <cell r="H1112" t="str">
            <v>เลขที่ 472  ม.12 ต.ขมิ้น อ.เมืองสกลนคร จ.สกลนคร 47000</v>
          </cell>
          <cell r="I1112" t="str">
            <v>17.278186,103.993043</v>
          </cell>
          <cell r="J1112" t="str">
            <v>0632030791</v>
          </cell>
          <cell r="K1112" t="str">
            <v>0632030791</v>
          </cell>
        </row>
        <row r="1113">
          <cell r="A1113">
            <v>2907</v>
          </cell>
          <cell r="B1113" t="str">
            <v>Mini Supermarket</v>
          </cell>
          <cell r="C1113" t="str">
            <v>Mini Supermarket_Eua Arthon Bueng Kum</v>
          </cell>
          <cell r="D1113" t="str">
            <v>มินิ ซูเปอร์มาร์เก็ต_เอื้ออาทร บึงกุ่ม</v>
          </cell>
          <cell r="E1113" t="str">
            <v>exp2907-sm@lotuss.com</v>
          </cell>
          <cell r="F1113" t="str">
            <v>06:00-23:00 (17Hrs)</v>
          </cell>
          <cell r="G1113" t="str">
            <v>BANGKOK</v>
          </cell>
          <cell r="H1113" t="str">
            <v>เลขที่ 138/1 ซอยเสรีไท 43 แยก 3  แขวงคลองกุ่ม เขตบึงกุ่ม กรุงเทพมหานคร 10240</v>
          </cell>
          <cell r="I1113" t="str">
            <v>13.786991,100.670422</v>
          </cell>
          <cell r="J1113" t="str">
            <v>0812457435</v>
          </cell>
          <cell r="K1113" t="str">
            <v>0812457435</v>
          </cell>
        </row>
        <row r="1114">
          <cell r="A1114">
            <v>2908</v>
          </cell>
          <cell r="B1114" t="str">
            <v>Mini Supermarket</v>
          </cell>
          <cell r="C1114" t="str">
            <v>Mini Supermarket_Talad Rangsit Klong 4</v>
          </cell>
          <cell r="D1114" t="str">
            <v>มินิ ซูเปอร์มาร์เก็ต_ตลาด รังสิต คลอง 4</v>
          </cell>
          <cell r="E1114" t="str">
            <v>exp2908-sm@lotuss.com</v>
          </cell>
          <cell r="F1114" t="str">
            <v>06:00-23:00 (17Hrs)</v>
          </cell>
          <cell r="G1114" t="str">
            <v>PATHUM THANI</v>
          </cell>
          <cell r="H1114" t="str">
            <v>เลขที่ 69 หมู่ 1 ต.คลองสี่ อ.คลองหลวง จ.ปทุมธานี 12120</v>
          </cell>
          <cell r="I1114" t="str">
            <v>14.017381,100.687789</v>
          </cell>
          <cell r="J1114" t="str">
            <v>0812455631</v>
          </cell>
          <cell r="K1114" t="str">
            <v>0812455631</v>
          </cell>
        </row>
        <row r="1115">
          <cell r="A1115">
            <v>2912</v>
          </cell>
          <cell r="B1115" t="str">
            <v>Mini Supermarket</v>
          </cell>
          <cell r="C1115" t="str">
            <v>Mini Supermarket_Muang Kan Chiang Mai</v>
          </cell>
          <cell r="D1115" t="str">
            <v>มินิ ซูเปอร์มาร์เก็ต_เมืองแกน เชียงใหม่</v>
          </cell>
          <cell r="E1115" t="str">
            <v>exp2912-sm@lotuss.com</v>
          </cell>
          <cell r="F1115" t="str">
            <v>06:00-23:00 (17Hrs)</v>
          </cell>
          <cell r="G1115" t="str">
            <v>CHIANG MAI</v>
          </cell>
          <cell r="H1115" t="str">
            <v>เลขที่ 299 ม.10  ต.อินทขิล อ.แม่แตง จ.เชียงใหม่ 50150</v>
          </cell>
          <cell r="I1115" t="str">
            <v>19.144602,99.001854</v>
          </cell>
          <cell r="J1115" t="str">
            <v>0632030796</v>
          </cell>
          <cell r="K1115" t="str">
            <v>0632030796</v>
          </cell>
        </row>
        <row r="1116">
          <cell r="A1116">
            <v>2913</v>
          </cell>
          <cell r="B1116" t="str">
            <v>Mini Supermarket</v>
          </cell>
          <cell r="C1116" t="str">
            <v>Mini Supermarket_Keha Cha Lhongkrung</v>
          </cell>
          <cell r="D1116" t="str">
            <v>มินิ ซูเปอร์มาร์เก็ต_เคหะฉลองกรุง</v>
          </cell>
          <cell r="E1116" t="str">
            <v>exp2913-sm@lotuss.com</v>
          </cell>
          <cell r="F1116" t="str">
            <v>06:00-22:30 (16.5Hrs)</v>
          </cell>
          <cell r="G1116" t="str">
            <v>BANGKOK</v>
          </cell>
          <cell r="H1116" t="str">
            <v>เลขที่ 101/195 ม.7 แขวงลำผักชี เขตหนองจอก กรุงเทพมหานคร 10530</v>
          </cell>
          <cell r="I1116" t="str">
            <v>13.776829,100.842959</v>
          </cell>
          <cell r="J1116" t="str">
            <v>0632030797</v>
          </cell>
          <cell r="K1116" t="str">
            <v>0632030797</v>
          </cell>
        </row>
        <row r="1117">
          <cell r="A1117">
            <v>2914</v>
          </cell>
          <cell r="B1117" t="str">
            <v>Mini Supermarket</v>
          </cell>
          <cell r="C1117" t="str">
            <v>Mini Supermarket_Chai Prakan Chiang Mai</v>
          </cell>
          <cell r="D1117" t="str">
            <v>มินิ ซูเปอร์มาร์เก็ต_ไชยปราการ เชียงใหม่</v>
          </cell>
          <cell r="E1117" t="str">
            <v>exp2914-sm@lotuss.com</v>
          </cell>
          <cell r="F1117" t="str">
            <v>06:00-23:00 (17Hrs)</v>
          </cell>
          <cell r="G1117" t="str">
            <v>CHIANG MAI</v>
          </cell>
          <cell r="H1117" t="str">
            <v>เลขที่ 225/1-3 ม.2  ต.ปงตำ อ.ไชยปราการ จ.เชียงใหม่ 50320</v>
          </cell>
          <cell r="I1117" t="str">
            <v>19.734741,99.142161</v>
          </cell>
          <cell r="J1117" t="str">
            <v>0645874197</v>
          </cell>
          <cell r="K1117" t="str">
            <v>0645874197</v>
          </cell>
        </row>
        <row r="1118">
          <cell r="A1118">
            <v>2915</v>
          </cell>
          <cell r="B1118" t="str">
            <v>Mini Supermarket</v>
          </cell>
          <cell r="C1118" t="str">
            <v>Mini Supermarket_Lasalle soi 9 Bangkok</v>
          </cell>
          <cell r="D1118" t="str">
            <v>มินิ ซูเปอร์มาร์เก็ต_ลาซาล ซอย 9 กรุงเทพฯ</v>
          </cell>
          <cell r="E1118" t="str">
            <v>exp2915-sm@lotuss.com</v>
          </cell>
          <cell r="F1118" t="str">
            <v xml:space="preserve">24 Hours </v>
          </cell>
          <cell r="G1118" t="str">
            <v>BANGKOK</v>
          </cell>
          <cell r="H1118" t="str">
            <v>เลขที่ 209/1 ถ.ลาซาล แขวงบางนา เขตบางนา กรุงเทพฯ 10260</v>
          </cell>
          <cell r="I1118" t="str">
            <v>13.661367,100.60702</v>
          </cell>
          <cell r="J1118" t="str">
            <v>0889911851</v>
          </cell>
          <cell r="K1118" t="str">
            <v>0889911851</v>
          </cell>
        </row>
        <row r="1119">
          <cell r="A1119">
            <v>2916</v>
          </cell>
          <cell r="B1119" t="str">
            <v>Mini Supermarket</v>
          </cell>
          <cell r="C1119" t="str">
            <v>Mini Supermarket_Khao Rad Chonburi</v>
          </cell>
          <cell r="D1119" t="str">
            <v>มินิ ซูเปอร์มาร์เก็ต_เขาแรด ชลบุรี</v>
          </cell>
          <cell r="E1119" t="str">
            <v>exp2916-sm@lotuss.com</v>
          </cell>
          <cell r="F1119" t="str">
            <v>06:00-23:00 (17Hrs)</v>
          </cell>
          <cell r="G1119" t="str">
            <v>CHONBURI</v>
          </cell>
          <cell r="H1119" t="str">
            <v>เลขที่ 25/9 หมู่ 3 ต.มาบไผ่ อ.บ้านบึง จ.ชลบุรี 20170</v>
          </cell>
          <cell r="I1119" t="str">
            <v>13.389932,101.063228</v>
          </cell>
          <cell r="J1119" t="str">
            <v>0ยังไม่มีเบอร์สาขา</v>
          </cell>
          <cell r="K1119" t="str">
            <v>0ยังไม่มีเบอร์สาขา</v>
          </cell>
        </row>
        <row r="1120">
          <cell r="A1120">
            <v>2917</v>
          </cell>
          <cell r="B1120" t="str">
            <v>Mini Supermarket</v>
          </cell>
          <cell r="C1120" t="str">
            <v>Mini Supermarket_K-Ha Hua Hin</v>
          </cell>
          <cell r="D1120" t="str">
            <v>มินิ ซูเปอร์มาร์เก็ต_เคหะหัวหิน</v>
          </cell>
          <cell r="E1120" t="str">
            <v>exp2917-sm@lotuss.com</v>
          </cell>
          <cell r="F1120" t="str">
            <v>06:00-23:00 (17Hrs)</v>
          </cell>
          <cell r="G1120" t="str">
            <v>PRACHUAP KHIRI KHAN</v>
          </cell>
          <cell r="H1120" t="str">
            <v>เลขที่ 8/1985, 8/1986 หมู่บ้านเขาเต่า ต.หนองแก อ.หัวหิน จ.ประจวบคีรีขันธ์ 77110</v>
          </cell>
          <cell r="I1120" t="str">
            <v>12.470643,99.971242</v>
          </cell>
          <cell r="J1120" t="str">
            <v>0632030801</v>
          </cell>
          <cell r="K1120" t="str">
            <v>0632030801</v>
          </cell>
        </row>
        <row r="1121">
          <cell r="A1121">
            <v>2919</v>
          </cell>
          <cell r="B1121" t="str">
            <v>Mini Supermarket</v>
          </cell>
          <cell r="C1121" t="str">
            <v>Mini Supermarket_Talad Nud Wat sedej</v>
          </cell>
          <cell r="D1121" t="str">
            <v>มินิ ซูเปอร์มาร์เก็ต_ตลาดนัดวัดเสด็จ</v>
          </cell>
          <cell r="E1121" t="str">
            <v>exp2919-sm@lotuss.com</v>
          </cell>
          <cell r="F1121" t="str">
            <v>06:00-23:00 (17Hrs)</v>
          </cell>
          <cell r="G1121" t="str">
            <v>PATHUM THANI</v>
          </cell>
          <cell r="H1121" t="str">
            <v>เลขที่ 55/24 หมู่ 4 ต.บ้านกระแซง อ.เมือง จ.ปทุมธานี 12000</v>
          </cell>
          <cell r="I1121" t="str">
            <v>14.032081,100.561799</v>
          </cell>
          <cell r="J1121" t="str">
            <v>0632030803</v>
          </cell>
          <cell r="K1121" t="str">
            <v>0632030803</v>
          </cell>
        </row>
        <row r="1122">
          <cell r="A1122">
            <v>2920</v>
          </cell>
          <cell r="B1122" t="str">
            <v>Mini Supermarket</v>
          </cell>
          <cell r="C1122" t="str">
            <v>Mini Supermarket_Ban Dong Udom</v>
          </cell>
          <cell r="D1122" t="str">
            <v>มินิ ซูเปอร์มาร์เก็ต_บ้านดงอุดม</v>
          </cell>
          <cell r="E1122" t="str">
            <v>exp2920-sm@lotuss.com</v>
          </cell>
          <cell r="F1122" t="str">
            <v>06:00-23:00 (17Hrs)</v>
          </cell>
          <cell r="G1122" t="str">
            <v>UDON THANI</v>
          </cell>
          <cell r="H1122" t="str">
            <v>เลขที่ 21/6 หมู่ที่ 5 ต.หนองบัว อ.เมืองอุดรธานี จ.อุดรธานี 41000</v>
          </cell>
          <cell r="I1122" t="str">
            <v>17.405588,102.824366</v>
          </cell>
          <cell r="J1122" t="str">
            <v>0632030804</v>
          </cell>
          <cell r="K1122" t="str">
            <v>0632030804</v>
          </cell>
        </row>
        <row r="1123">
          <cell r="A1123">
            <v>2921</v>
          </cell>
          <cell r="B1123" t="str">
            <v>Mini Supermarket</v>
          </cell>
          <cell r="C1123" t="str">
            <v>Mini Supermarket_Eua Arthon Bang Khen</v>
          </cell>
          <cell r="D1123" t="str">
            <v>มินิ ซูเปอร์มาร์เก็ต_เอื้ออาทร บางเขน</v>
          </cell>
          <cell r="E1123" t="str">
            <v>exp2921-sm@lotuss.com</v>
          </cell>
          <cell r="F1123" t="str">
            <v>06:00-23:00 (17Hrs)</v>
          </cell>
          <cell r="G1123" t="str">
            <v>BANGKOK</v>
          </cell>
          <cell r="H1123" t="str">
            <v>เลขที่ 90  ซอยเพิ่มสิน 24/1 แขวงคลองถนน เขตสายไหม กรุงเทพ 10220</v>
          </cell>
          <cell r="I1123" t="str">
            <v>13.899129,100.631677</v>
          </cell>
          <cell r="J1123" t="str">
            <v>0632030805</v>
          </cell>
          <cell r="K1123" t="str">
            <v>0632030805</v>
          </cell>
        </row>
        <row r="1124">
          <cell r="A1124">
            <v>2922</v>
          </cell>
          <cell r="B1124" t="str">
            <v>Mini Supermarket</v>
          </cell>
          <cell r="C1124" t="str">
            <v>Mini Supermarket_Ban Suan-Setthakit 30</v>
          </cell>
          <cell r="D1124" t="str">
            <v>มินิ ซูเปอร์มาร์เก็ต_บ้านสวน เศรษฐกิจ 30</v>
          </cell>
          <cell r="E1124" t="str">
            <v>exp2922-sm@lotuss.com</v>
          </cell>
          <cell r="F1124" t="str">
            <v>06:00-23:00 (17Hrs)</v>
          </cell>
          <cell r="G1124" t="str">
            <v>CHONBURI</v>
          </cell>
          <cell r="H1124" t="str">
            <v>เลขที่ 26/40 หมู่ 6 ต.บ้านสวน อ.เมือง จ.ชลบุรี 20000</v>
          </cell>
          <cell r="I1124" t="str">
            <v>13.352803,101.011418</v>
          </cell>
          <cell r="J1124" t="str">
            <v>0ยังไม่มีเบอร์สาขา</v>
          </cell>
          <cell r="K1124" t="str">
            <v>0ยังไม่มีเบอร์สาขา</v>
          </cell>
        </row>
        <row r="1125">
          <cell r="A1125">
            <v>2923</v>
          </cell>
          <cell r="B1125" t="str">
            <v>Mini Supermarket</v>
          </cell>
          <cell r="C1125" t="str">
            <v>Mini Supermarket_Talad San Pa Koi</v>
          </cell>
          <cell r="D1125" t="str">
            <v>มินิ ซูเปอร์มาร์เก็ต_ตลาดสันป่าข่อย</v>
          </cell>
          <cell r="E1125" t="str">
            <v>exp2923-sm@lotuss.com</v>
          </cell>
          <cell r="F1125" t="str">
            <v>24 Hours</v>
          </cell>
          <cell r="G1125" t="str">
            <v>CHIANG MAI</v>
          </cell>
          <cell r="H1125" t="str">
            <v>เลขที่ 43 ถ.กองทราย ต.วัดเกด อ.เมืองเชียงใหม่ จ.เชียงใหม่ 50000</v>
          </cell>
          <cell r="I1125" t="str">
            <v>18.785427,99.009618</v>
          </cell>
          <cell r="J1125" t="str">
            <v>0909040342</v>
          </cell>
          <cell r="K1125" t="str">
            <v>0909040342</v>
          </cell>
        </row>
        <row r="1126">
          <cell r="A1126">
            <v>2924</v>
          </cell>
          <cell r="B1126" t="str">
            <v>Mini Supermarket</v>
          </cell>
          <cell r="C1126" t="str">
            <v>Mini Supermarket_Nong Khri Surat Thani</v>
          </cell>
          <cell r="D1126" t="str">
            <v>มินิ ซูเปอร์มาร์เก็ต_หนองขรี สุราษฏ์ธานี</v>
          </cell>
          <cell r="E1126" t="str">
            <v>exp2924-sm@lotuss.com</v>
          </cell>
          <cell r="F1126" t="str">
            <v>06:00-23:00 (17Hrs)</v>
          </cell>
          <cell r="G1126" t="str">
            <v>SURAT THANI</v>
          </cell>
          <cell r="H1126" t="str">
            <v>เลขที่ 58/7 หมู่ 4 ต.หัวเตย อ.พุนพิน จ.สุราษฎร์ธานี 84130</v>
          </cell>
          <cell r="I1126" t="str">
            <v>9.11333,99.174598</v>
          </cell>
          <cell r="J1126" t="str">
            <v>0632030809</v>
          </cell>
          <cell r="K1126" t="str">
            <v>0632030809</v>
          </cell>
        </row>
        <row r="1127">
          <cell r="A1127">
            <v>2925</v>
          </cell>
          <cell r="B1127" t="str">
            <v>Mini Supermarket</v>
          </cell>
          <cell r="C1127" t="str">
            <v>Mini Supermarket_Tessaban Nong Tumlueng</v>
          </cell>
          <cell r="D1127" t="str">
            <v>มินิ ซูเปอร์มาร์เก็ต_เทศบาลหนองตำลึง</v>
          </cell>
          <cell r="E1127" t="str">
            <v>exp2925-sm@lotuss.com</v>
          </cell>
          <cell r="F1127" t="str">
            <v>06:00-23:00 (17Hrs)</v>
          </cell>
          <cell r="G1127" t="str">
            <v>CHONBURI</v>
          </cell>
          <cell r="H1127" t="str">
            <v>เลขที่ 21/3 หมู่ 7 ต.มาบโป่ง อ.พานทอง จ.ชลบุรี 20160</v>
          </cell>
          <cell r="I1127" t="str">
            <v>13.422197,101.103336</v>
          </cell>
          <cell r="J1127" t="str">
            <v>0ยังไม่มีเบอร์สาขา</v>
          </cell>
          <cell r="K1127" t="str">
            <v>0ยังไม่มีเบอร์สาขา</v>
          </cell>
        </row>
        <row r="1128">
          <cell r="A1128">
            <v>2926</v>
          </cell>
          <cell r="B1128" t="str">
            <v>Mini Supermarket</v>
          </cell>
          <cell r="C1128" t="str">
            <v>Mini Supermarket_Talad Nud By Pass</v>
          </cell>
          <cell r="D1128" t="str">
            <v>มินิ ซูเปอร์มาร์เก็ต_ตลาดนัดบายพาส</v>
          </cell>
          <cell r="E1128" t="str">
            <v>exp2926-sm@lotuss.com</v>
          </cell>
          <cell r="F1128" t="str">
            <v>06:00-23:00 (17Hrs)</v>
          </cell>
          <cell r="G1128" t="str">
            <v>SARABURI</v>
          </cell>
          <cell r="H1128" t="str">
            <v>เลขที่ 102/6 หมู่ 4 ต.ผึ้งรวง อ.เฉลิมพระเกียรติ จ.สระบุรี 18000</v>
          </cell>
          <cell r="I1128" t="str">
            <v>14.559761,100.918553</v>
          </cell>
          <cell r="J1128" t="str">
            <v>0632048610</v>
          </cell>
          <cell r="K1128" t="str">
            <v>0632048610</v>
          </cell>
        </row>
        <row r="1129">
          <cell r="A1129">
            <v>2928</v>
          </cell>
          <cell r="B1129" t="str">
            <v>Mini Supermarket</v>
          </cell>
          <cell r="C1129" t="str">
            <v>Mini Supermarket_Chumchon Ban Na</v>
          </cell>
          <cell r="D1129" t="str">
            <v>มินิ ซูเปอร์มาร์เก็ต_ชุมชนบ้านนา</v>
          </cell>
          <cell r="E1129" t="str">
            <v>exp2928-sm@lotuss.com</v>
          </cell>
          <cell r="F1129" t="str">
            <v>06:00-23:00 (17Hrs)</v>
          </cell>
          <cell r="G1129" t="str">
            <v>CHONBURI</v>
          </cell>
          <cell r="H1129" t="str">
            <v>เลขที่ 39/3 หมู่ 5 ต.ทุ่งสุขลา อ.ศรีราชา จ.ชลบุรี 20230</v>
          </cell>
          <cell r="I1129" t="str">
            <v>13.071376,100.919876</v>
          </cell>
          <cell r="J1129" t="str">
            <v>0626058152</v>
          </cell>
          <cell r="K1129" t="str">
            <v>0626058152</v>
          </cell>
        </row>
        <row r="1130">
          <cell r="A1130">
            <v>2929</v>
          </cell>
          <cell r="B1130" t="str">
            <v>Mini Supermarket</v>
          </cell>
          <cell r="C1130" t="str">
            <v>Mini Supermarket_Mooban Chatpairin Pathumthani</v>
          </cell>
          <cell r="D1130" t="str">
            <v>มินิ ซูเปอร์มาร์เก็ต_หมู่บ้านฉัตรไพลิน</v>
          </cell>
          <cell r="E1130" t="str">
            <v>exp2929-sm@lotuss.com</v>
          </cell>
          <cell r="F1130" t="str">
            <v>06:00-23:00 (17Hrs)</v>
          </cell>
          <cell r="G1130" t="str">
            <v>PATHUM THANI</v>
          </cell>
          <cell r="H1130" t="str">
            <v>เลขที่ 199/996, 199/997, 199/998 หมู่ 8 ต.หน้าไม้ อ.ลาดหลุมแก้ว จ.ปทุมธานี 12140</v>
          </cell>
          <cell r="I1130" t="str">
            <v>14.03362,100.385367</v>
          </cell>
          <cell r="J1130" t="str">
            <v>0655172338</v>
          </cell>
          <cell r="K1130" t="str">
            <v>0655172338</v>
          </cell>
        </row>
        <row r="1131">
          <cell r="A1131">
            <v>2930</v>
          </cell>
          <cell r="B1131" t="str">
            <v>Mini Supermarket</v>
          </cell>
          <cell r="C1131" t="str">
            <v>Mini Supermarket_Ratirom</v>
          </cell>
          <cell r="D1131" t="str">
            <v>มินิ ซูเปอร์มาร์เก็ต_รติรมย์</v>
          </cell>
          <cell r="E1131" t="str">
            <v>exp2930-sm@lotuss.com</v>
          </cell>
          <cell r="F1131" t="str">
            <v>06:00-23:00 (17Hrs)</v>
          </cell>
          <cell r="G1131" t="str">
            <v>NONTHABURI</v>
          </cell>
          <cell r="H1131" t="str">
            <v>เลขที่ 110/31 ม.2  ต.มหาสวัสดิ์ อ.บางกรวย จ.นนทบุรี 11130</v>
          </cell>
          <cell r="I1131" t="str">
            <v>13.803735,100.429765</v>
          </cell>
          <cell r="J1131" t="str">
            <v>0632048613</v>
          </cell>
          <cell r="K1131" t="str">
            <v>0632048613</v>
          </cell>
        </row>
        <row r="1132">
          <cell r="A1132">
            <v>2931</v>
          </cell>
          <cell r="B1132" t="str">
            <v>Mini Supermarket</v>
          </cell>
          <cell r="C1132" t="str">
            <v>Mini Supermarket_Srinakarin Soi 40</v>
          </cell>
          <cell r="D1132" t="str">
            <v>มินิ ซูเปอร์มาร์เก็ต_ศรีนครินทร์ ซอย 40</v>
          </cell>
          <cell r="E1132" t="str">
            <v>exp2931-sm@lotuss.com</v>
          </cell>
          <cell r="F1132" t="str">
            <v>06:00-23:00 (17Hrs)</v>
          </cell>
          <cell r="G1132" t="str">
            <v>BANGKOK</v>
          </cell>
          <cell r="H1132" t="str">
            <v>เลขที่ 13/1 ซอยศรีนครินทร์ 40 แขวงหนองบอน เขตประเวศ กรุงเทพมหานคร 10250</v>
          </cell>
          <cell r="I1132" t="str">
            <v>13.693657,100.646485</v>
          </cell>
          <cell r="J1132" t="str">
            <v>0952208705</v>
          </cell>
          <cell r="K1132" t="str">
            <v>0952208705</v>
          </cell>
        </row>
        <row r="1133">
          <cell r="A1133">
            <v>2932</v>
          </cell>
          <cell r="B1133" t="str">
            <v>Mini Supermarket</v>
          </cell>
          <cell r="C1133" t="str">
            <v>Mini Supermarket_La Han Rai Rayong</v>
          </cell>
          <cell r="D1133" t="str">
            <v>มินิ ซูเปอร์มาร์เก็ต_ละหารไร่ ระยอง</v>
          </cell>
          <cell r="E1133" t="str">
            <v>exp2932-sm@lotuss.com</v>
          </cell>
          <cell r="F1133" t="str">
            <v>06:00-23:00 (17Hrs)</v>
          </cell>
          <cell r="G1133" t="str">
            <v>RAYONG</v>
          </cell>
          <cell r="H1133" t="str">
            <v>เลขที่ 112/17 หมู่ 1 ต.หนองบัว อ.บ้านค่าย จ.ระยอง 21120</v>
          </cell>
          <cell r="I1133" t="str">
            <v>12.849278,101.311817</v>
          </cell>
          <cell r="J1133" t="str">
            <v>0968421642</v>
          </cell>
          <cell r="K1133" t="str">
            <v>0968421642</v>
          </cell>
        </row>
        <row r="1134">
          <cell r="A1134">
            <v>2934</v>
          </cell>
          <cell r="B1134" t="str">
            <v>Mini Supermarket</v>
          </cell>
          <cell r="C1134" t="str">
            <v>Mini Supermarket_Talad K-Ha Chantaburi</v>
          </cell>
          <cell r="D1134" t="str">
            <v>มินิ ซูเปอร์มาร์เก็ต_ตลาดเคหะ จันทบุรี</v>
          </cell>
          <cell r="E1134" t="str">
            <v>exp2934-sm@lotuss.com</v>
          </cell>
          <cell r="F1134" t="str">
            <v xml:space="preserve">24 Hours </v>
          </cell>
          <cell r="G1134" t="str">
            <v>CHANTHABURI</v>
          </cell>
          <cell r="H1134" t="str">
            <v>เลขที่ 5/2 หมู่ 9 ต.ท่าช้าง อ.เมือง จ.จันทบุรี 22000</v>
          </cell>
          <cell r="I1134" t="str">
            <v>12.641423,102.091565</v>
          </cell>
          <cell r="J1134" t="str">
            <v>0829781614</v>
          </cell>
          <cell r="K1134" t="str">
            <v>0829781614</v>
          </cell>
        </row>
        <row r="1135">
          <cell r="A1135">
            <v>2935</v>
          </cell>
          <cell r="B1135" t="str">
            <v>Mini Supermarket</v>
          </cell>
          <cell r="C1135" t="str">
            <v>Mini Supermarket_Rama 2 Soi 18 Bangkok</v>
          </cell>
          <cell r="D1135" t="str">
            <v>มินิ ซูเปอร์มาร์เก็ต_พระราม2 ซอย18 กรุงเทพ</v>
          </cell>
          <cell r="E1135" t="str">
            <v>exp2935-sm@lotuss.com</v>
          </cell>
          <cell r="F1135" t="str">
            <v>06:00-23:00 (17Hrs)</v>
          </cell>
          <cell r="G1135" t="str">
            <v>BANGKOK</v>
          </cell>
          <cell r="H1135" t="str">
            <v>เลขที่ 179/1 ซ.พระรามที่ 2 ซอย 18 แขวงบางมด เขตจอมทอง กรุงเทพมหานคร 10150</v>
          </cell>
          <cell r="I1135" t="str">
            <v>13.682562,100.473852</v>
          </cell>
          <cell r="J1135" t="str">
            <v>0632048617</v>
          </cell>
          <cell r="K1135" t="str">
            <v>0632048617</v>
          </cell>
        </row>
        <row r="1136">
          <cell r="A1136">
            <v>2936</v>
          </cell>
          <cell r="B1136" t="str">
            <v>Mini Supermarket</v>
          </cell>
          <cell r="C1136" t="str">
            <v>Mini Supermarket_Center One Bangkok</v>
          </cell>
          <cell r="D1136" t="str">
            <v>มินิ ซูเปอร์มาร์เก็ต_เซ็นเตอร์วัน กรุงเทพ</v>
          </cell>
          <cell r="E1136" t="str">
            <v>exp2936-sm@lotuss.com</v>
          </cell>
          <cell r="F1136" t="str">
            <v>06:00-22:00 (16Hrs)</v>
          </cell>
          <cell r="G1136" t="str">
            <v>BANGKOK</v>
          </cell>
          <cell r="H1136" t="str">
            <v>เลขที่ 1 ถนนพญาไท แขวงถนนพญาไท เขตราชเทวี กรุงเทพ 10400</v>
          </cell>
          <cell r="I1136" t="str">
            <v>13.764088,100.539272</v>
          </cell>
          <cell r="J1136" t="str">
            <v>0812458591</v>
          </cell>
          <cell r="K1136" t="str">
            <v>0812458591</v>
          </cell>
        </row>
        <row r="1137">
          <cell r="A1137">
            <v>2937</v>
          </cell>
          <cell r="B1137" t="str">
            <v>Mini Supermarket</v>
          </cell>
          <cell r="C1137" t="str">
            <v>Mini Supermarket_Ban Suan-Soi Mary</v>
          </cell>
          <cell r="D1137" t="str">
            <v>มินิ ซูเปอร์มาร์เก็ต_บ้านสวนซอยแมรี่</v>
          </cell>
          <cell r="E1137" t="str">
            <v>exp2937-sm@lotuss.com</v>
          </cell>
          <cell r="F1137" t="str">
            <v>06:00-23:00 (17Hrs)</v>
          </cell>
          <cell r="G1137" t="str">
            <v>CHONBURI</v>
          </cell>
          <cell r="H1137" t="str">
            <v>เลขที่ 411/157 หมู่ 5 ต.บ้านสวน อ.เมือง จ.ชลบุรี 20000</v>
          </cell>
          <cell r="I1137" t="str">
            <v>13.359851,100.995063</v>
          </cell>
          <cell r="J1137" t="str">
            <v>0ยังไม่มีเบอร์สาขา</v>
          </cell>
          <cell r="K1137" t="str">
            <v>0ยังไม่มีเบอร์สาขา</v>
          </cell>
        </row>
        <row r="1138">
          <cell r="A1138">
            <v>2938</v>
          </cell>
          <cell r="B1138" t="str">
            <v>Mini Supermarket</v>
          </cell>
          <cell r="C1138" t="str">
            <v>Mini Supermarket_Tha Bun Tuk Rayong</v>
          </cell>
          <cell r="D1138" t="str">
            <v>มินิ ซูเปอร์มาร์เก็ต_ท่าบรรทุก ระยอง</v>
          </cell>
          <cell r="E1138" t="str">
            <v>exp2938-sm@lotuss.com</v>
          </cell>
          <cell r="F1138" t="str">
            <v>06:00-23:00 (17Hrs)</v>
          </cell>
          <cell r="G1138" t="str">
            <v>RAYONG</v>
          </cell>
          <cell r="H1138" t="str">
            <v>เลขที่ 10/1 ถ.ท่าบรรทุก ต.เนินพระ อ.เมือง จ.ระยอง 21000</v>
          </cell>
          <cell r="I1138" t="str">
            <v>12.681292,101.238734</v>
          </cell>
          <cell r="J1138" t="str">
            <v>0968411826</v>
          </cell>
          <cell r="K1138" t="str">
            <v>0968411826</v>
          </cell>
        </row>
        <row r="1139">
          <cell r="A1139">
            <v>2939</v>
          </cell>
          <cell r="B1139" t="str">
            <v>Mini Supermarket</v>
          </cell>
          <cell r="C1139" t="str">
            <v>Mini Supermarket_Map Yai Lia Chonburi</v>
          </cell>
          <cell r="D1139" t="str">
            <v>มินิ ซูเปอร์มาร์เก็ต_มาบยายเลีย ชลบุรี</v>
          </cell>
          <cell r="E1139" t="str">
            <v>exp2939-sm@lotuss.com</v>
          </cell>
          <cell r="F1139" t="str">
            <v>07:00-21:00 (14Hrs)</v>
          </cell>
          <cell r="G1139" t="str">
            <v>CHONBURI</v>
          </cell>
          <cell r="H1139" t="str">
            <v>เลขที่ 46/11 หมู่ 5 ต.หนองปรือ อ.บางละมุง จ.ชลบุรี 20150</v>
          </cell>
          <cell r="I1139" t="str">
            <v>12.92946,100.920204</v>
          </cell>
          <cell r="J1139" t="str">
            <v>0ยังไม่มีเบอร์สาขา</v>
          </cell>
          <cell r="K1139" t="str">
            <v>0ยังไม่มีเบอร์สาขา</v>
          </cell>
        </row>
        <row r="1140">
          <cell r="A1140">
            <v>2942</v>
          </cell>
          <cell r="B1140" t="str">
            <v>Mini Supermarket</v>
          </cell>
          <cell r="C1140" t="str">
            <v>Mini Supermarket_Mooban Prapin 3</v>
          </cell>
          <cell r="D1140" t="str">
            <v>มินิ ซูเปอร์มาร์เก็ต_หมู่บ้านพระปิ่น 3</v>
          </cell>
          <cell r="E1140" t="str">
            <v>exp2942-sm@lotuss.com</v>
          </cell>
          <cell r="F1140" t="str">
            <v>06:00-24:00 (18Hrs)</v>
          </cell>
          <cell r="G1140" t="str">
            <v>NONTHABURI</v>
          </cell>
          <cell r="H1140" t="str">
            <v>เลขที่ 68/17  ม.15  ต.บางแม่นาง อ.บางใหญ่ จ.นนทบุรี 11140</v>
          </cell>
          <cell r="I1140" t="str">
            <v>13.861075,100.407866</v>
          </cell>
          <cell r="J1140" t="str">
            <v>0647989797</v>
          </cell>
          <cell r="K1140" t="str">
            <v>0647989797</v>
          </cell>
        </row>
        <row r="1141">
          <cell r="A1141">
            <v>2943</v>
          </cell>
          <cell r="B1141" t="str">
            <v>Mini Supermarket</v>
          </cell>
          <cell r="C1141" t="str">
            <v>Mini Supermarket_Lad Krabang 14 Bangkok</v>
          </cell>
          <cell r="D1141" t="str">
            <v>มินิ ซูเปอร์มาร์เก็ต_ลาดกระบัง 14 กรุงเทพ</v>
          </cell>
          <cell r="E1141" t="str">
            <v>exp2943-sm@lotuss.com</v>
          </cell>
          <cell r="F1141" t="str">
            <v xml:space="preserve">24 Hours </v>
          </cell>
          <cell r="G1141" t="str">
            <v>SAMUT PRAKAN</v>
          </cell>
          <cell r="H1141" t="str">
            <v>เลขที่ 42/6 หมู่ 8 ต.ราชาเทวะ อ.บางพลี จ.สมุทรปราการ 10540</v>
          </cell>
          <cell r="I1141" t="str">
            <v>13.715431,100.716189</v>
          </cell>
          <cell r="J1141" t="str">
            <v>0632048625</v>
          </cell>
          <cell r="K1141" t="str">
            <v>0632048625</v>
          </cell>
        </row>
        <row r="1142">
          <cell r="A1142">
            <v>2944</v>
          </cell>
          <cell r="B1142" t="str">
            <v>Mini Supermarket</v>
          </cell>
          <cell r="C1142" t="str">
            <v>Mini Supermarket_Khaokan Song Chonburi</v>
          </cell>
          <cell r="D1142" t="str">
            <v>มินิ ซูเปอร์มาร์เก็ต_เขาคันทรง ชลบุรี</v>
          </cell>
          <cell r="E1142" t="str">
            <v>exp2944-sm@lotuss.com</v>
          </cell>
          <cell r="F1142" t="str">
            <v xml:space="preserve">24 Hours </v>
          </cell>
          <cell r="G1142" t="str">
            <v>CHONBURI</v>
          </cell>
          <cell r="H1142" t="str">
            <v>เลขที่ 88/7 หมู่ 8 ต.เขาคันทรง อ.ศรีราชา จ.ชลบุรี 20110</v>
          </cell>
          <cell r="I1142" t="str">
            <v>13.117318,101.16587</v>
          </cell>
          <cell r="J1142" t="str">
            <v>0ยังไม่มีเบอร์สาขา</v>
          </cell>
          <cell r="K1142" t="str">
            <v>0ยังไม่มีเบอร์สาขา</v>
          </cell>
        </row>
        <row r="1143">
          <cell r="A1143">
            <v>2945</v>
          </cell>
          <cell r="B1143" t="str">
            <v>Mini Supermarket</v>
          </cell>
          <cell r="C1143" t="str">
            <v>Mini Supermarket_Talad Pratu Phi</v>
          </cell>
          <cell r="D1143" t="str">
            <v>มินิ ซูเปอร์มาร์เก็ต_ตลาดประตูผี</v>
          </cell>
          <cell r="E1143" t="str">
            <v>exp2945-sm@lotuss.com</v>
          </cell>
          <cell r="F1143" t="str">
            <v>06:00-21:00 (15Hrs)</v>
          </cell>
          <cell r="G1143" t="str">
            <v>NAKHON RATCHASIMA</v>
          </cell>
          <cell r="H1143" t="str">
            <v>เลขที่ 299/1-2 ถนนกำแหงสงคราม ต.ในเมือง อ.เมืองนครราชสีมา จ.นครราชสีมา 30000</v>
          </cell>
          <cell r="I1143" t="str">
            <v>14.970819,102.107588</v>
          </cell>
          <cell r="J1143" t="str">
            <v>0812469203</v>
          </cell>
          <cell r="K1143" t="str">
            <v>0812469203</v>
          </cell>
        </row>
        <row r="1144">
          <cell r="A1144">
            <v>2946</v>
          </cell>
          <cell r="B1144" t="str">
            <v>Mini Supermarket</v>
          </cell>
          <cell r="C1144" t="str">
            <v>Mini Supermarket_Chan Klin Bangkok</v>
          </cell>
          <cell r="D1144" t="str">
            <v>มินิ ซูเปอร์มาร์เก็ต_จันทน์กลิ่น กรุงเทพ</v>
          </cell>
          <cell r="E1144" t="str">
            <v>exp2946-sm@lotuss.com</v>
          </cell>
          <cell r="F1144" t="str">
            <v>06:00-23:00 (17Hrs)</v>
          </cell>
          <cell r="G1144" t="str">
            <v>BANGKOK</v>
          </cell>
          <cell r="H1144" t="str">
            <v>เลขที่ 481/1 ซ.เทอดไทย 33 แขวงดาวคะนอง เขตธนบุรี กรุงเทพมหานคร 10600</v>
          </cell>
          <cell r="I1144" t="str">
            <v>13.707687,100.478309</v>
          </cell>
          <cell r="J1144" t="str">
            <v>0632048628</v>
          </cell>
          <cell r="K1144" t="str">
            <v>0632048628</v>
          </cell>
        </row>
        <row r="1145">
          <cell r="A1145">
            <v>2947</v>
          </cell>
          <cell r="B1145" t="str">
            <v>Mini Supermarket</v>
          </cell>
          <cell r="C1145" t="str">
            <v>Mini Supermarket_Talad Uraiwan</v>
          </cell>
          <cell r="D1145" t="str">
            <v>มินิ ซูเปอร์มาร์เก็ต_ตลาดอุไรวรรรณ</v>
          </cell>
          <cell r="E1145" t="str">
            <v>exp2947-sm@lotuss.com</v>
          </cell>
          <cell r="F1145" t="str">
            <v>06:00-22:00 (16Hrs)</v>
          </cell>
          <cell r="G1145" t="str">
            <v>UTTARADIT</v>
          </cell>
          <cell r="H1145" t="str">
            <v>เลขที่ 39/2 ม.2  ต.ไผ่ล้อม อ.ลับแล จ.อุตรดิตถ์ 53210</v>
          </cell>
          <cell r="I1145" t="str">
            <v>17.583547,100.070415</v>
          </cell>
          <cell r="J1145" t="str">
            <v>0632048629</v>
          </cell>
          <cell r="K1145" t="str">
            <v>0632048629</v>
          </cell>
        </row>
        <row r="1146">
          <cell r="A1146">
            <v>2948</v>
          </cell>
          <cell r="B1146" t="str">
            <v>Mini Supermarket</v>
          </cell>
          <cell r="C1146" t="str">
            <v>Mini Supermarket_Talad Makham Thao</v>
          </cell>
          <cell r="D1146" t="str">
            <v>มินิ ซูเปอร์มาร์เก็ต_ตลาดมะขามเฒ่า</v>
          </cell>
          <cell r="E1146" t="str">
            <v>exp2948-sm@lotuss.com</v>
          </cell>
          <cell r="F1146" t="str">
            <v>06:00-24:00 (18Hrs)</v>
          </cell>
          <cell r="G1146" t="str">
            <v>NAKHON RATCHASIMA</v>
          </cell>
          <cell r="H1146" t="str">
            <v>เลขที่ 533 ม.2 ต.บ้านใหม่ อ.เมืองนครราชสีมา จ.นครราชสีมา 30000</v>
          </cell>
          <cell r="I1146" t="str">
            <v>14.9604249,102.0217222</v>
          </cell>
          <cell r="J1146" t="str">
            <v>0812471987</v>
          </cell>
          <cell r="K1146" t="str">
            <v>0812471987</v>
          </cell>
        </row>
        <row r="1147">
          <cell r="A1147">
            <v>2949</v>
          </cell>
          <cell r="B1147" t="str">
            <v>Mini Supermarket</v>
          </cell>
          <cell r="C1147" t="str">
            <v>Mini Supermarket_Ramintra 67 Bangkok</v>
          </cell>
          <cell r="D1147" t="str">
            <v>มินิ ซูเปอร์มาร์เก็ต_รามอินทรา 67 กรุงเทพ</v>
          </cell>
          <cell r="E1147" t="str">
            <v>exp2949-sm@lotuss.com</v>
          </cell>
          <cell r="F1147" t="str">
            <v>06:00-23:00 (17Hrs)</v>
          </cell>
          <cell r="G1147" t="str">
            <v>BANGKOK</v>
          </cell>
          <cell r="H1147" t="str">
            <v>เลขที่ 2 ซ.รามอินทรา 67  แขวงท่าแร้ง เขตบางเขน กรุงเทพมหานคร 10220</v>
          </cell>
          <cell r="I1147" t="str">
            <v>13.847052,100.653271</v>
          </cell>
          <cell r="J1147" t="str">
            <v>0632048631</v>
          </cell>
          <cell r="K1147" t="str">
            <v>0632048631</v>
          </cell>
        </row>
        <row r="1148">
          <cell r="A1148">
            <v>2950</v>
          </cell>
          <cell r="B1148" t="str">
            <v>Mini Supermarket</v>
          </cell>
          <cell r="C1148" t="str">
            <v>Mini Supermarket_Talad Si Yeak Noi</v>
          </cell>
          <cell r="D1148" t="str">
            <v>มินิ ซูเปอร์มาร์เก็ต_ตลาดสี่แยกน้อย</v>
          </cell>
          <cell r="E1148" t="str">
            <v>exp2950-sm@lotuss.com</v>
          </cell>
          <cell r="F1148" t="str">
            <v>06:00-23:00 (17Hrs)</v>
          </cell>
          <cell r="G1148" t="str">
            <v>CHIANG MAI</v>
          </cell>
          <cell r="H1148" t="str">
            <v>เลขที่ 67/4 ม.6  ต.ข่วงเปา อ.จอมทอง จ.เชียงใหม่ 50160</v>
          </cell>
          <cell r="I1148" t="str">
            <v>18.4261851364,98.6762007881</v>
          </cell>
          <cell r="J1148" t="str">
            <v>0812474959</v>
          </cell>
          <cell r="K1148" t="str">
            <v>0812474959</v>
          </cell>
        </row>
        <row r="1149">
          <cell r="A1149">
            <v>2951</v>
          </cell>
          <cell r="B1149" t="str">
            <v>Mini Supermarket</v>
          </cell>
          <cell r="C1149" t="str">
            <v>Mini Supermarket_Suan Siam Bangkok</v>
          </cell>
          <cell r="D1149" t="str">
            <v>มินิ ซูเปอร์มาร์เก็ต_สวนสยาม กรุงเทพ</v>
          </cell>
          <cell r="E1149" t="str">
            <v>exp2951-sm@lotuss.com</v>
          </cell>
          <cell r="F1149" t="str">
            <v>06:00-23:00 (17Hrs)</v>
          </cell>
          <cell r="G1149" t="str">
            <v>BANGKOK</v>
          </cell>
          <cell r="H1149" t="str">
            <v>เลขที่ 428 ถนนสวนสยาม แขวงคันนายาว เขตคันนายาว กรุงเทพมหานคร 10230</v>
          </cell>
          <cell r="I1149" t="str">
            <v>13.796053,100.690679</v>
          </cell>
          <cell r="J1149" t="str">
            <v>0632048633</v>
          </cell>
          <cell r="K1149" t="str">
            <v>0632048633</v>
          </cell>
        </row>
        <row r="1150">
          <cell r="A1150">
            <v>2955</v>
          </cell>
          <cell r="B1150" t="str">
            <v>Mini Supermarket</v>
          </cell>
          <cell r="C1150" t="str">
            <v>Mini Supermarket_Amphure Phanom Donrak</v>
          </cell>
          <cell r="D1150" t="str">
            <v>มินิ ซูเปอร์มาร์เก็ต_พนมรัก สุรินทร์</v>
          </cell>
          <cell r="E1150" t="str">
            <v>exp2955-sm@lotuss.com</v>
          </cell>
          <cell r="F1150" t="str">
            <v>06:00-23:00 (17Hrs)</v>
          </cell>
          <cell r="G1150" t="str">
            <v>SURIN</v>
          </cell>
          <cell r="H1150" t="str">
            <v>เลขที่ 323 ม.1 ต.บักได อ.พนมดงรัก จ.สุรินทร์ 32140</v>
          </cell>
          <cell r="I1150" t="str">
            <v>14.425647,103.301245</v>
          </cell>
          <cell r="J1150" t="str">
            <v>0626057505</v>
          </cell>
          <cell r="K1150" t="str">
            <v>0626057505</v>
          </cell>
        </row>
        <row r="1151">
          <cell r="A1151">
            <v>2956</v>
          </cell>
          <cell r="B1151" t="str">
            <v>Mini Supermarket</v>
          </cell>
          <cell r="C1151" t="str">
            <v>Mini Supermarket_Talad Huai Sak Chiang Rai</v>
          </cell>
          <cell r="D1151" t="str">
            <v>มินิ ซูเปอร์มาร์เก็ต_ตลาดห้วยสัก เชียงราย</v>
          </cell>
          <cell r="E1151" t="str">
            <v>exp2956-sm@lotuss.com</v>
          </cell>
          <cell r="F1151" t="str">
            <v>06:00-23:00 (17Hrs)</v>
          </cell>
          <cell r="G1151" t="str">
            <v>CHIANG RAI</v>
          </cell>
          <cell r="H1151" t="str">
            <v>เลขที่ 102  ม.27 ต.ห้วยสัก อ.เมืองเชียงราย จ.เชียงราย 57000</v>
          </cell>
          <cell r="I1151" t="str">
            <v>19.778862,99.910479</v>
          </cell>
          <cell r="J1151" t="str">
            <v>0632048636</v>
          </cell>
          <cell r="K1151" t="str">
            <v>0632048636</v>
          </cell>
        </row>
        <row r="1152">
          <cell r="A1152">
            <v>2957</v>
          </cell>
          <cell r="B1152" t="str">
            <v>Mini Supermarket</v>
          </cell>
          <cell r="C1152" t="str">
            <v>Mini Supermarket_Talad Jom Pol Khon Kaen</v>
          </cell>
          <cell r="D1152" t="str">
            <v>มินิ ซูเปอร์มาร์เก็ต_ตลาดจอมพล ขอนแก่น</v>
          </cell>
          <cell r="E1152" t="str">
            <v>exp2957-sm@lotuss.com</v>
          </cell>
          <cell r="F1152" t="str">
            <v>06:00-23:00 (17Hrs)</v>
          </cell>
          <cell r="G1152" t="str">
            <v>KHON KAEN</v>
          </cell>
          <cell r="H1152" t="str">
            <v>เลขที่ 555/58  ม.13 ต.ในเมือง อ.เมืองขอนแก่น จ.ขอนแก่น 40000</v>
          </cell>
          <cell r="I1152" t="str">
            <v>16.449837,102.842242</v>
          </cell>
          <cell r="J1152" t="str">
            <v>0632048637</v>
          </cell>
          <cell r="K1152" t="str">
            <v>0632048637</v>
          </cell>
        </row>
        <row r="1153">
          <cell r="A1153">
            <v>2958</v>
          </cell>
          <cell r="B1153" t="str">
            <v>Mini Supermarket</v>
          </cell>
          <cell r="C1153" t="str">
            <v>Mini Supermarket_Soi Ramkhamhaeng174</v>
          </cell>
          <cell r="D1153" t="str">
            <v>มินิ ซูเปอร์มาร์เก็ต_ซอยรามคำแหง174 กรุงเทพ</v>
          </cell>
          <cell r="E1153" t="str">
            <v>exp2958-sm@lotuss.com</v>
          </cell>
          <cell r="F1153" t="str">
            <v>06:00-22:30 (16.5Hrs)</v>
          </cell>
          <cell r="G1153" t="str">
            <v>BANGKOK</v>
          </cell>
          <cell r="H1153" t="str">
            <v>เลขที่ 1/12 ซอยรามคำแหง 174  แขวงมีนบุรี เขตมีนบุรี กรุงเทพมหานคร 10510</v>
          </cell>
          <cell r="I1153" t="str">
            <v>13.800161,100.719568</v>
          </cell>
          <cell r="J1153" t="str">
            <v>0632048638</v>
          </cell>
          <cell r="K1153" t="str">
            <v>0632048638</v>
          </cell>
        </row>
        <row r="1154">
          <cell r="A1154">
            <v>2959</v>
          </cell>
          <cell r="B1154" t="str">
            <v>Mini Supermarket</v>
          </cell>
          <cell r="C1154" t="str">
            <v>Mini Supermarket_Ban Phet Phu Khiao</v>
          </cell>
          <cell r="D1154" t="str">
            <v>มินิ ซูเปอร์มาร์เก็ต_บ้านเพชร อ.ภูเขียว ชัย</v>
          </cell>
          <cell r="E1154" t="str">
            <v>exp2959-sm@lotuss.com</v>
          </cell>
          <cell r="F1154" t="str">
            <v>06:00-23:00 (17Hrs)</v>
          </cell>
          <cell r="G1154" t="str">
            <v>CHAIYAPHUM</v>
          </cell>
          <cell r="H1154" t="str">
            <v>เลขที่ 256 ม.1 ต.บ้านเพชร อ.ภูเขียว จ.ชัยภูมิ 36110</v>
          </cell>
          <cell r="I1154" t="str">
            <v>16.329314,102.271684</v>
          </cell>
          <cell r="J1154" t="str">
            <v>0856566515</v>
          </cell>
          <cell r="K1154" t="str">
            <v>0856566515</v>
          </cell>
        </row>
        <row r="1155">
          <cell r="A1155">
            <v>2960</v>
          </cell>
          <cell r="B1155" t="str">
            <v>Mini Supermarket</v>
          </cell>
          <cell r="C1155" t="str">
            <v>Mini Supermarket_ChongChom Market Surin</v>
          </cell>
          <cell r="D1155" t="str">
            <v>มินิ ซูเปอร์มาร์เก็ต_ตลาดช่องจอม สุรินทร์</v>
          </cell>
          <cell r="E1155" t="str">
            <v>exp2960-sm@lotuss.com</v>
          </cell>
          <cell r="F1155" t="str">
            <v>06:00-23:00 (17Hrs)</v>
          </cell>
          <cell r="G1155" t="str">
            <v>SURIN</v>
          </cell>
          <cell r="H1155" t="str">
            <v>เลขที่ 142 ม.14  ต.ด่าน อ.กาบเชิง จ.สุรินทร์ 32210</v>
          </cell>
          <cell r="I1155" t="str">
            <v>14.452954,103.693179</v>
          </cell>
          <cell r="J1155" t="str">
            <v>0622048640</v>
          </cell>
          <cell r="K1155" t="str">
            <v>0622048640</v>
          </cell>
        </row>
        <row r="1156">
          <cell r="A1156">
            <v>2962</v>
          </cell>
          <cell r="B1156" t="str">
            <v>Mini Supermarket</v>
          </cell>
          <cell r="C1156" t="str">
            <v>Mini Supermarket_Pruksa 15 Samut Prakarn Opt2</v>
          </cell>
          <cell r="D1156" t="str">
            <v>มินิ ซูเปอร์มาร์เก็ต_พฤกษา 15 สมุทรปราการ</v>
          </cell>
          <cell r="E1156" t="str">
            <v>exp2962-sm@lotuss.com</v>
          </cell>
          <cell r="F1156" t="str">
            <v>06:00-23:00 (17Hrs)</v>
          </cell>
          <cell r="G1156" t="str">
            <v>SAMUT PRAKAN</v>
          </cell>
          <cell r="H1156" t="str">
            <v>เลขที่ 199/63ก หมู่ 3 ต.แพรกษาใหม่ อ.เมือง จ.สมุทรปราการ 10280</v>
          </cell>
          <cell r="I1156" t="str">
            <v>13.545121,100.68425</v>
          </cell>
          <cell r="J1156" t="str">
            <v>0632048642</v>
          </cell>
          <cell r="K1156" t="str">
            <v>0632048642</v>
          </cell>
        </row>
        <row r="1157">
          <cell r="A1157">
            <v>2963</v>
          </cell>
          <cell r="B1157" t="str">
            <v>Mini Supermarket</v>
          </cell>
          <cell r="C1157" t="str">
            <v>Mini Supermarket_Soi Krungthonburi1 Bangkok</v>
          </cell>
          <cell r="D1157" t="str">
            <v>มินิ ซูเปอร์มาร์เก็ต_ซอย กรุงธนบุรี1</v>
          </cell>
          <cell r="E1157" t="str">
            <v>exp2963-sm@lotuss.com</v>
          </cell>
          <cell r="F1157" t="str">
            <v>06:00-23:00 (17Hrs)</v>
          </cell>
          <cell r="G1157" t="str">
            <v>BANGKOK</v>
          </cell>
          <cell r="H1157" t="str">
            <v>เลขที่ 189/1 ซ.เจริญรัถ 4 ถ.เจริญรัถ แขวงคลองต้นไทร เขตคลองสาน กรุงเทพฯ 10600</v>
          </cell>
          <cell r="I1157" t="str">
            <v>13.722943,100.49559</v>
          </cell>
          <cell r="J1157" t="str">
            <v>0812469330</v>
          </cell>
          <cell r="K1157" t="str">
            <v>0812469330</v>
          </cell>
        </row>
        <row r="1158">
          <cell r="A1158">
            <v>2965</v>
          </cell>
          <cell r="B1158" t="str">
            <v>Mini Supermarket</v>
          </cell>
          <cell r="C1158" t="str">
            <v>Mini Supermarket_Suan Satharana Sriracha</v>
          </cell>
          <cell r="D1158" t="str">
            <v>มินิ ซูเปอร์มาร์เก็ต_สวนสาธารณะ ศรีราชา</v>
          </cell>
          <cell r="E1158" t="str">
            <v>exp2965-sm@lotuss.com</v>
          </cell>
          <cell r="F1158" t="str">
            <v xml:space="preserve">24 Hours </v>
          </cell>
          <cell r="G1158" t="str">
            <v>CHONBURI</v>
          </cell>
          <cell r="H1158" t="str">
            <v>เลขที่ 200/30, 200/31, 200/32 ถ.เจิมจอมพล ต.ศรีราชา อ.ศรีราชา จ.ชลบุรี 20110</v>
          </cell>
          <cell r="I1158" t="str">
            <v>13.163807,100.920782</v>
          </cell>
          <cell r="J1158" t="str">
            <v>0877459014</v>
          </cell>
          <cell r="K1158" t="str">
            <v>0877459014</v>
          </cell>
        </row>
        <row r="1159">
          <cell r="A1159">
            <v>2967</v>
          </cell>
          <cell r="B1159" t="str">
            <v>Mini Supermarket</v>
          </cell>
          <cell r="C1159" t="str">
            <v>Mini Supermarket_Kard Sri-Aroon</v>
          </cell>
          <cell r="D1159" t="str">
            <v>มินิ ซูเปอร์มาร์เก็ต_กาดศรีอรุณ เชียงใหม่</v>
          </cell>
          <cell r="E1159" t="str">
            <v>exp2967-sm@lotuss.com</v>
          </cell>
          <cell r="F1159" t="str">
            <v>24 Hours</v>
          </cell>
          <cell r="G1159" t="str">
            <v>CHIANG MAI</v>
          </cell>
          <cell r="H1159" t="str">
            <v>เลขที่ 117 ม.12  ต.สันกำแพง อ.สันกำแพง จ.เชียงใหม่ 50130</v>
          </cell>
          <cell r="I1159" t="str">
            <v>18.739547,99.083206</v>
          </cell>
          <cell r="J1159" t="str">
            <v>0632048647</v>
          </cell>
          <cell r="K1159" t="str">
            <v>0632048647</v>
          </cell>
        </row>
        <row r="1160">
          <cell r="A1160">
            <v>2968</v>
          </cell>
          <cell r="B1160" t="str">
            <v>Mini Supermarket</v>
          </cell>
          <cell r="C1160" t="str">
            <v>Mini Supermarket_Tah Wang Pah Nan</v>
          </cell>
          <cell r="D1160" t="str">
            <v>มินิ ซูเปอร์มาร์เก็ต_ท่าวังผา น่าน</v>
          </cell>
          <cell r="E1160" t="str">
            <v>exp2968-sm@lotuss.com</v>
          </cell>
          <cell r="F1160" t="str">
            <v>05:00-23:00 (18Hrs)</v>
          </cell>
          <cell r="G1160" t="str">
            <v>NAN</v>
          </cell>
          <cell r="H1160" t="str">
            <v>เลขที่ 88/4-6 ม.7  ต.ท่าวังผา อ.ท่าวังผา จ.น่าน 55140</v>
          </cell>
          <cell r="I1160" t="str">
            <v>19.101375,100.806331</v>
          </cell>
          <cell r="J1160" t="str">
            <v>0632048648</v>
          </cell>
          <cell r="K1160" t="str">
            <v>0632048648</v>
          </cell>
        </row>
        <row r="1161">
          <cell r="A1161">
            <v>2969</v>
          </cell>
          <cell r="B1161" t="str">
            <v>Mini Supermarket</v>
          </cell>
          <cell r="C1161" t="str">
            <v>Mini Supermarket_Chaloem Prakiat 87 Bangkok</v>
          </cell>
          <cell r="D1161" t="str">
            <v>มินิ ซูเปอร์มาร์เก็ต_เฉลิมพระเกียรติ 87</v>
          </cell>
          <cell r="E1161" t="str">
            <v>exp2969-sm@lotuss.com</v>
          </cell>
          <cell r="F1161" t="str">
            <v xml:space="preserve">24 Hours </v>
          </cell>
          <cell r="G1161" t="str">
            <v>BANGKOK</v>
          </cell>
          <cell r="H1161" t="str">
            <v>เลขที่ 417/7 ถ.เฉลิมพระเกียรติ ร.๙ แขวงประเวศ เขตประเวศ กรุงเทพฯ 10250</v>
          </cell>
          <cell r="I1161" t="str">
            <v>13.726013,100.697878</v>
          </cell>
          <cell r="J1161" t="str">
            <v>0812455983</v>
          </cell>
          <cell r="K1161" t="str">
            <v>0812455983</v>
          </cell>
        </row>
        <row r="1162">
          <cell r="A1162">
            <v>2971</v>
          </cell>
          <cell r="B1162" t="str">
            <v>Mini Supermarket</v>
          </cell>
          <cell r="C1162" t="str">
            <v>Mini Supermarket_Na Noi Nan</v>
          </cell>
          <cell r="D1162" t="str">
            <v>มินิ ซูเปอร์มาร์เก็ต_นาน้อย น่าน</v>
          </cell>
          <cell r="E1162" t="str">
            <v>exp2971-sm@lotuss.com</v>
          </cell>
          <cell r="F1162" t="str">
            <v>06:00-23:00 (17Hrs)</v>
          </cell>
          <cell r="G1162" t="str">
            <v>NAN</v>
          </cell>
          <cell r="H1162" t="str">
            <v>เลขที่ 433 ม.1 ต.นาน้อย อ.นาน้อย จ.น่าน 55150</v>
          </cell>
          <cell r="I1162" t="str">
            <v>18.328321,100.715937</v>
          </cell>
          <cell r="J1162" t="str">
            <v>0632048651</v>
          </cell>
          <cell r="K1162" t="str">
            <v>0632048651</v>
          </cell>
        </row>
        <row r="1163">
          <cell r="A1163">
            <v>2972</v>
          </cell>
          <cell r="B1163" t="str">
            <v>Mini Supermarket</v>
          </cell>
          <cell r="C1163" t="str">
            <v>Mini Supermarket_Talad Moong Thong Phare</v>
          </cell>
          <cell r="D1163" t="str">
            <v>มินิ ซูเปอร์มาร์เก็ต_ตลาดมุ้งทอง แพร่</v>
          </cell>
          <cell r="E1163" t="str">
            <v>exp2972-sm@lotuss.com</v>
          </cell>
          <cell r="F1163" t="str">
            <v>06:00-23:00 (17Hrs)</v>
          </cell>
          <cell r="G1163" t="str">
            <v>PHRAE</v>
          </cell>
          <cell r="H1163" t="str">
            <v>เลขที่ 60 ม.3 ต.ป่าแดง อ.เมืองแพร่ จ.แพร่ 54000</v>
          </cell>
          <cell r="I1163" t="str">
            <v>18.090338,100.198307</v>
          </cell>
          <cell r="J1163" t="str">
            <v>0632048652</v>
          </cell>
          <cell r="K1163" t="str">
            <v>0632048652</v>
          </cell>
        </row>
        <row r="1164">
          <cell r="A1164">
            <v>2973</v>
          </cell>
          <cell r="B1164" t="str">
            <v>Mini Supermarket</v>
          </cell>
          <cell r="C1164" t="str">
            <v>Mini Supermarket_Yeak samed Chonburi</v>
          </cell>
          <cell r="D1164" t="str">
            <v>มินิ ซูเปอร์มาร์เก็ต_แยกเสม็ด ชลบุรี</v>
          </cell>
          <cell r="E1164" t="str">
            <v>exp2973-sm@lotuss.com</v>
          </cell>
          <cell r="F1164" t="str">
            <v>06:00-23:00 (17Hrs)</v>
          </cell>
          <cell r="G1164" t="str">
            <v>CHONBURI</v>
          </cell>
          <cell r="H1164" t="str">
            <v>เลขที่ 13/51 หมู่ 3 ต.เสม็ด อ.เมือง จ.ชลบุรี 20000</v>
          </cell>
          <cell r="I1164" t="str">
            <v>13.318081,100.944598</v>
          </cell>
          <cell r="J1164" t="str">
            <v>0ยังไม่มีเบอร์สาขา</v>
          </cell>
          <cell r="K1164" t="str">
            <v>0ยังไม่มีเบอร์สาขา</v>
          </cell>
        </row>
        <row r="1165">
          <cell r="A1165">
            <v>2974</v>
          </cell>
          <cell r="B1165" t="str">
            <v>Mini Supermarket</v>
          </cell>
          <cell r="C1165" t="str">
            <v>Mini Supermarket_Yang Chum Noi Siseket</v>
          </cell>
          <cell r="D1165" t="str">
            <v>มินิ ซูเปอร์มาร์เก็ต_ยางชุมน้อย ศรีสะเกษ</v>
          </cell>
          <cell r="E1165" t="str">
            <v>exp2974-sm@lotuss.com</v>
          </cell>
          <cell r="F1165" t="str">
            <v>05:00-23:00 (18Hrs)</v>
          </cell>
          <cell r="G1165" t="str">
            <v>SI SA KET</v>
          </cell>
          <cell r="H1165" t="str">
            <v>เลขที่ 196 ม.3 ต.ยางชุมน้อย อ.ยางชุมน้อย จ.ศรีษะเกษ 33190</v>
          </cell>
          <cell r="I1165" t="str">
            <v>15.266035,104.39715</v>
          </cell>
          <cell r="J1165" t="str">
            <v>0632048654</v>
          </cell>
          <cell r="K1165" t="str">
            <v>0632048654</v>
          </cell>
        </row>
        <row r="1166">
          <cell r="A1166">
            <v>2975</v>
          </cell>
          <cell r="B1166" t="str">
            <v>Mini Supermarket</v>
          </cell>
          <cell r="C1166" t="str">
            <v>Mini Supermarket_Soi Charansaniwong 75</v>
          </cell>
          <cell r="D1166" t="str">
            <v>มินิ ซูเปอร์มาร์เก็ต_ซอยจรัญสนิทวงค์ 75</v>
          </cell>
          <cell r="E1166" t="str">
            <v>exp2975-sm@lotuss.com</v>
          </cell>
          <cell r="F1166" t="str">
            <v>24 Hours</v>
          </cell>
          <cell r="G1166" t="str">
            <v>BANGKOK</v>
          </cell>
          <cell r="H1166" t="str">
            <v>เลขที่ 175/1 ซ.จรัญสนิทวงศ์ 75 แขวงบางพลัด เขตบางพลัด กรุงเทพฯ 10700</v>
          </cell>
          <cell r="I1166" t="str">
            <v>13.789405,100.498658</v>
          </cell>
          <cell r="J1166" t="str">
            <v>0632048655</v>
          </cell>
          <cell r="K1166" t="str">
            <v>0632048655</v>
          </cell>
        </row>
        <row r="1167">
          <cell r="A1167">
            <v>2976</v>
          </cell>
          <cell r="B1167" t="str">
            <v>Mini Supermarket</v>
          </cell>
          <cell r="C1167" t="str">
            <v>Mini Supermarket_Chiang Mai Garden Land</v>
          </cell>
          <cell r="D1167" t="str">
            <v>มินิ ซูเปอร์มาร์เก็ต_หมู่บ้าน การ์เด้นแลนด์</v>
          </cell>
          <cell r="E1167" t="str">
            <v>exp2976-sm@lotuss.com</v>
          </cell>
          <cell r="F1167" t="str">
            <v>06:00-23:00 (17Hrs)</v>
          </cell>
          <cell r="G1167" t="str">
            <v>CHIANG MAI</v>
          </cell>
          <cell r="H1167" t="str">
            <v>เลขที่ 582 ม.5 ต.สันทรายน้อย อ.สันทราย จ.เชียงใหม่ 50210</v>
          </cell>
          <cell r="I1167" t="str">
            <v>18.826349,99.022478</v>
          </cell>
          <cell r="J1167" t="str">
            <v>0979493158</v>
          </cell>
          <cell r="K1167" t="str">
            <v>0979493158</v>
          </cell>
        </row>
        <row r="1168">
          <cell r="A1168">
            <v>2978</v>
          </cell>
          <cell r="B1168" t="str">
            <v>Mini Supermarket</v>
          </cell>
          <cell r="C1168" t="str">
            <v>Mini Supermarket_Wieng Thong opt2 Phrae</v>
          </cell>
          <cell r="D1168" t="str">
            <v>มินิ ซูเปอร์มาร์เก็ต_เวียงทอง แพร่</v>
          </cell>
          <cell r="E1168" t="str">
            <v>exp2978-sm@lotuss.com</v>
          </cell>
          <cell r="F1168" t="str">
            <v>06:00-23:00 (17Hrs)</v>
          </cell>
          <cell r="G1168" t="str">
            <v>PHRAE</v>
          </cell>
          <cell r="H1168" t="str">
            <v>เลขที่ 102  ม.1 ต.เวียงทอง อ.สูงเม่น จ.แพร่ 54000</v>
          </cell>
          <cell r="I1168" t="str">
            <v>18.114268,100.138048</v>
          </cell>
          <cell r="J1168" t="str">
            <v>0632048658</v>
          </cell>
          <cell r="K1168" t="str">
            <v>0632048658</v>
          </cell>
        </row>
        <row r="1169">
          <cell r="A1169">
            <v>2979</v>
          </cell>
          <cell r="B1169" t="str">
            <v>Mini Supermarket</v>
          </cell>
          <cell r="C1169" t="str">
            <v>Mini Supermarket_Talad Tessaban Sikhio</v>
          </cell>
          <cell r="D1169" t="str">
            <v>มินิ ซูเปอร์มาร์เก็ต_ตลาดเทศบาลสีคิ้ว</v>
          </cell>
          <cell r="E1169" t="str">
            <v>exp2979-sm@lotuss.com</v>
          </cell>
          <cell r="F1169" t="str">
            <v>05:00-23:00 (18Hrs)</v>
          </cell>
          <cell r="G1169" t="str">
            <v>NAKHON RATCHASIMA</v>
          </cell>
          <cell r="H1169" t="str">
            <v>เลขที่ 151-153  ม.15 ต.สีคิ้ว อ.สีคิ้ว จ.นครราชสีมา 30140</v>
          </cell>
          <cell r="I1169" t="str">
            <v>14.889771,101.724729</v>
          </cell>
          <cell r="J1169" t="str">
            <v>0632048659</v>
          </cell>
          <cell r="K1169" t="str">
            <v>0632048659</v>
          </cell>
        </row>
        <row r="1170">
          <cell r="A1170">
            <v>2980</v>
          </cell>
          <cell r="B1170" t="str">
            <v>Mini Supermarket</v>
          </cell>
          <cell r="C1170" t="str">
            <v>Mini Supermarket_Talad Booriboon Opt.2</v>
          </cell>
          <cell r="D1170" t="str">
            <v>มินิ ซูเปอร์มาร์เก็ต_ตลาดบริบูรณ์ เชียงใหม่</v>
          </cell>
          <cell r="E1170" t="str">
            <v>exp2980-sm@lotuss.com</v>
          </cell>
          <cell r="F1170" t="str">
            <v>24 Hours</v>
          </cell>
          <cell r="G1170" t="str">
            <v>CHIANG MAI</v>
          </cell>
          <cell r="H1170" t="str">
            <v>เลขที่ 51/27  ถนนโชตนา ต.ช้างเผือก อ.เมืองเชียงใหม่ จ.เชียงใหม่ 50300</v>
          </cell>
          <cell r="I1170" t="str">
            <v>18.81665,98.981949</v>
          </cell>
          <cell r="J1170" t="str">
            <v>0622859790</v>
          </cell>
          <cell r="K1170" t="str">
            <v>0622859790</v>
          </cell>
        </row>
        <row r="1171">
          <cell r="A1171">
            <v>2981</v>
          </cell>
          <cell r="B1171" t="str">
            <v>Mini Supermarket</v>
          </cell>
          <cell r="C1171" t="str">
            <v>Mini Supermarket_Mae Rim Nua Chiang Mai</v>
          </cell>
          <cell r="D1171" t="str">
            <v>มินิ ซูเปอร์มาร์เก็ต_แม่ริมเหนือ เชียงใหม่</v>
          </cell>
          <cell r="E1171" t="str">
            <v>exp2981-sm@lotuss.com</v>
          </cell>
          <cell r="F1171" t="str">
            <v>05:00-24:00 (19Hrs)</v>
          </cell>
          <cell r="G1171" t="str">
            <v>CHIANG MAI</v>
          </cell>
          <cell r="H1171" t="str">
            <v>เลขที่ 161/3 ม.6  ต.สันโป่ง อ.แม่ริม จ.เชียงใหม่ 50180</v>
          </cell>
          <cell r="I1171" t="str">
            <v>18.934554,98.941194</v>
          </cell>
          <cell r="J1171" t="str">
            <v>0812474566</v>
          </cell>
          <cell r="K1171" t="str">
            <v>0812474566</v>
          </cell>
        </row>
        <row r="1172">
          <cell r="A1172">
            <v>2982</v>
          </cell>
          <cell r="B1172" t="str">
            <v>Mini Supermarket</v>
          </cell>
          <cell r="C1172" t="str">
            <v>Mini Supermarket_Esso Paholyothin km.25</v>
          </cell>
          <cell r="D1172" t="str">
            <v>มินิ ซูเปอร์มาร์เก็ต_พหลโยธิน กม.25 กรุงเทพ</v>
          </cell>
          <cell r="E1172" t="str">
            <v>exp2982-sm@lotuss.com</v>
          </cell>
          <cell r="F1172" t="str">
            <v>06:00-22:00 (16Hrs)</v>
          </cell>
          <cell r="G1172" t="str">
            <v>BANGKOK</v>
          </cell>
          <cell r="H1172" t="str">
            <v>เลขที่ 1044/14 ซอยพหลโยธิน 54/4 แยก 1 (กู้เกียรติ)  แขวงสายไหม เขตสายไหม กรุงเทพมหานคร 10220</v>
          </cell>
          <cell r="I1172" t="str">
            <v>13.931843,100.626166</v>
          </cell>
          <cell r="J1172" t="str">
            <v>0626057461</v>
          </cell>
          <cell r="K1172" t="str">
            <v>0626057461</v>
          </cell>
        </row>
        <row r="1173">
          <cell r="A1173">
            <v>2984</v>
          </cell>
          <cell r="B1173" t="str">
            <v>Mini Supermarket</v>
          </cell>
          <cell r="C1173" t="str">
            <v>Mini Supermarket_Nong Phoeng Tai Chiang Mai</v>
          </cell>
          <cell r="D1173" t="str">
            <v>มินิ ซูเปอร์มาร์เก็ต_หนองผึ้งใต้ เชียงใหม่</v>
          </cell>
          <cell r="E1173" t="str">
            <v>exp2984-sm@lotuss.com</v>
          </cell>
          <cell r="F1173" t="str">
            <v>24 Hours</v>
          </cell>
          <cell r="G1173" t="str">
            <v>CHIANG MAI</v>
          </cell>
          <cell r="H1173" t="str">
            <v>เลขที่ 188 ม.11 ต.หนองผึ้ง อ.สารภี จ.เชียงใหม่ 50140</v>
          </cell>
          <cell r="I1173" t="str">
            <v>18.740545,99.014514</v>
          </cell>
          <cell r="J1173" t="str">
            <v>0655172326</v>
          </cell>
          <cell r="K1173" t="str">
            <v>0655172326</v>
          </cell>
        </row>
        <row r="1174">
          <cell r="A1174">
            <v>2985</v>
          </cell>
          <cell r="B1174" t="str">
            <v>Mini Supermarket</v>
          </cell>
          <cell r="C1174" t="str">
            <v>Mini Supermarket_Huay Sapan Chonburi</v>
          </cell>
          <cell r="D1174" t="str">
            <v>มินิ ซูเปอร์มาร์เก็ต_ห้วยสะพาน ชลบุรี</v>
          </cell>
          <cell r="E1174" t="str">
            <v>exp2985-sm@lotuss.com</v>
          </cell>
          <cell r="F1174" t="str">
            <v>06:00-22:30 (16.5Hrs)</v>
          </cell>
          <cell r="G1174" t="str">
            <v>CHONBURI</v>
          </cell>
          <cell r="H1174" t="str">
            <v>เลขที่ 194/13 หมู่ที่ 3 ต.บึง อ.ศรีราชา จ.ชลบุรี 20230</v>
          </cell>
          <cell r="I1174" t="str">
            <v>13.090782,101.00561</v>
          </cell>
          <cell r="J1174" t="str">
            <v>0ยังไม่มีเบอร์สาขา</v>
          </cell>
          <cell r="K1174" t="str">
            <v>0ยังไม่มีเบอร์สาขา</v>
          </cell>
        </row>
        <row r="1175">
          <cell r="A1175">
            <v>2986</v>
          </cell>
          <cell r="B1175" t="str">
            <v>Mini Supermarket</v>
          </cell>
          <cell r="C1175" t="str">
            <v>Mini Supermarket_Muang Mor Phrae</v>
          </cell>
          <cell r="D1175" t="str">
            <v>มินิ ซูเปอร์มาร์เก็ต_เหมืองหม้อ แพร่</v>
          </cell>
          <cell r="E1175" t="str">
            <v>exp2986-sm@lotuss.com</v>
          </cell>
          <cell r="F1175" t="str">
            <v>06:00-23:00 (17Hrs)</v>
          </cell>
          <cell r="G1175" t="str">
            <v>PHRAE</v>
          </cell>
          <cell r="H1175" t="str">
            <v>เลขที่ 6, 6/1, 6/3-4  ม.2  ต.เหมืองหม้อ อ.เมือง จ.แพร่ 54000</v>
          </cell>
          <cell r="I1175" t="str">
            <v>18.148957,100.173044</v>
          </cell>
          <cell r="J1175" t="str">
            <v>0655172328</v>
          </cell>
          <cell r="K1175" t="str">
            <v>0655172328</v>
          </cell>
        </row>
        <row r="1176">
          <cell r="A1176">
            <v>2988</v>
          </cell>
          <cell r="B1176" t="str">
            <v>Mini Supermarket</v>
          </cell>
          <cell r="C1176" t="str">
            <v>Mini Supermarket_Nong Yao Chiang Mai</v>
          </cell>
          <cell r="D1176" t="str">
            <v>มินิ ซูเปอร์มาร์เก็ต_หนองยาว เชียงใหม่</v>
          </cell>
          <cell r="E1176" t="str">
            <v>exp2988-sm@lotuss.com</v>
          </cell>
          <cell r="F1176" t="str">
            <v>06:00-23:00 (17Hrs)</v>
          </cell>
          <cell r="G1176" t="str">
            <v>CHIANG MAI</v>
          </cell>
          <cell r="H1176" t="str">
            <v>เลขที่ 568 ม.7  ต.แม่สูน อ.ฝาง จ.เชียงใหม่ 50110</v>
          </cell>
          <cell r="I1176" t="str">
            <v>19.855423,99.17482</v>
          </cell>
          <cell r="J1176" t="str">
            <v>0655172330</v>
          </cell>
          <cell r="K1176" t="str">
            <v>0655172330</v>
          </cell>
        </row>
        <row r="1177">
          <cell r="A1177">
            <v>2989</v>
          </cell>
          <cell r="B1177" t="str">
            <v>Mini Supermarket</v>
          </cell>
          <cell r="C1177" t="str">
            <v>Mini Supermarket_Talad Tha Sai</v>
          </cell>
          <cell r="D1177" t="str">
            <v>มินิ ซูเปอร์มาร์เก็ต_ตลาดท่าสาย เชียงราย</v>
          </cell>
          <cell r="E1177" t="str">
            <v>exp2989-sm@lotuss.com</v>
          </cell>
          <cell r="F1177" t="str">
            <v>06:00-23:00 (17Hrs)</v>
          </cell>
          <cell r="G1177" t="str">
            <v>CHIANG RAI</v>
          </cell>
          <cell r="H1177" t="str">
            <v>เลขที่ 127 ม.3 ต.ท่าสาย อ.เมืองเชียงราย จ.เชียงราย 57000</v>
          </cell>
          <cell r="I1177" t="str">
            <v>19.858248,99.843671</v>
          </cell>
          <cell r="J1177" t="str">
            <v>0655172331</v>
          </cell>
          <cell r="K1177" t="str">
            <v>0655172331</v>
          </cell>
        </row>
        <row r="1178">
          <cell r="A1178">
            <v>2990</v>
          </cell>
          <cell r="B1178" t="str">
            <v>Mini Supermarket</v>
          </cell>
          <cell r="C1178" t="str">
            <v>Mini Supermarket_Sa Moeng Chiang Mai</v>
          </cell>
          <cell r="D1178" t="str">
            <v>มินิ ซูเปอร์มาร์เก็ต_สะเมิง เชียงใหม่</v>
          </cell>
          <cell r="E1178" t="str">
            <v>exp2990-sm@lotuss.com</v>
          </cell>
          <cell r="F1178" t="str">
            <v>06:00-23:00 (17Hrs)</v>
          </cell>
          <cell r="G1178" t="str">
            <v>CHIANG MAI</v>
          </cell>
          <cell r="H1178" t="str">
            <v>เลขที่ 225/2 ม.10  ต.สะเมิงใต้ อ.สะเมิง จ.เชียงใหม่ 50250</v>
          </cell>
          <cell r="I1178" t="str">
            <v>18.847234,98.731735</v>
          </cell>
          <cell r="J1178" t="str">
            <v>0655172334</v>
          </cell>
          <cell r="K1178" t="str">
            <v>0655172334</v>
          </cell>
        </row>
        <row r="1179">
          <cell r="A1179">
            <v>2991</v>
          </cell>
          <cell r="B1179" t="str">
            <v>Mini Supermarket</v>
          </cell>
          <cell r="C1179" t="str">
            <v>Mini Supermarket_Thanon Khang Awut</v>
          </cell>
          <cell r="D1179" t="str">
            <v>มินิ ซูเปอร์มาร์เก็ต_ถนนคลังอาวุธ</v>
          </cell>
          <cell r="E1179" t="str">
            <v>exp2991-sm@lotuss.com</v>
          </cell>
          <cell r="F1179" t="str">
            <v>06:00-23:00 (17Hrs)</v>
          </cell>
          <cell r="G1179" t="str">
            <v>UBON RATCHATHANI</v>
          </cell>
          <cell r="H1179" t="str">
            <v>เลขที่ 8/7 ม.18 ต.ขามใหญ่ อ.เมืองอุบลราชธานี จ.อุบลราชธานี 34000</v>
          </cell>
          <cell r="I1179" t="str">
            <v>15.281744,104.835502</v>
          </cell>
          <cell r="J1179" t="str">
            <v>0655172335</v>
          </cell>
          <cell r="K1179" t="str">
            <v>0655172335</v>
          </cell>
        </row>
        <row r="1180">
          <cell r="A1180">
            <v>2993</v>
          </cell>
          <cell r="B1180" t="str">
            <v>Mini Supermarket</v>
          </cell>
          <cell r="C1180" t="str">
            <v>Mini Supermarket_Wiang Kaen Chiang Rai</v>
          </cell>
          <cell r="D1180" t="str">
            <v>มินิ ซูเปอร์มาร์เก็ต_เวียงแก่น เชียงราย</v>
          </cell>
          <cell r="E1180" t="str">
            <v>exp2993-sm@lotuss.com</v>
          </cell>
          <cell r="F1180" t="str">
            <v>06:00-23:00 (17Hrs)</v>
          </cell>
          <cell r="G1180" t="str">
            <v>CHIANG RAI</v>
          </cell>
          <cell r="H1180" t="str">
            <v>เลขที่ 49/6 ม.1 ต.หล่ายงาว อ.เวียงแก่น จ.เชียงราย 57310</v>
          </cell>
          <cell r="I1180" t="str">
            <v>20.103319,100.508834</v>
          </cell>
          <cell r="J1180" t="str">
            <v>0655172337</v>
          </cell>
          <cell r="K1180" t="str">
            <v>0655172337</v>
          </cell>
        </row>
        <row r="1181">
          <cell r="A1181">
            <v>2995</v>
          </cell>
          <cell r="B1181" t="str">
            <v>Mini Supermarket</v>
          </cell>
          <cell r="C1181" t="str">
            <v>Mini Supermarket_Ban San Klang</v>
          </cell>
          <cell r="D1181" t="str">
            <v>มินิ ซูเปอร์มาร์เก็ต_บ้านสันกลาง เชียงใหม่</v>
          </cell>
          <cell r="E1181" t="str">
            <v>exp2995-sm@lotuss.com</v>
          </cell>
          <cell r="F1181" t="str">
            <v>06:00-23:00 (17Hrs)</v>
          </cell>
          <cell r="G1181" t="str">
            <v>CHIANG MAI</v>
          </cell>
          <cell r="H1181" t="str">
            <v>เลขที่ 1/19 ม.3 ต.สันกลาง อ.สันกำแพง จ.เชียงใหม่ 50130</v>
          </cell>
          <cell r="I1181" t="str">
            <v>18.778614,99.050783</v>
          </cell>
          <cell r="J1181" t="str">
            <v>0931329448</v>
          </cell>
          <cell r="K1181" t="str">
            <v>0931329448</v>
          </cell>
        </row>
        <row r="1182">
          <cell r="A1182">
            <v>2996</v>
          </cell>
          <cell r="B1182" t="str">
            <v>Mini Supermarket</v>
          </cell>
          <cell r="C1182" t="str">
            <v>Mini Supermarket_Phatthana Chonnabot 3 Road</v>
          </cell>
          <cell r="D1182" t="str">
            <v>มินิ ซูเปอร์มาร์เก็ต_ถนนพัฒนาชนบท 3 กรุงเทพ</v>
          </cell>
          <cell r="E1182" t="str">
            <v>exp2996-sm@lotuss.com</v>
          </cell>
          <cell r="F1182" t="str">
            <v xml:space="preserve">24 Hours </v>
          </cell>
          <cell r="G1182" t="str">
            <v>BANGKOK</v>
          </cell>
          <cell r="H1182" t="str">
            <v>เลขที่ 17/3 ถ.พัฒนาชนบท 3 แขวงคลองสองต้นนุ่น เขตลาดกระบัง กรุงเทพฯ 10520</v>
          </cell>
          <cell r="I1182" t="str">
            <v>13.73633,100.715845</v>
          </cell>
          <cell r="J1182" t="str">
            <v>0655172341</v>
          </cell>
          <cell r="K1182" t="str">
            <v>0655172341</v>
          </cell>
        </row>
        <row r="1183">
          <cell r="A1183">
            <v>2997</v>
          </cell>
          <cell r="B1183" t="str">
            <v>Mini Supermarket</v>
          </cell>
          <cell r="C1183" t="str">
            <v>Mini Supermarket_Wiang Chai Chiangrai</v>
          </cell>
          <cell r="D1183" t="str">
            <v>มินิ ซูเปอร์มาร์เก็ต_เวียงชัย เชียงราย</v>
          </cell>
          <cell r="E1183" t="str">
            <v>exp2997-sm@lotuss.com</v>
          </cell>
          <cell r="F1183" t="str">
            <v>06:00-23:00 (17Hrs)</v>
          </cell>
          <cell r="G1183" t="str">
            <v>CHIANG RAI</v>
          </cell>
          <cell r="H1183" t="str">
            <v>เลขที่ 433 ม.1 ต.เวียงชัย อ.เวียงชัย จ.เชียงราย 57210</v>
          </cell>
          <cell r="I1183" t="str">
            <v>19.881716,99.929974</v>
          </cell>
          <cell r="J1183" t="str">
            <v>0655172342</v>
          </cell>
          <cell r="K1183" t="str">
            <v>0655172342</v>
          </cell>
        </row>
        <row r="1184">
          <cell r="A1184">
            <v>2998</v>
          </cell>
          <cell r="B1184" t="str">
            <v>Mini Supermarket</v>
          </cell>
          <cell r="C1184" t="str">
            <v>Mini Supermarket_Uea Arthon K-Ha</v>
          </cell>
          <cell r="D1184" t="str">
            <v>มินิ ซูเปอร์มาร์เก็ต_เคหะเอื้ออาทรเชียงใหม่</v>
          </cell>
          <cell r="E1184" t="str">
            <v>exp2998-sm@lotuss.com</v>
          </cell>
          <cell r="F1184" t="str">
            <v>06:00-23:00 (17Hrs)</v>
          </cell>
          <cell r="G1184" t="str">
            <v>CHIANG MAI</v>
          </cell>
          <cell r="H1184" t="str">
            <v>เลขที่ 541/198 ซอยหมู่บ้านการเคหะ ถนนลำพูน ต.หนองหอย อ.เมืองเชียงใหม่ จ.เชียงใหม่ 50000</v>
          </cell>
          <cell r="I1184" t="str">
            <v>18.760469,99.011519</v>
          </cell>
          <cell r="J1184" t="str">
            <v>0812472007</v>
          </cell>
          <cell r="K1184" t="str">
            <v>0812472007</v>
          </cell>
        </row>
        <row r="1185">
          <cell r="A1185">
            <v>2999</v>
          </cell>
          <cell r="B1185" t="str">
            <v>Mini Supermarket</v>
          </cell>
          <cell r="C1185" t="str">
            <v>Mini Supermarket_SoiSirichai Nonthaburi</v>
          </cell>
          <cell r="D1185" t="str">
            <v>มินิ ซูเปอร์มาร์เก็ต_ซอยศิริชัย นนทบุรี</v>
          </cell>
          <cell r="E1185" t="str">
            <v>exp2999-sm@lotuss.com</v>
          </cell>
          <cell r="F1185" t="str">
            <v>06:00-23:00 (17Hrs)</v>
          </cell>
          <cell r="G1185" t="str">
            <v>NONTHABURI</v>
          </cell>
          <cell r="H1185" t="str">
            <v>เลขที่ 128/1 ซอยกรุงเทพนนท์ 12 ต.บางเขน อ.เมืองนนทบุรี จ.นนทบุรี 11000</v>
          </cell>
          <cell r="I1185" t="str">
            <v>13.842556,100.520619</v>
          </cell>
          <cell r="J1185" t="str">
            <v>0655172344</v>
          </cell>
          <cell r="K1185" t="str">
            <v>0655172344</v>
          </cell>
        </row>
        <row r="1186">
          <cell r="A1186">
            <v>3000</v>
          </cell>
          <cell r="B1186" t="str">
            <v>Mini Supermarket</v>
          </cell>
          <cell r="C1186" t="str">
            <v>Mini Supermarket_Wang Chin Phrae</v>
          </cell>
          <cell r="D1186" t="str">
            <v>มินิ ซูเปอร์มาร์เก็ต_วังชิ้น แพร่</v>
          </cell>
          <cell r="E1186" t="str">
            <v>exp3000-sm@lotuss.com</v>
          </cell>
          <cell r="F1186" t="str">
            <v>05:00-22:00 (17Hrs)</v>
          </cell>
          <cell r="G1186" t="str">
            <v>PHRAE</v>
          </cell>
          <cell r="H1186" t="str">
            <v>เลขที่ 399 ม.1 ต.วังชิ้น อ.วังชิ้น จ.แพร่ 54160</v>
          </cell>
          <cell r="I1186" t="str">
            <v>17.895268,99.604068</v>
          </cell>
          <cell r="J1186" t="str">
            <v>0651572348</v>
          </cell>
          <cell r="K1186" t="str">
            <v>0651572348</v>
          </cell>
        </row>
        <row r="1187">
          <cell r="A1187">
            <v>3001</v>
          </cell>
          <cell r="B1187" t="str">
            <v>Mini Supermarket</v>
          </cell>
          <cell r="C1187" t="str">
            <v>Mini Supermarket_Klong Nin Krabi</v>
          </cell>
          <cell r="D1187" t="str">
            <v>มินิ ซูเปอร์มาร์เก็ต_คลองนิน กระบี่</v>
          </cell>
          <cell r="E1187" t="str">
            <v>exp3001-sm@lotuss.com</v>
          </cell>
          <cell r="F1187" t="str">
            <v>06:00-23:00 (17Hrs)</v>
          </cell>
          <cell r="G1187" t="str">
            <v>KRABI</v>
          </cell>
          <cell r="H1187" t="str">
            <v>เลขที่ 277 หมู่ 8 ต.เกาะลันตาใหญ่ อ.เกาะลันตา จ.กระบี่ 81150</v>
          </cell>
          <cell r="I1187" t="str">
            <v>7.54555,99.046953</v>
          </cell>
          <cell r="J1187" t="str">
            <v>0655172349</v>
          </cell>
          <cell r="K1187" t="str">
            <v>0655172349</v>
          </cell>
        </row>
        <row r="1188">
          <cell r="A1188">
            <v>3002</v>
          </cell>
          <cell r="B1188" t="str">
            <v>Mini Supermarket</v>
          </cell>
          <cell r="C1188" t="str">
            <v>Mini Supermarket_Soi Mith Mai Tri Samut Prakarn</v>
          </cell>
          <cell r="D1188" t="str">
            <v>มินิ ซูเปอร์มาร์เก็ต_ซอยมิตรไมตรี</v>
          </cell>
          <cell r="E1188" t="str">
            <v>exp3002-sm@lotuss.com</v>
          </cell>
          <cell r="F1188" t="str">
            <v>06:00-23:00 (17Hrs)</v>
          </cell>
          <cell r="G1188" t="str">
            <v>SAMUT PRAKAN</v>
          </cell>
          <cell r="H1188" t="str">
            <v>เลขที่ 306/100 หมู่ 3 ต.บางเมืองใหม่ อ.เมือง จ.สมุทรปราการ 10270</v>
          </cell>
          <cell r="I1188" t="str">
            <v>13.621018,100.599388</v>
          </cell>
          <cell r="J1188" t="str">
            <v>0655172350</v>
          </cell>
          <cell r="K1188" t="str">
            <v>0655172350</v>
          </cell>
        </row>
        <row r="1189">
          <cell r="A1189">
            <v>3003</v>
          </cell>
          <cell r="B1189" t="str">
            <v>Mini Supermarket</v>
          </cell>
          <cell r="C1189" t="str">
            <v>Mini Supermarket_Moobann Sahakorn</v>
          </cell>
          <cell r="D1189" t="str">
            <v>มินิ ซูเปอร์มาร์เก็ต_หมู่บ้านสหกรณ์ไทยออยล์</v>
          </cell>
          <cell r="E1189" t="str">
            <v>exp3003-sm@lotuss.com</v>
          </cell>
          <cell r="F1189" t="str">
            <v>06:00-23:00 (17Hrs)</v>
          </cell>
          <cell r="G1189" t="str">
            <v>CHONBURI</v>
          </cell>
          <cell r="H1189" t="str">
            <v>เลขที่ 201/22 หมู่ 3 ต.สุรศักดิ์ อ.ศรีราชา จ.ชลบุรี 20110</v>
          </cell>
          <cell r="I1189" t="str">
            <v>13.141052,100.93767</v>
          </cell>
          <cell r="J1189" t="str">
            <v>0829855183</v>
          </cell>
          <cell r="K1189" t="str">
            <v>0829855183</v>
          </cell>
        </row>
        <row r="1190">
          <cell r="A1190">
            <v>3004</v>
          </cell>
          <cell r="B1190" t="str">
            <v>Mini Supermarket</v>
          </cell>
          <cell r="C1190" t="str">
            <v>Mini Supermarket_Lad Ya Kanchanaburi</v>
          </cell>
          <cell r="D1190" t="str">
            <v>มินิ ซูเปอร์มาร์เก็ต_ลาดหญ้า กาญจนบุรี</v>
          </cell>
          <cell r="E1190" t="str">
            <v>exp3004-sm@lotuss.com</v>
          </cell>
          <cell r="F1190" t="str">
            <v>06:00-22:30 (16.5Hrs)</v>
          </cell>
          <cell r="G1190" t="str">
            <v>KANCHANABURI</v>
          </cell>
          <cell r="H1190" t="str">
            <v>เลขที่ 352/2 หมู่ 1 ต.ลาดหญ้า อ.เมือง จ.กาญจนบุรี 71190</v>
          </cell>
          <cell r="I1190" t="str">
            <v>14.096455,99.420593</v>
          </cell>
          <cell r="J1190" t="str">
            <v>0626058933</v>
          </cell>
          <cell r="K1190" t="str">
            <v>0626058933</v>
          </cell>
        </row>
        <row r="1191">
          <cell r="A1191">
            <v>3005</v>
          </cell>
          <cell r="B1191" t="str">
            <v>Mini Supermarket</v>
          </cell>
          <cell r="C1191" t="str">
            <v>Mini Supermarket_Sri Maha Phot</v>
          </cell>
          <cell r="D1191" t="str">
            <v>มินิ ซูเปอร์มาร์เก็ต_ศรีมหาโพธิ</v>
          </cell>
          <cell r="E1191" t="str">
            <v>exp3005-sm@lotuss.com</v>
          </cell>
          <cell r="F1191" t="str">
            <v>06:00-23:00 (17Hrs)</v>
          </cell>
          <cell r="G1191" t="str">
            <v>PRACHIN BURI</v>
          </cell>
          <cell r="H1191" t="str">
            <v>เลขที่ 209/40 หมู่4 ต.ศรีมหาโพธิ อ.ศรีมหาโพธิ จ.ปราจีนบุรี 25140</v>
          </cell>
          <cell r="I1191" t="str">
            <v>13.968764,101.514688</v>
          </cell>
          <cell r="J1191" t="str">
            <v>0626058934</v>
          </cell>
          <cell r="K1191" t="str">
            <v>0626058934</v>
          </cell>
        </row>
        <row r="1192">
          <cell r="A1192">
            <v>3006</v>
          </cell>
          <cell r="B1192" t="str">
            <v>Mini Supermarket</v>
          </cell>
          <cell r="C1192" t="str">
            <v>Mini Supermarket_Tha Phra Khon Kaen</v>
          </cell>
          <cell r="D1192" t="str">
            <v>มินิ ซูเปอร์มาร์เก็ต_ท่าพระ ขอนแก่น</v>
          </cell>
          <cell r="E1192" t="str">
            <v>exp3006-sm@lotuss.com</v>
          </cell>
          <cell r="F1192" t="str">
            <v>06:00-23:00 (17Hrs)</v>
          </cell>
          <cell r="G1192" t="str">
            <v>KHON KAEN</v>
          </cell>
          <cell r="H1192" t="str">
            <v>เลขที่ 458 ม.10 ต.ท่าพระ อ.เมืองขอนแก่น จ.ขอนแก่น 40260</v>
          </cell>
          <cell r="I1192" t="str">
            <v>16.338606,102.801688</v>
          </cell>
          <cell r="J1192" t="str">
            <v>0812475685</v>
          </cell>
          <cell r="K1192" t="str">
            <v>0812475685</v>
          </cell>
        </row>
        <row r="1193">
          <cell r="A1193">
            <v>3008</v>
          </cell>
          <cell r="B1193" t="str">
            <v>Mini Supermarket</v>
          </cell>
          <cell r="C1193" t="str">
            <v>Mini Supermarket_Renu Nakhon</v>
          </cell>
          <cell r="D1193" t="str">
            <v>มินิ ซูเปอร์มาร์เก็ต_เรณูนคร</v>
          </cell>
          <cell r="E1193" t="str">
            <v>exp3008-sm@lotuss.com</v>
          </cell>
          <cell r="F1193" t="str">
            <v>06:00-22:00 (16Hrs)</v>
          </cell>
          <cell r="G1193" t="str">
            <v>NAKHON PHANOM</v>
          </cell>
          <cell r="H1193" t="str">
            <v>เลขที่ 414 ม.9 ต.โพนทอง อ.เรณูนคร จ.นครพนม 48170</v>
          </cell>
          <cell r="I1193" t="str">
            <v>17.050552,104.681894</v>
          </cell>
          <cell r="J1193" t="str">
            <v>0626058937</v>
          </cell>
          <cell r="K1193" t="str">
            <v>0626058937</v>
          </cell>
        </row>
        <row r="1194">
          <cell r="A1194">
            <v>3009</v>
          </cell>
          <cell r="B1194" t="str">
            <v>Mini Supermarket</v>
          </cell>
          <cell r="C1194" t="str">
            <v>Mini Supermarket_Chiang Muan Phayao</v>
          </cell>
          <cell r="D1194" t="str">
            <v>มินิ ซูเปอร์มาร์เก็ต_เชียงม่วน พะเยา</v>
          </cell>
          <cell r="E1194" t="str">
            <v>exp3009-sm@lotuss.com</v>
          </cell>
          <cell r="F1194" t="str">
            <v>06:00-22:00 (16Hrs)</v>
          </cell>
          <cell r="G1194" t="str">
            <v>PHAYAO</v>
          </cell>
          <cell r="H1194" t="str">
            <v>เลขที่ 340/1 ม.1  ต.บ้านมาง อ.เชียงม่วน จ.พะเยา 56160</v>
          </cell>
          <cell r="I1194" t="str">
            <v>18.888032,100.28477</v>
          </cell>
          <cell r="J1194" t="str">
            <v>0655172352</v>
          </cell>
          <cell r="K1194" t="str">
            <v>0655172352</v>
          </cell>
        </row>
        <row r="1195">
          <cell r="A1195">
            <v>3010</v>
          </cell>
          <cell r="B1195" t="str">
            <v>Mini Supermarket</v>
          </cell>
          <cell r="C1195" t="str">
            <v>Mini Supermarket_Waritchaphum</v>
          </cell>
          <cell r="D1195" t="str">
            <v>มินิ ซูเปอร์มาร์เก็ต_วาริชภูมิ</v>
          </cell>
          <cell r="E1195" t="str">
            <v>exp3010-sm@lotuss.com</v>
          </cell>
          <cell r="F1195" t="str">
            <v>05:00-22:00 (17Hrs)</v>
          </cell>
          <cell r="G1195" t="str">
            <v>SAKON NAKHON</v>
          </cell>
          <cell r="H1195" t="str">
            <v>เลขที่ 608 ม.1 ถนนผดุงวารีย์ ต.วาริชภูมิ อ.วาริชภูมิ จ.สกลนคร 47150</v>
          </cell>
          <cell r="I1195" t="str">
            <v>17.287411,103.639028</v>
          </cell>
          <cell r="J1195" t="str">
            <v>0626058938</v>
          </cell>
          <cell r="K1195" t="str">
            <v>0626058938</v>
          </cell>
        </row>
        <row r="1196">
          <cell r="A1196">
            <v>3011</v>
          </cell>
          <cell r="B1196" t="str">
            <v>Mini Supermarket</v>
          </cell>
          <cell r="C1196" t="str">
            <v>Mini Supermarket_Ban Muang Sakon Nakhon</v>
          </cell>
          <cell r="D1196" t="str">
            <v>มินิ ซูเปอร์มาร์เก็ต_บ้านม่วง สกลนคร</v>
          </cell>
          <cell r="E1196" t="str">
            <v>exp3011-sm@lotuss.com</v>
          </cell>
          <cell r="F1196" t="str">
            <v>06:00-22:00 (16Hrs)</v>
          </cell>
          <cell r="G1196" t="str">
            <v>SAKON NAKHON</v>
          </cell>
          <cell r="H1196" t="str">
            <v>เลขที่ 210 ม.1 ต.ม่วง อ.บ้านม่วง จ.สกลนคร 47140</v>
          </cell>
          <cell r="I1196" t="str">
            <v>17.851819,103.579987</v>
          </cell>
          <cell r="J1196" t="str">
            <v>0626058939</v>
          </cell>
          <cell r="K1196" t="str">
            <v>0626058939</v>
          </cell>
        </row>
        <row r="1197">
          <cell r="A1197">
            <v>3012</v>
          </cell>
          <cell r="B1197" t="str">
            <v>Mini Supermarket</v>
          </cell>
          <cell r="C1197" t="str">
            <v>Mini Supermarket_NaKlang2 NongBuaLumphu</v>
          </cell>
          <cell r="D1197" t="str">
            <v>มินิ ซูเปอร์มาร์เก็ต_นากลาง2หนองบัวลําภู</v>
          </cell>
          <cell r="E1197" t="str">
            <v>exp3012-sm@lotuss.com</v>
          </cell>
          <cell r="F1197" t="str">
            <v>06:00-23:00 (17Hrs)</v>
          </cell>
          <cell r="G1197" t="str">
            <v>NONG BUA LAM PHU</v>
          </cell>
          <cell r="H1197" t="str">
            <v>เลขที่ 109/40 ม.11 ต.นากลาง อ.นากลาง จ.หนองบัวลำภู 39170</v>
          </cell>
          <cell r="I1197" t="str">
            <v>17.302217,102.201481</v>
          </cell>
          <cell r="J1197" t="str">
            <v>0626058940</v>
          </cell>
          <cell r="K1197" t="str">
            <v>0626058940</v>
          </cell>
        </row>
        <row r="1198">
          <cell r="A1198">
            <v>3013</v>
          </cell>
          <cell r="B1198" t="str">
            <v>Mini Supermarket</v>
          </cell>
          <cell r="C1198" t="str">
            <v>Mini Supermarket_Phayu Si Sa Ket</v>
          </cell>
          <cell r="D1198" t="str">
            <v>มินิ ซูเปอร์มาร์เก็ต_พายุห์ ศรีสะเกษ</v>
          </cell>
          <cell r="E1198" t="str">
            <v>exp3013-sm@lotuss.com</v>
          </cell>
          <cell r="F1198" t="str">
            <v>05:00-21:00 (16Hrs)</v>
          </cell>
          <cell r="G1198" t="str">
            <v>SI SA KET</v>
          </cell>
          <cell r="H1198" t="str">
            <v>เลขที่ 309 ม.1 ต.พยุห์ อ.พยุห์ จ.ศรีสะเกษ 33230</v>
          </cell>
          <cell r="I1198" t="str">
            <v>14.939441,104.39512</v>
          </cell>
          <cell r="J1198" t="str">
            <v>0626058941</v>
          </cell>
          <cell r="K1198" t="str">
            <v>0626058941</v>
          </cell>
        </row>
        <row r="1199">
          <cell r="A1199">
            <v>3014</v>
          </cell>
          <cell r="B1199" t="str">
            <v>Mini Supermarket</v>
          </cell>
          <cell r="C1199" t="str">
            <v>Mini Supermarket_Phlio Chanthaburi</v>
          </cell>
          <cell r="D1199" t="str">
            <v>มินิ ซูเปอร์มาร์เก็ต_พริ้ว จันทบุรี</v>
          </cell>
          <cell r="E1199" t="str">
            <v>exp3014-sm@lotuss.com</v>
          </cell>
          <cell r="F1199" t="str">
            <v>06:00-23:00 (17Hrs)</v>
          </cell>
          <cell r="G1199" t="str">
            <v>CHANTHABURI</v>
          </cell>
          <cell r="H1199" t="str">
            <v>เลขที่ 70/25 หมู่ 7 ต.พลิ้ว อ.แหลมสิงห์ จ.จันทบุรี 22190</v>
          </cell>
          <cell r="I1199" t="str">
            <v>12.500627,102.148763</v>
          </cell>
          <cell r="J1199" t="str">
            <v>0658141614</v>
          </cell>
          <cell r="K1199" t="str">
            <v>0658141614</v>
          </cell>
        </row>
        <row r="1200">
          <cell r="A1200">
            <v>3015</v>
          </cell>
          <cell r="B1200" t="str">
            <v>Mini Supermarket</v>
          </cell>
          <cell r="C1200" t="str">
            <v>Mini Supermarket_Klong Tanon Nonthaburi</v>
          </cell>
          <cell r="D1200" t="str">
            <v>มินิ ซูเปอร์มาร์เก็ต_คลองถนน นนทบุรี</v>
          </cell>
          <cell r="E1200" t="str">
            <v>exp3015-sm@lotuss.com</v>
          </cell>
          <cell r="F1200" t="str">
            <v>06:00-24:00 (18Hrs)</v>
          </cell>
          <cell r="G1200" t="str">
            <v>NONTHABURI</v>
          </cell>
          <cell r="H1200" t="str">
            <v>เลขที่ 43/6 ม.8  ต.เสาธงหิน อ.บางใหญ่ จ.นนทบุรี 11140</v>
          </cell>
          <cell r="I1200" t="str">
            <v>13.892905,100.387758</v>
          </cell>
          <cell r="J1200" t="str">
            <v>0 0931155356</v>
          </cell>
          <cell r="K1200" t="str">
            <v>0 0931155356</v>
          </cell>
        </row>
        <row r="1201">
          <cell r="A1201">
            <v>3016</v>
          </cell>
          <cell r="B1201" t="str">
            <v>Mini Supermarket</v>
          </cell>
          <cell r="C1201" t="str">
            <v>Mini Supermarket_Yang Talad Kalasin</v>
          </cell>
          <cell r="D1201" t="str">
            <v>มินิ ซูเปอร์มาร์เก็ต_ยางตลาด กาฬสินธุ์</v>
          </cell>
          <cell r="E1201" t="str">
            <v>exp3016-sm@lotuss.com</v>
          </cell>
          <cell r="F1201" t="str">
            <v>06:00-23:00 (17Hrs)</v>
          </cell>
          <cell r="G1201" t="str">
            <v>KALASIN</v>
          </cell>
          <cell r="H1201" t="str">
            <v>เลขที่ 203 ม.20 ต.ยางตลาด อ.ยางตลาด จ.กาฬสินธ์ 46120</v>
          </cell>
          <cell r="I1201" t="str">
            <v>16.393014,103.35576</v>
          </cell>
          <cell r="J1201" t="str">
            <v>0812466227</v>
          </cell>
          <cell r="K1201" t="str">
            <v>0812466227</v>
          </cell>
        </row>
        <row r="1202">
          <cell r="A1202">
            <v>3017</v>
          </cell>
          <cell r="B1202" t="str">
            <v>Mini Supermarket</v>
          </cell>
          <cell r="C1202" t="str">
            <v>Mini Supermarket_Na Wong Trang</v>
          </cell>
          <cell r="D1202" t="str">
            <v>มินิ ซูเปอร์มาร์เก็ต_นาวง ตรัง</v>
          </cell>
          <cell r="E1202" t="str">
            <v>exp3017-sm@lotuss.com</v>
          </cell>
          <cell r="F1202" t="str">
            <v>07:00-21:00 (14Hrs)</v>
          </cell>
          <cell r="G1202" t="str">
            <v>TRANG</v>
          </cell>
          <cell r="H1202" t="str">
            <v>เลขที่ 225 หมู่ 2 ต.บางกุ้ง อ.ห้วยยอด จ.ตรัง 92210</v>
          </cell>
          <cell r="I1202" t="str">
            <v>7.755177,99.489914</v>
          </cell>
          <cell r="J1202" t="str">
            <v>0626058945</v>
          </cell>
          <cell r="K1202" t="str">
            <v>0626058945</v>
          </cell>
        </row>
        <row r="1203">
          <cell r="A1203">
            <v>3018</v>
          </cell>
          <cell r="B1203" t="str">
            <v>Mini Supermarket</v>
          </cell>
          <cell r="C1203" t="str">
            <v>Mini Supermarket_Na Yong Trang</v>
          </cell>
          <cell r="D1203" t="str">
            <v>มินิ ซูเปอร์มาร์เก็ต_นาโยง ตรัง</v>
          </cell>
          <cell r="E1203" t="str">
            <v>exp3018-sm@lotuss.com</v>
          </cell>
          <cell r="F1203" t="str">
            <v>06:00-22:00 (16Hrs)</v>
          </cell>
          <cell r="G1203" t="str">
            <v>TRANG</v>
          </cell>
          <cell r="H1203" t="str">
            <v>เลขที่ 257 ถ.เพชรเกษม อ.นาโยงเหนือ อ.นาโยง จ.ตรัง 92170</v>
          </cell>
          <cell r="I1203" t="str">
            <v>7.563386,99.694143</v>
          </cell>
          <cell r="J1203" t="str">
            <v>0624879521</v>
          </cell>
          <cell r="K1203" t="str">
            <v>0624879521</v>
          </cell>
        </row>
        <row r="1204">
          <cell r="A1204">
            <v>3019</v>
          </cell>
          <cell r="B1204" t="str">
            <v>Mini Supermarket</v>
          </cell>
          <cell r="C1204" t="str">
            <v>Mini Supermarket_Talad Siam Ninja</v>
          </cell>
          <cell r="D1204" t="str">
            <v>มินิ ซูเปอร์มาร์เก็ต_ตลาดสยามนินจา ชลบุรี</v>
          </cell>
          <cell r="E1204" t="str">
            <v>exp3019-sm@lotuss.com</v>
          </cell>
          <cell r="F1204" t="str">
            <v>06:00-23:00 (17Hrs)</v>
          </cell>
          <cell r="G1204" t="str">
            <v>CHONBURI</v>
          </cell>
          <cell r="H1204" t="str">
            <v>เลขที่ 183 หมู่ 1 ต.หนองหงษ์ อ.พานทอง จ.ชลบุรี 20160</v>
          </cell>
          <cell r="I1204" t="str">
            <v>13.396071,101.11719</v>
          </cell>
          <cell r="J1204" t="str">
            <v>0ยังไม่มีเบอร์สาขา</v>
          </cell>
          <cell r="K1204" t="str">
            <v>0ยังไม่มีเบอร์สาขา</v>
          </cell>
        </row>
        <row r="1205">
          <cell r="A1205">
            <v>3020</v>
          </cell>
          <cell r="B1205" t="str">
            <v>Mini Supermarket</v>
          </cell>
          <cell r="C1205" t="str">
            <v>Mini Supermarket_Chaturaphak Phiman</v>
          </cell>
          <cell r="D1205" t="str">
            <v>มินิ ซูเปอร์มาร์เก็ต_จตุรพักตรพิมาน</v>
          </cell>
          <cell r="E1205" t="str">
            <v>exp3020-sm@lotuss.com</v>
          </cell>
          <cell r="F1205" t="str">
            <v>06:00-23:00 (17Hrs)</v>
          </cell>
          <cell r="G1205" t="str">
            <v>ROI ET</v>
          </cell>
          <cell r="H1205" t="str">
            <v>เลขที่ 535 ม.1 ต.หัวช้าง อ.จตุรพักตรพิมาน จ.ร้อยเอ็ด 45180</v>
          </cell>
          <cell r="I1205" t="str">
            <v>15.840961,103.555929</v>
          </cell>
          <cell r="J1205" t="str">
            <v>0626058947</v>
          </cell>
          <cell r="K1205" t="str">
            <v>0626058947</v>
          </cell>
        </row>
        <row r="1206">
          <cell r="A1206">
            <v>3021</v>
          </cell>
          <cell r="B1206" t="str">
            <v>Mini Supermarket</v>
          </cell>
          <cell r="C1206" t="str">
            <v>Mini Supermarket_Talad Mae Kuang Opt.2</v>
          </cell>
          <cell r="D1206" t="str">
            <v>มินิ ซูเปอร์มาร์เก็ต_ตลาดแม่กวง เชียงใหม่</v>
          </cell>
          <cell r="E1206" t="str">
            <v>exp3021-sm@lotuss.com</v>
          </cell>
          <cell r="F1206" t="str">
            <v>24 Hours</v>
          </cell>
          <cell r="G1206" t="str">
            <v>CHIANG MAI</v>
          </cell>
          <cell r="H1206" t="str">
            <v>เลขที่ 369/1 ม.6 ต.สันนาเม็ง อ.สันทราย จ.เชียงใหม่ 50210</v>
          </cell>
          <cell r="I1206" t="str">
            <v>18.830145,99.052238</v>
          </cell>
          <cell r="J1206" t="str">
            <v>0655172354</v>
          </cell>
          <cell r="K1206" t="str">
            <v>0655172354</v>
          </cell>
        </row>
        <row r="1207">
          <cell r="A1207">
            <v>3022</v>
          </cell>
          <cell r="B1207" t="str">
            <v>Mini Supermarket</v>
          </cell>
          <cell r="C1207" t="str">
            <v>Mini Supermarket_Rangsit Klong3 Soi 5/3</v>
          </cell>
          <cell r="D1207" t="str">
            <v>มินิ ซูเปอร์มาร์เก็ต_รังสิตคลอง 3 ซอย 5/3</v>
          </cell>
          <cell r="E1207" t="str">
            <v>exp3022-sm@lotuss.com</v>
          </cell>
          <cell r="F1207" t="str">
            <v>06:00-23:00 (17Hrs)</v>
          </cell>
          <cell r="G1207" t="str">
            <v>PATHUM THANI</v>
          </cell>
          <cell r="H1207" t="str">
            <v>เลขที่ 5/3 หมู่ 5 ต.คลองสาม อ.คลองหลวง จ.ปทุมธานี 12120</v>
          </cell>
          <cell r="I1207" t="str">
            <v>14.048482,100.663217</v>
          </cell>
          <cell r="J1207" t="str">
            <v>0655172355</v>
          </cell>
          <cell r="K1207" t="str">
            <v>0655172355</v>
          </cell>
        </row>
        <row r="1208">
          <cell r="A1208">
            <v>3023</v>
          </cell>
          <cell r="B1208" t="str">
            <v>Mini Supermarket</v>
          </cell>
          <cell r="C1208" t="str">
            <v>Mini Supermarket_Damri Pattana</v>
          </cell>
          <cell r="D1208" t="str">
            <v>มินิ ซูเปอร์มาร์เก็ต_ดำริพัฒนา พิษณุโลก</v>
          </cell>
          <cell r="E1208" t="str">
            <v>exp3023-sm@lotuss.com</v>
          </cell>
          <cell r="F1208" t="str">
            <v>24 Hours</v>
          </cell>
          <cell r="G1208" t="str">
            <v>PHITSANULOK</v>
          </cell>
          <cell r="H1208" t="str">
            <v>เลขที่ 318/10 ถนนดำริพัฒนา ต.ในเมือง อ.เมืองพิษณุโลก จ.พิษณุโลก 65000</v>
          </cell>
          <cell r="I1208" t="str">
            <v>16.822614,100.24376</v>
          </cell>
          <cell r="J1208" t="str">
            <v>0655172356</v>
          </cell>
          <cell r="K1208" t="str">
            <v>0655172356</v>
          </cell>
        </row>
        <row r="1209">
          <cell r="A1209">
            <v>3024</v>
          </cell>
          <cell r="B1209" t="str">
            <v>Mini Supermarket</v>
          </cell>
          <cell r="C1209" t="str">
            <v>Mini Supermarket_Soi Wat Saunkaew</v>
          </cell>
          <cell r="D1209" t="str">
            <v>มินิ ซูเปอร์มาร์เก็ต_ซอยวัดสวนแก้ว นนทบุรี</v>
          </cell>
          <cell r="E1209" t="str">
            <v>exp3024-sm@lotuss.com</v>
          </cell>
          <cell r="F1209" t="str">
            <v>06:00-23:00 (17Hrs)</v>
          </cell>
          <cell r="G1209" t="str">
            <v>NONTHABURI</v>
          </cell>
          <cell r="H1209" t="str">
            <v>เลขที่ 39/5 ม.1 ต.บางเลน อ.บางใหญ่ จ.นนทบุรี 11140</v>
          </cell>
          <cell r="I1209" t="str">
            <v>13.855948,100.441958</v>
          </cell>
          <cell r="J1209" t="str">
            <v>0812469432</v>
          </cell>
          <cell r="K1209" t="str">
            <v>0812469432</v>
          </cell>
        </row>
        <row r="1210">
          <cell r="A1210">
            <v>3025</v>
          </cell>
          <cell r="B1210" t="str">
            <v>Mini Supermarket</v>
          </cell>
          <cell r="C1210" t="str">
            <v>Mini Supermarket_Talad Tha Din Deang Bangkok</v>
          </cell>
          <cell r="D1210" t="str">
            <v>มินิ ซูเปอร์มาร์เก็ต_ตลาดท่าดินแดง กรุงเทพ</v>
          </cell>
          <cell r="E1210" t="str">
            <v>exp3025-sm@lotuss.com</v>
          </cell>
          <cell r="F1210" t="str">
            <v xml:space="preserve">24 Hours </v>
          </cell>
          <cell r="G1210" t="str">
            <v>BANGKOK</v>
          </cell>
          <cell r="H1210" t="str">
            <v>เลขที่ 314-316, 318, 320 ถ.ท่าดินแดง แขวงคลองสาน เขตคลองสาน กรุงเทพมหานคร 10600</v>
          </cell>
          <cell r="I1210" t="str">
            <v>13.733555,100.502836</v>
          </cell>
          <cell r="J1210" t="str">
            <v>0655172358</v>
          </cell>
          <cell r="K1210" t="str">
            <v>0655172358</v>
          </cell>
        </row>
        <row r="1211">
          <cell r="A1211">
            <v>3026</v>
          </cell>
          <cell r="B1211" t="str">
            <v>Mini Supermarket</v>
          </cell>
          <cell r="C1211" t="str">
            <v>Mini Supermarket_Thawee Saman Phuket</v>
          </cell>
          <cell r="D1211" t="str">
            <v>มินิ ซูเปอร์มาร์เก็ต_ทวีสมาน ภูเก็ต</v>
          </cell>
          <cell r="E1211" t="str">
            <v>exp3026-sm@lotuss.com</v>
          </cell>
          <cell r="F1211" t="str">
            <v xml:space="preserve">24 Hours </v>
          </cell>
          <cell r="G1211" t="str">
            <v>PHUKET</v>
          </cell>
          <cell r="H1211" t="str">
            <v>เลขที่ 30/3 หมู่ 5 ต.รัษฎา อ.เมือง จ.ภูเก็ต 83000</v>
          </cell>
          <cell r="I1211" t="str">
            <v>7.915414,98.3717</v>
          </cell>
          <cell r="J1211" t="str">
            <v>0879983266</v>
          </cell>
          <cell r="K1211" t="str">
            <v>0879983266</v>
          </cell>
        </row>
        <row r="1212">
          <cell r="A1212">
            <v>3027</v>
          </cell>
          <cell r="B1212" t="str">
            <v>Mini Supermarket</v>
          </cell>
          <cell r="C1212" t="str">
            <v>Mini Supermarket_BangKruai-ChongThanom</v>
          </cell>
          <cell r="D1212" t="str">
            <v>มินิ ซูเปอร์มาร์เก็ต_บางกรวย-จงถนอม นนทบุรี</v>
          </cell>
          <cell r="E1212" t="str">
            <v>exp3027-sm@lotuss.com</v>
          </cell>
          <cell r="F1212" t="str">
            <v>06:00-23:00 (17Hrs)</v>
          </cell>
          <cell r="G1212" t="str">
            <v>NONTHABURI</v>
          </cell>
          <cell r="H1212" t="str">
            <v>เลขที่ 50/24 ม.3 ต.มหาสวัสดิ์ อ.บางกรวย จ.นนทบุรี 11130</v>
          </cell>
          <cell r="I1212" t="str">
            <v>13.803333,100.459877</v>
          </cell>
          <cell r="J1212" t="str">
            <v>0812469441</v>
          </cell>
          <cell r="K1212" t="str">
            <v>0812469441</v>
          </cell>
        </row>
        <row r="1213">
          <cell r="A1213">
            <v>3028</v>
          </cell>
          <cell r="B1213" t="str">
            <v>Mini Supermarket</v>
          </cell>
          <cell r="C1213" t="str">
            <v>Mini Supermarket_BangKruai-SaiNoi Soi33</v>
          </cell>
          <cell r="D1213" t="str">
            <v>มินิ ซูเปอร์มาร์เก็ต_บางกรวย-ไทรน้อย ซอย 33</v>
          </cell>
          <cell r="E1213" t="str">
            <v>exp3028-sm@lotuss.com</v>
          </cell>
          <cell r="F1213" t="str">
            <v>06:00-23:00 (17Hrs)</v>
          </cell>
          <cell r="G1213" t="str">
            <v>NONTHABURI</v>
          </cell>
          <cell r="H1213" t="str">
            <v>เลขที่ 14/83 ม.3 ต.บางสีทอง อ.บางกรวย จ.นนทบุรี 11130</v>
          </cell>
          <cell r="I1213" t="str">
            <v>13.827049,100.472426</v>
          </cell>
          <cell r="J1213" t="str">
            <v>0655172361</v>
          </cell>
          <cell r="K1213" t="str">
            <v>0655172361</v>
          </cell>
        </row>
        <row r="1214">
          <cell r="A1214">
            <v>3029</v>
          </cell>
          <cell r="B1214" t="str">
            <v>Mini Supermarket</v>
          </cell>
          <cell r="C1214" t="str">
            <v>Mini Supermarket_ThepKhunakon Road</v>
          </cell>
          <cell r="D1214" t="str">
            <v>มินิ ซูเปอร์มาร์เก็ต_ถนนเทพคุณากร</v>
          </cell>
          <cell r="E1214" t="str">
            <v>exp3029-sm@lotuss.com</v>
          </cell>
          <cell r="F1214" t="str">
            <v>06:00-23:00 (17Hrs)</v>
          </cell>
          <cell r="G1214" t="str">
            <v>CHACHOENGSAO</v>
          </cell>
          <cell r="H1214" t="str">
            <v>เลขที่ 961/1 ถ.เทพคุณากร ต.หน้าเมือง อ.เมือง จ.ฉะเชิงเทรา 24000</v>
          </cell>
          <cell r="I1214" t="str">
            <v>13.669515,101.05685</v>
          </cell>
          <cell r="J1214" t="str">
            <v>0812474355</v>
          </cell>
          <cell r="K1214" t="str">
            <v>0812474355</v>
          </cell>
        </row>
        <row r="1215">
          <cell r="A1215">
            <v>3030</v>
          </cell>
          <cell r="B1215" t="str">
            <v>Mini Supermarket</v>
          </cell>
          <cell r="C1215" t="str">
            <v>Mini Supermarket_SanSaiNoi Chiang Mai</v>
          </cell>
          <cell r="D1215" t="str">
            <v>มินิ ซูเปอร์มาร์เก็ต_สันทรายน้อย เชียงใหม่</v>
          </cell>
          <cell r="E1215" t="str">
            <v>exp3030-sm@lotuss.com</v>
          </cell>
          <cell r="F1215" t="str">
            <v>06:00-23:00 (17Hrs)</v>
          </cell>
          <cell r="G1215" t="str">
            <v>CHIANG MAI</v>
          </cell>
          <cell r="H1215" t="str">
            <v>เลขที่ 265 ม.3 ต.สันทรายน้อย อ.สันทราย จ.เชียงใหม่ 50210</v>
          </cell>
          <cell r="I1215" t="str">
            <v>18.823566,99.034559</v>
          </cell>
          <cell r="J1215" t="str">
            <v>0918408415</v>
          </cell>
          <cell r="K1215" t="str">
            <v>0918408415</v>
          </cell>
        </row>
        <row r="1216">
          <cell r="A1216">
            <v>3031</v>
          </cell>
          <cell r="B1216" t="str">
            <v>Mini Supermarket</v>
          </cell>
          <cell r="C1216" t="str">
            <v>Mini Supermarket_SaoThongHin Nonthaburi</v>
          </cell>
          <cell r="D1216" t="str">
            <v>มินิ ซูเปอร์มาร์เก็ต_เสาธงหิน นนทบุรี</v>
          </cell>
          <cell r="E1216" t="str">
            <v>exp3031-sm@lotuss.com</v>
          </cell>
          <cell r="F1216" t="str">
            <v>06:00-23:00 (17Hrs)</v>
          </cell>
          <cell r="G1216" t="str">
            <v>NONTHABURI</v>
          </cell>
          <cell r="H1216" t="str">
            <v>เลขที่ 55/18 หมู่ที่ 7 ต.เสาธงหิน อ.บางใหญ่ จ.นนทบุรี 11140</v>
          </cell>
          <cell r="I1216" t="str">
            <v>13.867045,100.417002</v>
          </cell>
          <cell r="J1216" t="str">
            <v>0655172364</v>
          </cell>
          <cell r="K1216" t="str">
            <v>0655172364</v>
          </cell>
        </row>
        <row r="1217">
          <cell r="A1217">
            <v>3032</v>
          </cell>
          <cell r="B1217" t="str">
            <v>Mini Supermarket</v>
          </cell>
          <cell r="C1217" t="str">
            <v>Mini Supermarket_Nawamin Soi 42 Yeak 25</v>
          </cell>
          <cell r="D1217" t="str">
            <v>มินิ ซูเปอร์มาร์เก็ต_นวมินทร์ ซอย 42 แยก 25</v>
          </cell>
          <cell r="E1217" t="str">
            <v>exp3032-sm@lotuss.com</v>
          </cell>
          <cell r="F1217" t="str">
            <v>24 Hours</v>
          </cell>
          <cell r="G1217" t="str">
            <v>BANGKOK</v>
          </cell>
          <cell r="H1217" t="str">
            <v>เลขที่ 21/978 ซ.นวมินทร์ 42 แยก 25 แขวงคลองกุ่ม เขตบึงกุ่ม กรุงเทพมหานคร 10240</v>
          </cell>
          <cell r="I1217" t="str">
            <v>13.799299,100.662822</v>
          </cell>
          <cell r="J1217" t="str">
            <v>0655172365</v>
          </cell>
          <cell r="K1217" t="str">
            <v>0655172365</v>
          </cell>
        </row>
        <row r="1218">
          <cell r="A1218">
            <v>3033</v>
          </cell>
          <cell r="B1218" t="str">
            <v>Mini Supermarket</v>
          </cell>
          <cell r="C1218" t="str">
            <v>Mini Supermarket_Sri Ping Mueang</v>
          </cell>
          <cell r="D1218" t="str">
            <v>มินิ ซูเปอร์มาร์เก็ต_ศรีปิงเมือง</v>
          </cell>
          <cell r="E1218" t="str">
            <v>exp3033-sm@lotuss.com</v>
          </cell>
          <cell r="F1218" t="str">
            <v>06:00-23:00 (17Hrs)</v>
          </cell>
          <cell r="G1218" t="str">
            <v>CHIANG MAI</v>
          </cell>
          <cell r="H1218" t="str">
            <v>เลขที่ 43/4 ถ.ศรีปิงเมือง ต.ช้างคลาน อ.เมืองเชียงใหม่ จ.เชียงใหม่ 50100</v>
          </cell>
          <cell r="I1218" t="str">
            <v>18.770768,98.985221</v>
          </cell>
          <cell r="J1218" t="str">
            <v>0812472113</v>
          </cell>
          <cell r="K1218" t="str">
            <v>0812472113</v>
          </cell>
        </row>
        <row r="1219">
          <cell r="A1219">
            <v>3034</v>
          </cell>
          <cell r="B1219" t="str">
            <v>Mini Supermarket</v>
          </cell>
          <cell r="C1219" t="str">
            <v>Mini Supermarket_San Sai Hospital</v>
          </cell>
          <cell r="D1219" t="str">
            <v>มินิ ซูเปอร์มาร์เก็ต_โรงพยาบาลสันทราย</v>
          </cell>
          <cell r="E1219" t="str">
            <v>exp3034-sm@lotuss.com</v>
          </cell>
          <cell r="F1219" t="str">
            <v>06:00-23:00 (17Hrs)</v>
          </cell>
          <cell r="G1219" t="str">
            <v>CHIANG MAI</v>
          </cell>
          <cell r="H1219" t="str">
            <v>เลขที่ 386 หมู่ที่ 11 ต.หนองหาร อ.สันทราย จ.เชียงใหม่ 50290</v>
          </cell>
          <cell r="I1219" t="str">
            <v>18.920723,98.991871</v>
          </cell>
          <cell r="J1219" t="str">
            <v>0655172364</v>
          </cell>
          <cell r="K1219" t="str">
            <v>0655172364</v>
          </cell>
        </row>
        <row r="1220">
          <cell r="A1220">
            <v>3035</v>
          </cell>
          <cell r="B1220" t="str">
            <v>Mini Supermarket</v>
          </cell>
          <cell r="C1220" t="str">
            <v>Mini Supermarket_Chumchon Doi Khao Kwai</v>
          </cell>
          <cell r="D1220" t="str">
            <v>มินิ ซูเปอร์มาร์เก็ต_ชุมชนดอยเขาควาย</v>
          </cell>
          <cell r="E1220" t="str">
            <v>exp3035-sm@lotuss.com</v>
          </cell>
          <cell r="F1220" t="str">
            <v>24 Hours</v>
          </cell>
          <cell r="G1220" t="str">
            <v>CHIANG RAI</v>
          </cell>
          <cell r="H1220" t="str">
            <v>เลขที่ 651/3 หมู่ที่ 24 ต.รอบเวียง อ.เมืองเชียงราย จ.เชียงราย 57000</v>
          </cell>
          <cell r="I1220" t="str">
            <v>19.891039,99.823356</v>
          </cell>
          <cell r="J1220" t="str">
            <v>0655172368</v>
          </cell>
          <cell r="K1220" t="str">
            <v>0655172368</v>
          </cell>
        </row>
        <row r="1221">
          <cell r="A1221">
            <v>3036</v>
          </cell>
          <cell r="B1221" t="str">
            <v>Mini Supermarket</v>
          </cell>
          <cell r="C1221" t="str">
            <v>Mini Supermarket_Talad Pa Kor Dam</v>
          </cell>
          <cell r="D1221" t="str">
            <v>มินิ ซูเปอร์มาร์เก็ต_ตลาดป่าก่อดำ</v>
          </cell>
          <cell r="E1221" t="str">
            <v>exp3036-sm@lotuss.com</v>
          </cell>
          <cell r="F1221" t="str">
            <v>06:00-23:00 (17Hrs)</v>
          </cell>
          <cell r="G1221" t="str">
            <v>CHIANG RAI</v>
          </cell>
          <cell r="H1221" t="str">
            <v>เลขที่ 296 หมู่ที่ 10 ต.ป่าก่อดำ อ.แม่ลาว จ.เชียงราย 57250</v>
          </cell>
          <cell r="I1221" t="str">
            <v>19.774452,99.738958</v>
          </cell>
          <cell r="J1221" t="str">
            <v>0655172369</v>
          </cell>
          <cell r="K1221" t="str">
            <v>0655172369</v>
          </cell>
        </row>
        <row r="1222">
          <cell r="A1222">
            <v>3037</v>
          </cell>
          <cell r="B1222" t="str">
            <v>Mini Supermarket</v>
          </cell>
          <cell r="C1222" t="str">
            <v>Mini Supermarket_Bueng Nong Kord</v>
          </cell>
          <cell r="D1222" t="str">
            <v>มินิ ซูเปอร์มาร์เก็ต_บึงหนองโคตร</v>
          </cell>
          <cell r="E1222" t="str">
            <v>exp3037-sm@lotuss.com</v>
          </cell>
          <cell r="F1222" t="str">
            <v>06:00-23:00 (17Hrs)</v>
          </cell>
          <cell r="G1222" t="str">
            <v>KHON KAEN</v>
          </cell>
          <cell r="H1222" t="str">
            <v>เลขที่ 230 หมู่ที่ 14 ต.บ้านเป็ด อ.เมืองขอนแก่น จ.ขอนแก่น 40000</v>
          </cell>
          <cell r="I1222" t="str">
            <v>16.437836,102.789806</v>
          </cell>
          <cell r="J1222" t="str">
            <v>0655172370</v>
          </cell>
          <cell r="K1222" t="str">
            <v>0655172370</v>
          </cell>
        </row>
        <row r="1223">
          <cell r="A1223">
            <v>3038</v>
          </cell>
          <cell r="B1223" t="str">
            <v>Mini Supermarket</v>
          </cell>
          <cell r="C1223" t="str">
            <v>Mini Supermarket_The Kith Lumlukka Klong2</v>
          </cell>
          <cell r="D1223" t="str">
            <v>มินิ ซูเปอร์มาร์เก็ต_เดอะคิท ลำลูกกา คลอง 2</v>
          </cell>
          <cell r="E1223" t="str">
            <v>exp3038-sm@lotuss.com</v>
          </cell>
          <cell r="F1223" t="str">
            <v xml:space="preserve">24 Hours </v>
          </cell>
          <cell r="G1223" t="str">
            <v>PATHUM THANI</v>
          </cell>
          <cell r="H1223" t="str">
            <v>เลขที่ 29/51 หมู่ 5 ต.คูคต อ.ลำลูกกา จ.ปทุมธานี 12130</v>
          </cell>
          <cell r="I1223" t="str">
            <v>13.952361,100.642544</v>
          </cell>
          <cell r="J1223" t="str">
            <v>0962044478</v>
          </cell>
          <cell r="K1223" t="str">
            <v>0962044478</v>
          </cell>
        </row>
        <row r="1224">
          <cell r="A1224">
            <v>3039</v>
          </cell>
          <cell r="B1224" t="str">
            <v>Mini Supermarket</v>
          </cell>
          <cell r="C1224" t="str">
            <v>Mini Supermarket_Pai Mae Hong Son</v>
          </cell>
          <cell r="D1224" t="str">
            <v>มินิ ซูเปอร์มาร์เก็ต_ปาย แม่ฮ่องสอน</v>
          </cell>
          <cell r="E1224" t="str">
            <v>exp3039-sm@lotuss.com</v>
          </cell>
          <cell r="F1224" t="str">
            <v>06:00-23:00 (17Hrs)</v>
          </cell>
          <cell r="G1224" t="str">
            <v>MAE HONG SON</v>
          </cell>
          <cell r="H1224" t="str">
            <v>เลขที่ 148/1 หมู่ที่ 8 ต.เวียงใต้ อ.ปาย จ.แม่ฮ่องสอน 58130</v>
          </cell>
          <cell r="I1224" t="str">
            <v>19.357017,98.437506</v>
          </cell>
          <cell r="J1224" t="str">
            <v>0632319741</v>
          </cell>
          <cell r="K1224" t="str">
            <v>0632319741</v>
          </cell>
        </row>
        <row r="1225">
          <cell r="A1225">
            <v>3040</v>
          </cell>
          <cell r="B1225" t="str">
            <v>Mini Supermarket</v>
          </cell>
          <cell r="C1225" t="str">
            <v>Mini Supermarket_Parnglornikom</v>
          </cell>
          <cell r="D1225" t="str">
            <v>มินิ ซูเปอร์มาร์เก็ต_ปางล้อนิคม</v>
          </cell>
          <cell r="E1225" t="str">
            <v>exp3040-sm@lotuss.com</v>
          </cell>
          <cell r="F1225" t="str">
            <v>06:00-23:00 (17Hrs)</v>
          </cell>
          <cell r="G1225" t="str">
            <v>MAE HONG SON</v>
          </cell>
          <cell r="H1225" t="str">
            <v>เลขที่ 6/1 ถ.ปางล้อนิคม ต.จองคำ อ.เมืองแม่ฮ่องสอน จ.แม่ฮ่องสอน 58000</v>
          </cell>
          <cell r="I1225" t="str">
            <v>19.306236,97.966109</v>
          </cell>
          <cell r="J1225" t="str">
            <v>0655172373</v>
          </cell>
          <cell r="K1225" t="str">
            <v>0655172373</v>
          </cell>
        </row>
        <row r="1226">
          <cell r="A1226">
            <v>3042</v>
          </cell>
          <cell r="B1226" t="str">
            <v>Mini Supermarket</v>
          </cell>
          <cell r="C1226" t="str">
            <v>Mini Supermarket_Phaholyothin52 Yeak38</v>
          </cell>
          <cell r="D1226" t="str">
            <v>มินิ ซูเปอร์มาร์เก็ต_พหลโยธิน 52 แยก 38</v>
          </cell>
          <cell r="E1226" t="str">
            <v>exp3042-sm@lotuss.com</v>
          </cell>
          <cell r="F1226" t="str">
            <v>06:00-24:00 (18Hrs)</v>
          </cell>
          <cell r="G1226" t="str">
            <v>BANGKOK</v>
          </cell>
          <cell r="H1226" t="str">
            <v>เลขที่ 39/269 ซอยพหลโยธิน 52 แขวงคลองถนน เขตสายไหม กรุงเทพมหานคร 10220</v>
          </cell>
          <cell r="I1226" t="str">
            <v>13.889057,100.620192</v>
          </cell>
          <cell r="J1226" t="str">
            <v>0655172375</v>
          </cell>
          <cell r="K1226" t="str">
            <v>0655172375</v>
          </cell>
        </row>
        <row r="1227">
          <cell r="A1227">
            <v>3043</v>
          </cell>
          <cell r="B1227" t="str">
            <v>Mini Supermarket</v>
          </cell>
          <cell r="C1227" t="str">
            <v>Mini Supermarket_Talad Khok Peth</v>
          </cell>
          <cell r="D1227" t="str">
            <v>มินิ ซูเปอร์มาร์เก็ต_ตลาดโคกเพชร</v>
          </cell>
          <cell r="E1227" t="str">
            <v>exp3043-sm@lotuss.com</v>
          </cell>
          <cell r="F1227" t="str">
            <v>06:00-23:00 (17Hrs)</v>
          </cell>
          <cell r="G1227" t="str">
            <v>NAKHON RATCHASIMA</v>
          </cell>
          <cell r="H1227" t="str">
            <v>เลขที่ 462/2-4 หมู่ที่ 14 ต.โคกกรวด อ.เมืองนครราชสีมา จ.นครราชสีมา 30280</v>
          </cell>
          <cell r="I1227" t="str">
            <v>14.926844,101.967023</v>
          </cell>
          <cell r="J1227" t="str">
            <v>0655172376</v>
          </cell>
          <cell r="K1227" t="str">
            <v>0655172376</v>
          </cell>
        </row>
        <row r="1228">
          <cell r="A1228">
            <v>3044</v>
          </cell>
          <cell r="B1228" t="str">
            <v>Mini Supermarket</v>
          </cell>
          <cell r="C1228" t="str">
            <v>Mini Supermarket_Pracha U-thid 23</v>
          </cell>
          <cell r="D1228" t="str">
            <v>มินิ ซูเปอร์มาร์เก็ต_ประชาอุทิศ 23</v>
          </cell>
          <cell r="E1228" t="str">
            <v>exp3044-sm@lotuss.com</v>
          </cell>
          <cell r="F1228" t="str">
            <v xml:space="preserve">24 Hours </v>
          </cell>
          <cell r="G1228" t="str">
            <v>BANGKOK</v>
          </cell>
          <cell r="H1228" t="str">
            <v>เลขที่ 999/247 ถ.ประชาอุทิศ แขวงสามเสนนอก เขตห้วยขวาง กรุงเทพฯ 10310</v>
          </cell>
          <cell r="I1228" t="str">
            <v>13.769443,100.590002</v>
          </cell>
          <cell r="J1228" t="str">
            <v>0631961153</v>
          </cell>
          <cell r="K1228" t="str">
            <v>0631961153</v>
          </cell>
        </row>
        <row r="1229">
          <cell r="A1229">
            <v>3045</v>
          </cell>
          <cell r="B1229" t="str">
            <v>Mini Supermarket</v>
          </cell>
          <cell r="C1229" t="str">
            <v>Mini Supermarket_Talad Rong Kai Chonburi</v>
          </cell>
          <cell r="D1229" t="str">
            <v>มินิ ซูเปอร์มาร์เก็ต_ตลาดโรงไก่</v>
          </cell>
          <cell r="E1229" t="str">
            <v>exp3045-sm@lotuss.com</v>
          </cell>
          <cell r="F1229" t="str">
            <v>06:00-22:30 (16.5Hrs)</v>
          </cell>
          <cell r="G1229" t="str">
            <v>CHONBURI</v>
          </cell>
          <cell r="H1229" t="str">
            <v>เลขที่ 555/34 หมู่ที่ 1 ต.หนองขาม อ.ศรีราชา จ.ชลบุรี 20230</v>
          </cell>
          <cell r="I1229" t="str">
            <v>13.101975,101.011624</v>
          </cell>
          <cell r="J1229" t="str">
            <v>0ยังไม่มีเบอร์สาขา</v>
          </cell>
          <cell r="K1229" t="str">
            <v>0ยังไม่มีเบอร์สาขา</v>
          </cell>
        </row>
        <row r="1230">
          <cell r="A1230">
            <v>3046</v>
          </cell>
          <cell r="B1230" t="str">
            <v>Mini Supermarket</v>
          </cell>
          <cell r="C1230" t="str">
            <v>Mini Supermarket_Samrong-Nua11</v>
          </cell>
          <cell r="D1230" t="str">
            <v>มินิ ซูเปอร์มาร์เก็ต_สำโรงเหนือ 11</v>
          </cell>
          <cell r="E1230" t="str">
            <v>exp3046-sm@lotuss.com</v>
          </cell>
          <cell r="F1230" t="str">
            <v>06:00-23:00 (17Hrs)</v>
          </cell>
          <cell r="G1230" t="str">
            <v>SAMUT PRAKAN</v>
          </cell>
          <cell r="H1230" t="str">
            <v>เลขที่ 1580 หมู่ 9 ซ.สุขุมวิท 113 ถ.สุขุมวิท ต.สำโรงเหนือ อ.เมือง จ.สมุทรปราการ 10270</v>
          </cell>
          <cell r="I1230" t="str">
            <v>13.64621,100.602629</v>
          </cell>
          <cell r="J1230" t="str">
            <v>0631961159</v>
          </cell>
          <cell r="K1230" t="str">
            <v>0631961159</v>
          </cell>
        </row>
        <row r="1231">
          <cell r="A1231">
            <v>3047</v>
          </cell>
          <cell r="B1231" t="str">
            <v>Mini Supermarket</v>
          </cell>
          <cell r="C1231" t="str">
            <v>Mini Supermarket_Charan Sanitwong Soi 3 Bangkok</v>
          </cell>
          <cell r="D1231" t="str">
            <v>มินิ ซูเปอร์มาร์เก็ต_จรัญสนิทวงค์ซอย 3</v>
          </cell>
          <cell r="E1231" t="str">
            <v>exp3047-sm@lotuss.com</v>
          </cell>
          <cell r="F1231" t="str">
            <v xml:space="preserve">24 Hours </v>
          </cell>
          <cell r="G1231" t="str">
            <v>BANGKOK</v>
          </cell>
          <cell r="H1231" t="str">
            <v>เลขที่ 214/1 ซ.จรัญสนิทวงศ์ 3 แขวงวัดท่าพระ เขตบางกอกใหญ่ กรุงเทพฯ 10600</v>
          </cell>
          <cell r="I1231" t="str">
            <v>13.733404,100.470683</v>
          </cell>
          <cell r="J1231" t="str">
            <v>0631961161</v>
          </cell>
          <cell r="K1231" t="str">
            <v>0631961161</v>
          </cell>
        </row>
        <row r="1232">
          <cell r="A1232">
            <v>3048</v>
          </cell>
          <cell r="B1232" t="str">
            <v>Mini Supermarket</v>
          </cell>
          <cell r="C1232" t="str">
            <v>Mini Supermarket_Talad Mae Sariang</v>
          </cell>
          <cell r="D1232" t="str">
            <v>มินิ ซูเปอร์มาร์เก็ต_ตลาดแม่สะเรียง</v>
          </cell>
          <cell r="E1232" t="str">
            <v>exp3048-sm@lotuss.com</v>
          </cell>
          <cell r="F1232" t="str">
            <v>06:00-23:00 (17Hrs)</v>
          </cell>
          <cell r="G1232" t="str">
            <v>MAE HONG SON</v>
          </cell>
          <cell r="H1232" t="str">
            <v>เลขที่ 179/14 หมู่ที่ 2 ต.แม่สะเรียง อ.แม่สะเรียง จ.แม่ฮ่องสอน 58110</v>
          </cell>
          <cell r="I1232" t="str">
            <v>18.15968,97.932295</v>
          </cell>
          <cell r="J1232" t="str">
            <v>0631961168</v>
          </cell>
          <cell r="K1232" t="str">
            <v>0631961168</v>
          </cell>
        </row>
        <row r="1233">
          <cell r="A1233">
            <v>3050</v>
          </cell>
          <cell r="B1233" t="str">
            <v>Mini Supermarket</v>
          </cell>
          <cell r="C1233" t="str">
            <v>Mini Supermarket_Chumchon Tessaban 2</v>
          </cell>
          <cell r="D1233" t="str">
            <v>มินิ ซูเปอร์มาร์เก็ต_ชุมชนเทศบาล 2</v>
          </cell>
          <cell r="E1233" t="str">
            <v>exp3050-sm@lotuss.com</v>
          </cell>
          <cell r="F1233" t="str">
            <v>24 Hours</v>
          </cell>
          <cell r="G1233" t="str">
            <v>BURIRAM</v>
          </cell>
          <cell r="H1233" t="str">
            <v>เลขที่ 383 หมู่ที่ 1 ต.ชุมเห็ด อ.เมืองบุรีรัมย์ จ.เมืองบุรีรัมย์ 31000</v>
          </cell>
          <cell r="I1233" t="str">
            <v>15.001489,103.118937</v>
          </cell>
          <cell r="J1233" t="str">
            <v>0812474211</v>
          </cell>
          <cell r="K1233" t="str">
            <v>0812474211</v>
          </cell>
        </row>
        <row r="1234">
          <cell r="A1234">
            <v>3051</v>
          </cell>
          <cell r="B1234" t="str">
            <v>Mini Supermarket</v>
          </cell>
          <cell r="C1234" t="str">
            <v>Mini Supermarket_Photisarn Rd Khon Kaen</v>
          </cell>
          <cell r="D1234" t="str">
            <v>มินิ ซูเปอร์มาร์เก็ต_ถนนโพธิสาร ขอนแก่น</v>
          </cell>
          <cell r="E1234" t="str">
            <v>exp3051-sm@lotuss.com</v>
          </cell>
          <cell r="F1234" t="str">
            <v>24 Hours</v>
          </cell>
          <cell r="G1234" t="str">
            <v>KHON KAEN</v>
          </cell>
          <cell r="H1234" t="str">
            <v>เลขที่ 52/10 หมู่ที่ 1 ต.ในเมือง อ.เมืองขอนแก่น จ.ขอนแก่น 40000</v>
          </cell>
          <cell r="I1234" t="str">
            <v>16.420144,102.839637</v>
          </cell>
          <cell r="J1234" t="str">
            <v>0631961180</v>
          </cell>
          <cell r="K1234" t="str">
            <v>0631961180</v>
          </cell>
        </row>
        <row r="1235">
          <cell r="A1235">
            <v>3052</v>
          </cell>
          <cell r="B1235" t="str">
            <v>Mini Supermarket</v>
          </cell>
          <cell r="C1235" t="str">
            <v>Mini Supermarket_Khao Ta Lo 3 Pattaya</v>
          </cell>
          <cell r="D1235" t="str">
            <v>มินิ ซูเปอร์มาร์เก็ต_เขาตาโล่ 3 พัทยา</v>
          </cell>
          <cell r="E1235" t="str">
            <v>exp3052-sm@lotuss.com</v>
          </cell>
          <cell r="F1235" t="str">
            <v xml:space="preserve">24 Hours </v>
          </cell>
          <cell r="G1235" t="str">
            <v>CHONBURI</v>
          </cell>
          <cell r="H1235" t="str">
            <v>เลขที่ 98/167 หมู่ 11 ต.หนองปรือ อ.บางละมุง จ.ชลบุรี 20150</v>
          </cell>
          <cell r="I1235" t="str">
            <v>12.909126,100.901767</v>
          </cell>
          <cell r="J1235" t="str">
            <v>0812469095</v>
          </cell>
          <cell r="K1235" t="str">
            <v>0812469095</v>
          </cell>
        </row>
        <row r="1236">
          <cell r="A1236">
            <v>3055</v>
          </cell>
          <cell r="B1236" t="str">
            <v>Mini Supermarket</v>
          </cell>
          <cell r="C1236" t="str">
            <v>Mini Supermarket_Thanon Thep Damneon Khon Kaen</v>
          </cell>
          <cell r="D1236" t="str">
            <v>มินิ ซูเปอร์มาร์เก็ต_ถนน เทพดำเนิน</v>
          </cell>
          <cell r="E1236" t="str">
            <v>exp3055-sm@lotuss.com</v>
          </cell>
          <cell r="F1236" t="str">
            <v>06:00-23:00 (17Hrs)</v>
          </cell>
          <cell r="G1236" t="str">
            <v>KHON KAEN</v>
          </cell>
          <cell r="H1236" t="str">
            <v>เลขที่ 170 หมู่ที่ 9 ต.เมืองเก่า อ.เมืองขอนแก่น จ.ขอนแก่น 40000</v>
          </cell>
          <cell r="I1236" t="str">
            <v>16.398065,102.838628</v>
          </cell>
          <cell r="J1236" t="str">
            <v>0631961191</v>
          </cell>
          <cell r="K1236" t="str">
            <v>0631961191</v>
          </cell>
        </row>
        <row r="1237">
          <cell r="A1237">
            <v>3056</v>
          </cell>
          <cell r="B1237" t="str">
            <v>Mini Supermarket</v>
          </cell>
          <cell r="C1237" t="str">
            <v>Mini Supermarket_Pai 3 Walking street</v>
          </cell>
          <cell r="D1237" t="str">
            <v>มินิ ซูเปอร์มาร์เก็ต_ปาย 3 ถนนคนเดิน</v>
          </cell>
          <cell r="E1237" t="str">
            <v>exp3056-sm@lotuss.com</v>
          </cell>
          <cell r="F1237" t="str">
            <v>24 Hours</v>
          </cell>
          <cell r="G1237" t="str">
            <v>MAE HONG SON</v>
          </cell>
          <cell r="H1237" t="str">
            <v>เลขที่ 81/1 หมู่ที่ 1 ต.เวียงใต้ อ.ปาย จ.แม่ฮ่องสอน 58130</v>
          </cell>
          <cell r="I1237" t="str">
            <v>19.359462,98.441196</v>
          </cell>
          <cell r="J1237" t="str">
            <v>0636083574</v>
          </cell>
          <cell r="K1237" t="str">
            <v>0636083574</v>
          </cell>
        </row>
        <row r="1238">
          <cell r="A1238">
            <v>3059</v>
          </cell>
          <cell r="B1238" t="str">
            <v>Mini Supermarket</v>
          </cell>
          <cell r="C1238" t="str">
            <v>Mini Supermarket_Chaofa Soi 14 Phuket</v>
          </cell>
          <cell r="D1238" t="str">
            <v>มินิ ซูเปอร์มาร์เก็ต_เจ้าฟ้า 14 ภูเก็ต</v>
          </cell>
          <cell r="E1238" t="str">
            <v>exp3059-sm@lotuss.com</v>
          </cell>
          <cell r="F1238" t="str">
            <v xml:space="preserve">24 Hours </v>
          </cell>
          <cell r="G1238" t="str">
            <v>PHUKET</v>
          </cell>
          <cell r="H1238" t="str">
            <v>เลขที่ 37/66 หมู่ 4 ต.ฉลอง อ.เมือง จ.ภูเก็ต 83130</v>
          </cell>
          <cell r="I1238" t="str">
            <v>7.840788,98.346935</v>
          </cell>
          <cell r="J1238" t="str">
            <v>0835259514</v>
          </cell>
          <cell r="K1238" t="str">
            <v>0835259514</v>
          </cell>
        </row>
        <row r="1239">
          <cell r="A1239">
            <v>3060</v>
          </cell>
          <cell r="B1239" t="str">
            <v>Mini Supermarket</v>
          </cell>
          <cell r="C1239" t="str">
            <v>Mini Supermarket_Village Sainoi</v>
          </cell>
          <cell r="D1239" t="str">
            <v>มินิ ซูเปอร์มาร์เก็ต_วิลเลจ ไทรน้อย</v>
          </cell>
          <cell r="E1239" t="str">
            <v>exp3060-sm@lotuss.com</v>
          </cell>
          <cell r="F1239" t="str">
            <v>06:00-23:00 (17Hrs)</v>
          </cell>
          <cell r="G1239" t="str">
            <v>NONTHABURI</v>
          </cell>
          <cell r="H1239" t="str">
            <v>เลขที่ 98 หมู่ที่ 5 ต.ไทรน้อย อ.ไทรน้อย จ.นนทบุรี 11150</v>
          </cell>
          <cell r="I1239" t="str">
            <v>13.980757,100.325836</v>
          </cell>
          <cell r="J1239" t="str">
            <v>0631961223</v>
          </cell>
          <cell r="K1239" t="str">
            <v>0631961223</v>
          </cell>
        </row>
        <row r="1240">
          <cell r="A1240">
            <v>3062</v>
          </cell>
          <cell r="B1240" t="str">
            <v>Mini Supermarket</v>
          </cell>
          <cell r="C1240" t="str">
            <v>Mini Supermarket_Siam Country Club3</v>
          </cell>
          <cell r="D1240" t="str">
            <v>มินิ ซูเปอร์มาร์เก็ต_สยามคันทรีคลับ 3</v>
          </cell>
          <cell r="E1240" t="str">
            <v>exp3062-sm@lotuss.com</v>
          </cell>
          <cell r="F1240" t="str">
            <v>06:00-23:00 (17Hrs)</v>
          </cell>
          <cell r="G1240" t="str">
            <v>CHONBURI</v>
          </cell>
          <cell r="H1240" t="str">
            <v>เลขที่ 15/6 หมู่ 6 ต.หนองปรือ อ.บางละมุง จ.ชลบุรี 20150</v>
          </cell>
          <cell r="I1240" t="str">
            <v>12.939147,100.915094</v>
          </cell>
          <cell r="J1240" t="str">
            <v>0631961231</v>
          </cell>
          <cell r="K1240" t="str">
            <v>0631961231</v>
          </cell>
        </row>
        <row r="1241">
          <cell r="A1241">
            <v>3063</v>
          </cell>
          <cell r="B1241" t="str">
            <v>Mini Supermarket</v>
          </cell>
          <cell r="C1241" t="str">
            <v>Mini Supermarket_Mueang Yang</v>
          </cell>
          <cell r="D1241" t="str">
            <v>มินิ ซูเปอร์มาร์เก็ต_เมืองยาง</v>
          </cell>
          <cell r="E1241" t="str">
            <v>exp3063-sm@lotuss.com</v>
          </cell>
          <cell r="F1241" t="str">
            <v>06:00-21:00 (15Hrs)</v>
          </cell>
          <cell r="G1241" t="str">
            <v>NAKHON RATCHASIMA</v>
          </cell>
          <cell r="H1241" t="str">
            <v>เลขที่ 183 หมู่ที่ 2 ต.เมืองยาง อ.เมืองยาง จ.นครราชสีมา 30270</v>
          </cell>
          <cell r="I1241" t="str">
            <v>15.422123,102.891923</v>
          </cell>
          <cell r="J1241" t="str">
            <v>0812457443</v>
          </cell>
          <cell r="K1241" t="str">
            <v>0812457443</v>
          </cell>
        </row>
        <row r="1242">
          <cell r="A1242">
            <v>3065</v>
          </cell>
          <cell r="B1242" t="str">
            <v>Mini Supermarket</v>
          </cell>
          <cell r="C1242" t="str">
            <v>Mini Supermarket_Khong Pikul</v>
          </cell>
          <cell r="D1242" t="str">
            <v>มินิ ซูเปอร์มาร์เก็ต_โค้งพิกุล</v>
          </cell>
          <cell r="E1242" t="str">
            <v>exp3065-sm@lotuss.com</v>
          </cell>
          <cell r="F1242" t="str">
            <v>06:00-23:00 (17Hrs)</v>
          </cell>
          <cell r="G1242" t="str">
            <v>NONTHABURI</v>
          </cell>
          <cell r="H1242" t="str">
            <v>เลขที่ 91/114 หมู่ที่ 5 ต.บางศรีเมือง อ.เมืองนนทบุรี จ.นนทบุรี 11000</v>
          </cell>
          <cell r="I1242" t="str">
            <v>13.833614,100.48111</v>
          </cell>
          <cell r="J1242" t="str">
            <v>0655020626</v>
          </cell>
          <cell r="K1242" t="str">
            <v>0655020626</v>
          </cell>
        </row>
        <row r="1243">
          <cell r="A1243">
            <v>3066</v>
          </cell>
          <cell r="B1243" t="str">
            <v>Mini Supermarket</v>
          </cell>
          <cell r="C1243" t="str">
            <v>Mini Supermarket_Suwannasorn Rd Banprik</v>
          </cell>
          <cell r="D1243" t="str">
            <v>มินิ ซูเปอร์มาร์เก็ต_ถนนสุวรรณศร บ้านพริก</v>
          </cell>
          <cell r="E1243" t="str">
            <v>exp3066-sm@lotuss.com</v>
          </cell>
          <cell r="F1243" t="str">
            <v>06:00-23:00 (17Hrs)</v>
          </cell>
          <cell r="G1243" t="str">
            <v>NAKHON NAYOK</v>
          </cell>
          <cell r="H1243" t="str">
            <v>เลขที่ 387 หมู่ 8 ต.บ้านพริก อ.บ้านนา จ.นครนายก 26110</v>
          </cell>
          <cell r="I1243" t="str">
            <v>14.304931,101.027334</v>
          </cell>
          <cell r="J1243" t="str">
            <v>0655020812</v>
          </cell>
          <cell r="K1243" t="str">
            <v>0655020812</v>
          </cell>
        </row>
        <row r="1244">
          <cell r="A1244">
            <v>3067</v>
          </cell>
          <cell r="B1244" t="str">
            <v>Mini Supermarket</v>
          </cell>
          <cell r="C1244" t="str">
            <v>Mini Supermarket_Chatuchot Road Bangkok</v>
          </cell>
          <cell r="D1244" t="str">
            <v>มินิ ซูเปอร์มาร์เก็ต_ถนนจตุโชติ กรุงเทพ</v>
          </cell>
          <cell r="E1244" t="str">
            <v>exp3067-sm@lotuss.com</v>
          </cell>
          <cell r="F1244" t="str">
            <v>24 Hours</v>
          </cell>
          <cell r="G1244" t="str">
            <v>BANGKOK</v>
          </cell>
          <cell r="H1244" t="str">
            <v>เลขที่ 6/18 ถ.จตุโชติ แขวงออเงิน เขตสายไหม กรุงเทพมหานคร 10220</v>
          </cell>
          <cell r="I1244" t="str">
            <v>13.897953,100.67588</v>
          </cell>
          <cell r="J1244" t="str">
            <v>0655021351</v>
          </cell>
          <cell r="K1244" t="str">
            <v>0655021351</v>
          </cell>
        </row>
        <row r="1245">
          <cell r="A1245">
            <v>3068</v>
          </cell>
          <cell r="B1245" t="str">
            <v>Mini Supermarket</v>
          </cell>
          <cell r="C1245" t="str">
            <v>Mini Supermarket_Express mini DC BBT</v>
          </cell>
          <cell r="D1245" t="str">
            <v>มินิ ซูเปอร์มาร์เก็ต_มินิ DC บางบัวทอง</v>
          </cell>
          <cell r="E1245" t="str">
            <v>exp3068-sm@lotuss.com</v>
          </cell>
          <cell r="F1245" t="str">
            <v>08:00-22:30 (14.5Hrs)</v>
          </cell>
          <cell r="G1245" t="str">
            <v>NONTHABURI</v>
          </cell>
          <cell r="H1245" t="str">
            <v>เลขที่ 15/18  หมู่ที่ 6 ต.ละหาร อ.บางบัวทอง จ.นนทบุรี 11110</v>
          </cell>
          <cell r="I1245" t="str">
            <v>13.97656,100.39924</v>
          </cell>
          <cell r="J1245" t="str">
            <v>0617236868</v>
          </cell>
          <cell r="K1245" t="str">
            <v>0617236868</v>
          </cell>
        </row>
        <row r="1246">
          <cell r="A1246">
            <v>3069</v>
          </cell>
          <cell r="B1246" t="str">
            <v>Mini Supermarket</v>
          </cell>
          <cell r="C1246" t="str">
            <v>Mini Supermarket_Chan Thong Iam</v>
          </cell>
          <cell r="D1246" t="str">
            <v>มินิ ซูเปอร์มาร์เก็ต_จันทร์ทองเอี่ยม</v>
          </cell>
          <cell r="E1246" t="str">
            <v>exp3069-sm@lotuss.com</v>
          </cell>
          <cell r="F1246" t="str">
            <v>24 Hours</v>
          </cell>
          <cell r="G1246" t="str">
            <v>NONTHABURI</v>
          </cell>
          <cell r="H1246" t="str">
            <v>เลขที่ 79/62 หมู่ที่ 5 ต.บางรักพัฒนา อ.บางบัวทอง จ.นนทบุรี 11110</v>
          </cell>
          <cell r="I1246" t="str">
            <v>13.888242,100.42037</v>
          </cell>
          <cell r="J1246" t="str">
            <v>0611162809</v>
          </cell>
          <cell r="K1246" t="str">
            <v>0611162809</v>
          </cell>
        </row>
        <row r="1247">
          <cell r="A1247">
            <v>3071</v>
          </cell>
          <cell r="B1247" t="str">
            <v>Mini Supermarket</v>
          </cell>
          <cell r="C1247" t="str">
            <v>Mini Supermarket_Moo Ban Somchai</v>
          </cell>
          <cell r="D1247" t="str">
            <v>มินิ ซูเปอร์มาร์เก็ต_หมู่บ้านสมชาย</v>
          </cell>
          <cell r="E1247" t="str">
            <v>exp3071-sm@lotuss.com</v>
          </cell>
          <cell r="F1247" t="str">
            <v>06:00-23:00 (17Hrs)</v>
          </cell>
          <cell r="G1247" t="str">
            <v>SAMUT PRAKAN</v>
          </cell>
          <cell r="H1247" t="str">
            <v>เลขที่ 300 หมู่ 4 ถ.วัดสวนส้ม-โรงไฟฟ้า ต.บางโปรง อ.เมือง จ.สมุทรปราการ 10270</v>
          </cell>
          <cell r="I1247" t="str">
            <v>13.63185,100.569131</v>
          </cell>
          <cell r="J1247" t="str">
            <v>0812476295</v>
          </cell>
          <cell r="K1247" t="str">
            <v>0812476295</v>
          </cell>
        </row>
        <row r="1248">
          <cell r="A1248">
            <v>3073</v>
          </cell>
          <cell r="B1248" t="str">
            <v>Mini Supermarket</v>
          </cell>
          <cell r="C1248" t="str">
            <v>Mini Supermarket_Na Mafueang</v>
          </cell>
          <cell r="D1248" t="str">
            <v>มินิ ซูเปอร์มาร์เก็ต_นามะเฟือง</v>
          </cell>
          <cell r="E1248" t="str">
            <v>exp3073-sm@lotuss.com</v>
          </cell>
          <cell r="F1248" t="str">
            <v>06:00-23:00 (17Hrs)</v>
          </cell>
          <cell r="G1248" t="str">
            <v>NONG BUA LAM PHU</v>
          </cell>
          <cell r="H1248" t="str">
            <v>เลขที่ 239/1 หมู่ที่ 1 ต.นามะเฟือง อ.เมืองหนองบัวลำภู จ.หนองบัวลำภู 39000</v>
          </cell>
          <cell r="I1248" t="str">
            <v>17.068617,102.483629</v>
          </cell>
          <cell r="J1248" t="str">
            <v>0626058552</v>
          </cell>
          <cell r="K1248" t="str">
            <v>0626058552</v>
          </cell>
        </row>
        <row r="1249">
          <cell r="A1249">
            <v>3074</v>
          </cell>
          <cell r="B1249" t="str">
            <v>Mini Supermarket</v>
          </cell>
          <cell r="C1249" t="str">
            <v>Mini Supermarket_Mae Hong Son Town</v>
          </cell>
          <cell r="D1249" t="str">
            <v>มินิ ซูเปอร์มาร์เก็ต_เมืองแม่ฮ่องสอน</v>
          </cell>
          <cell r="E1249" t="str">
            <v>exp3074-sm@lotuss.com</v>
          </cell>
          <cell r="F1249" t="str">
            <v>06:00-23:00 (17Hrs)</v>
          </cell>
          <cell r="G1249" t="str">
            <v>MAE HONG SON</v>
          </cell>
          <cell r="H1249" t="str">
            <v>เลขที่ 67/2 ถ.ขุนลุมประพาส ต.จองคำ อ.เมืองแม่ฮ่องสอน จ.แม่ฮ่องสอน 58000</v>
          </cell>
          <cell r="I1249" t="str">
            <v>19.300827,97.965716</v>
          </cell>
          <cell r="J1249" t="str">
            <v>0626040874</v>
          </cell>
          <cell r="K1249" t="str">
            <v>0626040874</v>
          </cell>
        </row>
        <row r="1250">
          <cell r="A1250">
            <v>3075</v>
          </cell>
          <cell r="B1250" t="str">
            <v>Mini Supermarket</v>
          </cell>
          <cell r="C1250" t="str">
            <v>Mini Supermarket_TaladDaow Samui Island</v>
          </cell>
          <cell r="D1250" t="str">
            <v>มินิ ซูเปอร์มาร์เก็ต_ตลาดดาว เกาะสมุย</v>
          </cell>
          <cell r="E1250" t="str">
            <v>exp3075-sm@lotuss.com</v>
          </cell>
          <cell r="F1250" t="str">
            <v xml:space="preserve">24 Hours </v>
          </cell>
          <cell r="G1250" t="str">
            <v>SURAT THANI</v>
          </cell>
          <cell r="H1250" t="str">
            <v>เลขที่ 84/1 หมู่ 2 ต.ปอผุด อ.เกาะสมุย จ.สุราษฎร์ธานี 84140</v>
          </cell>
          <cell r="I1250" t="str">
            <v>9.520905,100.052972</v>
          </cell>
          <cell r="J1250" t="str">
            <v>0614824205</v>
          </cell>
          <cell r="K1250" t="str">
            <v>0614824205</v>
          </cell>
        </row>
        <row r="1251">
          <cell r="A1251">
            <v>3076</v>
          </cell>
          <cell r="B1251" t="str">
            <v>Mini Supermarket</v>
          </cell>
          <cell r="C1251" t="str">
            <v>Mini Supermarket_Rangsit Klong11 Narisa</v>
          </cell>
          <cell r="D1251" t="str">
            <v>มินิ ซูเปอร์มาร์เก็ต_รังสิตคลอง 11 นาริสา</v>
          </cell>
          <cell r="E1251" t="str">
            <v>exp3076-sm@lotuss.com</v>
          </cell>
          <cell r="F1251" t="str">
            <v xml:space="preserve">24 Hours </v>
          </cell>
          <cell r="G1251" t="str">
            <v>PATHUM THANI</v>
          </cell>
          <cell r="H1251" t="str">
            <v>เลขที่ 103 หมู่ 1 ต.บึงน้ำรักษ์ อ.ธัญบุรี จ.ปทุมธานี 12110</v>
          </cell>
          <cell r="I1251" t="str">
            <v>14.061775,100.852638</v>
          </cell>
          <cell r="J1251" t="str">
            <v>0645414475</v>
          </cell>
          <cell r="K1251" t="str">
            <v>0645414475</v>
          </cell>
        </row>
        <row r="1252">
          <cell r="A1252">
            <v>3077</v>
          </cell>
          <cell r="B1252" t="str">
            <v>Mini Supermarket</v>
          </cell>
          <cell r="C1252" t="str">
            <v>Mini Supermarket_Soi Ratthana Chok 6</v>
          </cell>
          <cell r="D1252" t="str">
            <v>มินิ ซูเปอร์มาร์เก็ต_ซอยรัตนะโชค 6</v>
          </cell>
          <cell r="E1252" t="str">
            <v>exp3077-sm@lotuss.com</v>
          </cell>
          <cell r="F1252" t="str">
            <v>06:00-22:30 (16.5Hrs)</v>
          </cell>
          <cell r="G1252" t="str">
            <v>SAMUT PRAKAN</v>
          </cell>
          <cell r="H1252" t="str">
            <v>เลขที่ 83/3 หมู่ 20 ต.บางพลีใหญ่ อ.บางพลี จ.สมุทรปราการ 10540</v>
          </cell>
          <cell r="I1252" t="str">
            <v>13.585938,100.703712</v>
          </cell>
          <cell r="J1252" t="str">
            <v>0626057480</v>
          </cell>
          <cell r="K1252" t="str">
            <v>0626057480</v>
          </cell>
        </row>
        <row r="1253">
          <cell r="A1253">
            <v>3078</v>
          </cell>
          <cell r="B1253" t="str">
            <v>Mini Supermarket</v>
          </cell>
          <cell r="C1253" t="str">
            <v>Mini Supermarket_Ladkrabang Soi 54</v>
          </cell>
          <cell r="D1253" t="str">
            <v>มินิ ซูเปอร์มาร์เก็ต_ลาดกระบัง 54</v>
          </cell>
          <cell r="E1253" t="str">
            <v>exp3078-sm@lotuss.com</v>
          </cell>
          <cell r="F1253" t="str">
            <v>06:00-23:00 (17Hrs)</v>
          </cell>
          <cell r="G1253" t="str">
            <v>SAMUT PRAKAN</v>
          </cell>
          <cell r="H1253" t="str">
            <v>เลขที่ 6/19 หมู่ 1 ต.ศีรษะจรเข้น้อย อ.บางเสาธง จ.สมุทรปราการ 10540</v>
          </cell>
          <cell r="I1253" t="str">
            <v>13.715196,100.785336</v>
          </cell>
          <cell r="J1253" t="str">
            <v>0626057499</v>
          </cell>
          <cell r="K1253" t="str">
            <v>0626057499</v>
          </cell>
        </row>
        <row r="1254">
          <cell r="A1254">
            <v>3079</v>
          </cell>
          <cell r="B1254" t="str">
            <v>Mini Supermarket</v>
          </cell>
          <cell r="C1254" t="str">
            <v>Mini Supermarket_Ban Klang Option 2</v>
          </cell>
          <cell r="D1254" t="str">
            <v>มินิ ซูเปอร์มาร์เก็ต_บ้านกลาง 2</v>
          </cell>
          <cell r="E1254" t="str">
            <v>exp3079-sm@lotuss.com</v>
          </cell>
          <cell r="F1254" t="str">
            <v>06:00-23:00 (17Hrs)</v>
          </cell>
          <cell r="G1254" t="str">
            <v>PATHUM THANI</v>
          </cell>
          <cell r="H1254" t="str">
            <v>เลขที่ 29/14 หมู่ 1 ต.บ้านกลาง อ.เมืองปทุมธานี จ.ปทุมธานี 12000</v>
          </cell>
          <cell r="I1254" t="str">
            <v>14.001341,100.56469</v>
          </cell>
          <cell r="J1254" t="str">
            <v>0626057518</v>
          </cell>
          <cell r="K1254" t="str">
            <v>0626057518</v>
          </cell>
        </row>
        <row r="1255">
          <cell r="A1255">
            <v>3080</v>
          </cell>
          <cell r="B1255" t="str">
            <v>Mini Supermarket</v>
          </cell>
          <cell r="C1255" t="str">
            <v>Mini Supermarket_Sam Yeak Baan Aue</v>
          </cell>
          <cell r="D1255" t="str">
            <v>มินิ ซูเปอร์มาร์เก็ต_สามแยกบ้านเอื้อ</v>
          </cell>
          <cell r="E1255" t="str">
            <v>exp3080-sm@lotuss.com</v>
          </cell>
          <cell r="F1255" t="str">
            <v>06:00-23:00 (17Hrs)</v>
          </cell>
          <cell r="G1255" t="str">
            <v>NONTHABURI</v>
          </cell>
          <cell r="H1255" t="str">
            <v>เลขที่ 25/25 หมู่ที่ 4 ต.ปลายบาง อ.บางกรวย จ.นนทบุรี 11130</v>
          </cell>
          <cell r="I1255" t="str">
            <v>13.80809,100.402762</v>
          </cell>
          <cell r="J1255" t="str">
            <v>0626057610</v>
          </cell>
          <cell r="K1255" t="str">
            <v>0626057610</v>
          </cell>
        </row>
        <row r="1256">
          <cell r="A1256">
            <v>3081</v>
          </cell>
          <cell r="B1256" t="str">
            <v>Mini Supermarket</v>
          </cell>
          <cell r="C1256" t="str">
            <v>Mini Supermarket_Noen Payom Rayong</v>
          </cell>
          <cell r="D1256" t="str">
            <v>มินิ ซูเปอร์มาร์เก็ต_เนินพยอม ระยอง</v>
          </cell>
          <cell r="E1256" t="str">
            <v>exp3081-sm@lotuss.com</v>
          </cell>
          <cell r="F1256" t="str">
            <v>06:00-23:00 (17Hrs)</v>
          </cell>
          <cell r="G1256" t="str">
            <v>RAYONG</v>
          </cell>
          <cell r="H1256" t="str">
            <v>เลขที่ 211/18 ถนนเนินพยอม ต.มาบตาพุด อ.เมืองระยอง จ.ระยอง 21150</v>
          </cell>
          <cell r="I1256" t="str">
            <v>12.733027,101.170015</v>
          </cell>
          <cell r="J1256" t="str">
            <v>0626057618</v>
          </cell>
          <cell r="K1256" t="str">
            <v>0626057618</v>
          </cell>
        </row>
        <row r="1257">
          <cell r="A1257">
            <v>3082</v>
          </cell>
          <cell r="B1257" t="str">
            <v>Mini Supermarket</v>
          </cell>
          <cell r="C1257" t="str">
            <v>Mini Supermarket_Bearing Soi 58</v>
          </cell>
          <cell r="D1257" t="str">
            <v>มินิ ซูเปอร์มาร์เก็ต_แบริ่ง ซอย 58</v>
          </cell>
          <cell r="E1257" t="str">
            <v>exp3082-sm@lotuss.com</v>
          </cell>
          <cell r="F1257" t="str">
            <v>06:00-23:00 (17Hrs)</v>
          </cell>
          <cell r="G1257" t="str">
            <v>SAMUT PRAKAN</v>
          </cell>
          <cell r="H1257" t="str">
            <v>เลขที่ 791 หมู่ 4 ต.สำโรงเหนือ อ.เมืองสมุทรปราการ จ.สมุทรปราการ 10270</v>
          </cell>
          <cell r="I1257" t="str">
            <v>13.649162,100.624976</v>
          </cell>
          <cell r="J1257" t="str">
            <v>0626057620</v>
          </cell>
          <cell r="K1257" t="str">
            <v>0626057620</v>
          </cell>
        </row>
        <row r="1258">
          <cell r="A1258">
            <v>3084</v>
          </cell>
          <cell r="B1258" t="str">
            <v>Mini Supermarket</v>
          </cell>
          <cell r="C1258" t="str">
            <v>Mini Supermarket_Apple Loft</v>
          </cell>
          <cell r="D1258" t="str">
            <v>มินิ ซูเปอร์มาร์เก็ต_แอปเปิ้ล ลอฟท์</v>
          </cell>
          <cell r="E1258" t="str">
            <v>exp3084-sm@lotuss.com</v>
          </cell>
          <cell r="F1258" t="str">
            <v>06:00-24:00 (18Hrs)</v>
          </cell>
          <cell r="G1258" t="str">
            <v>SAMUT PRAKAN</v>
          </cell>
          <cell r="H1258" t="str">
            <v>เลขที่ 333/1 หมู่ 5 ต.บางแก้ว อ.บางพลี จ.สมุทรปราการ 10540</v>
          </cell>
          <cell r="I1258" t="str">
            <v>13.617624,100.667941</v>
          </cell>
          <cell r="J1258" t="str">
            <v>0812475181</v>
          </cell>
          <cell r="K1258" t="str">
            <v>0812475181</v>
          </cell>
        </row>
        <row r="1259">
          <cell r="A1259">
            <v>3085</v>
          </cell>
          <cell r="B1259" t="str">
            <v>Mini Supermarket</v>
          </cell>
          <cell r="C1259" t="str">
            <v>Mini Supermarket_Tessaban Sao Thong Hin</v>
          </cell>
          <cell r="D1259" t="str">
            <v>มินิ ซูเปอร์มาร์เก็ต_เทศบาลเสาธงหิน</v>
          </cell>
          <cell r="E1259" t="str">
            <v>exp3085-sm@lotuss.com</v>
          </cell>
          <cell r="F1259" t="str">
            <v>06:00-24:00 (18Hrs)</v>
          </cell>
          <cell r="G1259" t="str">
            <v>NONTHABURI</v>
          </cell>
          <cell r="H1259" t="str">
            <v>เลขที่ 65/30 หมู่ที่ 5 ต.เสาธงหิน อ.บางใหญ่ จ.นนทบุรี 11140</v>
          </cell>
          <cell r="I1259" t="str">
            <v>13.879067,100.397271</v>
          </cell>
          <cell r="J1259" t="str">
            <v>0839783545</v>
          </cell>
          <cell r="K1259" t="str">
            <v>0839783545</v>
          </cell>
        </row>
        <row r="1260">
          <cell r="A1260">
            <v>3086</v>
          </cell>
          <cell r="B1260" t="str">
            <v>Mini Supermarket</v>
          </cell>
          <cell r="C1260" t="str">
            <v>Mini Supermarket_Chum Chon Khao Pai</v>
          </cell>
          <cell r="D1260" t="str">
            <v>มินิ ซูเปอร์มาร์เก็ต_ชุมชนเขาไผ่</v>
          </cell>
          <cell r="E1260" t="str">
            <v>exp3086-sm@lotuss.com</v>
          </cell>
          <cell r="F1260" t="str">
            <v>06:00-23:00 (17Hrs)</v>
          </cell>
          <cell r="G1260" t="str">
            <v>RAYONG</v>
          </cell>
          <cell r="H1260" t="str">
            <v>เลขที่ 16 ถ.วัดโขดหิน-เขาไผ่ ต.เนินพระ อ.เมืองระยอง จ.ระยอง 21000</v>
          </cell>
          <cell r="I1260" t="str">
            <v>12.704985,101.201503</v>
          </cell>
          <cell r="J1260" t="str">
            <v>0841393612</v>
          </cell>
          <cell r="K1260" t="str">
            <v>0841393612</v>
          </cell>
        </row>
        <row r="1261">
          <cell r="A1261">
            <v>3087</v>
          </cell>
          <cell r="B1261" t="str">
            <v>Mini Supermarket</v>
          </cell>
          <cell r="C1261" t="str">
            <v>Mini Supermarket_Nong Nam Yen</v>
          </cell>
          <cell r="D1261" t="str">
            <v>มินิ ซูเปอร์มาร์เก็ต_หนองน้ำเย็น</v>
          </cell>
          <cell r="E1261" t="str">
            <v>exp3087-sm@lotuss.com</v>
          </cell>
          <cell r="F1261" t="str">
            <v xml:space="preserve">24 Hours </v>
          </cell>
          <cell r="G1261" t="str">
            <v>RAYONG</v>
          </cell>
          <cell r="H1261" t="str">
            <v>เลขที่ 31/8 ซ.แหลมกระทือ ถ.สุขุมวิท ต.เนินพระ อ.เมือง จ.ระยอง 21000</v>
          </cell>
          <cell r="I1261" t="str">
            <v>12.690692,101.189247</v>
          </cell>
          <cell r="J1261" t="str">
            <v>0970213612</v>
          </cell>
          <cell r="K1261" t="str">
            <v>0970213612</v>
          </cell>
        </row>
        <row r="1262">
          <cell r="A1262">
            <v>3088</v>
          </cell>
          <cell r="B1262" t="str">
            <v>Mini Supermarket</v>
          </cell>
          <cell r="C1262" t="str">
            <v>Mini Supermarket_Talad Mae NamKhu</v>
          </cell>
          <cell r="D1262" t="str">
            <v>มินิ ซูเปอร์มาร์เก็ต_ตลาดแม่น้ำคู้</v>
          </cell>
          <cell r="E1262" t="str">
            <v>exp3088-sm@lotuss.com</v>
          </cell>
          <cell r="F1262" t="str">
            <v>06:00-23:00 (17Hrs)</v>
          </cell>
          <cell r="G1262" t="str">
            <v>RAYONG</v>
          </cell>
          <cell r="H1262" t="str">
            <v>เลขที่ 752 หมู่ 5 ต.แม่น้ำคู้ อ.ปลวกแดง จ.ระยอง 21140</v>
          </cell>
          <cell r="I1262" t="str">
            <v>12.898571,101.242714</v>
          </cell>
          <cell r="J1262" t="str">
            <v>0ยังไม่มีเบอร์สาขา</v>
          </cell>
          <cell r="K1262" t="str">
            <v>0ยังไม่มีเบอร์สาขา</v>
          </cell>
        </row>
        <row r="1263">
          <cell r="A1263">
            <v>3089</v>
          </cell>
          <cell r="B1263" t="str">
            <v>Mini Supermarket</v>
          </cell>
          <cell r="C1263" t="str">
            <v>Mini Supermarket_Sri Mueang Rayong</v>
          </cell>
          <cell r="D1263" t="str">
            <v>มินิ ซูเปอร์มาร์เก็ต_ศรีเมือง ระยอง</v>
          </cell>
          <cell r="E1263" t="str">
            <v>exp3089-sm@lotuss.com</v>
          </cell>
          <cell r="F1263" t="str">
            <v>06:00-23:00 (17Hrs)</v>
          </cell>
          <cell r="G1263" t="str">
            <v>RAYONG</v>
          </cell>
          <cell r="H1263" t="str">
            <v>เลขที่ 37/18 ถ.อดุลย์ธรรมประภาส ต.เชิงเนิน อ.เมือง จ.ระยอง 21000</v>
          </cell>
          <cell r="I1263" t="str">
            <v>12.669635,101.266697</v>
          </cell>
          <cell r="J1263" t="str">
            <v>0820241642</v>
          </cell>
          <cell r="K1263" t="str">
            <v>0820241642</v>
          </cell>
        </row>
        <row r="1264">
          <cell r="A1264">
            <v>3090</v>
          </cell>
          <cell r="B1264" t="str">
            <v>Mini Supermarket</v>
          </cell>
          <cell r="C1264" t="str">
            <v>Mini Supermarket_Talad Sahakorn 3</v>
          </cell>
          <cell r="D1264" t="str">
            <v>มินิ ซูเปอร์มาร์เก็ต_ตลาดสหกรณ์ 3 นนทบุรี</v>
          </cell>
          <cell r="E1264" t="str">
            <v>exp3090-sm@lotuss.com</v>
          </cell>
          <cell r="F1264" t="str">
            <v>06:00-24:00 (18Hrs)</v>
          </cell>
          <cell r="G1264" t="str">
            <v>NONTHABURI</v>
          </cell>
          <cell r="H1264" t="str">
            <v>เลขที่ 23/134 หมู่ที่ 9 ต.บางพูด อ.ปากเกร็ด จ.นนทบุรี 11120</v>
          </cell>
          <cell r="I1264" t="str">
            <v>13.914368,100.525862</v>
          </cell>
          <cell r="J1264" t="str">
            <v>0812469698</v>
          </cell>
          <cell r="K1264" t="str">
            <v>0812469698</v>
          </cell>
        </row>
        <row r="1265">
          <cell r="A1265">
            <v>3091</v>
          </cell>
          <cell r="B1265" t="str">
            <v>Mini Supermarket</v>
          </cell>
          <cell r="C1265" t="str">
            <v>Mini Supermarket_Phatthanakan (in front of Hyper)</v>
          </cell>
          <cell r="D1265" t="str">
            <v>มินิ ซูเปอร์มาร์เก็ต_พัฒนาการ (ด้านหน้า Hyper)</v>
          </cell>
          <cell r="E1265" t="str">
            <v>exp3091-sm@lotuss.com</v>
          </cell>
          <cell r="F1265" t="str">
            <v>06:00-23:00 (17Hrs)</v>
          </cell>
          <cell r="G1265" t="str">
            <v>BANGKOK</v>
          </cell>
          <cell r="H1265" t="str">
            <v>เลขที่ 2279/2 ถ.พัฒนาการ แขวงพัฒนาการ เขตสวนหลวง กรุงเทพฯ 10250</v>
          </cell>
          <cell r="I1265" t="str">
            <v>13.736553,100.635345</v>
          </cell>
          <cell r="J1265" t="str">
            <v>0626057955</v>
          </cell>
          <cell r="K1265" t="str">
            <v>0626057955</v>
          </cell>
        </row>
        <row r="1266">
          <cell r="A1266">
            <v>3092</v>
          </cell>
          <cell r="B1266" t="str">
            <v>Mini Supermarket</v>
          </cell>
          <cell r="C1266" t="str">
            <v>Mini Supermarket_Klong4 Klongluang41</v>
          </cell>
          <cell r="D1266" t="str">
            <v>มินิ ซูเปอร์มาร์เก็ต_คลอง4 คลองหลวง41</v>
          </cell>
          <cell r="E1266" t="str">
            <v>exp3092-sm@lotuss.com</v>
          </cell>
          <cell r="F1266" t="str">
            <v>06:00-23:00 (17Hrs)</v>
          </cell>
          <cell r="G1266" t="str">
            <v>PATHUM THANI</v>
          </cell>
          <cell r="H1266" t="str">
            <v>เลขที่ 8/44 หมู่ 7 ต.คลองสี่ อ.คลองหลวง จ.ปทุมธานี 12120</v>
          </cell>
          <cell r="I1266" t="str">
            <v>14.075305,100.687369</v>
          </cell>
          <cell r="J1266" t="str">
            <v>0626057972</v>
          </cell>
          <cell r="K1266" t="str">
            <v>0626057972</v>
          </cell>
        </row>
        <row r="1267">
          <cell r="A1267">
            <v>3093</v>
          </cell>
          <cell r="B1267" t="str">
            <v>Mini Supermarket</v>
          </cell>
          <cell r="C1267" t="str">
            <v>Mini Supermarket_Luang Phang</v>
          </cell>
          <cell r="D1267" t="str">
            <v>มินิ ซูเปอร์มาร์เก็ต_หลวงแพ่ง</v>
          </cell>
          <cell r="E1267" t="str">
            <v>exp3093-sm@lotuss.com</v>
          </cell>
          <cell r="F1267" t="str">
            <v xml:space="preserve">24 Hours </v>
          </cell>
          <cell r="G1267" t="str">
            <v>BANGKOK</v>
          </cell>
          <cell r="H1267" t="str">
            <v>เลขที่ 600/10 ถ.หลวงแพ่ง แขวงทับยาว เขตลาดกระบัง กรุงเทพฯ 10520</v>
          </cell>
          <cell r="I1267" t="str">
            <v>13.720081,100.794796</v>
          </cell>
          <cell r="J1267" t="str">
            <v>0626058089</v>
          </cell>
          <cell r="K1267" t="str">
            <v>0626058089</v>
          </cell>
        </row>
        <row r="1268">
          <cell r="A1268">
            <v>3094</v>
          </cell>
          <cell r="B1268" t="str">
            <v>Mini Supermarket</v>
          </cell>
          <cell r="C1268" t="str">
            <v>Mini Supermarket_Huai Yai Pattaya</v>
          </cell>
          <cell r="D1268" t="str">
            <v>มินิ ซูเปอร์มาร์เก็ต_ห้วยใหญ่ พัทยา</v>
          </cell>
          <cell r="E1268" t="str">
            <v>exp3094-sm@lotuss.com</v>
          </cell>
          <cell r="F1268" t="str">
            <v xml:space="preserve">24 Hours </v>
          </cell>
          <cell r="G1268" t="str">
            <v>CHONBURI</v>
          </cell>
          <cell r="H1268" t="str">
            <v>เลขที่ 12/14-16 หมู่ 1 ต.ห้วยใหญ่ อ.บางละมุง จ.ชลบุรี 20150</v>
          </cell>
          <cell r="I1268" t="str">
            <v>12.858542,100.917013</v>
          </cell>
          <cell r="J1268" t="str">
            <v>0812455633</v>
          </cell>
          <cell r="K1268" t="str">
            <v>0812455633</v>
          </cell>
        </row>
        <row r="1269">
          <cell r="A1269">
            <v>3095</v>
          </cell>
          <cell r="B1269" t="str">
            <v>Mini Supermarket</v>
          </cell>
          <cell r="C1269" t="str">
            <v>Mini Supermarket_PMT Rojana Ayutthaya</v>
          </cell>
          <cell r="D1269" t="str">
            <v>มินิ ซูเปอร์มาร์เก็ต_พีเอ็มที โรจนะ อยุธยา</v>
          </cell>
          <cell r="E1269" t="str">
            <v>exp3095-sm@lotuss.com</v>
          </cell>
          <cell r="F1269" t="str">
            <v>06:00-23:00 (17Hrs)</v>
          </cell>
          <cell r="G1269" t="str">
            <v>PHRA NAKHON SI AYUTTHAYA</v>
          </cell>
          <cell r="H1269" t="str">
            <v>เลขที่ 151 หมู่ที่ 4 ต.คุ้นลาน อ.บางปะอิน จ.พระนครศรีอยุธยา 13160</v>
          </cell>
          <cell r="I1269" t="str">
            <v>14.301564,100.632943</v>
          </cell>
          <cell r="J1269" t="str">
            <v>0635299536</v>
          </cell>
          <cell r="K1269" t="str">
            <v>0635299536</v>
          </cell>
        </row>
        <row r="1270">
          <cell r="A1270">
            <v>3097</v>
          </cell>
          <cell r="B1270" t="str">
            <v>Mini Supermarket</v>
          </cell>
          <cell r="C1270" t="str">
            <v>Mini Supermarket_Lumlukka Klong5</v>
          </cell>
          <cell r="D1270" t="str">
            <v>มินิ ซูเปอร์มาร์เก็ต_ลำลูกกา คลอง5</v>
          </cell>
          <cell r="E1270" t="str">
            <v>exp3097-sm@lotuss.com</v>
          </cell>
          <cell r="F1270" t="str">
            <v xml:space="preserve">24 Hours </v>
          </cell>
          <cell r="G1270" t="str">
            <v>PATHUM THANI</v>
          </cell>
          <cell r="H1270" t="str">
            <v>เลขที่ 65/3 หมู่ 6 ต.บึงคำพร้อย อ.ลำลูกกา จ.ปทุมธานี 12150</v>
          </cell>
          <cell r="I1270" t="str">
            <v>13.935631,100.720188</v>
          </cell>
          <cell r="J1270" t="str">
            <v>0626058213</v>
          </cell>
          <cell r="K1270" t="str">
            <v>0626058213</v>
          </cell>
        </row>
        <row r="1271">
          <cell r="A1271">
            <v>3098</v>
          </cell>
          <cell r="B1271" t="str">
            <v>Mini Supermarket</v>
          </cell>
          <cell r="C1271" t="str">
            <v>Mini Supermarket_KU KamphaengSaen</v>
          </cell>
          <cell r="D1271" t="str">
            <v>มินิ ซูเปอร์มาร์เก็ต_ม.เกษตรศาสตร์ กำแพงแสน</v>
          </cell>
          <cell r="E1271" t="str">
            <v>exp3098-sm@lotuss.com</v>
          </cell>
          <cell r="F1271" t="str">
            <v xml:space="preserve">24 Hours </v>
          </cell>
          <cell r="G1271" t="str">
            <v>NAKHON PATHOM</v>
          </cell>
          <cell r="H1271" t="str">
            <v>เลขที่ 50 หมู่ 9 ต.กำแพงแสน อ.กำแพงแสน จ.นครปฐม 73140</v>
          </cell>
          <cell r="I1271" t="str">
            <v>14.021158,99.9922</v>
          </cell>
          <cell r="J1271" t="str">
            <v>0812475966</v>
          </cell>
          <cell r="K1271" t="str">
            <v>0812475966</v>
          </cell>
        </row>
        <row r="1272">
          <cell r="A1272">
            <v>3099</v>
          </cell>
          <cell r="B1272" t="str">
            <v>Mini Supermarket</v>
          </cell>
          <cell r="C1272" t="str">
            <v>Mini Supermarket_Pracha Phatana Bangkok</v>
          </cell>
          <cell r="D1272" t="str">
            <v>มินิ ซูเปอร์มาร์เก็ต_ซอยประชาพัฒนา กรุงเทพ</v>
          </cell>
          <cell r="E1272" t="str">
            <v>exp3099-sm@lotuss.com</v>
          </cell>
          <cell r="F1272" t="str">
            <v xml:space="preserve">24 Hours </v>
          </cell>
          <cell r="G1272" t="str">
            <v>BANGKOK</v>
          </cell>
          <cell r="H1272" t="str">
            <v>เลขที่ 445/5 ถนนประชาพัฒนา แขวงทับยาว เขตลาดกระบัง กรุงเทพฯ 10520</v>
          </cell>
          <cell r="I1272" t="str">
            <v>13.723257,100.799319</v>
          </cell>
          <cell r="J1272" t="str">
            <v>0626058274</v>
          </cell>
          <cell r="K1272" t="str">
            <v>0626058274</v>
          </cell>
        </row>
        <row r="1273">
          <cell r="A1273">
            <v>3100</v>
          </cell>
          <cell r="B1273" t="str">
            <v>Mini Supermarket</v>
          </cell>
          <cell r="C1273" t="str">
            <v>Mini Supermarket_Sukhapiban 5 Soi5 Opt.</v>
          </cell>
          <cell r="D1273" t="str">
            <v>มินิ ซูเปอร์มาร์เก็ต_สุขาภิบาล 5 ซอย 5</v>
          </cell>
          <cell r="E1273" t="str">
            <v>exp3100-sm@lotuss.com</v>
          </cell>
          <cell r="F1273" t="str">
            <v>06:00-22:00 (16Hrs)</v>
          </cell>
          <cell r="G1273" t="str">
            <v>BANGKOK</v>
          </cell>
          <cell r="H1273" t="str">
            <v>เลขที่ 2/1 ซ.สุขาภิบาล 5 ซอย 5 แยก 1 แขวงท่าแร้ง เขตบางเขน กรุงเทพมหานคร 10220</v>
          </cell>
          <cell r="I1273" t="str">
            <v>13.863907,100.632146</v>
          </cell>
          <cell r="J1273" t="str">
            <v>0812457437</v>
          </cell>
          <cell r="K1273" t="str">
            <v>0812457437</v>
          </cell>
        </row>
        <row r="1274">
          <cell r="A1274">
            <v>3101</v>
          </cell>
          <cell r="B1274" t="str">
            <v>Mini Supermarket</v>
          </cell>
          <cell r="C1274" t="str">
            <v>Mini Supermarket_Pruksa ville Praram5</v>
          </cell>
          <cell r="D1274" t="str">
            <v>มินิ ซูเปอร์มาร์เก็ต_พฤกษาวิลล์ พระราม 5</v>
          </cell>
          <cell r="E1274" t="str">
            <v>exp3101-sm@lotuss.com</v>
          </cell>
          <cell r="F1274" t="str">
            <v>06:00-23:00 (17Hrs)</v>
          </cell>
          <cell r="G1274" t="str">
            <v>NONTHABURI</v>
          </cell>
          <cell r="H1274" t="str">
            <v>เลขที่ 57/20 หมู่ที่ 4 ต.บางไผ่ อ.เมืองนนทบุรี จ.นนทบุรี 11000</v>
          </cell>
          <cell r="I1274" t="str">
            <v>13.825604,100.496575</v>
          </cell>
          <cell r="J1274" t="str">
            <v>0825160511</v>
          </cell>
          <cell r="K1274" t="str">
            <v>0825160511</v>
          </cell>
        </row>
        <row r="1275">
          <cell r="A1275">
            <v>3102</v>
          </cell>
          <cell r="B1275" t="str">
            <v>Mini Supermarket</v>
          </cell>
          <cell r="C1275" t="str">
            <v>Mini Supermarket_Thang Rod Fai Sai Kao</v>
          </cell>
          <cell r="D1275" t="str">
            <v>มินิ ซูเปอร์มาร์เก็ต_ทางรถไฟสายเก่า</v>
          </cell>
          <cell r="E1275" t="str">
            <v>exp3102-sm@lotuss.com</v>
          </cell>
          <cell r="F1275" t="str">
            <v>06:00-23:00 (17Hrs)</v>
          </cell>
          <cell r="G1275" t="str">
            <v>SAMUT PRAKAN</v>
          </cell>
          <cell r="H1275" t="str">
            <v>เลขที่ 1750 หมู่ 1 ต.สำโรงเหนือ อ.เมือง จ.สมุทรปราการ 10270</v>
          </cell>
          <cell r="I1275" t="str">
            <v>13.658488,100.592716</v>
          </cell>
          <cell r="J1275" t="str">
            <v>0656027888</v>
          </cell>
          <cell r="K1275" t="str">
            <v>0656027888</v>
          </cell>
        </row>
        <row r="1276">
          <cell r="A1276">
            <v>3103</v>
          </cell>
          <cell r="B1276" t="str">
            <v>Mini Supermarket</v>
          </cell>
          <cell r="C1276" t="str">
            <v>Mini Supermarket_Nong Phai Khon Kaen</v>
          </cell>
          <cell r="D1276" t="str">
            <v>มินิ ซูเปอร์มาร์เก็ต_หนองไผ่ ขอนแก่น</v>
          </cell>
          <cell r="E1276" t="str">
            <v>exp3103-sm@lotuss.com</v>
          </cell>
          <cell r="F1276" t="str">
            <v>06:00-23:00 (17Hrs)</v>
          </cell>
          <cell r="G1276" t="str">
            <v>KHON KAEN</v>
          </cell>
          <cell r="H1276" t="str">
            <v>เลขที่ 879 หมู่ที่ 14 ต.ศิลา อ.เมืองขอนแก่น จ.ขอนแก่น 40000</v>
          </cell>
          <cell r="I1276" t="str">
            <v>16.485409,102.842665</v>
          </cell>
          <cell r="J1276" t="str">
            <v>0632030765</v>
          </cell>
          <cell r="K1276" t="str">
            <v>0632030765</v>
          </cell>
        </row>
        <row r="1277">
          <cell r="A1277">
            <v>3104</v>
          </cell>
          <cell r="B1277" t="str">
            <v>Mini Supermarket</v>
          </cell>
          <cell r="C1277" t="str">
            <v>Mini Supermarket_Muban Pruksa2 Klong8</v>
          </cell>
          <cell r="D1277" t="str">
            <v>มินิ ซูเปอร์มาร์เก็ต_หมู่บ้านพฤกษา2 คลอง 8</v>
          </cell>
          <cell r="E1277" t="str">
            <v>exp3104-sm@lotuss.com</v>
          </cell>
          <cell r="F1277" t="str">
            <v xml:space="preserve">24 Hours </v>
          </cell>
          <cell r="G1277" t="str">
            <v>PATHUM THANI</v>
          </cell>
          <cell r="H1277" t="str">
            <v>เลขที่ 194/9 หมู่ 1 ต.ลำผักกูด อ.ธัญบุรี จ.ปทุมธานี 12110</v>
          </cell>
          <cell r="I1277" t="str">
            <v>14.035518,100.776955</v>
          </cell>
          <cell r="J1277" t="str">
            <v>0646953961</v>
          </cell>
          <cell r="K1277" t="str">
            <v>0646953961</v>
          </cell>
        </row>
        <row r="1278">
          <cell r="A1278">
            <v>3105</v>
          </cell>
          <cell r="B1278" t="str">
            <v>Mini Supermarket</v>
          </cell>
          <cell r="C1278" t="str">
            <v>Mini Supermarket_Talad Pa Sawai Rayong</v>
          </cell>
          <cell r="D1278" t="str">
            <v>มินิ ซูเปอร์มาร์เก็ต_ตลาดป้าไสว ระยอง</v>
          </cell>
          <cell r="E1278" t="str">
            <v>exp3105-sm@lotuss.com</v>
          </cell>
          <cell r="F1278" t="str">
            <v>06:00-23:00 (17Hrs)</v>
          </cell>
          <cell r="G1278" t="str">
            <v>RAYONG</v>
          </cell>
          <cell r="H1278" t="str">
            <v>เลขที่ 443 หมู่ 5 ต.มาบยางพร อ.ปลวกแดง จ.ระยอง 21140</v>
          </cell>
          <cell r="I1278" t="str">
            <v>12.947404,101.149386</v>
          </cell>
          <cell r="J1278" t="str">
            <v>0ยังไม่มีเบอร์สาขา</v>
          </cell>
          <cell r="K1278" t="str">
            <v>0ยังไม่มีเบอร์สาขา</v>
          </cell>
        </row>
        <row r="1279">
          <cell r="A1279">
            <v>3106</v>
          </cell>
          <cell r="B1279" t="str">
            <v>Mini Supermarket</v>
          </cell>
          <cell r="C1279" t="str">
            <v>Mini Supermarket_Pracha Uthis69 Yeak11</v>
          </cell>
          <cell r="D1279" t="str">
            <v>มินิ ซูเปอร์มาร์เก็ต_ประชาอุทิศ69 แยก11</v>
          </cell>
          <cell r="E1279" t="str">
            <v>exp3106-sm@lotuss.com</v>
          </cell>
          <cell r="F1279" t="str">
            <v>07:00-21:00 (14Hrs)</v>
          </cell>
          <cell r="G1279" t="str">
            <v>BANGKOK</v>
          </cell>
          <cell r="H1279" t="str">
            <v>เลขที่ 115/1 ซ.ประชาอุทิศ 69 แขวงทุ่งครุ เขตทุ่งครุ กรุงเทพฯ 10140</v>
          </cell>
          <cell r="I1279" t="str">
            <v>13.64294,100.505933</v>
          </cell>
          <cell r="J1279" t="str">
            <v>0632030787</v>
          </cell>
          <cell r="K1279" t="str">
            <v>0632030787</v>
          </cell>
        </row>
        <row r="1280">
          <cell r="A1280">
            <v>3108</v>
          </cell>
          <cell r="B1280" t="str">
            <v>Mini Supermarket</v>
          </cell>
          <cell r="C1280" t="str">
            <v>Mini Supermarket_Nikombangpoo2</v>
          </cell>
          <cell r="D1280" t="str">
            <v>มินิ ซูเปอร์มาร์เก็ต_นิคมบางปู 2</v>
          </cell>
          <cell r="E1280" t="str">
            <v>exp3108-sm@lotuss.com</v>
          </cell>
          <cell r="F1280" t="str">
            <v xml:space="preserve">24 Hours </v>
          </cell>
          <cell r="G1280" t="str">
            <v>SAMUT PRAKAN</v>
          </cell>
          <cell r="H1280" t="str">
            <v>เลขที่ 226 หมู่ 6 ต.แพรกษา อ.เมือง จ.สมุทราปราการ 10280</v>
          </cell>
          <cell r="I1280" t="str">
            <v>13.559913,100.674655</v>
          </cell>
          <cell r="J1280" t="str">
            <v>0632048634</v>
          </cell>
          <cell r="K1280" t="str">
            <v>0632048634</v>
          </cell>
        </row>
        <row r="1281">
          <cell r="A1281">
            <v>3109</v>
          </cell>
          <cell r="B1281" t="str">
            <v>Mini Supermarket</v>
          </cell>
          <cell r="C1281" t="str">
            <v>Mini Supermarket_Yeak Ton Pho Saraburi</v>
          </cell>
          <cell r="D1281" t="str">
            <v>มินิ ซูเปอร์มาร์เก็ต_แยกต้นโพธิ์ สระบุรี</v>
          </cell>
          <cell r="E1281" t="str">
            <v>exp3109-sm@lotuss.com</v>
          </cell>
          <cell r="F1281" t="str">
            <v>06:00-23:00 (17Hrs)</v>
          </cell>
          <cell r="G1281" t="str">
            <v>SARABURI</v>
          </cell>
          <cell r="H1281" t="str">
            <v>เลขที่ 29/6 หมู่ 3 ต.ห้วยทราย อ.หนองแค จ.สระบุรี 18230</v>
          </cell>
          <cell r="I1281" t="str">
            <v>14.426169,100.899587</v>
          </cell>
          <cell r="J1281" t="str">
            <v>0855825962</v>
          </cell>
          <cell r="K1281" t="str">
            <v>0855825962</v>
          </cell>
        </row>
        <row r="1282">
          <cell r="A1282">
            <v>3110</v>
          </cell>
          <cell r="B1282" t="str">
            <v>Mini Supermarket</v>
          </cell>
          <cell r="C1282" t="str">
            <v>Mini Supermarket_Phae Mo Phatthana</v>
          </cell>
          <cell r="D1282" t="str">
            <v>มินิ ซูเปอร์มาร์เก็ต_แพหมอพัฒนา</v>
          </cell>
          <cell r="E1282" t="str">
            <v>exp3110-sm@lotuss.com</v>
          </cell>
          <cell r="F1282" t="str">
            <v>06:00-23:00 (17Hrs)</v>
          </cell>
          <cell r="G1282" t="str">
            <v>SAMUT PRAKAN</v>
          </cell>
          <cell r="H1282" t="str">
            <v>เลขที่ 11/2 หมู่5 ต.แพรกษา อ.เมือง จ.สมุทรปราการ 10280</v>
          </cell>
          <cell r="I1282" t="str">
            <v>13.583021,100.65013</v>
          </cell>
          <cell r="J1282" t="str">
            <v>0659848232</v>
          </cell>
          <cell r="K1282" t="str">
            <v>0659848232</v>
          </cell>
        </row>
        <row r="1283">
          <cell r="A1283">
            <v>3111</v>
          </cell>
          <cell r="B1283" t="str">
            <v>Mini Supermarket</v>
          </cell>
          <cell r="C1283" t="str">
            <v>Mini Supermarket_Pruksa74 Samut Prakan</v>
          </cell>
          <cell r="D1283" t="str">
            <v>มินิ ซูเปอร์มาร์เก็ต_พฤกษา74 สมุทรปราการ</v>
          </cell>
          <cell r="E1283" t="str">
            <v>exp3111-sm@lotuss.com</v>
          </cell>
          <cell r="F1283" t="str">
            <v>06:00-23:00 (17Hrs)</v>
          </cell>
          <cell r="G1283" t="str">
            <v>SAMUT PRAKAN</v>
          </cell>
          <cell r="H1283" t="str">
            <v>เลขที่ 45/16 หมุ่4 ต.บางเมือง อ.เมือง จ.สมุทรปราการ 10270</v>
          </cell>
          <cell r="I1283" t="str">
            <v>13.59604,100.631392</v>
          </cell>
          <cell r="J1283" t="str">
            <v>0659848233</v>
          </cell>
          <cell r="K1283" t="str">
            <v>0659848233</v>
          </cell>
        </row>
        <row r="1284">
          <cell r="A1284">
            <v>3112</v>
          </cell>
          <cell r="B1284" t="str">
            <v>Mini Supermarket</v>
          </cell>
          <cell r="C1284" t="str">
            <v>Mini Supermarket_Phaholyothin45 Yeak11</v>
          </cell>
          <cell r="D1284" t="str">
            <v>มินิ ซูเปอร์มาร์เก็ต_พหลโยธิน 45 แยก 11</v>
          </cell>
          <cell r="E1284" t="str">
            <v>exp3112-sm@lotuss.com</v>
          </cell>
          <cell r="F1284" t="str">
            <v>06:00-23:00 (17Hrs)</v>
          </cell>
          <cell r="G1284" t="str">
            <v>BANGKOK</v>
          </cell>
          <cell r="H1284" t="str">
            <v>เลขที่ 52/207 ซ.พหลโยธิน 45 แขวงลาดยาว เขตจตุจักร จ.กรุงเทพมหานคร 10900</v>
          </cell>
          <cell r="I1284" t="str">
            <v>13.852239,100.580543</v>
          </cell>
          <cell r="J1284" t="str">
            <v>0812459749</v>
          </cell>
          <cell r="K1284" t="str">
            <v>0812459749</v>
          </cell>
        </row>
        <row r="1285">
          <cell r="A1285">
            <v>3113</v>
          </cell>
          <cell r="B1285" t="str">
            <v>Mini Supermarket</v>
          </cell>
          <cell r="C1285" t="str">
            <v>Mini Supermarket_Thanon Dao Tiam</v>
          </cell>
          <cell r="D1285" t="str">
            <v>มินิ ซูเปอร์มาร์เก็ต_ถนนดาวเทียม</v>
          </cell>
          <cell r="E1285" t="str">
            <v>exp3113-sm@lotuss.com</v>
          </cell>
          <cell r="F1285" t="str">
            <v xml:space="preserve">24 Hours </v>
          </cell>
          <cell r="G1285" t="str">
            <v>CHONBURI</v>
          </cell>
          <cell r="H1285" t="str">
            <v>เลขที่ 11/45 หมู่ 9 ต.ทุ่งสุขลา อ.ศรีราชา จ.ชลบุรี 20230</v>
          </cell>
          <cell r="I1285" t="str">
            <v>13.099537,100.921917</v>
          </cell>
          <cell r="J1285" t="str">
            <v>0942153341</v>
          </cell>
          <cell r="K1285" t="str">
            <v>0942153341</v>
          </cell>
        </row>
        <row r="1286">
          <cell r="A1286">
            <v>3114</v>
          </cell>
          <cell r="B1286" t="str">
            <v>Mini Supermarket</v>
          </cell>
          <cell r="C1286" t="str">
            <v>Mini Supermarket_TaladSangkasi Teparak</v>
          </cell>
          <cell r="D1286" t="str">
            <v>มินิ ซูเปอร์มาร์เก็ต_ตลาดสังกะสี เทพารักษ์</v>
          </cell>
          <cell r="E1286" t="str">
            <v>exp3114-sm@lotuss.com</v>
          </cell>
          <cell r="F1286" t="str">
            <v>06:00-23:00 (17Hrs)</v>
          </cell>
          <cell r="G1286" t="str">
            <v>SAMUT PRAKAN</v>
          </cell>
          <cell r="H1286" t="str">
            <v>เลขที่ 703 หมู่ 9 ต.เทพารักษ์ อ.เมือง จ.สมุทรปราการ 10270</v>
          </cell>
          <cell r="I1286" t="str">
            <v>13.604463,100.651253</v>
          </cell>
          <cell r="J1286" t="str">
            <v>0659848236</v>
          </cell>
          <cell r="K1286" t="str">
            <v>0659848236</v>
          </cell>
        </row>
        <row r="1287">
          <cell r="A1287">
            <v>3115</v>
          </cell>
          <cell r="B1287" t="str">
            <v>Mini Supermarket</v>
          </cell>
          <cell r="C1287" t="str">
            <v>Mini Supermarket_M.Nakornthong Colony</v>
          </cell>
          <cell r="D1287" t="str">
            <v>มินิ ซูเปอร์มาร์เก็ต_หมู่บ้านนครทองโคโลนี่</v>
          </cell>
          <cell r="E1287" t="str">
            <v>exp3115-sm@lotuss.com</v>
          </cell>
          <cell r="F1287" t="str">
            <v>06:00-23:00 (17Hrs)</v>
          </cell>
          <cell r="G1287" t="str">
            <v>SAMUT PRAKAN</v>
          </cell>
          <cell r="H1287" t="str">
            <v>เลขที่ 134/2 หมู่ 4 ต.บางเมือง อ.เมือง จ.สมุทรปราการ 10270</v>
          </cell>
          <cell r="I1287" t="str">
            <v>13.584582,100.635782</v>
          </cell>
          <cell r="J1287" t="str">
            <v>0812469877</v>
          </cell>
          <cell r="K1287" t="str">
            <v>0812469877</v>
          </cell>
        </row>
        <row r="1288">
          <cell r="A1288">
            <v>3116</v>
          </cell>
          <cell r="B1288" t="str">
            <v>Mini Supermarket</v>
          </cell>
          <cell r="C1288" t="str">
            <v>Mini Supermarket_Charansanitwong 65</v>
          </cell>
          <cell r="D1288" t="str">
            <v>มินิ ซูเปอร์มาร์เก็ต_จรัญสนิทวงศ์ 65</v>
          </cell>
          <cell r="E1288" t="str">
            <v>exp3116-sm@lotuss.com</v>
          </cell>
          <cell r="F1288" t="str">
            <v>24 Hours</v>
          </cell>
          <cell r="G1288" t="str">
            <v>BANGKOK</v>
          </cell>
          <cell r="H1288" t="str">
            <v>เลขที่ 212/1 ซ.จรัญสนิทวงศ์ 65 แขวงบางบำหรุ เขตบางพลัด กรุงเทพฯ 10700</v>
          </cell>
          <cell r="I1288" t="str">
            <v>13.783151,100.49091</v>
          </cell>
          <cell r="J1288" t="str">
            <v>0812458219</v>
          </cell>
          <cell r="K1288" t="str">
            <v>0812458219</v>
          </cell>
        </row>
        <row r="1289">
          <cell r="A1289">
            <v>3118</v>
          </cell>
          <cell r="B1289" t="str">
            <v>Mini Supermarket</v>
          </cell>
          <cell r="C1289" t="str">
            <v>Mini Supermarket_Bangwaek 89 Bangkok</v>
          </cell>
          <cell r="D1289" t="str">
            <v>มินิ ซูเปอร์มาร์เก็ต_บางแวก 89 กรุงเทพ</v>
          </cell>
          <cell r="E1289" t="str">
            <v>exp3118-sm@lotuss.com</v>
          </cell>
          <cell r="F1289" t="str">
            <v>06:00-23:00 (17Hrs)</v>
          </cell>
          <cell r="G1289" t="str">
            <v>BANGKOK</v>
          </cell>
          <cell r="H1289" t="str">
            <v>เลขที่ 443/1 ถ.บางแวก แขวงบางไผ่ เขตบางแค กรุงเทพมหานคร 10160</v>
          </cell>
          <cell r="I1289" t="str">
            <v>13.744212,100.402206</v>
          </cell>
          <cell r="J1289" t="str">
            <v>0659848240</v>
          </cell>
          <cell r="K1289" t="str">
            <v>0659848240</v>
          </cell>
        </row>
        <row r="1290">
          <cell r="A1290">
            <v>3119</v>
          </cell>
          <cell r="B1290" t="str">
            <v>Mini Supermarket</v>
          </cell>
          <cell r="C1290" t="str">
            <v>Mini Supermarket_Esso Soi Mangkorn</v>
          </cell>
          <cell r="D1290" t="str">
            <v>มินิ ซูเปอร์มาร์เก็ต_เอสโซ่ ซอยมังกร</v>
          </cell>
          <cell r="E1290" t="str">
            <v>exp3119-sm@lotuss.com</v>
          </cell>
          <cell r="F1290" t="str">
            <v>06:00-23:00 (17Hrs)</v>
          </cell>
          <cell r="G1290" t="str">
            <v>SAMUT PRAKAN</v>
          </cell>
          <cell r="H1290" t="str">
            <v>เลขที่ 888 หมู่ 4 ต.แพรกษาใหม่ อ.เมือง จ.สมุทรปราการ 10280</v>
          </cell>
          <cell r="I1290" t="str">
            <v>13.599623,100.658305</v>
          </cell>
          <cell r="J1290" t="str">
            <v>0659848241</v>
          </cell>
          <cell r="K1290" t="str">
            <v>0659848241</v>
          </cell>
        </row>
        <row r="1291">
          <cell r="A1291">
            <v>3120</v>
          </cell>
          <cell r="B1291" t="str">
            <v>Mini Supermarket</v>
          </cell>
          <cell r="C1291" t="str">
            <v>Mini Supermarket_Soi Sri Sa Mitr</v>
          </cell>
          <cell r="D1291" t="str">
            <v>มินิ ซูเปอร์มาร์เก็ต_ซอยศรีสมิตร</v>
          </cell>
          <cell r="E1291" t="str">
            <v>exp3120-sm@lotuss.com</v>
          </cell>
          <cell r="F1291" t="str">
            <v xml:space="preserve">24 Hours </v>
          </cell>
          <cell r="G1291" t="str">
            <v>SAMUT PRAKAN</v>
          </cell>
          <cell r="H1291" t="str">
            <v>เลขที่ 2154 หมู่7 ต.เทพารักษ์ อ.เมือง จ.สมุทรปราการ 10270</v>
          </cell>
          <cell r="I1291" t="str">
            <v>13.620632,100.630152</v>
          </cell>
          <cell r="J1291" t="str">
            <v>0659848242</v>
          </cell>
          <cell r="K1291" t="str">
            <v>0659848242</v>
          </cell>
        </row>
        <row r="1292">
          <cell r="A1292">
            <v>3121</v>
          </cell>
          <cell r="B1292" t="str">
            <v>Mini Supermarket</v>
          </cell>
          <cell r="C1292" t="str">
            <v>Mini Supermarket_Ngamwongwan 43</v>
          </cell>
          <cell r="D1292" t="str">
            <v>มินิ ซูเปอร์มาร์เก็ต_งามวงศ์วาน 43</v>
          </cell>
          <cell r="E1292" t="str">
            <v>exp3121-sm@lotuss.com</v>
          </cell>
          <cell r="F1292" t="str">
            <v>06:00-23:00 (17Hrs)</v>
          </cell>
          <cell r="G1292" t="str">
            <v>BANGKOK</v>
          </cell>
          <cell r="H1292" t="str">
            <v>เลขที่ 4/37 ซอยงามวงศ์วาน 43 แยก 2-4 (ชินเขต 1/4) แขวงทุ่งสองห้อง เขตหลักสี่ จ.กรุงเทพมหานคร 10210</v>
          </cell>
          <cell r="I1292" t="str">
            <v>13.860061,100.549386</v>
          </cell>
          <cell r="J1292" t="str">
            <v>0659848243</v>
          </cell>
          <cell r="K1292" t="str">
            <v>0659848243</v>
          </cell>
        </row>
        <row r="1293">
          <cell r="A1293">
            <v>3122</v>
          </cell>
          <cell r="B1293" t="str">
            <v>Mini Supermarket</v>
          </cell>
          <cell r="C1293" t="str">
            <v>Mini Supermarket_Sai Ma 2 Nonthaburi</v>
          </cell>
          <cell r="D1293" t="str">
            <v>มินิ ซูเปอร์มาร์เก็ต_ไทรม้า 2 นนทบุรี</v>
          </cell>
          <cell r="E1293" t="str">
            <v>exp3122-sm@lotuss.com</v>
          </cell>
          <cell r="F1293" t="str">
            <v>06:00-23:00 (17Hrs)</v>
          </cell>
          <cell r="G1293" t="str">
            <v>NONTHABURI</v>
          </cell>
          <cell r="H1293" t="str">
            <v>เลขที่ 85/52 หมู่ที่ 4 ต.ไทรม้า อ.เมืองนนทบุรี จ.นนทบุรี 11000</v>
          </cell>
          <cell r="I1293" t="str">
            <v>13.865795,100.467534</v>
          </cell>
          <cell r="J1293" t="str">
            <v>0659848244</v>
          </cell>
          <cell r="K1293" t="str">
            <v>0659848244</v>
          </cell>
        </row>
        <row r="1294">
          <cell r="A1294">
            <v>3123</v>
          </cell>
          <cell r="B1294" t="str">
            <v>Mini Supermarket</v>
          </cell>
          <cell r="C1294" t="str">
            <v>Mini Supermarket_GrandValley Chonburi</v>
          </cell>
          <cell r="D1294" t="str">
            <v>มินิ ซูเปอร์มาร์เก็ต_แกรนด์วัลเลย์ ชลบุรี</v>
          </cell>
          <cell r="E1294" t="str">
            <v>exp3123-sm@lotuss.com</v>
          </cell>
          <cell r="F1294" t="str">
            <v>05:00-23:00 (18Hrs)</v>
          </cell>
          <cell r="G1294" t="str">
            <v>CHONBURI</v>
          </cell>
          <cell r="H1294" t="str">
            <v>เลขที่ 9/7 ถ.เทศบาลพัฒนา 1 ต.เหมือง อ.เมืองชลบุรี จ.ชลบุรี 20130</v>
          </cell>
          <cell r="I1294" t="str">
            <v>13.264529,100.941941</v>
          </cell>
          <cell r="J1294" t="str">
            <v>0ยังไม่มีเบอร์สาขา</v>
          </cell>
          <cell r="K1294" t="str">
            <v>0ยังไม่มีเบอร์สาขา</v>
          </cell>
        </row>
        <row r="1295">
          <cell r="A1295">
            <v>3124</v>
          </cell>
          <cell r="B1295" t="str">
            <v>Mini Supermarket</v>
          </cell>
          <cell r="C1295" t="str">
            <v>Mini Supermarket_Nong Kham Soi 6 Opt.2</v>
          </cell>
          <cell r="D1295" t="str">
            <v>มินิ ซูเปอร์มาร์เก็ต_หนองขาม ซอย 6</v>
          </cell>
          <cell r="E1295" t="str">
            <v>exp3124-sm@lotuss.com</v>
          </cell>
          <cell r="F1295" t="str">
            <v>06:00-23:00 (17Hrs)</v>
          </cell>
          <cell r="G1295" t="str">
            <v>KHON KAEN</v>
          </cell>
          <cell r="H1295" t="str">
            <v>เลขที่ 376 หมู่ที่ 15 ต.บ้านเป็ด อ.เมืองขอนแก่น จ.ขอนแก่น 40000</v>
          </cell>
          <cell r="I1295" t="str">
            <v>16.40768,102.792052</v>
          </cell>
          <cell r="J1295" t="str">
            <v>0626058762</v>
          </cell>
          <cell r="K1295" t="str">
            <v>0626058762</v>
          </cell>
        </row>
        <row r="1296">
          <cell r="A1296">
            <v>3125</v>
          </cell>
          <cell r="B1296" t="str">
            <v>Mini Supermarket</v>
          </cell>
          <cell r="C1296" t="str">
            <v>Mini Supermarket_Hua Hin Soi 51</v>
          </cell>
          <cell r="D1296" t="str">
            <v>มินิ ซูเปอร์มาร์เก็ต_หัวหิน ซอย 51</v>
          </cell>
          <cell r="E1296" t="str">
            <v>exp3125-sm@lotuss.com</v>
          </cell>
          <cell r="F1296" t="str">
            <v xml:space="preserve">24 Hours </v>
          </cell>
          <cell r="G1296" t="str">
            <v>PRACHUAP KHIRI KHAN</v>
          </cell>
          <cell r="H1296" t="str">
            <v>เลขที่ 13/97 ถ.เพชรเกษม ต.หัวหิน อ.หัวหิน จ.ประจวบคีรีขันธ์ 77110</v>
          </cell>
          <cell r="I1296" t="str">
            <v>12.579173,99.953245</v>
          </cell>
          <cell r="J1296" t="str">
            <v>0626058210</v>
          </cell>
          <cell r="K1296" t="str">
            <v>0626058210</v>
          </cell>
        </row>
        <row r="1297">
          <cell r="A1297">
            <v>3126</v>
          </cell>
          <cell r="B1297" t="str">
            <v>Mini Supermarket</v>
          </cell>
          <cell r="C1297" t="str">
            <v>Mini Supermarket_Amphoe Phon Khon Kaen</v>
          </cell>
          <cell r="D1297" t="str">
            <v>มินิ ซูเปอร์มาร์เก็ต_อำเภอพล ขอนแก่น</v>
          </cell>
          <cell r="E1297" t="str">
            <v>exp3126-sm@lotuss.com</v>
          </cell>
          <cell r="F1297" t="str">
            <v>06:00-23:00 (17Hrs)</v>
          </cell>
          <cell r="G1297" t="str">
            <v>KHON KAEN</v>
          </cell>
          <cell r="H1297" t="str">
            <v>เลขที่ 77 ถ.พานิชย์เจริญ ต.เมืองพล อ.พล จ.ขอนแก่น 40120</v>
          </cell>
          <cell r="I1297" t="str">
            <v>15.812975,102.604211</v>
          </cell>
          <cell r="J1297" t="str">
            <v>0626057801</v>
          </cell>
          <cell r="K1297" t="str">
            <v>0626057801</v>
          </cell>
        </row>
        <row r="1298">
          <cell r="A1298">
            <v>3127</v>
          </cell>
          <cell r="B1298" t="str">
            <v>Mini Supermarket</v>
          </cell>
          <cell r="C1298" t="str">
            <v>Mini Supermarket_KraNuan KhonKaen</v>
          </cell>
          <cell r="D1298" t="str">
            <v>มินิ ซูเปอร์มาร์เก็ต_กระนวน ขอนแก่น</v>
          </cell>
          <cell r="E1298" t="str">
            <v>exp3127-sm@lotuss.com</v>
          </cell>
          <cell r="F1298" t="str">
            <v>06:00-23:00 (17Hrs)</v>
          </cell>
          <cell r="G1298" t="str">
            <v>KHON KAEN</v>
          </cell>
          <cell r="H1298" t="str">
            <v>เลขที่ 648 หมู่ที่ 11 ต.หนองโก อ.กระนวน จ.ขอนแก่น 40170</v>
          </cell>
          <cell r="I1298" t="str">
            <v>16.704323,103.08313</v>
          </cell>
          <cell r="J1298" t="str">
            <v>0626057490</v>
          </cell>
          <cell r="K1298" t="str">
            <v>0626057490</v>
          </cell>
        </row>
        <row r="1299">
          <cell r="A1299">
            <v>3128</v>
          </cell>
          <cell r="B1299" t="str">
            <v>Mini Supermarket</v>
          </cell>
          <cell r="C1299" t="str">
            <v>Mini Supermarket_Talad Kit Charoen</v>
          </cell>
          <cell r="D1299" t="str">
            <v>มินิ ซูเปอร์มาร์เก็ต_ตลาดกิจเจริญ</v>
          </cell>
          <cell r="E1299" t="str">
            <v>exp3128-sm@lotuss.com</v>
          </cell>
          <cell r="F1299" t="str">
            <v>24 Hours</v>
          </cell>
          <cell r="G1299" t="str">
            <v>NONG BUA LAM PHU</v>
          </cell>
          <cell r="H1299" t="str">
            <v>เลขที่ 15 หมู่ที่ 2 ต.หนองบัว อ.เมืองหนองบัวลำภู จ.หนองบัวลำภู 39000</v>
          </cell>
          <cell r="I1299" t="str">
            <v>17.19626,102.439456</v>
          </cell>
          <cell r="J1299" t="str">
            <v>0626057811</v>
          </cell>
          <cell r="K1299" t="str">
            <v>0626057811</v>
          </cell>
        </row>
        <row r="1300">
          <cell r="A1300">
            <v>3129</v>
          </cell>
          <cell r="B1300" t="str">
            <v>Mini Supermarket</v>
          </cell>
          <cell r="C1300" t="str">
            <v>Mini Supermarket_Soi Juthangkul</v>
          </cell>
          <cell r="D1300" t="str">
            <v>มินิ ซูเปอร์มาร์เก็ต_ซอยจุฑางกูร</v>
          </cell>
          <cell r="E1300" t="str">
            <v>exp3129-sm@lotuss.com</v>
          </cell>
          <cell r="F1300" t="str">
            <v>24 Hours</v>
          </cell>
          <cell r="G1300" t="str">
            <v>MAHA SARAKHAM</v>
          </cell>
          <cell r="H1300" t="str">
            <v>เลขที่ 60/1 ถ.ผดุงวิธี ต.ตลาด อ.เมืองมหาสารคาม จ.มหาสารคาม 44000</v>
          </cell>
          <cell r="I1300" t="str">
            <v>16.188461,103.305148</v>
          </cell>
          <cell r="J1300" t="str">
            <v>0626057810</v>
          </cell>
          <cell r="K1300" t="str">
            <v>0626057810</v>
          </cell>
        </row>
        <row r="1301">
          <cell r="A1301">
            <v>3130</v>
          </cell>
          <cell r="B1301" t="str">
            <v>Mini Supermarket</v>
          </cell>
          <cell r="C1301" t="str">
            <v>Mini Supermarket_Siharat Decho Chai Rd2</v>
          </cell>
          <cell r="D1301" t="str">
            <v>มินิ ซูเปอร์มาร์เก็ต_ถนนสีหราชเดโชไชย 2</v>
          </cell>
          <cell r="E1301" t="str">
            <v>exp3130-sm@lotuss.com</v>
          </cell>
          <cell r="F1301" t="str">
            <v>24 Hours</v>
          </cell>
          <cell r="G1301" t="str">
            <v>KHON KAEN</v>
          </cell>
          <cell r="H1301" t="str">
            <v>เลขที่ 163 หมู่ที่ 20 ต.บ้านเป็ด อ.เมืองขอนแก่น จ.ขอนแก่น 40000</v>
          </cell>
          <cell r="I1301" t="str">
            <v>16.447224,102.794079</v>
          </cell>
          <cell r="J1301" t="str">
            <v>0626057922</v>
          </cell>
          <cell r="K1301" t="str">
            <v>0626057922</v>
          </cell>
        </row>
        <row r="1302">
          <cell r="A1302">
            <v>3131</v>
          </cell>
          <cell r="B1302" t="str">
            <v>Mini Supermarket</v>
          </cell>
          <cell r="C1302" t="str">
            <v>Mini Supermarket_Suksawat78(Choi Pheng)</v>
          </cell>
          <cell r="D1302" t="str">
            <v>มินิ ซูเปอร์มาร์เก็ต_สุขสวัสดิ์78(ช้อยเพ็ง)</v>
          </cell>
          <cell r="E1302" t="str">
            <v>exp3131-sm@lotuss.com</v>
          </cell>
          <cell r="F1302" t="str">
            <v>06:00-23:00 (17Hrs)</v>
          </cell>
          <cell r="G1302" t="str">
            <v>SAMUT PRAKAN</v>
          </cell>
          <cell r="H1302" t="str">
            <v>เลขที่ 536 หมู่ 10 ต.ในคลองบางปลากด อ.พระสมุทรเจดีย์ จ.สมุทรปราการ 10290</v>
          </cell>
          <cell r="I1302" t="str">
            <v>13.602303,100.523048</v>
          </cell>
          <cell r="J1302" t="str">
            <v>0626057834</v>
          </cell>
          <cell r="K1302" t="str">
            <v>0626057834</v>
          </cell>
        </row>
        <row r="1303">
          <cell r="A1303">
            <v>3132</v>
          </cell>
          <cell r="B1303" t="str">
            <v>Mini Supermarket</v>
          </cell>
          <cell r="C1303" t="str">
            <v>Mini Supermarket_Chumchon Bangping</v>
          </cell>
          <cell r="D1303" t="str">
            <v>มินิ ซูเปอร์มาร์เก็ต_ชุมชนบางปิ้ง</v>
          </cell>
          <cell r="E1303" t="str">
            <v>exp3132-sm@lotuss.com</v>
          </cell>
          <cell r="F1303" t="str">
            <v>06:00-23:00 (17Hrs)</v>
          </cell>
          <cell r="G1303" t="str">
            <v>SAMUT PRAKAN</v>
          </cell>
          <cell r="H1303" t="str">
            <v>เลขที่ 236/237 หมู่ 5 ต.บางเมือง อ.เมือง จ.สมุทรปราการ 10270</v>
          </cell>
          <cell r="I1303" t="str">
            <v>13.610613,100.619008</v>
          </cell>
          <cell r="J1303" t="str">
            <v>0626058064</v>
          </cell>
          <cell r="K1303" t="str">
            <v>0626058064</v>
          </cell>
        </row>
        <row r="1304">
          <cell r="A1304">
            <v>3133</v>
          </cell>
          <cell r="B1304" t="str">
            <v>Mini Supermarket</v>
          </cell>
          <cell r="C1304" t="str">
            <v>Mini Supermarket_Bangsaen Lang Soi 14/3</v>
          </cell>
          <cell r="D1304" t="str">
            <v>มินิ ซูเปอร์มาร์เก็ต_บางแสนล่าง ซอย 14/3</v>
          </cell>
          <cell r="E1304" t="str">
            <v>exp3133-sm@lotuss.com</v>
          </cell>
          <cell r="F1304" t="str">
            <v xml:space="preserve">24 Hours </v>
          </cell>
          <cell r="G1304" t="str">
            <v>CHONBURI</v>
          </cell>
          <cell r="H1304" t="str">
            <v>เลขที่ 15/2 ถ.บางแสนล่าง ต.แสนสุข อ.เมือง จ.ชลบุรี 20130</v>
          </cell>
          <cell r="I1304" t="str">
            <v>13.283637,100.918174</v>
          </cell>
          <cell r="J1304" t="str">
            <v>0ยังไม่มีเบอร์สาขา</v>
          </cell>
          <cell r="K1304" t="str">
            <v>0ยังไม่มีเบอร์สาขา</v>
          </cell>
        </row>
        <row r="1305">
          <cell r="A1305">
            <v>3134</v>
          </cell>
          <cell r="B1305" t="str">
            <v>Mini Supermarket</v>
          </cell>
          <cell r="C1305" t="str">
            <v>Mini Supermarket_Soi Srichan 39</v>
          </cell>
          <cell r="D1305" t="str">
            <v>มินิ ซูเปอร์มาร์เก็ต_ซอยศรีจันทร์ 39</v>
          </cell>
          <cell r="E1305" t="str">
            <v>exp3134-sm@lotuss.com</v>
          </cell>
          <cell r="F1305" t="str">
            <v>06:00-23:00 (17Hrs)</v>
          </cell>
          <cell r="G1305" t="str">
            <v>KHON KAEN</v>
          </cell>
          <cell r="H1305" t="str">
            <v>เลขที่ 232/238 หมู่ที่ 6 ต.ในเมือง อ.เมืองขอนแก่น จ.ขอนแก่น 40000</v>
          </cell>
          <cell r="I1305" t="str">
            <v>16.423341,102.870742</v>
          </cell>
          <cell r="J1305" t="str">
            <v>0626058413</v>
          </cell>
          <cell r="K1305" t="str">
            <v>0626058413</v>
          </cell>
        </row>
        <row r="1306">
          <cell r="A1306">
            <v>3135</v>
          </cell>
          <cell r="B1306" t="str">
            <v>Mini Supermarket</v>
          </cell>
          <cell r="C1306" t="str">
            <v>Mini Supermarket_Phan Don (Kumphawapi)</v>
          </cell>
          <cell r="D1306" t="str">
            <v>มินิ ซูเปอร์มาร์เก็ต_พันดอน (กุมภวาปี)</v>
          </cell>
          <cell r="E1306" t="str">
            <v>exp3135-sm@lotuss.com</v>
          </cell>
          <cell r="F1306" t="str">
            <v>05:00-24:00 (19Hrs)</v>
          </cell>
          <cell r="G1306" t="str">
            <v>UDON THANI</v>
          </cell>
          <cell r="H1306" t="str">
            <v>เลขที่ 239 หมู่ที่ 15 ต.พันดอน อ.กุมภวาปี จ.อุดรธานี 41370</v>
          </cell>
          <cell r="I1306" t="str">
            <v>17.129962,102.962213</v>
          </cell>
          <cell r="J1306" t="str">
            <v>0812475439</v>
          </cell>
          <cell r="K1306" t="str">
            <v>0812475439</v>
          </cell>
        </row>
        <row r="1307">
          <cell r="A1307">
            <v>3136</v>
          </cell>
          <cell r="B1307" t="str">
            <v>Mini Supermarket</v>
          </cell>
          <cell r="C1307" t="str">
            <v>Mini Supermarket_Baan Kam Kling</v>
          </cell>
          <cell r="D1307" t="str">
            <v>มินิ ซูเปอร์มาร์เก็ต_บ้านคำกลิ้ง อุดรธานี</v>
          </cell>
          <cell r="E1307" t="str">
            <v>exp3136-sm@lotuss.com</v>
          </cell>
          <cell r="F1307" t="str">
            <v>06:00-23:00 (17Hrs)</v>
          </cell>
          <cell r="G1307" t="str">
            <v>UDON THANI</v>
          </cell>
          <cell r="H1307" t="str">
            <v>เลขที่ 533 หมู่ที่ 3 ต.บ้านจั่น อ.เมืองอุดรธานี จ.อุดรธานี 41000</v>
          </cell>
          <cell r="I1307" t="str">
            <v>17.345968,102.820424</v>
          </cell>
          <cell r="J1307" t="str">
            <v>0626058692</v>
          </cell>
          <cell r="K1307" t="str">
            <v>0626058692</v>
          </cell>
        </row>
        <row r="1308">
          <cell r="A1308">
            <v>3137</v>
          </cell>
          <cell r="B1308" t="str">
            <v>Mini Supermarket</v>
          </cell>
          <cell r="C1308" t="str">
            <v>Mini Supermarket_Amphue Phanna Nikhom</v>
          </cell>
          <cell r="D1308" t="str">
            <v>มินิ ซูเปอร์มาร์เก็ต_อำเภอพรรณานิคม</v>
          </cell>
          <cell r="E1308" t="str">
            <v>exp3137-sm@lotuss.com</v>
          </cell>
          <cell r="F1308" t="str">
            <v>05:00-22:00 (17Hrs)</v>
          </cell>
          <cell r="G1308" t="str">
            <v>SAKON NAKHON</v>
          </cell>
          <cell r="H1308" t="str">
            <v>เลขที่ 447 หมู่ที่ 2 ต.พรรณนา อ.พรรณานิคม จ.สกลนคร 47130</v>
          </cell>
          <cell r="I1308" t="str">
            <v>17.349992,103.848823</v>
          </cell>
          <cell r="J1308" t="str">
            <v>0626058786</v>
          </cell>
          <cell r="K1308" t="str">
            <v>0626058786</v>
          </cell>
        </row>
        <row r="1309">
          <cell r="A1309">
            <v>3138</v>
          </cell>
          <cell r="B1309" t="str">
            <v>Mini Supermarket</v>
          </cell>
          <cell r="C1309" t="str">
            <v>Mini Supermarket_Khao Taeng On Chonburi</v>
          </cell>
          <cell r="D1309" t="str">
            <v>มินิ ซูเปอร์มาร์เก็ต_เขาแตงอ่อน ชลบุรี</v>
          </cell>
          <cell r="E1309" t="str">
            <v>exp3138-sm@lotuss.com</v>
          </cell>
          <cell r="F1309" t="str">
            <v xml:space="preserve">24 Hours </v>
          </cell>
          <cell r="G1309" t="str">
            <v>CHONBURI</v>
          </cell>
          <cell r="H1309" t="str">
            <v>เลขที่ 41/195 หมู่ 1 ต.สุรศักดิ์ อ.ศรีราชา จ.ชลบุรี 20110</v>
          </cell>
          <cell r="I1309" t="str">
            <v>13.1755652,100.9369014</v>
          </cell>
          <cell r="J1309" t="str">
            <v>0886403715</v>
          </cell>
          <cell r="K1309" t="str">
            <v>0886403715</v>
          </cell>
        </row>
        <row r="1310">
          <cell r="A1310">
            <v>3139</v>
          </cell>
          <cell r="B1310" t="str">
            <v>Mini Supermarket</v>
          </cell>
          <cell r="C1310" t="str">
            <v>Mini Supermarket_Narapirom Nakhonpathom</v>
          </cell>
          <cell r="D1310" t="str">
            <v>มินิ ซูเปอร์มาร์เก็ต_นราภิรมย์ นครปฐม</v>
          </cell>
          <cell r="E1310" t="str">
            <v>exp3139-sm@lotuss.com</v>
          </cell>
          <cell r="F1310" t="str">
            <v>06:00-22:30 (16.5Hrs)</v>
          </cell>
          <cell r="G1310" t="str">
            <v>NAKHON PATHOM</v>
          </cell>
          <cell r="H1310" t="str">
            <v>เลขที่ 246 หมู่ 3 ต.นราภิรมย์ อ.บางเลน จ.นครปฐม 73130</v>
          </cell>
          <cell r="I1310" t="str">
            <v>13.92307,100.257171</v>
          </cell>
          <cell r="J1310" t="str">
            <v>0626058792</v>
          </cell>
          <cell r="K1310" t="str">
            <v>0626058792</v>
          </cell>
        </row>
        <row r="1311">
          <cell r="A1311">
            <v>3141</v>
          </cell>
          <cell r="B1311" t="str">
            <v>Mini Supermarket</v>
          </cell>
          <cell r="C1311" t="str">
            <v>Mini Supermarket_Talad Kao Bang Yai</v>
          </cell>
          <cell r="D1311" t="str">
            <v>มินิ ซูเปอร์มาร์เก็ต_ตลาดเก่าบางใหญ่</v>
          </cell>
          <cell r="E1311" t="str">
            <v>exp3141-sm@lotuss.com</v>
          </cell>
          <cell r="F1311" t="str">
            <v>06:00-24:00 (18Hrs)</v>
          </cell>
          <cell r="G1311" t="str">
            <v>NONTHABURI</v>
          </cell>
          <cell r="H1311" t="str">
            <v>เลขที่ 113/25 หมูที่ 5 ต.บางเลน อ.บางใหญ่ จ.นนทบุรี 11140</v>
          </cell>
          <cell r="I1311" t="str">
            <v>13.85044,100.428992</v>
          </cell>
          <cell r="J1311" t="str">
            <v>0626057865</v>
          </cell>
          <cell r="K1311" t="str">
            <v>0626057865</v>
          </cell>
        </row>
        <row r="1312">
          <cell r="A1312">
            <v>3142</v>
          </cell>
          <cell r="B1312" t="str">
            <v>Mini Supermarket</v>
          </cell>
          <cell r="C1312" t="str">
            <v>Mini Supermarket_Chumchon Nong Lord</v>
          </cell>
          <cell r="D1312" t="str">
            <v>มินิ ซูเปอร์มาร์เก็ต_ชุมชนหนองหลอด</v>
          </cell>
          <cell r="E1312" t="str">
            <v>exp3142-sm@lotuss.com</v>
          </cell>
          <cell r="F1312" t="str">
            <v>05:00-22:00 (17Hrs)</v>
          </cell>
          <cell r="G1312" t="str">
            <v>CHAIYAPHUM</v>
          </cell>
          <cell r="H1312" t="str">
            <v>เลขที่ 284/2 หมูที่ 7 ต.ในเมือง อ.เมืองชัยภูมิ จ.ชัยภูมิ 36000</v>
          </cell>
          <cell r="I1312" t="str">
            <v>15.799264,102.022493</v>
          </cell>
          <cell r="J1312" t="str">
            <v>0626058403</v>
          </cell>
          <cell r="K1312" t="str">
            <v>0626058403</v>
          </cell>
        </row>
        <row r="1313">
          <cell r="A1313">
            <v>3143</v>
          </cell>
          <cell r="B1313" t="str">
            <v>Mini Supermarket</v>
          </cell>
          <cell r="C1313" t="str">
            <v>Mini Supermarket_Bang Muang Bangkhulat</v>
          </cell>
          <cell r="D1313" t="str">
            <v>มินิ ซูเปอร์มาร์เก็ต_บางม่วง บางคูรัด</v>
          </cell>
          <cell r="E1313" t="str">
            <v>exp3143-sm@lotuss.com</v>
          </cell>
          <cell r="F1313" t="str">
            <v>06:00-23:00 (17Hrs)</v>
          </cell>
          <cell r="G1313" t="str">
            <v>NONTHABURI</v>
          </cell>
          <cell r="H1313" t="str">
            <v>เลขที่ 65/1 หมูที่ 5 ต.ปลายบาง อ.บางกรวย จ.นนทบุรี 11130</v>
          </cell>
          <cell r="I1313" t="str">
            <v>13.827411,100.395426</v>
          </cell>
          <cell r="J1313" t="str">
            <v>0953438563</v>
          </cell>
          <cell r="K1313" t="str">
            <v>0953438563</v>
          </cell>
        </row>
        <row r="1314">
          <cell r="A1314">
            <v>3144</v>
          </cell>
          <cell r="B1314" t="str">
            <v>Mini Supermarket</v>
          </cell>
          <cell r="C1314" t="str">
            <v>Mini Supermarket_Talad Nongsang</v>
          </cell>
          <cell r="D1314" t="str">
            <v>มินิ ซูเปอร์มาร์เก็ต_ตลาดหนองแซง</v>
          </cell>
          <cell r="E1314" t="str">
            <v>exp3144-sm@lotuss.com</v>
          </cell>
          <cell r="F1314" t="str">
            <v>06:00-23:00 (17Hrs)</v>
          </cell>
          <cell r="G1314" t="str">
            <v>SARABURI</v>
          </cell>
          <cell r="H1314" t="str">
            <v>เลขที่ 93 หมู่ 3 ต.หนองควายโซ อ.หนองแซง จ.สระบุรี 18170</v>
          </cell>
          <cell r="I1314" t="str">
            <v>14.491633,100.788993</v>
          </cell>
          <cell r="J1314" t="str">
            <v>0812475431</v>
          </cell>
          <cell r="K1314" t="str">
            <v>0812475431</v>
          </cell>
        </row>
        <row r="1315">
          <cell r="A1315">
            <v>3145</v>
          </cell>
          <cell r="B1315" t="str">
            <v>Mini Supermarket</v>
          </cell>
          <cell r="C1315" t="str">
            <v>Mini Supermarket_Plai Bang Road</v>
          </cell>
          <cell r="D1315" t="str">
            <v>มินิ ซูเปอร์มาร์เก็ต_ถนนปลายบาง</v>
          </cell>
          <cell r="E1315" t="str">
            <v>exp3145-sm@lotuss.com</v>
          </cell>
          <cell r="F1315" t="str">
            <v>06:00-23:00 (17Hrs)</v>
          </cell>
          <cell r="G1315" t="str">
            <v>NONTHABURI</v>
          </cell>
          <cell r="H1315" t="str">
            <v>เลขที่ 88/14 หมู่ที่ 7 ต.มหาสวัสดิ์ อ.บางกรวย จ.นนทบุรี 11130</v>
          </cell>
          <cell r="I1315" t="str">
            <v>13.806823,100.424912</v>
          </cell>
          <cell r="J1315" t="str">
            <v>0626058347</v>
          </cell>
          <cell r="K1315" t="str">
            <v>0626058347</v>
          </cell>
        </row>
        <row r="1316">
          <cell r="A1316">
            <v>3146</v>
          </cell>
          <cell r="B1316" t="str">
            <v>Mini Supermarket</v>
          </cell>
          <cell r="C1316" t="str">
            <v>Mini Supermarket_Permsin 50 Bangkok</v>
          </cell>
          <cell r="D1316" t="str">
            <v>มินิ ซูเปอร์มาร์เก็ต_เพิ่มสิน 50 กรุงเทพ</v>
          </cell>
          <cell r="E1316" t="str">
            <v>exp3146-sm@lotuss.com</v>
          </cell>
          <cell r="F1316" t="str">
            <v>06:00-24:00 (18Hrs)</v>
          </cell>
          <cell r="G1316" t="str">
            <v>BANGKOK</v>
          </cell>
          <cell r="H1316" t="str">
            <v>เลขที่ 4/9 ถ.เพิ่มสิน แขวงสายไหม เขตสายไหม จ.กรุงเทพมหานคร 10220</v>
          </cell>
          <cell r="I1316" t="str">
            <v>13.903798,100.652042</v>
          </cell>
          <cell r="J1316" t="str">
            <v>0848847408</v>
          </cell>
          <cell r="K1316" t="str">
            <v>0848847408</v>
          </cell>
        </row>
        <row r="1317">
          <cell r="A1317">
            <v>3147</v>
          </cell>
          <cell r="B1317" t="str">
            <v>Mini Supermarket</v>
          </cell>
          <cell r="C1317" t="str">
            <v>Mini Supermarket_Khao Suan Kwang</v>
          </cell>
          <cell r="D1317" t="str">
            <v>มินิ ซูเปอร์มาร์เก็ต_เขาสวนกวาง ขอนแก่น</v>
          </cell>
          <cell r="E1317" t="str">
            <v>exp3147-sm@lotuss.com</v>
          </cell>
          <cell r="F1317" t="str">
            <v>06:00-23:00 (17Hrs)</v>
          </cell>
          <cell r="G1317" t="str">
            <v>KHON KAEN</v>
          </cell>
          <cell r="H1317" t="str">
            <v>เลขที่ 45-49 หมูที่ 1 ต.เขาสวนกวาง อ.เขาสวนกวาง จ.ขอนแก่น 40280</v>
          </cell>
          <cell r="I1317" t="str">
            <v>16.851086,102.872667</v>
          </cell>
          <cell r="J1317" t="str">
            <v>0626058303</v>
          </cell>
          <cell r="K1317" t="str">
            <v>0626058303</v>
          </cell>
        </row>
        <row r="1318">
          <cell r="A1318">
            <v>3148</v>
          </cell>
          <cell r="B1318" t="str">
            <v>Mini Supermarket</v>
          </cell>
          <cell r="C1318" t="str">
            <v>Mini Supermarket_TaladKlongThom Chainat</v>
          </cell>
          <cell r="D1318" t="str">
            <v>มินิ ซูเปอร์มาร์เก็ต_ตลาดคลองถม ชัยนาท</v>
          </cell>
          <cell r="E1318" t="str">
            <v>exp3148-sm@lotuss.com</v>
          </cell>
          <cell r="F1318" t="str">
            <v>06:00-23:00 (17Hrs)</v>
          </cell>
          <cell r="G1318" t="str">
            <v>CHAI NAT</v>
          </cell>
          <cell r="H1318" t="str">
            <v>เลขที่ 21 ถ.พรหมประเสริฐ ต.ในเมือง อ.เมือง จ.ชัยนาท 17000</v>
          </cell>
          <cell r="I1318" t="str">
            <v>15.17856,100.12788</v>
          </cell>
          <cell r="J1318" t="str">
            <v>0917682979</v>
          </cell>
          <cell r="K1318" t="str">
            <v>0917682979</v>
          </cell>
        </row>
        <row r="1319">
          <cell r="A1319">
            <v>3149</v>
          </cell>
          <cell r="B1319" t="str">
            <v>Mini Supermarket</v>
          </cell>
          <cell r="C1319" t="str">
            <v>Mini Supermarket_Ban Suan Chong Thanom</v>
          </cell>
          <cell r="D1319" t="str">
            <v>มินิ ซูเปอร์มาร์เก็ต_บ้านสวนจงถนอม</v>
          </cell>
          <cell r="E1319" t="str">
            <v>exp3149-sm@lotuss.com</v>
          </cell>
          <cell r="F1319" t="str">
            <v>06:00-23:00 (17Hrs)</v>
          </cell>
          <cell r="G1319" t="str">
            <v>NONTHABURI</v>
          </cell>
          <cell r="H1319" t="str">
            <v>เลขที่ 50/40 หมู่ที่ 3 ต.ศาลากลาง อ.บางกรวย จ.นนทบุรี 11130</v>
          </cell>
          <cell r="I1319" t="str">
            <v>13.807884,100.36231</v>
          </cell>
          <cell r="J1319" t="str">
            <v>0812473733</v>
          </cell>
          <cell r="K1319" t="str">
            <v>0812473733</v>
          </cell>
        </row>
        <row r="1320">
          <cell r="A1320">
            <v>3150</v>
          </cell>
          <cell r="B1320" t="str">
            <v>Mini Supermarket</v>
          </cell>
          <cell r="C1320" t="str">
            <v>Mini Supermarket_Kumpawapi Hospital</v>
          </cell>
          <cell r="D1320" t="str">
            <v>มินิ ซูเปอร์มาร์เก็ต_โรงพยาบาลกุมภวาปี</v>
          </cell>
          <cell r="E1320" t="str">
            <v>exp3150-sm@lotuss.com</v>
          </cell>
          <cell r="F1320" t="str">
            <v>06:00-23:00 (17Hrs)</v>
          </cell>
          <cell r="G1320" t="str">
            <v>UDON THANI</v>
          </cell>
          <cell r="H1320" t="str">
            <v>เลขที่ 363 หมู่ที่ 7 ต.กุมภวาปี อ.กุมภวาปี จ.อุดรธานี 41110</v>
          </cell>
          <cell r="I1320" t="str">
            <v>17.10671,103.01934</v>
          </cell>
          <cell r="J1320" t="str">
            <v>0626058206</v>
          </cell>
          <cell r="K1320" t="str">
            <v>0626058206</v>
          </cell>
        </row>
        <row r="1321">
          <cell r="A1321">
            <v>3151</v>
          </cell>
          <cell r="B1321" t="str">
            <v>Mini Supermarket</v>
          </cell>
          <cell r="C1321" t="str">
            <v>Mini Supermarket_Rat Phatthana 16</v>
          </cell>
          <cell r="D1321" t="str">
            <v>มินิ ซูเปอร์มาร์เก็ต_ราษฎร์พัฒนา 16</v>
          </cell>
          <cell r="E1321" t="str">
            <v>exp3151-sm@lotuss.com</v>
          </cell>
          <cell r="F1321" t="str">
            <v>06:00-23:00 (17Hrs)</v>
          </cell>
          <cell r="G1321" t="str">
            <v>BANGKOK</v>
          </cell>
          <cell r="H1321" t="str">
            <v>เลขที่ 90/3 ถ.ราษฎร์พัฒนา แขวงราษฎร์พัฒนา เขตสะพานสูง กรุงเทพฯ 10240</v>
          </cell>
          <cell r="I1321" t="str">
            <v>13.770889,100.705417</v>
          </cell>
          <cell r="J1321" t="str">
            <v>0812457743</v>
          </cell>
          <cell r="K1321" t="str">
            <v>0812457743</v>
          </cell>
        </row>
        <row r="1322">
          <cell r="A1322">
            <v>3152</v>
          </cell>
          <cell r="B1322" t="str">
            <v>Mini Supermarket</v>
          </cell>
          <cell r="C1322" t="str">
            <v>Mini Supermarket_Nong Krathum</v>
          </cell>
          <cell r="D1322" t="str">
            <v>มินิ ซูเปอร์มาร์เก็ต_หนองกระทุ่ม นครราชสีมา</v>
          </cell>
          <cell r="E1322" t="str">
            <v>exp3152-sm@lotuss.com</v>
          </cell>
          <cell r="F1322" t="str">
            <v>05:00-22:00 (17Hrs)</v>
          </cell>
          <cell r="G1322" t="str">
            <v>NAKHON RATCHASIMA</v>
          </cell>
          <cell r="H1322" t="str">
            <v>เลขที่ 297 หมู่ที่ 1 ต.หนองกระทุ่ม อ.เมืองนครราชสีมา จ.นครราชสีมา 30000</v>
          </cell>
          <cell r="I1322" t="str">
            <v>15.000739,102.081318</v>
          </cell>
          <cell r="J1322" t="str">
            <v>0812472116</v>
          </cell>
          <cell r="K1322" t="str">
            <v>0812472116</v>
          </cell>
        </row>
        <row r="1323">
          <cell r="A1323">
            <v>3153</v>
          </cell>
          <cell r="B1323" t="str">
            <v>Mini Supermarket</v>
          </cell>
          <cell r="C1323" t="str">
            <v>Mini Supermarket_Bongkot 31 LiapKhlong2</v>
          </cell>
          <cell r="D1323" t="str">
            <v>มินิ ซูเปอร์มาร์เก็ต_บงกช 31 (เลียบคลองสอง)</v>
          </cell>
          <cell r="E1323" t="str">
            <v>exp3153-sm@lotuss.com</v>
          </cell>
          <cell r="F1323" t="str">
            <v xml:space="preserve">24 Hours </v>
          </cell>
          <cell r="G1323" t="str">
            <v>PATHUM THANI</v>
          </cell>
          <cell r="H1323" t="str">
            <v>เลขที่ 6/10 หมู่ 5 ต.คลองสอง อ.คลองหลวง จ.ปทุมธานี 12120</v>
          </cell>
          <cell r="I1323" t="str">
            <v>14.047467,100.642356</v>
          </cell>
          <cell r="J1323" t="str">
            <v>0812457802</v>
          </cell>
          <cell r="K1323" t="str">
            <v>0812457802</v>
          </cell>
        </row>
        <row r="1324">
          <cell r="A1324">
            <v>3154</v>
          </cell>
          <cell r="B1324" t="str">
            <v>Mini Supermarket</v>
          </cell>
          <cell r="C1324" t="str">
            <v>Mini Supermarket_Satri Witthaya2 Soi 12</v>
          </cell>
          <cell r="D1324" t="str">
            <v>มินิ ซูเปอร์มาร์เก็ต_สตรีวิทยา2 ซอย 12</v>
          </cell>
          <cell r="E1324" t="str">
            <v>exp3154-sm@lotuss.com</v>
          </cell>
          <cell r="F1324" t="str">
            <v>06:00-23:00 (17Hrs)</v>
          </cell>
          <cell r="G1324" t="str">
            <v>BANGKOK</v>
          </cell>
          <cell r="H1324" t="str">
            <v>เลขที่ 138 ถ.สตรีวิทยา 2 แขวงลาดพร้าว เขตลาดพร้าว จ.กรุงเทพมหานคร 10230</v>
          </cell>
          <cell r="I1324" t="str">
            <v>13.821755,100.602171</v>
          </cell>
          <cell r="J1324" t="str">
            <v>0659848429</v>
          </cell>
          <cell r="K1324" t="str">
            <v>0659848429</v>
          </cell>
        </row>
        <row r="1325">
          <cell r="A1325">
            <v>3155</v>
          </cell>
          <cell r="B1325" t="str">
            <v>Mini Supermarket</v>
          </cell>
          <cell r="C1325" t="str">
            <v>Mini Supermarket_Chumchon KhaoSamYod 20</v>
          </cell>
          <cell r="D1325" t="str">
            <v>มินิ ซูเปอร์มาร์เก็ต_ชุมชนเขาสามยอด 20</v>
          </cell>
          <cell r="E1325" t="str">
            <v>exp3155-sm@lotuss.com</v>
          </cell>
          <cell r="F1325" t="str">
            <v>05:00-22:00 (17Hrs)</v>
          </cell>
          <cell r="G1325" t="str">
            <v>LOP BURI</v>
          </cell>
          <cell r="H1325" t="str">
            <v>เลขที่ 174 ถ.พระยาพิชัยดาบหัก(ซ.20) ต.เขาสามยอด อ.เมือง จ.ลพบุรี 15000</v>
          </cell>
          <cell r="I1325" t="str">
            <v>14.847295,100.65106</v>
          </cell>
          <cell r="J1325" t="str">
            <v>0812474008</v>
          </cell>
          <cell r="K1325" t="str">
            <v>0812474008</v>
          </cell>
        </row>
        <row r="1326">
          <cell r="A1326">
            <v>3156</v>
          </cell>
          <cell r="B1326" t="str">
            <v>Mini Supermarket</v>
          </cell>
          <cell r="C1326" t="str">
            <v>Mini Supermarket_Ladprao 87 Yaek 13</v>
          </cell>
          <cell r="D1326" t="str">
            <v>มินิ ซูเปอร์มาร์เก็ต_ลาดพร้าว 87 แยก 13</v>
          </cell>
          <cell r="E1326" t="str">
            <v>exp3156-sm@lotuss.com</v>
          </cell>
          <cell r="F1326" t="str">
            <v xml:space="preserve">24 Hours </v>
          </cell>
          <cell r="G1326" t="str">
            <v>BANGKOK</v>
          </cell>
          <cell r="H1326" t="str">
            <v>เลขที่ 577/29 ซ.ลาดพร้าว 87(จันทราสุข) แขวงคลองเจ้าคุณสิงห์ เขตวังทองหลาง กรุงเทพฯ 10310</v>
          </cell>
          <cell r="I1326" t="str">
            <v>13.79692,100.619675</v>
          </cell>
          <cell r="J1326" t="str">
            <v>0980871611</v>
          </cell>
          <cell r="K1326" t="str">
            <v>0980871611</v>
          </cell>
        </row>
        <row r="1327">
          <cell r="A1327">
            <v>3157</v>
          </cell>
          <cell r="B1327" t="str">
            <v>Mini Supermarket</v>
          </cell>
          <cell r="C1327" t="str">
            <v>Mini Supermarket_Amphue Phen UdonThani</v>
          </cell>
          <cell r="D1327" t="str">
            <v>มินิ ซูเปอร์มาร์เก็ต_อำเภอเพ็ญ อุดรธานี</v>
          </cell>
          <cell r="E1327" t="str">
            <v>exp3157-sm@lotuss.com</v>
          </cell>
          <cell r="F1327" t="str">
            <v>06:00-23:00 (17Hrs)</v>
          </cell>
          <cell r="G1327" t="str">
            <v>UDON THANI</v>
          </cell>
          <cell r="H1327" t="str">
            <v>เลขที่ 538 หมู่ที่ 8 ต.เพ็ญ อ.เพ็ญ จ.อุดรธานี 41150</v>
          </cell>
          <cell r="I1327" t="str">
            <v>17.694823,102.904552</v>
          </cell>
          <cell r="J1327" t="str">
            <v>0659848252</v>
          </cell>
          <cell r="K1327" t="str">
            <v>0659848252</v>
          </cell>
        </row>
        <row r="1328">
          <cell r="A1328">
            <v>3158</v>
          </cell>
          <cell r="B1328" t="str">
            <v>Mini Supermarket</v>
          </cell>
          <cell r="C1328" t="str">
            <v>Mini Supermarket_Ban Khok Sung KhonKaen</v>
          </cell>
          <cell r="D1328" t="str">
            <v>มินิ ซูเปอร์มาร์เก็ต_บ้านโคกสูง ขอนแก่น</v>
          </cell>
          <cell r="E1328" t="str">
            <v>exp3158-sm@lotuss.com</v>
          </cell>
          <cell r="F1328" t="str">
            <v>06:00-22:00 (16Hrs)</v>
          </cell>
          <cell r="G1328" t="str">
            <v>KHON KAEN</v>
          </cell>
          <cell r="H1328" t="str">
            <v>เลขที่ 16,156 หมู่ที่ 9 ต.โคกสูง อ.อุบลรัตน์ จ.ขอนแก่น 40250</v>
          </cell>
          <cell r="I1328" t="str">
            <v>16.682736,102.706974</v>
          </cell>
          <cell r="J1328" t="str">
            <v>0659848253</v>
          </cell>
          <cell r="K1328" t="str">
            <v>0659848253</v>
          </cell>
        </row>
        <row r="1329">
          <cell r="A1329">
            <v>3160</v>
          </cell>
          <cell r="B1329" t="str">
            <v>Mini Supermarket</v>
          </cell>
          <cell r="C1329" t="str">
            <v>Mini Supermarket_Thep Buri UdonThani</v>
          </cell>
          <cell r="D1329" t="str">
            <v>มินิ ซูเปอร์มาร์เก็ต_เทพบุรี อุดรธานี</v>
          </cell>
          <cell r="E1329" t="str">
            <v>exp3160-sm@lotuss.com</v>
          </cell>
          <cell r="F1329" t="str">
            <v>06:00-23:00 (17Hrs)</v>
          </cell>
          <cell r="G1329" t="str">
            <v>UDON THANI</v>
          </cell>
          <cell r="H1329" t="str">
            <v>เลขที่ 148/50 หมู่ที่ 13 ซ.บ้านสร้างแก้ว ต.หมากแข้ง อ.เมืองอุดรธานี จ.อุดรธานี 41000</v>
          </cell>
          <cell r="I1329" t="str">
            <v>17.393026,102.802755</v>
          </cell>
          <cell r="J1329" t="str">
            <v>0659408060</v>
          </cell>
          <cell r="K1329" t="str">
            <v>0659408060</v>
          </cell>
        </row>
        <row r="1330">
          <cell r="A1330">
            <v>3161</v>
          </cell>
          <cell r="B1330" t="str">
            <v>Mini Supermarket</v>
          </cell>
          <cell r="C1330" t="str">
            <v>Mini Supermarket_Talad ThongRomklao S.3</v>
          </cell>
          <cell r="D1330" t="str">
            <v>มินิ ซูเปอร์มาร์เก็ต_ตลาดทองร่มเกล้า ซ.3</v>
          </cell>
          <cell r="E1330" t="str">
            <v>exp3161-sm@lotuss.com</v>
          </cell>
          <cell r="F1330" t="str">
            <v>24 Hours</v>
          </cell>
          <cell r="G1330" t="str">
            <v>BANGKOK</v>
          </cell>
          <cell r="H1330" t="str">
            <v>เลขที่ 89/2 ถ.ร่มเกล้า แขวงแสนแสบ เขตมีนบุรี จ.กรุงเทพมหานคร 10510</v>
          </cell>
          <cell r="I1330" t="str">
            <v>13.800793,100.743366</v>
          </cell>
          <cell r="J1330" t="str">
            <v>0659408061</v>
          </cell>
          <cell r="K1330" t="str">
            <v>0659408061</v>
          </cell>
        </row>
        <row r="1331">
          <cell r="A1331">
            <v>3162</v>
          </cell>
          <cell r="B1331" t="str">
            <v>Mini Supermarket</v>
          </cell>
          <cell r="C1331" t="str">
            <v>Mini Supermarket_Ban Muang UdonThani</v>
          </cell>
          <cell r="D1331" t="str">
            <v>มินิ ซูเปอร์มาร์เก็ต_บ้านม่วง อุดรธานี</v>
          </cell>
          <cell r="E1331" t="str">
            <v>exp3162-sm@lotuss.com</v>
          </cell>
          <cell r="F1331" t="str">
            <v>06:00-23:00 (17Hrs)</v>
          </cell>
          <cell r="G1331" t="str">
            <v>UDON THANI</v>
          </cell>
          <cell r="H1331" t="str">
            <v>เลขที่ 168/3 ถ.เลี่ยงเมืองสกลนคร-ขอนแก่น ต.หมากแข้ง อ.เมืองอุดรธานี จ.อุดรธานี 41000</v>
          </cell>
          <cell r="I1331" t="str">
            <v>17.377126,102.825446</v>
          </cell>
          <cell r="J1331" t="str">
            <v>0659408062</v>
          </cell>
          <cell r="K1331" t="str">
            <v>0659408062</v>
          </cell>
        </row>
        <row r="1332">
          <cell r="A1332">
            <v>3163</v>
          </cell>
          <cell r="B1332" t="str">
            <v>Mini Supermarket</v>
          </cell>
          <cell r="C1332" t="str">
            <v>Mini Supermarket_Khao Thong Nakhonsawan</v>
          </cell>
          <cell r="D1332" t="str">
            <v>มินิ ซูเปอร์มาร์เก็ต_เขาทอง นครสวรรค์</v>
          </cell>
          <cell r="E1332" t="str">
            <v>exp3163-sm@lotuss.com</v>
          </cell>
          <cell r="F1332" t="str">
            <v>06:00-23:00 (17Hrs)</v>
          </cell>
          <cell r="G1332" t="str">
            <v>NAKHON SAWAN</v>
          </cell>
          <cell r="H1332" t="str">
            <v>เลขที่ 1/18 หมูที่ 10 ต.เขาทอง อ.พยุหะคีรี จ.นครสวรรค์ 60130</v>
          </cell>
          <cell r="I1332" t="str">
            <v>15.569782,100.183141</v>
          </cell>
          <cell r="J1332" t="str">
            <v>0961650144</v>
          </cell>
          <cell r="K1332" t="str">
            <v>0961650144</v>
          </cell>
        </row>
        <row r="1333">
          <cell r="A1333">
            <v>3164</v>
          </cell>
          <cell r="B1333" t="str">
            <v>Mini Supermarket</v>
          </cell>
          <cell r="C1333" t="str">
            <v>Mini Supermarket_Thanon Phumvithee</v>
          </cell>
          <cell r="D1333" t="str">
            <v>มินิ ซูเปอร์มาร์เก็ต_ถนนภูมิวิธี วังสะพุง</v>
          </cell>
          <cell r="E1333" t="str">
            <v>exp3164-sm@lotuss.com</v>
          </cell>
          <cell r="F1333" t="str">
            <v>06:00-23:00 (17Hrs)</v>
          </cell>
          <cell r="G1333" t="str">
            <v>LOEI</v>
          </cell>
          <cell r="H1333" t="str">
            <v>เลขที่ 595 หมู่ที่ 8 ต.วังสะพุง อ.วังสะพุง จ.เลย 42130</v>
          </cell>
          <cell r="I1333" t="str">
            <v>17.303726,101.767164</v>
          </cell>
          <cell r="J1333" t="str">
            <v>0659408064</v>
          </cell>
          <cell r="K1333" t="str">
            <v>0659408064</v>
          </cell>
        </row>
        <row r="1334">
          <cell r="A1334">
            <v>3165</v>
          </cell>
          <cell r="B1334" t="str">
            <v>Mini Supermarket</v>
          </cell>
          <cell r="C1334" t="str">
            <v>Mini Supermarket_Soi NongBua UdonThani</v>
          </cell>
          <cell r="D1334" t="str">
            <v>มินิ ซูเปอร์มาร์เก็ต_ซอยหนองบัว อุดรธานี</v>
          </cell>
          <cell r="E1334" t="str">
            <v>exp3165-sm@lotuss.com</v>
          </cell>
          <cell r="F1334" t="str">
            <v>06:00-23:00 (17Hrs)</v>
          </cell>
          <cell r="G1334" t="str">
            <v>UDON THANI</v>
          </cell>
          <cell r="H1334" t="str">
            <v>เลขที่ 7/20 หมู่ที่ 1 ซ.บ้านหนองบัว ต.หมากแข้ง อ.เมืองอุดรธานี จ.อุดรธานี 41000</v>
          </cell>
          <cell r="I1334" t="str">
            <v>17.39797,102.810689</v>
          </cell>
          <cell r="J1334" t="str">
            <v>0659408065</v>
          </cell>
          <cell r="K1334" t="str">
            <v>0659408065</v>
          </cell>
        </row>
        <row r="1335">
          <cell r="A1335">
            <v>3166</v>
          </cell>
          <cell r="B1335" t="str">
            <v>Mini Supermarket</v>
          </cell>
          <cell r="C1335" t="str">
            <v>Mini Supermarket_Samrongtai Soi 25</v>
          </cell>
          <cell r="D1335" t="str">
            <v>มินิ ซูเปอร์มาร์เก็ต_สำโรงใต้ ซอย 25</v>
          </cell>
          <cell r="E1335" t="str">
            <v>exp3166-sm@lotuss.com</v>
          </cell>
          <cell r="F1335" t="str">
            <v>05:00-22:00 (17Hrs)</v>
          </cell>
          <cell r="G1335" t="str">
            <v>SAMUT PRAKAN</v>
          </cell>
          <cell r="H1335" t="str">
            <v>เลขที่ 8/29 หมู่ 2 ต.สำโรงใต้ อ.พระประแดง จ.สมุทรปราการ 10130</v>
          </cell>
          <cell r="I1335" t="str">
            <v>13.636394,100.576928</v>
          </cell>
          <cell r="J1335" t="str">
            <v>0841909716</v>
          </cell>
          <cell r="K1335" t="str">
            <v>0841909716</v>
          </cell>
        </row>
        <row r="1336">
          <cell r="A1336">
            <v>3167</v>
          </cell>
          <cell r="B1336" t="str">
            <v>Mini Supermarket</v>
          </cell>
          <cell r="C1336" t="str">
            <v>Mini Supermarket_Bang Kradi 41</v>
          </cell>
          <cell r="D1336" t="str">
            <v>มินิ ซูเปอร์มาร์เก็ต_ซอยบางกระดี่ 41</v>
          </cell>
          <cell r="E1336" t="str">
            <v>exp3167-sm@lotuss.com</v>
          </cell>
          <cell r="F1336" t="str">
            <v>06:00-23:00 (17Hrs)</v>
          </cell>
          <cell r="G1336" t="str">
            <v>BANGKOK</v>
          </cell>
          <cell r="H1336" t="str">
            <v>เลขที่ 1/2 ซ.บางกระดี่ 41 แขวงแสมดำ เขตบางขุนเทียน กรุงเทพมหานคร 10150</v>
          </cell>
          <cell r="I1336" t="str">
            <v>13.606022,100.403352</v>
          </cell>
          <cell r="J1336" t="str">
            <v>0812476308</v>
          </cell>
          <cell r="K1336" t="str">
            <v>0812476308</v>
          </cell>
        </row>
        <row r="1337">
          <cell r="A1337">
            <v>3168</v>
          </cell>
          <cell r="B1337" t="str">
            <v>Mini Supermarket</v>
          </cell>
          <cell r="C1337" t="str">
            <v>Mini Supermarket_Soi Tha Kham 23</v>
          </cell>
          <cell r="D1337" t="str">
            <v>มินิ ซูเปอร์มาร์เก็ต_ซอยท่าข้าม 23</v>
          </cell>
          <cell r="E1337" t="str">
            <v>exp3168-sm@lotuss.com</v>
          </cell>
          <cell r="F1337" t="str">
            <v xml:space="preserve">24 Hours </v>
          </cell>
          <cell r="G1337" t="str">
            <v>BANGKOK</v>
          </cell>
          <cell r="H1337" t="str">
            <v>เลขที่ 299 ถ.ท่าข้าม แขวงแสมดำ เขตบางขุนเทียน กรุงเทพฯ 10150</v>
          </cell>
          <cell r="I1337" t="str">
            <v>13.637696,100.446887</v>
          </cell>
          <cell r="J1337" t="str">
            <v>0659408068</v>
          </cell>
          <cell r="K1337" t="str">
            <v>0659408068</v>
          </cell>
        </row>
        <row r="1338">
          <cell r="A1338">
            <v>3169</v>
          </cell>
          <cell r="B1338" t="str">
            <v>Mini Supermarket</v>
          </cell>
          <cell r="C1338" t="str">
            <v>Mini Supermarket_C.KwakLing T.Lungrod</v>
          </cell>
          <cell r="D1338" t="str">
            <v>มินิ ซูเปอร์มาร์เก็ต_ชุมชนขวากลิง ต.ลุงรอด</v>
          </cell>
          <cell r="E1338" t="str">
            <v>exp3169-sm@lotuss.com</v>
          </cell>
          <cell r="F1338" t="str">
            <v xml:space="preserve">24 Hours </v>
          </cell>
          <cell r="G1338" t="str">
            <v>RAYONG</v>
          </cell>
          <cell r="H1338" t="str">
            <v>เลขที่ 161/6 หมู่ 7 ต.บ้านแลง อ.เมือง จ.ระยอง 21000</v>
          </cell>
          <cell r="I1338" t="str">
            <v>12.702352,101.3572</v>
          </cell>
          <cell r="J1338" t="str">
            <v>0972031642</v>
          </cell>
          <cell r="K1338" t="str">
            <v>0972031642</v>
          </cell>
        </row>
        <row r="1339">
          <cell r="A1339">
            <v>3170</v>
          </cell>
          <cell r="B1339" t="str">
            <v>Mini Supermarket</v>
          </cell>
          <cell r="C1339" t="str">
            <v>Mini Supermarket_Soi BannKru</v>
          </cell>
          <cell r="D1339" t="str">
            <v>มินิ ซูเปอร์มาร์เก็ต_ซอยบ้านครู</v>
          </cell>
          <cell r="E1339" t="str">
            <v>exp3170-sm@lotuss.com</v>
          </cell>
          <cell r="F1339" t="str">
            <v xml:space="preserve">24 Hours </v>
          </cell>
          <cell r="G1339" t="str">
            <v>NAKHON PATHOM</v>
          </cell>
          <cell r="H1339" t="str">
            <v>เลขที่ 94 หมู่ 7 ต.หนองปากโลง อ.เมือง จ.นครปฐม 73000</v>
          </cell>
          <cell r="I1339" t="str">
            <v>13.839753,100.026465</v>
          </cell>
          <cell r="J1339" t="str">
            <v>0659408070</v>
          </cell>
          <cell r="K1339" t="str">
            <v>0659408070</v>
          </cell>
        </row>
        <row r="1340">
          <cell r="A1340">
            <v>3171</v>
          </cell>
          <cell r="B1340" t="str">
            <v>Mini Supermarket</v>
          </cell>
          <cell r="C1340" t="str">
            <v>Mini Supermarket_Rama2 Soi 33</v>
          </cell>
          <cell r="D1340" t="str">
            <v>มินิ ซูเปอร์มาร์เก็ต_พระราม 2 ซอย 33</v>
          </cell>
          <cell r="E1340" t="str">
            <v>exp3171-sm@lotuss.com</v>
          </cell>
          <cell r="F1340" t="str">
            <v>06:00-23:00 (17Hrs)</v>
          </cell>
          <cell r="G1340" t="str">
            <v>BANGKOK</v>
          </cell>
          <cell r="H1340" t="str">
            <v>เลขที่ 9/3 ซ.พระรามที่2 ซอย33 แขวงบางมด เขตจอมทอง กรุงเทพฯ 10150</v>
          </cell>
          <cell r="I1340" t="str">
            <v>13.67534,100.465311</v>
          </cell>
          <cell r="J1340" t="str">
            <v>0659501194</v>
          </cell>
          <cell r="K1340" t="str">
            <v>0659501194</v>
          </cell>
        </row>
        <row r="1341">
          <cell r="A1341">
            <v>3172</v>
          </cell>
          <cell r="B1341" t="str">
            <v>Mini Supermarket</v>
          </cell>
          <cell r="C1341" t="str">
            <v>Mini Supermarket_Chaleamprakiat Soi 62</v>
          </cell>
          <cell r="D1341" t="str">
            <v>มินิ ซูเปอร์มาร์เก็ต_เฉลิมพระเกียรติ ซอย 62</v>
          </cell>
          <cell r="E1341" t="str">
            <v>exp3172-sm@lotuss.com</v>
          </cell>
          <cell r="F1341" t="str">
            <v>06:00-23:00 (17Hrs)</v>
          </cell>
          <cell r="G1341" t="str">
            <v>BANGKOK</v>
          </cell>
          <cell r="H1341" t="str">
            <v>เลขที่ 1 ซอย เฉลิมพระเกียรติ ร.๙ ซ.62 แขวงดอกไม้ เขตประเวศ กรุงเทพฯ10250</v>
          </cell>
          <cell r="I1341" t="str">
            <v>13.671105,100.675544</v>
          </cell>
          <cell r="J1341" t="str">
            <v>0659501195</v>
          </cell>
          <cell r="K1341" t="str">
            <v>0659501195</v>
          </cell>
        </row>
        <row r="1342">
          <cell r="A1342">
            <v>3173</v>
          </cell>
          <cell r="B1342" t="str">
            <v>Mini Supermarket</v>
          </cell>
          <cell r="C1342" t="str">
            <v>Mini Supermarket_ChumchonMittraphap S.4</v>
          </cell>
          <cell r="D1342" t="str">
            <v>มินิ ซูเปอร์มาร์เก็ต_ชุมชนมิตรภาพ ซอย 4</v>
          </cell>
          <cell r="E1342" t="str">
            <v>exp3173-sm@lotuss.com</v>
          </cell>
          <cell r="F1342" t="str">
            <v>06:00-23:00 (17Hrs)</v>
          </cell>
          <cell r="G1342" t="str">
            <v>NAKHON RATCHASIMA</v>
          </cell>
          <cell r="H1342" t="str">
            <v>เลขที่ 238/10 ซ.มิตรภาพ 4 ต.ในเมือง อ.เมืองนครราชสีมา จ.นครราชสีมา 30000</v>
          </cell>
          <cell r="I1342" t="str">
            <v>14.980773,102.068175</v>
          </cell>
          <cell r="J1342" t="str">
            <v>0812472321</v>
          </cell>
          <cell r="K1342" t="str">
            <v>0812472321</v>
          </cell>
        </row>
        <row r="1343">
          <cell r="A1343">
            <v>3174</v>
          </cell>
          <cell r="B1343" t="str">
            <v>Mini Supermarket</v>
          </cell>
          <cell r="C1343" t="str">
            <v>Mini Supermarket_Taladnud Nawamin Nakornsawan</v>
          </cell>
          <cell r="D1343" t="str">
            <v>มินิ ซูเปอร์มาร์เก็ต_ตลาดนัดนวมินทร์ นครสวรรค์</v>
          </cell>
          <cell r="E1343" t="str">
            <v>exp3174-sm@lotuss.com</v>
          </cell>
          <cell r="F1343" t="str">
            <v>06:00-23:00 (17Hrs)</v>
          </cell>
          <cell r="G1343" t="str">
            <v>NAKHON SAWAN</v>
          </cell>
          <cell r="H1343" t="str">
            <v>เลขที่ 48/37 หมู่ที่ 10 ต.วัดไทรย์ อ.เมืองนครสววรค์ จ.นครสววรค์ 60000</v>
          </cell>
          <cell r="I1343" t="str">
            <v>15.72489,100.114812</v>
          </cell>
          <cell r="J1343" t="str">
            <v>0812473886</v>
          </cell>
          <cell r="K1343" t="str">
            <v>0812473886</v>
          </cell>
        </row>
        <row r="1344">
          <cell r="A1344">
            <v>3175</v>
          </cell>
          <cell r="B1344" t="str">
            <v>Mini Supermarket</v>
          </cell>
          <cell r="C1344" t="str">
            <v>Mini Supermarket_Sawai Chik Buriram</v>
          </cell>
          <cell r="D1344" t="str">
            <v>มินิ ซูเปอร์มาร์เก็ต_สวายจีก บุรีรัมย์</v>
          </cell>
          <cell r="E1344" t="str">
            <v>exp3175-sm@lotuss.com</v>
          </cell>
          <cell r="F1344" t="str">
            <v>06:00-23:00 (17Hrs)</v>
          </cell>
          <cell r="G1344" t="str">
            <v>BURIRAM</v>
          </cell>
          <cell r="H1344" t="str">
            <v>เลขที่ 1/3 หมู่ที่ 7 ต.สวายจีก อ.เมืองบุรีรัมย์ จ.เมืองบุรีรัมย์ 31000</v>
          </cell>
          <cell r="I1344" t="str">
            <v>14.901275,103.144774</v>
          </cell>
          <cell r="J1344" t="str">
            <v>0902818887</v>
          </cell>
          <cell r="K1344" t="str">
            <v>0902818887</v>
          </cell>
        </row>
        <row r="1345">
          <cell r="A1345">
            <v>3176</v>
          </cell>
          <cell r="B1345" t="str">
            <v>Mini Supermarket</v>
          </cell>
          <cell r="C1345" t="str">
            <v>Mini Supermarket_Mabyangporn Soi 23 Rayong</v>
          </cell>
          <cell r="D1345" t="str">
            <v>มินิ ซูเปอร์มาร์เก็ต_มาบยางพร ซ.23 ระยอง</v>
          </cell>
          <cell r="E1345" t="str">
            <v>exp3176-sm@lotuss.com</v>
          </cell>
          <cell r="F1345" t="str">
            <v>05:00-22:00 (17Hrs)</v>
          </cell>
          <cell r="G1345" t="str">
            <v>RAYONG</v>
          </cell>
          <cell r="H1345" t="str">
            <v>เลขที่ 705 หมู่ 6 ต.มาบยางพร อ.ปลวกแดง จ.ระยอง 21140</v>
          </cell>
          <cell r="I1345" t="str">
            <v>13.02275,101.090511</v>
          </cell>
          <cell r="J1345" t="str">
            <v>0ยังไม่มีเบอร์สาขา</v>
          </cell>
          <cell r="K1345" t="str">
            <v>0ยังไม่มีเบอร์สาขา</v>
          </cell>
        </row>
        <row r="1346">
          <cell r="A1346">
            <v>3177</v>
          </cell>
          <cell r="B1346" t="str">
            <v>Mini Supermarket</v>
          </cell>
          <cell r="C1346" t="str">
            <v>Mini Supermarket_Talad Tessaban 1 (Det Udom)</v>
          </cell>
          <cell r="D1346" t="str">
            <v>มินิ ซูเปอร์มาร์เก็ต_ตลาดเทศบาล 1 (เดชอุดม)</v>
          </cell>
          <cell r="E1346" t="str">
            <v>exp3177-sm@lotuss.com</v>
          </cell>
          <cell r="F1346" t="str">
            <v>24 Hours</v>
          </cell>
          <cell r="G1346" t="str">
            <v>UBON RATCHATHANI</v>
          </cell>
          <cell r="H1346" t="str">
            <v>เลขที่ 63 หมู่ที่ 7 ต.เมืองเดช อ.เดชอุดม อ.อุบลราชธานี 34160</v>
          </cell>
          <cell r="I1346" t="str">
            <v>14.905295,105.076109</v>
          </cell>
          <cell r="J1346" t="str">
            <v>0812474941</v>
          </cell>
          <cell r="K1346" t="str">
            <v>0812474941</v>
          </cell>
        </row>
        <row r="1347">
          <cell r="A1347">
            <v>3178</v>
          </cell>
          <cell r="B1347" t="str">
            <v>Mini Supermarket</v>
          </cell>
          <cell r="C1347" t="str">
            <v>Mini Supermarket_Nong Bua Kok Chaiyaphum</v>
          </cell>
          <cell r="D1347" t="str">
            <v>มินิ ซูเปอร์มาร์เก็ต_หนองบัวโคก ชัยภูมิ</v>
          </cell>
          <cell r="E1347" t="str">
            <v>exp3178-sm@lotuss.com</v>
          </cell>
          <cell r="F1347" t="str">
            <v>06:00-23:00 (17Hrs)</v>
          </cell>
          <cell r="G1347" t="str">
            <v>CHAIYAPHUM</v>
          </cell>
          <cell r="H1347" t="str">
            <v>เลขที่ 386 หมู่ที่ 1 ต.หนองบัวโคก อ.จัตุรัส จ.ชัยภูมิ 36220</v>
          </cell>
          <cell r="I1347" t="str">
            <v>15.415518,101.83306</v>
          </cell>
          <cell r="J1347" t="str">
            <v>0629501202</v>
          </cell>
          <cell r="K1347" t="str">
            <v>0629501202</v>
          </cell>
        </row>
        <row r="1348">
          <cell r="A1348">
            <v>3179</v>
          </cell>
          <cell r="B1348" t="str">
            <v>Mini Supermarket</v>
          </cell>
          <cell r="C1348" t="str">
            <v>Mini Supermarket_Taladnud CPF Saraburi</v>
          </cell>
          <cell r="D1348" t="str">
            <v>มินิ ซูเปอร์มาร์เก็ต_ตลาดนัดซีพีเอฟ สระบุรี</v>
          </cell>
          <cell r="E1348" t="str">
            <v>exp3179-sm@lotuss.com</v>
          </cell>
          <cell r="F1348" t="str">
            <v>05:00-22:00 (17Hrs)</v>
          </cell>
          <cell r="G1348" t="str">
            <v>SARABURI</v>
          </cell>
          <cell r="H1348" t="str">
            <v>เลขที่ 190/1 หมู่ 7 ต.ตาลเดี่ยว อ.แก่งคอย จ.สระบุรี 18110</v>
          </cell>
          <cell r="I1348" t="str">
            <v>14.575508,100.99184</v>
          </cell>
          <cell r="J1348" t="str">
            <v>0942163054</v>
          </cell>
          <cell r="K1348" t="str">
            <v>0942163054</v>
          </cell>
        </row>
        <row r="1349">
          <cell r="A1349">
            <v>3180</v>
          </cell>
          <cell r="B1349" t="str">
            <v>Mini Supermarket</v>
          </cell>
          <cell r="C1349" t="str">
            <v>Mini Supermarket_Pradoke Nakorn Ratchasima</v>
          </cell>
          <cell r="D1349" t="str">
            <v>มินิ ซูเปอร์มาร์เก็ต_ประโดก นครราชสีมา</v>
          </cell>
          <cell r="E1349" t="str">
            <v>exp3180-sm@lotuss.com</v>
          </cell>
          <cell r="F1349" t="str">
            <v>06:00-23:00 (17Hrs)</v>
          </cell>
          <cell r="G1349" t="str">
            <v>NAKHON RATCHASIMA</v>
          </cell>
          <cell r="H1349" t="str">
            <v>เลขที่ 512 หมู่ที่ 9 ต.หมื่นไวย อ.เมืองนครราชสีมา จ.นครราชสีมา 30000</v>
          </cell>
          <cell r="I1349" t="str">
            <v>14.999987,102.102953</v>
          </cell>
          <cell r="J1349" t="str">
            <v>0828377885</v>
          </cell>
          <cell r="K1349" t="str">
            <v>0828377885</v>
          </cell>
        </row>
        <row r="1350">
          <cell r="A1350">
            <v>3181</v>
          </cell>
          <cell r="B1350" t="str">
            <v>Mini Supermarket</v>
          </cell>
          <cell r="C1350" t="str">
            <v>Mini Supermarket_Chumchon Suan Ta Kryte Nakhon Pathom</v>
          </cell>
          <cell r="D1350" t="str">
            <v>มินิ ซูเปอร์มาร์เก็ต_หมู่บ้านสวนตะไคร้ นครปฐม</v>
          </cell>
          <cell r="E1350" t="str">
            <v>exp3181-sm@lotuss.com</v>
          </cell>
          <cell r="F1350" t="str">
            <v>06:00-23:00 (17Hrs)</v>
          </cell>
          <cell r="G1350" t="str">
            <v>NAKHON PATHOM</v>
          </cell>
          <cell r="H1350" t="str">
            <v>เลขที่ 194 ถ.สวนตะไคร้ ต.สนามจันทร์ อ.เมือง จ.นครปฐม 73000</v>
          </cell>
          <cell r="I1350" t="str">
            <v>13.83025,100.041614</v>
          </cell>
          <cell r="J1350" t="str">
            <v>0659501205</v>
          </cell>
          <cell r="K1350" t="str">
            <v>0659501205</v>
          </cell>
        </row>
        <row r="1351">
          <cell r="A1351">
            <v>3182</v>
          </cell>
          <cell r="B1351" t="str">
            <v>Mini Supermarket</v>
          </cell>
          <cell r="C1351" t="str">
            <v>Mini Supermarket_Thung Settri Yeak 18 Bangkok</v>
          </cell>
          <cell r="D1351" t="str">
            <v>มินิ ซูเปอร์มาร์เก็ต_ทุ่งเศรษฐี แยก 18 กรุงเทพ</v>
          </cell>
          <cell r="E1351" t="str">
            <v>exp3182-sm@lotuss.com</v>
          </cell>
          <cell r="F1351" t="str">
            <v>06:00-23:00 (17Hrs)</v>
          </cell>
          <cell r="G1351" t="str">
            <v>BANGKOK</v>
          </cell>
          <cell r="H1351" t="str">
            <v>เลขที่ 30 ซ.ทุ่งเศรษฐี แขวงดอกไม้ เขตประเวศ กรุงเทพมหานคร 10250</v>
          </cell>
          <cell r="I1351" t="str">
            <v>13.670249,100.688912</v>
          </cell>
          <cell r="J1351" t="str">
            <v>0812465744</v>
          </cell>
          <cell r="K1351" t="str">
            <v>0812465744</v>
          </cell>
        </row>
        <row r="1352">
          <cell r="A1352">
            <v>3183</v>
          </cell>
          <cell r="B1352" t="str">
            <v>Mini Supermarket</v>
          </cell>
          <cell r="C1352" t="str">
            <v>Mini Supermarket_Lang Karn Keha Nakorn Ratchasrima</v>
          </cell>
          <cell r="D1352" t="str">
            <v>มินิ ซูเปอร์มาร์เก็ต_หลังการเคหะ นครราชสีมา</v>
          </cell>
          <cell r="E1352" t="str">
            <v>exp3183-sm@lotuss.com</v>
          </cell>
          <cell r="F1352" t="str">
            <v>24 Hours</v>
          </cell>
          <cell r="G1352" t="str">
            <v>NAKHON RATCHASIMA</v>
          </cell>
          <cell r="H1352" t="str">
            <v>เลขที่ 819 หมู่ที่ 10 ต.สุรนารี อ.เมืองนครราชสีมา จ.นครราชสีมา 30000</v>
          </cell>
          <cell r="I1352" t="str">
            <v>14.94308,102.04208</v>
          </cell>
          <cell r="J1352" t="str">
            <v>0812472331</v>
          </cell>
          <cell r="K1352" t="str">
            <v>0812472331</v>
          </cell>
        </row>
        <row r="1353">
          <cell r="A1353">
            <v>3184</v>
          </cell>
          <cell r="B1353" t="str">
            <v>Mini Supermarket</v>
          </cell>
          <cell r="C1353" t="str">
            <v>Mini Supermarket_Ban Duea Udon Thani</v>
          </cell>
          <cell r="D1353" t="str">
            <v>มินิ ซูเปอร์มาร์เก็ต_บ้านเดื่อ อุดรธานี</v>
          </cell>
          <cell r="E1353" t="str">
            <v>exp3184-sm@lotuss.com</v>
          </cell>
          <cell r="F1353" t="str">
            <v>06:00-23:00 (17Hrs)</v>
          </cell>
          <cell r="G1353" t="str">
            <v>UDON THANI</v>
          </cell>
          <cell r="H1353" t="str">
            <v>เลขที่ 225/422 หมู่ที่ 6 ซ.บ้านเดื่อ ต.หมากแข้ง อ.เมืองอุดรธานี จ.อุดรธานี 41000</v>
          </cell>
          <cell r="I1353" t="str">
            <v>17.425445,102.808094</v>
          </cell>
          <cell r="J1353" t="str">
            <v>0812472334</v>
          </cell>
          <cell r="K1353" t="str">
            <v>0812472334</v>
          </cell>
        </row>
        <row r="1354">
          <cell r="A1354">
            <v>3185</v>
          </cell>
          <cell r="B1354" t="str">
            <v>Mini Supermarket</v>
          </cell>
          <cell r="C1354" t="str">
            <v>Mini Supermarket_Nongnakam Khonkaen</v>
          </cell>
          <cell r="D1354" t="str">
            <v>มินิ ซูเปอร์มาร์เก็ต_หนองนาคํา ขอนแก่น</v>
          </cell>
          <cell r="E1354" t="str">
            <v>exp3185-sm@lotuss.com</v>
          </cell>
          <cell r="F1354" t="str">
            <v>06:00-23:00 (17Hrs)</v>
          </cell>
          <cell r="G1354" t="str">
            <v>KHON KAEN</v>
          </cell>
          <cell r="H1354" t="str">
            <v>เลขที่ 84 หมู่ที่ 1 ต.บ้านโคก อ.หนองนาคำ จ.ขอนแก่น 40150</v>
          </cell>
          <cell r="I1354" t="str">
            <v>16.8044432,102.3369642</v>
          </cell>
          <cell r="J1354" t="str">
            <v>0656963286</v>
          </cell>
          <cell r="K1354" t="str">
            <v>0656963286</v>
          </cell>
        </row>
        <row r="1355">
          <cell r="A1355">
            <v>3186</v>
          </cell>
          <cell r="B1355" t="str">
            <v>Mini Supermarket</v>
          </cell>
          <cell r="C1355" t="str">
            <v>Mini Supermarket_Ramintra 109 Bangkok</v>
          </cell>
          <cell r="D1355" t="str">
            <v>มินิ ซูเปอร์มาร์เก็ต_รามอินทรา 109 กรุงเทพ</v>
          </cell>
          <cell r="E1355" t="str">
            <v>exp3186-sm@lotuss.com</v>
          </cell>
          <cell r="F1355" t="str">
            <v>06:00-23:00 (17Hrs)</v>
          </cell>
          <cell r="G1355" t="str">
            <v>BANGKOK</v>
          </cell>
          <cell r="H1355" t="str">
            <v>เลขที่ 75 ซ.รามอินทรา 109 แขวงมีนบุรี เขตมีนบุรี กรุงเทพมหานคร 10510</v>
          </cell>
          <cell r="I1355" t="str">
            <v>13.815852,100.698894</v>
          </cell>
          <cell r="J1355" t="str">
            <v>0942153564</v>
          </cell>
          <cell r="K1355" t="str">
            <v>0942153564</v>
          </cell>
        </row>
        <row r="1356">
          <cell r="A1356">
            <v>3187</v>
          </cell>
          <cell r="B1356" t="str">
            <v>Mini Supermarket</v>
          </cell>
          <cell r="C1356" t="str">
            <v>Mini Supermarket_Soi Bangkrui Sainoi 17 Nonthaburi</v>
          </cell>
          <cell r="D1356" t="str">
            <v>มินิ ซูเปอร์มาร์เก็ต_ซอยบางกรวยไทรน้อย 17 นนทบุรี</v>
          </cell>
          <cell r="E1356" t="str">
            <v>exp3187-sm@lotuss.com</v>
          </cell>
          <cell r="F1356" t="str">
            <v>06:00-23:00 (17Hrs)</v>
          </cell>
          <cell r="G1356" t="str">
            <v>NONTHABURI</v>
          </cell>
          <cell r="H1356" t="str">
            <v>เลขที่ 102/8 หมู่ที่ 1 ต.บางสีทอง อ.บางกรวย จ.นนทบุรี 11130</v>
          </cell>
          <cell r="I1356" t="str">
            <v>13.811035,100.486711</v>
          </cell>
          <cell r="J1356" t="str">
            <v>0659693362</v>
          </cell>
          <cell r="K1356" t="str">
            <v>0659693362</v>
          </cell>
        </row>
        <row r="1357">
          <cell r="A1357">
            <v>3188</v>
          </cell>
          <cell r="B1357" t="str">
            <v>Mini Supermarket</v>
          </cell>
          <cell r="C1357" t="str">
            <v>Mini Supermarket_Pikul Ngern Nonthaburi</v>
          </cell>
          <cell r="D1357" t="str">
            <v>มินิ ซูเปอร์มาร์เก็ต_พิกุลเงิน นนทบุรี</v>
          </cell>
          <cell r="E1357" t="str">
            <v>exp3188-sm@lotuss.com</v>
          </cell>
          <cell r="F1357" t="str">
            <v>06:00-23:00 (17Hrs)</v>
          </cell>
          <cell r="G1357" t="str">
            <v>NONTHABURI</v>
          </cell>
          <cell r="H1357" t="str">
            <v>เลขที่ 24/6 หมู่ที่ 14 ต.บางม่วง อ.บางใหญ่ จ.นนทบุรี 11140</v>
          </cell>
          <cell r="I1357" t="str">
            <v>13.846862,100.415538</v>
          </cell>
          <cell r="J1357" t="str">
            <v>0942153519</v>
          </cell>
          <cell r="K1357" t="str">
            <v>0942153519</v>
          </cell>
        </row>
        <row r="1358">
          <cell r="A1358">
            <v>3189</v>
          </cell>
          <cell r="B1358" t="str">
            <v>Mini Supermarket</v>
          </cell>
          <cell r="C1358" t="str">
            <v>Mini Supermarket_PhangKhon Sakonakhon</v>
          </cell>
          <cell r="D1358" t="str">
            <v>มินิ ซูเปอร์มาร์เก็ต_พังโคน สกลนคร</v>
          </cell>
          <cell r="E1358" t="str">
            <v>exp3189-sm@lotuss.com</v>
          </cell>
          <cell r="F1358" t="str">
            <v>24 Hours</v>
          </cell>
          <cell r="G1358" t="str">
            <v>SAKON NAKHON</v>
          </cell>
          <cell r="H1358" t="str">
            <v>เลขที่ 102/9 หมู่ที่ 8 ต.พังโคน อ.พังโคน จ.สกลนคร 47160</v>
          </cell>
          <cell r="I1358" t="str">
            <v>17.3802645,103.7173692</v>
          </cell>
          <cell r="J1358" t="str">
            <v>0659693367</v>
          </cell>
          <cell r="K1358" t="str">
            <v>0659693367</v>
          </cell>
        </row>
        <row r="1359">
          <cell r="A1359">
            <v>3190</v>
          </cell>
          <cell r="B1359" t="str">
            <v>Mini Supermarket</v>
          </cell>
          <cell r="C1359" t="str">
            <v>Mini Supermarket_Nong Hin Loei</v>
          </cell>
          <cell r="D1359" t="str">
            <v>มินิ ซูเปอร์มาร์เก็ต_หนองหิน เลย</v>
          </cell>
          <cell r="E1359" t="str">
            <v>exp3190-sm@lotuss.com</v>
          </cell>
          <cell r="F1359" t="str">
            <v>06:00-23:00 (17Hrs)</v>
          </cell>
          <cell r="G1359" t="str">
            <v>LOEI</v>
          </cell>
          <cell r="H1359" t="str">
            <v>เลขที่ 400 หมู่ที่ 4 ต.หนองหิน อ.หนองหิน จ.เลย 42190</v>
          </cell>
          <cell r="I1359" t="str">
            <v>17.126279,101.857595</v>
          </cell>
          <cell r="J1359" t="str">
            <v>0942153612</v>
          </cell>
          <cell r="K1359" t="str">
            <v>0942153612</v>
          </cell>
        </row>
        <row r="1360">
          <cell r="A1360">
            <v>3191</v>
          </cell>
          <cell r="B1360" t="str">
            <v>Mini Supermarket</v>
          </cell>
          <cell r="C1360" t="str">
            <v>Mini Supermarket_Soi Ramindra 83 Bangkok</v>
          </cell>
          <cell r="D1360" t="str">
            <v>มินิ ซูเปอร์มาร์เก็ต_ซอยรามอินทรา 83 กรุงเทพ</v>
          </cell>
          <cell r="E1360" t="str">
            <v>exp3191-sm@lotuss.com</v>
          </cell>
          <cell r="F1360" t="str">
            <v>06:00-22:30 (16.5Hrs)</v>
          </cell>
          <cell r="G1360" t="str">
            <v>BANGKOK</v>
          </cell>
          <cell r="H1360" t="str">
            <v>เลขที่ 1 ซ.รามอินทรา 83 แขวงรามอินทรา เขตคันนายาว จ.กรุงเทพมหานคร 10230</v>
          </cell>
          <cell r="I1360" t="str">
            <v>13.834315,100.667332</v>
          </cell>
          <cell r="J1360" t="str">
            <v>0942153570</v>
          </cell>
          <cell r="K1360" t="str">
            <v>0942153570</v>
          </cell>
        </row>
        <row r="1361">
          <cell r="A1361">
            <v>3192</v>
          </cell>
          <cell r="B1361" t="str">
            <v>Mini Supermarket</v>
          </cell>
          <cell r="C1361" t="str">
            <v>Mini Supermarket_Chumchon Salaklang Nonthaburi</v>
          </cell>
          <cell r="D1361" t="str">
            <v>มินิ ซูเปอร์มาร์เก็ต_ชุมชนศาลากลาง นนทบุรี</v>
          </cell>
          <cell r="E1361" t="str">
            <v>exp3192-sm@lotuss.com</v>
          </cell>
          <cell r="F1361" t="str">
            <v>06:00-23:00 (17Hrs)</v>
          </cell>
          <cell r="G1361" t="str">
            <v>NONTHABURI</v>
          </cell>
          <cell r="H1361" t="str">
            <v>เลขที่ 28/23 หมู่ที่ 5 ต.ศาลากลาง อ.บางกรวย จ.นนทบุรี 11130</v>
          </cell>
          <cell r="I1361" t="str">
            <v>13.811295,100.338873</v>
          </cell>
          <cell r="J1361" t="str">
            <v>0812476061</v>
          </cell>
          <cell r="K1361" t="str">
            <v>0812476061</v>
          </cell>
        </row>
        <row r="1362">
          <cell r="A1362">
            <v>3193</v>
          </cell>
          <cell r="B1362" t="str">
            <v>Mini Supermarket</v>
          </cell>
          <cell r="C1362" t="str">
            <v>Mini Supermarket_ChomChon Chaloemprakiet Bangkok</v>
          </cell>
          <cell r="D1362" t="str">
            <v>มินิ ซูเปอร์มาร์เก็ต_ชุมชนเฉลิมพระเกียรติ กรุงเทพ</v>
          </cell>
          <cell r="E1362" t="str">
            <v>exp3193-sm@lotuss.com</v>
          </cell>
          <cell r="F1362" t="str">
            <v>06:00-23:00 (17Hrs)</v>
          </cell>
          <cell r="G1362" t="str">
            <v>BANGKOK</v>
          </cell>
          <cell r="H1362" t="str">
            <v>เลขที่ 79 ซ.เฉลิมพระเกียรติ ร.๙ ซอย28แยก14 แขวงดอกไม้ เขตประเวศ กรุงเทพฯ 10250</v>
          </cell>
          <cell r="I1362" t="str">
            <v>13.702443,100.689948</v>
          </cell>
          <cell r="J1362" t="str">
            <v>0645874532</v>
          </cell>
          <cell r="K1362" t="str">
            <v>0645874532</v>
          </cell>
        </row>
        <row r="1363">
          <cell r="A1363">
            <v>3194</v>
          </cell>
          <cell r="B1363" t="str">
            <v>Mini Supermarket</v>
          </cell>
          <cell r="C1363" t="str">
            <v>Mini Supermarket_Talad BanPhai (Jen Job Thit) KhonKaen</v>
          </cell>
          <cell r="D1363" t="str">
            <v>มินิ ซูเปอร์มาร์เก็ต_ตลาดบ้านไผ่ (เจนจบทิศ) ขอนแก่น</v>
          </cell>
          <cell r="E1363" t="str">
            <v>exp3194-sm@lotuss.com</v>
          </cell>
          <cell r="F1363" t="str">
            <v>06:00-23:00 (17Hrs)</v>
          </cell>
          <cell r="G1363" t="str">
            <v>KHON KAEN</v>
          </cell>
          <cell r="H1363" t="str">
            <v>เลขที่ 604/1 หมู่ที่ 1 ถ.เจนจบทิศ ต.ในเมือง อ.บ้านไผ่ จ.ขอนแก่น 40110</v>
          </cell>
          <cell r="I1363" t="str">
            <v>16.061772,102.730284</v>
          </cell>
          <cell r="J1363" t="str">
            <v>0659693473</v>
          </cell>
          <cell r="K1363" t="str">
            <v>0659693473</v>
          </cell>
        </row>
        <row r="1364">
          <cell r="A1364">
            <v>3195</v>
          </cell>
          <cell r="B1364" t="str">
            <v>Mini Supermarket</v>
          </cell>
          <cell r="C1364" t="str">
            <v>Mini Supermarket_TangSin NakhonPathom</v>
          </cell>
          <cell r="D1364" t="str">
            <v>มินิ ซูเปอร์มาร์เก็ต_ตั้งสิน นครปฐม</v>
          </cell>
          <cell r="E1364" t="str">
            <v>exp3195-sm@lotuss.com</v>
          </cell>
          <cell r="F1364" t="str">
            <v xml:space="preserve">24 Hours </v>
          </cell>
          <cell r="G1364" t="str">
            <v>NAKHON PATHOM</v>
          </cell>
          <cell r="H1364" t="str">
            <v>เลขที่ 90/6 หมู่ 4 ต.ศาลายา อ.พุทธมณฑล จ.นครปฐม 73170</v>
          </cell>
          <cell r="I1364" t="str">
            <v>13.798165,100.312015</v>
          </cell>
          <cell r="J1364" t="str">
            <v>0812458392</v>
          </cell>
          <cell r="K1364" t="str">
            <v>0812458392</v>
          </cell>
        </row>
        <row r="1365">
          <cell r="A1365">
            <v>3196</v>
          </cell>
          <cell r="B1365" t="str">
            <v>Mini Supermarket</v>
          </cell>
          <cell r="C1365" t="str">
            <v>Mini Supermarket_BanPho Chachengsao</v>
          </cell>
          <cell r="D1365" t="str">
            <v>มินิ ซูเปอร์มาร์เก็ต_บ้านโพธิ์ ฉะเชิงเทรา</v>
          </cell>
          <cell r="E1365" t="str">
            <v>exp3196-sm@lotuss.com</v>
          </cell>
          <cell r="F1365" t="str">
            <v>06:00-23:00 (17Hrs)</v>
          </cell>
          <cell r="G1365" t="str">
            <v>CHACHOENGSAO</v>
          </cell>
          <cell r="H1365" t="str">
            <v>เลขที่ 201 หมู่ 1 ต.บ้านโพธิ์ อ.บ้านโพธิ์ จ.ฉะเชิงเทรา 24140</v>
          </cell>
          <cell r="I1365" t="str">
            <v>13.601607,101.085352</v>
          </cell>
          <cell r="J1365" t="str">
            <v>0645784537</v>
          </cell>
          <cell r="K1365" t="str">
            <v>0645784537</v>
          </cell>
        </row>
        <row r="1366">
          <cell r="A1366">
            <v>3197</v>
          </cell>
          <cell r="B1366" t="str">
            <v>Mini Supermarket</v>
          </cell>
          <cell r="C1366" t="str">
            <v>Mini Supermarket_Si Songkram Nakhon Phanom</v>
          </cell>
          <cell r="D1366" t="str">
            <v>มินิ ซูเปอร์มาร์เก็ต_ศรีสงคราม นครพนม</v>
          </cell>
          <cell r="E1366" t="str">
            <v>exp3197-sm@lotuss.com</v>
          </cell>
          <cell r="F1366" t="str">
            <v>06:00-24:00 (18Hrs)</v>
          </cell>
          <cell r="G1366" t="str">
            <v>NAKHON PHANOM</v>
          </cell>
          <cell r="H1366" t="str">
            <v>เลขที่ 353 หมู่ที่ 4 ต.ศรีสงคราม อ.ศรีสงคราม จ.นครพนม 48150</v>
          </cell>
          <cell r="I1366" t="str">
            <v>17.62975,104.247334</v>
          </cell>
          <cell r="J1366" t="str">
            <v>0659693476</v>
          </cell>
          <cell r="K1366" t="str">
            <v>0659693476</v>
          </cell>
        </row>
        <row r="1367">
          <cell r="A1367">
            <v>3198</v>
          </cell>
          <cell r="B1367" t="str">
            <v>Mini Supermarket</v>
          </cell>
          <cell r="C1367" t="str">
            <v>Mini Supermarket_Seri-Onnut (Onnut 70) Bangkok</v>
          </cell>
          <cell r="D1367" t="str">
            <v>มินิ ซูเปอร์มาร์เก็ต_เสรี-อ่อนนุช (อ่อนนุช 70) กรุงเทพ</v>
          </cell>
          <cell r="E1367" t="str">
            <v>exp3198-sm@lotuss.com</v>
          </cell>
          <cell r="F1367" t="str">
            <v>06:00-23:00 (17Hrs)</v>
          </cell>
          <cell r="G1367" t="str">
            <v>BANGKOK</v>
          </cell>
          <cell r="H1367" t="str">
            <v>เลขที่ 185 ซ.อ่อนนุช 70/1 แขวงประเวศ เขตประเวศ กรุงเทพฯ 10250</v>
          </cell>
          <cell r="I1367" t="str">
            <v>13.7130164,100.6581057</v>
          </cell>
          <cell r="J1367" t="str">
            <v>0625342264</v>
          </cell>
          <cell r="K1367" t="str">
            <v>0625342264</v>
          </cell>
        </row>
        <row r="1368">
          <cell r="A1368">
            <v>3199</v>
          </cell>
          <cell r="B1368" t="str">
            <v>Mini Supermarket</v>
          </cell>
          <cell r="C1368" t="str">
            <v>Mini Supermarket_Nong Phak Nam Rayong</v>
          </cell>
          <cell r="D1368" t="str">
            <v>มินิ ซูเปอร์มาร์เก็ต_หนองผักหนาม ระยอง</v>
          </cell>
          <cell r="E1368" t="str">
            <v>exp3199-sm@lotuss.com</v>
          </cell>
          <cell r="F1368" t="str">
            <v>06:00-23:00 (17Hrs)</v>
          </cell>
          <cell r="G1368" t="str">
            <v>RAYONG</v>
          </cell>
          <cell r="H1368" t="str">
            <v>เลขที่ 15/10 หมู่ 2 ต.มาบข่า อ.นิคมพัฒนา จ.ระยอง 21180</v>
          </cell>
          <cell r="I1368" t="str">
            <v>12.756827,101.204993</v>
          </cell>
          <cell r="J1368" t="str">
            <v>0812476311</v>
          </cell>
          <cell r="K1368" t="str">
            <v>0812476311</v>
          </cell>
        </row>
        <row r="1369">
          <cell r="A1369">
            <v>3200</v>
          </cell>
          <cell r="B1369" t="str">
            <v>Mini Supermarket</v>
          </cell>
          <cell r="C1369" t="str">
            <v>Mini Supermarket_Thanon Pattana Prasert Rayong</v>
          </cell>
          <cell r="D1369" t="str">
            <v>มินิ ซูเปอร์มาร์เก็ต_ถนนพัฒนประเสริฐ ระยอง</v>
          </cell>
          <cell r="E1369" t="str">
            <v>exp3200-sm@lotuss.com</v>
          </cell>
          <cell r="F1369" t="str">
            <v xml:space="preserve">24 Hours </v>
          </cell>
          <cell r="G1369" t="str">
            <v>RAYONG</v>
          </cell>
          <cell r="H1369" t="str">
            <v>เลขที่ 13/3 หมู่ 3 ต.เชิงเนิน อ.เมือง จ.ระยอง 21000</v>
          </cell>
          <cell r="I1369" t="str">
            <v>12.704283,101.280086</v>
          </cell>
          <cell r="J1369" t="str">
            <v>0971581642</v>
          </cell>
          <cell r="K1369" t="str">
            <v>0971581642</v>
          </cell>
        </row>
        <row r="1370">
          <cell r="A1370">
            <v>3201</v>
          </cell>
          <cell r="B1370" t="str">
            <v>Mini Supermarket</v>
          </cell>
          <cell r="C1370" t="str">
            <v>Mini Supermarket_Sisawat Rattanakosin Mahasarakham</v>
          </cell>
          <cell r="D1370" t="str">
            <v>มินิ ซูเปอร์มาร์เก็ต_ศรีสวัสดิ์ รัตนโกสินทร์ มหาสารคาม</v>
          </cell>
          <cell r="E1370" t="str">
            <v>exp3201-sm@lotuss.com</v>
          </cell>
          <cell r="F1370" t="str">
            <v>06:00-24:00 (18Hrs)</v>
          </cell>
          <cell r="G1370" t="str">
            <v>MAHA SARAKHAM</v>
          </cell>
          <cell r="H1370" t="str">
            <v>เลขที่ 3/1 ถ.ศรีสวัสดิ์รัตนโกสินทร์ ต.ตลาด อ.เมืองมหาสารคาม จ.มหาสารคาม 44000</v>
          </cell>
          <cell r="I1370" t="str">
            <v>16.191013,103.281219</v>
          </cell>
          <cell r="J1370" t="str">
            <v>0942153528</v>
          </cell>
          <cell r="K1370" t="str">
            <v>0942153528</v>
          </cell>
        </row>
        <row r="1371">
          <cell r="A1371">
            <v>3202</v>
          </cell>
          <cell r="B1371" t="str">
            <v>Mini Supermarket</v>
          </cell>
          <cell r="C1371" t="str">
            <v>Mini Supermarket_Namon Kalasin</v>
          </cell>
          <cell r="D1371" t="str">
            <v>มินิ ซูเปอร์มาร์เก็ต_นามน กาฬสินธุ์</v>
          </cell>
          <cell r="E1371" t="str">
            <v>exp3202-sm@lotuss.com</v>
          </cell>
          <cell r="F1371" t="str">
            <v>06:00-23:00 (17Hrs)</v>
          </cell>
          <cell r="G1371" t="str">
            <v>KALASIN</v>
          </cell>
          <cell r="H1371" t="str">
            <v>เลขที่ 317 หมู่ที่ 11 ต.นามน อ.นามน จ.กาฬสินธุ์ 46230</v>
          </cell>
          <cell r="I1371" t="str">
            <v>16.574505,103.795561</v>
          </cell>
          <cell r="J1371" t="str">
            <v>0812475420</v>
          </cell>
          <cell r="K1371" t="str">
            <v>0812475420</v>
          </cell>
        </row>
        <row r="1372">
          <cell r="A1372">
            <v>3203</v>
          </cell>
          <cell r="B1372" t="str">
            <v>Mini Supermarket</v>
          </cell>
          <cell r="C1372" t="str">
            <v>Mini Supermarket_Sala Thammasop Bangkok</v>
          </cell>
          <cell r="D1372" t="str">
            <v>มินิ ซูเปอร์มาร์เก็ต_ศาลาธรรมสพน์ กรุงเทพ</v>
          </cell>
          <cell r="E1372" t="str">
            <v>exp3203-sm@lotuss.com</v>
          </cell>
          <cell r="F1372" t="str">
            <v>06:00-23:00 (17Hrs)</v>
          </cell>
          <cell r="G1372" t="str">
            <v>BANGKOK</v>
          </cell>
          <cell r="H1372" t="str">
            <v>เลขที่ 214 ถนนศาลาธรรมสพน์ แขวงศาลาธรรมสพน์ เขตทวีวัฒนา กรุงเทพฯ 10170</v>
          </cell>
          <cell r="I1372" t="str">
            <v>13.797452,100.378587</v>
          </cell>
          <cell r="J1372" t="str">
            <v>0825512944</v>
          </cell>
          <cell r="K1372" t="str">
            <v>0825512944</v>
          </cell>
        </row>
        <row r="1373">
          <cell r="A1373">
            <v>3204</v>
          </cell>
          <cell r="B1373" t="str">
            <v>Mini Supermarket</v>
          </cell>
          <cell r="C1373" t="str">
            <v>Mini Supermarket_Ban Nong Sor Kalasin</v>
          </cell>
          <cell r="D1373" t="str">
            <v>มินิ ซูเปอร์มาร์เก็ต_หนองสอ กาฬสินธุ์</v>
          </cell>
          <cell r="E1373" t="str">
            <v>exp3204-sm@lotuss.com</v>
          </cell>
          <cell r="F1373" t="str">
            <v>06:00-23:00 (17Hrs)</v>
          </cell>
          <cell r="G1373" t="str">
            <v>KALASIN</v>
          </cell>
          <cell r="H1373" t="str">
            <v>เลขที่ 268 หมู่ที่ 3 ต.ลำปาว อ.เมืองกาฬสินธุ์ จ.กาฬสินธุ์ 46000</v>
          </cell>
          <cell r="I1373" t="str">
            <v>16.569121,103.507422</v>
          </cell>
          <cell r="J1373" t="str">
            <v>0659891582</v>
          </cell>
          <cell r="K1373" t="str">
            <v>0659891582</v>
          </cell>
        </row>
        <row r="1374">
          <cell r="A1374">
            <v>3205</v>
          </cell>
          <cell r="B1374" t="str">
            <v>Mini Supermarket</v>
          </cell>
          <cell r="C1374" t="str">
            <v>Mini Supermarket_Talad Green View Bangkok</v>
          </cell>
          <cell r="D1374" t="str">
            <v>มินิ ซูเปอร์มาร์เก็ต_ตลาดกรีนวิว กรุงเทพ</v>
          </cell>
          <cell r="E1374" t="str">
            <v>exp3205-sm@lotuss.com</v>
          </cell>
          <cell r="F1374" t="str">
            <v>06:00-23:00 (17Hrs)</v>
          </cell>
          <cell r="G1374" t="str">
            <v>BANGKOK</v>
          </cell>
          <cell r="H1374" t="str">
            <v>เลขที่ 273 ถ.พุทธมณฑลสาย2 แขวงศาลาธรรมสพน์ เขตทวีวัฒนา กรุงเทพฯ 10170</v>
          </cell>
          <cell r="I1374" t="str">
            <v>13.792398,100.394176</v>
          </cell>
          <cell r="J1374" t="str">
            <v>0812479176</v>
          </cell>
          <cell r="K1374" t="str">
            <v>0812479176</v>
          </cell>
        </row>
        <row r="1375">
          <cell r="A1375">
            <v>3206</v>
          </cell>
          <cell r="B1375" t="str">
            <v>Mini Supermarket</v>
          </cell>
          <cell r="C1375" t="str">
            <v>Mini Supermarket_Talad Chomchon Ban kham Nongbualumphu</v>
          </cell>
          <cell r="D1375" t="str">
            <v>มินิ ซูเปอร์มาร์เก็ต_ตลาดชุมชนบ้านขาม หนองบัวลำภู</v>
          </cell>
          <cell r="E1375" t="str">
            <v>exp3206-sm@lotuss.com</v>
          </cell>
          <cell r="F1375" t="str">
            <v>06:00-23:00 (17Hrs)</v>
          </cell>
          <cell r="G1375" t="str">
            <v>NONG BUA LAM PHU</v>
          </cell>
          <cell r="H1375" t="str">
            <v>เลขที่ 344 หมู่ที่ 1 ต.บ้านขาม อ.เมืองหนองบัวลำภู จ.หนองบัวลำภู 39000</v>
          </cell>
          <cell r="I1375" t="str">
            <v>17.1321196,102.450592</v>
          </cell>
          <cell r="J1375" t="str">
            <v>0659891584</v>
          </cell>
          <cell r="K1375" t="str">
            <v>0659891584</v>
          </cell>
        </row>
        <row r="1376">
          <cell r="A1376">
            <v>3207</v>
          </cell>
          <cell r="B1376" t="str">
            <v>Mini Supermarket</v>
          </cell>
          <cell r="C1376" t="str">
            <v>Mini Supermarket_Onnuch 66 Bangkok</v>
          </cell>
          <cell r="D1376" t="str">
            <v>มินิ ซูเปอร์มาร์เก็ต_อ่อนนุช 66 กรุงเทพ</v>
          </cell>
          <cell r="E1376" t="str">
            <v>exp3207-sm@lotuss.com</v>
          </cell>
          <cell r="F1376" t="str">
            <v>06:00-22:30 (16.5Hrs)</v>
          </cell>
          <cell r="G1376" t="str">
            <v>BANGKOK</v>
          </cell>
          <cell r="H1376" t="str">
            <v>เลขที่ 77 ซ.อ่อนนุช 66 แขวงอ่อนนุช เขตสวนหลวง กรุงเทพฯ 10250</v>
          </cell>
          <cell r="I1376" t="str">
            <v>13.7116353,100.6468941</v>
          </cell>
          <cell r="J1376" t="str">
            <v>0659891586</v>
          </cell>
          <cell r="K1376" t="str">
            <v>0659891586</v>
          </cell>
        </row>
        <row r="1377">
          <cell r="A1377">
            <v>3208</v>
          </cell>
          <cell r="B1377" t="str">
            <v>Mini Supermarket</v>
          </cell>
          <cell r="C1377" t="str">
            <v>Mini Supermarket_Ban Nam Khok Rayong</v>
          </cell>
          <cell r="D1377" t="str">
            <v>มินิ ซูเปอร์มาร์เก็ต_บ้านน้ำคอก ระยอง</v>
          </cell>
          <cell r="E1377" t="str">
            <v>exp3208-sm@lotuss.com</v>
          </cell>
          <cell r="F1377" t="str">
            <v>06:00-23:00 (17Hrs)</v>
          </cell>
          <cell r="G1377" t="str">
            <v>RAYONG</v>
          </cell>
          <cell r="H1377" t="str">
            <v>เลขที่ 96/18 หมู่ 2 ต.น้ำคอก อ.เมือง จ.ระยอง 21000</v>
          </cell>
          <cell r="I1377" t="str">
            <v>12.706134,101.272467</v>
          </cell>
          <cell r="J1377" t="str">
            <v>0918839674</v>
          </cell>
          <cell r="K1377" t="str">
            <v>0918839674</v>
          </cell>
        </row>
        <row r="1378">
          <cell r="A1378">
            <v>3209</v>
          </cell>
          <cell r="B1378" t="str">
            <v>Mini Supermarket</v>
          </cell>
          <cell r="C1378" t="str">
            <v>Mini Supermarket_Phetkasem 48 Yeak 20 Bangkok</v>
          </cell>
          <cell r="D1378" t="str">
            <v>มินิ ซูเปอร์มาร์เก็ต_เพชรเกษม 48 แยก 20 กรุงเทพ</v>
          </cell>
          <cell r="E1378" t="str">
            <v>exp3209-sm@lotuss.com</v>
          </cell>
          <cell r="F1378" t="str">
            <v>06:00-23:00 (17Hrs)</v>
          </cell>
          <cell r="G1378" t="str">
            <v>BANGKOK</v>
          </cell>
          <cell r="H1378" t="str">
            <v>เลขที่ 2 ซ.เพชรเกษม 48 แยก 20 แขวงบางด้วน เขตภาษีเจริญ กรุงเทพฯ 10160</v>
          </cell>
          <cell r="I1378" t="str">
            <v>13.729717,100.434454</v>
          </cell>
          <cell r="J1378" t="str">
            <v>0812495192</v>
          </cell>
          <cell r="K1378" t="str">
            <v>0812495192</v>
          </cell>
        </row>
        <row r="1379">
          <cell r="A1379">
            <v>3210</v>
          </cell>
          <cell r="B1379" t="str">
            <v>Mini Supermarket</v>
          </cell>
          <cell r="C1379" t="str">
            <v>Mini Supermarket_Rama2 Soi 47 Bangkok</v>
          </cell>
          <cell r="D1379" t="str">
            <v>มินิ ซูเปอร์มาร์เก็ต_พระราม2 ซ. 47 กรุงเทพ</v>
          </cell>
          <cell r="E1379" t="str">
            <v>exp3210-sm@lotuss.com</v>
          </cell>
          <cell r="F1379" t="str">
            <v>06:00-23:00 (17Hrs)</v>
          </cell>
          <cell r="G1379" t="str">
            <v>BANGKOK</v>
          </cell>
          <cell r="H1379" t="str">
            <v xml:space="preserve">เลขที่ 233/2 ถนนอนามัยงามเจริญ แขวงท่าข้าม เขตบางขุนเทียน กรุงเทพมหานคร 10150 </v>
          </cell>
          <cell r="I1379" t="str">
            <v>13.661504,100.454238</v>
          </cell>
          <cell r="J1379" t="str">
            <v>0659891602</v>
          </cell>
          <cell r="K1379" t="str">
            <v>0659891602</v>
          </cell>
        </row>
        <row r="1380">
          <cell r="A1380">
            <v>3211</v>
          </cell>
          <cell r="B1380" t="str">
            <v>Mini Supermarket</v>
          </cell>
          <cell r="C1380" t="str">
            <v>Mini Supermarket_Chaloem Phra Kiat Buriram</v>
          </cell>
          <cell r="D1380" t="str">
            <v>มินิ ซูเปอร์มาร์เก็ต_เฉลิมพระเกียรติ บุรีรัมย์</v>
          </cell>
          <cell r="E1380" t="str">
            <v>exp3211-sm@lotuss.com</v>
          </cell>
          <cell r="F1380" t="str">
            <v>06:00-23:00 (17Hrs)</v>
          </cell>
          <cell r="G1380" t="str">
            <v>BURIRAM</v>
          </cell>
          <cell r="H1380" t="str">
            <v>เลขที่ 337 หมู่ที่ 2 ต.ตาเป๊ก อ.เฉลิมพระเกียรติ จ.บุรีรัมย์ 31110</v>
          </cell>
          <cell r="I1380" t="str">
            <v>14.565887,102.904693</v>
          </cell>
          <cell r="J1380" t="str">
            <v>0659891603</v>
          </cell>
          <cell r="K1380" t="str">
            <v>0659891603</v>
          </cell>
        </row>
        <row r="1381">
          <cell r="A1381">
            <v>3212</v>
          </cell>
          <cell r="B1381" t="str">
            <v>Mini Supermarket</v>
          </cell>
          <cell r="C1381" t="str">
            <v>Mini Supermarket_Nong Yat Nakhonphanom</v>
          </cell>
          <cell r="D1381" t="str">
            <v>มินิ ซูเปอร์มาร์เก็ต_หนองญาติ นครพนม</v>
          </cell>
          <cell r="E1381" t="str">
            <v>exp3212-sm@lotuss.com</v>
          </cell>
          <cell r="F1381" t="str">
            <v>06:00-23:00 (17Hrs)</v>
          </cell>
          <cell r="G1381" t="str">
            <v>NAKHON PHANOM</v>
          </cell>
          <cell r="H1381" t="str">
            <v>เลขที่ 522 หมู่ที่ 6 ต.หนองญาติ อ.เมืองนครพนม จ.นครพนม 48000</v>
          </cell>
          <cell r="I1381" t="str">
            <v>17.380487,104.737515</v>
          </cell>
          <cell r="J1381" t="str">
            <v>0812474936</v>
          </cell>
          <cell r="K1381" t="str">
            <v>0812474936</v>
          </cell>
        </row>
        <row r="1382">
          <cell r="A1382">
            <v>3213</v>
          </cell>
          <cell r="B1382" t="str">
            <v>Mini Supermarket</v>
          </cell>
          <cell r="C1382" t="str">
            <v>Mini Supermarket_Phattana Chonnabot 4 Bangkok</v>
          </cell>
          <cell r="D1382" t="str">
            <v>มินิ ซูเปอร์มาร์เก็ต_พัฒนาชนบท 4 กรุงเทพฯ</v>
          </cell>
          <cell r="E1382" t="str">
            <v>exp3213-sm@lotuss.com</v>
          </cell>
          <cell r="F1382" t="str">
            <v xml:space="preserve">24 Hours </v>
          </cell>
          <cell r="G1382" t="str">
            <v>BANGKOK</v>
          </cell>
          <cell r="H1382" t="str">
            <v>เลขที่ 47 ถ.ร่มเกล้า 1 แขวงคลองสองต้นนุ่น เขตลาดกระบัง กรุงเทพมหานคร 10520</v>
          </cell>
          <cell r="I1382" t="str">
            <v>13.730906,100.730827</v>
          </cell>
          <cell r="J1382" t="str">
            <v>0659891605</v>
          </cell>
          <cell r="K1382" t="str">
            <v>0659891605</v>
          </cell>
        </row>
        <row r="1383">
          <cell r="A1383">
            <v>3214</v>
          </cell>
          <cell r="B1383" t="str">
            <v>Mini Supermarket</v>
          </cell>
          <cell r="C1383" t="str">
            <v>Mini Supermarket_Nok Muang Surin</v>
          </cell>
          <cell r="D1383" t="str">
            <v>มินิ ซูเปอร์มาร์เก็ต_นอกเมือง สุรินทร์</v>
          </cell>
          <cell r="E1383" t="str">
            <v>exp3214-sm@lotuss.com</v>
          </cell>
          <cell r="F1383" t="str">
            <v>06:00-23:00 (17Hrs)</v>
          </cell>
          <cell r="G1383" t="str">
            <v>SURIN</v>
          </cell>
          <cell r="H1383" t="str">
            <v>เลขที่ 309 หมู่ที่ 16 ต.นอกเมือง อ.เมืองสุรินทร์ จ.สุรินทร์ 32000</v>
          </cell>
          <cell r="I1383" t="str">
            <v>14.889364,103.475527</v>
          </cell>
          <cell r="J1383" t="str">
            <v>0659891606</v>
          </cell>
          <cell r="K1383" t="str">
            <v>0659891606</v>
          </cell>
        </row>
        <row r="1384">
          <cell r="A1384">
            <v>3215</v>
          </cell>
          <cell r="B1384" t="str">
            <v>Mini Supermarket</v>
          </cell>
          <cell r="C1384" t="str">
            <v>Mini Supermarket_San Makha Saraburi</v>
          </cell>
          <cell r="D1384" t="str">
            <v>มินิ ซูเปอร์มาร์เก็ต_สันมะค่า สระบุรี</v>
          </cell>
          <cell r="E1384" t="str">
            <v>exp3215-sm@lotuss.com</v>
          </cell>
          <cell r="F1384" t="str">
            <v>06:00-22:30 (16.5Hrs)</v>
          </cell>
          <cell r="G1384" t="str">
            <v>SARABURI</v>
          </cell>
          <cell r="H1384" t="str">
            <v>เลขที่ 5/60 หมู่ 5 ต.หนองจิก อ.หนองแค จ.สระบุรี 18230</v>
          </cell>
          <cell r="I1384" t="str">
            <v>14.448262,100.846118</v>
          </cell>
          <cell r="J1384" t="str">
            <v>0942153561</v>
          </cell>
          <cell r="K1384" t="str">
            <v>0942153561</v>
          </cell>
        </row>
        <row r="1385">
          <cell r="A1385">
            <v>3217</v>
          </cell>
          <cell r="B1385" t="str">
            <v>Mini Supermarket</v>
          </cell>
          <cell r="C1385" t="str">
            <v>Mini Supermarket_Tha Bo Nongkhai</v>
          </cell>
          <cell r="D1385" t="str">
            <v>มินิ ซูเปอร์มาร์เก็ต_ท่าบ่อ หนองคาย</v>
          </cell>
          <cell r="E1385" t="str">
            <v>exp3217-sm@lotuss.com</v>
          </cell>
          <cell r="F1385" t="str">
            <v>06:00-23:00 (17Hrs)</v>
          </cell>
          <cell r="G1385" t="str">
            <v>NONG KHAI</v>
          </cell>
          <cell r="H1385" t="str">
            <v>เลขที่ 411 หมู่ที่ 3 ต.ท่าบ่อ อ.ท่าบ่อ จ.หนองคาย 43110</v>
          </cell>
          <cell r="I1385" t="str">
            <v>17.850797,102.581915</v>
          </cell>
          <cell r="J1385" t="str">
            <v>0659891609</v>
          </cell>
          <cell r="K1385" t="str">
            <v>0659891609</v>
          </cell>
        </row>
        <row r="1386">
          <cell r="A1386">
            <v>3218</v>
          </cell>
          <cell r="B1386" t="str">
            <v>Mini Supermarket</v>
          </cell>
          <cell r="C1386" t="str">
            <v>Mini Supermarket_Chumchon Nong Wa Chonburi</v>
          </cell>
          <cell r="D1386" t="str">
            <v>มินิ ซูเปอร์มาร์เก็ต_ชุมชนหนองหว้า ชลบุรี</v>
          </cell>
          <cell r="E1386" t="str">
            <v>exp3218-sm@lotuss.com</v>
          </cell>
          <cell r="F1386" t="str">
            <v>06:00-22:30 (16.5Hrs)</v>
          </cell>
          <cell r="G1386" t="str">
            <v>CHONBURI</v>
          </cell>
          <cell r="H1386" t="str">
            <v>เลขที่ 295 หมู่ 7 ต.บึง อ.ศรีราชา จ.ชลบุรี 20230</v>
          </cell>
          <cell r="I1386" t="str">
            <v>13.075425,101.017561</v>
          </cell>
          <cell r="J1386" t="str">
            <v>0ยังไม่มีเบอร์สาขา</v>
          </cell>
          <cell r="K1386" t="str">
            <v>0ยังไม่มีเบอร์สาขา</v>
          </cell>
        </row>
        <row r="1387">
          <cell r="A1387">
            <v>3219</v>
          </cell>
          <cell r="B1387" t="str">
            <v>Mini Supermarket</v>
          </cell>
          <cell r="C1387" t="str">
            <v>Mini Supermarket_Soi Rai Khing 42 Nakhonpathom</v>
          </cell>
          <cell r="D1387" t="str">
            <v>มินิ ซูเปอร์มาร์เก็ต_ซอยไร่ขิง 42 นครปฐม</v>
          </cell>
          <cell r="E1387" t="str">
            <v>exp3219-sm@lotuss.com</v>
          </cell>
          <cell r="F1387" t="str">
            <v>06:00-23:00 (17Hrs)</v>
          </cell>
          <cell r="G1387" t="str">
            <v>NAKHON PATHOM</v>
          </cell>
          <cell r="H1387" t="str">
            <v>เลขที่ 73 หมู่ 12 ต.ไร่ขิง อ.สามพราน จ.นครปฐม 73210</v>
          </cell>
          <cell r="I1387" t="str">
            <v>13.757175,100.293375</v>
          </cell>
          <cell r="J1387" t="str">
            <v>0942163025</v>
          </cell>
          <cell r="K1387" t="str">
            <v>0942163025</v>
          </cell>
        </row>
        <row r="1388">
          <cell r="A1388">
            <v>3220</v>
          </cell>
          <cell r="B1388" t="str">
            <v>Mini Supermarket</v>
          </cell>
          <cell r="C1388" t="str">
            <v>Mini Supermarket_Soi Tessaban Bangpu 55 Samutprakan</v>
          </cell>
          <cell r="D1388" t="str">
            <v>มินิ ซูเปอร์มาร์เก็ต_ซอยเทศบาลบางปู  55 สมุทรปราการ</v>
          </cell>
          <cell r="E1388" t="str">
            <v>exp3220-sm@lotuss.com</v>
          </cell>
          <cell r="F1388" t="str">
            <v>06:00-23:00 (17Hrs)</v>
          </cell>
          <cell r="G1388" t="str">
            <v>SAMUT PRAKAN</v>
          </cell>
          <cell r="H1388" t="str">
            <v>เลขที่ 754 หมู่ 5 ต.ท้ายบ้านใหม่ อ.เมือง จ.สมุทรปราการ 10280</v>
          </cell>
          <cell r="I1388" t="str">
            <v>13.560899,100.621327</v>
          </cell>
          <cell r="J1388" t="str">
            <v>0942153481</v>
          </cell>
          <cell r="K1388" t="str">
            <v>0942153481</v>
          </cell>
        </row>
        <row r="1389">
          <cell r="A1389">
            <v>3221</v>
          </cell>
          <cell r="B1389" t="str">
            <v>Mini Supermarket</v>
          </cell>
          <cell r="C1389" t="str">
            <v>Mini Supermarket_Klong Ar Cia Phraeksa Samutprakan</v>
          </cell>
          <cell r="D1389" t="str">
            <v>มินิ ซูเปอร์มาร์เก็ต_คลองอาเสี่ย แพรกษา สมุทรปราการ</v>
          </cell>
          <cell r="E1389" t="str">
            <v>exp3221-sm@lotuss.com</v>
          </cell>
          <cell r="F1389" t="str">
            <v>06:00-23:00 (17Hrs)</v>
          </cell>
          <cell r="G1389" t="str">
            <v>SAMUT PRAKAN</v>
          </cell>
          <cell r="H1389" t="str">
            <v>เลขที่ 420 หมู่ 5 ต.แพรกษาใหม่ อ.เมือง จ.สมุทรปราการ 10540</v>
          </cell>
          <cell r="I1389" t="str">
            <v>13.570025,100.688416</v>
          </cell>
          <cell r="J1389" t="str">
            <v>0812465722</v>
          </cell>
          <cell r="K1389" t="str">
            <v>0812465722</v>
          </cell>
        </row>
        <row r="1390">
          <cell r="A1390">
            <v>3222</v>
          </cell>
          <cell r="B1390" t="str">
            <v>Mini Supermarket</v>
          </cell>
          <cell r="C1390" t="str">
            <v>Mini Supermarket_The Meet and Eat (Tesa Rd.) Nakhonpathom</v>
          </cell>
          <cell r="D1390" t="str">
            <v>มินิ ซูเปอร์มาร์เก็ต_เดอะมีทแอนด์อีท (ถนนเทศา) นครปฐม</v>
          </cell>
          <cell r="E1390" t="str">
            <v>exp3222-sm@lotuss.com</v>
          </cell>
          <cell r="F1390" t="str">
            <v xml:space="preserve">24 Hours </v>
          </cell>
          <cell r="G1390" t="str">
            <v>NAKHON PATHOM</v>
          </cell>
          <cell r="H1390" t="str">
            <v>เลขที่ 151/2 ถ.เทศา ต.พระประโทน อ.เมือง จ.นครปฐม 73000</v>
          </cell>
          <cell r="I1390" t="str">
            <v>13.8195,100.078904</v>
          </cell>
          <cell r="J1390" t="str">
            <v>0645874540</v>
          </cell>
          <cell r="K1390" t="str">
            <v>0645874540</v>
          </cell>
        </row>
        <row r="1391">
          <cell r="A1391">
            <v>3223</v>
          </cell>
          <cell r="B1391" t="str">
            <v>Mini Supermarket</v>
          </cell>
          <cell r="C1391" t="str">
            <v>Mini Supermarket_Nonsila Khonkaen</v>
          </cell>
          <cell r="D1391" t="str">
            <v>มินิ ซูเปอร์มาร์เก็ต_โนนศิลา ขอนแก่น</v>
          </cell>
          <cell r="E1391" t="str">
            <v>exp3223-sm@lotuss.com</v>
          </cell>
          <cell r="F1391" t="str">
            <v>06:00-23:00 (17Hrs)</v>
          </cell>
          <cell r="G1391" t="str">
            <v>KHON KAEN</v>
          </cell>
          <cell r="H1391" t="str">
            <v>เลขที่ 313 หมู่ที่ 1 ต.โนนศิลา อ.โนนศิลา จ.ขอนแก่น 40110</v>
          </cell>
          <cell r="I1391" t="str">
            <v>15.965979,102.69177</v>
          </cell>
          <cell r="J1391" t="str">
            <v>0942163063</v>
          </cell>
          <cell r="K1391" t="str">
            <v>0942163063</v>
          </cell>
        </row>
        <row r="1392">
          <cell r="A1392">
            <v>3224</v>
          </cell>
          <cell r="B1392" t="str">
            <v>Mini Supermarket</v>
          </cell>
          <cell r="C1392" t="str">
            <v>Mini Supermarket_That Phanom Nakhonphanom</v>
          </cell>
          <cell r="D1392" t="str">
            <v>มินิ ซูเปอร์มาร์เก็ต_ธาตุพนม นครพนม</v>
          </cell>
          <cell r="E1392" t="str">
            <v>exp3224-sm@lotuss.com</v>
          </cell>
          <cell r="F1392" t="str">
            <v>24 Hours</v>
          </cell>
          <cell r="G1392" t="str">
            <v>NAKHON PHANOM</v>
          </cell>
          <cell r="H1392" t="str">
            <v>เลขที่ 76 หมู่ที่ 11 ต.ธาตุพนม อ.ธาตุพนม จ.นครพนม 48110</v>
          </cell>
          <cell r="I1392" t="str">
            <v>16.938899,104.724303</v>
          </cell>
          <cell r="J1392" t="str">
            <v>0942163023</v>
          </cell>
          <cell r="K1392" t="str">
            <v>0942163023</v>
          </cell>
        </row>
        <row r="1393">
          <cell r="A1393">
            <v>3225</v>
          </cell>
          <cell r="B1393" t="str">
            <v>Mini Supermarket</v>
          </cell>
          <cell r="C1393" t="str">
            <v>Mini Supermarket_Ban Dan Buriram</v>
          </cell>
          <cell r="D1393" t="str">
            <v>มินิ ซูเปอร์มาร์เก็ต_บ้านด่าน บุรีรัมย์</v>
          </cell>
          <cell r="E1393" t="str">
            <v>exp3225-sm@lotuss.com</v>
          </cell>
          <cell r="F1393" t="str">
            <v>06:00-23:00 (17Hrs)</v>
          </cell>
          <cell r="G1393" t="str">
            <v>BURIRAM</v>
          </cell>
          <cell r="H1393" t="str">
            <v>เลขที่ 276-277 หมู่ 19 ต.บ้านด่าน อ.บ้านด่าน จ.บุรีรัมย์  31000</v>
          </cell>
          <cell r="I1393" t="str">
            <v>15.103255,103.17566</v>
          </cell>
          <cell r="J1393" t="str">
            <v>0942153563</v>
          </cell>
          <cell r="K1393" t="str">
            <v>0942153563</v>
          </cell>
        </row>
        <row r="1394">
          <cell r="A1394">
            <v>3226</v>
          </cell>
          <cell r="B1394" t="str">
            <v>Mini Supermarket</v>
          </cell>
          <cell r="C1394" t="str">
            <v>Mini Supermarket_Talad Bangluang Nakhonpathom</v>
          </cell>
          <cell r="D1394" t="str">
            <v>มินิ ซูเปอร์มาร์เก็ต_ตลาดบางหลวง นครปฐม</v>
          </cell>
          <cell r="E1394" t="str">
            <v>exp3226-sm@lotuss.com</v>
          </cell>
          <cell r="F1394" t="str">
            <v>07:00-21:00 (14Hrs)</v>
          </cell>
          <cell r="G1394" t="str">
            <v>NAKHON PATHOM</v>
          </cell>
          <cell r="H1394" t="str">
            <v>เลขที่ 131 หมู่ 2 ต.บางหลวง อ.บางเลน จ.นครปฐม 73190</v>
          </cell>
          <cell r="I1394" t="str">
            <v>14.121143,100.117267</v>
          </cell>
          <cell r="J1394" t="str">
            <v>0812476058</v>
          </cell>
          <cell r="K1394" t="str">
            <v>0812476058</v>
          </cell>
        </row>
        <row r="1395">
          <cell r="A1395">
            <v>3227</v>
          </cell>
          <cell r="B1395" t="str">
            <v>Mini Supermarket</v>
          </cell>
          <cell r="C1395" t="str">
            <v>Mini Supermarket_Soi Petro (Soi Roman) Nakhonpathom</v>
          </cell>
          <cell r="D1395" t="str">
            <v>มินิ ซูเปอร์มาร์เก็ต_ซอยเปโตร (ซอยโรมัน) นครปฐม</v>
          </cell>
          <cell r="E1395" t="str">
            <v>exp3227-sm@lotuss.com</v>
          </cell>
          <cell r="F1395" t="str">
            <v>06:00-22:00 (16Hrs)</v>
          </cell>
          <cell r="G1395" t="str">
            <v>NAKHON PATHOM</v>
          </cell>
          <cell r="H1395" t="str">
            <v>เลขที่ 12/161 หมู่ 4 ต.ท่าข้าม อ.สามพราน จ.นครปฐม 73110</v>
          </cell>
          <cell r="I1395" t="str">
            <v>13.71905,100.24357</v>
          </cell>
          <cell r="J1395" t="str">
            <v>0659546702</v>
          </cell>
          <cell r="K1395" t="str">
            <v>0659546702</v>
          </cell>
        </row>
        <row r="1396">
          <cell r="A1396">
            <v>3228</v>
          </cell>
          <cell r="B1396" t="str">
            <v>Mini Supermarket</v>
          </cell>
          <cell r="C1396" t="str">
            <v>Mini Supermarket_Chum Saeng</v>
          </cell>
          <cell r="D1396" t="str">
            <v>มินิ ซูเปอร์มาร์เก็ต_ชุมแสง</v>
          </cell>
          <cell r="E1396" t="str">
            <v>exp3228-sm@lotuss.com</v>
          </cell>
          <cell r="F1396" t="str">
            <v>06:00-23:00 (17Hrs)</v>
          </cell>
          <cell r="G1396" t="str">
            <v>NAKHON SAWAN</v>
          </cell>
          <cell r="H1396" t="str">
            <v>เลขที่​ 95/8 ถ.แสงสวรรค์​เหนือ ต.ชุมแสง​ อ.ชุมแสง​ จ.นครสวรรค์​ 60120</v>
          </cell>
          <cell r="I1396" t="str">
            <v>15.887522,100.304846</v>
          </cell>
          <cell r="J1396" t="str">
            <v>0812475248</v>
          </cell>
          <cell r="K1396" t="str">
            <v>0812475248</v>
          </cell>
        </row>
        <row r="1397">
          <cell r="A1397">
            <v>3229</v>
          </cell>
          <cell r="B1397" t="str">
            <v>Mini Supermarket</v>
          </cell>
          <cell r="C1397" t="str">
            <v>Mini Supermarket_Talad Serm Suk (Bang Prieng) SamutPrakan</v>
          </cell>
          <cell r="D1397" t="str">
            <v>มินิ ซูเปอร์มาร์เก็ต_ตลาดเสริมสุข (บางปิ้ง) สมุทรปราการ</v>
          </cell>
          <cell r="E1397" t="str">
            <v>exp3229-sm@lotuss.com</v>
          </cell>
          <cell r="F1397" t="str">
            <v>06:00-23:00 (17Hrs)</v>
          </cell>
          <cell r="G1397" t="str">
            <v>SAMUT PRAKAN</v>
          </cell>
          <cell r="H1397" t="str">
            <v>เลขที่ 9/160 หมู่ 2 ต.บางเพรียง อ.บางบ่อ จ.สมุทรปราการ 10560</v>
          </cell>
          <cell r="I1397" t="str">
            <v>13.560671,100.824663</v>
          </cell>
          <cell r="J1397" t="str">
            <v>0889847302</v>
          </cell>
          <cell r="K1397" t="str">
            <v>0889847302</v>
          </cell>
        </row>
        <row r="1398">
          <cell r="A1398">
            <v>3230</v>
          </cell>
          <cell r="B1398" t="str">
            <v>Mini Supermarket</v>
          </cell>
          <cell r="C1398" t="str">
            <v>Mini Supermarket_Soi Tessaban 13/1 Nakhom Phathom</v>
          </cell>
          <cell r="D1398" t="str">
            <v>มินิ ซูเปอร์มาร์เก็ต_ซอยเทศบาล 13/1 นครปฐม</v>
          </cell>
          <cell r="E1398" t="str">
            <v>exp3230-sm@lotuss.com</v>
          </cell>
          <cell r="F1398" t="str">
            <v>06:00-22:00 (16Hrs)</v>
          </cell>
          <cell r="G1398" t="str">
            <v>NAKHON PATHOM</v>
          </cell>
          <cell r="H1398" t="str">
            <v>เลขที่ 51/128 หมู่ 1 ต.อ้อมใหญ่ อ.สามพราน จ.นครปฐม 73160</v>
          </cell>
          <cell r="I1398" t="str">
            <v>13.702506,100.266977</v>
          </cell>
          <cell r="J1398" t="str">
            <v>0645891537</v>
          </cell>
          <cell r="K1398" t="str">
            <v>0645891537</v>
          </cell>
        </row>
        <row r="1399">
          <cell r="A1399">
            <v>3231</v>
          </cell>
          <cell r="B1399" t="str">
            <v>Mini Supermarket</v>
          </cell>
          <cell r="C1399" t="str">
            <v>Mini Supermarket_Soi Tessaban Bang Poo 75</v>
          </cell>
          <cell r="D1399" t="str">
            <v>มินิ ซูเปอร์มาร์เก็ต_ซอยเทศบาลบางปู75</v>
          </cell>
          <cell r="E1399" t="str">
            <v>exp3231-sm@lotuss.com</v>
          </cell>
          <cell r="F1399" t="str">
            <v>06:00-23:00 (17Hrs)</v>
          </cell>
          <cell r="G1399" t="str">
            <v>SAMUT PRAKAN</v>
          </cell>
          <cell r="H1399" t="str">
            <v>เลขที่ 785 หมู่ 2 ต.บางปูใหม่ อ.เมือง จ.สมุทรปราการ 10280</v>
          </cell>
          <cell r="I1399" t="str">
            <v>13.526544,100.652253</v>
          </cell>
          <cell r="J1399" t="str">
            <v>0812470488</v>
          </cell>
          <cell r="K1399" t="str">
            <v>0812470488</v>
          </cell>
        </row>
        <row r="1400">
          <cell r="A1400">
            <v>3232</v>
          </cell>
          <cell r="B1400" t="str">
            <v>Mini Supermarket</v>
          </cell>
          <cell r="C1400" t="str">
            <v>Mini Supermarket_Bang Krang Nonthaburi</v>
          </cell>
          <cell r="D1400" t="str">
            <v>มินิ ซูเปอร์มาร์เก็ต_บางกร่าง นนทบุรี</v>
          </cell>
          <cell r="E1400" t="str">
            <v>exp3232-sm@lotuss.com</v>
          </cell>
          <cell r="F1400" t="str">
            <v>06:00-23:00 (17Hrs)</v>
          </cell>
          <cell r="G1400" t="str">
            <v>NONTHABURI</v>
          </cell>
          <cell r="H1400" t="str">
            <v>เลขที่ 155/4 หมู่ที่ 9 ต.บางกร่าง อ.เมืองนนทบุรี จ.นนทบุรี 11000</v>
          </cell>
          <cell r="I1400" t="str">
            <v>13.8439,100.461773</v>
          </cell>
          <cell r="J1400" t="str">
            <v>0659546703</v>
          </cell>
          <cell r="K1400" t="str">
            <v>0659546703</v>
          </cell>
        </row>
        <row r="1401">
          <cell r="A1401">
            <v>3233</v>
          </cell>
          <cell r="B1401" t="str">
            <v>Mini Supermarket</v>
          </cell>
          <cell r="C1401" t="str">
            <v>Mini Supermarket_Thanon Kao Kilo (Sahaphat)</v>
          </cell>
          <cell r="D1401" t="str">
            <v>มินิ ซูเปอร์มาร์เก็ต_ถนนเก้ากิโล สหพัฒน์</v>
          </cell>
          <cell r="E1401" t="str">
            <v>exp3233-sm@lotuss.com</v>
          </cell>
          <cell r="F1401" t="str">
            <v>06:00-23:00 (17Hrs)</v>
          </cell>
          <cell r="G1401" t="str">
            <v>CHONBURI</v>
          </cell>
          <cell r="H1401" t="str">
            <v>เลขที่ 209/22 หมู่ 9 ต.สุรศักดิ์ อ.ศรีราชา จ.ชลบุรี 20230</v>
          </cell>
          <cell r="I1401" t="str">
            <v>13.10861,100.949817</v>
          </cell>
          <cell r="J1401" t="str">
            <v>0942153029</v>
          </cell>
          <cell r="K1401" t="str">
            <v>0942153029</v>
          </cell>
        </row>
        <row r="1402">
          <cell r="A1402">
            <v>3234</v>
          </cell>
          <cell r="B1402" t="str">
            <v>Mini Supermarket</v>
          </cell>
          <cell r="C1402" t="str">
            <v>Mini Supermarket_Ban Suan Thong Chonburi</v>
          </cell>
          <cell r="D1402" t="str">
            <v>มินิ ซูเปอร์มาร์เก็ต_บ้านสวนทอง ชลบุรี</v>
          </cell>
          <cell r="E1402" t="str">
            <v>exp3234-sm@lotuss.com</v>
          </cell>
          <cell r="F1402" t="str">
            <v>06:00-22:30 (16.5Hrs)</v>
          </cell>
          <cell r="G1402" t="str">
            <v>CHONBURI</v>
          </cell>
          <cell r="H1402" t="str">
            <v>เลขที่ 254/253 หมู่ 5 ต.บึง อ.ศรีราชา จ.ชลบุรี 20230</v>
          </cell>
          <cell r="I1402" t="str">
            <v>13.09668,100.977704</v>
          </cell>
          <cell r="J1402" t="str">
            <v>0ยังไม่มีเบอร์สาขา</v>
          </cell>
          <cell r="K1402" t="str">
            <v>0ยังไม่มีเบอร์สาขา</v>
          </cell>
        </row>
        <row r="1403">
          <cell r="A1403">
            <v>3235</v>
          </cell>
          <cell r="B1403" t="str">
            <v>Mini Supermarket</v>
          </cell>
          <cell r="C1403" t="str">
            <v>Mini Supermarket_Talad Ta Khien Thong</v>
          </cell>
          <cell r="D1403" t="str">
            <v>มินิ ซูเปอร์มาร์เก็ต_ตลาดตะเคียนทอง</v>
          </cell>
          <cell r="E1403" t="str">
            <v>exp3235-sm@lotuss.com</v>
          </cell>
          <cell r="F1403" t="str">
            <v>06:00-23:00 (17Hrs)</v>
          </cell>
          <cell r="G1403" t="str">
            <v>CHANTHABURI</v>
          </cell>
          <cell r="H1403" t="str">
            <v>เลขที่ 23/42 หมู่ 3 ต.ตะเคียงทอง อ.เขาคิชฌกูฎ จ.จันทบุรี 22210</v>
          </cell>
          <cell r="I1403" t="str">
            <v>12.931132,102.073264</v>
          </cell>
          <cell r="J1403" t="str">
            <v>0972651614</v>
          </cell>
          <cell r="K1403" t="str">
            <v>0972651614</v>
          </cell>
        </row>
        <row r="1404">
          <cell r="A1404">
            <v>3236</v>
          </cell>
          <cell r="B1404" t="str">
            <v>Mini Supermarket</v>
          </cell>
          <cell r="C1404" t="str">
            <v>Mini Supermarket_Nikom Phattana Soi 2</v>
          </cell>
          <cell r="D1404" t="str">
            <v>มินิ ซูเปอร์มาร์เก็ต_นิคมพัฒนา ซอย 2</v>
          </cell>
          <cell r="E1404" t="str">
            <v>exp3236-sm@lotuss.com</v>
          </cell>
          <cell r="F1404" t="str">
            <v xml:space="preserve">24 Hours </v>
          </cell>
          <cell r="G1404" t="str">
            <v>Rayong</v>
          </cell>
          <cell r="H1404" t="str">
            <v>เลขที่ 141 หมู่ 1 ต.นิคมพัฒนา อ.นิคมพัฒนา จ.ระยอง 21180</v>
          </cell>
          <cell r="I1404" t="str">
            <v>12.838611,101.189272</v>
          </cell>
          <cell r="J1404" t="str">
            <v>0812476320</v>
          </cell>
          <cell r="K1404" t="str">
            <v>0812476320</v>
          </cell>
        </row>
        <row r="1405">
          <cell r="A1405">
            <v>3237</v>
          </cell>
          <cell r="B1405" t="str">
            <v>Mini Supermarket</v>
          </cell>
          <cell r="C1405" t="str">
            <v>Mini Supermarket_Chumchon Payoon (Banchang)</v>
          </cell>
          <cell r="D1405" t="str">
            <v>มินิ ซูเปอร์มาร์เก็ต_ชุมชนพยูน (บ้านฉาง)</v>
          </cell>
          <cell r="E1405" t="str">
            <v>exp3237-sm@lotuss.com</v>
          </cell>
          <cell r="F1405" t="str">
            <v xml:space="preserve">24 Hours </v>
          </cell>
          <cell r="G1405" t="str">
            <v>Rayong</v>
          </cell>
          <cell r="H1405" t="str">
            <v>เลขที่ 169/95 หมู่ 5 ต.บ้านฉาง อ.บ้านฉาง จ.ระยอง 21130</v>
          </cell>
          <cell r="I1405" t="str">
            <v>12.71282,101.058333</v>
          </cell>
          <cell r="J1405" t="str">
            <v>0968466528</v>
          </cell>
          <cell r="K1405" t="str">
            <v>0968466528</v>
          </cell>
        </row>
        <row r="1406">
          <cell r="A1406">
            <v>3238</v>
          </cell>
          <cell r="B1406" t="str">
            <v>Mini Supermarket</v>
          </cell>
          <cell r="C1406" t="str">
            <v>Mini Supermarket_Phlu Ta Luang 23 (Soi Saladang)</v>
          </cell>
          <cell r="D1406" t="str">
            <v>มินิ ซูเปอร์มาร์เก็ต_พลูตาหลวง 23 (ซอยศาลาแดง)</v>
          </cell>
          <cell r="E1406" t="str">
            <v>exp3238-sm@lotuss.com</v>
          </cell>
          <cell r="F1406" t="str">
            <v xml:space="preserve">24 Hours </v>
          </cell>
          <cell r="G1406" t="str">
            <v>CHONBURI</v>
          </cell>
          <cell r="H1406" t="str">
            <v>เลขที่ 139/55 หมู่ 2 ต.พลูตาหลวง อ.สัตหีบ จ.ชลบุรี 20180</v>
          </cell>
          <cell r="I1406" t="str">
            <v>12.709278,100.973774</v>
          </cell>
          <cell r="J1406" t="str">
            <v>0ยังไม่มีเบอร์สาขา</v>
          </cell>
          <cell r="K1406" t="str">
            <v>0ยังไม่มีเบอร์สาขา</v>
          </cell>
        </row>
        <row r="1407">
          <cell r="A1407">
            <v>3239</v>
          </cell>
          <cell r="B1407" t="str">
            <v>Mini Supermarket</v>
          </cell>
          <cell r="C1407" t="str">
            <v>Mini Supermarket_Wat Rai Khing</v>
          </cell>
          <cell r="D1407" t="str">
            <v>มินิ ซูเปอร์มาร์เก็ต_วัดไร่ขิง</v>
          </cell>
          <cell r="E1407" t="str">
            <v>exp3239-sm@lotuss.com</v>
          </cell>
          <cell r="F1407" t="str">
            <v>06:00-22:00 (16Hrs)</v>
          </cell>
          <cell r="G1407" t="str">
            <v>NAKHON PATHOM</v>
          </cell>
          <cell r="H1407" t="str">
            <v>เลขที่ 100 หมู่ 6 ต.ท่าตลาด อ.สามพราน จ.นครปฐม 73110</v>
          </cell>
          <cell r="I1407" t="str">
            <v>13.742542,100.255086</v>
          </cell>
          <cell r="J1407" t="str">
            <v>0812475905</v>
          </cell>
          <cell r="K1407" t="str">
            <v>0812475905</v>
          </cell>
        </row>
        <row r="1408">
          <cell r="A1408">
            <v>3240</v>
          </cell>
          <cell r="B1408" t="str">
            <v>Mini Supermarket</v>
          </cell>
          <cell r="C1408" t="str">
            <v>Mini Supermarket_Soi Sri Sombon</v>
          </cell>
          <cell r="D1408" t="str">
            <v>มินิ ซูเปอร์มาร์เก็ต_ซอยศรีสมบูรณ์</v>
          </cell>
          <cell r="E1408" t="str">
            <v>exp3240-sm@lotuss.com</v>
          </cell>
          <cell r="F1408" t="str">
            <v>06:00-23:00 (17Hrs)</v>
          </cell>
          <cell r="G1408" t="str">
            <v>BANGKOK</v>
          </cell>
          <cell r="H1408" t="str">
            <v>เลขที่ 513/1 ถ.บางแวก แขวงบางไผ่ เขตบางแค กรุงเทพฯ 10160</v>
          </cell>
          <cell r="I1408" t="str">
            <v>13.745173,100.39174</v>
          </cell>
          <cell r="J1408" t="str">
            <v>0646614417</v>
          </cell>
          <cell r="K1408" t="str">
            <v>0646614417</v>
          </cell>
        </row>
        <row r="1409">
          <cell r="A1409">
            <v>3241</v>
          </cell>
          <cell r="B1409" t="str">
            <v>Mini Supermarket</v>
          </cell>
          <cell r="C1409" t="str">
            <v>Mini Supermarket_Soi Srisatian Nakhom Phathom</v>
          </cell>
          <cell r="D1409" t="str">
            <v>มินิ ซูเปอร์มาร์เก็ต_ซอยศรีเสถียร นครปฐม</v>
          </cell>
          <cell r="E1409" t="str">
            <v>exp3241-sm@lotuss.com</v>
          </cell>
          <cell r="F1409" t="str">
            <v>06:00-23:00 (17Hrs)</v>
          </cell>
          <cell r="G1409" t="str">
            <v>NAKHON PATHOM</v>
          </cell>
          <cell r="H1409" t="str">
            <v>เลขที่ 67 หมู่ 5 ต.ไร่ขิง อ.สามพราน จ.นครปฐม 73210</v>
          </cell>
          <cell r="I1409" t="str">
            <v>13.7198499,100.2643368</v>
          </cell>
          <cell r="J1409" t="str">
            <v>0873311752</v>
          </cell>
          <cell r="K1409" t="str">
            <v>0873311752</v>
          </cell>
        </row>
        <row r="1410">
          <cell r="A1410">
            <v>3242</v>
          </cell>
          <cell r="B1410" t="str">
            <v>Mini Supermarket</v>
          </cell>
          <cell r="C1410" t="str">
            <v>Mini Supermarket_Soi Chaloem Prakiat 30</v>
          </cell>
          <cell r="D1410" t="str">
            <v>มินิ ซูเปอร์มาร์เก็ต_ซอยเฉลิมพระเกีรยติ 30</v>
          </cell>
          <cell r="E1410" t="str">
            <v>exp3242-sm@lotuss.com</v>
          </cell>
          <cell r="F1410" t="str">
            <v xml:space="preserve">24 Hours </v>
          </cell>
          <cell r="G1410" t="str">
            <v>BANGKOK</v>
          </cell>
          <cell r="H1410" t="str">
            <v>เลขที่ 25 ซ.เฉลิมพระเกียรติ ร.๙ ซอย30แยก14 แขวงดอกไม้ เขตประเวศ กรุงเทพฯ 10250</v>
          </cell>
          <cell r="I1410" t="str">
            <v>13.6844131,100.682531</v>
          </cell>
          <cell r="J1410" t="str">
            <v>0804834390</v>
          </cell>
          <cell r="K1410" t="str">
            <v>0804834390</v>
          </cell>
        </row>
        <row r="1411">
          <cell r="A1411">
            <v>3243</v>
          </cell>
          <cell r="B1411" t="str">
            <v>Mini Supermarket</v>
          </cell>
          <cell r="C1411" t="str">
            <v>Mini Supermarket_Bua Nakarin-Paratpiang</v>
          </cell>
          <cell r="D1411" t="str">
            <v>มินิ ซูเปอร์มาร์เก็ต_บัวนครินทร์ สมุทรปราการ</v>
          </cell>
          <cell r="E1411" t="str">
            <v>exp3243-sm@lotuss.com</v>
          </cell>
          <cell r="F1411" t="str">
            <v>06:00-24:00 (18Hrs)</v>
          </cell>
          <cell r="G1411" t="str">
            <v>SAMUT PRAKAN</v>
          </cell>
          <cell r="H1411" t="str">
            <v>เลขที่ 20/13 หมู่ 12 ต.บางแก้ว อ.บางพลี จ.สมุทรปราการ 10540</v>
          </cell>
          <cell r="I1411" t="str">
            <v>13.6501707,100.6570993</v>
          </cell>
          <cell r="J1411" t="str">
            <v>0812470543</v>
          </cell>
          <cell r="K1411" t="str">
            <v>0812470543</v>
          </cell>
        </row>
        <row r="1412">
          <cell r="A1412">
            <v>3244</v>
          </cell>
          <cell r="B1412" t="str">
            <v>Mini Supermarket</v>
          </cell>
          <cell r="C1412" t="str">
            <v>Mini Supermarket_Soi Ramkhamhaeng 60</v>
          </cell>
          <cell r="D1412" t="str">
            <v>มินิ ซูเปอร์มาร์เก็ต_รามคำแหง 60</v>
          </cell>
          <cell r="E1412" t="str">
            <v>exp3244-sm@lotuss.com</v>
          </cell>
          <cell r="F1412" t="str">
            <v>06:00-21:00 (15Hrs)</v>
          </cell>
          <cell r="G1412" t="str">
            <v>BANGKOK</v>
          </cell>
          <cell r="H1412" t="str">
            <v>เลขที่ 225/1 ซ.รามคำแหง 60(สวนสน) แขวงหัวหมาก เขตบางกะปิ กรุงเทพฯ 10240</v>
          </cell>
          <cell r="I1412" t="str">
            <v>13.759232,100.649938</v>
          </cell>
          <cell r="J1412" t="str">
            <v>0812470544</v>
          </cell>
          <cell r="K1412" t="str">
            <v>0812470544</v>
          </cell>
        </row>
        <row r="1413">
          <cell r="A1413">
            <v>3245</v>
          </cell>
          <cell r="B1413" t="str">
            <v>Mini Supermarket</v>
          </cell>
          <cell r="C1413" t="str">
            <v>Mini Supermarket_Boonsiri Soi 16</v>
          </cell>
          <cell r="D1413" t="str">
            <v>มินิ ซูเปอร์มาร์เก็ต_ซอยบุญศิริ 16</v>
          </cell>
          <cell r="E1413" t="str">
            <v>exp3245-sm@lotuss.com</v>
          </cell>
          <cell r="F1413" t="str">
            <v>06:00-23:00 (17Hrs)</v>
          </cell>
          <cell r="G1413" t="str">
            <v>SAMUT PRAKAN</v>
          </cell>
          <cell r="H1413" t="str">
            <v>เลขที่ 95/251 หมู่ 3 ต.บางเมือง อ.เมือง จ.สมุทรปราการ 10270</v>
          </cell>
          <cell r="I1413" t="str">
            <v>13.611615,100.602748</v>
          </cell>
          <cell r="J1413" t="str">
            <v>0645891538</v>
          </cell>
          <cell r="K1413" t="str">
            <v>0645891538</v>
          </cell>
        </row>
        <row r="1414">
          <cell r="A1414">
            <v>3246</v>
          </cell>
          <cell r="B1414" t="str">
            <v>Mini Supermarket</v>
          </cell>
          <cell r="C1414" t="str">
            <v>Mini Supermarket_Santitham Nakhonsawan</v>
          </cell>
          <cell r="D1414" t="str">
            <v>มินิ ซูเปอร์มาร์เก็ต_สันติธรรม นครสวรรค์</v>
          </cell>
          <cell r="E1414" t="str">
            <v>exp3246-sm@lotuss.com</v>
          </cell>
          <cell r="F1414" t="str">
            <v>06:00-23:00 (17Hrs)</v>
          </cell>
          <cell r="G1414" t="str">
            <v>NAKHON SAWAN</v>
          </cell>
          <cell r="H1414" t="str">
            <v>เลขที่ 12/8 ม.6 ต.หนองกรด อ.เมืองนครสวรรค์ จ.นครสวรรค์ 60000</v>
          </cell>
          <cell r="I1414" t="str">
            <v>15.725139,100.0438889</v>
          </cell>
          <cell r="J1414" t="str">
            <v>0645874534</v>
          </cell>
          <cell r="K1414" t="str">
            <v>0645874534</v>
          </cell>
        </row>
        <row r="1415">
          <cell r="A1415">
            <v>3247</v>
          </cell>
          <cell r="B1415" t="str">
            <v>Mini Supermarket</v>
          </cell>
          <cell r="C1415" t="str">
            <v>Mini Supermarket_Mae Hea 2 Chiang Mai</v>
          </cell>
          <cell r="D1415" t="str">
            <v>มินิ ซูเปอร์มาร์เก็ต_แม่เหียะ 2</v>
          </cell>
          <cell r="E1415" t="str">
            <v>exp3247-sm@lotuss.com</v>
          </cell>
          <cell r="F1415" t="str">
            <v>24 Hours</v>
          </cell>
          <cell r="G1415" t="str">
            <v>CHIANG MAI</v>
          </cell>
          <cell r="H1415" t="str">
            <v>เลขที่ 77/11 หมู่ 3 ตำบลแม่เหียะ อำเภอเมืองเชียงใหม่ จังหวัดเชียงใหม่</v>
          </cell>
          <cell r="I1415" t="str">
            <v>18.741977,98.938238</v>
          </cell>
          <cell r="J1415" t="str">
            <v>0812479092</v>
          </cell>
          <cell r="K1415" t="str">
            <v>0812479092</v>
          </cell>
        </row>
        <row r="1416">
          <cell r="A1416">
            <v>3248</v>
          </cell>
          <cell r="B1416" t="str">
            <v>Mini Supermarket</v>
          </cell>
          <cell r="C1416" t="str">
            <v>Mini Supermarket_The Crystal Tha Tum</v>
          </cell>
          <cell r="D1416" t="str">
            <v>มินิ ซูเปอร์มาร์เก็ต_เดอะคริสตัล ท่าตูม</v>
          </cell>
          <cell r="E1416" t="str">
            <v>exp3248-sm@lotuss.com</v>
          </cell>
          <cell r="F1416" t="str">
            <v>06:00-23:00 (17Hrs)</v>
          </cell>
          <cell r="G1416" t="str">
            <v>PRACHIN BURI</v>
          </cell>
          <cell r="H1416" t="str">
            <v>เลขที่ 994 หมู่ 7 ต.ท่าตูม อ.ศรีมหาโพธิ จ.ปราจีนบุรี 25140</v>
          </cell>
          <cell r="I1416" t="str">
            <v>13.926306,101.566609</v>
          </cell>
          <cell r="J1416" t="str">
            <v>0645874539</v>
          </cell>
          <cell r="K1416" t="str">
            <v>0645874539</v>
          </cell>
        </row>
        <row r="1417">
          <cell r="A1417">
            <v>3249</v>
          </cell>
          <cell r="B1417" t="str">
            <v>Mini Supermarket</v>
          </cell>
          <cell r="C1417" t="str">
            <v>Mini Supermarket_Ban Phe Sai Bon</v>
          </cell>
          <cell r="D1417" t="str">
            <v>มินิ ซูเปอร์มาร์เก็ต_บ้านเพสายบน</v>
          </cell>
          <cell r="E1417" t="str">
            <v>exp3249-sm@lotuss.com</v>
          </cell>
          <cell r="F1417" t="str">
            <v>06:00-23:00 (17Hrs)</v>
          </cell>
          <cell r="G1417" t="str">
            <v>RAYONG</v>
          </cell>
          <cell r="H1417" t="str">
            <v>เลขที่ 206/33 หมู่ 2 ต.เพ อ.เมือง จ.ระยอง 21160</v>
          </cell>
          <cell r="I1417" t="str">
            <v>12.62551,101.43113</v>
          </cell>
          <cell r="J1417" t="str">
            <v>0972395852</v>
          </cell>
          <cell r="K1417" t="str">
            <v>0972395852</v>
          </cell>
        </row>
        <row r="1418">
          <cell r="A1418">
            <v>3250</v>
          </cell>
          <cell r="B1418" t="str">
            <v>Mini Supermarket</v>
          </cell>
          <cell r="C1418" t="str">
            <v>Mini Supermarket_Sisawat Damnoen2</v>
          </cell>
          <cell r="D1418" t="str">
            <v>มินิ ซูเปอร์มาร์เก็ต_ศรีสวัสดิ์ดำเนิน2</v>
          </cell>
          <cell r="E1418" t="str">
            <v>exp3250-sm@lotuss.com</v>
          </cell>
          <cell r="F1418" t="str">
            <v>24 Hours</v>
          </cell>
          <cell r="G1418" t="str">
            <v>MAHA SARAKHAM</v>
          </cell>
          <cell r="H1418" t="str">
            <v>เลขที่ 271 ถ.ศรีสวัสดำเนิน ซ.11 ต.ตลาด อ.เมือง จ.มหาสารคาม 44000</v>
          </cell>
          <cell r="I1418" t="str">
            <v>16.189645,103.292112</v>
          </cell>
          <cell r="J1418" t="str">
            <v>0942152813</v>
          </cell>
          <cell r="K1418" t="str">
            <v>0942152813</v>
          </cell>
        </row>
        <row r="1419">
          <cell r="A1419">
            <v>3251</v>
          </cell>
          <cell r="B1419" t="str">
            <v>Mini Supermarket</v>
          </cell>
          <cell r="C1419" t="str">
            <v>Mini Supermarket_Ban Yang Yai NakhonRatchasima</v>
          </cell>
          <cell r="D1419" t="str">
            <v>มินิ ซูเปอร์มาร์เก็ต_บ้านยางใหญ่ นครราชสีมา</v>
          </cell>
          <cell r="E1419" t="str">
            <v>exp3251-sm@lotuss.com</v>
          </cell>
          <cell r="F1419" t="str">
            <v>06:00-23:00 (17Hrs)</v>
          </cell>
          <cell r="G1419" t="str">
            <v>NAKHON RATCHASIMA</v>
          </cell>
          <cell r="H1419" t="str">
            <v>เลขที่ 773 หมู่ที่ 3 ตำบลสุรนารี​ อำเภอเมือง​นครราชสีมา​ จังหวัดนครราชสีมา​ 30000</v>
          </cell>
          <cell r="I1419" t="str">
            <v>14.933336,102.013272</v>
          </cell>
          <cell r="J1419" t="str">
            <v>0835303488</v>
          </cell>
          <cell r="K1419" t="str">
            <v>0835303488</v>
          </cell>
        </row>
        <row r="1420">
          <cell r="A1420">
            <v>3252</v>
          </cell>
          <cell r="B1420" t="str">
            <v>Mini Supermarket</v>
          </cell>
          <cell r="C1420" t="str">
            <v>Mini Supermarket_Soi Phutthabucha 39</v>
          </cell>
          <cell r="D1420" t="str">
            <v>มินิ ซูเปอร์มาร์เก็ต_ซอยพุทธบูชา 39</v>
          </cell>
          <cell r="E1420" t="str">
            <v>exp3252-sm@lotuss.com</v>
          </cell>
          <cell r="F1420" t="str">
            <v>06:00-23:00 (17Hrs)</v>
          </cell>
          <cell r="G1420" t="str">
            <v>BANGKOK</v>
          </cell>
          <cell r="H1420" t="str">
            <v>เลขที่ 77/2 ซ.พุทธบูชา 39 แขวงบางมด เขตทุ่งครุ กรุงเทพฯ 10140</v>
          </cell>
          <cell r="I1420" t="str">
            <v>13.665866,100.469943</v>
          </cell>
          <cell r="J1420" t="str">
            <v>0942153028</v>
          </cell>
          <cell r="K1420" t="str">
            <v>0942153028</v>
          </cell>
        </row>
        <row r="1421">
          <cell r="A1421">
            <v>3253</v>
          </cell>
          <cell r="B1421" t="str">
            <v>Mini Supermarket</v>
          </cell>
          <cell r="C1421" t="str">
            <v>Mini Supermarket_Ramintra 65</v>
          </cell>
          <cell r="D1421" t="str">
            <v>มินิ ซูเปอร์มาร์เก็ต_รามอินทรา 65</v>
          </cell>
          <cell r="E1421" t="str">
            <v>exp3253-sm@lotuss.com</v>
          </cell>
          <cell r="F1421" t="str">
            <v>06:00-23:00 (17Hrs)</v>
          </cell>
          <cell r="G1421" t="str">
            <v>BANGKOK</v>
          </cell>
          <cell r="H1421" t="str">
            <v>เลขที่ 20/1 ซ.รามอินทรา 65 แขวงท่าแร้ง เขตบางเขน กรุงเทพมหานคร 10220</v>
          </cell>
          <cell r="I1421" t="str">
            <v>13.846511,100.648763</v>
          </cell>
          <cell r="J1421" t="str">
            <v>0812470553</v>
          </cell>
          <cell r="K1421" t="str">
            <v>0812470553</v>
          </cell>
        </row>
        <row r="1422">
          <cell r="A1422">
            <v>3254</v>
          </cell>
          <cell r="B1422" t="str">
            <v>Mini Supermarket</v>
          </cell>
          <cell r="C1422" t="str">
            <v>Mini Supermarket_Suan Tang Suphan Buri</v>
          </cell>
          <cell r="D1422" t="str">
            <v>มินิ ซูเปอร์มาร์เก็ต_สวนแตง สุพรรณบุรี</v>
          </cell>
          <cell r="E1422" t="str">
            <v>exp3254-sm@lotuss.com</v>
          </cell>
          <cell r="F1422" t="str">
            <v>06:00-22:30 (16.5Hrs)</v>
          </cell>
          <cell r="G1422" t="str">
            <v>SUPHAN BURI</v>
          </cell>
          <cell r="H1422" t="str">
            <v>เลขที่ 184/2 หมู่ 4 ต.สวนแตง อ.เมือง จ.สุพรรณบุรี 72210</v>
          </cell>
          <cell r="I1422" t="str">
            <v>14.431729,99.997828</v>
          </cell>
          <cell r="J1422" t="str">
            <v>0812476041</v>
          </cell>
          <cell r="K1422" t="str">
            <v>0812476041</v>
          </cell>
        </row>
        <row r="1423">
          <cell r="A1423">
            <v>3255</v>
          </cell>
          <cell r="B1423" t="str">
            <v>Mini Supermarket</v>
          </cell>
          <cell r="C1423" t="str">
            <v>Mini Supermarket_Soi Tiwanon 25</v>
          </cell>
          <cell r="D1423" t="str">
            <v>มินิ ซูเปอร์มาร์เก็ต_ซอยติวานนท์ 25</v>
          </cell>
          <cell r="E1423" t="str">
            <v>exp3255-sm@lotuss.com</v>
          </cell>
          <cell r="F1423" t="str">
            <v>06:00-24:00 (18Hrs)</v>
          </cell>
          <cell r="G1423" t="str">
            <v>NONTHABURI</v>
          </cell>
          <cell r="H1423" t="str">
            <v>เลขที่ 158 ซ.ติวานนท์ 25 ต.บางกระสอ อ.เมืองนนทบุรี จ.นนทบุรี 11000</v>
          </cell>
          <cell r="I1423" t="str">
            <v>13.870409,100.507933</v>
          </cell>
          <cell r="J1423" t="str">
            <v>0942152978</v>
          </cell>
          <cell r="K1423" t="str">
            <v>0942152978</v>
          </cell>
        </row>
        <row r="1424">
          <cell r="A1424">
            <v>3256</v>
          </cell>
          <cell r="B1424" t="str">
            <v>Mini Supermarket</v>
          </cell>
          <cell r="C1424" t="str">
            <v>Mini Supermarket_Talad Kea Charoen</v>
          </cell>
          <cell r="D1424" t="str">
            <v>มินิ ซูเปอร์มาร์เก็ต_ตลาดเกียเจริญ</v>
          </cell>
          <cell r="E1424" t="str">
            <v>exp3256-sm@lotuss.com</v>
          </cell>
          <cell r="F1424" t="str">
            <v>06:00-22:30 (16.5Hrs)</v>
          </cell>
          <cell r="G1424" t="str">
            <v>NAKHON SI THAMMARAT</v>
          </cell>
          <cell r="H1424" t="str">
            <v>เลขที่ 248/11 หมู่ 2 ต.ปากนคร อ.เมือง จ.นครศรีธรรมราช 80000</v>
          </cell>
          <cell r="I1424" t="str">
            <v>8.421585,99.98665</v>
          </cell>
          <cell r="J1424" t="str">
            <v>0812475752</v>
          </cell>
          <cell r="K1424" t="str">
            <v>0812475752</v>
          </cell>
        </row>
        <row r="1425">
          <cell r="A1425">
            <v>3257</v>
          </cell>
          <cell r="B1425" t="str">
            <v>Mini Supermarket</v>
          </cell>
          <cell r="C1425" t="str">
            <v>Mini Supermarket_Onnuch 65</v>
          </cell>
          <cell r="D1425" t="str">
            <v>มินิ ซูเปอร์มาร์เก็ต_อ่อนนุช 65</v>
          </cell>
          <cell r="E1425" t="str">
            <v>exp3257-sm@lotuss.com</v>
          </cell>
          <cell r="F1425" t="str">
            <v>06:00-23:00 (17Hrs)</v>
          </cell>
          <cell r="G1425" t="str">
            <v>BANGKOK</v>
          </cell>
          <cell r="H1425" t="str">
            <v>เลขที่ 63/1 ซ.อ่อนนุช 65 แขวงประเวศ เขตประเวศ กรุงเทพฯ 10250</v>
          </cell>
          <cell r="I1425" t="str">
            <v>13.7260354,100.6814623</v>
          </cell>
          <cell r="J1425" t="str">
            <v>0942153540</v>
          </cell>
          <cell r="K1425" t="str">
            <v>0942153540</v>
          </cell>
        </row>
        <row r="1426">
          <cell r="A1426">
            <v>3258</v>
          </cell>
          <cell r="B1426" t="str">
            <v>Mini Supermarket</v>
          </cell>
          <cell r="C1426" t="str">
            <v>Mini Supermarket_Plak Rad</v>
          </cell>
          <cell r="D1426" t="str">
            <v>มินิ ซูเปอร์มาร์เก็ต_ปากแรต ราชบุรี</v>
          </cell>
          <cell r="E1426" t="str">
            <v>exp3258-sm@lotuss.com</v>
          </cell>
          <cell r="F1426" t="str">
            <v>06:00-23:00 (17Hrs)</v>
          </cell>
          <cell r="G1426" t="str">
            <v>RATCHABURI</v>
          </cell>
          <cell r="H1426" t="str">
            <v>เลขที่ 146 ถ.บ้านปากแรต ต.บ้านโป่ง อ.บ้านโป่ง จ.ราชบุรี 70110</v>
          </cell>
          <cell r="I1426" t="str">
            <v>13.819498,99.866309</v>
          </cell>
          <cell r="J1426" t="str">
            <v>0942152980</v>
          </cell>
          <cell r="K1426" t="str">
            <v>0942152980</v>
          </cell>
        </row>
        <row r="1427">
          <cell r="A1427">
            <v>3259</v>
          </cell>
          <cell r="B1427" t="str">
            <v>Mini Supermarket</v>
          </cell>
          <cell r="C1427" t="str">
            <v>Mini Supermarket_Taladnad Ban Rai</v>
          </cell>
          <cell r="D1427" t="str">
            <v>มินิ ซูเปอร์มาร์เก็ต_ตลาดนัดบ้านไร่</v>
          </cell>
          <cell r="E1427" t="str">
            <v>exp3259-sm@lotuss.com</v>
          </cell>
          <cell r="F1427" t="str">
            <v>06:00-22:30 (16.5Hrs)</v>
          </cell>
          <cell r="G1427" t="str">
            <v>SUPHAN BURI</v>
          </cell>
          <cell r="H1427" t="str">
            <v>เลขที่ 181/1 หมู่ 1 ต.วังน้ำชับ อ.ศรีประจันต์ จ.สุพรรณบุรี 72140</v>
          </cell>
          <cell r="I1427" t="str">
            <v>14.6441385,100.1487903</v>
          </cell>
          <cell r="J1427" t="str">
            <v>0989429407</v>
          </cell>
          <cell r="K1427" t="str">
            <v>0989429407</v>
          </cell>
        </row>
        <row r="1428">
          <cell r="A1428">
            <v>3260</v>
          </cell>
          <cell r="B1428" t="str">
            <v>Mini Supermarket</v>
          </cell>
          <cell r="C1428" t="str">
            <v>Mini Supermarket_Khun Yuam</v>
          </cell>
          <cell r="D1428" t="str">
            <v>มินิ ซูเปอร์มาร์เก็ต_ขุนยวม แม่ฮ่องสอน</v>
          </cell>
          <cell r="E1428" t="str">
            <v>exp3260-sm@lotuss.com</v>
          </cell>
          <cell r="F1428" t="str">
            <v>06:00-23:00 (17Hrs)</v>
          </cell>
          <cell r="G1428" t="str">
            <v>MAE HONG SON</v>
          </cell>
          <cell r="H1428" t="str">
            <v>เลขที่ 481/1 หมู่ที่ ต.ขุนยวม อ.ขุนยวม จ.แม่ฮ่องสอน 58140</v>
          </cell>
          <cell r="I1428" t="str">
            <v>18.8296903,97.932892</v>
          </cell>
          <cell r="J1428" t="str">
            <v>0812475414</v>
          </cell>
          <cell r="K1428" t="str">
            <v>0812475414</v>
          </cell>
        </row>
        <row r="1429">
          <cell r="A1429">
            <v>3261</v>
          </cell>
          <cell r="B1429" t="str">
            <v>Mini Supermarket</v>
          </cell>
          <cell r="C1429" t="str">
            <v>Mini Supermarket_Soi Phutthabucha 23</v>
          </cell>
          <cell r="D1429" t="str">
            <v>มินิ ซูเปอร์มาร์เก็ต_ซอยพุทธบูชา 23</v>
          </cell>
          <cell r="E1429" t="str">
            <v>exp3261-sm@lotuss.com</v>
          </cell>
          <cell r="F1429" t="str">
            <v>06:00-23:00 (17Hrs)</v>
          </cell>
          <cell r="G1429" t="str">
            <v>BANGKOK</v>
          </cell>
          <cell r="H1429" t="str">
            <v>เลขที่ 375/12  ถ.พุทธบูชา แขวงบางมด เขตจอมทอง กรุงเทพฯ 10150</v>
          </cell>
          <cell r="I1429" t="str">
            <v>13.665777,100.469989</v>
          </cell>
          <cell r="J1429" t="str">
            <v>0812470557</v>
          </cell>
          <cell r="K1429" t="str">
            <v>0812470557</v>
          </cell>
        </row>
        <row r="1430">
          <cell r="A1430">
            <v>3262</v>
          </cell>
          <cell r="B1430" t="str">
            <v>Mini Supermarket</v>
          </cell>
          <cell r="C1430" t="str">
            <v>Mini Supermarket_Nong Ya Sai Suphanburi</v>
          </cell>
          <cell r="D1430" t="str">
            <v>มินิ ซูเปอร์มาร์เก็ต_หนองหญ้าไซ สุพรรณบุรี</v>
          </cell>
          <cell r="E1430" t="str">
            <v>exp3262-sm@lotuss.com</v>
          </cell>
          <cell r="F1430" t="str">
            <v>06:00-22:30 (16.5Hrs)</v>
          </cell>
          <cell r="G1430" t="str">
            <v>SUPHAN BURI</v>
          </cell>
          <cell r="H1430" t="str">
            <v>เลขที่ 618 หมู่ 5 ต.หนองหญ้าไซ อ.หนองหญ้าไซ จ.สุพรรณบุรี 72240</v>
          </cell>
          <cell r="I1430" t="str">
            <v>14.77559,99.909103</v>
          </cell>
          <cell r="J1430" t="str">
            <v>0942152815</v>
          </cell>
          <cell r="K1430" t="str">
            <v>0942152815</v>
          </cell>
        </row>
        <row r="1431">
          <cell r="A1431">
            <v>3263</v>
          </cell>
          <cell r="B1431" t="str">
            <v>Mini Supermarket</v>
          </cell>
          <cell r="C1431" t="str">
            <v>Mini Supermarket_Nong Bua Di Mi</v>
          </cell>
          <cell r="D1431" t="str">
            <v>มินิ ซูเปอร์มาร์เก็ต_หนองบัวดีหมี</v>
          </cell>
          <cell r="E1431" t="str">
            <v>exp3263-sm@lotuss.com</v>
          </cell>
          <cell r="F1431" t="str">
            <v>24 Hours</v>
          </cell>
          <cell r="G1431" t="str">
            <v>KHON KAEN</v>
          </cell>
          <cell r="H1431" t="str">
            <v>เลขที่ 237 หมู่ที่ 11 ตำบลท่าพระ อำเภอเมือง จังหวัดขอนแก่น</v>
          </cell>
          <cell r="I1431" t="str">
            <v>16.325266,102.796759</v>
          </cell>
          <cell r="J1431" t="str">
            <v>0812499098</v>
          </cell>
          <cell r="K1431" t="str">
            <v>0812499098</v>
          </cell>
        </row>
        <row r="1432">
          <cell r="A1432">
            <v>3264</v>
          </cell>
          <cell r="B1432" t="str">
            <v>Mini Supermarket</v>
          </cell>
          <cell r="C1432" t="str">
            <v>Mini Supermarket_Thakhunram</v>
          </cell>
          <cell r="D1432" t="str">
            <v>มินิ ซูเปอร์มาร์เก็ต_ท่าขุนราม</v>
          </cell>
          <cell r="E1432" t="str">
            <v>exp3264-sm@lotuss.com</v>
          </cell>
          <cell r="F1432" t="str">
            <v>06:00-23:00 (17Hrs)</v>
          </cell>
          <cell r="G1432" t="str">
            <v>KAMPHAENG PHET</v>
          </cell>
          <cell r="H1432" t="str">
            <v>เลขที่ 477 หมู่ 5 ตำบลท่าขุนราม อำเภอเมืองกำแพงเพชร จังหวัดกำแพงเพชร</v>
          </cell>
          <cell r="I1432" t="str">
            <v>16.4537771,99.4574328</v>
          </cell>
          <cell r="J1432" t="str">
            <v>0641528964</v>
          </cell>
          <cell r="K1432" t="str">
            <v>0641528964</v>
          </cell>
        </row>
        <row r="1433">
          <cell r="A1433">
            <v>3265</v>
          </cell>
          <cell r="B1433" t="str">
            <v>Mini Supermarket</v>
          </cell>
          <cell r="C1433" t="str">
            <v>Mini Supermarket_Ban Yucharoen 4</v>
          </cell>
          <cell r="D1433" t="str">
            <v>มินิ ซูเปอร์มาร์เก็ต_บ้านอยู่เจริญ 4</v>
          </cell>
          <cell r="E1433" t="str">
            <v>exp3265-sm@lotuss.com</v>
          </cell>
          <cell r="F1433" t="str">
            <v xml:space="preserve">24 Hours </v>
          </cell>
          <cell r="G1433" t="str">
            <v>PATHUM THANI</v>
          </cell>
          <cell r="H1433" t="str">
            <v>เลขที่ 88/551 หมู่ 5 ลาดสวาย อ.ลำลูกกา จ.ปทุมธานี 12150</v>
          </cell>
          <cell r="I1433" t="str">
            <v>13.953726,100.684902</v>
          </cell>
          <cell r="J1433" t="str">
            <v>0942152809</v>
          </cell>
          <cell r="K1433" t="str">
            <v>0942152809</v>
          </cell>
        </row>
        <row r="1434">
          <cell r="A1434">
            <v>3266</v>
          </cell>
          <cell r="B1434" t="str">
            <v>Mini Supermarket</v>
          </cell>
          <cell r="C1434" t="str">
            <v>Mini Supermarket_Sakundee Road</v>
          </cell>
          <cell r="D1434" t="str">
            <v>มินิ ซูเปอร์มาร์เก็ต_สกุลดี</v>
          </cell>
          <cell r="E1434" t="str">
            <v>exp3266-sm@lotuss.com</v>
          </cell>
          <cell r="F1434" t="str">
            <v>06:00-23:00 (17Hrs)</v>
          </cell>
          <cell r="G1434" t="str">
            <v>BANGKOK</v>
          </cell>
          <cell r="H1434" t="str">
            <v>เลขที่ 123/28 หมู่ที่ 8 แขวงหนองจอก เขตหนองจอก กรุงเทพมหานคร 10530</v>
          </cell>
          <cell r="I1434" t="str">
            <v>13.860608,100.863201 </v>
          </cell>
          <cell r="J1434" t="str">
            <v>0812470558</v>
          </cell>
          <cell r="K1434" t="str">
            <v>0812470558</v>
          </cell>
        </row>
        <row r="1435">
          <cell r="A1435">
            <v>3267</v>
          </cell>
          <cell r="B1435" t="str">
            <v>Mini Supermarket</v>
          </cell>
          <cell r="C1435" t="str">
            <v>Mini Supermarket_Sukhapiban2 Soi24</v>
          </cell>
          <cell r="D1435" t="str">
            <v>มินิ ซูเปอร์มาร์เก็ต_สุขาภิบาล2 ซอย24</v>
          </cell>
          <cell r="E1435" t="str">
            <v>exp3267-sm@lotuss.com</v>
          </cell>
          <cell r="F1435" t="str">
            <v xml:space="preserve">24 Hours </v>
          </cell>
          <cell r="G1435" t="str">
            <v>BANGKOK</v>
          </cell>
          <cell r="H1435" t="str">
            <v>เลขที่ 114 ถ.สุขาภิบาล2 แขวงดอกไม้ เขตประเวศ กรุงเทพฯ 10250</v>
          </cell>
          <cell r="I1435" t="str">
            <v>13.6888386,100.7012386</v>
          </cell>
          <cell r="J1435" t="str">
            <v>0942153289</v>
          </cell>
          <cell r="K1435" t="str">
            <v>0942153289</v>
          </cell>
        </row>
        <row r="1436">
          <cell r="A1436">
            <v>3268</v>
          </cell>
          <cell r="B1436" t="str">
            <v>Mini Supermarket</v>
          </cell>
          <cell r="C1436" t="str">
            <v>Mini Supermarket_Banghuasua</v>
          </cell>
          <cell r="D1436" t="str">
            <v>มินิ ซูเปอร์มาร์เก็ต_บางหัวเสือ</v>
          </cell>
          <cell r="E1436" t="str">
            <v>exp3268-sm@lotuss.com</v>
          </cell>
          <cell r="F1436" t="str">
            <v>05:00-24:00 (19Hrs)</v>
          </cell>
          <cell r="G1436" t="str">
            <v>SAMUT PRAKAN</v>
          </cell>
          <cell r="H1436" t="str">
            <v>เลขที่ 18/26 หมู่ 13 ต.บางหัวเสือ อ.พระประแดง จ.สมุทรปราการ 10130</v>
          </cell>
          <cell r="I1436" t="str">
            <v>13.630735,100.554917</v>
          </cell>
          <cell r="J1436" t="str">
            <v>0942153285</v>
          </cell>
          <cell r="K1436" t="str">
            <v>0942153285</v>
          </cell>
        </row>
        <row r="1437">
          <cell r="A1437">
            <v>3269</v>
          </cell>
          <cell r="B1437" t="str">
            <v>Mini Supermarket</v>
          </cell>
          <cell r="C1437" t="str">
            <v>Mini Supermarket_Kosum Ruam Chai</v>
          </cell>
          <cell r="D1437" t="str">
            <v>มินิ ซูเปอร์มาร์เก็ต_โกสุมรวมใจ</v>
          </cell>
          <cell r="E1437" t="str">
            <v>exp3269-sm@lotuss.com</v>
          </cell>
          <cell r="F1437" t="str">
            <v>24 Hours</v>
          </cell>
          <cell r="G1437" t="str">
            <v>BANGKOK</v>
          </cell>
          <cell r="H1437" t="str">
            <v>เลขที่ 693/5 ถ.โกสุมรวมใจ แขวงดอนเมือง เขตดอนเมือง กรุงเทพมหานคร 10210</v>
          </cell>
          <cell r="I1437" t="str">
            <v>13.912597,100.566556</v>
          </cell>
          <cell r="J1437" t="str">
            <v>0826396108</v>
          </cell>
          <cell r="K1437" t="str">
            <v>0826396108</v>
          </cell>
        </row>
        <row r="1438">
          <cell r="A1438">
            <v>3270</v>
          </cell>
          <cell r="B1438" t="str">
            <v>Mini Supermarket</v>
          </cell>
          <cell r="C1438" t="str">
            <v>Mini Supermarket_Taladnud Hoob Kra Thing</v>
          </cell>
          <cell r="D1438" t="str">
            <v>มินิ ซูเปอร์มาร์เก็ต_ตลาดนัดหุบกระทิง</v>
          </cell>
          <cell r="E1438" t="str">
            <v>exp3270-sm@lotuss.com</v>
          </cell>
          <cell r="F1438" t="str">
            <v>06:00-23:00 (17Hrs)</v>
          </cell>
          <cell r="G1438" t="str">
            <v>RATCHABURI</v>
          </cell>
          <cell r="H1438" t="str">
            <v>เลขที่ 19/15 หมู่ 9 ต.เบิกไพร อ.บ้านโป่ง จ.ราชบุรี 70110</v>
          </cell>
          <cell r="I1438" t="str">
            <v>13.822626,99.848922</v>
          </cell>
          <cell r="J1438" t="str">
            <v>0942143195</v>
          </cell>
          <cell r="K1438" t="str">
            <v>0942143195</v>
          </cell>
        </row>
        <row r="1439">
          <cell r="A1439">
            <v>3271</v>
          </cell>
          <cell r="B1439" t="str">
            <v>Mini Supermarket</v>
          </cell>
          <cell r="C1439" t="str">
            <v>Mini Supermarket_Thung Khok</v>
          </cell>
          <cell r="D1439" t="str">
            <v>มินิ ซูเปอร์มาร์เก็ต_ทุ่งคอก</v>
          </cell>
          <cell r="E1439" t="str">
            <v>exp3271-sm@lotuss.com</v>
          </cell>
          <cell r="F1439" t="str">
            <v>06:00-22:30 (16.5Hrs)</v>
          </cell>
          <cell r="G1439" t="str">
            <v>SUPHAN BURI</v>
          </cell>
          <cell r="H1439" t="str">
            <v>เลขที่ 872 หมู่ 10 ต.ทุ่งคอก อ.สองพี่น้อง จ.สุพรรณบุรี 72110</v>
          </cell>
          <cell r="I1439" t="str">
            <v>14.179639,99.940568</v>
          </cell>
          <cell r="J1439" t="str">
            <v>0942153204</v>
          </cell>
          <cell r="K1439" t="str">
            <v>0942153204</v>
          </cell>
        </row>
        <row r="1440">
          <cell r="A1440">
            <v>3272</v>
          </cell>
          <cell r="B1440" t="str">
            <v>Mini Supermarket</v>
          </cell>
          <cell r="C1440" t="str">
            <v>Mini Supermarket_Thesaban 16 (Bang Bor)</v>
          </cell>
          <cell r="D1440" t="str">
            <v>มินิ ซูเปอร์มาร์เก็ต_เทศบาล 16 บางบ่อ</v>
          </cell>
          <cell r="E1440" t="str">
            <v>exp3272-sm@lotuss.com</v>
          </cell>
          <cell r="F1440" t="str">
            <v>06:00-24:00 (18Hrs)</v>
          </cell>
          <cell r="G1440" t="str">
            <v>SAMUT PRAKAN</v>
          </cell>
          <cell r="H1440" t="str">
            <v>เลขที่ 594 หมู่ 2 ต.บางบ่อ อ.บางบ่อ จ.สมุทรปราการ 10560</v>
          </cell>
          <cell r="I1440" t="str">
            <v>13.575065,100.846937</v>
          </cell>
          <cell r="J1440" t="str">
            <v>0942153298</v>
          </cell>
          <cell r="K1440" t="str">
            <v>0942153298</v>
          </cell>
        </row>
        <row r="1441">
          <cell r="A1441">
            <v>3273</v>
          </cell>
          <cell r="B1441" t="str">
            <v>Mini Supermarket</v>
          </cell>
          <cell r="C1441" t="str">
            <v>Mini Supermarket_Talad Kosit   Phetchabun</v>
          </cell>
          <cell r="D1441" t="str">
            <v>มินิ ซูเปอร์มาร์เก็ต_ตลาดโฆษิต เพชรบูรณ์</v>
          </cell>
          <cell r="E1441" t="str">
            <v>exp3273-sm@lotuss.com</v>
          </cell>
          <cell r="F1441" t="str">
            <v>06:00-23:00 (17Hrs)</v>
          </cell>
          <cell r="G1441" t="str">
            <v>PHETCHABUN</v>
          </cell>
          <cell r="H1441" t="str">
            <v>เลขที่ 98 / 38 ถนน เทศบาลพัฒนา ตำบลในเมือง อำเภอเมืองเพชรบูรณ์ จังหวัดเพชรบูรณ์</v>
          </cell>
          <cell r="I1441" t="str">
            <v>16.415309,101.162645</v>
          </cell>
          <cell r="J1441" t="str">
            <v>0942153258</v>
          </cell>
          <cell r="K1441" t="str">
            <v>0942153258</v>
          </cell>
        </row>
        <row r="1442">
          <cell r="A1442">
            <v>3274</v>
          </cell>
          <cell r="B1442" t="str">
            <v>Mini Supermarket</v>
          </cell>
          <cell r="C1442" t="str">
            <v>Mini Supermarket_Phanthai Norasing</v>
          </cell>
          <cell r="D1442" t="str">
            <v>มินิ ซูเปอร์มาร์เก็ต_พันท้ายนรสิงห์</v>
          </cell>
          <cell r="E1442" t="str">
            <v>exp3274-sm@lotuss.com</v>
          </cell>
          <cell r="F1442" t="str">
            <v>06:00-22:30 (16.5Hrs)</v>
          </cell>
          <cell r="G1442" t="str">
            <v>SAMUT SAKHON</v>
          </cell>
          <cell r="H1442" t="str">
            <v>เลขที่ 56/18 หมู่ 5 ต.พันท้ายนรสิงห์ อ.เมือง จ.สมุทรสาคร 74000</v>
          </cell>
          <cell r="I1442" t="str">
            <v>13.566758,100.371615</v>
          </cell>
          <cell r="J1442" t="str">
            <v>0942153348</v>
          </cell>
          <cell r="K1442" t="str">
            <v>0942153348</v>
          </cell>
        </row>
        <row r="1443">
          <cell r="A1443">
            <v>3275</v>
          </cell>
          <cell r="B1443" t="str">
            <v>Mini Supermarket</v>
          </cell>
          <cell r="C1443" t="str">
            <v>Mini Supermarket_Nong Khla Mai Road</v>
          </cell>
          <cell r="D1443" t="str">
            <v>มินิ ซูเปอร์มาร์เก็ต_ถนนหนองคล้าใหม่</v>
          </cell>
          <cell r="E1443" t="str">
            <v>exp3275-sm@lotuss.com</v>
          </cell>
          <cell r="F1443" t="str">
            <v xml:space="preserve">24 Hours </v>
          </cell>
          <cell r="G1443" t="str">
            <v>CHONBURI</v>
          </cell>
          <cell r="H1443" t="str">
            <v>เลขที่ 311/4 หมู่ 1 ต.บึง อ.ศรีราชา จ.ชลบุรี 20230</v>
          </cell>
          <cell r="I1443" t="str">
            <v>13.0902212,100.9618235</v>
          </cell>
          <cell r="J1443" t="str">
            <v>0942153236</v>
          </cell>
          <cell r="K1443" t="str">
            <v>0942153236</v>
          </cell>
        </row>
        <row r="1444">
          <cell r="A1444">
            <v>3276</v>
          </cell>
          <cell r="B1444" t="str">
            <v>Mini Supermarket</v>
          </cell>
          <cell r="C1444" t="str">
            <v>Mini Supermarket_Charoensinthani Huaiprap</v>
          </cell>
          <cell r="D1444" t="str">
            <v>มินิ ซูเปอร์มาร์เก็ต_เจริญสินธานี ห้วยปราบ</v>
          </cell>
          <cell r="E1444" t="str">
            <v>exp3276-sm@lotuss.com</v>
          </cell>
          <cell r="F1444" t="str">
            <v xml:space="preserve">24 Hours </v>
          </cell>
          <cell r="G1444" t="str">
            <v>CHONBURI</v>
          </cell>
          <cell r="H1444" t="str">
            <v>เลขที่ 317/45 หมู่ 3 ต.บ่อวิน อ.ศรีราชา จ.ชลบุรี 20230</v>
          </cell>
          <cell r="I1444" t="str">
            <v>13.022778,101.090845</v>
          </cell>
          <cell r="J1444" t="str">
            <v>0ยังไม่มีเบอร์สาขา</v>
          </cell>
          <cell r="K1444" t="str">
            <v>0ยังไม่มีเบอร์สาขา</v>
          </cell>
        </row>
        <row r="1445">
          <cell r="A1445">
            <v>3277</v>
          </cell>
          <cell r="B1445" t="str">
            <v>Mini Supermarket</v>
          </cell>
          <cell r="C1445" t="str">
            <v>Mini Supermarket_Sukhaphiban6-Bangplee Yao Nai</v>
          </cell>
          <cell r="D1445" t="str">
            <v>มินิ ซูเปอร์มาร์เก็ต_สุขาภิบาล 6 บางพลีใหญ่ใน</v>
          </cell>
          <cell r="E1445" t="str">
            <v>exp3277-sm@lotuss.com</v>
          </cell>
          <cell r="F1445" t="str">
            <v>06:00-22:30 (16.5Hrs)</v>
          </cell>
          <cell r="G1445" t="str">
            <v>SAMUT PRAKAN</v>
          </cell>
          <cell r="H1445" t="str">
            <v>เลขที่ 140/35 หมู่ 12 ต.บางพลีใหญ่ อ.บางพลี จ.สมุทรปราการ 10540</v>
          </cell>
          <cell r="I1445" t="str">
            <v>13.619382,100.717844</v>
          </cell>
          <cell r="J1445" t="str">
            <v>0812470600</v>
          </cell>
          <cell r="K1445" t="str">
            <v>0812470600</v>
          </cell>
        </row>
        <row r="1446">
          <cell r="A1446">
            <v>3278</v>
          </cell>
          <cell r="B1446" t="str">
            <v>Mini Supermarket</v>
          </cell>
          <cell r="C1446" t="str">
            <v>Mini Supermarket_Talad Nong Chak Chi</v>
          </cell>
          <cell r="D1446" t="str">
            <v>มินิ ซูเปอร์มาร์เก็ต_ตลาดหนองผักชี สระบุรี</v>
          </cell>
          <cell r="E1446" t="str">
            <v>exp3278-sm@lotuss.com</v>
          </cell>
          <cell r="F1446" t="str">
            <v xml:space="preserve">24 Hours </v>
          </cell>
          <cell r="G1446" t="str">
            <v>SARABURI</v>
          </cell>
          <cell r="H1446" t="str">
            <v>เลขที่ 1/68 หมู่ 6 ต.โคกแย้ อ.หนองแค จ.สระบุรี 18230</v>
          </cell>
          <cell r="I1446" t="str">
            <v>14.3872005,100.926197</v>
          </cell>
          <cell r="J1446" t="str">
            <v>0942153205</v>
          </cell>
          <cell r="K1446" t="str">
            <v>0942153205</v>
          </cell>
        </row>
        <row r="1447">
          <cell r="A1447">
            <v>3279</v>
          </cell>
          <cell r="B1447" t="str">
            <v>Mini Supermarket</v>
          </cell>
          <cell r="C1447" t="str">
            <v>Mini Supermarket_Mae Chaem</v>
          </cell>
          <cell r="D1447" t="str">
            <v>มินิ ซูเปอร์มาร์เก็ต_แม่แจ่ม</v>
          </cell>
          <cell r="E1447" t="str">
            <v>exp3279-sm@lotuss.com</v>
          </cell>
          <cell r="F1447" t="str">
            <v>06:00-23:00 (17Hrs)</v>
          </cell>
          <cell r="G1447" t="str">
            <v>CHIANG MAI</v>
          </cell>
          <cell r="H1447" t="str">
            <v>เลขที่ 330 หมู่ที่ 12 ตำบลช่างเคั่ง อำเภอแม่แจ่ม จังหวัดเชียงใหม่</v>
          </cell>
          <cell r="I1447" t="str">
            <v>18.499373,98.368406</v>
          </cell>
          <cell r="J1447" t="str">
            <v>0812499016</v>
          </cell>
          <cell r="K1447" t="str">
            <v>0812499016</v>
          </cell>
        </row>
        <row r="1448">
          <cell r="A1448">
            <v>3280</v>
          </cell>
          <cell r="B1448" t="str">
            <v>Mini Supermarket</v>
          </cell>
          <cell r="C1448" t="str">
            <v>Mini Supermarket_Noen Plubwan</v>
          </cell>
          <cell r="D1448" t="str">
            <v>มินิ ซูเปอร์มาร์เก็ต_เนินพลับหวาน</v>
          </cell>
          <cell r="E1448" t="str">
            <v>exp3280-sm@lotuss.com</v>
          </cell>
          <cell r="F1448" t="str">
            <v xml:space="preserve">24 Hours </v>
          </cell>
          <cell r="G1448" t="str">
            <v>CHONBURI</v>
          </cell>
          <cell r="H1448" t="str">
            <v>เลขที่ 60/127 หมู่ 5 ต.หนองปรือ อ.บางละมุง จ.ชลบุรี 20150</v>
          </cell>
          <cell r="I1448" t="str">
            <v>12.9296982,100.9168911</v>
          </cell>
          <cell r="J1448" t="str">
            <v>0ยังไม่มีเบอร์สาขา</v>
          </cell>
          <cell r="K1448" t="str">
            <v>0ยังไม่มีเบอร์สาขา</v>
          </cell>
        </row>
        <row r="1449">
          <cell r="A1449">
            <v>3281</v>
          </cell>
          <cell r="B1449" t="str">
            <v>Mini Supermarket</v>
          </cell>
          <cell r="C1449" t="str">
            <v>Mini Supermarket_Phattananikhorm</v>
          </cell>
          <cell r="D1449" t="str">
            <v>มินิ ซูเปอร์มาร์เก็ต_พัฒนานิคม</v>
          </cell>
          <cell r="E1449" t="str">
            <v>exp3281-sm@lotuss.com</v>
          </cell>
          <cell r="F1449" t="str">
            <v>06:00-23:00 (17Hrs)</v>
          </cell>
          <cell r="G1449" t="str">
            <v>LOP BURI</v>
          </cell>
          <cell r="H1449" t="str">
            <v>เลขที่ 58/41 หมู่ที่ 1 ต.ช่องสาริการ อ.พัฒนานิคม จ.ลพบุรี 15220</v>
          </cell>
          <cell r="I1449" t="str">
            <v>14.7757967,100.9205322</v>
          </cell>
          <cell r="J1449" t="str">
            <v>0942153361</v>
          </cell>
          <cell r="K1449" t="str">
            <v>0942153361</v>
          </cell>
        </row>
        <row r="1450">
          <cell r="A1450">
            <v>3282</v>
          </cell>
          <cell r="B1450" t="str">
            <v>Mini Supermarket</v>
          </cell>
          <cell r="C1450" t="str">
            <v>Mini Supermarket_Krungthep Kritha 7</v>
          </cell>
          <cell r="D1450" t="str">
            <v>มินิ ซูเปอร์มาร์เก็ต_กรุงเทพกรีฑา 7</v>
          </cell>
          <cell r="E1450" t="str">
            <v>exp3282-sm@lotuss.com</v>
          </cell>
          <cell r="F1450" t="str">
            <v>06:00-21:00 (15Hrs)</v>
          </cell>
          <cell r="G1450" t="str">
            <v>BANGKOK</v>
          </cell>
          <cell r="H1450" t="str">
            <v>เลขที่ 8/1 ซ.กรุงเทพกรีฑา 7 แขวงหัวหมาก เขตบางกะปิ กรุงเทพฯ 10240</v>
          </cell>
          <cell r="I1450" t="str">
            <v>13.752292,100.656995</v>
          </cell>
          <cell r="J1450" t="str">
            <v>0812499655</v>
          </cell>
          <cell r="K1450" t="str">
            <v>0812499655</v>
          </cell>
        </row>
        <row r="1451">
          <cell r="A1451">
            <v>3283</v>
          </cell>
          <cell r="B1451" t="str">
            <v>Mini Supermarket</v>
          </cell>
          <cell r="C1451" t="str">
            <v>Mini Supermarket_Thanon Khaolam 2</v>
          </cell>
          <cell r="D1451" t="str">
            <v>มินิ ซูเปอร์มาร์เก็ต_ถนนข้าวหลาม 2</v>
          </cell>
          <cell r="E1451" t="str">
            <v>exp3283-sm@lotuss.com</v>
          </cell>
          <cell r="F1451" t="str">
            <v xml:space="preserve">24 Hours </v>
          </cell>
          <cell r="G1451" t="str">
            <v>CHONBURI</v>
          </cell>
          <cell r="H1451" t="str">
            <v>เลขที่ 126 ถ. ข้าวหลาม ต.แสนสุข อ.เมืองชลบุรี จ.ชลบุรี 20130</v>
          </cell>
          <cell r="I1451" t="str">
            <v>13.297003,100.9274912</v>
          </cell>
          <cell r="J1451" t="str">
            <v>0ยังไม่มีเบอร์สาขา</v>
          </cell>
          <cell r="K1451" t="str">
            <v>0ยังไม่มีเบอร์สาขา</v>
          </cell>
        </row>
        <row r="1452">
          <cell r="A1452">
            <v>3284</v>
          </cell>
          <cell r="B1452" t="str">
            <v>Mini Supermarket</v>
          </cell>
          <cell r="C1452" t="str">
            <v>Mini Supermarket_Eua Arthone Samutprakan (Bangbor)</v>
          </cell>
          <cell r="D1452" t="str">
            <v>มินิ ซูเปอร์มาร์เก็ต_เอื้ออาทร สมุทรปราการ บางบ่อ</v>
          </cell>
          <cell r="E1452" t="str">
            <v>exp3284-sm@lotuss.com</v>
          </cell>
          <cell r="F1452" t="str">
            <v>06:00-23:00 (17Hrs)</v>
          </cell>
          <cell r="G1452" t="str">
            <v>SAMUT PRAKAN</v>
          </cell>
          <cell r="H1452" t="str">
            <v>เลขที่ 248 หมู่ที่ 5 ต.บางบ่อ อ.บางบ่อ จ.สมุทรปราการ 10560</v>
          </cell>
          <cell r="I1452" t="str">
            <v>13.592415,100.872328</v>
          </cell>
          <cell r="J1452" t="str">
            <v>0812473599</v>
          </cell>
          <cell r="K1452" t="str">
            <v>0812473599</v>
          </cell>
        </row>
        <row r="1453">
          <cell r="A1453">
            <v>3285</v>
          </cell>
          <cell r="B1453" t="str">
            <v>Mini Supermarket</v>
          </cell>
          <cell r="C1453" t="str">
            <v>Mini Supermarket_Talad Si-Mummuang 2</v>
          </cell>
          <cell r="D1453" t="str">
            <v>มินิ ซูเปอร์มาร์เก็ต_ตลาดสี่มุมเมือง 2</v>
          </cell>
          <cell r="E1453" t="str">
            <v>exp3285-sm@lotuss.com</v>
          </cell>
          <cell r="F1453" t="str">
            <v>06:00-23:00 (17Hrs)</v>
          </cell>
          <cell r="G1453" t="str">
            <v>CHONBURI</v>
          </cell>
          <cell r="H1453" t="str">
            <v>เลขที่ 54/11 หมู่ที่ 9 ต.ทุ่งสุขลา อ.ศรีราชา จ.ชลบุรี 20230</v>
          </cell>
          <cell r="I1453" t="str">
            <v>13.09089,100.9184146</v>
          </cell>
          <cell r="J1453" t="str">
            <v>0812476109</v>
          </cell>
          <cell r="K1453" t="str">
            <v>0812476109</v>
          </cell>
        </row>
        <row r="1454">
          <cell r="A1454">
            <v>3286</v>
          </cell>
          <cell r="B1454" t="str">
            <v>Mini Supermarket</v>
          </cell>
          <cell r="C1454" t="str">
            <v>Mini Supermarket_Suriyadejbamrung</v>
          </cell>
          <cell r="D1454" t="str">
            <v>มินิ ซูเปอร์มาร์เก็ต_สุริยเดชบำรุง</v>
          </cell>
          <cell r="E1454" t="str">
            <v>exp3286-sm@lotuss.com</v>
          </cell>
          <cell r="F1454" t="str">
            <v>06:00-23:00 (17Hrs)</v>
          </cell>
          <cell r="G1454" t="str">
            <v>ROI ET</v>
          </cell>
          <cell r="H1454" t="str">
            <v>เลขที่ 804 หมู่ 5 ต.รอบเมือง อ.เมืองร้อยเอ็ด จ.ร้อยเอ็ด 45000</v>
          </cell>
          <cell r="I1454" t="str">
            <v>16.0430903,103.6538459</v>
          </cell>
          <cell r="J1454" t="str">
            <v>0942153215</v>
          </cell>
          <cell r="K1454" t="str">
            <v>0942153215</v>
          </cell>
        </row>
        <row r="1455">
          <cell r="A1455">
            <v>3287</v>
          </cell>
          <cell r="B1455" t="str">
            <v>Mini Supermarket</v>
          </cell>
          <cell r="C1455" t="str">
            <v>Mini Supermarket_Khoksawai</v>
          </cell>
          <cell r="D1455" t="str">
            <v>มินิ ซูเปอร์มาร์เก็ต_โคกสวาย</v>
          </cell>
          <cell r="E1455" t="str">
            <v>exp3287-sm@lotuss.com</v>
          </cell>
          <cell r="F1455" t="str">
            <v>06:00-23:00 (17Hrs)</v>
          </cell>
          <cell r="G1455" t="str">
            <v>NAKHON RATCHASIMA</v>
          </cell>
          <cell r="H1455" t="str">
            <v>เลขที่ 300 หมู่ 4 ต.สายออ อ.โนนไทย จ.นครราชสีมา 30220</v>
          </cell>
          <cell r="I1455" t="str">
            <v>15.269999,102.01847</v>
          </cell>
          <cell r="J1455" t="str">
            <v>0933703949</v>
          </cell>
          <cell r="K1455" t="str">
            <v>0933703949</v>
          </cell>
        </row>
        <row r="1456">
          <cell r="A1456">
            <v>3288</v>
          </cell>
          <cell r="B1456" t="str">
            <v>Mini Supermarket</v>
          </cell>
          <cell r="C1456" t="str">
            <v>Mini Supermarket_Kok Som Hong</v>
          </cell>
          <cell r="D1456" t="str">
            <v>มินิ ซูเปอร์มาร์เก็ต_กกส้มโฮง</v>
          </cell>
          <cell r="E1456" t="str">
            <v>exp3288-sm@lotuss.com</v>
          </cell>
          <cell r="F1456" t="str">
            <v>24 Hours</v>
          </cell>
          <cell r="G1456" t="str">
            <v>SAKON NAKHON</v>
          </cell>
          <cell r="H1456" t="str">
            <v>เลขที่ 712 ถนนรัฐบำรุง ต.ธาตุเชิงชุม อ.เมืองสกลนคร จ.สกลนคร</v>
          </cell>
          <cell r="I1456" t="str">
            <v>17.164531,104.122878</v>
          </cell>
          <cell r="J1456" t="str">
            <v>0952047970</v>
          </cell>
          <cell r="K1456" t="str">
            <v>0952047970</v>
          </cell>
        </row>
        <row r="1457">
          <cell r="A1457">
            <v>3289</v>
          </cell>
          <cell r="B1457" t="str">
            <v>Mini Supermarket</v>
          </cell>
          <cell r="C1457" t="str">
            <v>Mini Supermarket_Phutthamonthon Sai 3</v>
          </cell>
          <cell r="D1457" t="str">
            <v>มินิ ซูเปอร์มาร์เก็ต_พุทธมณฑล สาย 3</v>
          </cell>
          <cell r="E1457" t="str">
            <v>exp3289-sm@lotuss.com</v>
          </cell>
          <cell r="F1457" t="str">
            <v>06:00-23:00 (17Hrs)</v>
          </cell>
          <cell r="G1457" t="str">
            <v>BANGKOK</v>
          </cell>
          <cell r="H1457" t="str">
            <v>เลขที่ 700 ถ.พุทธมณฑลสาย 3 แขวงศาลาธรรมสพน์ เขตทวีวัฒนา กรุงเทพฯ 10170</v>
          </cell>
          <cell r="I1457" t="str">
            <v>13.781900,100.364106</v>
          </cell>
          <cell r="J1457" t="str">
            <v>0830197008</v>
          </cell>
          <cell r="K1457" t="str">
            <v>0830197008</v>
          </cell>
        </row>
        <row r="1458">
          <cell r="A1458">
            <v>3290</v>
          </cell>
          <cell r="B1458" t="str">
            <v>Mini Supermarket</v>
          </cell>
          <cell r="C1458" t="str">
            <v>Mini Supermarket_Sri Wichai Soi 21</v>
          </cell>
          <cell r="D1458" t="str">
            <v>มินิ ซูเปอร์มาร์เก็ต_ศรีวิชัย ซอย 21</v>
          </cell>
          <cell r="E1458" t="str">
            <v>exp3290-sm@lotuss.com</v>
          </cell>
          <cell r="F1458" t="str">
            <v>06:00-23:00 (17Hrs)</v>
          </cell>
          <cell r="G1458" t="str">
            <v>SURAT THANI</v>
          </cell>
          <cell r="H1458" t="str">
            <v>เลขที่ 72/3 หมู่ 2 ถ.ศรีวิชัย ต.มะขามเตี้ย อ.เมืองสุราษฎร์ธานี จ.สุราษฎร์ธานี 84000</v>
          </cell>
          <cell r="I1458" t="str">
            <v>9.109556,99.316698</v>
          </cell>
          <cell r="J1458" t="str">
            <v>0997291721</v>
          </cell>
          <cell r="K1458" t="str">
            <v>0997291721</v>
          </cell>
        </row>
        <row r="1459">
          <cell r="A1459">
            <v>3291</v>
          </cell>
          <cell r="B1459" t="str">
            <v>Mini Supermarket</v>
          </cell>
          <cell r="C1459" t="str">
            <v>Mini Supermarket_Nikom Kham Soi</v>
          </cell>
          <cell r="D1459" t="str">
            <v>มินิ ซูเปอร์มาร์เก็ต_นิคมคำสร้อย</v>
          </cell>
          <cell r="E1459" t="str">
            <v>exp3291-sm@lotuss.com</v>
          </cell>
          <cell r="F1459" t="str">
            <v>06:00-23:00 (17Hrs)</v>
          </cell>
          <cell r="G1459" t="str">
            <v>MUKDAHAN</v>
          </cell>
          <cell r="H1459" t="str">
            <v>เลขที่ 262 หมู่ 1 ตำบลนิคมคำสร้อย อำเภอนิคมคำสร้อย จังหวัดมุกดาหาร 49130</v>
          </cell>
          <cell r="I1459" t="str">
            <v>16.544045160801,104.553371190821</v>
          </cell>
          <cell r="J1459" t="str">
            <v>0952047971</v>
          </cell>
          <cell r="K1459" t="str">
            <v>0952047971</v>
          </cell>
        </row>
        <row r="1460">
          <cell r="A1460">
            <v>3292</v>
          </cell>
          <cell r="B1460" t="str">
            <v>Mini Supermarket</v>
          </cell>
          <cell r="C1460" t="str">
            <v>Mini Supermarket_Phatthanakan 44</v>
          </cell>
          <cell r="D1460" t="str">
            <v>มินิ ซูเปอร์มาร์เก็ต_พัฒนาการ 44</v>
          </cell>
          <cell r="E1460" t="str">
            <v>exp3292-sm@lotuss.com</v>
          </cell>
          <cell r="F1460" t="str">
            <v>06:00-23:00 (17Hrs)</v>
          </cell>
          <cell r="G1460" t="str">
            <v>BANGKOK</v>
          </cell>
          <cell r="H1460" t="str">
            <v>เลขที่ 75 ซอยพัฒนาการ 44 แขวงพัฒนาการ เขตสวนหลวง กรุงเทพฯ 10250</v>
          </cell>
          <cell r="I1460" t="str">
            <v>13.731056,100.633111</v>
          </cell>
          <cell r="J1460" t="str">
            <v>0952047972</v>
          </cell>
          <cell r="K1460" t="str">
            <v>0952047972</v>
          </cell>
        </row>
        <row r="1461">
          <cell r="A1461">
            <v>3293</v>
          </cell>
          <cell r="B1461" t="str">
            <v>Mini Supermarket</v>
          </cell>
          <cell r="C1461" t="str">
            <v>Mini Supermarket_Nong Ta Kong</v>
          </cell>
          <cell r="D1461" t="str">
            <v>มินิ ซูเปอร์มาร์เก็ต_หนองตาคง</v>
          </cell>
          <cell r="E1461" t="str">
            <v>exp3293-sm@lotuss.com</v>
          </cell>
          <cell r="F1461" t="str">
            <v>24 Hours</v>
          </cell>
          <cell r="G1461" t="str">
            <v>NAKHON RATCHASIMA</v>
          </cell>
          <cell r="H1461" t="str">
            <v>เลขที่ 549 หมู่ 11 ต.หัวทะเล อ.เมือง จ.นครราชสีมา 30000</v>
          </cell>
          <cell r="I1461" t="str">
            <v>14.950316,102.150094</v>
          </cell>
          <cell r="J1461" t="str">
            <v>0942165272</v>
          </cell>
          <cell r="K1461" t="str">
            <v>0942165272</v>
          </cell>
        </row>
        <row r="1462">
          <cell r="A1462">
            <v>3295</v>
          </cell>
          <cell r="B1462" t="str">
            <v>Mini Supermarket</v>
          </cell>
          <cell r="C1462" t="str">
            <v>Mini Supermarket_Talad Hangdong</v>
          </cell>
          <cell r="D1462" t="str">
            <v>มินิ ซูเปอร์มาร์เก็ต_ตลาดหางดง</v>
          </cell>
          <cell r="E1462" t="str">
            <v>exp3295-sm@lotuss.com</v>
          </cell>
          <cell r="F1462" t="str">
            <v>24 Hours</v>
          </cell>
          <cell r="G1462" t="str">
            <v>CHIANG MAI</v>
          </cell>
          <cell r="H1462" t="str">
            <v>เลขที่ 50/1 หมู่ที่ 3 ต.หางดง อ.หางดง จ.เชียงใหม่ 50230</v>
          </cell>
          <cell r="I1462" t="str">
            <v>18.689547,98.92223</v>
          </cell>
          <cell r="J1462" t="str">
            <v>0952054707</v>
          </cell>
          <cell r="K1462" t="str">
            <v>0952054707</v>
          </cell>
        </row>
        <row r="1463">
          <cell r="A1463">
            <v>3296</v>
          </cell>
          <cell r="B1463" t="str">
            <v>Mini Supermarket</v>
          </cell>
          <cell r="C1463" t="str">
            <v>Mini Supermarket_Talad Mittraphap Pakchong</v>
          </cell>
          <cell r="D1463" t="str">
            <v>มินิ ซูเปอร์มาร์เก็ต_ตลาดมิตรภาพ ปากช่อง</v>
          </cell>
          <cell r="E1463" t="str">
            <v>exp3296-sm@lotuss.com</v>
          </cell>
          <cell r="F1463" t="str">
            <v>06:00-23:00 (17Hrs)</v>
          </cell>
          <cell r="G1463" t="str">
            <v>NAKHON RATCHASIMA</v>
          </cell>
          <cell r="H1463" t="str">
            <v>เลขที่ 359/18 ถนนมิตรภาพ ตำบลหนองสาหร่าย อำเภอปากช่อง จังหวัดนครราชสีมา 30130</v>
          </cell>
          <cell r="I1463" t="str">
            <v>14.74653,101.468137</v>
          </cell>
          <cell r="J1463" t="str">
            <v>0812499068</v>
          </cell>
          <cell r="K1463" t="str">
            <v>0812499068</v>
          </cell>
        </row>
        <row r="1464">
          <cell r="A1464">
            <v>3297</v>
          </cell>
          <cell r="B1464" t="str">
            <v>Mini Supermarket</v>
          </cell>
          <cell r="C1464" t="str">
            <v>Mini Supermarket_Talad Yingmaruay</v>
          </cell>
          <cell r="D1464" t="str">
            <v>มินิ ซูเปอร์มาร์เก็ต_ตลาดยิ่งมารวย</v>
          </cell>
          <cell r="E1464" t="str">
            <v>exp3297-sm@lotuss.com</v>
          </cell>
          <cell r="F1464" t="str">
            <v>06:00-23:00 (17Hrs)</v>
          </cell>
          <cell r="G1464" t="str">
            <v>PATHUM THANI</v>
          </cell>
          <cell r="H1464" t="str">
            <v>เลขที่ 106/26 หมู่ที่ 7 ต.คลองสอง อ.คลองหลวง จ.ปทุมธานี 12120</v>
          </cell>
          <cell r="I1464" t="str">
            <v>14.06025,100.632</v>
          </cell>
          <cell r="J1464" t="str">
            <v>0952047969</v>
          </cell>
          <cell r="K1464" t="str">
            <v>0952047969</v>
          </cell>
        </row>
        <row r="1465">
          <cell r="A1465">
            <v>3298</v>
          </cell>
          <cell r="B1465" t="str">
            <v>Mini Supermarket</v>
          </cell>
          <cell r="C1465" t="str">
            <v>Mini Supermarket_Ban Kao 5</v>
          </cell>
          <cell r="D1465" t="str">
            <v>มินิ ซูเปอร์มาร์เก็ต_บ้านเก่า 5</v>
          </cell>
          <cell r="E1465" t="str">
            <v>exp3298-sm@lotuss.com</v>
          </cell>
          <cell r="F1465" t="str">
            <v xml:space="preserve">24 Hours </v>
          </cell>
          <cell r="G1465" t="str">
            <v>CHONBURI</v>
          </cell>
          <cell r="H1465" t="str">
            <v>เลขที่ 162 หมู่ที่ 5 ต.ดอนหัวฬ่อ อ.เมืองชลบุรี จ.ชลบุรี 20000</v>
          </cell>
          <cell r="I1465" t="str">
            <v>13.423488,101.040525</v>
          </cell>
          <cell r="J1465" t="str">
            <v>0ยังไม่มีเบอร์สาขา</v>
          </cell>
          <cell r="K1465" t="str">
            <v>0ยังไม่มีเบอร์สาขา</v>
          </cell>
        </row>
        <row r="1466">
          <cell r="A1466">
            <v>3299</v>
          </cell>
          <cell r="B1466" t="str">
            <v>Mini Supermarket</v>
          </cell>
          <cell r="C1466" t="str">
            <v>Mini Supermarket_Sa Phatthana</v>
          </cell>
          <cell r="D1466" t="str">
            <v>มินิ ซูเปอร์มาร์เก็ต_สระพัฒนา</v>
          </cell>
          <cell r="E1466" t="str">
            <v>exp3299-sm@lotuss.com</v>
          </cell>
          <cell r="F1466" t="str">
            <v>07:00-21:00 (14Hrs)</v>
          </cell>
          <cell r="G1466" t="str">
            <v>NAKHON PATHOM</v>
          </cell>
          <cell r="H1466" t="str">
            <v>เลขที่ 215 หมู่ที่ 2 ต.สระพัฒนา อ.กำแพงแสน จ.นครปฐม 72180</v>
          </cell>
          <cell r="I1466" t="str">
            <v>14.080614,100.018224</v>
          </cell>
          <cell r="J1466" t="str">
            <v>0812499402</v>
          </cell>
          <cell r="K1466" t="str">
            <v>0812499402</v>
          </cell>
        </row>
        <row r="1467">
          <cell r="A1467">
            <v>3300</v>
          </cell>
          <cell r="B1467" t="str">
            <v>Mini Supermarket</v>
          </cell>
          <cell r="C1467" t="str">
            <v>Mini Supermarket_Eau Arthron Sila Khon Kaen</v>
          </cell>
          <cell r="D1467" t="str">
            <v>มินิ ซูเปอร์มาร์เก็ต_เอื้ออาทรศิลา ขอนแก่น</v>
          </cell>
          <cell r="E1467" t="str">
            <v>exp3300-sm@lotuss.com</v>
          </cell>
          <cell r="F1467" t="str">
            <v xml:space="preserve">24 Hours </v>
          </cell>
          <cell r="G1467" t="str">
            <v>KHON KAEN</v>
          </cell>
          <cell r="H1467" t="str">
            <v>เลขที่ 380 หมู่ที่ 26 ตำบลศิลา อำเภอเมืองขอนแก่น จังหวัดขอนแก่น 40000</v>
          </cell>
          <cell r="I1467" t="str">
            <v>16.478328,102.855361</v>
          </cell>
          <cell r="J1467" t="str">
            <v>0812499095</v>
          </cell>
          <cell r="K1467" t="str">
            <v>0812499095</v>
          </cell>
        </row>
        <row r="1468">
          <cell r="A1468">
            <v>3301</v>
          </cell>
          <cell r="B1468" t="str">
            <v>Mini Supermarket</v>
          </cell>
          <cell r="C1468" t="str">
            <v>Mini Supermarket_Talad Thawangtong</v>
          </cell>
          <cell r="D1468" t="str">
            <v>มินิ ซูเปอร์มาร์เก็ต_ตลาดท่าวังทอง</v>
          </cell>
          <cell r="E1468" t="str">
            <v>exp3301-sm@lotuss.com</v>
          </cell>
          <cell r="F1468" t="str">
            <v>06:00-23:00 (17Hrs)</v>
          </cell>
          <cell r="G1468" t="str">
            <v>PHAYAO</v>
          </cell>
          <cell r="H1468" t="str">
            <v>เลขที่ 222 หมู่ 5 ต.ท่าวังทอง อ.เมืองพะเยา จ.พะเยา</v>
          </cell>
          <cell r="I1468" t="str">
            <v>19.1849753,99.9279063</v>
          </cell>
          <cell r="J1468" t="str">
            <v>0812475469</v>
          </cell>
          <cell r="K1468" t="str">
            <v>0812475469</v>
          </cell>
        </row>
        <row r="1469">
          <cell r="A1469">
            <v>3302</v>
          </cell>
          <cell r="B1469" t="str">
            <v>Mini Supermarket</v>
          </cell>
          <cell r="C1469" t="str">
            <v>Mini Supermarket_Khaokwang</v>
          </cell>
          <cell r="D1469" t="str">
            <v>มินิ ซูเปอร์มาร์เก็ต_เขาขวาง</v>
          </cell>
          <cell r="E1469" t="str">
            <v>exp3302-sm@lotuss.com</v>
          </cell>
          <cell r="F1469" t="str">
            <v>06:00-22:30 (16.5Hrs)</v>
          </cell>
          <cell r="G1469" t="str">
            <v>RATCHABURI</v>
          </cell>
          <cell r="H1469" t="str">
            <v>เลขที่ 206 หมู่ที่ 6 ต.นางแก้ว อ.โพธาราม จ.ราชบุรี 70120</v>
          </cell>
          <cell r="I1469" t="str">
            <v>13.71274,99.768477</v>
          </cell>
          <cell r="J1469" t="str">
            <v>0942164458</v>
          </cell>
          <cell r="K1469" t="str">
            <v>0942164458</v>
          </cell>
        </row>
        <row r="1470">
          <cell r="A1470">
            <v>3303</v>
          </cell>
          <cell r="B1470" t="str">
            <v>Mini Supermarket</v>
          </cell>
          <cell r="C1470" t="str">
            <v>Mini Supermarket_Taladnad Bangsaray</v>
          </cell>
          <cell r="D1470" t="str">
            <v>มินิ ซูเปอร์มาร์เก็ต_ตลาดนัด บางเสร่</v>
          </cell>
          <cell r="E1470" t="str">
            <v>exp3303-sm@lotuss.com</v>
          </cell>
          <cell r="F1470" t="str">
            <v xml:space="preserve">24 Hours </v>
          </cell>
          <cell r="G1470" t="str">
            <v>CHONBURI</v>
          </cell>
          <cell r="H1470" t="str">
            <v>เลขที่ 68/17 หมู่ที่ 2 ต.บางเสร่ อ.สัตหีบ จ.ชลบุรี 20250</v>
          </cell>
          <cell r="I1470" t="str">
            <v>12.7615356,100.8989971</v>
          </cell>
          <cell r="J1470" t="str">
            <v>0ยังไม่มีเบอร์สาขา</v>
          </cell>
          <cell r="K1470" t="str">
            <v>0ยังไม่มีเบอร์สาขา</v>
          </cell>
        </row>
        <row r="1471">
          <cell r="A1471">
            <v>3304</v>
          </cell>
          <cell r="B1471" t="str">
            <v>Mini Supermarket</v>
          </cell>
          <cell r="C1471" t="str">
            <v>Mini Supermarket_Chain Yai</v>
          </cell>
          <cell r="D1471" t="str">
            <v>มินิ ซูเปอร์มาร์เก็ต_เชียรใหญ่</v>
          </cell>
          <cell r="E1471" t="str">
            <v>exp3304-sm@lotuss.com</v>
          </cell>
          <cell r="F1471" t="str">
            <v>06:00-22:30 (16.5Hrs)</v>
          </cell>
          <cell r="G1471" t="str">
            <v>NAKHON SI THAMMARAT</v>
          </cell>
          <cell r="H1471" t="str">
            <v>เลขที่ 430 หมู่ที่ 3 ต.เชียรใหญ่ อ.เชียรใหญ่ จ.นครศรีธรรมราช 80190</v>
          </cell>
          <cell r="I1471" t="str">
            <v>8.1764747,100.141648</v>
          </cell>
          <cell r="J1471" t="str">
            <v>0812499403</v>
          </cell>
          <cell r="K1471" t="str">
            <v>0812499403</v>
          </cell>
        </row>
        <row r="1472">
          <cell r="A1472">
            <v>3305</v>
          </cell>
          <cell r="B1472" t="str">
            <v>Mini Supermarket</v>
          </cell>
          <cell r="C1472" t="str">
            <v>Mini Supermarket_Wat Phra Nguen</v>
          </cell>
          <cell r="D1472" t="str">
            <v>มินิ ซูเปอร์มาร์เก็ต_วัดพระเงิน</v>
          </cell>
          <cell r="E1472" t="str">
            <v>exp3305-sm@lotuss.com</v>
          </cell>
          <cell r="F1472" t="str">
            <v>06:00-23:00 (17Hrs)</v>
          </cell>
          <cell r="G1472" t="str">
            <v>NONTHABURI</v>
          </cell>
          <cell r="H1472" t="str">
            <v>เลขที่ 95/76 หมู่ที่ 10 ต.บางม่วง อ.บางใหม่ จ.นนทบุรี 11140</v>
          </cell>
          <cell r="I1472" t="str">
            <v>13.831776,100.405694</v>
          </cell>
          <cell r="J1472" t="str">
            <v>0889847673</v>
          </cell>
          <cell r="K1472" t="str">
            <v>0889847673</v>
          </cell>
        </row>
        <row r="1473">
          <cell r="A1473">
            <v>3306</v>
          </cell>
          <cell r="B1473" t="str">
            <v>Mini Supermarket</v>
          </cell>
          <cell r="C1473" t="str">
            <v>Mini Supermarket_Huay Tako</v>
          </cell>
          <cell r="D1473" t="str">
            <v>มินิ ซูเปอร์มาร์เก็ต_ห้วยตะโก้</v>
          </cell>
          <cell r="E1473" t="str">
            <v>exp3306-sm@lotuss.com</v>
          </cell>
          <cell r="F1473" t="str">
            <v>06:00-22:30 (16.5Hrs)</v>
          </cell>
          <cell r="G1473" t="str">
            <v>NAKHON PATHOM</v>
          </cell>
          <cell r="H1473" t="str">
            <v>เลขที่ 71/4 หมู่ที่ 2 ต.พะเนียด อ.นครชัยศรี จ.นครปฐม 73120</v>
          </cell>
          <cell r="I1473" t="str">
            <v>13.797919,100.130889</v>
          </cell>
          <cell r="J1473" t="str">
            <v>0942152808</v>
          </cell>
          <cell r="K1473" t="str">
            <v>0942152808</v>
          </cell>
        </row>
        <row r="1474">
          <cell r="A1474">
            <v>3307</v>
          </cell>
          <cell r="B1474" t="str">
            <v>Mini Supermarket</v>
          </cell>
          <cell r="C1474" t="str">
            <v>Mini Supermarket_Soi Tha It 2</v>
          </cell>
          <cell r="D1474" t="str">
            <v>มินิ ซูเปอร์มาร์เก็ต_ซอยท่าอิฐ 2</v>
          </cell>
          <cell r="E1474" t="str">
            <v>exp3307-sm@lotuss.com</v>
          </cell>
          <cell r="F1474" t="str">
            <v>06:00-22:30 (16.5Hrs)</v>
          </cell>
          <cell r="G1474" t="str">
            <v>NONTHABURI</v>
          </cell>
          <cell r="H1474" t="str">
            <v>เลขที่ 49/9 หมู่ที่ 3 ต.ท่าอิฐ อ.ปากเกร็ด จ.นนทบุรี 11120</v>
          </cell>
          <cell r="I1474" t="str">
            <v>13.894201,100.465012</v>
          </cell>
          <cell r="J1474" t="str">
            <v>0952054705</v>
          </cell>
          <cell r="K1474" t="str">
            <v>0952054705</v>
          </cell>
        </row>
        <row r="1475">
          <cell r="A1475">
            <v>3308</v>
          </cell>
          <cell r="B1475" t="str">
            <v>Mini Supermarket</v>
          </cell>
          <cell r="C1475" t="str">
            <v>Mini Supermarket_Wichien Buri2 Phetchabun</v>
          </cell>
          <cell r="D1475" t="str">
            <v>มินิ ซูเปอร์มาร์เก็ต_วิเชียรบุรี2 เพชรบูรณ์</v>
          </cell>
          <cell r="E1475" t="str">
            <v>exp3308-sm@lotuss.com</v>
          </cell>
          <cell r="F1475" t="str">
            <v>06:00-23:00 (17Hrs)</v>
          </cell>
          <cell r="G1475" t="str">
            <v>PHETCHABUN</v>
          </cell>
          <cell r="H1475" t="str">
            <v>เลขที่ 133 หมู่ 16 ต.ท่าโรง อ.วิเชียรบุรี จ.เพชรบูรณ์ 67130</v>
          </cell>
          <cell r="I1475" t="str">
            <v>15.658529,101.115751</v>
          </cell>
          <cell r="J1475" t="str">
            <v>0952047973</v>
          </cell>
          <cell r="K1475" t="str">
            <v>0952047973</v>
          </cell>
        </row>
        <row r="1476">
          <cell r="A1476">
            <v>3309</v>
          </cell>
          <cell r="B1476" t="str">
            <v>Mini Supermarket</v>
          </cell>
          <cell r="C1476" t="str">
            <v>Mini Supermarket_Thup Chang Soi Dao</v>
          </cell>
          <cell r="D1476" t="str">
            <v>มินิ ซูเปอร์มาร์เก็ต_ทับช้าง สอยดาว</v>
          </cell>
          <cell r="E1476" t="str">
            <v>exp3309-sm@lotuss.com</v>
          </cell>
          <cell r="F1476" t="str">
            <v>07:00-21:00 (14Hrs)</v>
          </cell>
          <cell r="G1476" t="str">
            <v>CHANTHABURI</v>
          </cell>
          <cell r="H1476" t="str">
            <v>เลขที่ 530/1 หมู่ที่ 1 ต.ทับช้าง อ.สอยดาว จ.จันทบุรี 22180</v>
          </cell>
          <cell r="I1476" t="str">
            <v>13.232456,102.183177</v>
          </cell>
          <cell r="J1476" t="str">
            <v>0809847672</v>
          </cell>
          <cell r="K1476" t="str">
            <v>0809847672</v>
          </cell>
        </row>
        <row r="1477">
          <cell r="A1477">
            <v>3310</v>
          </cell>
          <cell r="B1477" t="str">
            <v>Mini Supermarket</v>
          </cell>
          <cell r="C1477" t="str">
            <v>Mini Supermarket_Surao Khlong Khlong 1 Soi 3</v>
          </cell>
          <cell r="D1477" t="str">
            <v>มินิ ซูเปอร์มาร์เก็ต_สุเหร่าคลอง1 ซอย 3</v>
          </cell>
          <cell r="E1477" t="str">
            <v>exp3310-sm@lotuss.com</v>
          </cell>
          <cell r="F1477" t="str">
            <v>24 Hours</v>
          </cell>
          <cell r="G1477" t="str">
            <v>BANGKOK</v>
          </cell>
          <cell r="H1477" t="str">
            <v>เลขที่ 121 ถ.สุเหร่าคลองหนึ่ง แขวงบางชัน เขตคลองสามวา กรุงเทพมหานคร 10510</v>
          </cell>
          <cell r="I1477" t="str">
            <v>13.841411,100.701433</v>
          </cell>
          <cell r="J1477" t="str">
            <v>0889847591</v>
          </cell>
          <cell r="K1477" t="str">
            <v>0889847591</v>
          </cell>
        </row>
        <row r="1478">
          <cell r="A1478">
            <v>3311</v>
          </cell>
          <cell r="B1478" t="str">
            <v>Mini Supermarket</v>
          </cell>
          <cell r="C1478" t="str">
            <v>Mini Supermarket_Taladnad Phu Krang</v>
          </cell>
          <cell r="D1478" t="str">
            <v>มินิ ซูเปอร์มาร์เก็ต_ตลาดนัด พุกร่าง</v>
          </cell>
          <cell r="E1478" t="str">
            <v>exp3311-sm@lotuss.com</v>
          </cell>
          <cell r="F1478" t="str">
            <v xml:space="preserve">24 Hours </v>
          </cell>
          <cell r="G1478" t="str">
            <v>SARABURI</v>
          </cell>
          <cell r="H1478" t="str">
            <v>เลขที่ 23/4 หมู่ที่ 7 ต.พุกร่าง อ.พระพุทธบาท จ.สระบุรี 18120</v>
          </cell>
          <cell r="I1478" t="str">
            <v>14.67496,100.772936</v>
          </cell>
          <cell r="J1478" t="str">
            <v>0952054714</v>
          </cell>
          <cell r="K1478" t="str">
            <v>0952054714</v>
          </cell>
        </row>
        <row r="1479">
          <cell r="A1479">
            <v>3312</v>
          </cell>
          <cell r="B1479" t="str">
            <v>Mini Supermarket</v>
          </cell>
          <cell r="C1479" t="str">
            <v>Mini Supermarket_Taladnad Yeak Rong Lhek</v>
          </cell>
          <cell r="D1479" t="str">
            <v>มินิ ซูเปอร์มาร์เก็ต_ตลาดนัดแยกโรงเหล็ก</v>
          </cell>
          <cell r="E1479" t="str">
            <v>exp3312-sm@lotuss.com</v>
          </cell>
          <cell r="F1479" t="str">
            <v>06:00-22:30 (16.5Hrs)</v>
          </cell>
          <cell r="G1479" t="str">
            <v>NAKHON SI THAMMARAT</v>
          </cell>
          <cell r="H1479" t="str">
            <v>เลขที่ 454 หมู่ที่ 1 ต.นบพิตำ อ.นบพิตำ จ.นครศรีธรรมราช 80160</v>
          </cell>
          <cell r="I1479" t="str">
            <v>8.7229381,99.7506143</v>
          </cell>
          <cell r="J1479" t="str">
            <v>0952054713</v>
          </cell>
          <cell r="K1479" t="str">
            <v>0952054713</v>
          </cell>
        </row>
        <row r="1480">
          <cell r="A1480">
            <v>3313</v>
          </cell>
          <cell r="B1480" t="str">
            <v>Mini Supermarket</v>
          </cell>
          <cell r="C1480" t="str">
            <v>Mini Supermarket_Ramkhamhaeng 43/1</v>
          </cell>
          <cell r="D1480" t="str">
            <v>มินิ ซูเปอร์มาร์เก็ต_รามคำแหง 43/1</v>
          </cell>
          <cell r="E1480" t="str">
            <v>exp3313-sm@lotuss.com</v>
          </cell>
          <cell r="F1480" t="str">
            <v xml:space="preserve">24 Hours </v>
          </cell>
          <cell r="G1480" t="str">
            <v>BANGKOK</v>
          </cell>
          <cell r="H1480" t="str">
            <v>เลขที่ 13/4 ซ.รามคำแหง 43/1(คุณหญิงเจือ) แขวงพลับพลา เขตวังทองหลาง กรุงเทพฯ 10310</v>
          </cell>
          <cell r="I1480" t="str">
            <v>13.763033,100.615823</v>
          </cell>
          <cell r="J1480" t="str">
            <v>0641929995</v>
          </cell>
          <cell r="K1480" t="str">
            <v>0641929995</v>
          </cell>
        </row>
        <row r="1481">
          <cell r="A1481">
            <v>3314</v>
          </cell>
          <cell r="B1481" t="str">
            <v>Mini Supermarket</v>
          </cell>
          <cell r="C1481" t="str">
            <v>Mini Supermarket_Chalong Krung 53</v>
          </cell>
          <cell r="D1481" t="str">
            <v>มินิ ซูเปอร์มาร์เก็ต_ฉลองกรุง 53</v>
          </cell>
          <cell r="E1481" t="str">
            <v>exp3314-sm@lotuss.com</v>
          </cell>
          <cell r="F1481" t="str">
            <v xml:space="preserve">24 Hours </v>
          </cell>
          <cell r="G1481" t="str">
            <v>BANGKOK</v>
          </cell>
          <cell r="H1481" t="str">
            <v xml:space="preserve">เลขที่ 8/8  ซ.ฉลองกรุง 53 แขวงลำปลาทิว เขตลาดกระบัง กรุงเทพฯ 10520 </v>
          </cell>
          <cell r="I1481" t="str">
            <v>13.778952,100.805628</v>
          </cell>
          <cell r="J1481" t="str">
            <v>0997167610</v>
          </cell>
          <cell r="K1481" t="str">
            <v>0997167610</v>
          </cell>
        </row>
        <row r="1482">
          <cell r="A1482">
            <v>3315</v>
          </cell>
          <cell r="B1482" t="str">
            <v>Mini Supermarket</v>
          </cell>
          <cell r="C1482" t="str">
            <v>Mini Supermarket_Ra Bo Phai Prachinburi</v>
          </cell>
          <cell r="D1482" t="str">
            <v>มินิ ซูเปอร์มาร์เก็ต_ระเบาะไผ่ ปราจีนบุรี</v>
          </cell>
          <cell r="E1482" t="str">
            <v>exp3315-sm@lotuss.com</v>
          </cell>
          <cell r="F1482" t="str">
            <v>06:00-23:00 (17Hrs)</v>
          </cell>
          <cell r="G1482" t="str">
            <v>PRACHIN BURI</v>
          </cell>
          <cell r="H1482" t="str">
            <v>เลขที่ 589 หมู่ที่ 5 ต.หนองโพรง อ.ศรีมหาโพธิ จ.ปราจีนบุรี 25140</v>
          </cell>
          <cell r="I1482" t="str">
            <v>13.87153,101.553486</v>
          </cell>
          <cell r="J1482" t="str">
            <v>0812499643</v>
          </cell>
          <cell r="K1482" t="str">
            <v>0812499643</v>
          </cell>
        </row>
        <row r="1483">
          <cell r="A1483">
            <v>3316</v>
          </cell>
          <cell r="B1483" t="str">
            <v>Mini Supermarket</v>
          </cell>
          <cell r="C1483" t="str">
            <v>Mini Supermarket_Ban Boonyuen Phrayao</v>
          </cell>
          <cell r="D1483" t="str">
            <v>มินิ ซูเปอร์มาร์เก็ต_บ้านบุญยืน พะเยา</v>
          </cell>
          <cell r="E1483" t="str">
            <v>exp3316-sm@lotuss.com</v>
          </cell>
          <cell r="F1483" t="str">
            <v>05:00-23:00 (18Hrs)</v>
          </cell>
          <cell r="G1483" t="str">
            <v>PHAYAO</v>
          </cell>
          <cell r="H1483" t="str">
            <v>เลขที่ 656/8 ถนนพหลโยธิน  ต.เวียง อ.เมืองพะเยา พะเยา 56000</v>
          </cell>
          <cell r="I1483" t="str">
            <v>19.1719096,99.8942587</v>
          </cell>
          <cell r="J1483" t="str">
            <v>0812498997</v>
          </cell>
          <cell r="K1483" t="str">
            <v>0812498997</v>
          </cell>
        </row>
        <row r="1484">
          <cell r="A1484">
            <v>3317</v>
          </cell>
          <cell r="B1484" t="str">
            <v>Mini Supermarket</v>
          </cell>
          <cell r="C1484" t="str">
            <v>Mini Supermarket_Suksawat 30</v>
          </cell>
          <cell r="D1484" t="str">
            <v>มินิ ซูเปอร์มาร์เก็ต_ซอยสุขสวัสดิ์ 30</v>
          </cell>
          <cell r="E1484" t="str">
            <v>exp3317-sm@lotuss.com</v>
          </cell>
          <cell r="F1484" t="str">
            <v>06:00-23:00 (17Hrs)</v>
          </cell>
          <cell r="G1484" t="str">
            <v>BANGKOK</v>
          </cell>
          <cell r="H1484" t="str">
            <v>เลขที่ 233 ซ.สุขสวัสดิ์ 30 แขวงบางประกอก เขตราษร์ฎบูรณะ กรุงเทพฯ 10140</v>
          </cell>
          <cell r="I1484" t="str">
            <v>13.673541,100.494369</v>
          </cell>
          <cell r="J1484" t="str">
            <v>0812499344</v>
          </cell>
          <cell r="K1484" t="str">
            <v>0812499344</v>
          </cell>
        </row>
        <row r="1485">
          <cell r="A1485">
            <v>3318</v>
          </cell>
          <cell r="B1485" t="str">
            <v>Mini Supermarket</v>
          </cell>
          <cell r="C1485" t="str">
            <v>Mini Supermarket_Ramkhamhaeng 166</v>
          </cell>
          <cell r="D1485" t="str">
            <v>มินิ ซูเปอร์มาร์เก็ต_รามคำแหง 166</v>
          </cell>
          <cell r="E1485" t="str">
            <v>exp3318-sm@lotuss.com</v>
          </cell>
          <cell r="F1485" t="str">
            <v>24 Hours</v>
          </cell>
          <cell r="G1485" t="str">
            <v>BANGKOK</v>
          </cell>
          <cell r="H1485" t="str">
            <v>เลขที่ 56 ซ.รามคำแหง 166 แขวงมีนบุรี เขตมีนบุรี กรุงเทพมหานคร 10510</v>
          </cell>
          <cell r="I1485" t="str">
            <v>13.796213,100.712303</v>
          </cell>
          <cell r="J1485" t="str">
            <v>0952047952</v>
          </cell>
          <cell r="K1485" t="str">
            <v>0952047952</v>
          </cell>
        </row>
        <row r="1486">
          <cell r="A1486">
            <v>3319</v>
          </cell>
          <cell r="B1486" t="str">
            <v>Mini Supermarket</v>
          </cell>
          <cell r="C1486" t="str">
            <v>Mini Supermarket_Bangbon5 Soi 5</v>
          </cell>
          <cell r="D1486" t="str">
            <v>มินิ ซูเปอร์มาร์เก็ต_บางบอน5 ซอย 5</v>
          </cell>
          <cell r="E1486" t="str">
            <v>exp3319-sm@lotuss.com</v>
          </cell>
          <cell r="F1486" t="str">
            <v>06:00-23:00 (17Hrs)</v>
          </cell>
          <cell r="G1486" t="str">
            <v>BANGKOK</v>
          </cell>
          <cell r="H1486" t="str">
            <v>เลขที่ 127/4 ถ.บางบอน 5 แขวงบางบอนเหนือ เขตบางบอน กรุงเทพมหานคร 10150</v>
          </cell>
          <cell r="I1486" t="str">
            <v>13.650285,100.357178</v>
          </cell>
          <cell r="J1486" t="str">
            <v>0812499347</v>
          </cell>
          <cell r="K1486" t="str">
            <v>0812499347</v>
          </cell>
        </row>
        <row r="1487">
          <cell r="A1487">
            <v>3320</v>
          </cell>
          <cell r="B1487" t="str">
            <v>Mini Supermarket</v>
          </cell>
          <cell r="C1487" t="str">
            <v>Mini Supermarket_Na Yai Arm</v>
          </cell>
          <cell r="D1487" t="str">
            <v>มินิ ซูเปอร์มาร์เก็ต_นายายอาม</v>
          </cell>
          <cell r="E1487" t="str">
            <v>exp3320-sm@lotuss.com</v>
          </cell>
          <cell r="F1487" t="str">
            <v xml:space="preserve">24 Hours </v>
          </cell>
          <cell r="G1487" t="str">
            <v>CHANTHABURI</v>
          </cell>
          <cell r="H1487" t="str">
            <v>เลขที่ 108/20 หมู่ 1 ต.นายายอาม อ.นายายอาม จ.จันทบุรี 22160</v>
          </cell>
          <cell r="I1487" t="str">
            <v>12.779496,101.82389</v>
          </cell>
          <cell r="J1487" t="str">
            <v>0812499329</v>
          </cell>
          <cell r="K1487" t="str">
            <v>0812499329</v>
          </cell>
        </row>
        <row r="1488">
          <cell r="A1488">
            <v>3321</v>
          </cell>
          <cell r="B1488" t="str">
            <v>Mini Supermarket</v>
          </cell>
          <cell r="C1488" t="str">
            <v>Mini Supermarket_Ban Suan Sukhothai</v>
          </cell>
          <cell r="D1488" t="str">
            <v>มินิ ซูเปอร์มาร์เก็ต_บ้านสวน สุโขทัย</v>
          </cell>
          <cell r="E1488" t="str">
            <v>exp3321-sm@lotuss.com</v>
          </cell>
          <cell r="F1488" t="str">
            <v>06:00-23:00 (17Hrs)</v>
          </cell>
          <cell r="G1488" t="str">
            <v>SUKHOTHAI</v>
          </cell>
          <cell r="H1488" t="str">
            <v>เลขที่ 270 หมู่ 2 ตำบลบ้านสวน อำเภอเมืองสุโขทัย จังหวัดสุโขทัย 64220</v>
          </cell>
          <cell r="I1488" t="str">
            <v>17.0284599,99.881197</v>
          </cell>
          <cell r="J1488" t="str">
            <v>0812499033</v>
          </cell>
          <cell r="K1488" t="str">
            <v>0812499033</v>
          </cell>
        </row>
        <row r="1489">
          <cell r="A1489">
            <v>3322</v>
          </cell>
          <cell r="B1489" t="str">
            <v>Mini Supermarket</v>
          </cell>
          <cell r="C1489" t="str">
            <v>Mini Supermarket_Chiang Pin</v>
          </cell>
          <cell r="D1489" t="str">
            <v>มินิ ซูเปอร์มาร์เก็ต_เชียงพิณ</v>
          </cell>
          <cell r="E1489" t="str">
            <v>exp3322-sm@lotuss.com</v>
          </cell>
          <cell r="F1489" t="str">
            <v>06:00-23:00 (17Hrs)</v>
          </cell>
          <cell r="G1489" t="str">
            <v>UDON THANI</v>
          </cell>
          <cell r="H1489" t="str">
            <v>เลขที่ 502 หมู่ 3 ตำบลบ้านเลื่อม อำเภอเมืองอุดรธานี จังหวัดอุดรธานี 41000</v>
          </cell>
          <cell r="I1489" t="str">
            <v>17.413048,102.7441648</v>
          </cell>
          <cell r="J1489" t="str">
            <v>0942164791</v>
          </cell>
          <cell r="K1489" t="str">
            <v>0942164791</v>
          </cell>
        </row>
        <row r="1490">
          <cell r="A1490">
            <v>3323</v>
          </cell>
          <cell r="B1490" t="str">
            <v>Mini Supermarket</v>
          </cell>
          <cell r="C1490" t="str">
            <v>Mini Supermarket_Virunrat</v>
          </cell>
          <cell r="D1490" t="str">
            <v>มินิ ซูเปอร์มาร์เก็ต_วิรุณราษฎร์</v>
          </cell>
          <cell r="E1490" t="str">
            <v>exp3323-sm@lotuss.com</v>
          </cell>
          <cell r="F1490" t="str">
            <v>06:00-22:30 (16.5Hrs)</v>
          </cell>
          <cell r="G1490" t="str">
            <v>SAMUT SAKHON</v>
          </cell>
          <cell r="H1490" t="str">
            <v>เลขที่ 183/8 หมู่ 2 ต.อ้อมน้อย อ.กระทุ่มแบน จ.สมุทรสาคร 74130</v>
          </cell>
          <cell r="I1490" t="str">
            <v>13.6779302,100.2778786</v>
          </cell>
          <cell r="J1490" t="str">
            <v>0889847674</v>
          </cell>
          <cell r="K1490" t="str">
            <v>0889847674</v>
          </cell>
        </row>
        <row r="1491">
          <cell r="A1491">
            <v>3324</v>
          </cell>
          <cell r="B1491" t="str">
            <v>Mini Supermarket</v>
          </cell>
          <cell r="C1491" t="str">
            <v>Mini Supermarket_Khao Khan Thong</v>
          </cell>
          <cell r="D1491" t="str">
            <v>มินิ ซูเปอร์มาร์เก็ต_เขาขันทอง</v>
          </cell>
          <cell r="E1491" t="str">
            <v>exp3324-sm@lotuss.com</v>
          </cell>
          <cell r="F1491" t="str">
            <v>06:00-23:00 (17Hrs)</v>
          </cell>
          <cell r="G1491" t="str">
            <v>TAK</v>
          </cell>
          <cell r="H1491" t="str">
            <v>เลขที่ 18/2 หมู่ 10 ตำบลน้ำรึม อำเภอเมือง  จังหวัดตาก 63000</v>
          </cell>
          <cell r="I1491" t="str">
            <v>16.8931022,99.1538578</v>
          </cell>
          <cell r="J1491" t="str">
            <v>08802674547</v>
          </cell>
          <cell r="K1491" t="str">
            <v>08802674547</v>
          </cell>
        </row>
        <row r="1492">
          <cell r="A1492">
            <v>3325</v>
          </cell>
          <cell r="B1492" t="str">
            <v>Mini Supermarket</v>
          </cell>
          <cell r="C1492" t="str">
            <v>Mini Supermarket_Kardfar Piangdao</v>
          </cell>
          <cell r="D1492" t="str">
            <v>มินิ ซูเปอร์มาร์เก็ต_กาดฟ้าเพียงดาว</v>
          </cell>
          <cell r="E1492" t="str">
            <v>exp3325-sm@lotuss.com</v>
          </cell>
          <cell r="F1492" t="str">
            <v>06:00-23:00 (17Hrs)</v>
          </cell>
          <cell r="G1492" t="str">
            <v>CHIANG MAI</v>
          </cell>
          <cell r="H1492" t="str">
            <v>เลขที่ 493/12 หมู่ที่ 8 ต.เชียงดาว อ.เชียงดาว จ.เชียงใหม่ 50170</v>
          </cell>
          <cell r="I1492" t="str">
            <v>19.361681,98.964663</v>
          </cell>
          <cell r="J1492" t="str">
            <v>0812498987</v>
          </cell>
          <cell r="K1492" t="str">
            <v>0812498987</v>
          </cell>
        </row>
        <row r="1493">
          <cell r="A1493">
            <v>3326</v>
          </cell>
          <cell r="B1493" t="str">
            <v>Mini Supermarket</v>
          </cell>
          <cell r="C1493" t="str">
            <v>Mini Supermarket_Pratulor (Singh Park)</v>
          </cell>
          <cell r="D1493" t="str">
            <v>มินิ ซูเปอร์มาร์เก็ต_ประตูล้อ (ไร่สิงห์)</v>
          </cell>
          <cell r="E1493" t="str">
            <v>exp3326-sm@lotuss.com</v>
          </cell>
          <cell r="F1493" t="str">
            <v>06:00-23:00 (17Hrs)</v>
          </cell>
          <cell r="G1493" t="str">
            <v>CHIANG RAI</v>
          </cell>
          <cell r="H1493" t="str">
            <v>เลขที่ 234 หมู่ที่ 21 ต.ป่าอ้อดอนชัย อ.เมือง จ.เชียงราย 57000</v>
          </cell>
          <cell r="I1493" t="str">
            <v>19.854086,99.749303</v>
          </cell>
          <cell r="J1493" t="str">
            <v>0889847670</v>
          </cell>
          <cell r="K1493" t="str">
            <v>0889847670</v>
          </cell>
        </row>
        <row r="1494">
          <cell r="A1494">
            <v>3327</v>
          </cell>
          <cell r="B1494" t="str">
            <v>Mini Supermarket</v>
          </cell>
          <cell r="C1494" t="str">
            <v>Mini Supermarket_Talad Khong Wilai</v>
          </cell>
          <cell r="D1494" t="str">
            <v>มินิ ซูเปอร์มาร์เก็ต_ตลาดโค้งวิไล</v>
          </cell>
          <cell r="E1494" t="str">
            <v>exp3327-sm@lotuss.com</v>
          </cell>
          <cell r="F1494" t="str">
            <v>06:00-23:00 (17Hrs)</v>
          </cell>
          <cell r="G1494" t="str">
            <v>KAMPHAENG PHET</v>
          </cell>
          <cell r="H1494" t="str">
            <v>เลขที่ 376 หมู่ที่ 4 ตำบลคลองขลุง อำเภอคลองขลุง จังหวัดกำแพงเพชร 62120</v>
          </cell>
          <cell r="I1494" t="str">
            <v>16.1570976,99.7206825</v>
          </cell>
          <cell r="J1494" t="str">
            <v>0812499046</v>
          </cell>
          <cell r="K1494" t="str">
            <v>0812499046</v>
          </cell>
        </row>
        <row r="1495">
          <cell r="A1495">
            <v>3328</v>
          </cell>
          <cell r="B1495" t="str">
            <v>Mini Supermarket</v>
          </cell>
          <cell r="C1495" t="str">
            <v>Mini Supermarket_Talad Khao Wong</v>
          </cell>
          <cell r="D1495" t="str">
            <v>มินิ ซูเปอร์มาร์เก็ต_ตลาดเขาวง</v>
          </cell>
          <cell r="E1495" t="str">
            <v>exp3328-sm@lotuss.com</v>
          </cell>
          <cell r="F1495" t="str">
            <v>06:00-23:00 (17Hrs)</v>
          </cell>
          <cell r="G1495" t="str">
            <v>SARABURI</v>
          </cell>
          <cell r="H1495" t="str">
            <v>เลขที่ 39/1 หมู่ 5 ต.เขาวง อ.พระพุทธบาท จ.สระบุรี 18120</v>
          </cell>
          <cell r="I1495" t="str">
            <v>14.6669866,100.836748</v>
          </cell>
          <cell r="J1495" t="str">
            <v>0942164365</v>
          </cell>
          <cell r="K1495" t="str">
            <v>0942164365</v>
          </cell>
        </row>
        <row r="1496">
          <cell r="A1496">
            <v>3329</v>
          </cell>
          <cell r="B1496" t="str">
            <v>Mini Supermarket</v>
          </cell>
          <cell r="C1496" t="str">
            <v>Mini Supermarket_Sapphaya</v>
          </cell>
          <cell r="D1496" t="str">
            <v>มินิ ซูเปอร์มาร์เก็ต_สรรพยา</v>
          </cell>
          <cell r="E1496" t="str">
            <v>exp3329-sm@lotuss.com</v>
          </cell>
          <cell r="F1496" t="str">
            <v>06:00-23:00 (17Hrs)</v>
          </cell>
          <cell r="G1496" t="str">
            <v>CHAI NAT</v>
          </cell>
          <cell r="H1496" t="str">
            <v>เลขที่ 173 หมู่ 5 ต.โพนางดำตก อ.สรรพยา จ.ชัยนาท 17150</v>
          </cell>
          <cell r="I1496" t="str">
            <v>15.1076073,100.265331</v>
          </cell>
          <cell r="J1496" t="str">
            <v>0928379091</v>
          </cell>
          <cell r="K1496" t="str">
            <v>0928379091</v>
          </cell>
        </row>
        <row r="1497">
          <cell r="A1497">
            <v>3330</v>
          </cell>
          <cell r="B1497" t="str">
            <v>Mini Supermarket</v>
          </cell>
          <cell r="C1497" t="str">
            <v>Mini Supermarket_Muang Ngai</v>
          </cell>
          <cell r="D1497" t="str">
            <v>มินิ ซูเปอร์มาร์เก็ต_เมืองงาย</v>
          </cell>
          <cell r="E1497" t="str">
            <v>exp3330-sm@lotuss.com</v>
          </cell>
          <cell r="F1497" t="str">
            <v>06:00-23:00 (17Hrs)</v>
          </cell>
          <cell r="G1497" t="str">
            <v>CHIANG MAI</v>
          </cell>
          <cell r="H1497" t="str">
            <v>เลขที่ 154 หมู่ที่ 2 ต.เมืองงาย อ.เชียงดาว จ.เชียงใหม่ 50170</v>
          </cell>
          <cell r="I1497" t="str">
            <v>19.459055,98.964458</v>
          </cell>
          <cell r="J1497" t="str">
            <v>0942164431</v>
          </cell>
          <cell r="K1497" t="str">
            <v>0942164431</v>
          </cell>
        </row>
        <row r="1498">
          <cell r="A1498">
            <v>3331</v>
          </cell>
          <cell r="B1498" t="str">
            <v>Mini Supermarket</v>
          </cell>
          <cell r="C1498" t="str">
            <v>Mini Supermarket_Pattanakan 76</v>
          </cell>
          <cell r="D1498" t="str">
            <v>มินิ ซูเปอร์มาร์เก็ต_พัฒนาการ 76</v>
          </cell>
          <cell r="E1498" t="str">
            <v>exp3331-sm@lotuss.com</v>
          </cell>
          <cell r="F1498" t="str">
            <v xml:space="preserve">24 Hours </v>
          </cell>
          <cell r="G1498" t="str">
            <v>BANGKOK</v>
          </cell>
          <cell r="H1498" t="str">
            <v>เลขที่ 228/2 ถ.พัฒนาการ แขวงประเวศ เขตประเวศ กรุงเทพมหานคร 10250</v>
          </cell>
          <cell r="I1498" t="str">
            <v>13.726166,100.6570195</v>
          </cell>
          <cell r="J1498" t="str">
            <v>0812499723</v>
          </cell>
          <cell r="K1498" t="str">
            <v>0812499723</v>
          </cell>
        </row>
        <row r="1499">
          <cell r="A1499">
            <v>3332</v>
          </cell>
          <cell r="B1499" t="str">
            <v>Mini Supermarket</v>
          </cell>
          <cell r="C1499" t="str">
            <v>Mini Supermarket_Yeak Phichai</v>
          </cell>
          <cell r="D1499" t="str">
            <v>มินิ ซูเปอร์มาร์เก็ต_แยกพิชัย</v>
          </cell>
          <cell r="E1499" t="str">
            <v>exp3332-sm@lotuss.com</v>
          </cell>
          <cell r="F1499" t="str">
            <v>24 Hours</v>
          </cell>
          <cell r="G1499" t="str">
            <v>BANGKOK</v>
          </cell>
          <cell r="H1499" t="str">
            <v>เลขที่ 601/7 ถ.นครไชยศรี แขวงถนนไชยศรี เขตดุสิต กรุงเทพมหานคร 10300</v>
          </cell>
          <cell r="I1499" t="str">
            <v>13.781729,100.518687</v>
          </cell>
          <cell r="J1499" t="str">
            <v>0942164389</v>
          </cell>
          <cell r="K1499" t="str">
            <v>0942164389</v>
          </cell>
        </row>
        <row r="1500">
          <cell r="A1500">
            <v>3333</v>
          </cell>
          <cell r="B1500" t="str">
            <v>Mini Supermarket</v>
          </cell>
          <cell r="C1500" t="str">
            <v>Mini Supermarket_Sakrathiam</v>
          </cell>
          <cell r="D1500" t="str">
            <v>มินิ ซูเปอร์มาร์เก็ต_สระกระเทียม</v>
          </cell>
          <cell r="E1500" t="str">
            <v>exp3333-sm@lotuss.com</v>
          </cell>
          <cell r="F1500" t="str">
            <v>07:00-21:00 (14Hrs)</v>
          </cell>
          <cell r="G1500" t="str">
            <v>NAKHON PATHOM</v>
          </cell>
          <cell r="H1500" t="str">
            <v>เลขที่ 70/1 หมู่ 1 ต.สายป่าน อ.เมืองนครปฐม จ.นครปฐม 73000</v>
          </cell>
          <cell r="I1500" t="str">
            <v>13.764562,99.963797</v>
          </cell>
          <cell r="J1500" t="str">
            <v>0942164813</v>
          </cell>
          <cell r="K1500" t="str">
            <v>0942164813</v>
          </cell>
        </row>
        <row r="1501">
          <cell r="A1501">
            <v>3334</v>
          </cell>
          <cell r="B1501" t="str">
            <v>Mini Supermarket</v>
          </cell>
          <cell r="C1501" t="str">
            <v>Mini Supermarket_Ladkrabang 11</v>
          </cell>
          <cell r="D1501" t="str">
            <v>มินิ ซูเปอร์มาร์เก็ต_ลาดกระบัง 11</v>
          </cell>
          <cell r="E1501" t="str">
            <v>exp3334-sm@lotuss.com</v>
          </cell>
          <cell r="F1501" t="str">
            <v xml:space="preserve">24 Hours </v>
          </cell>
          <cell r="G1501" t="str">
            <v>BANGKOK</v>
          </cell>
          <cell r="H1501" t="str">
            <v>เลขที่ 1613/1 ถ.ลาดกระบัง แขวงลาดกระบัง เขตลาดกระบัง กรุงเทพมหานคร 10520</v>
          </cell>
          <cell r="I1501" t="str">
            <v>13.721843,100.7708152</v>
          </cell>
          <cell r="J1501" t="str">
            <v>0942163293</v>
          </cell>
          <cell r="K1501" t="str">
            <v>0942163293</v>
          </cell>
        </row>
        <row r="1502">
          <cell r="A1502">
            <v>3335</v>
          </cell>
          <cell r="B1502" t="str">
            <v>Mini Supermarket</v>
          </cell>
          <cell r="C1502" t="str">
            <v>Mini Supermarket_Soi Wat Bang Kluea</v>
          </cell>
          <cell r="D1502" t="str">
            <v>มินิ ซูเปอร์มาร์เก็ต_ซอยวัดบางเกลือ</v>
          </cell>
          <cell r="E1502" t="str">
            <v>exp3335-sm@lotuss.com</v>
          </cell>
          <cell r="F1502" t="str">
            <v>06:00-23:00 (17Hrs)</v>
          </cell>
          <cell r="G1502" t="str">
            <v>CHACHOENGSAO</v>
          </cell>
          <cell r="H1502" t="str">
            <v>เลขที่ 155/6 หมู่ 2 ต.บางสมัคร อ.บางปะกง จ.ฉะเชิงเทรา 24180</v>
          </cell>
          <cell r="I1502" t="str">
            <v>13.535377,100.963449</v>
          </cell>
          <cell r="J1502" t="str">
            <v>0942163307</v>
          </cell>
          <cell r="K1502" t="str">
            <v>0942163307</v>
          </cell>
        </row>
        <row r="1503">
          <cell r="A1503">
            <v>3336</v>
          </cell>
          <cell r="B1503" t="str">
            <v>Mini Supermarket</v>
          </cell>
          <cell r="C1503" t="str">
            <v>Mini Supermarket_Phud Sa</v>
          </cell>
          <cell r="D1503" t="str">
            <v>มินิ ซูเปอร์มาร์เก็ต_พุดซา</v>
          </cell>
          <cell r="E1503" t="str">
            <v>exp3336-sm@lotuss.com</v>
          </cell>
          <cell r="F1503" t="str">
            <v>06:00-21:00 (15Hrs)</v>
          </cell>
          <cell r="G1503" t="str">
            <v>NAKHON RATCHASIMA</v>
          </cell>
          <cell r="H1503" t="str">
            <v>เลขที่ 104 หมู่ 9 ตำบลพุดซา อำเภอเมืองนครราชสีมา จังหวัดนครราชสีมา</v>
          </cell>
          <cell r="I1503" t="str">
            <v>15.0323371049887,102.038642198597</v>
          </cell>
          <cell r="J1503" t="str">
            <v>0942163292</v>
          </cell>
          <cell r="K1503" t="str">
            <v>0942163292</v>
          </cell>
        </row>
        <row r="1504">
          <cell r="A1504">
            <v>3337</v>
          </cell>
          <cell r="B1504" t="str">
            <v>Mini Supermarket</v>
          </cell>
          <cell r="C1504" t="str">
            <v>Mini Supermarket_Sam Yak Rean Jum</v>
          </cell>
          <cell r="D1504" t="str">
            <v>มินิ ซูเปอร์มาร์เก็ต_สามแยกเรือนจำ</v>
          </cell>
          <cell r="E1504" t="str">
            <v>exp3337-sm@lotuss.com</v>
          </cell>
          <cell r="F1504" t="str">
            <v>06:00-23:00 (17Hrs)</v>
          </cell>
          <cell r="G1504" t="str">
            <v>KALASIN</v>
          </cell>
          <cell r="H1504" t="str">
            <v>เลขที่ 5/1 ถนนหน้าเรือนจำ ตำบลกาฬสินธุ์ อำเภอเมืองกาฬสินธุ์ จังหวัดกาฬสินธุ์ 46000</v>
          </cell>
          <cell r="I1504" t="str">
            <v>16.4549108,103.5176669</v>
          </cell>
          <cell r="J1504" t="str">
            <v>0889847595</v>
          </cell>
          <cell r="K1504" t="str">
            <v>0889847595</v>
          </cell>
        </row>
        <row r="1505">
          <cell r="A1505">
            <v>3338</v>
          </cell>
          <cell r="B1505" t="str">
            <v>Mini Supermarket</v>
          </cell>
          <cell r="C1505" t="str">
            <v>Mini Supermarket_Rongpo Takhian Tia</v>
          </cell>
          <cell r="D1505" t="str">
            <v>มินิ ซูเปอร์มาร์เก็ต_โรงโป๊ะตะเคียนเตี้ย</v>
          </cell>
          <cell r="E1505" t="str">
            <v>exp3338-sm@lotuss.com</v>
          </cell>
          <cell r="F1505" t="str">
            <v xml:space="preserve">24 Hours </v>
          </cell>
          <cell r="G1505" t="str">
            <v>CHONBURI</v>
          </cell>
          <cell r="H1505" t="str">
            <v>เลขที่ 47/94 หมู่ 2 ต.ตะเคียนเตี้ย อ.บางละมุง จ.ชลบุรี 20150</v>
          </cell>
          <cell r="I1505" t="str">
            <v>13.017921,100.963795</v>
          </cell>
          <cell r="J1505" t="str">
            <v>0ยังไม่มีเบอร์สาขา</v>
          </cell>
          <cell r="K1505" t="str">
            <v>0ยังไม่มีเบอร์สาขา</v>
          </cell>
        </row>
        <row r="1506">
          <cell r="A1506">
            <v>3339</v>
          </cell>
          <cell r="B1506" t="str">
            <v>Mini Supermarket</v>
          </cell>
          <cell r="C1506" t="str">
            <v>Mini Supermarket_Pathum Ratchawongsa</v>
          </cell>
          <cell r="D1506" t="str">
            <v>มินิ ซูเปอร์มาร์เก็ต_ปทุมราชวงศา</v>
          </cell>
          <cell r="E1506" t="str">
            <v>exp3339-sm@lotuss.com</v>
          </cell>
          <cell r="F1506" t="str">
            <v>06:00-23:00 (17Hrs)</v>
          </cell>
          <cell r="G1506" t="str">
            <v>AMNAT CHAROEN</v>
          </cell>
          <cell r="H1506" t="str">
            <v>เลขที่ 388 หมู่ที่ 3 ตำบลนาหว้า  อำเภอปทุมราชวงศา  จังหวัด อำนาจเจริญ  37110</v>
          </cell>
          <cell r="I1506" t="str">
            <v>15.8890983,104.9184579</v>
          </cell>
          <cell r="J1506" t="str">
            <v>0955947345</v>
          </cell>
          <cell r="K1506" t="str">
            <v>0955947345</v>
          </cell>
        </row>
        <row r="1507">
          <cell r="A1507">
            <v>3340</v>
          </cell>
          <cell r="B1507" t="str">
            <v>Mini Supermarket</v>
          </cell>
          <cell r="C1507" t="str">
            <v>Mini Supermarket_Nong Samrong</v>
          </cell>
          <cell r="D1507" t="str">
            <v>มินิ ซูเปอร์มาร์เก็ต_หนองสำโรง</v>
          </cell>
          <cell r="E1507" t="str">
            <v>exp3340-sm@lotuss.com</v>
          </cell>
          <cell r="F1507" t="str">
            <v>06:00-23:00 (17Hrs)</v>
          </cell>
          <cell r="G1507" t="str">
            <v>UDON THANI</v>
          </cell>
          <cell r="H1507" t="str">
            <v>เลขที่ 254/3 หมู่ 7 ตำบลหมูม่น อำเภอเมืองอุดรธานี จังหวัดอุดรธานี 41000</v>
          </cell>
          <cell r="I1507" t="str">
            <v>17.445233,102.780959</v>
          </cell>
          <cell r="J1507" t="str">
            <v>0855719958</v>
          </cell>
          <cell r="K1507" t="str">
            <v>0855719958</v>
          </cell>
        </row>
        <row r="1508">
          <cell r="A1508">
            <v>3341</v>
          </cell>
          <cell r="B1508" t="str">
            <v>Mini Supermarket</v>
          </cell>
          <cell r="C1508" t="str">
            <v>Mini Supermarket_Thetsaban Nadee</v>
          </cell>
          <cell r="D1508" t="str">
            <v>มินิ ซูเปอร์มาร์เก็ต_เทศบาลนาดี</v>
          </cell>
          <cell r="E1508" t="str">
            <v>exp3341-sm@lotuss.com</v>
          </cell>
          <cell r="F1508" t="str">
            <v>06:00-23:00 (17Hrs)</v>
          </cell>
          <cell r="G1508" t="str">
            <v>PRACHIN BURI</v>
          </cell>
          <cell r="H1508" t="str">
            <v>เลขที่ 379 หมู่ 4 ต.นาดี อ.นาดี จ.ปราจีนบุรี 25220</v>
          </cell>
          <cell r="I1508" t="str">
            <v>14.117577,101.787441</v>
          </cell>
          <cell r="J1508" t="str">
            <v>0942164285</v>
          </cell>
          <cell r="K1508" t="str">
            <v>0942164285</v>
          </cell>
        </row>
        <row r="1509">
          <cell r="A1509">
            <v>3342</v>
          </cell>
          <cell r="B1509" t="str">
            <v>Mini Supermarket</v>
          </cell>
          <cell r="C1509" t="str">
            <v>Mini Supermarket_Baan Kluay Sai Noi</v>
          </cell>
          <cell r="D1509" t="str">
            <v>มินิ ซูเปอร์มาร์เก็ต_บ้านกล้วย-ไทรน้อย</v>
          </cell>
          <cell r="E1509" t="str">
            <v>exp3342-sm@lotuss.com</v>
          </cell>
          <cell r="F1509" t="str">
            <v>06:00-23:00 (17Hrs)</v>
          </cell>
          <cell r="G1509" t="str">
            <v>NONTHABURI</v>
          </cell>
          <cell r="H1509" t="str">
            <v>เลขที่ 93 หมู่ที่ 4 ต.พิมลราช อ.บางบัวทอง จ.นนทบุรี 11110</v>
          </cell>
          <cell r="I1509" t="str">
            <v>13.924681,100.385969</v>
          </cell>
          <cell r="J1509" t="str">
            <v>0942164351</v>
          </cell>
          <cell r="K1509" t="str">
            <v>0942164351</v>
          </cell>
        </row>
        <row r="1510">
          <cell r="A1510">
            <v>3343</v>
          </cell>
          <cell r="B1510" t="str">
            <v>Mini Supermarket</v>
          </cell>
          <cell r="C1510" t="str">
            <v>Mini Supermarket_Luang Phaeng (Khlong Chao)</v>
          </cell>
          <cell r="D1510" t="str">
            <v>มินิ ซูเปอร์มาร์เก็ต_หลวงแพ่ง (คลองเจ้า)</v>
          </cell>
          <cell r="E1510" t="str">
            <v>exp3343-sm@lotuss.com</v>
          </cell>
          <cell r="F1510" t="str">
            <v xml:space="preserve">24 Hours </v>
          </cell>
          <cell r="G1510" t="str">
            <v>SAMUT PRAKAN</v>
          </cell>
          <cell r="H1510" t="str">
            <v>เลขที่ 7/4 หมู่ 7 ต.เปร็ง อ.บางบ่อ จ.สมุทรปราการ 10560</v>
          </cell>
          <cell r="I1510" t="str">
            <v>13.693413,100.863109</v>
          </cell>
          <cell r="J1510" t="str">
            <v>0942165157</v>
          </cell>
          <cell r="K1510" t="str">
            <v>0942165157</v>
          </cell>
        </row>
        <row r="1511">
          <cell r="A1511">
            <v>3344</v>
          </cell>
          <cell r="B1511" t="str">
            <v>Mini Supermarket</v>
          </cell>
          <cell r="C1511" t="str">
            <v>Mini Supermarket_Ban Paen</v>
          </cell>
          <cell r="D1511" t="str">
            <v>มินิ ซูเปอร์มาร์เก็ต_บ้านแป้น</v>
          </cell>
          <cell r="E1511" t="str">
            <v>exp3344-sm@lotuss.com</v>
          </cell>
          <cell r="F1511" t="str">
            <v>06:00-23:00 (17Hrs)</v>
          </cell>
          <cell r="G1511" t="str">
            <v>LAMPHUN</v>
          </cell>
          <cell r="H1511" t="str">
            <v>เลขที่ 332 หมู่ที่ 7 ต.บ้านแป้น อ.เมือง จ.ลำพูน 51000</v>
          </cell>
          <cell r="I1511" t="str">
            <v>18.517563,98.965411</v>
          </cell>
          <cell r="J1511" t="str">
            <v>0942164819</v>
          </cell>
          <cell r="K1511" t="str">
            <v>0942164819</v>
          </cell>
        </row>
        <row r="1512">
          <cell r="A1512">
            <v>3345</v>
          </cell>
          <cell r="B1512" t="str">
            <v>Mini Supermarket</v>
          </cell>
          <cell r="C1512" t="str">
            <v>Mini Supermarket_Pracha Uthit 72</v>
          </cell>
          <cell r="D1512" t="str">
            <v>มินิ ซูเปอร์มาร์เก็ต_ประชาอุทิศ 72</v>
          </cell>
          <cell r="E1512" t="str">
            <v>exp3345-sm@lotuss.com</v>
          </cell>
          <cell r="F1512" t="str">
            <v>07:00-21:00 (14Hrs)</v>
          </cell>
          <cell r="G1512" t="str">
            <v>BANGKOK</v>
          </cell>
          <cell r="H1512" t="str">
            <v>เลขที่ 24/1 ซ.ประชาอุทิศ 72 แขวงทุ่งครุ เขตทุ่งครุ กรุงเทพมหานคร 10140</v>
          </cell>
          <cell r="I1512" t="str">
            <v>13.630138,100.502749</v>
          </cell>
          <cell r="J1512" t="str">
            <v>0942165197</v>
          </cell>
          <cell r="K1512" t="str">
            <v>0942165197</v>
          </cell>
        </row>
        <row r="1513">
          <cell r="A1513">
            <v>3346</v>
          </cell>
          <cell r="B1513" t="str">
            <v>Mini Supermarket</v>
          </cell>
          <cell r="C1513" t="str">
            <v>Mini Supermarket_Lamae Mueang Mai</v>
          </cell>
          <cell r="D1513" t="str">
            <v>มินิ ซูเปอร์มาร์เก็ต_ละแมเมืองใหม่</v>
          </cell>
          <cell r="E1513" t="str">
            <v>exp3346-sm@lotuss.com</v>
          </cell>
          <cell r="F1513" t="str">
            <v>06:00-23:00 (17Hrs)</v>
          </cell>
          <cell r="G1513" t="str">
            <v>CHUMPHON</v>
          </cell>
          <cell r="H1513" t="str">
            <v>เลขที่ 300 หมู่ 6 ต.ละแม อ.ละแม จ.ชุมพร 86170</v>
          </cell>
          <cell r="I1513" t="str">
            <v>9.764210,99.0761560</v>
          </cell>
          <cell r="J1513" t="str">
            <v>0942165214</v>
          </cell>
          <cell r="K1513" t="str">
            <v>0942165214</v>
          </cell>
        </row>
        <row r="1514">
          <cell r="A1514">
            <v>3347</v>
          </cell>
          <cell r="B1514" t="str">
            <v>Mini Supermarket</v>
          </cell>
          <cell r="C1514" t="str">
            <v>Mini Supermarket_Ban Rai Chao Nuea</v>
          </cell>
          <cell r="D1514" t="str">
            <v>มินิ ซูเปอร์มาร์เก็ต_บ้านไร่ชาวเหนือ</v>
          </cell>
          <cell r="E1514" t="str">
            <v>exp3347-sm@lotuss.com</v>
          </cell>
          <cell r="F1514" t="str">
            <v>06:00-22:30 (16.5Hrs)</v>
          </cell>
          <cell r="G1514" t="str">
            <v>RATCHABURI</v>
          </cell>
          <cell r="H1514" t="str">
            <v>เลขที่ 415 หมู่ 4 ต.บ้านไร่ อ.ดำเนินสะดวก จ.ราชบุรี 70130</v>
          </cell>
          <cell r="I1514" t="str">
            <v>13.602212,99.907895</v>
          </cell>
          <cell r="J1514" t="str">
            <v>0942165091</v>
          </cell>
          <cell r="K1514" t="str">
            <v>0942165091</v>
          </cell>
        </row>
        <row r="1515">
          <cell r="A1515">
            <v>3348</v>
          </cell>
          <cell r="B1515" t="str">
            <v>Mini Supermarket</v>
          </cell>
          <cell r="C1515" t="str">
            <v>Mini Supermarket_Ban Laem</v>
          </cell>
          <cell r="D1515" t="str">
            <v>มินิ ซูเปอร์มาร์เก็ต_บ้านแหลม</v>
          </cell>
          <cell r="E1515" t="str">
            <v>exp3348-sm@lotuss.com</v>
          </cell>
          <cell r="F1515" t="str">
            <v>06:00-21:00 (15Hrs)</v>
          </cell>
          <cell r="G1515" t="str">
            <v>PHETCHABURI</v>
          </cell>
          <cell r="H1515" t="str">
            <v>เลขที่ 233/23 หมู่ 7 ต.บ้านแหลม อ.บ้านแหลม จ.เพชรบุรี 76110</v>
          </cell>
          <cell r="I1515" t="str">
            <v>13.2147500,99.9790833</v>
          </cell>
          <cell r="J1515" t="str">
            <v>0942165136</v>
          </cell>
          <cell r="K1515" t="str">
            <v>0942165136</v>
          </cell>
        </row>
        <row r="1516">
          <cell r="A1516">
            <v>3349</v>
          </cell>
          <cell r="B1516" t="str">
            <v>Mini Supermarket</v>
          </cell>
          <cell r="C1516" t="str">
            <v>Mini Supermarket_Thungklom Talman</v>
          </cell>
          <cell r="D1516" t="str">
            <v>มินิ ซูเปอร์มาร์เก็ต_ทุ่งกลมตาลหมัน</v>
          </cell>
          <cell r="E1516" t="str">
            <v>exp3349-sm@lotuss.com</v>
          </cell>
          <cell r="F1516" t="str">
            <v xml:space="preserve">24 Hours </v>
          </cell>
          <cell r="G1516" t="str">
            <v>CHONBURI</v>
          </cell>
          <cell r="H1516" t="str">
            <v>เลขที่ 25/64 หมู่ 9 ต.หนองปรือ อ.บางละมุง จ.ขลบุรี 20150</v>
          </cell>
          <cell r="I1516" t="str">
            <v>12.894885,100.902071</v>
          </cell>
          <cell r="J1516" t="str">
            <v>0942165102</v>
          </cell>
          <cell r="K1516" t="str">
            <v>0942165102</v>
          </cell>
        </row>
        <row r="1517">
          <cell r="A1517">
            <v>3350</v>
          </cell>
          <cell r="B1517" t="str">
            <v>Mini Supermarket</v>
          </cell>
          <cell r="C1517" t="str">
            <v>Mini Supermarket_Chadi Hak</v>
          </cell>
          <cell r="D1517" t="str">
            <v>มินิ ซูเปอร์มาร์เก็ต_เจดีย์หัก</v>
          </cell>
          <cell r="E1517" t="str">
            <v>exp3350-sm@lotuss.com</v>
          </cell>
          <cell r="F1517" t="str">
            <v>06:00-22:30 (16.5Hrs)</v>
          </cell>
          <cell r="G1517" t="str">
            <v>RATCHABURI</v>
          </cell>
          <cell r="H1517" t="str">
            <v>เลขที่ 278 หมู่ 11 ต.เจดีย์หัก อ.เมืองราชบุรี จ.ราชบุรี 70000</v>
          </cell>
          <cell r="I1517" t="str">
            <v>13.542287,99.800507</v>
          </cell>
          <cell r="J1517" t="str">
            <v>0942165146</v>
          </cell>
          <cell r="K1517" t="str">
            <v>0942165146</v>
          </cell>
        </row>
        <row r="1518">
          <cell r="A1518">
            <v>3351</v>
          </cell>
          <cell r="B1518" t="str">
            <v>Mini Supermarket</v>
          </cell>
          <cell r="C1518" t="str">
            <v>Mini Supermarket_Pracha Uthit 54</v>
          </cell>
          <cell r="D1518" t="str">
            <v>มินิ ซูเปอร์มาร์เก็ต_ประชาอุทิศ 54</v>
          </cell>
          <cell r="E1518" t="str">
            <v>exp3351-sm@lotuss.com</v>
          </cell>
          <cell r="F1518" t="str">
            <v>07:00-21:00 (14Hrs)</v>
          </cell>
          <cell r="G1518" t="str">
            <v>BANGKOK</v>
          </cell>
          <cell r="H1518" t="str">
            <v>เลขที่ 130/3  ซ.ประชาอุทิศ 54 แขวงบางมด เขตทุ่งครุ กรุงเทพมหานคร 10140</v>
          </cell>
          <cell r="I1518" t="str">
            <v>13.640765,100.493995</v>
          </cell>
          <cell r="J1518" t="str">
            <v>0969524806</v>
          </cell>
          <cell r="K1518" t="str">
            <v>0969524806</v>
          </cell>
        </row>
        <row r="1519">
          <cell r="A1519">
            <v>3352</v>
          </cell>
          <cell r="B1519" t="str">
            <v>Mini Supermarket</v>
          </cell>
          <cell r="C1519" t="str">
            <v>Mini Supermarket_Dong Khilek</v>
          </cell>
          <cell r="D1519" t="str">
            <v>มินิ ซูเปอร์มาร์เก็ต_ดงขี้เหล็ก</v>
          </cell>
          <cell r="E1519" t="str">
            <v>exp3352-sm@lotuss.com</v>
          </cell>
          <cell r="F1519" t="str">
            <v>06:00-23:00 (17Hrs)</v>
          </cell>
          <cell r="G1519" t="str">
            <v>PRACHIN BURI</v>
          </cell>
          <cell r="H1519" t="str">
            <v>เลขที่ 314 หมู่ 10 ต.ดงขี้เหล็ก อ.เมืองปราจีนบุรี จ.ปราจีนบุรี 25000</v>
          </cell>
          <cell r="I1519" t="str">
            <v>14.130368,101.444548</v>
          </cell>
          <cell r="J1519" t="str">
            <v>0812499055</v>
          </cell>
          <cell r="K1519" t="str">
            <v>0812499055</v>
          </cell>
        </row>
        <row r="1520">
          <cell r="A1520">
            <v>3353</v>
          </cell>
          <cell r="B1520" t="str">
            <v>Mini Supermarket</v>
          </cell>
          <cell r="C1520" t="str">
            <v>Mini Supermarket_Mae Tan</v>
          </cell>
          <cell r="D1520" t="str">
            <v>มินิ ซูเปอร์มาร์เก็ต_แม่ต้าน</v>
          </cell>
          <cell r="E1520" t="str">
            <v>exp3353-sm@lotuss.com</v>
          </cell>
          <cell r="F1520" t="str">
            <v>06:00-23:00 (17Hrs)</v>
          </cell>
          <cell r="G1520" t="str">
            <v>TAK</v>
          </cell>
          <cell r="H1520" t="str">
            <v>เลขที่ 234/20 หมู่ 2 ตำบลแม่ต้านอ.ท่าสองยาง จ.ตาก 63150</v>
          </cell>
          <cell r="I1520" t="str">
            <v>17.2292774,98.2301713</v>
          </cell>
          <cell r="J1520" t="str">
            <v>0942165092</v>
          </cell>
          <cell r="K1520" t="str">
            <v>0942165092</v>
          </cell>
        </row>
        <row r="1521">
          <cell r="A1521">
            <v>3354</v>
          </cell>
          <cell r="B1521" t="str">
            <v>Mini Supermarket</v>
          </cell>
          <cell r="C1521" t="str">
            <v>Mini Supermarket_Nong Sang</v>
          </cell>
          <cell r="D1521" t="str">
            <v>มินิ ซูเปอร์มาร์เก็ต_หนองสังข์</v>
          </cell>
          <cell r="E1521" t="str">
            <v>exp3354-sm@lotuss.com</v>
          </cell>
          <cell r="F1521" t="str">
            <v>06:00-23:00 (17Hrs)</v>
          </cell>
          <cell r="G1521" t="str">
            <v>CHAIYAPHUM</v>
          </cell>
          <cell r="H1521" t="str">
            <v>เลขที่ 262 หมู่ 10 บ้านโนนทัน ตำบลหนองสังข์ อำเภอแก้งคร้อ จังหวัดชัยภูมิ 36150</v>
          </cell>
          <cell r="I1521" t="str">
            <v>16.2607778,102.3594722</v>
          </cell>
          <cell r="J1521" t="str">
            <v>0812499106</v>
          </cell>
          <cell r="K1521" t="str">
            <v>0812499106</v>
          </cell>
        </row>
        <row r="1522">
          <cell r="A1522">
            <v>3355</v>
          </cell>
          <cell r="B1522" t="str">
            <v>Mini Supermarket</v>
          </cell>
          <cell r="C1522" t="str">
            <v>Mini Supermarket_Khuek Khak</v>
          </cell>
          <cell r="D1522" t="str">
            <v>มินิ ซูเปอร์มาร์เก็ต_คึกคัก</v>
          </cell>
          <cell r="E1522" t="str">
            <v>exp3355-sm@lotuss.com</v>
          </cell>
          <cell r="F1522" t="str">
            <v xml:space="preserve">24 Hours </v>
          </cell>
          <cell r="G1522" t="str">
            <v>PHANGNGA</v>
          </cell>
          <cell r="H1522" t="str">
            <v>เลขที่ 42/45 หมู่ 3 ต.คึกคัก อ.ตะกั่วป่า จ.พังงา 82190</v>
          </cell>
          <cell r="I1522" t="str">
            <v>8.69422,98.25507</v>
          </cell>
          <cell r="J1522" t="str">
            <v>0622920636</v>
          </cell>
          <cell r="K1522" t="str">
            <v>0622920636</v>
          </cell>
        </row>
        <row r="1523">
          <cell r="A1523">
            <v>3356</v>
          </cell>
          <cell r="B1523" t="str">
            <v>Mini Supermarket</v>
          </cell>
          <cell r="C1523" t="str">
            <v>Mini Supermarket_Na Guam</v>
          </cell>
          <cell r="D1523" t="str">
            <v>มินิ ซูเปอร์มาร์เก็ต_นาก่วม</v>
          </cell>
          <cell r="E1523" t="str">
            <v>exp3356-sm@lotuss.com</v>
          </cell>
          <cell r="F1523" t="str">
            <v>06:00-23:00 (17Hrs)</v>
          </cell>
          <cell r="G1523" t="str">
            <v>LAMPANG</v>
          </cell>
          <cell r="H1523" t="str">
            <v>เลขที่ 110/1 ถนนพหลโยธิน ตำบลชมพู อำเภอเมือง จังหวัดลำปาง 52100</v>
          </cell>
          <cell r="I1523" t="str">
            <v>18.27077,99.468665</v>
          </cell>
          <cell r="J1523" t="str">
            <v>0942165212</v>
          </cell>
          <cell r="K1523" t="str">
            <v>0942165212</v>
          </cell>
        </row>
        <row r="1524">
          <cell r="A1524">
            <v>3357</v>
          </cell>
          <cell r="B1524" t="str">
            <v>Mini Supermarket</v>
          </cell>
          <cell r="C1524" t="str">
            <v>Mini Supermarket_Phop Phra</v>
          </cell>
          <cell r="D1524" t="str">
            <v>มินิ ซูเปอร์มาร์เก็ต_พบพระ</v>
          </cell>
          <cell r="E1524" t="str">
            <v>exp3357-sm@lotuss.com</v>
          </cell>
          <cell r="F1524" t="str">
            <v>06:00-23:00 (17Hrs)</v>
          </cell>
          <cell r="G1524" t="str">
            <v>TAK</v>
          </cell>
          <cell r="H1524" t="str">
            <v>เลขที่ 589 หมู่ 1 ตำบลพบพระ อำเภอพบพระ จังหวัดตาก 63160</v>
          </cell>
          <cell r="I1524" t="str">
            <v>16.4013888,98.692713</v>
          </cell>
          <cell r="J1524" t="str">
            <v>0942165140</v>
          </cell>
          <cell r="K1524" t="str">
            <v>0942165140</v>
          </cell>
        </row>
        <row r="1525">
          <cell r="A1525">
            <v>3358</v>
          </cell>
          <cell r="B1525" t="str">
            <v>Mini Supermarket</v>
          </cell>
          <cell r="C1525" t="str">
            <v>Mini Supermarket_Ramkhamhaeng  68</v>
          </cell>
          <cell r="D1525" t="str">
            <v>มินิ ซูเปอร์มาร์เก็ต_รามคำแหง 68</v>
          </cell>
          <cell r="E1525" t="str">
            <v>exp3358-sm@lotuss.com</v>
          </cell>
          <cell r="F1525" t="str">
            <v xml:space="preserve">24 Hours </v>
          </cell>
          <cell r="G1525" t="str">
            <v>BANGKOK</v>
          </cell>
          <cell r="H1525" t="str">
            <v>เลขที่ 90 ซ.รามคำแหง 68(สุภาพงษ์) แขวงหัวหมาก เขตบางกะปิ กรุงเทพมหานคร 10240</v>
          </cell>
          <cell r="I1525" t="str">
            <v>13.763643,100.660171</v>
          </cell>
          <cell r="J1525" t="str">
            <v>0942163294</v>
          </cell>
          <cell r="K1525" t="str">
            <v>0942163294</v>
          </cell>
        </row>
        <row r="1526">
          <cell r="A1526">
            <v>3359</v>
          </cell>
          <cell r="B1526" t="str">
            <v>Mini Supermarket</v>
          </cell>
          <cell r="C1526" t="str">
            <v>Mini Supermarket_Phla</v>
          </cell>
          <cell r="D1526" t="str">
            <v>มินิ ซูเปอร์มาร์เก็ต_พลา</v>
          </cell>
          <cell r="E1526" t="str">
            <v>exp3359-sm@lotuss.com</v>
          </cell>
          <cell r="F1526" t="str">
            <v>06:00-23:00 (17Hrs)</v>
          </cell>
          <cell r="G1526" t="str">
            <v>RAYONG</v>
          </cell>
          <cell r="H1526" t="str">
            <v>เลขที่ 24/6 หมู่ 6 ต.พลา อ.บ้านฉาง จ.ระยอง 21130</v>
          </cell>
          <cell r="I1526" t="str">
            <v>12.673228,101.046353</v>
          </cell>
          <cell r="J1526" t="str">
            <v>0812499578</v>
          </cell>
          <cell r="K1526" t="str">
            <v>0812499578</v>
          </cell>
        </row>
        <row r="1527">
          <cell r="A1527">
            <v>3360</v>
          </cell>
          <cell r="B1527" t="str">
            <v>Mini Supermarket</v>
          </cell>
          <cell r="C1527" t="str">
            <v>Mini Supermarket_Nikom Nakhon Luang</v>
          </cell>
          <cell r="D1527" t="str">
            <v>มินิ ซูเปอร์มาร์เก็ต_นิคมนครหลวง</v>
          </cell>
          <cell r="E1527" t="str">
            <v>exp3360-sm@lotuss.com</v>
          </cell>
          <cell r="F1527" t="str">
            <v>06:00-23:00 (17Hrs)</v>
          </cell>
          <cell r="G1527" t="str">
            <v>PHRA NAKHON SI AYUTTHAYA</v>
          </cell>
          <cell r="H1527" t="str">
            <v>เลขที่ 68/2 ม.4 ต.บางพระครู อ.นครหลวง จ.พระนครศรีอยุธยา 13260</v>
          </cell>
          <cell r="I1527" t="str">
            <v>14.489908,100.600685</v>
          </cell>
          <cell r="J1527" t="str">
            <v>0658879046</v>
          </cell>
          <cell r="K1527" t="str">
            <v>0658879046</v>
          </cell>
        </row>
        <row r="1528">
          <cell r="A1528">
            <v>3361</v>
          </cell>
          <cell r="B1528" t="str">
            <v>Mini Supermarket</v>
          </cell>
          <cell r="C1528" t="str">
            <v>Mini Supermarket_Tadcan</v>
          </cell>
          <cell r="D1528" t="str">
            <v>มินิ ซูเปอร์มาร์เก็ต_ตาดแคน</v>
          </cell>
          <cell r="E1528" t="str">
            <v>exp3361-sm@lotuss.com</v>
          </cell>
          <cell r="F1528" t="str">
            <v>06:00-23:00 (17Hrs)</v>
          </cell>
          <cell r="G1528" t="str">
            <v>MUKDAHAN</v>
          </cell>
          <cell r="H1528" t="str">
            <v>เลขที่ 25 ถนนตาดแคน ตำบลมุกดาหาร อำเภอเมือง จังหวัดมุกดาหาร 49000</v>
          </cell>
          <cell r="I1528" t="str">
            <v>16.554972,104.70059</v>
          </cell>
          <cell r="J1528" t="str">
            <v>0942165090</v>
          </cell>
          <cell r="K1528" t="str">
            <v>0942165090</v>
          </cell>
        </row>
        <row r="1529">
          <cell r="A1529">
            <v>3362</v>
          </cell>
          <cell r="B1529" t="str">
            <v>Mini Supermarket</v>
          </cell>
          <cell r="C1529" t="str">
            <v>Mini Supermarket_Chanthakham Withi</v>
          </cell>
          <cell r="D1529" t="str">
            <v>มินิ ซูเปอร์มาร์เก็ต_จันทคามวิถี</v>
          </cell>
          <cell r="E1529" t="str">
            <v>exp3362-sm@lotuss.com</v>
          </cell>
          <cell r="F1529" t="str">
            <v xml:space="preserve">24 Hours </v>
          </cell>
          <cell r="G1529" t="str">
            <v>CHANTHABURI</v>
          </cell>
          <cell r="H1529" t="str">
            <v>เลขที่ 120 ถ.จันทคามวิถี ต.ตลาด อ.เมืองจันทบุรี จ.จันทบุรี 22000</v>
          </cell>
          <cell r="I1529" t="str">
            <v>12.588117,102.100876</v>
          </cell>
          <cell r="J1529" t="str">
            <v>0645873742</v>
          </cell>
          <cell r="K1529" t="str">
            <v>0645873742</v>
          </cell>
        </row>
        <row r="1530">
          <cell r="A1530">
            <v>3363</v>
          </cell>
          <cell r="B1530" t="str">
            <v>Mini Supermarket</v>
          </cell>
          <cell r="C1530" t="str">
            <v>Mini Supermarket_Huai Mek</v>
          </cell>
          <cell r="D1530" t="str">
            <v>มินิ ซูเปอร์มาร์เก็ต_ห้วยเม็ก</v>
          </cell>
          <cell r="E1530" t="str">
            <v>exp3363-sm@lotuss.com</v>
          </cell>
          <cell r="F1530" t="str">
            <v>06:00-23:00 (17Hrs)</v>
          </cell>
          <cell r="G1530" t="str">
            <v>KALASIN</v>
          </cell>
          <cell r="H1530" t="str">
            <v>เลขที่ 404 หมู่ 3 ตำบลห้วยเม็ก อำเภอห้วยเม็ก จังหวัดกาฬสินธุ์ 46170</v>
          </cell>
          <cell r="I1530" t="str">
            <v>16.5874954,103.2370161</v>
          </cell>
          <cell r="J1530" t="str">
            <v>0942165202</v>
          </cell>
          <cell r="K1530" t="str">
            <v>0942165202</v>
          </cell>
        </row>
        <row r="1531">
          <cell r="A1531">
            <v>3364</v>
          </cell>
          <cell r="B1531" t="str">
            <v>Mini Supermarket</v>
          </cell>
          <cell r="C1531" t="str">
            <v>Mini Supermarket_Non Mueang 2</v>
          </cell>
          <cell r="D1531" t="str">
            <v>มินิ ซูเปอร์มาร์เก็ต_โนนม่วง 2</v>
          </cell>
          <cell r="E1531" t="str">
            <v>exp3364-sm@lotuss.com</v>
          </cell>
          <cell r="F1531" t="str">
            <v>24 Hours</v>
          </cell>
          <cell r="G1531" t="str">
            <v>KHON KAEN</v>
          </cell>
          <cell r="H1531" t="str">
            <v>เลขที่ 496 หมู่ที่ 27 ตำบลศิลา อำเภอเมืองขอนแก่น จังหวัดขอนแก่น 40000</v>
          </cell>
          <cell r="I1531" t="str">
            <v>16.488651,102.824062</v>
          </cell>
          <cell r="J1531" t="str">
            <v>0812499096</v>
          </cell>
          <cell r="K1531" t="str">
            <v>0812499096</v>
          </cell>
        </row>
        <row r="1532">
          <cell r="A1532">
            <v>3365</v>
          </cell>
          <cell r="B1532" t="str">
            <v>Mini Supermarket</v>
          </cell>
          <cell r="C1532" t="str">
            <v>Mini Supermarket_Lotus Bangyai (In front of Hyper)</v>
          </cell>
          <cell r="D1532" t="str">
            <v>มินิ ซูเปอร์มาร์เก็ต_โลตัสบางใหญ่ (ด้านหน้า Hyper)</v>
          </cell>
          <cell r="E1532" t="str">
            <v>exp3365-sm@lotuss.com</v>
          </cell>
          <cell r="F1532" t="str">
            <v>06:00-23:00 (17Hrs)</v>
          </cell>
          <cell r="G1532" t="str">
            <v>NONTHABURI</v>
          </cell>
          <cell r="H1532" t="str">
            <v>เลขที่ 90/4 หมูที่ 5 ต.บางคูเวียง อ.บางกรวย จ.นนทบุรี 11130</v>
          </cell>
          <cell r="I1532" t="str">
            <v>13.82461,100.412156</v>
          </cell>
          <cell r="J1532" t="str">
            <v>0942165204</v>
          </cell>
          <cell r="K1532" t="str">
            <v>0942165204</v>
          </cell>
        </row>
        <row r="1533">
          <cell r="A1533">
            <v>3366</v>
          </cell>
          <cell r="B1533" t="str">
            <v>Mini Supermarket</v>
          </cell>
          <cell r="C1533" t="str">
            <v>Mini Supermarket_Talad Kao</v>
          </cell>
          <cell r="D1533" t="str">
            <v>มินิ ซูเปอร์มาร์เก็ต_ตลาดเก่า</v>
          </cell>
          <cell r="E1533" t="str">
            <v>exp3366-sm@lotuss.com</v>
          </cell>
          <cell r="F1533" t="str">
            <v>06:00-22:00 (16Hrs)</v>
          </cell>
          <cell r="G1533" t="str">
            <v>KRABI</v>
          </cell>
          <cell r="H1533" t="str">
            <v>เลขที่ 525/2 ถ.อุตรกิจ ต.กระบี่ใหญ่ อ.เมืองกระบี่ จ.กระบี่ 81000</v>
          </cell>
          <cell r="I1533" t="str">
            <v>8.10075402260581,98.9086588473049</v>
          </cell>
          <cell r="J1533" t="str">
            <v>0942163576</v>
          </cell>
          <cell r="K1533" t="str">
            <v>0942163576</v>
          </cell>
        </row>
        <row r="1534">
          <cell r="A1534">
            <v>3367</v>
          </cell>
          <cell r="B1534" t="str">
            <v>Mini Supermarket</v>
          </cell>
          <cell r="C1534" t="str">
            <v>Mini Supermarket_Bu Yai Bai Sri - Srimahaphot</v>
          </cell>
          <cell r="D1534" t="str">
            <v>มินิ ซูเปอร์มาร์เก็ต_บู่ยายใบ - ศรีมหาโพธิ์</v>
          </cell>
          <cell r="E1534" t="str">
            <v>exp3367-sm@lotuss.com</v>
          </cell>
          <cell r="F1534" t="str">
            <v>06:00-23:00 (17Hrs)</v>
          </cell>
          <cell r="G1534" t="str">
            <v>PRACHIN BURI</v>
          </cell>
          <cell r="H1534" t="str">
            <v>เลขที่ 781 หมู่ 10 ต.ท่าตูม อ.ศรีมหาโพธิ จ.ปราจีนบุรี 25140</v>
          </cell>
          <cell r="I1534" t="str">
            <v>13.899972,101.586759</v>
          </cell>
          <cell r="J1534" t="str">
            <v>0812499485</v>
          </cell>
          <cell r="K1534" t="str">
            <v>0812499485</v>
          </cell>
        </row>
        <row r="1535">
          <cell r="A1535">
            <v>3368</v>
          </cell>
          <cell r="B1535" t="str">
            <v>Mini Supermarket</v>
          </cell>
          <cell r="C1535" t="str">
            <v>Mini Supermarket_Chom Thong</v>
          </cell>
          <cell r="D1535" t="str">
            <v>มินิ ซูเปอร์มาร์เก็ต_จอมทอง</v>
          </cell>
          <cell r="E1535" t="str">
            <v>exp3368-sm@lotuss.com</v>
          </cell>
          <cell r="F1535" t="str">
            <v>06:00-23:00 (17Hrs)</v>
          </cell>
          <cell r="G1535" t="str">
            <v>CHIANG MAI</v>
          </cell>
          <cell r="H1535" t="str">
            <v>เลขที่ 310 หมู่ที่ 2 ต.สบเตี๊ยะ อ.จอมทอง จ.เชียงใหม่ 50160</v>
          </cell>
          <cell r="I1535" t="str">
            <v>18.402249,98.677255</v>
          </cell>
          <cell r="J1535" t="str">
            <v>0889847396</v>
          </cell>
          <cell r="K1535" t="str">
            <v>0889847396</v>
          </cell>
        </row>
        <row r="1536">
          <cell r="A1536">
            <v>3369</v>
          </cell>
          <cell r="B1536" t="str">
            <v>Mini Supermarket</v>
          </cell>
          <cell r="C1536" t="str">
            <v>Mini Supermarket_Tumbon Chaiyaporn</v>
          </cell>
          <cell r="D1536" t="str">
            <v>มินิ ซูเปอร์มาร์เก็ต_ตำบลชัยพร</v>
          </cell>
          <cell r="E1536" t="str">
            <v>exp3369-sm@lotuss.com</v>
          </cell>
          <cell r="F1536" t="str">
            <v>06:00-24:00 (18Hrs)</v>
          </cell>
          <cell r="G1536" t="str">
            <v>BUENG KAN</v>
          </cell>
          <cell r="H1536" t="str">
            <v>เลขที่ 264 ม.1 ตำบลชัยพร อำเภอเมืองบึงกาฬ จังหวัดบึงกาฬ 38000</v>
          </cell>
          <cell r="I1536" t="str">
            <v>18.275819,103.853509</v>
          </cell>
          <cell r="J1536" t="str">
            <v>0812499078</v>
          </cell>
          <cell r="K1536" t="str">
            <v>0812499078</v>
          </cell>
        </row>
        <row r="1537">
          <cell r="A1537">
            <v>3370</v>
          </cell>
          <cell r="B1537" t="str">
            <v>Mini Supermarket</v>
          </cell>
          <cell r="C1537" t="str">
            <v>Mini Supermarket_Phraeksa 10</v>
          </cell>
          <cell r="D1537" t="str">
            <v>มินิ ซูเปอร์มาร์เก็ต_แพรกษา 10</v>
          </cell>
          <cell r="E1537" t="str">
            <v>exp3370-sm@lotuss.com</v>
          </cell>
          <cell r="F1537" t="str">
            <v>06:00-23:00 (17Hrs)</v>
          </cell>
          <cell r="G1537" t="str">
            <v>SAMUT PRAKAN</v>
          </cell>
          <cell r="H1537" t="str">
            <v>เลขที่ 135 หมู่ 4 ต.แพรกษา อ.เมืองสมุทรปราการ จ.สมุทรปราการ 10280</v>
          </cell>
          <cell r="I1537" t="str">
            <v>13.564621,100.641862 </v>
          </cell>
          <cell r="J1537" t="str">
            <v>0942163139</v>
          </cell>
          <cell r="K1537" t="str">
            <v>0942163139</v>
          </cell>
        </row>
        <row r="1538">
          <cell r="A1538">
            <v>3371</v>
          </cell>
          <cell r="B1538" t="str">
            <v>Mini Supermarket</v>
          </cell>
          <cell r="C1538" t="str">
            <v>Mini Supermarket_Tambon Chiangyuen</v>
          </cell>
          <cell r="D1538" t="str">
            <v>มินิ ซูเปอร์มาร์เก็ต_ตำบลเชียงยืน</v>
          </cell>
          <cell r="E1538" t="str">
            <v>exp3371-sm@lotuss.com</v>
          </cell>
          <cell r="F1538" t="str">
            <v>06:00-23:00 (17Hrs)</v>
          </cell>
          <cell r="G1538" t="str">
            <v>UDON THANI</v>
          </cell>
          <cell r="H1538" t="str">
            <v>เลขที่ 524 หมู่ที่ 1 ต.เชียงยืน อ.เมืองอุดรธานี จ.อุดรธานี 41000</v>
          </cell>
          <cell r="I1538" t="str">
            <v>17.452065,102.69829</v>
          </cell>
          <cell r="J1538" t="str">
            <v>0942163412</v>
          </cell>
          <cell r="K1538" t="str">
            <v>0942163412</v>
          </cell>
        </row>
        <row r="1539">
          <cell r="A1539">
            <v>3372</v>
          </cell>
          <cell r="B1539" t="str">
            <v>Mini Supermarket</v>
          </cell>
          <cell r="C1539" t="str">
            <v>Mini Supermarket_Lumpaya</v>
          </cell>
          <cell r="D1539" t="str">
            <v>มินิ ซูเปอร์มาร์เก็ต_ลำพยา</v>
          </cell>
          <cell r="E1539" t="str">
            <v>exp3372-sm@lotuss.com</v>
          </cell>
          <cell r="F1539" t="str">
            <v xml:space="preserve">24 Hours </v>
          </cell>
          <cell r="G1539" t="str">
            <v>NAKHON PATHOM</v>
          </cell>
          <cell r="H1539" t="str">
            <v>เลขที่ 35/4 หมู่ 3 ต.ลำพยา อ.เมืองนครปฐม จ.นครปฐม 73000</v>
          </cell>
          <cell r="I1539" t="str">
            <v>13.823184,100.029057</v>
          </cell>
          <cell r="J1539" t="str">
            <v>0812459701</v>
          </cell>
          <cell r="K1539" t="str">
            <v>0812459701</v>
          </cell>
        </row>
        <row r="1540">
          <cell r="A1540">
            <v>3373</v>
          </cell>
          <cell r="B1540" t="str">
            <v>Mini Supermarket</v>
          </cell>
          <cell r="C1540" t="str">
            <v>Mini Supermarket_Pho Rai Whan</v>
          </cell>
          <cell r="D1540" t="str">
            <v>มินิ ซูเปอร์มาร์เก็ต_โพไร่หวาน</v>
          </cell>
          <cell r="E1540" t="str">
            <v>exp3373-sm@lotuss.com</v>
          </cell>
          <cell r="F1540" t="str">
            <v>06:00-23:00 (17Hrs)</v>
          </cell>
          <cell r="G1540" t="str">
            <v>PHETCHABURI</v>
          </cell>
          <cell r="H1540" t="str">
            <v>เลขที่ 223 หมู่ 2 ต.โพไร่หวาน อ.เมืองเพชรบุรี จ.เพชรบุรี 76000</v>
          </cell>
          <cell r="I1540" t="str">
            <v>13.079519,99.96638</v>
          </cell>
          <cell r="J1540" t="str">
            <v>0645874193</v>
          </cell>
          <cell r="K1540" t="str">
            <v>0645874193</v>
          </cell>
        </row>
        <row r="1541">
          <cell r="A1541">
            <v>3374</v>
          </cell>
          <cell r="B1541" t="str">
            <v>Mini Supermarket</v>
          </cell>
          <cell r="C1541" t="str">
            <v>Mini Supermarket_Pluakdaeng Hospital</v>
          </cell>
          <cell r="D1541" t="str">
            <v>มินิ ซูเปอร์มาร์เก็ต_โรงพยาบาลปลวกแดง</v>
          </cell>
          <cell r="E1541" t="str">
            <v>exp3374-sm@lotuss.com</v>
          </cell>
          <cell r="F1541" t="str">
            <v>06:00-23:00 (17Hrs)</v>
          </cell>
          <cell r="G1541" t="str">
            <v>RAYONG</v>
          </cell>
          <cell r="H1541" t="str">
            <v>เลขที่ 936 หมู่ 1 ต.ปลวกแดง อ.ปลวกแดง จ.ระยอง 21140</v>
          </cell>
          <cell r="I1541" t="str">
            <v>12.970556,101.219997</v>
          </cell>
          <cell r="J1541" t="str">
            <v>0ยังไม่มีเบอร์สาขา</v>
          </cell>
          <cell r="K1541" t="str">
            <v>0ยังไม่มีเบอร์สาขา</v>
          </cell>
        </row>
        <row r="1542">
          <cell r="A1542">
            <v>3375</v>
          </cell>
          <cell r="B1542" t="str">
            <v>Mini Supermarket</v>
          </cell>
          <cell r="C1542" t="str">
            <v>Mini Supermarket_Thanon Si Thammasok</v>
          </cell>
          <cell r="D1542" t="str">
            <v>มินิ ซูเปอร์มาร์เก็ต_ถนนศรีธรรมโศก</v>
          </cell>
          <cell r="E1542" t="str">
            <v>exp3375-sm@lotuss.com</v>
          </cell>
          <cell r="F1542" t="str">
            <v>06:00-22:30 (16.5Hrs)</v>
          </cell>
          <cell r="G1542" t="str">
            <v>NAKHON SI THAMMARAT</v>
          </cell>
          <cell r="H1542" t="str">
            <v>เลขที่ 39/5 ถ.ศรีธรรมโศก ต.ในเมือง อ.เมืองนครศรีธรรมราช จ.นครศรีธรรมราช 80000</v>
          </cell>
          <cell r="I1542" t="str">
            <v>8.409667,99.969005</v>
          </cell>
          <cell r="J1542" t="str">
            <v>0812499404</v>
          </cell>
          <cell r="K1542" t="str">
            <v>0812499404</v>
          </cell>
        </row>
        <row r="1543">
          <cell r="A1543">
            <v>3376</v>
          </cell>
          <cell r="B1543" t="str">
            <v>Mini Supermarket</v>
          </cell>
          <cell r="C1543" t="str">
            <v>Mini Supermarket_Mae Ram</v>
          </cell>
          <cell r="D1543" t="str">
            <v>มินิ ซูเปอร์มาร์เก็ต_แม่แรม</v>
          </cell>
          <cell r="E1543" t="str">
            <v>exp3376-sm@lotuss.com</v>
          </cell>
          <cell r="F1543" t="str">
            <v>06:00-23:00 (17Hrs)</v>
          </cell>
          <cell r="G1543" t="str">
            <v>CHIANG MAI</v>
          </cell>
          <cell r="H1543" t="str">
            <v>เลขที่ 77/7 หมู่ 1 ตำบลแม่แรม อำเภอแม่ริม จังหวัดเชียงใหม่ 50180</v>
          </cell>
          <cell r="I1543" t="str">
            <v>18.9210107,98.9092636</v>
          </cell>
          <cell r="J1543" t="str">
            <v>0812499006</v>
          </cell>
          <cell r="K1543" t="str">
            <v>0812499006</v>
          </cell>
        </row>
        <row r="1544">
          <cell r="A1544">
            <v>3377</v>
          </cell>
          <cell r="B1544" t="str">
            <v>Mini Supermarket</v>
          </cell>
          <cell r="C1544" t="str">
            <v>Mini Supermarket_Ban Berk</v>
          </cell>
          <cell r="D1544" t="str">
            <v>มินิ ซูเปอร์มาร์เก็ต_บ้านเบิก</v>
          </cell>
          <cell r="E1544" t="str">
            <v>exp3377-sm@lotuss.com</v>
          </cell>
          <cell r="F1544" t="str">
            <v>05:00-22:00 (17Hrs)</v>
          </cell>
          <cell r="G1544" t="str">
            <v>LOP BURI</v>
          </cell>
          <cell r="H1544" t="str">
            <v>เลขที่ 138 หมู่ 8 ตำบลบ้านเบิก อำเภอท่าวุ้ง จังหวัดลพบุรี 15150</v>
          </cell>
          <cell r="I1544" t="str">
            <v>14.731521,100.506182</v>
          </cell>
          <cell r="J1544" t="str">
            <v>0886411803</v>
          </cell>
          <cell r="K1544" t="str">
            <v>0886411803</v>
          </cell>
        </row>
        <row r="1545">
          <cell r="A1545">
            <v>3378</v>
          </cell>
          <cell r="B1545" t="str">
            <v>Mini Supermarket</v>
          </cell>
          <cell r="C1545" t="str">
            <v>Mini Supermarket_Sri Samrong</v>
          </cell>
          <cell r="D1545" t="str">
            <v>มินิ ซูเปอร์มาร์เก็ต_ศรีสำโรง</v>
          </cell>
          <cell r="E1545" t="str">
            <v>exp3378-sm@lotuss.com</v>
          </cell>
          <cell r="F1545" t="str">
            <v>06:00-23:00 (17Hrs)</v>
          </cell>
          <cell r="G1545" t="str">
            <v>SUKHOTHAI</v>
          </cell>
          <cell r="H1545" t="str">
            <v>เลขที่ 46/19 หมู่ 8 ตำบลคลองตาล อำเภอศรีสำโรง จังหวัดสุโขทัย 64120</v>
          </cell>
          <cell r="I1545" t="str">
            <v>17.172557,99.864096</v>
          </cell>
          <cell r="J1545" t="str">
            <v>0812499030</v>
          </cell>
          <cell r="K1545" t="str">
            <v>0812499030</v>
          </cell>
        </row>
        <row r="1546">
          <cell r="A1546">
            <v>3379</v>
          </cell>
          <cell r="B1546" t="str">
            <v>Mini Supermarket</v>
          </cell>
          <cell r="C1546" t="str">
            <v>Mini Supermarket_Wiang Nong Long</v>
          </cell>
          <cell r="D1546" t="str">
            <v>มินิ ซูเปอร์มาร์เก็ต_เวียงหนองล่อง</v>
          </cell>
          <cell r="E1546" t="str">
            <v>exp3379-sm@lotuss.com</v>
          </cell>
          <cell r="F1546" t="str">
            <v>06:00-23:00 (17Hrs)</v>
          </cell>
          <cell r="G1546" t="str">
            <v>LAMPHUN</v>
          </cell>
          <cell r="H1546" t="str">
            <v>เลขที่ 294 หมู่ 6 ตำบลวังผาง อำเภอเวียงหนองล่อง จังหวัดลำพูน 51120</v>
          </cell>
          <cell r="I1546" t="str">
            <v>18.41945,98.748536</v>
          </cell>
          <cell r="J1546" t="str">
            <v>0812499019</v>
          </cell>
          <cell r="K1546" t="str">
            <v>0812499019</v>
          </cell>
        </row>
        <row r="1547">
          <cell r="A1547">
            <v>3380</v>
          </cell>
          <cell r="B1547" t="str">
            <v>Mini Supermarket</v>
          </cell>
          <cell r="C1547" t="str">
            <v>Mini Supermarket_Soi Kaew in</v>
          </cell>
          <cell r="D1547" t="str">
            <v>มินิ ซูเปอร์มาร์เก็ต_ซอยแก้วอินทร์</v>
          </cell>
          <cell r="E1547" t="str">
            <v>exp3380-sm@lotuss.com</v>
          </cell>
          <cell r="F1547" t="str">
            <v>06:00-24:00 (18Hrs)</v>
          </cell>
          <cell r="G1547" t="str">
            <v>NONTHABURI</v>
          </cell>
          <cell r="H1547" t="str">
            <v>เลขที่ 66/20 หมู่ที่ 5 ต.เสาธงหิน อ.บางใหญ่ จ.นนทบุรี 11140</v>
          </cell>
          <cell r="I1547" t="str">
            <v>13.870868,100.391688 </v>
          </cell>
          <cell r="J1547" t="str">
            <v>0983868382</v>
          </cell>
          <cell r="K1547" t="str">
            <v>0983868382</v>
          </cell>
        </row>
        <row r="1548">
          <cell r="A1548">
            <v>3381</v>
          </cell>
          <cell r="B1548" t="str">
            <v>Mini Supermarket</v>
          </cell>
          <cell r="C1548" t="str">
            <v>Mini Supermarket_Ban Ped</v>
          </cell>
          <cell r="D1548" t="str">
            <v>มินิ ซูเปอร์มาร์เก็ต_บ้านเป็ด</v>
          </cell>
          <cell r="E1548" t="str">
            <v>exp3381-sm@lotuss.com</v>
          </cell>
          <cell r="F1548" t="str">
            <v>06:00-23:00 (17Hrs)</v>
          </cell>
          <cell r="G1548" t="str">
            <v>KHON KAEN</v>
          </cell>
          <cell r="H1548" t="str">
            <v>เลขที่ 526 หมู่ 2 ตำบลบ้านเป็ด อำเภอเมืองขอนแก่น จังหวัดขอนแก่น 40000</v>
          </cell>
          <cell r="I1548" t="str">
            <v>16.4384709,102.7655892</v>
          </cell>
          <cell r="J1548" t="str">
            <v>0889847592</v>
          </cell>
          <cell r="K1548" t="str">
            <v>0889847592</v>
          </cell>
        </row>
        <row r="1549">
          <cell r="A1549">
            <v>3382</v>
          </cell>
          <cell r="B1549" t="str">
            <v>Mini Supermarket</v>
          </cell>
          <cell r="C1549" t="str">
            <v>Mini Supermarket_Nongket Yai</v>
          </cell>
          <cell r="D1549" t="str">
            <v>มินิ ซูเปอร์มาร์เก็ต_หนองเกตุใหญ่</v>
          </cell>
          <cell r="E1549" t="str">
            <v>exp3382-sm@lotuss.com</v>
          </cell>
          <cell r="F1549" t="str">
            <v>05:00-22:00 (17Hrs)</v>
          </cell>
          <cell r="G1549" t="str">
            <v>CHONBURI</v>
          </cell>
          <cell r="H1549" t="str">
            <v>เลขที่ 9/18 หมู่ 1 ต.หนองปลาไหล อ.บางละมุง จ.ชลบุรี 20150</v>
          </cell>
          <cell r="I1549" t="str">
            <v>12.98114,100.941314</v>
          </cell>
          <cell r="J1549" t="str">
            <v>0ยังไม่มีเบอร์สาขา</v>
          </cell>
          <cell r="K1549" t="str">
            <v>0ยังไม่มีเบอร์สาขา</v>
          </cell>
        </row>
        <row r="1550">
          <cell r="A1550">
            <v>3383</v>
          </cell>
          <cell r="B1550" t="str">
            <v>Mini Supermarket</v>
          </cell>
          <cell r="C1550" t="str">
            <v>Mini Supermarket_Thetsaban Krok Som Boon</v>
          </cell>
          <cell r="D1550" t="str">
            <v>มินิ ซูเปอร์มาร์เก็ต_เทศบาลกรอกสมบูรณ์</v>
          </cell>
          <cell r="E1550" t="str">
            <v>exp3383-sm@lotuss.com</v>
          </cell>
          <cell r="F1550" t="str">
            <v>06:00-23:00 (17Hrs)</v>
          </cell>
          <cell r="G1550" t="str">
            <v>PRACHIN BURI</v>
          </cell>
          <cell r="H1550" t="str">
            <v>เลขที่ 763 หมู่ 1 ต.กรอกสมบูรณ์ ต.ศรีมหาโพธิ จ.ปราจีนบุรี 25140</v>
          </cell>
          <cell r="I1550" t="str">
            <v>13.771866,101.663719</v>
          </cell>
          <cell r="J1550" t="str">
            <v>0812499058</v>
          </cell>
          <cell r="K1550" t="str">
            <v>0812499058</v>
          </cell>
        </row>
        <row r="1551">
          <cell r="A1551">
            <v>3384</v>
          </cell>
          <cell r="B1551" t="str">
            <v>Mini Supermarket</v>
          </cell>
          <cell r="C1551" t="str">
            <v>Mini Supermarket_Phu Pha Man</v>
          </cell>
          <cell r="D1551" t="str">
            <v>มินิ ซูเปอร์มาร์เก็ต_ภูผาม่าน</v>
          </cell>
          <cell r="E1551" t="str">
            <v>exp3384-sm@lotuss.com</v>
          </cell>
          <cell r="F1551" t="str">
            <v>06:00-23:00 (17Hrs)</v>
          </cell>
          <cell r="G1551" t="str">
            <v>KHON KAEN</v>
          </cell>
          <cell r="H1551" t="str">
            <v>เลขที่ 217 หมู่ 6 ตำบลภูผาม่าน อำเภอภูผาม่าน จังหวัดขอนแก่น 40350</v>
          </cell>
          <cell r="I1551" t="str">
            <v>16.641648,101.906894</v>
          </cell>
          <cell r="J1551" t="str">
            <v>0812455671</v>
          </cell>
          <cell r="K1551" t="str">
            <v>0812455671</v>
          </cell>
        </row>
        <row r="1552">
          <cell r="A1552">
            <v>3385</v>
          </cell>
          <cell r="B1552" t="str">
            <v>Mini Supermarket</v>
          </cell>
          <cell r="C1552" t="str">
            <v>Mini Supermarket_Mahatthai Bamrung</v>
          </cell>
          <cell r="D1552" t="str">
            <v>มินิ ซูเปอร์มาร์เก็ต_มหาดไทยบำรุง</v>
          </cell>
          <cell r="E1552" t="str">
            <v>exp3385-sm@lotuss.com</v>
          </cell>
          <cell r="F1552" t="str">
            <v>06:00-23:00 (17Hrs)</v>
          </cell>
          <cell r="G1552" t="str">
            <v>TAK</v>
          </cell>
          <cell r="H1552" t="str">
            <v>เลขที่ 18/49 ถนนมหาดไทยบำรุง ตำบลหนองหลวง อำเภอเมืองตาก จังหวัดตาก 63000</v>
          </cell>
          <cell r="I1552" t="str">
            <v>16.8760533819858,99.1237221949424</v>
          </cell>
          <cell r="J1552" t="str">
            <v>0942163079</v>
          </cell>
          <cell r="K1552" t="str">
            <v>0942163079</v>
          </cell>
        </row>
        <row r="1553">
          <cell r="A1553">
            <v>3386</v>
          </cell>
          <cell r="B1553" t="str">
            <v>Mini Supermarket</v>
          </cell>
          <cell r="C1553" t="str">
            <v>Mini Supermarket_Bo Phloi</v>
          </cell>
          <cell r="D1553" t="str">
            <v>มินิ ซูเปอร์มาร์เก็ต_บ่อพลอย</v>
          </cell>
          <cell r="E1553" t="str">
            <v>exp3386-sm@lotuss.com</v>
          </cell>
          <cell r="F1553" t="str">
            <v>08:00-20:00 (12Hrs)</v>
          </cell>
          <cell r="G1553" t="str">
            <v>KANCHANABURI</v>
          </cell>
          <cell r="H1553" t="str">
            <v>เลขที่ 648/2 หมู่ 1 ต.บ่อพลอย อ.บ่อพลอย จ.กาญจนบุรี 71160</v>
          </cell>
          <cell r="I1553" t="str">
            <v>14.329626,99.516049</v>
          </cell>
          <cell r="J1553" t="str">
            <v>0812499604</v>
          </cell>
          <cell r="K1553" t="str">
            <v>0812499604</v>
          </cell>
        </row>
        <row r="1554">
          <cell r="A1554">
            <v>3387</v>
          </cell>
          <cell r="B1554" t="str">
            <v>Mini Supermarket</v>
          </cell>
          <cell r="C1554" t="str">
            <v>Mini Supermarket_Phrom Prakai</v>
          </cell>
          <cell r="D1554" t="str">
            <v>มินิ ซูเปอร์มาร์เก็ต_พรหมประกาย</v>
          </cell>
          <cell r="E1554" t="str">
            <v>exp3387-sm@lotuss.com</v>
          </cell>
          <cell r="F1554" t="str">
            <v>24 Hours</v>
          </cell>
          <cell r="G1554" t="str">
            <v>UDON THANI</v>
          </cell>
          <cell r="H1554" t="str">
            <v>เลขที่ 520/2 ถนนพรหมประกาย (ฝั่งตะวันออก) อำเภอเมืองอุดรธานี จังหวัดอุดรธานี 41000</v>
          </cell>
          <cell r="I1554" t="str">
            <v>17.401067,102.772683</v>
          </cell>
          <cell r="J1554" t="str">
            <v>0942152793</v>
          </cell>
          <cell r="K1554" t="str">
            <v>0942152793</v>
          </cell>
        </row>
        <row r="1555">
          <cell r="A1555">
            <v>3388</v>
          </cell>
          <cell r="B1555" t="str">
            <v>Mini Supermarket</v>
          </cell>
          <cell r="C1555" t="str">
            <v>Mini Supermarket_Sri Rattana</v>
          </cell>
          <cell r="D1555" t="str">
            <v>มินิ ซูเปอร์มาร์เก็ต_ศรีรัตนะ</v>
          </cell>
          <cell r="E1555" t="str">
            <v>exp3388-sm@lotuss.com</v>
          </cell>
          <cell r="F1555" t="str">
            <v>05:00-23:00 (18Hrs)</v>
          </cell>
          <cell r="G1555" t="str">
            <v>SI SA KET</v>
          </cell>
          <cell r="H1555" t="str">
            <v>เลขที่ 152 หมู่ 6 ตำบลศรีแก้ว อำเภอศรีรัตนะ จังหวัดศรีสะเกษ 33240</v>
          </cell>
          <cell r="I1555" t="str">
            <v>14.789731,104.469975</v>
          </cell>
          <cell r="J1555" t="str">
            <v>0970105251</v>
          </cell>
          <cell r="K1555" t="str">
            <v>0970105251</v>
          </cell>
        </row>
        <row r="1556">
          <cell r="A1556">
            <v>3389</v>
          </cell>
          <cell r="B1556" t="str">
            <v>Mini Supermarket</v>
          </cell>
          <cell r="C1556" t="str">
            <v>Mini Supermarket_Thanon Ruamjai</v>
          </cell>
          <cell r="D1556" t="str">
            <v>มินิ ซูเปอร์มาร์เก็ต_ถนนร่วมใจ</v>
          </cell>
          <cell r="E1556" t="str">
            <v>exp3389-sm@lotuss.com</v>
          </cell>
          <cell r="F1556" t="str">
            <v>24 Hours</v>
          </cell>
          <cell r="G1556" t="str">
            <v>LOEI</v>
          </cell>
          <cell r="H1556" t="str">
            <v>เลขที่ 47 ถ.ร่วมใจ ต.กุดป่อง อ.เมือง จ.เลย 42000</v>
          </cell>
          <cell r="I1556" t="str">
            <v>17.489832,101.72284</v>
          </cell>
          <cell r="J1556" t="str">
            <v>0ยังไม่มีเบอร์สาขา</v>
          </cell>
          <cell r="K1556" t="str">
            <v>0ยังไม่มีเบอร์สาขา</v>
          </cell>
        </row>
        <row r="1557">
          <cell r="A1557">
            <v>3390</v>
          </cell>
          <cell r="B1557" t="str">
            <v>Mini Supermarket</v>
          </cell>
          <cell r="C1557" t="str">
            <v>Mini Supermarket_Damnoen Saduak</v>
          </cell>
          <cell r="D1557" t="str">
            <v>มินิ ซูเปอร์มาร์เก็ต_ดำเนินสะดวก</v>
          </cell>
          <cell r="E1557" t="str">
            <v>exp3390-sm@lotuss.com</v>
          </cell>
          <cell r="F1557" t="str">
            <v>06:00-21:00 (15Hrs)</v>
          </cell>
          <cell r="G1557" t="str">
            <v>RATCHABURI</v>
          </cell>
          <cell r="H1557" t="str">
            <v>เลขที่ 334 หมู่ 10 ต.ดำเนินสะดวก อ.ดำเนินสะดวก จ.ราชบุรี 70130</v>
          </cell>
          <cell r="I1557" t="str">
            <v>13.520982,99.972084</v>
          </cell>
          <cell r="J1557" t="str">
            <v>0942152801</v>
          </cell>
          <cell r="K1557" t="str">
            <v>0942152801</v>
          </cell>
        </row>
        <row r="1558">
          <cell r="A1558">
            <v>3391</v>
          </cell>
          <cell r="B1558" t="str">
            <v>Mini Supermarket</v>
          </cell>
          <cell r="C1558" t="str">
            <v>Mini Supermarket_Pang 2</v>
          </cell>
          <cell r="D1558" t="str">
            <v>มินิ ซูเปอร์มาร์เก็ต_ผัง 2</v>
          </cell>
          <cell r="E1558" t="str">
            <v>exp3391-sm@lotuss.com</v>
          </cell>
          <cell r="F1558" t="str">
            <v xml:space="preserve">24 Hours </v>
          </cell>
          <cell r="G1558" t="str">
            <v>NAKHON RATCHASIMA</v>
          </cell>
          <cell r="H1558" t="str">
            <v>เลขที่ 122/1 หมู่ 8 ตำบลหนองสาหร่าย อำเภอปากช่อง จังหวัดนครราชสีมา 30130</v>
          </cell>
          <cell r="I1558" t="str">
            <v>14.643613,101.497245</v>
          </cell>
          <cell r="J1558" t="str">
            <v>0812499069</v>
          </cell>
          <cell r="K1558" t="str">
            <v>0812499069</v>
          </cell>
        </row>
        <row r="1559">
          <cell r="A1559">
            <v>3392</v>
          </cell>
          <cell r="B1559" t="str">
            <v>Mini Supermarket</v>
          </cell>
          <cell r="C1559" t="str">
            <v>Mini Supermarket_Chalokrat soi 10</v>
          </cell>
          <cell r="D1559" t="str">
            <v>มินิ ซูเปอร์มาร์เก็ต_โฉลกรัฐ ซอย 10</v>
          </cell>
          <cell r="E1559" t="str">
            <v>exp3392-sm@lotuss.com</v>
          </cell>
          <cell r="F1559" t="str">
            <v>06:00-23:00 (17Hrs)</v>
          </cell>
          <cell r="G1559" t="str">
            <v>SURAT THANI</v>
          </cell>
          <cell r="H1559" t="str">
            <v>เลขที่ 227/234 หมู่ 4 ถ.โฉลกรัฐ ต.มะขามเตี้ย อ.เมืองสุราษฎร์ธานี จ.สุราษฎร์ธานี 84000</v>
          </cell>
          <cell r="I1559" t="str">
            <v>9.1400880,99.3446390</v>
          </cell>
          <cell r="J1559" t="str">
            <v>0812469067</v>
          </cell>
          <cell r="K1559" t="str">
            <v>0812469067</v>
          </cell>
        </row>
        <row r="1560">
          <cell r="A1560">
            <v>3393</v>
          </cell>
          <cell r="B1560" t="str">
            <v>Mini Supermarket</v>
          </cell>
          <cell r="C1560" t="str">
            <v>Mini Supermarket_Thanon Karunrat</v>
          </cell>
          <cell r="D1560" t="str">
            <v>มินิ ซูเปอร์มาร์เก็ต_ถนนการุณราษฎร์</v>
          </cell>
          <cell r="E1560" t="str">
            <v>exp3393-sm@lotuss.com</v>
          </cell>
          <cell r="F1560" t="str">
            <v>06:00-23:00 (17Hrs)</v>
          </cell>
          <cell r="G1560" t="str">
            <v>SURAT THANI</v>
          </cell>
          <cell r="H1560" t="str">
            <v>เลขที่ 82/7 ถ.การุณราษฎร์ ต.ตลาด อ.เมืองสุราษฎร์ธานี จ.สุราษฎร์ธานี 84000</v>
          </cell>
          <cell r="I1560" t="str">
            <v>9.1395307,99.3328022</v>
          </cell>
          <cell r="J1560" t="str">
            <v>0649164529</v>
          </cell>
          <cell r="K1560" t="str">
            <v>0649164529</v>
          </cell>
        </row>
        <row r="1561">
          <cell r="A1561">
            <v>3394</v>
          </cell>
          <cell r="B1561" t="str">
            <v>Mini Supermarket</v>
          </cell>
          <cell r="C1561" t="str">
            <v>Mini Supermarket_Nong Chap Tao</v>
          </cell>
          <cell r="D1561" t="str">
            <v>มินิ ซูเปอร์มาร์เก็ต_หนองจับเต่า</v>
          </cell>
          <cell r="E1561" t="str">
            <v>exp3394-sm@lotuss.com</v>
          </cell>
          <cell r="F1561" t="str">
            <v>05:00-22:00 (17Hrs)</v>
          </cell>
          <cell r="G1561" t="str">
            <v>CHONBURI</v>
          </cell>
          <cell r="H1561" t="str">
            <v>เลขที่ 82 หมู่ 5 ต.นาจอมเทียน อ.สัตหีบ จ.ชลบุรี 20250</v>
          </cell>
          <cell r="I1561" t="str">
            <v>12.79159,100.92749</v>
          </cell>
          <cell r="J1561" t="str">
            <v>0645874194</v>
          </cell>
          <cell r="K1561" t="str">
            <v>0645874194</v>
          </cell>
        </row>
        <row r="1562">
          <cell r="A1562">
            <v>3395</v>
          </cell>
          <cell r="B1562" t="str">
            <v>Mini Supermarket</v>
          </cell>
          <cell r="C1562" t="str">
            <v>Mini Supermarket_Sa Kho</v>
          </cell>
          <cell r="D1562" t="str">
            <v>มินิ ซูเปอร์มาร์เก็ต_สระโคล่</v>
          </cell>
          <cell r="E1562" t="str">
            <v>exp3395-sm@lotuss.com</v>
          </cell>
          <cell r="F1562" t="str">
            <v>05:00-23:00 (18Hrs)</v>
          </cell>
          <cell r="G1562" t="str">
            <v>PHITSANULOK</v>
          </cell>
          <cell r="H1562" t="str">
            <v>เลขที่ 489/98 หมู่ 6 ตำบลหัวรอ อำเภอเมือง จังหวัดพิษณุโลก 65000</v>
          </cell>
          <cell r="I1562" t="str">
            <v>16.8685894,100.28105</v>
          </cell>
          <cell r="J1562" t="str">
            <v>0889847317</v>
          </cell>
          <cell r="K1562" t="str">
            <v>0889847317</v>
          </cell>
        </row>
        <row r="1563">
          <cell r="A1563">
            <v>3396</v>
          </cell>
          <cell r="B1563" t="str">
            <v>Mini Supermarket</v>
          </cell>
          <cell r="C1563" t="str">
            <v>Mini Supermarket_Sridan 3</v>
          </cell>
          <cell r="D1563" t="str">
            <v>มินิ ซูเปอร์มาร์เก็ต_ศรีด่าน 3</v>
          </cell>
          <cell r="E1563" t="str">
            <v>exp3396-sm@lotuss.com</v>
          </cell>
          <cell r="F1563" t="str">
            <v>06:00-23:00 (17Hrs)</v>
          </cell>
          <cell r="G1563" t="str">
            <v>SAMUT PRAKAN</v>
          </cell>
          <cell r="H1563" t="str">
            <v>เลขที่ 368 หมู่ 9 ต.สำโรงเหนือ อ.เมืองสมุทรปราการ จ.สมุทรปราการ 10270</v>
          </cell>
          <cell r="I1563" t="str">
            <v>13.641027,100.632145</v>
          </cell>
          <cell r="J1563" t="str">
            <v>0641432039</v>
          </cell>
          <cell r="K1563" t="str">
            <v>0641432039</v>
          </cell>
        </row>
        <row r="1564">
          <cell r="A1564">
            <v>3397</v>
          </cell>
          <cell r="B1564" t="str">
            <v>Mini Supermarket</v>
          </cell>
          <cell r="C1564" t="str">
            <v>Mini Supermarket_Khukhan</v>
          </cell>
          <cell r="D1564" t="str">
            <v>มินิ ซูเปอร์มาร์เก็ต_ขุขันธ์</v>
          </cell>
          <cell r="E1564" t="str">
            <v>exp3397-sm@lotuss.com</v>
          </cell>
          <cell r="F1564" t="str">
            <v>05:00-23:00 (18Hrs)</v>
          </cell>
          <cell r="G1564" t="str">
            <v>SI SA KET</v>
          </cell>
          <cell r="H1564" t="str">
            <v>เลขที่ 115 หมู่ 3 ตำบลห้วยเหนือ อำเภอขุขันธ์ จังหวัดศรีสะเกษ 33140</v>
          </cell>
          <cell r="I1564" t="str">
            <v>14.709294,104.19946</v>
          </cell>
          <cell r="J1564" t="str">
            <v>0956820211</v>
          </cell>
          <cell r="K1564" t="str">
            <v>0956820211</v>
          </cell>
        </row>
        <row r="1565">
          <cell r="A1565">
            <v>3398</v>
          </cell>
          <cell r="B1565" t="str">
            <v>Mini Supermarket</v>
          </cell>
          <cell r="C1565" t="str">
            <v>Mini Supermarket_Pichai Narong Songkram Soi 1</v>
          </cell>
          <cell r="D1565" t="str">
            <v>มินิ ซูเปอร์มาร์เก็ต_พิชัยณรงค์ ซอย 1</v>
          </cell>
          <cell r="E1565" t="str">
            <v>exp3398-sm@lotuss.com</v>
          </cell>
          <cell r="F1565" t="str">
            <v>06:00-23:00 (17Hrs)</v>
          </cell>
          <cell r="G1565" t="str">
            <v>SARABURI</v>
          </cell>
          <cell r="H1565" t="str">
            <v>เลขที่ 158/30 ซ.1(ถนนพิชัยรณรงค์สงคราม) ต.ปากเพรียว อ.เมืองสระบุรี จ.สระบุรี 18000</v>
          </cell>
          <cell r="I1565" t="str">
            <v>14.527835,100.922601</v>
          </cell>
          <cell r="J1565" t="str">
            <v>0812499060</v>
          </cell>
          <cell r="K1565" t="str">
            <v>0812499060</v>
          </cell>
        </row>
        <row r="1566">
          <cell r="A1566">
            <v>3399</v>
          </cell>
          <cell r="B1566" t="str">
            <v>Mini Supermarket</v>
          </cell>
          <cell r="C1566" t="str">
            <v>Mini Supermarket_Nakhon Phanom Hospital</v>
          </cell>
          <cell r="D1566" t="str">
            <v>มินิ ซูเปอร์มาร์เก็ต_โรงพยาบาลนครพนม</v>
          </cell>
          <cell r="E1566" t="str">
            <v>exp3399-sm@lotuss.com</v>
          </cell>
          <cell r="F1566" t="str">
            <v>06:00-22:30 (16.5Hrs)</v>
          </cell>
          <cell r="G1566" t="str">
            <v>NAKHON PHANOM</v>
          </cell>
          <cell r="H1566" t="str">
            <v>เลขที่ 68/2 ถนนอภิบาลบัญชา ตำบลในเมือง อำเภอเมือง จังหวัดนครพนม 48000</v>
          </cell>
          <cell r="I1566" t="str">
            <v>17.394469,104.791888</v>
          </cell>
          <cell r="J1566" t="str">
            <v>0942164058</v>
          </cell>
          <cell r="K1566" t="str">
            <v>0942164058</v>
          </cell>
        </row>
        <row r="1567">
          <cell r="A1567">
            <v>3400</v>
          </cell>
          <cell r="B1567" t="str">
            <v>Mini Supermarket</v>
          </cell>
          <cell r="C1567" t="str">
            <v>Mini Supermarket_Wat Phai Rong Wua</v>
          </cell>
          <cell r="D1567" t="str">
            <v>มินิ ซูเปอร์มาร์เก็ต_วัดไผ่โรงวัว</v>
          </cell>
          <cell r="E1567" t="str">
            <v>exp3400-sm@lotuss.com</v>
          </cell>
          <cell r="F1567" t="str">
            <v>06:00-22:30 (16.5Hrs)</v>
          </cell>
          <cell r="G1567" t="str">
            <v>NAKHON PATHOM</v>
          </cell>
          <cell r="H1567" t="str">
            <v>เลขที่ 547 หมู่ 11 ต.บางตาเถร อ.สองพี่น้อง จ.สุพรรณบุรี 72110</v>
          </cell>
          <cell r="I1567" t="str">
            <v>14.157197,100.163826</v>
          </cell>
          <cell r="J1567" t="str">
            <v>0812499731</v>
          </cell>
          <cell r="K1567" t="str">
            <v>0812499731</v>
          </cell>
        </row>
        <row r="1568">
          <cell r="A1568">
            <v>3401</v>
          </cell>
          <cell r="B1568" t="str">
            <v>Mini Supermarket</v>
          </cell>
          <cell r="C1568" t="str">
            <v>Mini Supermarket_Ban Pa Tan</v>
          </cell>
          <cell r="D1568" t="str">
            <v>มินิ ซูเปอร์มาร์เก็ต_บ้านป่าตาล</v>
          </cell>
          <cell r="E1568" t="str">
            <v>exp3401-sm@lotuss.com</v>
          </cell>
          <cell r="F1568" t="str">
            <v>06:00-23:00 (17Hrs)</v>
          </cell>
          <cell r="G1568" t="str">
            <v>CHIANG MAI</v>
          </cell>
          <cell r="H1568" t="str">
            <v>เลขที่ 148 หมู่ 5 ตำบลสันผักหวาน อำเภอหางดง จังหวัดเชียงใหม่ 50230</v>
          </cell>
          <cell r="I1568" t="str">
            <v>18.722608,98.957519</v>
          </cell>
          <cell r="J1568" t="str">
            <v>0645874189</v>
          </cell>
          <cell r="K1568" t="str">
            <v>0645874189</v>
          </cell>
        </row>
        <row r="1569">
          <cell r="A1569">
            <v>3402</v>
          </cell>
          <cell r="B1569" t="str">
            <v>Mini Supermarket</v>
          </cell>
          <cell r="C1569" t="str">
            <v>Mini Supermarket_Farm Ma Khare</v>
          </cell>
          <cell r="D1569" t="str">
            <v>มินิ ซูเปอร์มาร์เก็ต_ฟาร์มม้าแคระ</v>
          </cell>
          <cell r="E1569" t="str">
            <v>exp3402-sm@lotuss.com</v>
          </cell>
          <cell r="F1569" t="str">
            <v xml:space="preserve">24 Hours </v>
          </cell>
          <cell r="G1569" t="str">
            <v>CHONBURI</v>
          </cell>
          <cell r="H1569" t="str">
            <v>เลขที่ 88/77 หมู่ 1 ต.หนองปรือ อ.บางละมุง จ.ขลบุรี 20150</v>
          </cell>
          <cell r="I1569" t="str">
            <v>12.950791,100.939049</v>
          </cell>
          <cell r="J1569" t="str">
            <v>0ยังไม่มีเบอร์สาขา</v>
          </cell>
          <cell r="K1569" t="str">
            <v>0ยังไม่มีเบอร์สาขา</v>
          </cell>
        </row>
        <row r="1570">
          <cell r="A1570">
            <v>3403</v>
          </cell>
          <cell r="B1570" t="str">
            <v>Mini Supermarket</v>
          </cell>
          <cell r="C1570" t="str">
            <v>Mini Supermarket_Dong Kui</v>
          </cell>
          <cell r="D1570" t="str">
            <v>มินิ ซูเปอร์มาร์เก็ต_ดงขุย</v>
          </cell>
          <cell r="E1570" t="str">
            <v>exp3403-sm@lotuss.com</v>
          </cell>
          <cell r="F1570" t="str">
            <v>05:00-22:00 (17Hrs)</v>
          </cell>
          <cell r="G1570" t="str">
            <v>PHETCHABUN</v>
          </cell>
          <cell r="H1570" t="str">
            <v>เลขที่ 111 หมู่ที่ 9 ถนนชมฐีรเวช ตำบลดงขุย อำเภอชนแดน จังหวัดเพชรบูรณ์  67190</v>
          </cell>
          <cell r="I1570" t="str">
            <v>16.119392,100.730036</v>
          </cell>
          <cell r="J1570" t="str">
            <v>0645874195</v>
          </cell>
          <cell r="K1570" t="str">
            <v>0645874195</v>
          </cell>
        </row>
        <row r="1571">
          <cell r="A1571">
            <v>3404</v>
          </cell>
          <cell r="B1571" t="str">
            <v>Mini Supermarket</v>
          </cell>
          <cell r="C1571" t="str">
            <v>Mini Supermarket_Nong Prue</v>
          </cell>
          <cell r="D1571" t="str">
            <v>มินิ ซูเปอร์มาร์เก็ต_หนองปรือ</v>
          </cell>
          <cell r="E1571" t="str">
            <v>exp3404-sm@lotuss.com</v>
          </cell>
          <cell r="F1571" t="str">
            <v>08:00-20:00 (12Hrs)</v>
          </cell>
          <cell r="G1571" t="str">
            <v>KANCHANABURI</v>
          </cell>
          <cell r="H1571" t="str">
            <v>เลขที่ 608 หมู่ 1 ต.หนองปรือ อ.หนองปรือ จ.กาญจนบุรี 71220</v>
          </cell>
          <cell r="I1571" t="str">
            <v>14.609636,99.454301</v>
          </cell>
          <cell r="J1571" t="str">
            <v>0812455927</v>
          </cell>
          <cell r="K1571" t="str">
            <v>0812455927</v>
          </cell>
        </row>
        <row r="1572">
          <cell r="A1572">
            <v>3405</v>
          </cell>
          <cell r="B1572" t="str">
            <v>Mini Supermarket</v>
          </cell>
          <cell r="C1572" t="str">
            <v>Mini Supermarket_Muban Mueangthong</v>
          </cell>
          <cell r="D1572" t="str">
            <v>มินิ ซูเปอร์มาร์เก็ต_หมู่บ้านเมืองทอง</v>
          </cell>
          <cell r="E1572" t="str">
            <v>exp3405-sm@lotuss.com</v>
          </cell>
          <cell r="F1572" t="str">
            <v>06:00-22:30 (16.5Hrs)</v>
          </cell>
          <cell r="G1572" t="str">
            <v>NAKHON SI THAMMARAT</v>
          </cell>
          <cell r="H1572" t="str">
            <v>เลขที่ 179/1 ถ.วันดีโฆษิตกุลพร ต.ในเมือง อ.เมืองนครศรีธรรมราช จ.นครศรีธรรมราช 80000</v>
          </cell>
          <cell r="I1572" t="str">
            <v>8.427568,99.975853</v>
          </cell>
          <cell r="J1572" t="str">
            <v>0812499406</v>
          </cell>
          <cell r="K1572" t="str">
            <v>0812499406</v>
          </cell>
        </row>
        <row r="1573">
          <cell r="A1573">
            <v>3406</v>
          </cell>
          <cell r="B1573" t="str">
            <v>Mini Supermarket</v>
          </cell>
          <cell r="C1573" t="str">
            <v>Mini Supermarket_Si Mueang Mai</v>
          </cell>
          <cell r="D1573" t="str">
            <v>มินิ ซูเปอร์มาร์เก็ต_ศรีเมืองใหม่</v>
          </cell>
          <cell r="E1573" t="str">
            <v>exp3406-sm@lotuss.com</v>
          </cell>
          <cell r="F1573" t="str">
            <v>06:00-23:00 (17Hrs)</v>
          </cell>
          <cell r="G1573" t="str">
            <v>UBON RATCHATHANI</v>
          </cell>
          <cell r="H1573" t="str">
            <v>เลขที่ 440 หมู่ 15 ตำบลนาคำ อำเภอศรีเมืองใหม่ จังหวัดอุบลราชธานี 34250</v>
          </cell>
          <cell r="I1573" t="str">
            <v>15.491848,105.271217</v>
          </cell>
          <cell r="J1573" t="str">
            <v>0645874190</v>
          </cell>
          <cell r="K1573" t="str">
            <v>0645874190</v>
          </cell>
        </row>
        <row r="1574">
          <cell r="A1574">
            <v>3407</v>
          </cell>
          <cell r="B1574" t="str">
            <v>Mini Supermarket</v>
          </cell>
          <cell r="C1574" t="str">
            <v>Mini Supermarket_Khlong Phra Udom</v>
          </cell>
          <cell r="D1574" t="str">
            <v>มินิ ซูเปอร์มาร์เก็ต_คลองพระอุดม</v>
          </cell>
          <cell r="E1574" t="str">
            <v>exp3407-sm@lotuss.com</v>
          </cell>
          <cell r="F1574" t="str">
            <v>24 Hours</v>
          </cell>
          <cell r="G1574" t="str">
            <v>NONTHABURI</v>
          </cell>
          <cell r="H1574" t="str">
            <v>เลขที่ 56/97 หมู่ที่ 3 ต.คลองพระอุดม อ.ปากเกร็ด จ.นนทบุรี 11120</v>
          </cell>
          <cell r="I1574" t="str">
            <v>13.929848,100.482953</v>
          </cell>
          <cell r="J1574" t="str">
            <v>0645873743</v>
          </cell>
          <cell r="K1574" t="str">
            <v>0645873743</v>
          </cell>
        </row>
        <row r="1575">
          <cell r="A1575">
            <v>3408</v>
          </cell>
          <cell r="B1575" t="str">
            <v>Mini Supermarket</v>
          </cell>
          <cell r="C1575" t="str">
            <v>Mini Supermarket_Thanon Amphur Suratthani</v>
          </cell>
          <cell r="D1575" t="str">
            <v>มินิ ซูเปอร์มาร์เก็ต_ถนนอำเภอ สุราษฎร์ธานี</v>
          </cell>
          <cell r="E1575" t="str">
            <v>exp3408-sm@lotuss.com</v>
          </cell>
          <cell r="F1575" t="str">
            <v>06:00-23:00 (17Hrs)</v>
          </cell>
          <cell r="G1575" t="str">
            <v>SURAT THANI</v>
          </cell>
          <cell r="H1575" t="str">
            <v>เลขที่ 39/1 หมู่ 5 ถ.อำเภอฯ ต.มะขามเตี้ย อ.เมืองสุราษฎร์ธานี จ.สุราษฎร์ธานี 84000</v>
          </cell>
          <cell r="I1575" t="str">
            <v>9.123212,99.349154</v>
          </cell>
          <cell r="J1575" t="str">
            <v>0812499624</v>
          </cell>
          <cell r="K1575" t="str">
            <v>0812499624</v>
          </cell>
        </row>
        <row r="1576">
          <cell r="A1576">
            <v>3409</v>
          </cell>
          <cell r="B1576" t="str">
            <v>Mini Supermarket</v>
          </cell>
          <cell r="C1576" t="str">
            <v>Mini Supermarket_Srakrajom</v>
          </cell>
          <cell r="D1576" t="str">
            <v>มินิ ซูเปอร์มาร์เก็ต_สระกระโจม</v>
          </cell>
          <cell r="E1576" t="str">
            <v>exp3409-sm@lotuss.com</v>
          </cell>
          <cell r="F1576" t="str">
            <v>06:00-22:30 (16.5Hrs)</v>
          </cell>
          <cell r="G1576" t="str">
            <v>SUPHAN BURI</v>
          </cell>
          <cell r="H1576" t="str">
            <v>เลขที่ 52/2 หมู่ 3 ต.สระกระโจม อ.ดอนเจดีย์ จ.สุพรรณบุรี 72250</v>
          </cell>
          <cell r="I1576" t="str">
            <v>14.63348,99.876295</v>
          </cell>
          <cell r="J1576" t="str">
            <v>0645874530</v>
          </cell>
          <cell r="K1576" t="str">
            <v>0645874530</v>
          </cell>
        </row>
        <row r="1577">
          <cell r="A1577">
            <v>3410</v>
          </cell>
          <cell r="B1577" t="str">
            <v>Mini Supermarket</v>
          </cell>
          <cell r="C1577" t="str">
            <v>Mini Supermarket_Wangthong</v>
          </cell>
          <cell r="D1577" t="str">
            <v>มินิ ซูเปอร์มาร์เก็ต_วังทอง</v>
          </cell>
          <cell r="E1577" t="str">
            <v>exp3410-sm@lotuss.com</v>
          </cell>
          <cell r="F1577" t="str">
            <v>06:00-24:00 (18Hrs)</v>
          </cell>
          <cell r="G1577" t="str">
            <v>PHITSANULOK</v>
          </cell>
          <cell r="H1577" t="str">
            <v>เลขที่ 255 หมู่ 13 ตำบลวังทอง อำเภอวังทอง จังหวัดพิษณุโลก 65130</v>
          </cell>
          <cell r="I1577" t="str">
            <v>16.8288018,100.431878</v>
          </cell>
          <cell r="J1577" t="str">
            <v>0645873697</v>
          </cell>
          <cell r="K1577" t="str">
            <v>0645873697</v>
          </cell>
        </row>
        <row r="1578">
          <cell r="A1578">
            <v>3411</v>
          </cell>
          <cell r="B1578" t="str">
            <v>Mini Supermarket</v>
          </cell>
          <cell r="C1578" t="str">
            <v>Mini Supermarket_Thee Na Non Road</v>
          </cell>
          <cell r="D1578" t="str">
            <v>มินิ ซูเปอร์มาร์เก็ต_ถนนถีนานนท์</v>
          </cell>
          <cell r="E1578" t="str">
            <v>exp3411-sm@lotuss.com</v>
          </cell>
          <cell r="F1578" t="str">
            <v>06:00-23:00 (17Hrs)</v>
          </cell>
          <cell r="G1578" t="str">
            <v>KALASIN</v>
          </cell>
          <cell r="H1578" t="str">
            <v>เลขที่ 1/30 ตำบลกาฬสินธุ์ อำเภอเมืองกาฬสินธุ์ จังหวัดกาฬสินธุ์ 46000</v>
          </cell>
          <cell r="I1578" t="str">
            <v>16.4359541,103.5057048</v>
          </cell>
          <cell r="J1578" t="str">
            <v>0645873696</v>
          </cell>
          <cell r="K1578" t="str">
            <v>0645873696</v>
          </cell>
        </row>
        <row r="1579">
          <cell r="A1579">
            <v>3412</v>
          </cell>
          <cell r="B1579" t="str">
            <v>Mini Supermarket</v>
          </cell>
          <cell r="C1579" t="str">
            <v>Mini Supermarket_Phu Kradueng</v>
          </cell>
          <cell r="D1579" t="str">
            <v>มินิ ซูเปอร์มาร์เก็ต_ภูกระดึง</v>
          </cell>
          <cell r="E1579" t="str">
            <v>exp3412-sm@lotuss.com</v>
          </cell>
          <cell r="F1579" t="str">
            <v>06:00-23:00 (17Hrs)</v>
          </cell>
          <cell r="G1579" t="str">
            <v>LOEI</v>
          </cell>
          <cell r="H1579" t="str">
            <v>เลขที่ 2009 ตำบลภูกระดึง อำเภอภูกระดึง จังหวัดเลย 42180</v>
          </cell>
          <cell r="I1579" t="str">
            <v>16.886781,101.890334</v>
          </cell>
          <cell r="J1579" t="str">
            <v>0812499481</v>
          </cell>
          <cell r="K1579" t="str">
            <v>0812499481</v>
          </cell>
        </row>
        <row r="1580">
          <cell r="A1580">
            <v>3413</v>
          </cell>
          <cell r="B1580" t="str">
            <v>Mini Supermarket</v>
          </cell>
          <cell r="C1580" t="str">
            <v>Mini Supermarket_Sattahip Kor Mo 7</v>
          </cell>
          <cell r="D1580" t="str">
            <v>มินิ ซูเปอร์มาร์เก็ต_สัตหีบ กม.7</v>
          </cell>
          <cell r="E1580" t="str">
            <v>exp3413-sm@lotuss.com</v>
          </cell>
          <cell r="F1580" t="str">
            <v xml:space="preserve">24 Hours </v>
          </cell>
          <cell r="G1580" t="str">
            <v>CHONBURI</v>
          </cell>
          <cell r="H1580" t="str">
            <v>เลขที่ 888/33 หมู่ 6 ต.พลูตาหลวง อ.สัตหีบ จ.ชลบุรี 20180</v>
          </cell>
          <cell r="I1580" t="str">
            <v>12.670781,100.954508</v>
          </cell>
          <cell r="J1580" t="str">
            <v>0ยังไม่มีเบอร์สาขา</v>
          </cell>
          <cell r="K1580" t="str">
            <v>0ยังไม่มีเบอร์สาขา</v>
          </cell>
        </row>
        <row r="1581">
          <cell r="A1581">
            <v>3414</v>
          </cell>
          <cell r="B1581" t="str">
            <v>Mini Supermarket</v>
          </cell>
          <cell r="C1581" t="str">
            <v>Mini Supermarket_Taladnud Chaloem Phra Kiat</v>
          </cell>
          <cell r="D1581" t="str">
            <v>มินิ ซูเปอร์มาร์เก็ต_ตลาดนัดเฉลิมพระเกียรติ</v>
          </cell>
          <cell r="E1581" t="str">
            <v>exp3414-sm@lotuss.com</v>
          </cell>
          <cell r="F1581" t="str">
            <v xml:space="preserve">24 Hours </v>
          </cell>
          <cell r="G1581" t="str">
            <v>SARABURI</v>
          </cell>
          <cell r="H1581" t="str">
            <v>เลขที่ 48/13 หมู่ 1 ต.เขาดินพัฒนา อ.เฉลิมพระเกียรติ จ.สระบุรี 18000</v>
          </cell>
          <cell r="I1581" t="str">
            <v>14.614755,100.893441</v>
          </cell>
          <cell r="J1581" t="str">
            <v>0645874389</v>
          </cell>
          <cell r="K1581" t="str">
            <v>0645874389</v>
          </cell>
        </row>
        <row r="1582">
          <cell r="A1582">
            <v>3415</v>
          </cell>
          <cell r="B1582" t="str">
            <v>Mini Supermarket</v>
          </cell>
          <cell r="C1582" t="str">
            <v>Mini Supermarket_Ban Lup</v>
          </cell>
          <cell r="D1582" t="str">
            <v>มินิ ซูเปอร์มาร์เก็ต_บ้านหลุบ</v>
          </cell>
          <cell r="E1582" t="str">
            <v>exp3415-sm@lotuss.com</v>
          </cell>
          <cell r="F1582" t="str">
            <v>06:00-23:00 (17Hrs)</v>
          </cell>
          <cell r="G1582" t="str">
            <v>KALASIN</v>
          </cell>
          <cell r="H1582" t="str">
            <v>เลขที่ 182 หมู่ 7 ตำบลหลุบ อำเภอเมืองกาฬสินธุ์ จังหวัดกาฬสินธุ์ 46000</v>
          </cell>
          <cell r="I1582" t="str">
            <v>16.4075033,103.5051994</v>
          </cell>
          <cell r="J1582" t="str">
            <v>0942164153</v>
          </cell>
          <cell r="K1582" t="str">
            <v>0942164153</v>
          </cell>
        </row>
        <row r="1583">
          <cell r="A1583">
            <v>3416</v>
          </cell>
          <cell r="B1583" t="str">
            <v>Mini Supermarket</v>
          </cell>
          <cell r="C1583" t="str">
            <v>Mini Supermarket_Chiang Mai 700 year Rd</v>
          </cell>
          <cell r="D1583" t="str">
            <v>มินิ ซูเปอร์มาร์เก็ต_ถนนเชียงใหม่ 700 ปี</v>
          </cell>
          <cell r="E1583" t="str">
            <v>exp3416-sm@lotuss.com</v>
          </cell>
          <cell r="F1583" t="str">
            <v>06:00-23:00 (17Hrs)</v>
          </cell>
          <cell r="G1583" t="str">
            <v>CHIANG MAI</v>
          </cell>
          <cell r="H1583" t="str">
            <v>เลขที่ 44/22 หมู่ 1 ตำบลแม่เหี่ยะ อำเภอเมือง จังหวัดเชียงใหม่ 50100</v>
          </cell>
          <cell r="I1583" t="str">
            <v>18.747589,98.955449</v>
          </cell>
          <cell r="J1583" t="str">
            <v>0645873695</v>
          </cell>
          <cell r="K1583" t="str">
            <v>0645873695</v>
          </cell>
        </row>
        <row r="1584">
          <cell r="A1584">
            <v>3417</v>
          </cell>
          <cell r="B1584" t="str">
            <v>Mini Supermarket</v>
          </cell>
          <cell r="C1584" t="str">
            <v>Mini Supermarket_Chai Prasit Road</v>
          </cell>
          <cell r="D1584" t="str">
            <v>มินิ ซูเปอร์มาร์เก็ต_ถนนชัยประสิทธิ์</v>
          </cell>
          <cell r="E1584" t="str">
            <v>exp3417-sm@lotuss.com</v>
          </cell>
          <cell r="F1584" t="str">
            <v>24 Hours</v>
          </cell>
          <cell r="G1584" t="str">
            <v>CHAIYAPHUM</v>
          </cell>
          <cell r="H1584" t="str">
            <v>เลขที่ 217/8ก ถนนชัยประสิทธิ์ ตำบลในเมือง อำเภอเมืองชัยภูมิ จังหวัดชัยภูมิ 36000</v>
          </cell>
          <cell r="I1584" t="str">
            <v>15.812532,102.031125</v>
          </cell>
          <cell r="J1584" t="str">
            <v>0645874387</v>
          </cell>
          <cell r="K1584" t="str">
            <v>0645874387</v>
          </cell>
        </row>
        <row r="1585">
          <cell r="A1585">
            <v>3418</v>
          </cell>
          <cell r="B1585" t="str">
            <v>Mini Supermarket</v>
          </cell>
          <cell r="C1585" t="str">
            <v>Mini Supermarket_Khlong Pang</v>
          </cell>
          <cell r="D1585" t="str">
            <v>มินิ ซูเปอร์มาร์เก็ต_คลองปาง</v>
          </cell>
          <cell r="E1585" t="str">
            <v>exp3418-sm@lotuss.com</v>
          </cell>
          <cell r="F1585" t="str">
            <v>06:00-22:30 (16.5Hrs)</v>
          </cell>
          <cell r="G1585" t="str">
            <v>TRANG</v>
          </cell>
          <cell r="H1585" t="str">
            <v>เลขที่ 265 หมู่ 2 ถ.เพชรเกษม ต.คลองปาง อ.รัษฎา จ.ตรัง 92160</v>
          </cell>
          <cell r="I1585" t="str">
            <v>8.0144721,99.6432622</v>
          </cell>
          <cell r="J1585" t="str">
            <v>0889847380</v>
          </cell>
          <cell r="K1585" t="str">
            <v>0889847380</v>
          </cell>
        </row>
        <row r="1586">
          <cell r="A1586">
            <v>3419</v>
          </cell>
          <cell r="B1586" t="str">
            <v>Mini Supermarket</v>
          </cell>
          <cell r="C1586" t="str">
            <v>Mini Supermarket_Songprapha 30</v>
          </cell>
          <cell r="D1586" t="str">
            <v>มินิ ซูเปอร์มาร์เก็ต_สรงประภา 30</v>
          </cell>
          <cell r="E1586" t="str">
            <v>exp3419-sm@lotuss.com</v>
          </cell>
          <cell r="F1586" t="str">
            <v>06:00-23:00 (17Hrs)</v>
          </cell>
          <cell r="G1586" t="str">
            <v>BANGKOK</v>
          </cell>
          <cell r="H1586" t="str">
            <v>เลขที่ 106 ซ.สรงประภา 30 แขวงสีกัน เขตดอนเมือง กรุงเทพมหานคร 10210</v>
          </cell>
          <cell r="I1586" t="str">
            <v>13.932909,100.585325</v>
          </cell>
          <cell r="J1586" t="str">
            <v>0960590939</v>
          </cell>
          <cell r="K1586" t="str">
            <v>0960590939</v>
          </cell>
        </row>
        <row r="1587">
          <cell r="A1587">
            <v>3420</v>
          </cell>
          <cell r="B1587" t="str">
            <v>Mini Supermarket</v>
          </cell>
          <cell r="C1587" t="str">
            <v>Mini Supermarket_Seka</v>
          </cell>
          <cell r="D1587" t="str">
            <v>มินิ ซูเปอร์มาร์เก็ต_เซกา</v>
          </cell>
          <cell r="E1587" t="str">
            <v>exp3420-sm@lotuss.com</v>
          </cell>
          <cell r="F1587" t="str">
            <v>05:00-23:00 (18Hrs)</v>
          </cell>
          <cell r="G1587" t="str">
            <v>BUENG KAN</v>
          </cell>
          <cell r="H1587" t="str">
            <v>เลขที่ 477 หมู่ 10 ตำบลเซกา อำเภอเซกา จังหวัดบึงกาฬ 38150</v>
          </cell>
          <cell r="I1587" t="str">
            <v>17.9211151,103.953738</v>
          </cell>
          <cell r="J1587" t="str">
            <v>0889847308</v>
          </cell>
          <cell r="K1587" t="str">
            <v>0889847308</v>
          </cell>
        </row>
        <row r="1588">
          <cell r="A1588">
            <v>3421</v>
          </cell>
          <cell r="B1588" t="str">
            <v>Mini Supermarket</v>
          </cell>
          <cell r="C1588" t="str">
            <v>Mini Supermarket_Hua Thanon</v>
          </cell>
          <cell r="D1588" t="str">
            <v>มินิ ซูเปอร์มาร์เก็ต_หัวถนน</v>
          </cell>
          <cell r="E1588" t="str">
            <v>exp3421-sm@lotuss.com</v>
          </cell>
          <cell r="F1588" t="str">
            <v>06:00-23:00 (17Hrs)</v>
          </cell>
          <cell r="G1588" t="str">
            <v>CHONBURI</v>
          </cell>
          <cell r="H1588" t="str">
            <v>เลขที่ 110 หมู่ 5 ต.หนองปรือ อ.พนัสนิคม จ.ชลบุรี 20140</v>
          </cell>
          <cell r="I1588" t="str">
            <v>13.517378,101.202686</v>
          </cell>
          <cell r="J1588" t="str">
            <v>0ยังไม่มีเบอร์สาขา</v>
          </cell>
          <cell r="K1588" t="str">
            <v>0ยังไม่มีเบอร์สาขา</v>
          </cell>
        </row>
        <row r="1589">
          <cell r="A1589">
            <v>3422</v>
          </cell>
          <cell r="B1589" t="str">
            <v>Mini Supermarket</v>
          </cell>
          <cell r="C1589" t="str">
            <v>Mini Supermarket_Nimitmai 40</v>
          </cell>
          <cell r="D1589" t="str">
            <v>มินิ ซูเปอร์มาร์เก็ต_นิมิตรใหม่ 40</v>
          </cell>
          <cell r="E1589" t="str">
            <v>exp3422-sm@lotuss.com</v>
          </cell>
          <cell r="F1589" t="str">
            <v>06:00-23:00 (17Hrs)</v>
          </cell>
          <cell r="G1589" t="str">
            <v>BANGKOK</v>
          </cell>
          <cell r="H1589" t="str">
            <v>เลขที่ 190 ถ.นิมิตใหม่ แขวงสามวาตะวันออก เขตคลองสามวา กรุงเทพมหานคร 10510</v>
          </cell>
          <cell r="I1589" t="str">
            <v>13.884015,100.732017</v>
          </cell>
          <cell r="J1589" t="str">
            <v>0997231307</v>
          </cell>
          <cell r="K1589" t="str">
            <v>0997231307</v>
          </cell>
        </row>
        <row r="1590">
          <cell r="A1590">
            <v>3423</v>
          </cell>
          <cell r="B1590" t="str">
            <v>Mini Supermarket</v>
          </cell>
          <cell r="C1590" t="str">
            <v>Mini Supermarket_Talad Pak Net</v>
          </cell>
          <cell r="D1590" t="str">
            <v>มินิ ซูเปอร์มาร์เก็ต_ตลาดปากเนตร</v>
          </cell>
          <cell r="E1590" t="str">
            <v>exp3423-sm@lotuss.com</v>
          </cell>
          <cell r="F1590" t="str">
            <v>06:00-22:30 (16.5Hrs)</v>
          </cell>
          <cell r="G1590" t="str">
            <v>NAKHON SI THAMMARAT</v>
          </cell>
          <cell r="H1590" t="str">
            <v>เลขที่ 99/13 หมู่ 6 ต.บางจาก อ.เมืองนครศรีธรรมราช จ.นครศรีธรรมราช 80330</v>
          </cell>
          <cell r="I1590" t="str">
            <v>8.343184,100.068133</v>
          </cell>
          <cell r="J1590" t="str">
            <v>0966077505</v>
          </cell>
          <cell r="K1590" t="str">
            <v>0966077505</v>
          </cell>
        </row>
        <row r="1591">
          <cell r="A1591">
            <v>3424</v>
          </cell>
          <cell r="B1591" t="str">
            <v>Mini Supermarket</v>
          </cell>
          <cell r="C1591" t="str">
            <v>Mini Supermarket_Mai Ket Ngam</v>
          </cell>
          <cell r="D1591" t="str">
            <v>มินิ ซูเปอร์มาร์เก็ต_ใหม่เกตุงาม</v>
          </cell>
          <cell r="E1591" t="str">
            <v>exp3424-sm@lotuss.com</v>
          </cell>
          <cell r="F1591" t="str">
            <v>06:00-23:00 (17Hrs)</v>
          </cell>
          <cell r="G1591" t="str">
            <v>CHONBURI</v>
          </cell>
          <cell r="H1591" t="str">
            <v>เลขที่ 39/17 หมู่ 3 ต.บ้านปึก อ.เมืองชลบุรี จ.ชลบุรี 20130</v>
          </cell>
          <cell r="I1591" t="str">
            <v>13.31761,100.930034</v>
          </cell>
          <cell r="J1591" t="str">
            <v>0ยังไม่มีเบอร์สาขา</v>
          </cell>
          <cell r="K1591" t="str">
            <v>0ยังไม่มีเบอร์สาขา</v>
          </cell>
        </row>
        <row r="1592">
          <cell r="A1592">
            <v>3425</v>
          </cell>
          <cell r="B1592" t="str">
            <v>Mini Supermarket</v>
          </cell>
          <cell r="C1592" t="str">
            <v>Mini Supermarket_Thanon Ratuthit</v>
          </cell>
          <cell r="D1592" t="str">
            <v>มินิ ซูเปอร์มาร์เก็ต_ถนนราชอุทิศ</v>
          </cell>
          <cell r="E1592" t="str">
            <v>exp3425-sm@lotuss.com</v>
          </cell>
          <cell r="F1592" t="str">
            <v>06:00-23:00 (17Hrs)</v>
          </cell>
          <cell r="G1592" t="str">
            <v>RAYONG</v>
          </cell>
          <cell r="H1592" t="str">
            <v>เลขที่ 97/13 ถ.ราษฎร์อุทิศ ต.เชิงเนิน อ.เมืองระยอง จ.ระยอง 21000</v>
          </cell>
          <cell r="I1592" t="str">
            <v>12.688062,101.27775</v>
          </cell>
          <cell r="J1592" t="str">
            <v>0812499681</v>
          </cell>
          <cell r="K1592" t="str">
            <v>0812499681</v>
          </cell>
        </row>
        <row r="1593">
          <cell r="A1593">
            <v>3426</v>
          </cell>
          <cell r="B1593" t="str">
            <v>Mini Supermarket</v>
          </cell>
          <cell r="C1593" t="str">
            <v>Mini Supermarket_Soi Sahakorn</v>
          </cell>
          <cell r="D1593" t="str">
            <v>มินิ ซูเปอร์มาร์เก็ต_ซอยสหกรณ์ เชียงใหม่</v>
          </cell>
          <cell r="E1593" t="str">
            <v>exp3426-sm@lotuss.com</v>
          </cell>
          <cell r="F1593" t="str">
            <v>24 Hours</v>
          </cell>
          <cell r="G1593" t="str">
            <v>CHIANG MAI</v>
          </cell>
          <cell r="H1593" t="str">
            <v>เลขที่ 456 หมู่ที่ 7 ตำบลหนองจ๊อม อำเภอสันทราย จังหวัดเชียงใหม่ 50290</v>
          </cell>
          <cell r="I1593" t="str">
            <v>18.885357,99.019973</v>
          </cell>
          <cell r="J1593" t="str">
            <v>0970465094</v>
          </cell>
          <cell r="K1593" t="str">
            <v>0970465094</v>
          </cell>
        </row>
        <row r="1594">
          <cell r="A1594">
            <v>3427</v>
          </cell>
          <cell r="B1594" t="str">
            <v>Mini Supermarket</v>
          </cell>
          <cell r="C1594" t="str">
            <v>Mini Supermarket_Nartmontasevee Soi 4</v>
          </cell>
          <cell r="D1594" t="str">
            <v>มินิ ซูเปอร์มาร์เก็ต_นารถมนตเสวี ซอย 4</v>
          </cell>
          <cell r="E1594" t="str">
            <v>exp3427-sm@lotuss.com</v>
          </cell>
          <cell r="F1594" t="str">
            <v>06:00-23:00 (17Hrs)</v>
          </cell>
          <cell r="G1594" t="str">
            <v>CHONBURI</v>
          </cell>
          <cell r="H1594" t="str">
            <v>เลขที่ 59/440 หมู่ 3 ต.เสม็ด อ.เมืองชลบุรี จ.ชลบุรี 20000</v>
          </cell>
          <cell r="I1594" t="str">
            <v>13.330797,100.950047</v>
          </cell>
          <cell r="J1594" t="str">
            <v>0ยังไม่มีเบอร์สาขา</v>
          </cell>
          <cell r="K1594" t="str">
            <v>0ยังไม่มีเบอร์สาขา</v>
          </cell>
        </row>
        <row r="1595">
          <cell r="A1595">
            <v>3428</v>
          </cell>
          <cell r="B1595" t="str">
            <v>Mini Supermarket</v>
          </cell>
          <cell r="C1595" t="str">
            <v>Mini Supermarket_Ban Phue</v>
          </cell>
          <cell r="D1595" t="str">
            <v>มินิ ซูเปอร์มาร์เก็ต_บ้านผือ</v>
          </cell>
          <cell r="E1595" t="str">
            <v>exp3428-sm@lotuss.com</v>
          </cell>
          <cell r="F1595" t="str">
            <v>06:00-23:00 (17Hrs)</v>
          </cell>
          <cell r="G1595" t="str">
            <v>UDON THANI</v>
          </cell>
          <cell r="H1595" t="str">
            <v>เลขที่ 668 หมู่ 8 ตำบลบ้านผือ อำเภอบ้านผือ จังหวัดอุดรธานี 41160</v>
          </cell>
          <cell r="I1595" t="str">
            <v>17.6889099,102.4773347</v>
          </cell>
          <cell r="J1595" t="str">
            <v>0812499072</v>
          </cell>
          <cell r="K1595" t="str">
            <v>0812499072</v>
          </cell>
        </row>
        <row r="1596">
          <cell r="A1596">
            <v>3429</v>
          </cell>
          <cell r="B1596" t="str">
            <v>Mini Supermarket</v>
          </cell>
          <cell r="C1596" t="str">
            <v>Mini Supermarket_Sakae Ngam Soi 9</v>
          </cell>
          <cell r="D1596" t="str">
            <v>มินิ ซูเปอร์มาร์เก็ต_สะแกงาม ซอย 9</v>
          </cell>
          <cell r="E1596" t="str">
            <v>exp3429-sm@lotuss.com</v>
          </cell>
          <cell r="F1596" t="str">
            <v>06:00-23:00 (17Hrs)</v>
          </cell>
          <cell r="G1596" t="str">
            <v>BANGKOK</v>
          </cell>
          <cell r="H1596" t="str">
            <v>เลขที่ 103/10 ถ.สะแกงาม แขวงแสมดำ เขตบางขุนเทียน กรุงเทพมหานคร 10150</v>
          </cell>
          <cell r="I1596" t="str">
            <v>13.640092560,100.41658554</v>
          </cell>
          <cell r="J1596" t="str">
            <v>0812499346</v>
          </cell>
          <cell r="K1596" t="str">
            <v>0812499346</v>
          </cell>
        </row>
        <row r="1597">
          <cell r="A1597">
            <v>3430</v>
          </cell>
          <cell r="B1597" t="str">
            <v>Mini Supermarket</v>
          </cell>
          <cell r="C1597" t="str">
            <v>Mini Supermarket_Chaloem Phrakiat Soi 28</v>
          </cell>
          <cell r="D1597" t="str">
            <v>มินิ ซูเปอร์มาร์เก็ต_เฉลิมพระเกีรยติ ซอย 28</v>
          </cell>
          <cell r="E1597" t="str">
            <v>exp3430-sm@lotuss.com</v>
          </cell>
          <cell r="F1597" t="str">
            <v>06:00-23:00 (17Hrs)</v>
          </cell>
          <cell r="G1597" t="str">
            <v>BANGKOK</v>
          </cell>
          <cell r="H1597" t="str">
            <v>เลขที่ 84 ซ.เฉลิมพระเกียรติ ร.๙ ซอย 28 แยก 3 แขวงดอกไม้ เขตประเวศ กรุงเทพมหานคร 10250</v>
          </cell>
          <cell r="I1597" t="str">
            <v>13.6784583,100.6817461</v>
          </cell>
          <cell r="J1597" t="str">
            <v>0641373651</v>
          </cell>
          <cell r="K1597" t="str">
            <v>0641373651</v>
          </cell>
        </row>
        <row r="1598">
          <cell r="A1598">
            <v>3431</v>
          </cell>
          <cell r="B1598" t="str">
            <v>Mini Supermarket</v>
          </cell>
          <cell r="C1598" t="str">
            <v>Mini Supermarket_Nongtaphot</v>
          </cell>
          <cell r="D1598" t="str">
            <v>มินิ ซูเปอร์มาร์เก็ต_หนองตาพต เพชรบุรี</v>
          </cell>
          <cell r="E1598" t="str">
            <v>exp3431-sm@lotuss.com</v>
          </cell>
          <cell r="F1598" t="str">
            <v>06:00-23:00 (17Hrs)</v>
          </cell>
          <cell r="G1598" t="str">
            <v>PHETCHABURI</v>
          </cell>
          <cell r="H1598" t="str">
            <v>เลขที่ 1/3 ถ.คันกั้นน้ำเค็ม ต.ชะอำ อ.ชะอำ จ.เพชรบุรี 76120</v>
          </cell>
          <cell r="I1598" t="str">
            <v>12.8252956,99.9813024</v>
          </cell>
          <cell r="J1598" t="str">
            <v>0952054718</v>
          </cell>
          <cell r="K1598" t="str">
            <v>0952054718</v>
          </cell>
        </row>
        <row r="1599">
          <cell r="A1599">
            <v>3432</v>
          </cell>
          <cell r="B1599" t="str">
            <v>Mini Supermarket</v>
          </cell>
          <cell r="C1599" t="str">
            <v>Mini Supermarket_Lad Ya2</v>
          </cell>
          <cell r="D1599" t="str">
            <v>มินิ ซูเปอร์มาร์เก็ต_ลาดหญ้า2</v>
          </cell>
          <cell r="E1599" t="str">
            <v>exp3432-sm@lotuss.com</v>
          </cell>
          <cell r="F1599" t="str">
            <v>06:00-23:00 (17Hrs)</v>
          </cell>
          <cell r="G1599" t="str">
            <v>KANCHANABURI</v>
          </cell>
          <cell r="H1599" t="str">
            <v>เลขที่ 777/99 หมู่ 4 ต.ลาดหญ้า อ.เมืองกาญจนบุรี จ.กาญจนบุรี 71190</v>
          </cell>
          <cell r="I1599" t="str">
            <v>14.096459,99.4102</v>
          </cell>
          <cell r="J1599" t="str">
            <v>0812499608</v>
          </cell>
          <cell r="K1599" t="str">
            <v>0812499608</v>
          </cell>
        </row>
        <row r="1600">
          <cell r="A1600">
            <v>3433</v>
          </cell>
          <cell r="B1600" t="str">
            <v>Mini Supermarket</v>
          </cell>
          <cell r="C1600" t="str">
            <v>Mini Supermarket_Tessaban Ban Luang</v>
          </cell>
          <cell r="D1600" t="str">
            <v>มินิ ซูเปอร์มาร์เก็ต_เทศบาลบ้านหลวง</v>
          </cell>
          <cell r="E1600" t="str">
            <v>exp3433-sm@lotuss.com</v>
          </cell>
          <cell r="F1600" t="str">
            <v>06:00-23:00 (17Hrs)</v>
          </cell>
          <cell r="G1600" t="str">
            <v>NAKHON PATHOM</v>
          </cell>
          <cell r="H1600" t="str">
            <v>เลขที่ 33/10 หมู่ 3 ต.บ้านหลวง อ.ดอนตูม จ.นครปฐม 73150</v>
          </cell>
          <cell r="I1600" t="str">
            <v>13.9139582,100.1514342</v>
          </cell>
          <cell r="J1600" t="str">
            <v>0960602040</v>
          </cell>
          <cell r="K1600" t="str">
            <v>0960602040</v>
          </cell>
        </row>
        <row r="1601">
          <cell r="A1601">
            <v>3434</v>
          </cell>
          <cell r="B1601" t="str">
            <v>Mini Supermarket</v>
          </cell>
          <cell r="C1601" t="str">
            <v>Mini Supermarket_Thanon Yomaraj</v>
          </cell>
          <cell r="D1601" t="str">
            <v>มินิ ซูเปอร์มาร์เก็ต_ถนนยมราช</v>
          </cell>
          <cell r="E1601" t="str">
            <v>exp3434-sm@lotuss.com</v>
          </cell>
          <cell r="F1601" t="str">
            <v>06:00-22:30 (16.5Hrs)</v>
          </cell>
          <cell r="G1601" t="str">
            <v>NAKHON SI THAMMARAT</v>
          </cell>
          <cell r="H1601" t="str">
            <v>เลขที่ 1887/9 ถ.ยมราช ต.ท่าวัง อ.เมืองนครศรีธรรมราช จ.นครศรีธรรมราช 80000</v>
          </cell>
          <cell r="I1601" t="str">
            <v>8.4415246,99.9596981</v>
          </cell>
          <cell r="J1601" t="str">
            <v>0641408769</v>
          </cell>
          <cell r="K1601" t="str">
            <v>0641408769</v>
          </cell>
        </row>
        <row r="1602">
          <cell r="A1602">
            <v>3435</v>
          </cell>
          <cell r="B1602" t="str">
            <v>Mini Supermarket</v>
          </cell>
          <cell r="C1602" t="str">
            <v>Mini Supermarket_Thetsaban Thong Pha Phum</v>
          </cell>
          <cell r="D1602" t="str">
            <v>มินิ ซูเปอร์มาร์เก็ต_เทศบาลทองผาภูมิ</v>
          </cell>
          <cell r="E1602" t="str">
            <v>exp3435-sm@lotuss.com</v>
          </cell>
          <cell r="F1602" t="str">
            <v>06:00-23:00 (17Hrs)</v>
          </cell>
          <cell r="G1602" t="str">
            <v>KANCHANABURI</v>
          </cell>
          <cell r="H1602" t="str">
            <v>เลขที่ 256/24 หมู่ 1 ต.ท่าขนุน อ.ทองผาภูมิ จ.กาญจนบุรี 71180</v>
          </cell>
          <cell r="I1602" t="str">
            <v>14.74886847,98.62864</v>
          </cell>
          <cell r="J1602" t="str">
            <v>0966071974</v>
          </cell>
          <cell r="K1602" t="str">
            <v>0966071974</v>
          </cell>
        </row>
        <row r="1603">
          <cell r="A1603">
            <v>3436</v>
          </cell>
          <cell r="B1603" t="str">
            <v>Mini Supermarket</v>
          </cell>
          <cell r="C1603" t="str">
            <v>Mini Supermarket_Non Somboon</v>
          </cell>
          <cell r="D1603" t="str">
            <v>มินิ ซูเปอร์มาร์เก็ต_โนนสมบูรณ์</v>
          </cell>
          <cell r="E1603" t="str">
            <v>exp3436-sm@lotuss.com</v>
          </cell>
          <cell r="F1603" t="str">
            <v>07:00-21:00 (14Hrs)</v>
          </cell>
          <cell r="G1603" t="str">
            <v>BUENG KAN</v>
          </cell>
          <cell r="H1603" t="str">
            <v>เลขที่ 218/8 ตำบลโนนสมบูรณ์ อำเภอเมืองบึงกาฬ จังหวัดบึงกาฬ 38000</v>
          </cell>
          <cell r="I1603" t="str">
            <v>18.302618,103.650639</v>
          </cell>
          <cell r="J1603" t="str">
            <v>0812499086</v>
          </cell>
          <cell r="K1603" t="str">
            <v>0812499086</v>
          </cell>
        </row>
        <row r="1604">
          <cell r="A1604">
            <v>3437</v>
          </cell>
          <cell r="B1604" t="str">
            <v>Mini Supermarket</v>
          </cell>
          <cell r="C1604" t="str">
            <v>Mini Supermarket_ So Phi Sai Bueng Kan</v>
          </cell>
          <cell r="D1604" t="str">
            <v>มินิ ซูเปอร์มาร์เก็ต_โซ่พิสัย บึงกาฬ</v>
          </cell>
          <cell r="E1604" t="str">
            <v>exp3437-sm@lotuss.com</v>
          </cell>
          <cell r="F1604" t="str">
            <v>07:00-21:00 (14Hrs)</v>
          </cell>
          <cell r="G1604" t="str">
            <v>BUENG KAN</v>
          </cell>
          <cell r="H1604" t="str">
            <v>เลขที่ 190 หมู่ที่ 16 ตำบลโซ่พิสัย อำเภอโซ่พิสัย จังหวัดบึงกาฬ 38170</v>
          </cell>
          <cell r="I1604" t="str">
            <v>18.075175,103.450664</v>
          </cell>
          <cell r="J1604" t="str">
            <v>0889847507</v>
          </cell>
          <cell r="K1604" t="str">
            <v>0889847507</v>
          </cell>
        </row>
        <row r="1605">
          <cell r="A1605">
            <v>3438</v>
          </cell>
          <cell r="B1605" t="str">
            <v>Mini Supermarket</v>
          </cell>
          <cell r="C1605" t="str">
            <v>Mini Supermarket_Nong Bua Chiang Mai</v>
          </cell>
          <cell r="D1605" t="str">
            <v>มินิ ซูเปอร์มาร์เก็ต_หนองบัว เชียงใหม่</v>
          </cell>
          <cell r="E1605" t="str">
            <v>exp3438-sm@lotuss.com</v>
          </cell>
          <cell r="F1605" t="str">
            <v>06:00-23:00 (17Hrs)</v>
          </cell>
          <cell r="G1605" t="str">
            <v>CHIANG MAI</v>
          </cell>
          <cell r="H1605" t="str">
            <v>เลขที่ 187 หมู่ 1  ตำบลหนองบัว อำเภอไชยปราการ จังหวัดเชียงใหม่ 50320</v>
          </cell>
          <cell r="I1605" t="str">
            <v>19.721825,99.141119</v>
          </cell>
          <cell r="J1605" t="str">
            <v>0889847457</v>
          </cell>
          <cell r="K1605" t="str">
            <v>0889847457</v>
          </cell>
        </row>
        <row r="1606">
          <cell r="A1606">
            <v>3439</v>
          </cell>
          <cell r="B1606" t="str">
            <v>Mini Supermarket</v>
          </cell>
          <cell r="C1606" t="str">
            <v>Mini Supermarket_Talad Sap Phun Ma</v>
          </cell>
          <cell r="D1606" t="str">
            <v>มินิ ซูเปอร์มาร์เก็ต_ตลาดทรัพย์พูลมา</v>
          </cell>
          <cell r="E1606" t="str">
            <v>exp3439-sm@lotuss.com</v>
          </cell>
          <cell r="F1606" t="str">
            <v xml:space="preserve">24 Hours </v>
          </cell>
          <cell r="G1606" t="str">
            <v>SARABURI</v>
          </cell>
          <cell r="H1606" t="str">
            <v>เลขที่ 32/3 หมู่ 11 ต.หนองไข่น้ำ อ.หนองแค จ.สระบุรี 18140</v>
          </cell>
          <cell r="I1606" t="str">
            <v>14.348857,100.855767</v>
          </cell>
          <cell r="J1606" t="str">
            <v>0812499061</v>
          </cell>
          <cell r="K1606" t="str">
            <v>0812499061</v>
          </cell>
        </row>
        <row r="1607">
          <cell r="A1607">
            <v>3440</v>
          </cell>
          <cell r="B1607" t="str">
            <v>Mini Supermarket</v>
          </cell>
          <cell r="C1607" t="str">
            <v>Mini Supermarket_Nong Mai kaen</v>
          </cell>
          <cell r="D1607" t="str">
            <v>มินิ ซูเปอร์มาร์เก็ต_หนองไม้แก่น</v>
          </cell>
          <cell r="E1607" t="str">
            <v>exp3440-sm@lotuss.com</v>
          </cell>
          <cell r="F1607" t="str">
            <v xml:space="preserve">24 Hours </v>
          </cell>
          <cell r="G1607" t="str">
            <v>CHONBURI</v>
          </cell>
          <cell r="H1607" t="str">
            <v>เลขที่ 292 หมู่ 7 ต.หนองปรือ อ.บางละมุง จ.ชลบุรี 20150</v>
          </cell>
          <cell r="I1607" t="str">
            <v>12.917254,100.94297</v>
          </cell>
          <cell r="J1607" t="str">
            <v>0ยังไม่มีเบอร์สาขา</v>
          </cell>
          <cell r="K1607" t="str">
            <v>0ยังไม่มีเบอร์สาขา</v>
          </cell>
        </row>
        <row r="1608">
          <cell r="A1608">
            <v>3441</v>
          </cell>
          <cell r="B1608" t="str">
            <v>Mini Supermarket</v>
          </cell>
          <cell r="C1608" t="str">
            <v>Mini Supermarket_Bueng Krachap</v>
          </cell>
          <cell r="D1608" t="str">
            <v>มินิ ซูเปอร์มาร์เก็ต_บึงกระจับ</v>
          </cell>
          <cell r="E1608" t="str">
            <v>exp3441-sm@lotuss.com</v>
          </cell>
          <cell r="F1608" t="str">
            <v>06:00-23:00 (17Hrs)</v>
          </cell>
          <cell r="G1608" t="str">
            <v>RATCHABURI</v>
          </cell>
          <cell r="H1608" t="str">
            <v>เลขที่ 149/4 หมู่ 5 ต.หนองกบ อ.บ้านโป่ง จ.ราชบุรี 70110</v>
          </cell>
          <cell r="I1608" t="str">
            <v>13.802167,99.91858</v>
          </cell>
          <cell r="J1608" t="str">
            <v>0889847501</v>
          </cell>
          <cell r="K1608" t="str">
            <v>0889847501</v>
          </cell>
        </row>
        <row r="1609">
          <cell r="A1609">
            <v>3442</v>
          </cell>
          <cell r="B1609" t="str">
            <v>Mini Supermarket</v>
          </cell>
          <cell r="C1609" t="str">
            <v>Mini Supermarket_Thetsaban Nong Ri</v>
          </cell>
          <cell r="D1609" t="str">
            <v>มินิ ซูเปอร์มาร์เก็ต_เทศบาลหนองรี</v>
          </cell>
          <cell r="E1609" t="str">
            <v>exp3442-sm@lotuss.com</v>
          </cell>
          <cell r="F1609" t="str">
            <v>06:00-23:00 (17Hrs)</v>
          </cell>
          <cell r="G1609" t="str">
            <v>KANCHANABURI</v>
          </cell>
          <cell r="H1609" t="str">
            <v>เลขที่ 596 หมู่ 2 ต.หนองรี อ.บ่อพลอย จ.กาญจนบุรี 71220</v>
          </cell>
          <cell r="I1609" t="str">
            <v>14.520032,99.464721</v>
          </cell>
          <cell r="J1609" t="str">
            <v>0812499605</v>
          </cell>
          <cell r="K1609" t="str">
            <v>0812499605</v>
          </cell>
        </row>
        <row r="1610">
          <cell r="A1610">
            <v>3443</v>
          </cell>
          <cell r="B1610" t="str">
            <v>Mini Supermarket</v>
          </cell>
          <cell r="C1610" t="str">
            <v>Mini Supermarket_Wachiratham Sathit Soi7</v>
          </cell>
          <cell r="D1610" t="str">
            <v>มินิ ซูเปอร์มาร์เก็ต_วชิรธรรมสาธิต ซอย 7</v>
          </cell>
          <cell r="E1610" t="str">
            <v>exp3443-sm@lotuss.com</v>
          </cell>
          <cell r="F1610" t="str">
            <v xml:space="preserve">24 Hours </v>
          </cell>
          <cell r="G1610" t="str">
            <v>BANGKOK</v>
          </cell>
          <cell r="H1610" t="str">
            <v>เลขที่ 153 ซ.สุขุมวิท 101/1 แขวงบางจาก เขตพระโขนง กรุงเทพมหานคร 10260</v>
          </cell>
          <cell r="I1610" t="str">
            <v>13.684535,100.617171</v>
          </cell>
          <cell r="J1610" t="str">
            <v>0889847416</v>
          </cell>
          <cell r="K1610" t="str">
            <v>0889847416</v>
          </cell>
        </row>
        <row r="1611">
          <cell r="A1611">
            <v>3444</v>
          </cell>
          <cell r="B1611" t="str">
            <v>Mini Supermarket</v>
          </cell>
          <cell r="C1611" t="str">
            <v>Mini Supermarket_Thasa-aan</v>
          </cell>
          <cell r="D1611" t="str">
            <v>มินิ ซูเปอร์มาร์เก็ต_ท่าสะอ้าน</v>
          </cell>
          <cell r="E1611" t="str">
            <v>exp3444-sm@lotuss.com</v>
          </cell>
          <cell r="F1611" t="str">
            <v>07:00-22:00 (15Hrs)</v>
          </cell>
          <cell r="G1611" t="str">
            <v>SONGKHLA</v>
          </cell>
          <cell r="H1611" t="str">
            <v>เลขที่ 143/425 หมู่ 8 ต.เขารูปช้าง อ.เมืองสงขลา จ.สงขลา 90000</v>
          </cell>
          <cell r="I1611" t="str">
            <v>7.175065,100.596627</v>
          </cell>
          <cell r="J1611" t="str">
            <v>0812499409</v>
          </cell>
          <cell r="K1611" t="str">
            <v>0812499409</v>
          </cell>
        </row>
        <row r="1612">
          <cell r="A1612">
            <v>3445</v>
          </cell>
          <cell r="B1612" t="str">
            <v>Mini Supermarket</v>
          </cell>
          <cell r="C1612" t="str">
            <v>Mini Supermarket_Tha Sadet Suphan Buri</v>
          </cell>
          <cell r="D1612" t="str">
            <v>มินิ ซูเปอร์มาร์เก็ต_ท่าเสด็จ สุพรรณบุรี</v>
          </cell>
          <cell r="E1612" t="str">
            <v>exp3445-sm@lotuss.com</v>
          </cell>
          <cell r="F1612" t="str">
            <v>06:00-23:00 (17Hrs)</v>
          </cell>
          <cell r="G1612" t="str">
            <v>SUPHAN BURI</v>
          </cell>
          <cell r="H1612" t="str">
            <v>เลขที่ 133 หมู่ 3 ต.สระแก้ว อ.เมืองสุพรรณบุรี จ.สุพรรณบุรี 72230</v>
          </cell>
          <cell r="I1612" t="str">
            <v>14.497187,100.021695</v>
          </cell>
          <cell r="J1612" t="str">
            <v>0812469217</v>
          </cell>
          <cell r="K1612" t="str">
            <v>0812469217</v>
          </cell>
        </row>
        <row r="1613">
          <cell r="A1613">
            <v>3446</v>
          </cell>
          <cell r="B1613" t="str">
            <v>Mini Supermarket</v>
          </cell>
          <cell r="C1613" t="str">
            <v>Mini Supermarket_Nong Wua So</v>
          </cell>
          <cell r="D1613" t="str">
            <v>มินิ ซูเปอร์มาร์เก็ต_หนองวัวซอ</v>
          </cell>
          <cell r="E1613" t="str">
            <v>exp3446-sm@lotuss.com</v>
          </cell>
          <cell r="F1613" t="str">
            <v>06:00-23:00 (17Hrs)</v>
          </cell>
          <cell r="G1613" t="str">
            <v>UDON THANI</v>
          </cell>
          <cell r="H1613" t="str">
            <v>เลขที่ 309 หมู่ที่ 3 ตำบลหมากหญ้า อำเภอหนองวัวซอ จังหวัดอุดรธานี 41360</v>
          </cell>
          <cell r="I1613" t="str">
            <v>17.267477,102.599698</v>
          </cell>
          <cell r="J1613" t="str">
            <v>08809847483</v>
          </cell>
          <cell r="K1613" t="str">
            <v>08809847483</v>
          </cell>
        </row>
        <row r="1614">
          <cell r="A1614">
            <v>3447</v>
          </cell>
          <cell r="B1614" t="str">
            <v>Mini Supermarket</v>
          </cell>
          <cell r="C1614" t="str">
            <v>Mini Supermarket_Rim Kong Nakhon Phanom</v>
          </cell>
          <cell r="D1614" t="str">
            <v>มินิ ซูเปอร์มาร์เก็ต_ริมโขง นครพนม</v>
          </cell>
          <cell r="E1614" t="str">
            <v>exp3447-sm@lotuss.com</v>
          </cell>
          <cell r="F1614" t="str">
            <v>24 Hours</v>
          </cell>
          <cell r="G1614" t="str">
            <v>NAKHON PHANOM</v>
          </cell>
          <cell r="H1614" t="str">
            <v>เลขที่ 772/1 ถนนสุนทรวิจิตร ตำบลในเมือง อำเภอเมืองนครพนม จังหวัดนครพนม 48000</v>
          </cell>
          <cell r="I1614" t="str">
            <v>17.394469,104.791888</v>
          </cell>
          <cell r="J1614" t="str">
            <v>0889847481</v>
          </cell>
          <cell r="K1614" t="str">
            <v>0889847481</v>
          </cell>
        </row>
        <row r="1615">
          <cell r="A1615">
            <v>3448</v>
          </cell>
          <cell r="B1615" t="str">
            <v>Mini Supermarket</v>
          </cell>
          <cell r="C1615" t="str">
            <v>Mini Supermarket_Sinthawe garden Anamai Nhamcharoen</v>
          </cell>
          <cell r="D1615" t="str">
            <v>มินิ ซูเปอร์มาร์เก็ต_สินทวีการ์เด้นท์อนามัยงามเจริญ</v>
          </cell>
          <cell r="E1615" t="str">
            <v>exp3448-sm@lotuss.com</v>
          </cell>
          <cell r="F1615" t="str">
            <v>06:00-23:00 (17Hrs)</v>
          </cell>
          <cell r="G1615" t="str">
            <v>BANGKOK</v>
          </cell>
          <cell r="H1615" t="str">
            <v>เลขที่ 100/2 ถ.อนามัยงามเจริญ แขวงท่าข้าม เขตบางขุนเทียน กรุงเทพมหานคร 10150</v>
          </cell>
          <cell r="I1615" t="str">
            <v>13.642758,100.449268</v>
          </cell>
          <cell r="J1615" t="str">
            <v>0812499713</v>
          </cell>
          <cell r="K1615" t="str">
            <v>0812499713</v>
          </cell>
        </row>
        <row r="1616">
          <cell r="A1616">
            <v>3449</v>
          </cell>
          <cell r="B1616" t="str">
            <v>Mini Supermarket</v>
          </cell>
          <cell r="C1616" t="str">
            <v>Mini Supermarket_Chumchon Bonkai(sattahip 73)</v>
          </cell>
          <cell r="D1616" t="str">
            <v>มินิ ซูเปอร์มาร์เก็ต_ชุมชนบ่อนไก่ (สัตหีบ 73)</v>
          </cell>
          <cell r="E1616" t="str">
            <v>exp3449-sm@lotuss.com</v>
          </cell>
          <cell r="F1616" t="str">
            <v>06:00-23:00 (17Hrs)</v>
          </cell>
          <cell r="G1616" t="str">
            <v>CHONBURI</v>
          </cell>
          <cell r="H1616" t="str">
            <v>เลขที่ 62/127 หมู่ 6 ต.สัตหีบ อ.สัตหีบ จ.ชลบุรี 20180</v>
          </cell>
          <cell r="I1616" t="str">
            <v>12.686753,100.905778</v>
          </cell>
          <cell r="J1616" t="str">
            <v>0ยังไม่มีเบอร์สาขา</v>
          </cell>
          <cell r="K1616" t="str">
            <v>0ยังไม่มีเบอร์สาขา</v>
          </cell>
        </row>
        <row r="1617">
          <cell r="A1617">
            <v>3450</v>
          </cell>
          <cell r="B1617" t="str">
            <v>Mini Supermarket</v>
          </cell>
          <cell r="C1617" t="str">
            <v>Mini Supermarket_Bang Kruai District</v>
          </cell>
          <cell r="D1617" t="str">
            <v>มินิ ซูเปอร์มาร์เก็ต_อำเภอบางกรวย</v>
          </cell>
          <cell r="E1617" t="str">
            <v>exp3450-sm@lotuss.com</v>
          </cell>
          <cell r="F1617" t="str">
            <v>24 Hours</v>
          </cell>
          <cell r="G1617" t="str">
            <v>NONTHABURI</v>
          </cell>
          <cell r="H1617" t="str">
            <v>เลขที่ 35/30 หมู่ที่ 8 ถ.บางกรวย-จงถนอม ต.วัดชลด อ.บางกรวย จ.นนทบุรี 11130</v>
          </cell>
          <cell r="I1617" t="str">
            <v>13.806229,100.471668</v>
          </cell>
          <cell r="J1617" t="str">
            <v>0889847512</v>
          </cell>
          <cell r="K1617" t="str">
            <v>0889847512</v>
          </cell>
        </row>
        <row r="1618">
          <cell r="A1618">
            <v>3451</v>
          </cell>
          <cell r="B1618" t="str">
            <v>Mini Supermarket</v>
          </cell>
          <cell r="C1618" t="str">
            <v>Mini Supermarket_Yeak Huay Plue</v>
          </cell>
          <cell r="D1618" t="str">
            <v>มินิ ซูเปอร์มาร์เก็ต_แยกห้วยพลู</v>
          </cell>
          <cell r="E1618" t="str">
            <v>exp3451-sm@lotuss.com</v>
          </cell>
          <cell r="F1618" t="str">
            <v>06:00-23:00 (17Hrs)</v>
          </cell>
          <cell r="G1618" t="str">
            <v>NAKHON PATHOM</v>
          </cell>
          <cell r="H1618" t="str">
            <v>เลขที่ 98 หมู่ 1 ต.ห้วยพลู อ.นครชัยศรี จ.นครปฐม 73120</v>
          </cell>
          <cell r="I1618" t="str">
            <v>13.8703148,100.206823</v>
          </cell>
          <cell r="J1618" t="str">
            <v>0889847453</v>
          </cell>
          <cell r="K1618" t="str">
            <v>0889847453</v>
          </cell>
        </row>
        <row r="1619">
          <cell r="A1619">
            <v>3452</v>
          </cell>
          <cell r="B1619" t="str">
            <v>Mini Supermarket</v>
          </cell>
          <cell r="C1619" t="str">
            <v>Mini Supermarket_Nong Ma Hat</v>
          </cell>
          <cell r="D1619" t="str">
            <v>มินิ ซูเปอร์มาร์เก็ต_หนองมะหาด</v>
          </cell>
          <cell r="E1619" t="str">
            <v>exp3452-sm@lotuss.com</v>
          </cell>
          <cell r="F1619" t="str">
            <v xml:space="preserve">24 Hours </v>
          </cell>
          <cell r="G1619" t="str">
            <v>RAYONG</v>
          </cell>
          <cell r="H1619" t="str">
            <v>เลขที่ 29/4 หมู่ 3 ต.ทับมา อ.เมืองระยอง จ.ระยอง 21000</v>
          </cell>
          <cell r="I1619" t="str">
            <v>12.695153,101.254881</v>
          </cell>
          <cell r="J1619" t="str">
            <v>0889847484</v>
          </cell>
          <cell r="K1619" t="str">
            <v>0889847484</v>
          </cell>
        </row>
        <row r="1620">
          <cell r="A1620">
            <v>3453</v>
          </cell>
          <cell r="B1620" t="str">
            <v>Mini Supermarket</v>
          </cell>
          <cell r="C1620" t="str">
            <v>Mini Supermarket_Soi Chanprasong (Lum Luk ka Khlong 3)</v>
          </cell>
          <cell r="D1620" t="str">
            <v>มินิ ซูเปอร์มาร์เก็ต_ซอยจันทร์ประสงค์ (ลำลูกกา คลอง3)</v>
          </cell>
          <cell r="E1620" t="str">
            <v>exp3453-sm@lotuss.com</v>
          </cell>
          <cell r="F1620" t="str">
            <v xml:space="preserve">24 Hours </v>
          </cell>
          <cell r="G1620" t="str">
            <v>PATHUM THANI</v>
          </cell>
          <cell r="H1620" t="str">
            <v>เลขที่ 22/5 หมู่ 3 ต.คูคต อ.ลำลูกกา จ.ปทุมธานี 12130</v>
          </cell>
          <cell r="I1620" t="str">
            <v>13.942499,100.662328</v>
          </cell>
          <cell r="J1620" t="str">
            <v>0812499471</v>
          </cell>
          <cell r="K1620" t="str">
            <v>0812499471</v>
          </cell>
        </row>
        <row r="1621">
          <cell r="A1621">
            <v>3454</v>
          </cell>
          <cell r="B1621" t="str">
            <v>Mini Supermarket</v>
          </cell>
          <cell r="C1621" t="str">
            <v>Mini Supermarket_Thetsaban Tha Ruea</v>
          </cell>
          <cell r="D1621" t="str">
            <v>มินิ ซูเปอร์มาร์เก็ต_เทศบาลท่าเรือ กาญจนบุรี</v>
          </cell>
          <cell r="E1621" t="str">
            <v>exp3454-sm@lotuss.com</v>
          </cell>
          <cell r="F1621" t="str">
            <v>06:00-23:00 (17Hrs)</v>
          </cell>
          <cell r="G1621" t="str">
            <v>KANCHANABURI</v>
          </cell>
          <cell r="H1621" t="str">
            <v>เลขที่ 179/1 ถ.แสงชูโต ต.ท่าเรือ อ.ท่ามะกา จ.กาญจนบุรี 71130</v>
          </cell>
          <cell r="I1621" t="str">
            <v>13.95185,99.75138159</v>
          </cell>
          <cell r="J1621" t="str">
            <v>0812499660</v>
          </cell>
          <cell r="K1621" t="str">
            <v>0812499660</v>
          </cell>
        </row>
        <row r="1622">
          <cell r="A1622">
            <v>3455</v>
          </cell>
          <cell r="B1622" t="str">
            <v>Mini Supermarket</v>
          </cell>
          <cell r="C1622" t="str">
            <v>Mini Supermarket_Khlong Tumru</v>
          </cell>
          <cell r="D1622" t="str">
            <v>มินิ ซูเปอร์มาร์เก็ต_คลองตำหรุ</v>
          </cell>
          <cell r="E1622" t="str">
            <v>exp3455-sm@lotuss.com</v>
          </cell>
          <cell r="F1622" t="str">
            <v>06:00-23:00 (17Hrs)</v>
          </cell>
          <cell r="G1622" t="str">
            <v>CHONBURI</v>
          </cell>
          <cell r="H1622" t="str">
            <v>เลขที่ 62/1 หมู่ 2 ต.คลองตำหรุ อ.เมืองชลบุรี จ.ชลบุรี 20000</v>
          </cell>
          <cell r="I1622" t="str">
            <v>13.443081,100.996543</v>
          </cell>
          <cell r="J1622" t="str">
            <v>0ยังไม่มีเบอร์สาขา</v>
          </cell>
          <cell r="K1622" t="str">
            <v>0ยังไม่มีเบอร์สาขา</v>
          </cell>
        </row>
        <row r="1623">
          <cell r="A1623">
            <v>3456</v>
          </cell>
          <cell r="B1623" t="str">
            <v>Mini Supermarket</v>
          </cell>
          <cell r="C1623" t="str">
            <v>Mini Supermarket_Talad Nakok Phuket</v>
          </cell>
          <cell r="D1623" t="str">
            <v>มินิ ซูเปอร์มาร์เก็ต_ตลาดนากก ภูเก็ต</v>
          </cell>
          <cell r="E1623" t="str">
            <v>exp3456-sm@lotuss.com</v>
          </cell>
          <cell r="F1623" t="str">
            <v>06:00-23:00 (17Hrs)</v>
          </cell>
          <cell r="G1623" t="str">
            <v>PHUKET</v>
          </cell>
          <cell r="H1623" t="str">
            <v>เลขที่ 14/101 หมู่ 5 ต.ฉลอง อ.เมืองภูเก็ต จ.ภูเก็ต 83130</v>
          </cell>
          <cell r="I1623" t="str">
            <v>7.857185,98.3386013</v>
          </cell>
          <cell r="J1623" t="str">
            <v>0961633121</v>
          </cell>
          <cell r="K1623" t="str">
            <v>0961633121</v>
          </cell>
        </row>
        <row r="1624">
          <cell r="A1624">
            <v>3457</v>
          </cell>
          <cell r="B1624" t="str">
            <v>Mini Supermarket</v>
          </cell>
          <cell r="C1624" t="str">
            <v>Mini Supermarket_Paklok Phuket</v>
          </cell>
          <cell r="D1624" t="str">
            <v>มินิ ซูเปอร์มาร์เก็ต_ป่าคลอก ภูเก็ต</v>
          </cell>
          <cell r="E1624" t="str">
            <v>exp3457-sm@lotuss.com</v>
          </cell>
          <cell r="F1624" t="str">
            <v xml:space="preserve">24 Hours </v>
          </cell>
          <cell r="G1624" t="str">
            <v>PHUKET</v>
          </cell>
          <cell r="H1624" t="str">
            <v>เลขที่ 183/33 หมู่ 8 ต.ป่าคลอก อ.ถลาง จ.ภูเก็ต 83110</v>
          </cell>
          <cell r="I1624" t="str">
            <v>7.989830,98.372978</v>
          </cell>
          <cell r="J1624" t="str">
            <v>0942153165</v>
          </cell>
          <cell r="K1624" t="str">
            <v>0942153165</v>
          </cell>
        </row>
        <row r="1625">
          <cell r="A1625">
            <v>3458</v>
          </cell>
          <cell r="B1625" t="str">
            <v>Mini Supermarket</v>
          </cell>
          <cell r="C1625" t="str">
            <v>Mini Supermarket_Thanon Prasanmitri</v>
          </cell>
          <cell r="D1625" t="str">
            <v>มินิ ซูเปอร์มาร์เก็ต_ถนนประสานไมตรี</v>
          </cell>
          <cell r="E1625" t="str">
            <v>exp3458-sm@lotuss.com</v>
          </cell>
          <cell r="F1625" t="str">
            <v>06:00-23:00 (17Hrs)</v>
          </cell>
          <cell r="G1625" t="str">
            <v>LAMPANG</v>
          </cell>
          <cell r="H1625" t="str">
            <v>เลขที่ 522/3 ถนนประสานไมตรี ตำบลสบตุ๋ย อำเภอเมืองลำปาง จังหวัดลำปาง 52100</v>
          </cell>
          <cell r="I1625" t="str">
            <v>18.279583,99.475553</v>
          </cell>
          <cell r="J1625" t="str">
            <v>0812499022</v>
          </cell>
          <cell r="K1625" t="str">
            <v>0812499022</v>
          </cell>
        </row>
        <row r="1626">
          <cell r="A1626">
            <v>3459</v>
          </cell>
          <cell r="B1626" t="str">
            <v>Mini Supermarket</v>
          </cell>
          <cell r="C1626" t="str">
            <v>Mini Supermarket_Rong Kham</v>
          </cell>
          <cell r="D1626" t="str">
            <v>มินิ ซูเปอร์มาร์เก็ต_ร่องคำ</v>
          </cell>
          <cell r="E1626" t="str">
            <v>exp3459-sm@lotuss.com</v>
          </cell>
          <cell r="F1626" t="str">
            <v>06:00-23:00 (17Hrs)</v>
          </cell>
          <cell r="G1626" t="str">
            <v>KALASIN</v>
          </cell>
          <cell r="H1626" t="str">
            <v>เลขที่ 274 หมู่ที่ 13 ตำบลร่องคำ อำเภอร่องค่ำ จังหวัดกาฬสินธุ์ 46120</v>
          </cell>
          <cell r="I1626" t="str">
            <v>16.269356,103.747576</v>
          </cell>
          <cell r="J1626" t="str">
            <v>0643064884</v>
          </cell>
          <cell r="K1626" t="str">
            <v>0643064884</v>
          </cell>
        </row>
        <row r="1627">
          <cell r="A1627">
            <v>3460</v>
          </cell>
          <cell r="B1627" t="str">
            <v>Mini Supermarket</v>
          </cell>
          <cell r="C1627" t="str">
            <v>Mini Supermarket_Taladnad Boon Yot (Pra Chum Mit)</v>
          </cell>
          <cell r="D1627" t="str">
            <v>มินิ ซูเปอร์มาร์เก็ต_ตลาดนัดบุญยอด (ประชุมมิตร)</v>
          </cell>
          <cell r="E1627" t="str">
            <v>exp3460-sm@lotuss.com</v>
          </cell>
          <cell r="F1627" t="str">
            <v>06:00-23:00 (17Hrs)</v>
          </cell>
          <cell r="G1627" t="str">
            <v>RAYONG</v>
          </cell>
          <cell r="H1627" t="str">
            <v>เลขที่ 174/35 หมู่ 2 ต.บ้านฉาง อ.บ้านฉาง จ.ระยอง 21130</v>
          </cell>
          <cell r="I1627" t="str">
            <v>12.718769,101.085476</v>
          </cell>
          <cell r="J1627" t="str">
            <v>0942153121</v>
          </cell>
          <cell r="K1627" t="str">
            <v>0942153121</v>
          </cell>
        </row>
        <row r="1628">
          <cell r="A1628">
            <v>3461</v>
          </cell>
          <cell r="B1628" t="str">
            <v>Mini Supermarket</v>
          </cell>
          <cell r="C1628" t="str">
            <v>Mini Supermarket_Ban Sam</v>
          </cell>
          <cell r="D1628" t="str">
            <v>มินิ ซูเปอร์มาร์เก็ต_บ้านแซม</v>
          </cell>
          <cell r="E1628" t="str">
            <v>exp3461-sm@lotuss.com</v>
          </cell>
          <cell r="F1628" t="str">
            <v>06:00-23:00 (17Hrs)</v>
          </cell>
          <cell r="G1628" t="str">
            <v>LAMPHUN</v>
          </cell>
          <cell r="H1628" t="str">
            <v>เลขที่ 180 หมู่ 3 ตำบลมะกอก อำเภอป่าซาง จังหวัดลำพูน 51120</v>
          </cell>
          <cell r="I1628" t="str">
            <v>18.474077,98.930245</v>
          </cell>
          <cell r="J1628" t="str">
            <v>0942153068</v>
          </cell>
          <cell r="K1628" t="str">
            <v>0942153068</v>
          </cell>
        </row>
        <row r="1629">
          <cell r="A1629">
            <v>3462</v>
          </cell>
          <cell r="B1629" t="str">
            <v>Mini Supermarket</v>
          </cell>
          <cell r="C1629" t="str">
            <v>Mini Supermarket_Sung Men 2</v>
          </cell>
          <cell r="D1629" t="str">
            <v>มินิ ซูเปอร์มาร์เก็ต_สูงเม่น 2</v>
          </cell>
          <cell r="E1629" t="str">
            <v>exp3462-sm@lotuss.com</v>
          </cell>
          <cell r="F1629" t="str">
            <v>06:00-23:00 (17Hrs)</v>
          </cell>
          <cell r="G1629" t="str">
            <v>PHRAE</v>
          </cell>
          <cell r="H1629" t="str">
            <v>เลขที่ 25/2/ หมู่ 1 ตำบลสูงเม่น อำเภอสูงเม่น จังหวัดแพร่ 54130</v>
          </cell>
          <cell r="I1629" t="str">
            <v>18.047108,100.112289</v>
          </cell>
          <cell r="J1629" t="str">
            <v>0942153094</v>
          </cell>
          <cell r="K1629" t="str">
            <v>0942153094</v>
          </cell>
        </row>
        <row r="1630">
          <cell r="A1630">
            <v>3463</v>
          </cell>
          <cell r="B1630" t="str">
            <v>Mini Supermarket</v>
          </cell>
          <cell r="C1630" t="str">
            <v>Mini Supermarket_Khok Udom-Nikom Kabinburi</v>
          </cell>
          <cell r="D1630" t="str">
            <v>มินิ ซูเปอร์มาร์เก็ต_โคกอุดม นิคมกบินทร์บุรี</v>
          </cell>
          <cell r="E1630" t="str">
            <v>exp3463-sm@lotuss.com</v>
          </cell>
          <cell r="F1630" t="str">
            <v>06:00-23:00 (17Hrs)</v>
          </cell>
          <cell r="G1630" t="str">
            <v>PRACHIN BURI</v>
          </cell>
          <cell r="H1630" t="str">
            <v>เลขที่ 30 หมู่ 10 ต.หนองกี่ อ.กบินทร์บุรี จ.ปราจีนบุรี 25110</v>
          </cell>
          <cell r="I1630" t="str">
            <v>14.069103,101.818098</v>
          </cell>
          <cell r="J1630" t="str">
            <v>0942153141</v>
          </cell>
          <cell r="K1630" t="str">
            <v>0942153141</v>
          </cell>
        </row>
        <row r="1631">
          <cell r="A1631">
            <v>3464</v>
          </cell>
          <cell r="B1631" t="str">
            <v>Mini Supermarket</v>
          </cell>
          <cell r="C1631" t="str">
            <v>Mini Supermarket_Thetsaban Tha Rue</v>
          </cell>
          <cell r="D1631" t="str">
            <v>มินิ ซูเปอร์มาร์เก็ต_เทศบาลท่าเรือ</v>
          </cell>
          <cell r="E1631" t="str">
            <v>exp3464-sm@lotuss.com</v>
          </cell>
          <cell r="F1631" t="str">
            <v>06:00-23:00 (17Hrs)</v>
          </cell>
          <cell r="G1631" t="str">
            <v>PHRA NAKHON SI AYUTTHAYA</v>
          </cell>
          <cell r="H1631" t="str">
            <v>เลขที่ 13 ถนนท่าเรือ-ท่าลาน ตำบลท่าเรือ อำเภอท่าเรือ จังหวัดพระนครศรีอยุธยา 13130</v>
          </cell>
          <cell r="I1631" t="str">
            <v>14.566503,100.721232</v>
          </cell>
          <cell r="J1631" t="str">
            <v>0961752458</v>
          </cell>
          <cell r="K1631" t="str">
            <v>0961752458</v>
          </cell>
        </row>
        <row r="1632">
          <cell r="A1632">
            <v>3465</v>
          </cell>
          <cell r="B1632" t="str">
            <v>Mini Supermarket</v>
          </cell>
          <cell r="C1632" t="str">
            <v>Mini Supermarket_Talad nud Bangpoo 80</v>
          </cell>
          <cell r="D1632" t="str">
            <v>มินิ ซูเปอร์มาร์เก็ต_ตลาดนัดบางปู 80</v>
          </cell>
          <cell r="E1632" t="str">
            <v>exp3465-sm@lotuss.com</v>
          </cell>
          <cell r="F1632" t="str">
            <v>06:00-23:00 (17Hrs)</v>
          </cell>
          <cell r="G1632" t="str">
            <v>SAMUT PRAKAN</v>
          </cell>
          <cell r="H1632" t="str">
            <v>เลขที่ 936 หมู่ 1 ต.บางปูใหม่ อ.เมืองสมุทรปราการ จ.สมุทรปราการ 10280</v>
          </cell>
          <cell r="I1632" t="str">
            <v>13.536245,100.624791</v>
          </cell>
          <cell r="J1632" t="str">
            <v>0812499597</v>
          </cell>
          <cell r="K1632" t="str">
            <v>0812499597</v>
          </cell>
        </row>
        <row r="1633">
          <cell r="A1633">
            <v>3466</v>
          </cell>
          <cell r="B1633" t="str">
            <v>Mini Supermarket</v>
          </cell>
          <cell r="C1633" t="str">
            <v>Mini Supermarket_Wan Yai</v>
          </cell>
          <cell r="D1633" t="str">
            <v>มินิ ซูเปอร์มาร์เก็ต_หว้านใหญ่</v>
          </cell>
          <cell r="E1633" t="str">
            <v>exp3466-sm@lotuss.com</v>
          </cell>
          <cell r="F1633" t="str">
            <v>06:00-23:00 (17Hrs)</v>
          </cell>
          <cell r="G1633" t="str">
            <v>MUKDAHAN</v>
          </cell>
          <cell r="H1633" t="str">
            <v>เลขที่ 169 หมู่ 5 ตำบลหว่านใหญ่ อำเภอหว่านใหญ่ จังหวัดมุกดาหาร 49150</v>
          </cell>
          <cell r="I1633" t="str">
            <v>16.729173,104.742704</v>
          </cell>
          <cell r="J1633" t="str">
            <v>0801928925</v>
          </cell>
          <cell r="K1633" t="str">
            <v>0801928925</v>
          </cell>
        </row>
        <row r="1634">
          <cell r="A1634">
            <v>3467</v>
          </cell>
          <cell r="B1634" t="str">
            <v>Mini Supermarket</v>
          </cell>
          <cell r="C1634" t="str">
            <v>Mini Supermarket_Khun Han</v>
          </cell>
          <cell r="D1634" t="str">
            <v>มินิ ซูเปอร์มาร์เก็ต_ขุนหาญ</v>
          </cell>
          <cell r="E1634" t="str">
            <v>exp3467-sm@lotuss.com</v>
          </cell>
          <cell r="F1634" t="str">
            <v>05:00-23:00 (18Hrs)</v>
          </cell>
          <cell r="G1634" t="str">
            <v>SI SA KET</v>
          </cell>
          <cell r="H1634" t="str">
            <v>เลขที่ 29 หมู่ 14 ต.สิ อ.ขุนหาญ จ.ศรีสะเกษ 33150</v>
          </cell>
          <cell r="I1634" t="str">
            <v>14.6204533,104.4346099</v>
          </cell>
          <cell r="J1634" t="str">
            <v>0640388570</v>
          </cell>
          <cell r="K1634" t="str">
            <v>0640388570</v>
          </cell>
        </row>
        <row r="1635">
          <cell r="A1635">
            <v>3468</v>
          </cell>
          <cell r="B1635" t="str">
            <v>Mini Supermarket</v>
          </cell>
          <cell r="C1635" t="str">
            <v>Mini Supermarket_Sanamchai</v>
          </cell>
          <cell r="D1635" t="str">
            <v>มินิ ซูเปอร์มาร์เก็ต_สนามชัย</v>
          </cell>
          <cell r="E1635" t="str">
            <v>exp3468-sm@lotuss.com</v>
          </cell>
          <cell r="F1635" t="str">
            <v>06:00-23:00 (17Hrs)</v>
          </cell>
          <cell r="G1635" t="str">
            <v>SUPHAN BURI</v>
          </cell>
          <cell r="H1635" t="str">
            <v>เลขที่ 264/18 หมู่ 5 ต.สนามชัย อ.เมืองสุพรรณบุรี จ.สุพรรณบุรี 72000</v>
          </cell>
          <cell r="I1635" t="str">
            <v>14.489535,100.147047</v>
          </cell>
          <cell r="J1635" t="str">
            <v>0942153105</v>
          </cell>
          <cell r="K1635" t="str">
            <v>0942153105</v>
          </cell>
        </row>
        <row r="1636">
          <cell r="A1636">
            <v>3469</v>
          </cell>
          <cell r="B1636" t="str">
            <v>Mini Supermarket</v>
          </cell>
          <cell r="C1636" t="str">
            <v>Mini Supermarket_Wang Chom Phu</v>
          </cell>
          <cell r="D1636" t="str">
            <v>มินิ ซูเปอร์มาร์เก็ต_วังชมภู</v>
          </cell>
          <cell r="E1636" t="str">
            <v>exp3469-sm@lotuss.com</v>
          </cell>
          <cell r="F1636" t="str">
            <v>06:00-23:00 (17Hrs)</v>
          </cell>
          <cell r="G1636" t="str">
            <v>PHETCHABUN</v>
          </cell>
          <cell r="H1636" t="str">
            <v>เลขที่ 945 หมู่ 3 ถนนคชเสนีย์ ตำบลวังชมภู อ.เมืองเพชรบูรณ์ จ.เพชรบูรณ์ 67210</v>
          </cell>
          <cell r="I1636" t="str">
            <v>16.262687,101.047945</v>
          </cell>
          <cell r="J1636" t="str">
            <v>0942153098</v>
          </cell>
          <cell r="K1636" t="str">
            <v>0942153098</v>
          </cell>
        </row>
        <row r="1637">
          <cell r="A1637">
            <v>3470</v>
          </cell>
          <cell r="B1637" t="str">
            <v>Mini Supermarket</v>
          </cell>
          <cell r="C1637" t="str">
            <v>Mini Supermarket_Thung Song 2</v>
          </cell>
          <cell r="D1637" t="str">
            <v>มินิ ซูเปอร์มาร์เก็ต_ทุ่งสง 2</v>
          </cell>
          <cell r="E1637" t="str">
            <v>exp3470-sm@lotuss.com</v>
          </cell>
          <cell r="F1637" t="str">
            <v>06:00-22:30 (16.5Hrs)</v>
          </cell>
          <cell r="G1637" t="str">
            <v>NAKHON SI THAMMARAT</v>
          </cell>
          <cell r="H1637" t="str">
            <v>เลขที่ 148/2 ถ.ทุ่งสง-สุราษฎร์ธานี ต.ปากแพรก อ.ทุ่งสง จ.นครศรีธรรมราช 80110</v>
          </cell>
          <cell r="I1637" t="str">
            <v>8.164222,99.674463</v>
          </cell>
          <cell r="J1637" t="str">
            <v>0812499408</v>
          </cell>
          <cell r="K1637" t="str">
            <v>0812499408</v>
          </cell>
        </row>
        <row r="1638">
          <cell r="A1638">
            <v>3471</v>
          </cell>
          <cell r="B1638" t="str">
            <v>Mini Supermarket</v>
          </cell>
          <cell r="C1638" t="str">
            <v>Mini Supermarket_Plapak Nakhon Phanom</v>
          </cell>
          <cell r="D1638" t="str">
            <v>มินิ ซูเปอร์มาร์เก็ต_ปลาปาก นครพนม</v>
          </cell>
          <cell r="E1638" t="str">
            <v>exp3471-sm@lotuss.com</v>
          </cell>
          <cell r="F1638" t="str">
            <v>06:00-22:00 (16Hrs)</v>
          </cell>
          <cell r="G1638" t="str">
            <v>NAKHON PHANOM</v>
          </cell>
          <cell r="H1638" t="str">
            <v>เลขที่ 359 หมู่ 1 ต.ปลาปาก อ.ปลาปาก จ.นครพนม 48160</v>
          </cell>
          <cell r="I1638" t="str">
            <v>17.190176,104.525523</v>
          </cell>
          <cell r="J1638" t="str">
            <v>0942153159</v>
          </cell>
          <cell r="K1638" t="str">
            <v>0942153159</v>
          </cell>
        </row>
        <row r="1639">
          <cell r="A1639">
            <v>3472</v>
          </cell>
          <cell r="B1639" t="str">
            <v>Mini Supermarket</v>
          </cell>
          <cell r="C1639" t="str">
            <v>Mini Supermarket_Baanmor Soi 6</v>
          </cell>
          <cell r="D1639" t="str">
            <v>มินิ ซูเปอร์มาร์เก็ต_บ้านหม้อ ซอย 6</v>
          </cell>
          <cell r="E1639" t="str">
            <v>exp3472-sm@lotuss.com</v>
          </cell>
          <cell r="F1639" t="str">
            <v>06:00-23:00 (17Hrs)</v>
          </cell>
          <cell r="G1639" t="str">
            <v>PHETCHABURI</v>
          </cell>
          <cell r="H1639" t="str">
            <v>เลขที่ 105 หมู่ 2 ต.บ้านหม้อ อ.เมืองเพชรบุรี จ.เพชรบุรี 76000</v>
          </cell>
          <cell r="I1639" t="str">
            <v>13.1205260,99.9449070</v>
          </cell>
          <cell r="J1639" t="str">
            <v>0942153170</v>
          </cell>
          <cell r="K1639" t="str">
            <v>0942153170</v>
          </cell>
        </row>
        <row r="1640">
          <cell r="A1640">
            <v>3473</v>
          </cell>
          <cell r="B1640" t="str">
            <v>Mini Supermarket</v>
          </cell>
          <cell r="C1640" t="str">
            <v>Mini Supermarket_Ban sang dao</v>
          </cell>
          <cell r="D1640" t="str">
            <v>มินิ ซูเปอร์มาร์เก็ต_บ้านแสงดาว</v>
          </cell>
          <cell r="E1640" t="str">
            <v>exp3473-sm@lotuss.com</v>
          </cell>
          <cell r="F1640" t="str">
            <v>05:00-23:00 (18Hrs)</v>
          </cell>
          <cell r="G1640" t="str">
            <v>NAN</v>
          </cell>
          <cell r="H1640" t="str">
            <v>เลขที่ 205 หมู่ 2 ตำบลฝายแก้ว อำเภอภูเพียง จังหวัดน่าน 55000</v>
          </cell>
          <cell r="I1640" t="str">
            <v>18.771722,100.781294</v>
          </cell>
          <cell r="J1640" t="str">
            <v>0942153147</v>
          </cell>
          <cell r="K1640" t="str">
            <v>0942153147</v>
          </cell>
        </row>
        <row r="1641">
          <cell r="A1641">
            <v>3474</v>
          </cell>
          <cell r="B1641" t="str">
            <v>Mini Supermarket</v>
          </cell>
          <cell r="C1641" t="str">
            <v>Mini Supermarket_Thetsaban Taphraya Sakaeo</v>
          </cell>
          <cell r="D1641" t="str">
            <v>มินิ ซูเปอร์มาร์เก็ต_เทศบาลตาพระยา สระแก้ว</v>
          </cell>
          <cell r="E1641" t="str">
            <v>exp3474-sm@lotuss.com</v>
          </cell>
          <cell r="F1641" t="str">
            <v>06:00-23:00 (17Hrs)</v>
          </cell>
          <cell r="G1641" t="str">
            <v>SA KAEO</v>
          </cell>
          <cell r="H1641" t="str">
            <v>เลขที่ 467 หมู่ 1 ต.ตาพระยา อ.ตาพระยา จ.สระแก้ว 27180</v>
          </cell>
          <cell r="I1641" t="str">
            <v>14.003907,102.807102</v>
          </cell>
          <cell r="J1641" t="str">
            <v>0942153162</v>
          </cell>
          <cell r="K1641" t="str">
            <v>0942153162</v>
          </cell>
        </row>
        <row r="1642">
          <cell r="A1642">
            <v>3475</v>
          </cell>
          <cell r="B1642" t="str">
            <v>Mini Supermarket</v>
          </cell>
          <cell r="C1642" t="str">
            <v>Mini Supermarket_Chaloem Phrakiat Soi 48</v>
          </cell>
          <cell r="D1642" t="str">
            <v>มินิ ซูเปอร์มาร์เก็ต_เฉลิมพระเกีรยติ ซอย 48</v>
          </cell>
          <cell r="E1642" t="str">
            <v>exp3475-sm@lotuss.com</v>
          </cell>
          <cell r="F1642" t="str">
            <v xml:space="preserve">24 Hours </v>
          </cell>
          <cell r="G1642" t="str">
            <v>BANGKOK</v>
          </cell>
          <cell r="H1642" t="str">
            <v>เลขที่ 43 ซอยเฉลิมพระเกียรติ ร.๙ ซ.48 แขวงดอกไม้ เขตประเวศ กรุงเทพมหานคร 10250</v>
          </cell>
          <cell r="I1642" t="str">
            <v>13.696665,100.680466</v>
          </cell>
          <cell r="J1642" t="str">
            <v>0967793743</v>
          </cell>
          <cell r="K1642" t="str">
            <v>0967793743</v>
          </cell>
        </row>
        <row r="1643">
          <cell r="A1643">
            <v>3476</v>
          </cell>
          <cell r="B1643" t="str">
            <v>Mini Supermarket</v>
          </cell>
          <cell r="C1643" t="str">
            <v>Mini Supermarket_Na Or Loei</v>
          </cell>
          <cell r="D1643" t="str">
            <v>มินิ ซูเปอร์มาร์เก็ต_นาอ้อ เลย</v>
          </cell>
          <cell r="E1643" t="str">
            <v>exp3476-sm@lotuss.com</v>
          </cell>
          <cell r="F1643" t="str">
            <v>06:00-23:00 (17Hrs)</v>
          </cell>
          <cell r="G1643" t="str">
            <v>LOEI</v>
          </cell>
          <cell r="H1643" t="str">
            <v>เลขที่ 120 หมู่ 3 ตำบลนาอ้อ อำเภอเมืองเลย จังหวัดเลย 42100</v>
          </cell>
          <cell r="I1643" t="str">
            <v>17.590963,101.722664</v>
          </cell>
          <cell r="J1643" t="str">
            <v>0942164057</v>
          </cell>
          <cell r="K1643" t="str">
            <v>0942164057</v>
          </cell>
        </row>
        <row r="1644">
          <cell r="A1644">
            <v>3477</v>
          </cell>
          <cell r="B1644" t="str">
            <v>Mini Supermarket</v>
          </cell>
          <cell r="C1644" t="str">
            <v>Mini Supermarket_Bangpla Soi 24</v>
          </cell>
          <cell r="D1644" t="str">
            <v>มินิ ซูเปอร์มาร์เก็ต_ซอยบางปลา 24</v>
          </cell>
          <cell r="E1644" t="str">
            <v>exp3477-sm@lotuss.com</v>
          </cell>
          <cell r="F1644" t="str">
            <v>06:00-24:00 (18Hrs)</v>
          </cell>
          <cell r="G1644" t="str">
            <v>SAMUT PRAKAN</v>
          </cell>
          <cell r="H1644" t="str">
            <v>เลขที่ 81/26 หมู่ 2 ต.บางปลา อ.บางพลี จ.สมุทรปราการ 10540</v>
          </cell>
          <cell r="I1644" t="str">
            <v>13.58269,100.74368762</v>
          </cell>
          <cell r="J1644" t="str">
            <v>0942163408</v>
          </cell>
          <cell r="K1644" t="str">
            <v>0942163408</v>
          </cell>
        </row>
        <row r="1645">
          <cell r="A1645">
            <v>3478</v>
          </cell>
          <cell r="B1645" t="str">
            <v>Mini Supermarket</v>
          </cell>
          <cell r="C1645" t="str">
            <v>Mini Supermarket_Talad khok ma</v>
          </cell>
          <cell r="D1645" t="str">
            <v>มินิ ซูเปอร์มาร์เก็ต_ตลาดคอกม้า</v>
          </cell>
          <cell r="E1645" t="str">
            <v>exp3478-sm@lotuss.com</v>
          </cell>
          <cell r="F1645" t="str">
            <v>06:00-23:00 (17Hrs)</v>
          </cell>
          <cell r="G1645" t="str">
            <v>SAMUT PRAKAN</v>
          </cell>
          <cell r="H1645" t="str">
            <v>เลขที่ 15/16 หมู่ 2 ต.บางเมือง อ.เมืองสมุทรปราการ จ.สมุทรปราการ 10270</v>
          </cell>
          <cell r="I1645" t="str">
            <v>13.60237,100.602818</v>
          </cell>
          <cell r="J1645" t="str">
            <v>0942163578</v>
          </cell>
          <cell r="K1645" t="str">
            <v>0942163578</v>
          </cell>
        </row>
        <row r="1646">
          <cell r="A1646">
            <v>3479</v>
          </cell>
          <cell r="B1646" t="str">
            <v>Mini Supermarket</v>
          </cell>
          <cell r="C1646" t="str">
            <v>Mini Supermarket_Ratcharod</v>
          </cell>
          <cell r="D1646" t="str">
            <v>มินิ ซูเปอร์มาร์เก็ต_ราชรถ</v>
          </cell>
          <cell r="E1646" t="str">
            <v>exp3479-sm@lotuss.com</v>
          </cell>
          <cell r="F1646" t="str">
            <v>06:00-23:00 (17Hrs)</v>
          </cell>
          <cell r="G1646" t="str">
            <v>PHICHIT</v>
          </cell>
          <cell r="H1646" t="str">
            <v>เลขที่ 20/170 ถ.คลองคะเชนทร์ ต.ในเมือง อ.เมืองพิจิตร จ.พิจิตร 66000</v>
          </cell>
          <cell r="I1646" t="str">
            <v>16.451792,100.332869</v>
          </cell>
          <cell r="J1646" t="str">
            <v>0942164016</v>
          </cell>
          <cell r="K1646" t="str">
            <v>0942164016</v>
          </cell>
        </row>
        <row r="1647">
          <cell r="A1647">
            <v>3480</v>
          </cell>
          <cell r="B1647" t="str">
            <v>Mini Supermarket</v>
          </cell>
          <cell r="C1647" t="str">
            <v>Mini Supermarket_Italian-Thai (Wiharn Daeng)</v>
          </cell>
          <cell r="D1647" t="str">
            <v>มินิ ซูเปอร์มาร์เก็ต_อิตาเลียนไทย (วิหารแดง)</v>
          </cell>
          <cell r="E1647" t="str">
            <v>exp3480-sm@lotuss.com</v>
          </cell>
          <cell r="F1647" t="str">
            <v>06:00-23:00 (17Hrs)</v>
          </cell>
          <cell r="G1647" t="str">
            <v>SARABURI</v>
          </cell>
          <cell r="H1647" t="str">
            <v>เลขที่ 40 หมู่ 8 ต.วิหารแดง อ.วิหารแดง จ.สระบุรี 18150</v>
          </cell>
          <cell r="I1647" t="str">
            <v>14.336111,100.9910997</v>
          </cell>
          <cell r="J1647" t="str">
            <v>0942164039</v>
          </cell>
          <cell r="K1647" t="str">
            <v>0942164039</v>
          </cell>
        </row>
        <row r="1648">
          <cell r="A1648">
            <v>3481</v>
          </cell>
          <cell r="B1648" t="str">
            <v>Mini Supermarket</v>
          </cell>
          <cell r="C1648" t="str">
            <v>Mini Supermarket_Ban Tong</v>
          </cell>
          <cell r="D1648" t="str">
            <v>มินิ ซูเปอร์มาร์เก็ต_บ้านต้อง</v>
          </cell>
          <cell r="E1648" t="str">
            <v>exp3481-sm@lotuss.com</v>
          </cell>
          <cell r="F1648" t="str">
            <v>06:00-21:00 (15Hrs)</v>
          </cell>
          <cell r="G1648" t="str">
            <v>NAKHON PHANOM</v>
          </cell>
          <cell r="H1648" t="str">
            <v>เลขที่ 12 หมู่ 5 ต.ฝั่งแดง อ.ธาตุพนม จ.นครพนม 48110</v>
          </cell>
          <cell r="I1648" t="str">
            <v>16.918291,104.680454</v>
          </cell>
          <cell r="J1648" t="str">
            <v>0942164047</v>
          </cell>
          <cell r="K1648" t="str">
            <v>0942164047</v>
          </cell>
        </row>
        <row r="1649">
          <cell r="A1649">
            <v>3482</v>
          </cell>
          <cell r="B1649" t="str">
            <v>Mini Supermarket</v>
          </cell>
          <cell r="C1649" t="str">
            <v>Mini Supermarket_Si Satchanalai</v>
          </cell>
          <cell r="D1649" t="str">
            <v>มินิ ซูเปอร์มาร์เก็ต_ศรีสัชนาลัย</v>
          </cell>
          <cell r="E1649" t="str">
            <v>exp3482-sm@lotuss.com</v>
          </cell>
          <cell r="F1649" t="str">
            <v>06:00-23:00 (17Hrs)</v>
          </cell>
          <cell r="G1649" t="str">
            <v>SUKHOTHAI</v>
          </cell>
          <cell r="H1649" t="str">
            <v>เลขที่ 900 หมู่ 2 ต.หาดเสี้ยว อ.ศรีสัชนาลัย จ.สุโขทัย 64130</v>
          </cell>
          <cell r="I1649" t="str">
            <v>17.523389,99.765583</v>
          </cell>
          <cell r="J1649" t="str">
            <v>0812499780</v>
          </cell>
          <cell r="K1649" t="str">
            <v>0812499780</v>
          </cell>
        </row>
        <row r="1650">
          <cell r="A1650">
            <v>3483</v>
          </cell>
          <cell r="B1650" t="str">
            <v>Mini Supermarket</v>
          </cell>
          <cell r="C1650" t="str">
            <v>Mini Supermarket_Singhanakhon</v>
          </cell>
          <cell r="D1650" t="str">
            <v>มินิ ซูเปอร์มาร์เก็ต_สิงหนคร</v>
          </cell>
          <cell r="E1650" t="str">
            <v>exp3483-sm@lotuss.com</v>
          </cell>
          <cell r="F1650" t="str">
            <v>06:00-22:00 (16Hrs)</v>
          </cell>
          <cell r="G1650" t="str">
            <v>SONGKHLA</v>
          </cell>
          <cell r="H1650" t="str">
            <v>เลขที่ 266/58 หมู่ 5 ต.สทิงหม้อ อ.สิงหนคร จ.สงขลา 90280</v>
          </cell>
          <cell r="I1650" t="str">
            <v>7.233428,100.556092</v>
          </cell>
          <cell r="J1650" t="str">
            <v>0942163827</v>
          </cell>
          <cell r="K1650" t="str">
            <v>0942163827</v>
          </cell>
        </row>
        <row r="1651">
          <cell r="A1651">
            <v>3484</v>
          </cell>
          <cell r="B1651" t="str">
            <v>Mini Supermarket</v>
          </cell>
          <cell r="C1651" t="str">
            <v>Mini Supermarket_Mae Ku Tak</v>
          </cell>
          <cell r="D1651" t="str">
            <v>มินิ ซูเปอร์มาร์เก็ต_แม่กุ ตาก</v>
          </cell>
          <cell r="E1651" t="str">
            <v>exp3484-sm@lotuss.com</v>
          </cell>
          <cell r="F1651" t="str">
            <v>06:00-23:00 (17Hrs)</v>
          </cell>
          <cell r="G1651" t="str">
            <v>TAK</v>
          </cell>
          <cell r="H1651" t="str">
            <v>เลขที่ 847 หมู่ 7 ต.แม่กุ อ.แม่สอด จ.ตาก 63110</v>
          </cell>
          <cell r="I1651" t="str">
            <v>16.650262,98.59777</v>
          </cell>
          <cell r="J1651" t="str">
            <v>0812499745</v>
          </cell>
          <cell r="K1651" t="str">
            <v>0812499745</v>
          </cell>
        </row>
        <row r="1652">
          <cell r="A1652">
            <v>3485</v>
          </cell>
          <cell r="B1652" t="str">
            <v>Mini Supermarket</v>
          </cell>
          <cell r="C1652" t="str">
            <v>Mini Supermarket_Sukhasongkhor Road</v>
          </cell>
          <cell r="D1652" t="str">
            <v>มินิ ซูเปอร์มาร์เก็ต_ถนนสุขาสงเคราะห์</v>
          </cell>
          <cell r="E1652" t="str">
            <v>exp3488-sm@lotuss.com</v>
          </cell>
          <cell r="F1652" t="str">
            <v>24 Hours</v>
          </cell>
          <cell r="G1652" t="str">
            <v>UBON RATCHATHANI</v>
          </cell>
          <cell r="H1652" t="str">
            <v>เลขที่ 98 ถ.สุขาสงเคราะห์ ต.ในเมือง อ.เมืองอุบลราชธานี จ.อุบลราชธานี 34000</v>
          </cell>
          <cell r="I1652" t="str">
            <v>15.26083,104.85296</v>
          </cell>
          <cell r="J1652" t="str">
            <v>0942163425</v>
          </cell>
          <cell r="K1652" t="str">
            <v>0942163425</v>
          </cell>
        </row>
        <row r="1653">
          <cell r="A1653">
            <v>3486</v>
          </cell>
          <cell r="B1653" t="str">
            <v>Mini Supermarket</v>
          </cell>
          <cell r="C1653" t="str">
            <v>Mini Supermarket_Mueang kae Satuek</v>
          </cell>
          <cell r="D1653" t="str">
            <v>มินิ ซูเปอร์มาร์เก็ต_เมืองแก สตึก</v>
          </cell>
          <cell r="E1653" t="str">
            <v>exp3485-sm@lotuss.com</v>
          </cell>
          <cell r="F1653" t="str">
            <v>06:00-23:00 (17Hrs)</v>
          </cell>
          <cell r="G1653" t="str">
            <v>BURIRAM</v>
          </cell>
          <cell r="H1653" t="str">
            <v>เลขที่ 169 หมู่ 18 ต.เมืองแก อ.สตึก จ.บุรีรัมย์ 31150</v>
          </cell>
          <cell r="I1653" t="str">
            <v>15.208121,103.321078</v>
          </cell>
          <cell r="J1653" t="str">
            <v>0942164038</v>
          </cell>
          <cell r="K1653" t="str">
            <v>0942164038</v>
          </cell>
        </row>
        <row r="1654">
          <cell r="A1654">
            <v>3487</v>
          </cell>
          <cell r="B1654" t="str">
            <v>Mini Supermarket</v>
          </cell>
          <cell r="C1654" t="str">
            <v>Mini Supermarket_Ho Kaeo</v>
          </cell>
          <cell r="D1654" t="str">
            <v>มินิ ซูเปอร์มาร์เก็ต_หอแก้ว</v>
          </cell>
          <cell r="E1654" t="str">
            <v>exp3486-sm@lotuss.com</v>
          </cell>
          <cell r="F1654" t="str">
            <v>24 Hours</v>
          </cell>
          <cell r="G1654" t="str">
            <v>MUKDAHAN</v>
          </cell>
          <cell r="H1654" t="str">
            <v>เลขที่ 85/7 ถ.มุกดาหาร-ดอนตาล ต.ศรีบุญเรือง อ.เมืองมุกดาหาร จ.มุกดาหาร 49000</v>
          </cell>
          <cell r="I1654" t="str">
            <v>16.52981,104.73257</v>
          </cell>
          <cell r="J1654" t="str">
            <v>0812499748</v>
          </cell>
          <cell r="K1654" t="str">
            <v>0812499748</v>
          </cell>
        </row>
        <row r="1655">
          <cell r="A1655">
            <v>3488</v>
          </cell>
          <cell r="B1655" t="str">
            <v>Mini Supermarket</v>
          </cell>
          <cell r="C1655" t="str">
            <v>Mini Supermarket_Khok Sa-art</v>
          </cell>
          <cell r="D1655" t="str">
            <v>มินิ ซูเปอร์มาร์เก็ต_โคกสะอาด</v>
          </cell>
          <cell r="E1655" t="str">
            <v>exp3487-sm@lotuss.com</v>
          </cell>
          <cell r="F1655" t="str">
            <v>06:00-23:00 (17Hrs)</v>
          </cell>
          <cell r="G1655" t="str">
            <v>CHAIYAPHUM</v>
          </cell>
          <cell r="H1655" t="str">
            <v>เลขที่ 93 หมู่ 16 ต.โคกสะอาด อ.ภูเขียว จ.ชัยภูมิ 36110</v>
          </cell>
          <cell r="I1655" t="str">
            <v>16.4925334,102.1248734</v>
          </cell>
          <cell r="J1655" t="str">
            <v>0942163828</v>
          </cell>
          <cell r="K1655" t="str">
            <v>0942163828</v>
          </cell>
        </row>
        <row r="1656">
          <cell r="A1656">
            <v>3489</v>
          </cell>
          <cell r="B1656" t="str">
            <v>Mini Supermarket</v>
          </cell>
          <cell r="C1656" t="str">
            <v>Mini Supermarket_Chumchon Phlapphla</v>
          </cell>
          <cell r="D1656" t="str">
            <v>มินิ ซูเปอร์มาร์เก็ต_ชุมชนพลับพลา</v>
          </cell>
          <cell r="E1656" t="str">
            <v>exp3489-sm@lotuss.com</v>
          </cell>
          <cell r="F1656" t="str">
            <v xml:space="preserve">24 Hours </v>
          </cell>
          <cell r="G1656" t="str">
            <v>CHANTHABURI</v>
          </cell>
          <cell r="H1656" t="str">
            <v xml:space="preserve">เลขที่ 56/57 หมู่ 9 ต.พลับพลา อ.เมืองจันทบุรี จ.จันทบุรี 22000 </v>
          </cell>
          <cell r="I1656" t="str">
            <v>12.618266,102.151874</v>
          </cell>
          <cell r="J1656" t="str">
            <v>0942163832</v>
          </cell>
          <cell r="K1656" t="str">
            <v>0942163832</v>
          </cell>
        </row>
        <row r="1657">
          <cell r="A1657">
            <v>3490</v>
          </cell>
          <cell r="B1657" t="str">
            <v>Mini Supermarket</v>
          </cell>
          <cell r="C1657" t="str">
            <v>Mini Supermarket_Thanon Taoluang</v>
          </cell>
          <cell r="D1657" t="str">
            <v>มินิ ซูเปอร์มาร์เก็ต_ถนนเตาหลวง</v>
          </cell>
          <cell r="E1657" t="str">
            <v>exp3490-sm@lotuss.com</v>
          </cell>
          <cell r="F1657" t="str">
            <v>07:00-22:00 (15Hrs)</v>
          </cell>
          <cell r="G1657" t="str">
            <v>SONGKHLA</v>
          </cell>
          <cell r="H1657" t="str">
            <v>เลขที่ 54 ถ.เตาหลวง ต.บ่อยาง อ.เมืองสงขลา จ.สงขลา 90000</v>
          </cell>
          <cell r="I1657" t="str">
            <v>7.184609,100.594925</v>
          </cell>
          <cell r="J1657" t="str">
            <v>0823739885</v>
          </cell>
          <cell r="K1657" t="str">
            <v>0823739885</v>
          </cell>
        </row>
        <row r="1658">
          <cell r="A1658">
            <v>3491</v>
          </cell>
          <cell r="B1658" t="str">
            <v>Mini Supermarket</v>
          </cell>
          <cell r="C1658" t="str">
            <v>Mini Supermarket_Khok Peep</v>
          </cell>
          <cell r="D1658" t="str">
            <v>มินิ ซูเปอร์มาร์เก็ต_โคกปีบ</v>
          </cell>
          <cell r="E1658" t="str">
            <v>exp3491-sm@lotuss.com</v>
          </cell>
          <cell r="F1658" t="str">
            <v>06:00-23:00 (17Hrs)</v>
          </cell>
          <cell r="G1658" t="str">
            <v>PRACHIN BURI</v>
          </cell>
          <cell r="H1658" t="str">
            <v>เลขที่ 340 หมู่ 6 ต.โคกปีบ อ.ศรีมโหสถ จ.ปราจีนบุรี 25190</v>
          </cell>
          <cell r="I1658" t="str">
            <v>13.876295,101.412323</v>
          </cell>
          <cell r="J1658" t="str">
            <v>0956709884</v>
          </cell>
          <cell r="K1658" t="str">
            <v>0956709884</v>
          </cell>
        </row>
        <row r="1659">
          <cell r="A1659">
            <v>3492</v>
          </cell>
          <cell r="B1659" t="str">
            <v>Mini Supermarket</v>
          </cell>
          <cell r="C1659" t="str">
            <v>Mini Supermarket_Nong Samet</v>
          </cell>
          <cell r="D1659" t="str">
            <v>มินิ ซูเปอร์มาร์เก็ต_หนองเสม็ด</v>
          </cell>
          <cell r="E1659" t="str">
            <v>exp3492-sm@lotuss.com</v>
          </cell>
          <cell r="F1659" t="str">
            <v>06:00-23:00 (17Hrs)</v>
          </cell>
          <cell r="G1659" t="str">
            <v>TRAT</v>
          </cell>
          <cell r="H1659" t="str">
            <v>เลขที่ 108/6 หมู่ 5 ต.หนองเสม็ด อ.เมืองตราด จ.ตราด 23000</v>
          </cell>
          <cell r="I1659" t="str">
            <v>12.23673,102.509379</v>
          </cell>
          <cell r="J1659" t="str">
            <v>0812499792</v>
          </cell>
          <cell r="K1659" t="str">
            <v>0812499792</v>
          </cell>
        </row>
        <row r="1660">
          <cell r="A1660">
            <v>3493</v>
          </cell>
          <cell r="B1660" t="str">
            <v>Mini Supermarket</v>
          </cell>
          <cell r="C1660" t="str">
            <v>Mini Supermarket_Nongyaibu Siracha</v>
          </cell>
          <cell r="D1660" t="str">
            <v>มินิ ซูเปอร์มาร์เก็ต_หนองยายบู่ ศรีราชา</v>
          </cell>
          <cell r="E1660" t="str">
            <v>exp3493-sm@lotuss.com</v>
          </cell>
          <cell r="F1660" t="str">
            <v xml:space="preserve">24 Hours </v>
          </cell>
          <cell r="G1660" t="str">
            <v>CHONBURI</v>
          </cell>
          <cell r="H1660" t="str">
            <v>เลขที่ 188/297 หมู่ 1 ต.หนองขาม อ.ศรีราชา จ.ชลบุรี 20110</v>
          </cell>
          <cell r="I1660" t="str">
            <v>13.148011,100.964031</v>
          </cell>
          <cell r="J1660" t="str">
            <v>0942163841</v>
          </cell>
          <cell r="K1660" t="str">
            <v>0942163841</v>
          </cell>
        </row>
        <row r="1661">
          <cell r="A1661">
            <v>3494</v>
          </cell>
          <cell r="B1661" t="str">
            <v>Mini Supermarket</v>
          </cell>
          <cell r="C1661" t="str">
            <v>Mini Supermarket_Pak Soi Supan Rayong</v>
          </cell>
          <cell r="D1661" t="str">
            <v>มินิ ซูเปอร์มาร์เก็ต_ปากซอยสุพรรณ ระยอง</v>
          </cell>
          <cell r="E1661" t="str">
            <v>exp3494-sm@lotuss.com</v>
          </cell>
          <cell r="F1661" t="str">
            <v>06:00-23:00 (17Hrs)</v>
          </cell>
          <cell r="G1661" t="str">
            <v>RAYONG</v>
          </cell>
          <cell r="H1661" t="str">
            <v>เลขที่ 799/55 หมู่ 4 ต.ปลวกแดง อ.ปลวกแดง จ.ระยอง 21140</v>
          </cell>
          <cell r="I1661" t="str">
            <v>13.007017,101.147252</v>
          </cell>
          <cell r="J1661" t="str">
            <v>0ยังไม่มีเบอร์สาขา</v>
          </cell>
          <cell r="K1661" t="str">
            <v>0ยังไม่มีเบอร์สาขา</v>
          </cell>
        </row>
        <row r="1662">
          <cell r="A1662">
            <v>3495</v>
          </cell>
          <cell r="B1662" t="str">
            <v>Mini Supermarket</v>
          </cell>
          <cell r="C1662" t="str">
            <v>Mini Supermarket_Chumchon Talad Laos Rayong</v>
          </cell>
          <cell r="D1662" t="str">
            <v>มินิ ซูเปอร์มาร์เก็ต_ชุมชนตลาดลาว ระยอง</v>
          </cell>
          <cell r="E1662" t="str">
            <v>exp3495-sm@lotuss.com</v>
          </cell>
          <cell r="F1662" t="str">
            <v>06:00-23:00 (17Hrs)</v>
          </cell>
          <cell r="G1662" t="str">
            <v>RAYONG</v>
          </cell>
          <cell r="H1662" t="str">
            <v>เลขที่ 87/36 ถ.ตากวน-หาดทรายทอง ต.มาบตาพุด อ.เมืองระยอง จ.ระยอง 21150</v>
          </cell>
          <cell r="I1662" t="str">
            <v>12.689555,101.164854</v>
          </cell>
          <cell r="J1662" t="str">
            <v>0942164062</v>
          </cell>
          <cell r="K1662" t="str">
            <v>0942164062</v>
          </cell>
        </row>
        <row r="1663">
          <cell r="A1663">
            <v>3496</v>
          </cell>
          <cell r="B1663" t="str">
            <v>Mini Supermarket</v>
          </cell>
          <cell r="C1663" t="str">
            <v>Mini Supermarket_Thanon Khao Ngoen Langsuan</v>
          </cell>
          <cell r="D1663" t="str">
            <v>มินิ ซูเปอร์มาร์เก็ต_ถนนเขาเงินหลังสวน</v>
          </cell>
          <cell r="E1663" t="str">
            <v>exp3496-sm@lotuss.com</v>
          </cell>
          <cell r="F1663" t="str">
            <v>06:00-23:00 (17Hrs)</v>
          </cell>
          <cell r="G1663" t="str">
            <v>CHUMPHON</v>
          </cell>
          <cell r="H1663" t="str">
            <v>เลขที่ 84 ถ.เขาเงิน ต.เขาเงิน อ.หลังสวน จ.ชุมพร 86110</v>
          </cell>
          <cell r="I1663" t="str">
            <v>9.951836,99.073036</v>
          </cell>
          <cell r="J1663" t="str">
            <v>0979410596</v>
          </cell>
          <cell r="K1663" t="str">
            <v>0979410596</v>
          </cell>
        </row>
        <row r="1664">
          <cell r="A1664">
            <v>3497</v>
          </cell>
          <cell r="B1664" t="str">
            <v>Mini Supermarket</v>
          </cell>
          <cell r="C1664" t="str">
            <v>Mini Supermarket_Uthumphon Phisai</v>
          </cell>
          <cell r="D1664" t="str">
            <v>มินิ ซูเปอร์มาร์เก็ต_อุทุมพรพิสัย</v>
          </cell>
          <cell r="E1664" t="str">
            <v>exp3497-sm@lotuss.com</v>
          </cell>
          <cell r="F1664" t="str">
            <v>06:00-23:00 (17Hrs)</v>
          </cell>
          <cell r="G1664" t="str">
            <v>SI SA KET</v>
          </cell>
          <cell r="H1664" t="str">
            <v>เลขที่ 133 หมู่ 7 ถ.ราชการรถไฟเหนือ ต.กำแพง อ.อุทุมพรพิสัย จ.ศรีสะเกษ 33120</v>
          </cell>
          <cell r="I1664" t="str">
            <v>15.107101,104.142007</v>
          </cell>
          <cell r="J1664" t="str">
            <v>0942163512</v>
          </cell>
          <cell r="K1664" t="str">
            <v>0942163512</v>
          </cell>
        </row>
        <row r="1665">
          <cell r="A1665">
            <v>3498</v>
          </cell>
          <cell r="B1665" t="str">
            <v>Mini Supermarket</v>
          </cell>
          <cell r="C1665" t="str">
            <v>Mini Supermarket_Sawang Daen Din2</v>
          </cell>
          <cell r="D1665" t="str">
            <v>มินิ ซูเปอร์มาร์เก็ต_สว่างแดนดิน2</v>
          </cell>
          <cell r="E1665" t="str">
            <v>exp3498-sm@lotuss.com</v>
          </cell>
          <cell r="F1665" t="str">
            <v>24 Hours</v>
          </cell>
          <cell r="G1665" t="str">
            <v>SAKON NAKHON</v>
          </cell>
          <cell r="H1665" t="str">
            <v>เลขที่ 788 หมู่ 20 ต.สว่างแดนดิน อ.สว่างแดนดิน จ.สกลนคร 47110</v>
          </cell>
          <cell r="I1665" t="str">
            <v>17.474893,103.464474</v>
          </cell>
          <cell r="J1665" t="str">
            <v>0942164149</v>
          </cell>
          <cell r="K1665" t="str">
            <v>0942164149</v>
          </cell>
        </row>
        <row r="1666">
          <cell r="A1666">
            <v>3499</v>
          </cell>
          <cell r="B1666" t="str">
            <v>Mini Supermarket</v>
          </cell>
          <cell r="C1666" t="str">
            <v>Mini Supermarket_Ratchakarndamnern Road</v>
          </cell>
          <cell r="D1666" t="str">
            <v>มินิ ซูเปอร์มาร์เก็ต_ถนนราชการดำเนิน</v>
          </cell>
          <cell r="E1666" t="str">
            <v>exp3499-sm@lotuss.com</v>
          </cell>
          <cell r="F1666" t="str">
            <v>06:00-23:00 (17Hrs)</v>
          </cell>
          <cell r="G1666" t="str">
            <v>ROI ET</v>
          </cell>
          <cell r="H1666" t="str">
            <v>เลขที่ 40/10 ถ.ราชการดำเนิน ต.ในเมือง อ.เมืองร้อยเอ็ด จ.ร้อยเอ็ด 45000</v>
          </cell>
          <cell r="I1666" t="str">
            <v>16.049372,103.639759</v>
          </cell>
          <cell r="J1666" t="str">
            <v>0641376695</v>
          </cell>
          <cell r="K1666" t="str">
            <v>0641376695</v>
          </cell>
        </row>
        <row r="1667">
          <cell r="A1667">
            <v>3500</v>
          </cell>
          <cell r="B1667" t="str">
            <v>Mini Supermarket</v>
          </cell>
          <cell r="C1667" t="str">
            <v>Mini Supermarket_Thanon Manora</v>
          </cell>
          <cell r="D1667" t="str">
            <v>มินิ ซูเปอร์มาร์เก็ต_ถนนมโนรา</v>
          </cell>
          <cell r="E1667" t="str">
            <v>exp3500-sm@lotuss.com</v>
          </cell>
          <cell r="F1667" t="str">
            <v>06:00-22:00 (16Hrs)</v>
          </cell>
          <cell r="G1667" t="str">
            <v>PHATTHALUNG</v>
          </cell>
          <cell r="H1667" t="str">
            <v>เลขที่ 435/11 ต.ตำนาน อ.เมืองพัทลุง จ.พัทลุง 93000</v>
          </cell>
          <cell r="I1667" t="str">
            <v>7.607089,100.074437</v>
          </cell>
          <cell r="J1667" t="str">
            <v>0942164603</v>
          </cell>
          <cell r="K1667" t="str">
            <v>0942164603</v>
          </cell>
        </row>
        <row r="1668">
          <cell r="A1668">
            <v>3501</v>
          </cell>
          <cell r="B1668" t="str">
            <v>Mini Supermarket</v>
          </cell>
          <cell r="C1668" t="str">
            <v>Mini Supermarket_Phrai Bueng</v>
          </cell>
          <cell r="D1668" t="str">
            <v>มินิ ซูเปอร์มาร์เก็ต_ไพรบึง</v>
          </cell>
          <cell r="E1668" t="str">
            <v>exp3501-sm@lotuss.com</v>
          </cell>
          <cell r="F1668" t="str">
            <v>05:00-23:00 (18Hrs)</v>
          </cell>
          <cell r="G1668" t="str">
            <v>SI SA KET</v>
          </cell>
          <cell r="H1668" t="str">
            <v>เลขที่ 249 หมู่ 20 ต.ไพรบึง อ.ไพรบึง จ.ศรีสะเกษ 33180</v>
          </cell>
          <cell r="I1668" t="str">
            <v>14.7443,104.3603232</v>
          </cell>
          <cell r="J1668" t="str">
            <v>0807353683</v>
          </cell>
          <cell r="K1668" t="str">
            <v>0807353683</v>
          </cell>
        </row>
        <row r="1669">
          <cell r="A1669">
            <v>3502</v>
          </cell>
          <cell r="B1669" t="str">
            <v>Mini Supermarket</v>
          </cell>
          <cell r="C1669" t="str">
            <v>Mini Supermarket_Phichai Uttaradit</v>
          </cell>
          <cell r="D1669" t="str">
            <v>มินิ ซูเปอร์มาร์เก็ต_พิชัย อุตรดิตถ์</v>
          </cell>
          <cell r="E1669" t="str">
            <v>exp3502-sm@lotuss.com</v>
          </cell>
          <cell r="F1669" t="str">
            <v>05:00-22:00 (17Hrs)</v>
          </cell>
          <cell r="G1669" t="str">
            <v>UTTARADIT</v>
          </cell>
          <cell r="H1669" t="str">
            <v>เลขที่ 391/5 ม.3  ต.ในเมือง อ.พิชัย จ.อุตรดิตถ์ 53120</v>
          </cell>
          <cell r="I1669" t="str">
            <v>17.296926,100.085301</v>
          </cell>
          <cell r="J1669" t="str">
            <v>0626058948</v>
          </cell>
          <cell r="K1669" t="str">
            <v>0626058948</v>
          </cell>
        </row>
        <row r="1670">
          <cell r="A1670">
            <v>3503</v>
          </cell>
          <cell r="B1670" t="str">
            <v>Mini Supermarket</v>
          </cell>
          <cell r="C1670" t="str">
            <v>Mini Supermarket_Lan Sak Uthai Thani</v>
          </cell>
          <cell r="D1670" t="str">
            <v>มินิ ซูเปอร์มาร์เก็ต_ลานสัก อุทัยธานี</v>
          </cell>
          <cell r="E1670" t="str">
            <v>exp3503-sm@lotuss.com</v>
          </cell>
          <cell r="F1670" t="str">
            <v>06:00-23:00 (17Hrs)</v>
          </cell>
          <cell r="G1670" t="str">
            <v>UTHAI THANI</v>
          </cell>
          <cell r="H1670" t="str">
            <v>เลขที่ 232 ม.1  ต.ลานสัก อ.ลานสัก จ.อุทัยธานี 61160</v>
          </cell>
          <cell r="I1670" t="str">
            <v>15.467235,99.538952</v>
          </cell>
          <cell r="J1670" t="str">
            <v>0611597554</v>
          </cell>
          <cell r="K1670" t="str">
            <v>0611597554</v>
          </cell>
        </row>
        <row r="1671">
          <cell r="A1671">
            <v>3504</v>
          </cell>
          <cell r="B1671" t="str">
            <v>Mini Supermarket</v>
          </cell>
          <cell r="C1671" t="str">
            <v>Mini Supermarket_Talad Inthon Lamphun</v>
          </cell>
          <cell r="D1671" t="str">
            <v>มินิ ซูเปอร์มาร์เก็ต_ตลาดอินทร ลำพูน</v>
          </cell>
          <cell r="E1671" t="str">
            <v>exp3504-sm@lotuss.com</v>
          </cell>
          <cell r="F1671" t="str">
            <v>06:00-23:00 (17Hrs)</v>
          </cell>
          <cell r="G1671" t="str">
            <v>LAMPHUN</v>
          </cell>
          <cell r="H1671" t="str">
            <v>เลขที่ 17 หมู่ 12 ต.บ้านกลาง อ.เมืองลำพูน จ.ลำพูน 51000</v>
          </cell>
          <cell r="I1671" t="str">
            <v>18.580294,99.073207</v>
          </cell>
          <cell r="J1671" t="str">
            <v>0942164281</v>
          </cell>
          <cell r="K1671" t="str">
            <v>0942164281</v>
          </cell>
        </row>
        <row r="1672">
          <cell r="A1672">
            <v>3505</v>
          </cell>
          <cell r="B1672" t="str">
            <v>Mini Supermarket</v>
          </cell>
          <cell r="C1672" t="str">
            <v>Mini Supermarket_Amphoe Ngao</v>
          </cell>
          <cell r="D1672" t="str">
            <v>มินิ ซูเปอร์มาร์เก็ต_อำเภองาว</v>
          </cell>
          <cell r="E1672" t="str">
            <v>exp3505-sm@lotuss.com</v>
          </cell>
          <cell r="F1672" t="str">
            <v>06:00-23:00 (17Hrs)</v>
          </cell>
          <cell r="G1672" t="str">
            <v>LAMPANG</v>
          </cell>
          <cell r="H1672" t="str">
            <v>เลขที่ 203 หมู่ 2 ต.หลวงใต้ อ.งาว จ.ลำปาง 52110</v>
          </cell>
          <cell r="I1672" t="str">
            <v>18.749802,99.975638</v>
          </cell>
          <cell r="J1672" t="str">
            <v>0942164147</v>
          </cell>
          <cell r="K1672" t="str">
            <v>0942164147</v>
          </cell>
        </row>
        <row r="1673">
          <cell r="A1673">
            <v>3506</v>
          </cell>
          <cell r="B1673" t="str">
            <v>Mini Supermarket</v>
          </cell>
          <cell r="C1673" t="str">
            <v>Mini Supermarket_Maekhue</v>
          </cell>
          <cell r="D1673" t="str">
            <v>มินิ ซูเปอร์มาร์เก็ต_แม่คือ</v>
          </cell>
          <cell r="E1673" t="str">
            <v>exp3506-sm@lotuss.com</v>
          </cell>
          <cell r="F1673" t="str">
            <v>06:00-23:00 (17Hrs)</v>
          </cell>
          <cell r="G1673" t="str">
            <v>CHIANG MAI</v>
          </cell>
          <cell r="H1673" t="str">
            <v>เลขที่ 164/1 หมู่ 1 ต.แม่คือ อ.ดอยสะเก็ด จ.เชียงใหม่ 50220</v>
          </cell>
          <cell r="I1673" t="str">
            <v>18.795041,99.10598</v>
          </cell>
          <cell r="J1673" t="str">
            <v>0930509577</v>
          </cell>
          <cell r="K1673" t="str">
            <v>0930509577</v>
          </cell>
        </row>
        <row r="1674">
          <cell r="A1674">
            <v>3507</v>
          </cell>
          <cell r="B1674" t="str">
            <v>Mini Supermarket</v>
          </cell>
          <cell r="C1674" t="str">
            <v>Mini Supermarket_Taladnud chumchon Sala Lamduan Sakaeo</v>
          </cell>
          <cell r="D1674" t="str">
            <v>มินิ ซูเปอร์มาร์เก็ต_ตลาดนัดชุมชนศาลาลำดวน สระแก้ว</v>
          </cell>
          <cell r="E1674" t="str">
            <v>exp3507-sm@lotuss.com</v>
          </cell>
          <cell r="F1674" t="str">
            <v>07:00-22:00 (15Hrs)</v>
          </cell>
          <cell r="G1674" t="str">
            <v>SA KAEO</v>
          </cell>
          <cell r="H1674" t="str">
            <v>เลขที่ 440 หมู่ 2 ต.ศาลาลำดวน อ.เมืองสระแก้ว จ.สระแก้ว 27000</v>
          </cell>
          <cell r="I1674" t="str">
            <v>13.922613,102.014528</v>
          </cell>
          <cell r="J1674" t="str">
            <v>0812499828</v>
          </cell>
          <cell r="K1674" t="str">
            <v>0812499828</v>
          </cell>
        </row>
        <row r="1675">
          <cell r="A1675">
            <v>3508</v>
          </cell>
          <cell r="B1675" t="str">
            <v>Mini Supermarket</v>
          </cell>
          <cell r="C1675" t="str">
            <v>Mini Supermarket_Kantharawichai</v>
          </cell>
          <cell r="D1675" t="str">
            <v>มินิ ซูเปอร์มาร์เก็ต_กันทรวิชัย</v>
          </cell>
          <cell r="E1675" t="str">
            <v>exp3508-sm@lotuss.com</v>
          </cell>
          <cell r="F1675" t="str">
            <v>06:00-23:00 (17Hrs)</v>
          </cell>
          <cell r="G1675" t="str">
            <v>MAHA SARAKHAM</v>
          </cell>
          <cell r="H1675" t="str">
            <v>เลขที่ 474 หมู่ 2 ต.โคกพระ อ.กันทรวิชัย จ.มหาสารคาม 44150</v>
          </cell>
          <cell r="I1675" t="str">
            <v>16.325809,103.299263</v>
          </cell>
          <cell r="J1675" t="str">
            <v>0942163452</v>
          </cell>
          <cell r="K1675" t="str">
            <v>0942163452</v>
          </cell>
        </row>
        <row r="1676">
          <cell r="A1676">
            <v>3509</v>
          </cell>
          <cell r="B1676" t="str">
            <v>Mini Supermarket</v>
          </cell>
          <cell r="C1676" t="str">
            <v>Mini Supermarket_Thap Sakae</v>
          </cell>
          <cell r="D1676" t="str">
            <v>มินิ ซูเปอร์มาร์เก็ต_ทับสะแก</v>
          </cell>
          <cell r="E1676" t="str">
            <v>exp3509-sm@lotuss.com</v>
          </cell>
          <cell r="F1676" t="str">
            <v>06:00-22:30 (16.5Hrs)</v>
          </cell>
          <cell r="G1676" t="str">
            <v>PRACHUAP KHIRI KHAN</v>
          </cell>
          <cell r="H1676" t="str">
            <v>เลขที่ 183 หมู่ 10 ต.ทับสะแก อ.ทับสะแก จ.ประจวบคีรีขันธ์ 77130</v>
          </cell>
          <cell r="I1676" t="str">
            <v>11.50146,99.61662</v>
          </cell>
          <cell r="J1676" t="str">
            <v>0942164360</v>
          </cell>
          <cell r="K1676" t="str">
            <v>0942164360</v>
          </cell>
        </row>
        <row r="1677">
          <cell r="A1677">
            <v>3510</v>
          </cell>
          <cell r="B1677" t="str">
            <v>Mini Supermarket</v>
          </cell>
          <cell r="C1677" t="str">
            <v>Mini Supermarket_Chayangkul42</v>
          </cell>
          <cell r="D1677" t="str">
            <v>มินิ ซูเปอร์มาร์เก็ต_ชยางกูร42</v>
          </cell>
          <cell r="E1677" t="str">
            <v>exp3510-sm@lotuss.com</v>
          </cell>
          <cell r="F1677" t="str">
            <v>24 Hours</v>
          </cell>
          <cell r="G1677" t="str">
            <v>UBON RATCHATHANI</v>
          </cell>
          <cell r="H1677" t="str">
            <v>เลขที่ 579 หมู่ 23 ต.ขามใหญ่ อ.เมืองอุบลราชธานี จ.อุบลราชธานี 34000</v>
          </cell>
          <cell r="I1677" t="str">
            <v>15.272712,104.853051</v>
          </cell>
          <cell r="J1677" t="str">
            <v>0942164139</v>
          </cell>
          <cell r="K1677" t="str">
            <v>0942164139</v>
          </cell>
        </row>
        <row r="1678">
          <cell r="A1678">
            <v>3511</v>
          </cell>
          <cell r="B1678" t="str">
            <v>Mini Supermarket</v>
          </cell>
          <cell r="C1678" t="str">
            <v>Mini Supermarket_Paknam LaemSing</v>
          </cell>
          <cell r="D1678" t="str">
            <v>มินิ ซูเปอร์มาร์เก็ต_ปากน้ำแหลมสิงห์</v>
          </cell>
          <cell r="E1678" t="str">
            <v>exp3511-sm@lotuss.com</v>
          </cell>
          <cell r="F1678" t="str">
            <v>06:00-23:00 (17Hrs)</v>
          </cell>
          <cell r="G1678" t="str">
            <v>CHANTHABURI</v>
          </cell>
          <cell r="H1678" t="str">
            <v>เลขที่ 111/3 หมู่ 1 ต.ปากน้ำแหลมสิงห์ อ.แหลมสิงห์ จ.จันทบุรี 22130</v>
          </cell>
          <cell r="I1678" t="str">
            <v>12.48086,102.066704</v>
          </cell>
          <cell r="J1678" t="str">
            <v>0812499829</v>
          </cell>
          <cell r="K1678" t="str">
            <v>0812499829</v>
          </cell>
        </row>
        <row r="1679">
          <cell r="A1679">
            <v>3512</v>
          </cell>
          <cell r="B1679" t="str">
            <v>Mini Supermarket</v>
          </cell>
          <cell r="C1679" t="str">
            <v>Mini Supermarket_Pruksa The Privy Pong Phai</v>
          </cell>
          <cell r="D1679" t="str">
            <v>มินิ ซูเปอร์มาร์เก็ต_พฤกษา เดอะไพรวี่ โป่งไผ่</v>
          </cell>
          <cell r="E1679" t="str">
            <v>exp3512-sm@lotuss.com</v>
          </cell>
          <cell r="F1679" t="str">
            <v>06:00-23:00 (17Hrs)</v>
          </cell>
          <cell r="G1679" t="str">
            <v>PRACHIN BURI</v>
          </cell>
          <cell r="H1679" t="str">
            <v>เลขที่ 1056 หมู่ 7 ต.ท่าตูม อ.ศรีมหาโพธิ จ.ปราจีนบุรี 25140</v>
          </cell>
          <cell r="I1679" t="str">
            <v>13.932014,101.553647</v>
          </cell>
          <cell r="J1679" t="str">
            <v>0942164797</v>
          </cell>
          <cell r="K1679" t="str">
            <v>0942164797</v>
          </cell>
        </row>
        <row r="1680">
          <cell r="A1680">
            <v>3513</v>
          </cell>
          <cell r="B1680" t="str">
            <v>Mini Supermarket</v>
          </cell>
          <cell r="C1680" t="str">
            <v>Mini Supermarket_Nong Muang Khai Phare</v>
          </cell>
          <cell r="D1680" t="str">
            <v>มินิ ซูเปอร์มาร์เก็ต_หนองม่วงไข่ แพร่</v>
          </cell>
          <cell r="E1680" t="str">
            <v>exp3513-sm@lotuss.com</v>
          </cell>
          <cell r="F1680" t="str">
            <v>06:00-23:00 (17Hrs)</v>
          </cell>
          <cell r="G1680" t="str">
            <v>PHRAE</v>
          </cell>
          <cell r="H1680" t="str">
            <v>เลขที่ 111/4 หมู่ 1 ต.หนองม่วงไข่ อ.หนองม่วงไข่ จ.แพร่ 54170</v>
          </cell>
          <cell r="I1680" t="str">
            <v>18.265323,100.190579</v>
          </cell>
          <cell r="J1680" t="str">
            <v>0942153364</v>
          </cell>
          <cell r="K1680" t="str">
            <v>0942153364</v>
          </cell>
        </row>
        <row r="1681">
          <cell r="A1681">
            <v>3514</v>
          </cell>
          <cell r="B1681" t="str">
            <v>Mini Supermarket</v>
          </cell>
          <cell r="C1681" t="str">
            <v>Mini Supermarket_Chumchon Ta kong</v>
          </cell>
          <cell r="D1681" t="str">
            <v>มินิ ซูเปอร์มาร์เก็ต_ชุมชนตาก้อง</v>
          </cell>
          <cell r="E1681" t="str">
            <v>exp3514-sm@lotuss.com</v>
          </cell>
          <cell r="F1681" t="str">
            <v>06:00-23:00 (17Hrs)</v>
          </cell>
          <cell r="G1681" t="str">
            <v>NAKHON PATHOM</v>
          </cell>
          <cell r="H1681" t="str">
            <v>เลขที่ 147/10 หมู่ 10 ต.ตาก้อง อ.เมืองนครปฐม จ.นครปฐม 73000</v>
          </cell>
          <cell r="I1681" t="str">
            <v>13.886977,100.058028</v>
          </cell>
          <cell r="J1681" t="str">
            <v>0942153397</v>
          </cell>
          <cell r="K1681" t="str">
            <v>0942153397</v>
          </cell>
        </row>
        <row r="1682">
          <cell r="A1682">
            <v>3515</v>
          </cell>
          <cell r="B1682" t="str">
            <v>Mini Supermarket</v>
          </cell>
          <cell r="C1682" t="str">
            <v>Mini Supermarket_Ladphrao 41 Yaek 9</v>
          </cell>
          <cell r="D1682" t="str">
            <v>มินิ ซูเปอร์มาร์เก็ต_ลาดพร้าว 41 แยก 9</v>
          </cell>
          <cell r="E1682" t="str">
            <v>exp3515-sm@lotuss.com</v>
          </cell>
          <cell r="F1682" t="str">
            <v>24 Hours</v>
          </cell>
          <cell r="G1682" t="str">
            <v>BANGKOK</v>
          </cell>
          <cell r="H1682" t="str">
            <v>เลขที่ 95/21 ซ.ลาดพร้าว41 แขวงจันทรเกษม เขตจตุจักร กรุงเทพมหานคร 10900</v>
          </cell>
          <cell r="I1682" t="str">
            <v>13.8080650587014,100.584420772947</v>
          </cell>
          <cell r="J1682" t="str">
            <v>0942153406</v>
          </cell>
          <cell r="K1682" t="str">
            <v>0942153406</v>
          </cell>
        </row>
        <row r="1683">
          <cell r="A1683">
            <v>3516</v>
          </cell>
          <cell r="B1683" t="str">
            <v>Mini Supermarket</v>
          </cell>
          <cell r="C1683" t="str">
            <v>Mini Supermarket_Chaiya Suratthani</v>
          </cell>
          <cell r="D1683" t="str">
            <v>มินิ ซูเปอร์มาร์เก็ต_ไชยา สุราษฎร์ธานี</v>
          </cell>
          <cell r="E1683" t="str">
            <v>exp3516-sm@lotuss.com</v>
          </cell>
          <cell r="F1683" t="str">
            <v>06:00-23:00 (17Hrs)</v>
          </cell>
          <cell r="G1683" t="str">
            <v>SURAT THANI</v>
          </cell>
          <cell r="H1683" t="str">
            <v>เลขที่ 79/6 หมู่ 4 ต.ตลาดไชยา อ.ไชยา จ.สุราษฎร์ธานี 84110</v>
          </cell>
          <cell r="I1683" t="str">
            <v>9.387616,99.193880</v>
          </cell>
          <cell r="J1683" t="str">
            <v>0942153470</v>
          </cell>
          <cell r="K1683" t="str">
            <v>0942153470</v>
          </cell>
        </row>
        <row r="1684">
          <cell r="A1684">
            <v>3517</v>
          </cell>
          <cell r="B1684" t="str">
            <v>Mini Supermarket</v>
          </cell>
          <cell r="C1684" t="str">
            <v>Mini Supermarket_Thale Noi</v>
          </cell>
          <cell r="D1684" t="str">
            <v>มินิ ซูเปอร์มาร์เก็ต_ทะเลน้อย</v>
          </cell>
          <cell r="E1684" t="str">
            <v>exp3517-sm@lotuss.com</v>
          </cell>
          <cell r="F1684" t="str">
            <v>06:00-22:00 (16Hrs)</v>
          </cell>
          <cell r="G1684" t="str">
            <v>PHATTHALUNG</v>
          </cell>
          <cell r="H1684" t="str">
            <v>เลขที่ 415 หมู่ 3 ต.พนางตุง อ.ควนขนุน จ.พัทลุง 93150</v>
          </cell>
          <cell r="I1684" t="str">
            <v>7.777672,100.1139950</v>
          </cell>
          <cell r="J1684" t="str">
            <v>0942153413</v>
          </cell>
          <cell r="K1684" t="str">
            <v>0942153413</v>
          </cell>
        </row>
        <row r="1685">
          <cell r="A1685">
            <v>3518</v>
          </cell>
          <cell r="B1685" t="str">
            <v>Mini Supermarket</v>
          </cell>
          <cell r="C1685" t="str">
            <v>Mini Supermarket_Pracharuamchai Soi 17</v>
          </cell>
          <cell r="D1685" t="str">
            <v>มินิ ซูเปอร์มาร์เก็ต_ประชาร่วมใจ ซอย 17</v>
          </cell>
          <cell r="E1685" t="str">
            <v>exp3518-sm@lotuss.com</v>
          </cell>
          <cell r="F1685" t="str">
            <v>06:00-23:00 (17Hrs)</v>
          </cell>
          <cell r="G1685" t="str">
            <v>BANGKOK</v>
          </cell>
          <cell r="H1685" t="str">
            <v>เลขที่ 173 ถ.ประชาร่วมใจ แขวงทรายกองดินใต้ เขตคลองสามวา กรุงเทพมหานคร 10510</v>
          </cell>
          <cell r="I1685" t="str">
            <v>13.829375,100.758168</v>
          </cell>
          <cell r="J1685" t="str">
            <v>0922164145</v>
          </cell>
          <cell r="K1685" t="str">
            <v>0922164145</v>
          </cell>
        </row>
        <row r="1686">
          <cell r="A1686">
            <v>3519</v>
          </cell>
          <cell r="B1686" t="str">
            <v>Mini Supermarket</v>
          </cell>
          <cell r="C1686" t="str">
            <v>Mini Supermarket_Mae Sot Hospital</v>
          </cell>
          <cell r="D1686" t="str">
            <v>มินิ ซูเปอร์มาร์เก็ต_โรงพยาบาลแม่สอด</v>
          </cell>
          <cell r="E1686" t="str">
            <v>exp3519-sm@lotuss.com</v>
          </cell>
          <cell r="F1686" t="str">
            <v>06:00-23:00 (17Hrs)</v>
          </cell>
          <cell r="G1686" t="str">
            <v>TAK</v>
          </cell>
          <cell r="H1686" t="str">
            <v>เลขที่ 177/24 ถ.ศรีพานิช ต.แม่สอด อ.แม่สอด จ.ตาก 63110</v>
          </cell>
          <cell r="I1686" t="str">
            <v>16.708634,98.573094</v>
          </cell>
          <cell r="J1686" t="str">
            <v>0942153457</v>
          </cell>
          <cell r="K1686" t="str">
            <v>0942153457</v>
          </cell>
        </row>
        <row r="1687">
          <cell r="A1687">
            <v>3520</v>
          </cell>
          <cell r="B1687" t="str">
            <v>Mini Supermarket</v>
          </cell>
          <cell r="C1687" t="str">
            <v>Mini Supermarket_Rongrian Jor Por Ror</v>
          </cell>
          <cell r="D1687" t="str">
            <v>มินิ ซูเปอร์มาร์เก็ต_โรงเรียนนายร้อย จปร</v>
          </cell>
          <cell r="E1687" t="str">
            <v>exp3520-sm@lotuss.com</v>
          </cell>
          <cell r="F1687" t="str">
            <v xml:space="preserve">24 Hours </v>
          </cell>
          <cell r="G1687" t="str">
            <v>NAKHON NAYOK</v>
          </cell>
          <cell r="H1687" t="str">
            <v>เลขที่ 301 หมู่ 4 ต.พรหมณี อ.เมืองนครนายก จ.นครนายก 26000</v>
          </cell>
          <cell r="I1687" t="str">
            <v>14.275823,101.162384</v>
          </cell>
          <cell r="J1687" t="str">
            <v>0812457750</v>
          </cell>
          <cell r="K1687" t="str">
            <v>0812457750</v>
          </cell>
        </row>
        <row r="1688">
          <cell r="A1688">
            <v>3521</v>
          </cell>
          <cell r="B1688" t="str">
            <v>Mini Supermarket</v>
          </cell>
          <cell r="C1688" t="str">
            <v>Mini Supermarket_Nang Lae</v>
          </cell>
          <cell r="D1688" t="str">
            <v>มินิ ซูเปอร์มาร์เก็ต_นางแล</v>
          </cell>
          <cell r="E1688" t="str">
            <v>exp3521-sm@lotuss.com</v>
          </cell>
          <cell r="F1688" t="str">
            <v>06:00-23:00 (17Hrs)</v>
          </cell>
          <cell r="G1688" t="str">
            <v>CHIANG RAI</v>
          </cell>
          <cell r="H1688" t="str">
            <v>เลขที่ 470 หมู่ 13 ต.นางแล อ.เมืองเชียงราย จ.เชียงราย 57100</v>
          </cell>
          <cell r="I1688" t="str">
            <v>19.995899,99.864847</v>
          </cell>
          <cell r="J1688" t="str">
            <v>0942153372</v>
          </cell>
          <cell r="K1688" t="str">
            <v>0942153372</v>
          </cell>
        </row>
        <row r="1689">
          <cell r="A1689">
            <v>3522</v>
          </cell>
          <cell r="B1689" t="str">
            <v>Mini Supermarket</v>
          </cell>
          <cell r="C1689" t="str">
            <v>Mini Supermarket_Mae Suai</v>
          </cell>
          <cell r="D1689" t="str">
            <v>มินิ ซูเปอร์มาร์เก็ต_แม่สรวย</v>
          </cell>
          <cell r="E1689" t="str">
            <v>exp3522-sm@lotuss.com</v>
          </cell>
          <cell r="F1689" t="str">
            <v>06:00-23:00 (17Hrs)</v>
          </cell>
          <cell r="G1689" t="str">
            <v>CHIANG RAI</v>
          </cell>
          <cell r="H1689" t="str">
            <v>เลขที่ 4 หมู่ 5 ต.แม่สรวย อ.แม่สรวย จ.เชียงราย 57180</v>
          </cell>
          <cell r="I1689" t="str">
            <v>19.6540339768978,99.5394335110839</v>
          </cell>
          <cell r="J1689" t="str">
            <v>0942153465</v>
          </cell>
          <cell r="K1689" t="str">
            <v>0942153465</v>
          </cell>
        </row>
        <row r="1690">
          <cell r="A1690">
            <v>3523</v>
          </cell>
          <cell r="B1690" t="str">
            <v>Mini Supermarket</v>
          </cell>
          <cell r="C1690" t="str">
            <v>Mini Supermarket_Plai Phraya</v>
          </cell>
          <cell r="D1690" t="str">
            <v>มินิ ซูเปอร์มาร์เก็ต_ปลายพระยา</v>
          </cell>
          <cell r="E1690" t="str">
            <v>exp3523-sm@lotuss.com</v>
          </cell>
          <cell r="F1690" t="str">
            <v>06:00-22:00 (16Hrs)</v>
          </cell>
          <cell r="G1690" t="str">
            <v>KRABI</v>
          </cell>
          <cell r="H1690" t="str">
            <v>เลขที่ 119/4 ถ.อ่าวลึก - พระแสง ต.ปลายพระยา อ.ปลายพระยา จ.กระบี่ 81160</v>
          </cell>
          <cell r="I1690" t="str">
            <v>8.53980,98.86760</v>
          </cell>
          <cell r="J1690" t="str">
            <v>0955607645</v>
          </cell>
          <cell r="K1690" t="str">
            <v>0955607645</v>
          </cell>
        </row>
        <row r="1691">
          <cell r="A1691">
            <v>3524</v>
          </cell>
          <cell r="B1691" t="str">
            <v>Mini Supermarket</v>
          </cell>
          <cell r="C1691" t="str">
            <v>Mini Supermarket_Talad Chaeng Sanit</v>
          </cell>
          <cell r="D1691" t="str">
            <v>มินิ ซูเปอร์มาร์เก็ต_ตลาดแจ้งสนิท</v>
          </cell>
          <cell r="E1691" t="str">
            <v>exp3524-sm@lotuss.com</v>
          </cell>
          <cell r="F1691" t="str">
            <v>24 Hours</v>
          </cell>
          <cell r="G1691" t="str">
            <v>UBON RATCHATHANI</v>
          </cell>
          <cell r="H1691" t="str">
            <v>เลขที่ 76 หมู่ 9 ต.แจระแม อ.เมืองอุบลราชธานี จ.อุบลราชธานี 34000</v>
          </cell>
          <cell r="I1691" t="str">
            <v>15.282531,104.794199</v>
          </cell>
          <cell r="J1691" t="str">
            <v>0942153460</v>
          </cell>
          <cell r="K1691" t="str">
            <v>0942153460</v>
          </cell>
        </row>
        <row r="1692">
          <cell r="A1692">
            <v>3525</v>
          </cell>
          <cell r="B1692" t="str">
            <v>Mini Supermarket</v>
          </cell>
          <cell r="C1692" t="str">
            <v>Mini Supermarket_Den Chai Phare</v>
          </cell>
          <cell r="D1692" t="str">
            <v>มินิ ซูเปอร์มาร์เก็ต_เด่นชัย แพร่</v>
          </cell>
          <cell r="E1692" t="str">
            <v>exp3525-sm@lotuss.com</v>
          </cell>
          <cell r="F1692" t="str">
            <v>06:00-22:00 (16Hrs)</v>
          </cell>
          <cell r="G1692" t="str">
            <v>PHRAE</v>
          </cell>
          <cell r="H1692" t="str">
            <v xml:space="preserve">เลขที่ 228 หมู่ที่ 9 ตำบลเด่นชัย อำเภอเด่นชัย จังหวัดแพร่ 54110 </v>
          </cell>
          <cell r="I1692" t="str">
            <v>17.9836020000001,100.05806</v>
          </cell>
          <cell r="J1692" t="str">
            <v>0942153418</v>
          </cell>
          <cell r="K1692" t="str">
            <v>0942153418</v>
          </cell>
        </row>
        <row r="1693">
          <cell r="A1693">
            <v>3526</v>
          </cell>
          <cell r="B1693" t="str">
            <v>Mini Supermarket</v>
          </cell>
          <cell r="C1693" t="str">
            <v>Mini Supermarket_Wong Wien Chang Buriram</v>
          </cell>
          <cell r="D1693" t="str">
            <v>มินิ ซูเปอร์มาร์เก็ต_วงเวียนช้าง บุรีรัมย์</v>
          </cell>
          <cell r="E1693" t="str">
            <v>exp3526-sm@lotuss.com</v>
          </cell>
          <cell r="F1693" t="str">
            <v>06:00-24:00 (18Hrs)</v>
          </cell>
          <cell r="G1693" t="str">
            <v>BURIRAM</v>
          </cell>
          <cell r="H1693" t="str">
            <v>เลขที่ 723 หมู่ 1 ต.อิสาณ อ.เมืองบุรีรัมย์ จ.บุรีรัมย์ 31000</v>
          </cell>
          <cell r="I1693" t="str">
            <v>14.988209,103.108081</v>
          </cell>
          <cell r="J1693" t="str">
            <v>0812499875</v>
          </cell>
          <cell r="K1693" t="str">
            <v>0812499875</v>
          </cell>
        </row>
        <row r="1694">
          <cell r="A1694">
            <v>3527</v>
          </cell>
          <cell r="B1694" t="str">
            <v>Mini Supermarket</v>
          </cell>
          <cell r="C1694" t="str">
            <v>Mini Supermarket_Noea Panao</v>
          </cell>
          <cell r="D1694" t="str">
            <v>มินิ ซูเปอร์มาร์เก็ต_เนินพระเนาว์</v>
          </cell>
          <cell r="E1694" t="str">
            <v>exp3527-sm@lotuss.com</v>
          </cell>
          <cell r="F1694" t="str">
            <v>06:00-23:00 (17Hrs)</v>
          </cell>
          <cell r="G1694" t="str">
            <v>NONG KHAI</v>
          </cell>
          <cell r="H1694" t="str">
            <v>เลขที่ 225/2 หมู่ 4 ต.โพธิ์ชัย อ.เมืองหนองคาย จ.หนองคาย 43000</v>
          </cell>
          <cell r="I1694" t="str">
            <v>17.8814560000001,102.771324</v>
          </cell>
          <cell r="J1694" t="str">
            <v>0942153416</v>
          </cell>
          <cell r="K1694" t="str">
            <v>0942153416</v>
          </cell>
        </row>
        <row r="1695">
          <cell r="A1695">
            <v>3528</v>
          </cell>
          <cell r="B1695" t="str">
            <v>Mini Supermarket</v>
          </cell>
          <cell r="C1695" t="str">
            <v>Mini Supermarket_Benchalak</v>
          </cell>
          <cell r="D1695" t="str">
            <v>มินิ ซูเปอร์มาร์เก็ต_เบญจลักษ์</v>
          </cell>
          <cell r="E1695" t="str">
            <v>exp3528-sm@lotuss.com</v>
          </cell>
          <cell r="F1695" t="str">
            <v>05:00-23:00 (18Hrs)</v>
          </cell>
          <cell r="G1695" t="str">
            <v>SI SA KET</v>
          </cell>
          <cell r="H1695" t="str">
            <v>เลขที่ 567 ม. 7 ต.เสียว อ.เบญจลักษ์ จ. ศรีสะเกษ 33110</v>
          </cell>
          <cell r="I1695" t="str">
            <v>14.794252,104.671457</v>
          </cell>
          <cell r="J1695" t="str">
            <v>0942153415</v>
          </cell>
          <cell r="K1695" t="str">
            <v>0942153415</v>
          </cell>
        </row>
        <row r="1696">
          <cell r="A1696">
            <v>3529</v>
          </cell>
          <cell r="B1696" t="str">
            <v>Mini Supermarket</v>
          </cell>
          <cell r="C1696" t="str">
            <v>Mini Supermarket_Mor or Surat Thani</v>
          </cell>
          <cell r="D1696" t="str">
            <v>มินิ ซูเปอร์มาร์เก็ต_มอ.สุราษฎร์ธานี</v>
          </cell>
          <cell r="E1696" t="str">
            <v>exp3529-sm@lotuss.com</v>
          </cell>
          <cell r="F1696" t="str">
            <v xml:space="preserve">24 Hours </v>
          </cell>
          <cell r="G1696" t="str">
            <v>SURAT THANI</v>
          </cell>
          <cell r="H1696" t="str">
            <v>เลขที่ 31/85 หมู่ 9 ต.ขุนทะเล อ.เมืองสุราษฎร์ธานี จ.สุราษฎร์ธานี 84100</v>
          </cell>
          <cell r="I1696" t="str">
            <v>9.0839926,99.3570913</v>
          </cell>
          <cell r="J1696" t="str">
            <v>0942153480</v>
          </cell>
          <cell r="K1696" t="str">
            <v>0942153480</v>
          </cell>
        </row>
        <row r="1697">
          <cell r="A1697">
            <v>3530</v>
          </cell>
          <cell r="B1697" t="str">
            <v>Mini Supermarket</v>
          </cell>
          <cell r="C1697" t="str">
            <v>Mini Supermarket_Thanon Amphawan</v>
          </cell>
          <cell r="D1697" t="str">
            <v>มินิ ซูเปอร์มาร์เก็ต_ถนนอัมพวัน</v>
          </cell>
          <cell r="E1697" t="str">
            <v>exp3530-sm@lotuss.com</v>
          </cell>
          <cell r="F1697" t="str">
            <v>06:00-23:00 (17Hrs)</v>
          </cell>
          <cell r="G1697" t="str">
            <v>SONGKHLA</v>
          </cell>
          <cell r="H1697" t="str">
            <v>เลขที่ 97/57 หมู่ 3 ต.คลองแห อ.หาดใหญ่ จ.สงขลา 90110</v>
          </cell>
          <cell r="I1697" t="str">
            <v>7.045113,100.464461</v>
          </cell>
          <cell r="J1697" t="str">
            <v>0997280453</v>
          </cell>
          <cell r="K1697" t="str">
            <v>0997280453</v>
          </cell>
        </row>
        <row r="1698">
          <cell r="A1698">
            <v>3531</v>
          </cell>
          <cell r="B1698" t="str">
            <v>Mini Supermarket</v>
          </cell>
          <cell r="C1698" t="str">
            <v>Mini Supermarket_Khwao Sinarin</v>
          </cell>
          <cell r="D1698" t="str">
            <v>มินิ ซูเปอร์มาร์เก็ต_เขวาสินรินทร์</v>
          </cell>
          <cell r="E1698" t="str">
            <v>exp3531-sm@lotuss.com</v>
          </cell>
          <cell r="F1698" t="str">
            <v>06:00-23:00 (17Hrs)</v>
          </cell>
          <cell r="G1698" t="str">
            <v>SURIN</v>
          </cell>
          <cell r="H1698" t="str">
            <v>เลขที่ 167 หมู่ 3 ต.เขวาสินรินทร์ อ.เขวาสินรินทร์ จ.สุรินทร์ 32000</v>
          </cell>
          <cell r="I1698" t="str">
            <v>14.998952,103.596129</v>
          </cell>
          <cell r="J1698" t="str">
            <v>0809493538</v>
          </cell>
          <cell r="K1698" t="str">
            <v>0809493538</v>
          </cell>
        </row>
        <row r="1699">
          <cell r="A1699">
            <v>3532</v>
          </cell>
          <cell r="B1699" t="str">
            <v>Mini Supermarket</v>
          </cell>
          <cell r="C1699" t="str">
            <v>Mini Supermarket_Chayangkul Dam Phra</v>
          </cell>
          <cell r="D1699" t="str">
            <v>มินิ ซูเปอร์มาร์เก็ต_ชยางกูร ด้ามพร้า</v>
          </cell>
          <cell r="E1699" t="str">
            <v>exp3532-sm@lotuss.com</v>
          </cell>
          <cell r="F1699" t="str">
            <v>24 Hours</v>
          </cell>
          <cell r="G1699" t="str">
            <v>UBON RATCHATHANI</v>
          </cell>
          <cell r="H1699" t="str">
            <v>เลขที่ 809 หมู่ 18 ต.ขามใหญ่ อ.เมืองอุบลราชธานี จ.อุบลราชธานี 34000</v>
          </cell>
          <cell r="I1699" t="str">
            <v>15.287571,104.83756</v>
          </cell>
          <cell r="J1699" t="str">
            <v>0942153381</v>
          </cell>
          <cell r="K1699" t="str">
            <v>0942153381</v>
          </cell>
        </row>
        <row r="1700">
          <cell r="A1700">
            <v>3533</v>
          </cell>
          <cell r="B1700" t="str">
            <v>Mini Supermarket</v>
          </cell>
          <cell r="C1700" t="str">
            <v>Mini Supermarket_Talad Thi Wang Thung Song</v>
          </cell>
          <cell r="D1700" t="str">
            <v>มินิ ซูเปอร์มาร์เก็ต_ตลาดที่วัง ทุ่งสง</v>
          </cell>
          <cell r="E1700" t="str">
            <v>exp3533-sm@lotuss.com</v>
          </cell>
          <cell r="F1700" t="str">
            <v>06:00-22:30 (16.5Hrs)</v>
          </cell>
          <cell r="G1700" t="str">
            <v>NAKHON SI THAMMARAT</v>
          </cell>
          <cell r="H1700" t="str">
            <v>เลขที่ 333/20 หมู่ 1 ต.ที่วัง อ.ทุ่งสง จ.นครศรีธรรมราช 80310</v>
          </cell>
          <cell r="I1700" t="str">
            <v>8.0928810,99.6648860</v>
          </cell>
          <cell r="J1700" t="str">
            <v>0889847303</v>
          </cell>
          <cell r="K1700" t="str">
            <v>0889847303</v>
          </cell>
        </row>
        <row r="1701">
          <cell r="A1701">
            <v>3534</v>
          </cell>
          <cell r="B1701" t="str">
            <v>Mini Supermarket</v>
          </cell>
          <cell r="C1701" t="str">
            <v>Mini Supermarket_Ekachai 87/1</v>
          </cell>
          <cell r="D1701" t="str">
            <v>มินิ ซูเปอร์มาร์เก็ต_เอกชัย 87/1</v>
          </cell>
          <cell r="E1701" t="str">
            <v>exp3534-sm@lotuss.com</v>
          </cell>
          <cell r="F1701" t="str">
            <v>06:00-23:00 (17Hrs)</v>
          </cell>
          <cell r="G1701" t="str">
            <v>BANGKOK</v>
          </cell>
          <cell r="H1701" t="str">
            <v>เลขที่ 781/1 ถ.เอกชัย แขวงคลองบางบอน เขตบางบอน กรุงเทพมหานคร 10150</v>
          </cell>
          <cell r="I1701" t="str">
            <v>13.67176077500181,100.4218572827488</v>
          </cell>
          <cell r="J1701" t="str">
            <v>0812455921</v>
          </cell>
          <cell r="K1701" t="str">
            <v>0812455921</v>
          </cell>
        </row>
        <row r="1702">
          <cell r="A1702">
            <v>3535</v>
          </cell>
          <cell r="B1702" t="str">
            <v>Mini Supermarket</v>
          </cell>
          <cell r="C1702" t="str">
            <v>Mini Supermarket_Ban Namkrachai</v>
          </cell>
          <cell r="D1702" t="str">
            <v>มินิ ซูเปอร์มาร์เก็ต_บ้านน้ำกระจาย</v>
          </cell>
          <cell r="E1702" t="str">
            <v>exp3535-sm@lotuss.com</v>
          </cell>
          <cell r="F1702" t="str">
            <v>07:00-22:00 (15Hrs)</v>
          </cell>
          <cell r="G1702" t="str">
            <v>SONGKHLA</v>
          </cell>
          <cell r="H1702" t="str">
            <v>เลขที่ 828/2 หมู่ 2 ต.พะวง อ.เมืองสงขลา จ.สงขลา 90100</v>
          </cell>
          <cell r="I1702" t="str">
            <v>7.123238,100.573451</v>
          </cell>
          <cell r="J1702" t="str">
            <v>0942153473</v>
          </cell>
          <cell r="K1702" t="str">
            <v>0942153473</v>
          </cell>
        </row>
        <row r="1703">
          <cell r="A1703">
            <v>3536</v>
          </cell>
          <cell r="B1703" t="str">
            <v>Mini Supermarket</v>
          </cell>
          <cell r="C1703" t="str">
            <v>Mini Supermarket_Bang Plama</v>
          </cell>
          <cell r="D1703" t="str">
            <v>มินิ ซูเปอร์มาร์เก็ต_บางปลาม้า</v>
          </cell>
          <cell r="E1703" t="str">
            <v>exp3536-sm@lotuss.com</v>
          </cell>
          <cell r="F1703" t="str">
            <v>06:00-23:00 (17Hrs)</v>
          </cell>
          <cell r="G1703" t="str">
            <v>SUPHAN BURI</v>
          </cell>
          <cell r="H1703" t="str">
            <v>เลขที่ 471 หมู่ 5 ต.โคกคราม อ.บางปลาม้า จ.สุพรรณบุรี 72150</v>
          </cell>
          <cell r="I1703" t="str">
            <v>14.402990314,100.159772076</v>
          </cell>
          <cell r="J1703" t="str">
            <v>0952989251</v>
          </cell>
          <cell r="K1703" t="str">
            <v>0952989251</v>
          </cell>
        </row>
        <row r="1704">
          <cell r="A1704">
            <v>3537</v>
          </cell>
          <cell r="B1704" t="str">
            <v>Mini Supermarket</v>
          </cell>
          <cell r="C1704" t="str">
            <v>Mini Supermarket_Thanon Tha Chalap</v>
          </cell>
          <cell r="D1704" t="str">
            <v>มินิ ซูเปอร์มาร์เก็ต_ถนนท่าแฉลบ</v>
          </cell>
          <cell r="E1704" t="str">
            <v>exp3537-sm@lotuss.com</v>
          </cell>
          <cell r="F1704" t="str">
            <v xml:space="preserve">24 Hours </v>
          </cell>
          <cell r="G1704" t="str">
            <v>CHANTHABURI</v>
          </cell>
          <cell r="H1704" t="str">
            <v>เลขที่ 201 ถ.ท่าแฉลบ ต.ตลาด อ.เมืองจันทบุรี จ.จันทบุรี 22000</v>
          </cell>
          <cell r="I1704" t="str">
            <v>12.602991,102.107072</v>
          </cell>
          <cell r="J1704" t="str">
            <v>0889847412</v>
          </cell>
          <cell r="K1704" t="str">
            <v>0889847412</v>
          </cell>
        </row>
        <row r="1705">
          <cell r="A1705">
            <v>3538</v>
          </cell>
          <cell r="B1705" t="str">
            <v>Mini Supermarket</v>
          </cell>
          <cell r="C1705" t="str">
            <v>Mini Supermarket_Khlongyai</v>
          </cell>
          <cell r="D1705" t="str">
            <v>มินิ ซูเปอร์มาร์เก็ต_คลองใหญ่</v>
          </cell>
          <cell r="E1705" t="str">
            <v>exp3538-sm@lotuss.com</v>
          </cell>
          <cell r="F1705" t="str">
            <v>06:00-23:00 (17Hrs)</v>
          </cell>
          <cell r="G1705" t="str">
            <v>TRAT</v>
          </cell>
          <cell r="H1705" t="str">
            <v>เลขที่ 419/1 หมู่ 2 ต.คลองใหญ่ อ.คลองใหญ่ จ.ตราด 23110</v>
          </cell>
          <cell r="I1705" t="str">
            <v>11.775433,102.884759</v>
          </cell>
          <cell r="J1705" t="str">
            <v>0942153479</v>
          </cell>
          <cell r="K1705" t="str">
            <v>0942153479</v>
          </cell>
        </row>
        <row r="1706">
          <cell r="A1706">
            <v>3539</v>
          </cell>
          <cell r="B1706" t="str">
            <v>Mini Supermarket</v>
          </cell>
          <cell r="C1706" t="str">
            <v>Mini Supermarket_Ban Nuea</v>
          </cell>
          <cell r="D1706" t="str">
            <v>มินิ ซูเปอร์มาร์เก็ต_บ้านเหนือ</v>
          </cell>
          <cell r="E1706" t="str">
            <v>exp3539-sm@lotuss.com</v>
          </cell>
          <cell r="F1706" t="str">
            <v>06:00-23:00 (17Hrs)</v>
          </cell>
          <cell r="G1706" t="str">
            <v>TAK</v>
          </cell>
          <cell r="H1706" t="str">
            <v>เลขที่ 99/18 ถ.อินทรคีรี ต.แม่สอด อ.แม่สอด จ.ตาก 63110</v>
          </cell>
          <cell r="I1706" t="str">
            <v>16.7180940980001,98.582604239</v>
          </cell>
          <cell r="J1706" t="str">
            <v>0812497531</v>
          </cell>
          <cell r="K1706" t="str">
            <v>0812497531</v>
          </cell>
        </row>
        <row r="1707">
          <cell r="A1707">
            <v>3540</v>
          </cell>
          <cell r="B1707" t="str">
            <v>Mini Supermarket</v>
          </cell>
          <cell r="C1707" t="str">
            <v>Mini Supermarket_Wiang Hang</v>
          </cell>
          <cell r="D1707" t="str">
            <v>มินิ ซูเปอร์มาร์เก็ต_เวียงแหง</v>
          </cell>
          <cell r="E1707" t="str">
            <v>exp3540-sm@lotuss.com</v>
          </cell>
          <cell r="F1707" t="str">
            <v>06:00-23:00 (17Hrs)</v>
          </cell>
          <cell r="G1707" t="str">
            <v>CHIANG MAI</v>
          </cell>
          <cell r="H1707" t="str">
            <v>เลขที่ 216 หมู่ 3 ต.เวียงแหง อ.เวียงแหง จ.เชียงใหม่ 50350</v>
          </cell>
          <cell r="I1707" t="str">
            <v>19.5596041776296,98.6344923059811</v>
          </cell>
          <cell r="J1707" t="str">
            <v>0641378569</v>
          </cell>
          <cell r="K1707" t="str">
            <v>0641378569</v>
          </cell>
        </row>
        <row r="1708">
          <cell r="A1708">
            <v>3541</v>
          </cell>
          <cell r="B1708" t="str">
            <v>Mini Supermarket</v>
          </cell>
          <cell r="C1708" t="str">
            <v>Mini Supermarket_Sunti Suk</v>
          </cell>
          <cell r="D1708" t="str">
            <v>มินิ ซูเปอร์มาร์เก็ต_สันติสุข</v>
          </cell>
          <cell r="E1708" t="str">
            <v>exp3541-sm@lotuss.com</v>
          </cell>
          <cell r="F1708" t="str">
            <v>05:00-23:00 (18Hrs)</v>
          </cell>
          <cell r="G1708" t="str">
            <v>NAN</v>
          </cell>
          <cell r="H1708" t="str">
            <v>เลขที่ 145 หมู่ 3 ตำบลคู่พงษ์ อำเภอสันติสุข จังหวัดน่าน 55210</v>
          </cell>
          <cell r="I1708" t="str">
            <v>18.925555,100.930888</v>
          </cell>
          <cell r="J1708" t="str">
            <v>0889847391</v>
          </cell>
          <cell r="K1708" t="str">
            <v>0889847391</v>
          </cell>
        </row>
        <row r="1709">
          <cell r="A1709">
            <v>3542</v>
          </cell>
          <cell r="B1709" t="str">
            <v>Mini Supermarket</v>
          </cell>
          <cell r="C1709" t="str">
            <v>Mini Supermarket_Borthong Nongjik</v>
          </cell>
          <cell r="D1709" t="str">
            <v>มินิ ซูเปอร์มาร์เก็ต_บ่อทองหนองจิก</v>
          </cell>
          <cell r="E1709" t="str">
            <v>exp3542-sm@lotuss.com</v>
          </cell>
          <cell r="F1709" t="str">
            <v>06:00-22:00 (16Hrs)</v>
          </cell>
          <cell r="G1709" t="str">
            <v>PATTANI</v>
          </cell>
          <cell r="H1709" t="str">
            <v>เลขที่ 169/34 หมู่ 6 ต.บ่อทอง อ.หนองจิก จ.ปัตตานี 94170</v>
          </cell>
          <cell r="I1709" t="str">
            <v>6.794400,101.148776</v>
          </cell>
          <cell r="J1709" t="str">
            <v>0887849576</v>
          </cell>
          <cell r="K1709" t="str">
            <v>0887849576</v>
          </cell>
        </row>
        <row r="1710">
          <cell r="A1710">
            <v>3543</v>
          </cell>
          <cell r="B1710" t="str">
            <v>Mini Supermarket</v>
          </cell>
          <cell r="C1710" t="str">
            <v>Mini Supermarket_Amphoe Sansai</v>
          </cell>
          <cell r="D1710" t="str">
            <v>มินิ ซูเปอร์มาร์เก็ต_อำเภอสันทราย</v>
          </cell>
          <cell r="E1710" t="str">
            <v>exp3543-sm@lotuss.com</v>
          </cell>
          <cell r="F1710" t="str">
            <v>06:00-23:00 (17Hrs)</v>
          </cell>
          <cell r="G1710" t="str">
            <v>CHIANG MAI</v>
          </cell>
          <cell r="H1710" t="str">
            <v>เลขที่ 462 หมู่ 5 ต.สันทรายหลวง อ.สันทราย จ.เชียงใหม่ 50210</v>
          </cell>
          <cell r="I1710" t="str">
            <v>18.843824,99.043617</v>
          </cell>
          <cell r="J1710" t="str">
            <v>0812497543</v>
          </cell>
          <cell r="K1710" t="str">
            <v>0812497543</v>
          </cell>
        </row>
        <row r="1711">
          <cell r="A1711">
            <v>3544</v>
          </cell>
          <cell r="B1711" t="str">
            <v>Mini Supermarket</v>
          </cell>
          <cell r="C1711" t="str">
            <v>Mini Supermarket_Bueng Pra Chan</v>
          </cell>
          <cell r="D1711" t="str">
            <v>มินิ ซูเปอร์มาร์เก็ต_บึงพระจันทร์</v>
          </cell>
          <cell r="E1711" t="str">
            <v>exp3544-sm@lotuss.com</v>
          </cell>
          <cell r="F1711" t="str">
            <v>05:00-22:00 (17Hrs)</v>
          </cell>
          <cell r="G1711" t="str">
            <v>PHITSANULOK</v>
          </cell>
          <cell r="H1711" t="str">
            <v>เลขที่ 99/220 หมู่ 4 ต.วัดจันทร์ อ.เมืองพิษณุโลก จ.พิษณุโลก 65000</v>
          </cell>
          <cell r="I1711" t="str">
            <v>16.796686,100.254708</v>
          </cell>
          <cell r="J1711" t="str">
            <v>0942153458</v>
          </cell>
          <cell r="K1711" t="str">
            <v>0942153458</v>
          </cell>
        </row>
        <row r="1712">
          <cell r="A1712">
            <v>3545</v>
          </cell>
          <cell r="B1712" t="str">
            <v>Mini Supermarket</v>
          </cell>
          <cell r="C1712" t="str">
            <v>Mini Supermarket_Petkasem63 Kanchanapisek3</v>
          </cell>
          <cell r="D1712" t="str">
            <v>มินิ ซูเปอร์มาร์เก็ต_เพชรเกษม63 กาญจนาภิเษก3</v>
          </cell>
          <cell r="E1712" t="str">
            <v xml:space="preserve"> exp3545-sm@lotuss.com</v>
          </cell>
          <cell r="F1712" t="str">
            <v>06:00-22:30 (16.5Hrs)</v>
          </cell>
          <cell r="G1712" t="str">
            <v>BANGKOK</v>
          </cell>
          <cell r="H1712" t="str">
            <v>เลขที่ 971/5 ซ.เพชรเกษม 63 แขวงหลักสอง เขตบางแค กรุงเทพมหานคร 10160</v>
          </cell>
          <cell r="I1712" t="str">
            <v>13.6905338,100.3913820</v>
          </cell>
          <cell r="J1712" t="str">
            <v>0812348707</v>
          </cell>
          <cell r="K1712" t="str">
            <v>0812348707</v>
          </cell>
        </row>
        <row r="1713">
          <cell r="A1713">
            <v>3546</v>
          </cell>
          <cell r="B1713" t="str">
            <v>Mini Supermarket</v>
          </cell>
          <cell r="C1713" t="str">
            <v>Mini Supermarket_Kaset-Nawamin Tadmai</v>
          </cell>
          <cell r="D1713" t="str">
            <v>มินิ ซูเปอร์มาร์เก็ต_เกษตรนวมินทร์ตัดใหม่</v>
          </cell>
          <cell r="E1713" t="str">
            <v>exp3546-sm@lotuss.com</v>
          </cell>
          <cell r="F1713" t="str">
            <v>24 Hours</v>
          </cell>
          <cell r="G1713" t="str">
            <v>Bangkok</v>
          </cell>
          <cell r="H1713" t="str">
            <v>เลขที่ 897 ถ.ประเสริฐมนูกิจ แขวงคลองกุ่ม เขตบึงกุ่ม กรุงเทพมหานคร 10230</v>
          </cell>
          <cell r="I1713" t="str">
            <v>13.80915,100.659786</v>
          </cell>
          <cell r="J1713" t="str">
            <v>0812455669</v>
          </cell>
          <cell r="K1713" t="str">
            <v>0812455669</v>
          </cell>
        </row>
        <row r="1714">
          <cell r="A1714">
            <v>3547</v>
          </cell>
          <cell r="B1714" t="str">
            <v>Mini Supermarket</v>
          </cell>
          <cell r="C1714" t="str">
            <v>Mini Supermarket_Thian Thale19 (Wat Huakrabue)</v>
          </cell>
          <cell r="D1714" t="str">
            <v>มินิ ซูเปอร์มาร์เก็ต_เทียนทะเล19 (วัดหัวกระบือ)</v>
          </cell>
          <cell r="E1714" t="str">
            <v>exp3547-sm@lotuss.com</v>
          </cell>
          <cell r="F1714" t="str">
            <v>06:00-23:00 (17Hrs)</v>
          </cell>
          <cell r="G1714" t="str">
            <v>BANGKOK</v>
          </cell>
          <cell r="H1714" t="str">
            <v>เลขที่ 1007/9 ถ.บางขุนเทียน-ชายทะเล แขวงท่าข้าม เขตบางขุนเทียน กรุงเทพมหานคร 10150</v>
          </cell>
          <cell r="I1714" t="str">
            <v>13.6163422,100.4428618</v>
          </cell>
          <cell r="J1714" t="str">
            <v>0812476095</v>
          </cell>
          <cell r="K1714" t="str">
            <v>0812476095</v>
          </cell>
        </row>
        <row r="1715">
          <cell r="A1715">
            <v>3548</v>
          </cell>
          <cell r="B1715" t="str">
            <v>Mini Supermarket</v>
          </cell>
          <cell r="C1715" t="str">
            <v>Mini Supermarket_Anamai Bangphi Noi,Samutprakran</v>
          </cell>
          <cell r="D1715" t="str">
            <v>มินิ ซูเปอร์มาร์เก็ต_อนามัยบางพลีน้อย สมุทรปราการ</v>
          </cell>
          <cell r="E1715" t="str">
            <v>exp3548-sm@lotuss.com</v>
          </cell>
          <cell r="F1715" t="str">
            <v>06:00-23:00 (17Hrs)</v>
          </cell>
          <cell r="G1715" t="str">
            <v>SAMUT PRAKAN</v>
          </cell>
          <cell r="H1715" t="str">
            <v>เลขที่ 110 หมู่ 5 ต.บางพลีน้อย อ.บางบ่อ จ.สมุทรปราการ 10560</v>
          </cell>
          <cell r="I1715" t="str">
            <v>13.576294, 100.905491</v>
          </cell>
          <cell r="J1715" t="str">
            <v>0643127463</v>
          </cell>
          <cell r="K1715" t="str">
            <v>0643127463</v>
          </cell>
        </row>
        <row r="1716">
          <cell r="A1716">
            <v>3549</v>
          </cell>
          <cell r="B1716" t="str">
            <v>Mini Supermarket</v>
          </cell>
          <cell r="C1716" t="str">
            <v>Mini Supermarket_Hua Khun Jae</v>
          </cell>
          <cell r="D1716" t="str">
            <v>มินิ ซูเปอร์มาร์เก็ต_หัวกุญแจ</v>
          </cell>
          <cell r="E1716" t="str">
            <v>exp3549-sm@lotuss.com</v>
          </cell>
          <cell r="F1716" t="str">
            <v>06:00-23:00 (17Hrs)</v>
          </cell>
          <cell r="G1716" t="str">
            <v>CHONBURI</v>
          </cell>
          <cell r="H1716" t="str">
            <v>เลขที่ 400/28 หมู่ 1 ต.คลองกิ่ว อ.บ้านบึง จ.ชลบุรี 20220</v>
          </cell>
          <cell r="I1716" t="str">
            <v>13.2543528,101.1552486</v>
          </cell>
          <cell r="J1716" t="str">
            <v>0ยังไม่มีเบอร์สาขา</v>
          </cell>
          <cell r="K1716" t="str">
            <v>0ยังไม่มีเบอร์สาขา</v>
          </cell>
        </row>
        <row r="1717">
          <cell r="A1717">
            <v>3550</v>
          </cell>
          <cell r="B1717" t="str">
            <v>Mini Supermarket</v>
          </cell>
          <cell r="C1717" t="str">
            <v>Mini Supermarket_Tha Pae Nakhon si Thammarat</v>
          </cell>
          <cell r="D1717" t="str">
            <v>มินิ ซูเปอร์มาร์เก็ต_ท่าแพ นครศรีธรรมราช</v>
          </cell>
          <cell r="E1717" t="str">
            <v>exp3550-sm@lotuss.com</v>
          </cell>
          <cell r="F1717" t="str">
            <v>06:00-22:30 (16.5Hrs)</v>
          </cell>
          <cell r="G1717" t="str">
            <v>NAKHON SI THAMMARAT</v>
          </cell>
          <cell r="H1717" t="str">
            <v>เลขที่ 65/6 หมู่ 1 ต.ปากพูน อ.เมืองนครศรีธรรมราช จ.นครศรีธรรมราช 80000</v>
          </cell>
          <cell r="I1717" t="str">
            <v>8.510979, 99.953110</v>
          </cell>
          <cell r="J1717" t="str">
            <v>0614276216</v>
          </cell>
          <cell r="K1717" t="str">
            <v>0614276216</v>
          </cell>
        </row>
        <row r="1718">
          <cell r="A1718">
            <v>3551</v>
          </cell>
          <cell r="B1718" t="str">
            <v>Mini Supermarket</v>
          </cell>
          <cell r="C1718" t="str">
            <v>Mini Supermarket_Thidin Thai</v>
          </cell>
          <cell r="D1718" t="str">
            <v>มินิ ซูเปอร์มาร์เก็ต_ที่ดินไทย</v>
          </cell>
          <cell r="E1718" t="str">
            <v>exp3551-sm@lotuss.com</v>
          </cell>
          <cell r="F1718" t="str">
            <v>06:00-23:00 (17Hrs)</v>
          </cell>
          <cell r="G1718" t="str">
            <v>SAMUT PRAKAN</v>
          </cell>
          <cell r="H1718" t="str">
            <v>เลขที่ 97 หมู่ 5 ต.บางพลีใหญ่ อ.บางพลี จ.สมุทรปราการ 10540</v>
          </cell>
          <cell r="I1718" t="str">
            <v>13.5991050, 100.6838775</v>
          </cell>
          <cell r="J1718" t="str">
            <v>0812467812</v>
          </cell>
          <cell r="K1718" t="str">
            <v>0812467812</v>
          </cell>
        </row>
        <row r="1719">
          <cell r="A1719">
            <v>3552</v>
          </cell>
          <cell r="B1719" t="str">
            <v>Mini Supermarket</v>
          </cell>
          <cell r="C1719" t="str">
            <v>Mini Supermarket_Khu Klong10 Soi7</v>
          </cell>
          <cell r="D1719" t="str">
            <v>มินิ ซูเปอร์มาร์เก็ต_คู้คลอง10 ซอย7</v>
          </cell>
          <cell r="E1719" t="str">
            <v>exp3552-sm@lotuss.com</v>
          </cell>
          <cell r="F1719" t="str">
            <v>06:00-23:00 (17Hrs)</v>
          </cell>
          <cell r="G1719" t="str">
            <v>BANGKOK</v>
          </cell>
          <cell r="H1719" t="str">
            <v>เลขที่ 36/16 หมู่ 8 แขวงคู้ฝั่งเหนือ เขตหนองจอก กรุงเทพมหานคร 10530</v>
          </cell>
          <cell r="I1719" t="str">
            <v>13.8863056,100.8081169</v>
          </cell>
          <cell r="J1719" t="str">
            <v>0961468910</v>
          </cell>
          <cell r="K1719" t="str">
            <v>0961468910</v>
          </cell>
        </row>
        <row r="1720">
          <cell r="A1720">
            <v>3553</v>
          </cell>
          <cell r="B1720" t="str">
            <v>Mini Supermarket</v>
          </cell>
          <cell r="C1720" t="str">
            <v>Mini Supermarket_Pho Thong</v>
          </cell>
          <cell r="D1720" t="str">
            <v>มินิ ซูเปอร์มาร์เก็ต_โพธิ์ทอง</v>
          </cell>
          <cell r="E1720" t="str">
            <v>exp3553-sm@lotuss.com</v>
          </cell>
          <cell r="F1720" t="str">
            <v>06:00-23:00 (17Hrs)</v>
          </cell>
          <cell r="G1720" t="str">
            <v>BANGKOK</v>
          </cell>
          <cell r="H1720" t="str">
            <v>เลขที่ 130/5 ซ.สุขสวัสดิ์ 26 แขวงบางมด เขตจอมทอง กรุงเทพมหานคร 10150</v>
          </cell>
          <cell r="I1720" t="str">
            <v>13.6804905,100.493136</v>
          </cell>
          <cell r="J1720" t="str">
            <v>0645876761</v>
          </cell>
          <cell r="K1720" t="str">
            <v>0645876761</v>
          </cell>
        </row>
        <row r="1721">
          <cell r="A1721">
            <v>3554</v>
          </cell>
          <cell r="B1721" t="str">
            <v>Mini Supermarket</v>
          </cell>
          <cell r="C1721" t="str">
            <v>Mini Supermarket_Kho Rai Chachoengsao</v>
          </cell>
          <cell r="D1721" t="str">
            <v>มินิ ซูเปอร์มาร์เก็ต_เกาะไร่ ฉะเชิงเทรา</v>
          </cell>
          <cell r="E1721" t="str">
            <v>exp3554-sm@lotuss.com</v>
          </cell>
          <cell r="F1721" t="str">
            <v>06:00-23:00 (17Hrs)</v>
          </cell>
          <cell r="G1721" t="str">
            <v>CHACHOENGSAO</v>
          </cell>
          <cell r="H1721" t="str">
            <v>เลขที่ 3/4 หมู่ 4 ต.เกาะไร่ อ.บ้านโพธิ์ จ.ฉะเชิงเทรา 24140</v>
          </cell>
          <cell r="I1721" t="str">
            <v>13.658856, 100.970964</v>
          </cell>
          <cell r="J1721" t="str">
            <v>0812468447</v>
          </cell>
          <cell r="K1721" t="str">
            <v>0812468447</v>
          </cell>
        </row>
        <row r="1722">
          <cell r="A1722">
            <v>3555</v>
          </cell>
          <cell r="B1722" t="str">
            <v>Mini Supermarket</v>
          </cell>
          <cell r="C1722" t="str">
            <v>Mini Supermarket_Thanon Tha Ruea Chang</v>
          </cell>
          <cell r="D1722" t="str">
            <v>มินิ ซูเปอร์มาร์เก็ต_ถนนท่าเรือจ้าง ตราด</v>
          </cell>
          <cell r="E1722" t="str">
            <v>exp3555-sm@lotuss.com</v>
          </cell>
          <cell r="F1722" t="str">
            <v xml:space="preserve">24 Hours </v>
          </cell>
          <cell r="G1722" t="str">
            <v>TRAT</v>
          </cell>
          <cell r="H1722" t="str">
            <v>เลขที่ 4/21 ถ.ชัยมงคล ต.บางพระ อ.เมืองตราด จ.ตราด 23000</v>
          </cell>
          <cell r="I1722" t="str">
            <v>12.255174,102.510852</v>
          </cell>
          <cell r="J1722" t="str">
            <v>0960838641</v>
          </cell>
          <cell r="K1722" t="str">
            <v>0960838641</v>
          </cell>
        </row>
        <row r="1723">
          <cell r="A1723">
            <v>3556</v>
          </cell>
          <cell r="B1723" t="str">
            <v>Mini Supermarket</v>
          </cell>
          <cell r="C1723" t="str">
            <v>Mini Supermarket_Yaek Khao Sai Phichit</v>
          </cell>
          <cell r="D1723" t="str">
            <v>มินิ ซูเปอร์มาร์เก็ต_แยกเขาทราย พิจิตร</v>
          </cell>
          <cell r="E1723" t="str">
            <v>exp3556-sm@lotuss.com</v>
          </cell>
          <cell r="F1723" t="str">
            <v>06:00-23:00 (17Hrs)</v>
          </cell>
          <cell r="G1723" t="str">
            <v>Phichit</v>
          </cell>
          <cell r="H1723" t="str">
            <v>เลขที่ 778/ หมู่ 10 ต.เขาทราย อ.ทับคล้อ จ.พิจิตร 66230</v>
          </cell>
          <cell r="I1723" t="str">
            <v>16.155769,100.623211</v>
          </cell>
          <cell r="J1723" t="str">
            <v>0812475563</v>
          </cell>
          <cell r="K1723" t="str">
            <v>0812475563</v>
          </cell>
        </row>
        <row r="1724">
          <cell r="A1724">
            <v>3557</v>
          </cell>
          <cell r="B1724" t="str">
            <v>Mini Supermarket</v>
          </cell>
          <cell r="C1724" t="str">
            <v>Mini Supermarket_Baan Tha Chang (Khao Yai)</v>
          </cell>
          <cell r="D1724" t="str">
            <v>มินิ ซูเปอร์มาร์เก็ต_บ้านท่าช้าง (เขาใหญ่)</v>
          </cell>
          <cell r="E1724" t="str">
            <v>exp3557-sm@lotuss.com</v>
          </cell>
          <cell r="F1724" t="str">
            <v>24 Hours</v>
          </cell>
          <cell r="G1724" t="str">
            <v>NAKHON RATCHASIMA</v>
          </cell>
          <cell r="H1724" t="str">
            <v>เลขที่ 376 หมู่ 16 ต.หมูสี อ.ปากช่อง จ.นครราชสีมา 30130</v>
          </cell>
          <cell r="I1724" t="str">
            <v>14.548317,101.425219</v>
          </cell>
          <cell r="J1724" t="str">
            <v>0812458870</v>
          </cell>
          <cell r="K1724" t="str">
            <v>0812458870</v>
          </cell>
        </row>
        <row r="1725">
          <cell r="A1725">
            <v>3558</v>
          </cell>
          <cell r="B1725" t="str">
            <v>Mini Supermarket</v>
          </cell>
          <cell r="C1725" t="str">
            <v>Mini Supermarket_Nong Phang Phuai</v>
          </cell>
          <cell r="D1725" t="str">
            <v>มินิ ซูเปอร์มาร์เก็ต_หนองพังพวย</v>
          </cell>
          <cell r="E1725" t="str">
            <v>exp3558-sm@lotuss.com</v>
          </cell>
          <cell r="F1725" t="str">
            <v>06:00-23:00 (17Hrs)</v>
          </cell>
          <cell r="G1725" t="str">
            <v>CHONBURI</v>
          </cell>
          <cell r="H1725" t="str">
            <v>เลขที่ 90/34 หมู่ 7 ต.บางละมุง อ.บางละมุง จ.ชลบุรี 20150</v>
          </cell>
          <cell r="I1725" t="str">
            <v>13.0787978,100.9484401</v>
          </cell>
          <cell r="J1725" t="str">
            <v>0969744809</v>
          </cell>
          <cell r="K1725" t="str">
            <v>0969744809</v>
          </cell>
        </row>
        <row r="1726">
          <cell r="A1726">
            <v>3559</v>
          </cell>
          <cell r="B1726" t="str">
            <v>Mini Supermarket</v>
          </cell>
          <cell r="C1726" t="str">
            <v>Mini Supermarket_Pho Tak Nong Khai</v>
          </cell>
          <cell r="D1726" t="str">
            <v>มินิ ซูเปอร์มาร์เก็ต_โพธิ์ตาก หนองคาย</v>
          </cell>
          <cell r="E1726" t="str">
            <v>exp3559-sm@lotuss.com</v>
          </cell>
          <cell r="F1726" t="str">
            <v>06:00-23:00 (17Hrs)</v>
          </cell>
          <cell r="G1726" t="str">
            <v>NONG KHAI</v>
          </cell>
          <cell r="H1726" t="str">
            <v>เลขที่ 124 หมู่ 9 ต.โพนทอง อ.โพธิ์ตาก จ.หนองคาย 43130</v>
          </cell>
          <cell r="I1726" t="str">
            <v>17.880864,102.46484</v>
          </cell>
          <cell r="J1726" t="str">
            <v>0812453920</v>
          </cell>
          <cell r="K1726" t="str">
            <v>0812453920</v>
          </cell>
        </row>
        <row r="1727">
          <cell r="A1727">
            <v>3560</v>
          </cell>
          <cell r="B1727" t="str">
            <v>Mini Supermarket</v>
          </cell>
          <cell r="C1727" t="str">
            <v>Mini Supermarket_Thung Chang</v>
          </cell>
          <cell r="D1727" t="str">
            <v>มินิ ซูเปอร์มาร์เก็ต_ทุ่งช้าง</v>
          </cell>
          <cell r="E1727" t="str">
            <v>exp3560-sm@lotuss.com</v>
          </cell>
          <cell r="F1727" t="str">
            <v>05:00-23:00 (18Hrs)</v>
          </cell>
          <cell r="G1727" t="str">
            <v>NAN</v>
          </cell>
          <cell r="H1727" t="str">
            <v>เลขที่  254 หมู่ที่ 1 ตำบล ทุ่งช้าง อำเภอทุ่งช้าง จังหวัดน่าน 55130</v>
          </cell>
          <cell r="I1727" t="str">
            <v>19.40351,100.88101</v>
          </cell>
          <cell r="J1727" t="str">
            <v>0645876769</v>
          </cell>
          <cell r="K1727" t="str">
            <v>0645876769</v>
          </cell>
        </row>
        <row r="1728">
          <cell r="A1728">
            <v>3561</v>
          </cell>
          <cell r="B1728" t="str">
            <v>Mini Supermarket</v>
          </cell>
          <cell r="C1728" t="str">
            <v>Mini Supermarket_Taladnad Chak Kor Phai</v>
          </cell>
          <cell r="D1728" t="str">
            <v>มินิ ซูเปอร์มาร์เก็ต_ตลาดนัดชากกอไผ่ ระยอง</v>
          </cell>
          <cell r="E1728" t="str">
            <v>exp3561-sm@lotuss.com</v>
          </cell>
          <cell r="F1728" t="str">
            <v>06:00-24:00 (18Hrs)</v>
          </cell>
          <cell r="G1728" t="str">
            <v>RAYONG</v>
          </cell>
          <cell r="H1728" t="str">
            <v>เลขที่ 19/10 หมู่ 8 ต.ชากบก อ.บ้านค่าย จ.ระยอง 21120</v>
          </cell>
          <cell r="I1728" t="str">
            <v>12.773555, 101.326389</v>
          </cell>
          <cell r="J1728" t="str">
            <v>0960841482</v>
          </cell>
          <cell r="K1728" t="str">
            <v>0960841482</v>
          </cell>
        </row>
        <row r="1729">
          <cell r="A1729">
            <v>3562</v>
          </cell>
          <cell r="B1729" t="str">
            <v>Mini Supermarket</v>
          </cell>
          <cell r="C1729" t="str">
            <v>Mini Supermarket_Talad Chang Khian Chiang Mai</v>
          </cell>
          <cell r="D1729" t="str">
            <v>มินิ ซูเปอร์มาร์เก็ต_ตลาดช่างเคี่ยน เชียงใหม่</v>
          </cell>
          <cell r="E1729" t="str">
            <v>exp3562-sm@lotuss.com</v>
          </cell>
          <cell r="F1729" t="str">
            <v>24 Hours</v>
          </cell>
          <cell r="G1729" t="str">
            <v>Chiang Mai</v>
          </cell>
          <cell r="H1729" t="str">
            <v>เลขที่ 71/30 หมู่ 1 ต.ช้างเผือก อ.เมืองเชียงใหม่ จ.เชียงใหม่ 50300</v>
          </cell>
          <cell r="I1729" t="str">
            <v>18.81478,98.95671</v>
          </cell>
          <cell r="J1729" t="str">
            <v>0812475217</v>
          </cell>
          <cell r="K1729" t="str">
            <v>0812475217</v>
          </cell>
        </row>
        <row r="1730">
          <cell r="A1730">
            <v>3563</v>
          </cell>
          <cell r="B1730" t="str">
            <v>Mini Supermarket</v>
          </cell>
          <cell r="C1730" t="str">
            <v>Mini Supermarket_Talad Mae Thong Poon</v>
          </cell>
          <cell r="D1730" t="str">
            <v>มินิ ซูเปอร์มาร์เก็ต_ตลาดแม่ทองพูน</v>
          </cell>
          <cell r="E1730" t="str">
            <v>exp3563-sm@lotuss.com</v>
          </cell>
          <cell r="F1730" t="str">
            <v>06:00-23:00 (17Hrs)</v>
          </cell>
          <cell r="G1730" t="str">
            <v>LAMPHUN</v>
          </cell>
          <cell r="H1730" t="str">
            <v>เลขที่ 262/2 หมู่ 6 ต.ริมปิง อ.เมืองลำพูน จ.ลำพูน 51000</v>
          </cell>
          <cell r="I1730" t="str">
            <v>18.5973267,98.9688581</v>
          </cell>
          <cell r="J1730" t="str">
            <v>0812454290</v>
          </cell>
          <cell r="K1730" t="str">
            <v>0812454290</v>
          </cell>
        </row>
        <row r="1731">
          <cell r="A1731">
            <v>3564</v>
          </cell>
          <cell r="B1731" t="str">
            <v>Mini Supermarket</v>
          </cell>
          <cell r="C1731" t="str">
            <v>Mini Supermarket_Plai Chomphon</v>
          </cell>
          <cell r="D1731" t="str">
            <v>มินิ ซูเปอร์มาร์เก็ต_พลายชุมพล</v>
          </cell>
          <cell r="E1731" t="str">
            <v>exp3564-sm@lotuss.com</v>
          </cell>
          <cell r="F1731" t="str">
            <v>06:00-22:00 (16Hrs)</v>
          </cell>
          <cell r="G1731" t="str">
            <v>PHITSANULOK</v>
          </cell>
          <cell r="H1731" t="str">
            <v>เลขที่ 267/12 หมู่ 3 ต.พลายชุมพล อ.เมืองพิษณุโลก จ.พิษณุโลก 65000</v>
          </cell>
          <cell r="I1731" t="str">
            <v>16.851018,100.221247</v>
          </cell>
          <cell r="J1731" t="str">
            <v>0812453916</v>
          </cell>
          <cell r="K1731" t="str">
            <v>0812453916</v>
          </cell>
        </row>
        <row r="1732">
          <cell r="A1732">
            <v>3565</v>
          </cell>
          <cell r="B1732" t="str">
            <v>Mini Supermarket</v>
          </cell>
          <cell r="C1732" t="str">
            <v>Mini Supermarket_Map Amarit</v>
          </cell>
          <cell r="D1732" t="str">
            <v>มินิ ซูเปอร์มาร์เก็ต_มาบอามฤต</v>
          </cell>
          <cell r="E1732" t="str">
            <v>exp3565-sm@lotuss.com</v>
          </cell>
          <cell r="F1732" t="str">
            <v>06:00-23:00 (17Hrs)</v>
          </cell>
          <cell r="G1732" t="str">
            <v>CHUMPHON</v>
          </cell>
          <cell r="H1732" t="str">
            <v>เลขที่ 144/1 หมู่ 13 ต.ดอนยาง อ.ปะทิว จ.ชุมพร 86210</v>
          </cell>
          <cell r="I1732" t="str">
            <v>10.86093,99.35133</v>
          </cell>
          <cell r="J1732" t="str">
            <v>0989817232</v>
          </cell>
          <cell r="K1732" t="str">
            <v>0989817232</v>
          </cell>
        </row>
        <row r="1733">
          <cell r="A1733">
            <v>3566</v>
          </cell>
          <cell r="B1733" t="str">
            <v>Mini Supermarket</v>
          </cell>
          <cell r="C1733" t="str">
            <v>Mini Supermarket_Bang Lamung Soi 13</v>
          </cell>
          <cell r="D1733" t="str">
            <v>มินิ ซูเปอร์มาร์เก็ต_บางละมุง ซอย 13</v>
          </cell>
          <cell r="E1733" t="str">
            <v>exp3566-sm@lotuss.com</v>
          </cell>
          <cell r="F1733" t="str">
            <v>06:00-23:00 (17Hrs)</v>
          </cell>
          <cell r="G1733" t="str">
            <v>CHONBURI</v>
          </cell>
          <cell r="H1733" t="str">
            <v>เลขที่ 89/37 หมู่ 3 ต.ตะเคียนเตี้ย อ.บางละมุง จ.ชลบุรี 20150</v>
          </cell>
          <cell r="I1733" t="str">
            <v>13.0328309,100.9444406</v>
          </cell>
          <cell r="J1733" t="str">
            <v>0ยังไม่มีเบอร์สาขา</v>
          </cell>
          <cell r="K1733" t="str">
            <v>0ยังไม่มีเบอร์สาขา</v>
          </cell>
        </row>
        <row r="1734">
          <cell r="A1734">
            <v>3567</v>
          </cell>
          <cell r="B1734" t="str">
            <v>Mini Supermarket</v>
          </cell>
          <cell r="C1734" t="str">
            <v>Mini Supermarket_Lad Plakao Nakhon Pathom</v>
          </cell>
          <cell r="D1734" t="str">
            <v>มินิ ซูเปอร์มาร์เก็ต_ลาดปลาเค้า นครปฐม</v>
          </cell>
          <cell r="E1734" t="str">
            <v>exp3567-sm@lotuss.com</v>
          </cell>
          <cell r="F1734" t="str">
            <v>06:00-23:00 (17Hrs)</v>
          </cell>
          <cell r="G1734" t="str">
            <v>NAKHON PATHOM</v>
          </cell>
          <cell r="H1734" t="str">
            <v>เลขที่ 37/7 หมู่ 9 ต.บางแขม อ.เมืองนครปฐม จ.นครปฐม 73000</v>
          </cell>
          <cell r="I1734" t="str">
            <v>13.7986215, 100.0353419</v>
          </cell>
          <cell r="J1734" t="str">
            <v>0971299920</v>
          </cell>
          <cell r="K1734" t="str">
            <v>0971299920</v>
          </cell>
        </row>
        <row r="1735">
          <cell r="A1735">
            <v>3568</v>
          </cell>
          <cell r="B1735" t="str">
            <v>Mini Supermarket</v>
          </cell>
          <cell r="C1735" t="str">
            <v>Mini Supermarket_Thanon Sri Wiang</v>
          </cell>
          <cell r="D1735" t="str">
            <v>มินิ ซูเปอร์มาร์เก็ต_ถนนศรีเวียง</v>
          </cell>
          <cell r="E1735" t="str">
            <v>exp3568-sm@lotuss.com</v>
          </cell>
          <cell r="F1735" t="str">
            <v>24 Hours</v>
          </cell>
          <cell r="G1735" t="str">
            <v>CHIANG RAI</v>
          </cell>
          <cell r="H1735" t="str">
            <v>เลขที่ 189/6 หมู่ 8 ต.รอบเวียง อ.เมืองเชียงราย จ.เชียงราย 57000</v>
          </cell>
          <cell r="I1735" t="str">
            <v>19.894027,99.86332</v>
          </cell>
          <cell r="J1735" t="str">
            <v>0812475338</v>
          </cell>
          <cell r="K1735" t="str">
            <v>0812475338</v>
          </cell>
        </row>
        <row r="1736">
          <cell r="A1736">
            <v>3569</v>
          </cell>
          <cell r="B1736" t="str">
            <v>Mini Supermarket</v>
          </cell>
          <cell r="C1736" t="str">
            <v>Mini Supermarket_Park 99 BKK</v>
          </cell>
          <cell r="D1736" t="str">
            <v>มินิ ซูเปอร์มาร์เก็ต_ปาร์ค99 กรุงเทพฯ</v>
          </cell>
          <cell r="E1736" t="str">
            <v>exp3569-sm@lotuss.com</v>
          </cell>
          <cell r="F1736" t="str">
            <v xml:space="preserve">24 Hours </v>
          </cell>
          <cell r="G1736" t="str">
            <v>BANGKOK</v>
          </cell>
          <cell r="H1736" t="str">
            <v>เลขที่ 208/1 ถ.เฉลิมพระเกียรติ ร.๙ แขวงประเวศ เขตประเวศ กรุงเทพมหานคร 10250</v>
          </cell>
          <cell r="I1736" t="str">
            <v>13.720337,100.69829</v>
          </cell>
          <cell r="J1736" t="str">
            <v>0812470702</v>
          </cell>
          <cell r="K1736" t="str">
            <v>0812470702</v>
          </cell>
        </row>
        <row r="1737">
          <cell r="A1737">
            <v>3570</v>
          </cell>
          <cell r="B1737" t="str">
            <v>Mini Supermarket</v>
          </cell>
          <cell r="C1737" t="str">
            <v>Mini Supermarket_Soi Kamnan-Pooyai (Khlong 2)</v>
          </cell>
          <cell r="D1737" t="str">
            <v>มินิ ซูเปอร์มาร์เก็ต_ซอยกำนัน-ผู้ใหญ่ (คลอง2)</v>
          </cell>
          <cell r="E1737" t="str">
            <v>exp3570-sm@lotuss.com</v>
          </cell>
          <cell r="F1737" t="str">
            <v>05:00-23:00 (18Hrs)</v>
          </cell>
          <cell r="G1737" t="str">
            <v>PATHUM THANI</v>
          </cell>
          <cell r="H1737" t="str">
            <v>เลขที่ 111/1 หมู่ 1 ต.คูคต อ.ลำลูกกา จ.ปทุมธานี 12130</v>
          </cell>
          <cell r="I1737" t="str">
            <v>13.9713640, 100.6525820</v>
          </cell>
          <cell r="J1737" t="str">
            <v>094672834</v>
          </cell>
          <cell r="K1737" t="str">
            <v>094672834</v>
          </cell>
        </row>
        <row r="1738">
          <cell r="A1738">
            <v>3571</v>
          </cell>
          <cell r="B1738" t="str">
            <v>Mini Supermarket</v>
          </cell>
          <cell r="C1738" t="str">
            <v>Mini Supermarket_Promdan Ekachai131</v>
          </cell>
          <cell r="D1738" t="str">
            <v>มินิ ซูเปอร์มาร์เก็ต_พรมแดน เอกชัย131</v>
          </cell>
          <cell r="E1738" t="str">
            <v>exp3571-sm@lotuss.com</v>
          </cell>
          <cell r="F1738" t="str">
            <v>06:00-23:00 (17Hrs)</v>
          </cell>
          <cell r="G1738" t="str">
            <v>SAMUT SAKHON</v>
          </cell>
          <cell r="H1738" t="str">
            <v>เลขที่ 27 ถ.พรมแดน แขวงบางบอนใต้ เขตบางบอน กรุงเทพมหานคร 10150</v>
          </cell>
          <cell r="I1738" t="str">
            <v>13.6336871,100.3739316</v>
          </cell>
          <cell r="J1738" t="str">
            <v>0812469766</v>
          </cell>
          <cell r="K1738" t="str">
            <v>0812469766</v>
          </cell>
        </row>
        <row r="1739">
          <cell r="A1739">
            <v>3572</v>
          </cell>
          <cell r="B1739" t="str">
            <v>Mini Supermarket</v>
          </cell>
          <cell r="C1739" t="str">
            <v>Mini Supermarket_Soi Prayasuren30</v>
          </cell>
          <cell r="D1739" t="str">
            <v>มินิ ซูเปอร์มาร์เก็ต_ซอยพระยาสุเรนทร์30</v>
          </cell>
          <cell r="E1739" t="str">
            <v>exp3572-sm@lotuss.com</v>
          </cell>
          <cell r="F1739" t="str">
            <v>06:00-23:00 (17Hrs)</v>
          </cell>
          <cell r="G1739" t="str">
            <v>BANGKOK</v>
          </cell>
          <cell r="H1739" t="str">
            <v>เลขที่ 93 ซ.พระยาสุเรนทร์ 30 แขวงบางชัน เขตคลองสามวา กรุงเทพมหานคร 10510</v>
          </cell>
          <cell r="I1739" t="str">
            <v>13.834853,100.700417</v>
          </cell>
          <cell r="J1739" t="str">
            <v>0626057959</v>
          </cell>
          <cell r="K1739" t="str">
            <v>0626057959</v>
          </cell>
        </row>
        <row r="1740">
          <cell r="A1740">
            <v>3573</v>
          </cell>
          <cell r="B1740" t="str">
            <v>Mini Supermarket</v>
          </cell>
          <cell r="C1740" t="str">
            <v>Mini Supermarket_Pu Yut Pattani</v>
          </cell>
          <cell r="D1740" t="str">
            <v>มินิ ซูเปอร์มาร์เก็ต_ปูยุด ปัตตานี</v>
          </cell>
          <cell r="E1740" t="str">
            <v>exp3573-sm@lotuss.com</v>
          </cell>
          <cell r="F1740" t="str">
            <v>06:00-22:00 (16Hrs)</v>
          </cell>
          <cell r="G1740" t="str">
            <v>PATTANI</v>
          </cell>
          <cell r="H1740" t="str">
            <v>เลขที่ 1/20 หมู่ 6 ต.ปุยุด  อ.เมืองปัตตานี จ.ปัตตานี 94000</v>
          </cell>
          <cell r="I1740" t="str">
            <v>6.8164315,101.2836923</v>
          </cell>
          <cell r="J1740" t="str">
            <v>0812454292</v>
          </cell>
          <cell r="K1740" t="str">
            <v>0812454292</v>
          </cell>
        </row>
        <row r="1741">
          <cell r="A1741">
            <v>3574</v>
          </cell>
          <cell r="B1741" t="str">
            <v>Mini Supermarket</v>
          </cell>
          <cell r="C1741" t="str">
            <v>Mini Supermarket_Khok Pho Pattani</v>
          </cell>
          <cell r="D1741" t="str">
            <v>มินิ ซูเปอร์มาร์เก็ต_โคกโพธิ์ ปัตตานี</v>
          </cell>
          <cell r="E1741" t="str">
            <v>exp3574-sm@lotuss.com</v>
          </cell>
          <cell r="F1741" t="str">
            <v>06:00-22:00 (16Hrs)</v>
          </cell>
          <cell r="G1741" t="str">
            <v>PATTANI</v>
          </cell>
          <cell r="H1741" t="str">
            <v>เลขที่ 174/22 หมู่ 7 ต.โคกโพธิ์ อ.โคกโพธิ์ จ.ปัตตานี 94120</v>
          </cell>
          <cell r="I1741" t="str">
            <v>6.7297025,101.1011625</v>
          </cell>
          <cell r="J1741" t="str">
            <v>0695017438</v>
          </cell>
          <cell r="K1741" t="str">
            <v>0695017438</v>
          </cell>
        </row>
        <row r="1742">
          <cell r="A1742">
            <v>3575</v>
          </cell>
          <cell r="B1742" t="str">
            <v>Mini Supermarket</v>
          </cell>
          <cell r="C1742" t="str">
            <v>Mini Supermarket_Tamru-Bangphli Samutprakan</v>
          </cell>
          <cell r="D1742" t="str">
            <v>มินิ ซูเปอร์มาร์เก็ต_ตำหรุ-บางพลี สมุทรปราการ</v>
          </cell>
          <cell r="E1742" t="str">
            <v>exp3575-sm@lotuss.com</v>
          </cell>
          <cell r="F1742" t="str">
            <v>06:00-23:00 (17Hrs)</v>
          </cell>
          <cell r="G1742" t="str">
            <v>SAMUT PRAKAN</v>
          </cell>
          <cell r="H1742" t="str">
            <v>เลขที่ 102 หมู่ 8 ต.บางปูใหม่ อ.เมืองสมุทรปราการ จ.สมุทรปราการ 10280</v>
          </cell>
          <cell r="I1742" t="str">
            <v>13.5256944, 100.6848333</v>
          </cell>
          <cell r="J1742" t="str">
            <v>0812469776</v>
          </cell>
          <cell r="K1742" t="str">
            <v>0812469776</v>
          </cell>
        </row>
        <row r="1743">
          <cell r="A1743">
            <v>3576</v>
          </cell>
          <cell r="B1743" t="str">
            <v>Mini Supermarket</v>
          </cell>
          <cell r="C1743" t="str">
            <v>Mini Supermarket_Jaofar Road Nan</v>
          </cell>
          <cell r="D1743" t="str">
            <v>มินิ ซูเปอร์มาร์เก็ต_ถนนเจ้าฟ้า</v>
          </cell>
          <cell r="E1743" t="str">
            <v>exp3576-sm@lotuss.com</v>
          </cell>
          <cell r="F1743" t="str">
            <v>05:00-23:00 (18Hrs)</v>
          </cell>
          <cell r="G1743" t="str">
            <v>NAN</v>
          </cell>
          <cell r="H1743" t="str">
            <v>เลขที่ 2/10 ถ.เจ้าฟ้า ต.ในเวียง อ.เมืองน่าน จ.น่าน 55000</v>
          </cell>
          <cell r="I1743" t="str">
            <v>18.7730023,100.7656413</v>
          </cell>
          <cell r="J1743" t="str">
            <v>0961470619</v>
          </cell>
          <cell r="K1743" t="str">
            <v>0961470619</v>
          </cell>
        </row>
        <row r="1744">
          <cell r="A1744">
            <v>3577</v>
          </cell>
          <cell r="B1744" t="str">
            <v>Mini Supermarket</v>
          </cell>
          <cell r="C1744" t="str">
            <v>Mini Supermarket_Yaring Pattani</v>
          </cell>
          <cell r="D1744" t="str">
            <v>มินิ ซูเปอร์มาร์เก็ต_ยะหริ่ง ปัตตานี</v>
          </cell>
          <cell r="E1744" t="str">
            <v>exp3577-sm@lotuss.com</v>
          </cell>
          <cell r="F1744" t="str">
            <v>06:00-22:00 (16Hrs)</v>
          </cell>
          <cell r="G1744" t="str">
            <v>PATTANI</v>
          </cell>
          <cell r="H1744" t="str">
            <v>เลขที่ 66/10 หมู่ 1 ต.ยามู อ.ยะหริ่ง จ.ปัตตานี 94150</v>
          </cell>
          <cell r="I1744" t="str">
            <v>6.8674981,101.3671760</v>
          </cell>
          <cell r="J1744" t="str">
            <v>0953860445</v>
          </cell>
          <cell r="K1744" t="str">
            <v>0953860445</v>
          </cell>
        </row>
        <row r="1745">
          <cell r="A1745">
            <v>3578</v>
          </cell>
          <cell r="B1745" t="str">
            <v>Mini Supermarket</v>
          </cell>
          <cell r="C1745" t="str">
            <v>Mini Supermarket_Ban Phruthani</v>
          </cell>
          <cell r="D1745" t="str">
            <v>มินิ ซูเปอร์มาร์เก็ต_บ้านพรุธานี</v>
          </cell>
          <cell r="E1745" t="str">
            <v>exp3578-sm@lotuss.com</v>
          </cell>
          <cell r="F1745" t="str">
            <v>06:00-23:00 (17Hrs)</v>
          </cell>
          <cell r="G1745" t="str">
            <v>SONGKHLA</v>
          </cell>
          <cell r="H1745" t="str">
            <v>เลขที่ 85 ถ.บ้านพรุธานี ต.บ้านพรุ อ.หาดใหญ่ จ.สงขลา 90250</v>
          </cell>
          <cell r="I1745" t="str">
            <v>6.9401260,100.4664090</v>
          </cell>
          <cell r="J1745" t="str">
            <v>0961472040</v>
          </cell>
          <cell r="K1745" t="str">
            <v>0961472040</v>
          </cell>
        </row>
        <row r="1746">
          <cell r="A1746">
            <v>3579</v>
          </cell>
          <cell r="B1746" t="str">
            <v>Mini Supermarket</v>
          </cell>
          <cell r="C1746" t="str">
            <v>Mini Supermarket_Vibhavadi Surat Thani</v>
          </cell>
          <cell r="D1746" t="str">
            <v>มินิ ซูเปอร์มาร์เก็ต_วิภาวดี สุราษฎร์ธานี</v>
          </cell>
          <cell r="E1746" t="str">
            <v>exp3579-sm@lotuss.com</v>
          </cell>
          <cell r="F1746" t="str">
            <v>06:00-23:00 (17Hrs)</v>
          </cell>
          <cell r="G1746" t="str">
            <v>SURAT THANI</v>
          </cell>
          <cell r="H1746" t="str">
            <v>เลขที่ 41/9 หมู่ 4 ต.ตะกุกเหนือ อ.วิภาวดี จ.สุราษฎร์ธานี 84180</v>
          </cell>
          <cell r="I1746" t="str">
            <v>9.228750,98.976583</v>
          </cell>
          <cell r="J1746" t="str">
            <v>0812453921</v>
          </cell>
          <cell r="K1746" t="str">
            <v>0812453921</v>
          </cell>
        </row>
        <row r="1747">
          <cell r="A1747">
            <v>3580</v>
          </cell>
          <cell r="B1747" t="str">
            <v>Mini Supermarket</v>
          </cell>
          <cell r="C1747" t="str">
            <v>Mini Supermarket_Hat Yai Village</v>
          </cell>
          <cell r="D1747" t="str">
            <v>มินิ ซูเปอร์มาร์เก็ต_หาดใหญ่วิลเลจ</v>
          </cell>
          <cell r="E1747" t="str">
            <v>exp3580-sm@lotuss.com</v>
          </cell>
          <cell r="F1747" t="str">
            <v>06:00-23:00 (17Hrs)</v>
          </cell>
          <cell r="G1747" t="str">
            <v>SONGKHLA</v>
          </cell>
          <cell r="H1747" t="str">
            <v>เลขที่ 1/2 ถ.นวลแก้วอุทิศ ต.คอหงส์ อ.หาดใหญ่ จ.สงขลา 90110</v>
          </cell>
          <cell r="I1747" t="str">
            <v>7.0300188,100.5008946</v>
          </cell>
          <cell r="J1747" t="str">
            <v>0812497548</v>
          </cell>
          <cell r="K1747" t="str">
            <v>0812497548</v>
          </cell>
        </row>
        <row r="1748">
          <cell r="A1748">
            <v>3581</v>
          </cell>
          <cell r="B1748" t="str">
            <v>Mini Supermarket</v>
          </cell>
          <cell r="C1748" t="str">
            <v>Mini Supermarket_Tiwanon45 (Sai thong)</v>
          </cell>
          <cell r="D1748" t="str">
            <v>มินิ ซูเปอร์มาร์เก็ต_ติวานนท์45 (ทรายทอง)</v>
          </cell>
          <cell r="E1748" t="str">
            <v>exp3581-sm@lotuss.com</v>
          </cell>
          <cell r="F1748" t="str">
            <v>06:00-23:00 (17Hrs)</v>
          </cell>
          <cell r="G1748" t="str">
            <v>NONTHABURI</v>
          </cell>
          <cell r="H1748" t="str">
            <v>เลขที่ 49/1 ซ.ติวานนท์ 45 ต.ท่าทราย อ.เมืองนนทบุรี จ.นนทบุรี 11000</v>
          </cell>
          <cell r="I1748" t="str">
            <v>13.8926806919671,100.510253098042</v>
          </cell>
          <cell r="J1748" t="str">
            <v>0812454293</v>
          </cell>
          <cell r="K1748" t="str">
            <v>0812454293</v>
          </cell>
        </row>
        <row r="1749">
          <cell r="A1749">
            <v>3582</v>
          </cell>
          <cell r="B1749" t="str">
            <v>Mini Supermarket</v>
          </cell>
          <cell r="C1749" t="str">
            <v>Mini Supermarket_Pruksa Avenue</v>
          </cell>
          <cell r="D1749" t="str">
            <v>มินิ ซูเปอร์มาร์เก็ต_พฤกษา อเวนิว</v>
          </cell>
          <cell r="E1749" t="str">
            <v>exp3582-sm@lotuss.com</v>
          </cell>
          <cell r="F1749" t="str">
            <v>06:00-23:00 (17Hrs)</v>
          </cell>
          <cell r="G1749" t="str">
            <v>SAMUT PRAKAN</v>
          </cell>
          <cell r="H1749" t="str">
            <v>เลขที่ 61/5 หมู่ 8 ต.บางแก้ว อ.บางพลี จ.สมุทรปราการ 10540</v>
          </cell>
          <cell r="I1749" t="str">
            <v>13.6247256,100.6654035</v>
          </cell>
          <cell r="J1749" t="str">
            <v>0812457101</v>
          </cell>
          <cell r="K1749" t="str">
            <v>0812457101</v>
          </cell>
        </row>
        <row r="1750">
          <cell r="A1750">
            <v>3583</v>
          </cell>
          <cell r="B1750" t="str">
            <v>Mini Supermarket</v>
          </cell>
          <cell r="C1750" t="str">
            <v>Mini Supermarket_Talad Klang Mueang</v>
          </cell>
          <cell r="D1750" t="str">
            <v>มินิ ซูเปอร์มาร์เก็ต_ตลาดกลางเมือง</v>
          </cell>
          <cell r="E1750" t="str">
            <v>exp3583-sm@lotuss.com</v>
          </cell>
          <cell r="F1750" t="str">
            <v xml:space="preserve">24 Hours </v>
          </cell>
          <cell r="G1750" t="str">
            <v>NAKHON NAYOK</v>
          </cell>
          <cell r="H1750" t="str">
            <v>เลขที่ 1-306/31 ถ.สุวรรณศร ต.นครนายก อ.เมืองนครนายก จ.นครนายก 26000</v>
          </cell>
          <cell r="I1750" t="str">
            <v>14.206577,101.210021</v>
          </cell>
          <cell r="J1750" t="str">
            <v>0639394611</v>
          </cell>
          <cell r="K1750" t="str">
            <v>0639394611</v>
          </cell>
        </row>
        <row r="1751">
          <cell r="A1751">
            <v>3584</v>
          </cell>
          <cell r="B1751" t="str">
            <v>Mini Supermarket</v>
          </cell>
          <cell r="C1751" t="str">
            <v>Mini Supermarket_Yaek Prapa Amnat Charoen</v>
          </cell>
          <cell r="D1751" t="str">
            <v>มินิ ซูเปอร์มาร์เก็ต_แยกประปา, อำนาจเจริญ</v>
          </cell>
          <cell r="E1751" t="str">
            <v>exp3584-sm@lotuss.com</v>
          </cell>
          <cell r="F1751" t="str">
            <v>06:00-23:00 (17Hrs)</v>
          </cell>
          <cell r="G1751" t="str">
            <v>AMNAT CHAROEN</v>
          </cell>
          <cell r="H1751" t="str">
            <v>เลขที่ 566 หมู่ 13 ต.บุ่ง อ.เมืองอำนาจเจริญ จ.อำนาจเจริญ 37000</v>
          </cell>
          <cell r="I1751" t="str">
            <v>15.875323,104.624062</v>
          </cell>
          <cell r="J1751" t="str">
            <v>0812457102</v>
          </cell>
          <cell r="K1751" t="str">
            <v>0812457102</v>
          </cell>
        </row>
        <row r="1752">
          <cell r="A1752">
            <v>3585</v>
          </cell>
          <cell r="B1752" t="str">
            <v>Mini Supermarket</v>
          </cell>
          <cell r="C1752" t="str">
            <v>Mini Supermarket_Chesadabodin Uttaradit</v>
          </cell>
          <cell r="D1752" t="str">
            <v>มินิ ซูเปอร์มาร์เก็ต_เจษฎาบดินทร์, อุตรดิตถ์</v>
          </cell>
          <cell r="E1752" t="str">
            <v>exp3585-sm@lotuss.com</v>
          </cell>
          <cell r="F1752" t="str">
            <v>24 Hours</v>
          </cell>
          <cell r="G1752" t="str">
            <v>UTTARADIT</v>
          </cell>
          <cell r="H1752" t="str">
            <v>เลขที่ 61/22 ถ.เจษฎาบดินทร์เหนือ ต.ท่าอิฐ อ.เมืองอุตรดิตถ์ จ.อุตรดิตถ์ 53000</v>
          </cell>
          <cell r="I1752" t="str">
            <v>17.6355980,100.0881780</v>
          </cell>
          <cell r="J1752" t="str">
            <v>0812465996</v>
          </cell>
          <cell r="K1752" t="str">
            <v>0812465996</v>
          </cell>
        </row>
        <row r="1753">
          <cell r="A1753">
            <v>3586</v>
          </cell>
          <cell r="B1753" t="str">
            <v>Mini Supermarket</v>
          </cell>
          <cell r="C1753" t="str">
            <v>Mini Supermarket_Narawadee City Park</v>
          </cell>
          <cell r="D1753" t="str">
            <v>มินิ ซูเปอร์มาร์เก็ต_นราวดี ซิตี้ พาร์ค,อยุธยา</v>
          </cell>
          <cell r="E1753" t="str">
            <v>Exp3586-SM@lotuss.com</v>
          </cell>
          <cell r="F1753" t="str">
            <v>05:00-24:00 (19Hrs)</v>
          </cell>
          <cell r="G1753" t="str">
            <v>PHRA NAKHON SI AYUTTHAYA</v>
          </cell>
          <cell r="H1753" t="str">
            <v>เลขที่ 252 หมู่ 5 ต.บ้านกรด อ.บางปะอิน จ.พระนครศรีอยุธยา 13160</v>
          </cell>
          <cell r="I1753" t="str">
            <v>14.316628,100.626387</v>
          </cell>
          <cell r="J1753" t="str">
            <v>0849276144</v>
          </cell>
          <cell r="K1753" t="str">
            <v>0849276144</v>
          </cell>
        </row>
        <row r="1754">
          <cell r="A1754">
            <v>3587</v>
          </cell>
          <cell r="B1754" t="str">
            <v>Mini Supermarket</v>
          </cell>
          <cell r="C1754" t="str">
            <v>Mini Supermarket_Thanon Prachasamakhee</v>
          </cell>
          <cell r="D1754" t="str">
            <v>มินิ ซูเปอร์มาร์เก็ต_ถนนประชาสามัคคี</v>
          </cell>
          <cell r="E1754" t="str">
            <v>exp3587-sm@lotuss.com</v>
          </cell>
          <cell r="F1754" t="str">
            <v xml:space="preserve">24 Hours </v>
          </cell>
          <cell r="G1754" t="str">
            <v>PHUKET</v>
          </cell>
          <cell r="H1754" t="str">
            <v>เลขที่ 143/216 หมู่ 5 ต.รัษฎา อ.เมืองภูเก็ต จ.ภูเก็ต 83000</v>
          </cell>
          <cell r="I1754" t="str">
            <v>7.924084,98.382074</v>
          </cell>
          <cell r="J1754" t="str">
            <v>0812457105</v>
          </cell>
          <cell r="K1754" t="str">
            <v>0812457105</v>
          </cell>
        </row>
        <row r="1755">
          <cell r="A1755">
            <v>3588</v>
          </cell>
          <cell r="B1755" t="str">
            <v>Mini Supermarket</v>
          </cell>
          <cell r="C1755" t="str">
            <v>Mini Supermarket_Soi Hua Hin 102</v>
          </cell>
          <cell r="D1755" t="str">
            <v>มินิ ซูเปอร์มาร์เก็ต_ซอยหัวหิน 102</v>
          </cell>
          <cell r="E1755" t="str">
            <v>exp3588-sm@lotuss.com</v>
          </cell>
          <cell r="F1755" t="str">
            <v xml:space="preserve">24 Hours </v>
          </cell>
          <cell r="G1755" t="str">
            <v>PRACHUAP KHIRI KHAN</v>
          </cell>
          <cell r="H1755" t="str">
            <v>เลขที่ 136/570 ซ.หมู่บ้านหนองแก ต.หนองแก อ.หัวหิน จ.ประจวบคีรีขันธ์ 77110</v>
          </cell>
          <cell r="I1755" t="str">
            <v>12.5454066,99.9575518</v>
          </cell>
          <cell r="J1755" t="str">
            <v>0612457106</v>
          </cell>
          <cell r="K1755" t="str">
            <v>0612457106</v>
          </cell>
        </row>
        <row r="1756">
          <cell r="A1756">
            <v>3589</v>
          </cell>
          <cell r="B1756" t="str">
            <v>Mini Supermarket</v>
          </cell>
          <cell r="C1756" t="str">
            <v>Mini Supermarket_Sukprayun-Phan Thong</v>
          </cell>
          <cell r="D1756" t="str">
            <v>มินิ ซูเปอร์มาร์เก็ต_ศุขประยูร-พานทอง</v>
          </cell>
          <cell r="E1756" t="str">
            <v>exp3589-sm@lotuss.com</v>
          </cell>
          <cell r="F1756" t="str">
            <v xml:space="preserve">24 Hours </v>
          </cell>
          <cell r="G1756" t="str">
            <v>CHONBURI</v>
          </cell>
          <cell r="H1756" t="str">
            <v>เลขที่ 97 หมู่ 8  ตำบลมาบโป่ง อำเภอพานทอง จังหวัดชลบุรี</v>
          </cell>
          <cell r="I1756" t="str">
            <v>13.26227,101.06223</v>
          </cell>
          <cell r="J1756" t="str">
            <v>0ยังไม่มีเบอร์สาขา</v>
          </cell>
          <cell r="K1756" t="str">
            <v>0ยังไม่มีเบอร์สาขา</v>
          </cell>
        </row>
        <row r="1757">
          <cell r="A1757">
            <v>3590</v>
          </cell>
          <cell r="B1757" t="str">
            <v>Mini Supermarket</v>
          </cell>
          <cell r="C1757" t="str">
            <v>Mini Supermarket_Kanchanaphisek - Prawet</v>
          </cell>
          <cell r="D1757" t="str">
            <v>มินิ ซูเปอร์มาร์เก็ต_กาญจนาภิเษก - ประเวศ</v>
          </cell>
          <cell r="E1757" t="str">
            <v>exp3590-sm@lotuss.com</v>
          </cell>
          <cell r="F1757" t="str">
            <v xml:space="preserve">24 Hours </v>
          </cell>
          <cell r="G1757" t="str">
            <v>BANGKOK</v>
          </cell>
          <cell r="H1757" t="str">
            <v>เลขที่ 422/2 ถนนกาญจนาภิเษก แขวงดอกไม้ เขตประเวท กรุงเทพมหานคร 10250</v>
          </cell>
          <cell r="I1757" t="str">
            <v>13.6662222,100.6976389</v>
          </cell>
          <cell r="J1757" t="str">
            <v>0812469125</v>
          </cell>
          <cell r="K1757" t="str">
            <v>0812469125</v>
          </cell>
        </row>
        <row r="1758">
          <cell r="A1758">
            <v>3591</v>
          </cell>
          <cell r="B1758" t="str">
            <v>Mini Supermarket</v>
          </cell>
          <cell r="C1758" t="str">
            <v>Mini Supermarket_Kantana Nonthaburi</v>
          </cell>
          <cell r="D1758" t="str">
            <v>มินิ ซูเปอร์มาร์เก็ต_กันตนา นนทบุรี</v>
          </cell>
          <cell r="E1758" t="str">
            <v>Exp3591-SM@lotuss.com</v>
          </cell>
          <cell r="F1758" t="str">
            <v>24 Hours</v>
          </cell>
          <cell r="G1758" t="str">
            <v>NONTHABURI</v>
          </cell>
          <cell r="H1758" t="str">
            <v>เลขที่ 9/17 หมู่ 9 ต.บางม่วง อ.บางใหญ่ จ.นนทบุรี 11140</v>
          </cell>
          <cell r="I1758" t="str">
            <v>13.844220,100.410792</v>
          </cell>
          <cell r="J1758" t="str">
            <v>0812469131</v>
          </cell>
          <cell r="K1758" t="str">
            <v>0812469131</v>
          </cell>
        </row>
        <row r="1759">
          <cell r="A1759">
            <v>3592</v>
          </cell>
          <cell r="B1759" t="str">
            <v>Mini Supermarket</v>
          </cell>
          <cell r="C1759" t="str">
            <v>Mini Supermarket_Kled Kaew (Sattahip)</v>
          </cell>
          <cell r="D1759" t="str">
            <v>มินิ ซูเปอร์มาร์เก็ต_เกล็ดแก้ว (สัตหีบ)</v>
          </cell>
          <cell r="E1759" t="str">
            <v>exp3592-sm@lotuss.com</v>
          </cell>
          <cell r="F1759" t="str">
            <v xml:space="preserve">24 Hours </v>
          </cell>
          <cell r="G1759" t="str">
            <v>Chonburi</v>
          </cell>
          <cell r="H1759" t="str">
            <v>เลขที่ 180/6 หมู่10 ตำบลบางเสร่ อำเภอสัตหีบ จังหวัดชลบุรี 20250</v>
          </cell>
          <cell r="I1759" t="str">
            <v>12.74401,100.8971</v>
          </cell>
          <cell r="J1759" t="str">
            <v>0ยังไม่มีเบอร์สาขา</v>
          </cell>
          <cell r="K1759" t="str">
            <v>0ยังไม่มีเบอร์สาขา</v>
          </cell>
        </row>
        <row r="1760">
          <cell r="A1760">
            <v>3593</v>
          </cell>
          <cell r="B1760" t="str">
            <v>Mini Supermarket</v>
          </cell>
          <cell r="C1760" t="str">
            <v>Mini Supermarket_Soi Wat Yai - Jad Thong</v>
          </cell>
          <cell r="D1760" t="str">
            <v>มินิ ซูเปอร์มาร์เก็ต_ซอย วัดใหญ่ - จาดทอง</v>
          </cell>
          <cell r="E1760" t="str">
            <v>exp3593-sm@lotuss.com</v>
          </cell>
          <cell r="F1760" t="str">
            <v xml:space="preserve">24 Hours </v>
          </cell>
          <cell r="G1760" t="str">
            <v>SAMUT PRAKAN</v>
          </cell>
          <cell r="H1760" t="str">
            <v>เลขที่ 190 หมู่ 7 ต.ในคลองบางปลากด อ.พระสมุทรเจดีย์ จ.สมุทรปราการ 10290</v>
          </cell>
          <cell r="I1760" t="str">
            <v>13.580857 , 100.54893</v>
          </cell>
          <cell r="J1760" t="str">
            <v>0849257698</v>
          </cell>
          <cell r="K1760" t="str">
            <v>0849257698</v>
          </cell>
        </row>
        <row r="1761">
          <cell r="A1761">
            <v>3594</v>
          </cell>
          <cell r="B1761" t="str">
            <v>Mini Supermarket</v>
          </cell>
          <cell r="C1761" t="str">
            <v>Mini Supermarket_Thetsaban Ban Chang 31</v>
          </cell>
          <cell r="D1761" t="str">
            <v>มินิ ซูเปอร์มาร์เก็ต_เทศบาลบ้านฉาง 31</v>
          </cell>
          <cell r="E1761" t="str">
            <v>Exp3594-SM@lotuss.com</v>
          </cell>
          <cell r="F1761" t="str">
            <v xml:space="preserve">24 Hours </v>
          </cell>
          <cell r="G1761" t="str">
            <v>Rayong</v>
          </cell>
          <cell r="H1761" t="str">
            <v>เลขที่ 66/104 หมู่ 3 ต.บ้านฉาง อ.บ้านฉาง จ.ระยอง 21130</v>
          </cell>
          <cell r="I1761" t="str">
            <v>12.729355, 101.051376</v>
          </cell>
          <cell r="J1761" t="str">
            <v>0812458907</v>
          </cell>
          <cell r="K1761" t="str">
            <v>0812458907</v>
          </cell>
        </row>
        <row r="1762">
          <cell r="A1762">
            <v>3595</v>
          </cell>
          <cell r="B1762" t="str">
            <v>Mini Supermarket</v>
          </cell>
          <cell r="C1762" t="str">
            <v>Mini Supermarket_Krathum Lom</v>
          </cell>
          <cell r="D1762" t="str">
            <v>มินิ ซูเปอร์มาร์เก็ต_กระทุ่มล้ม</v>
          </cell>
          <cell r="E1762" t="str">
            <v>Exp3595-SM@lotuss.com</v>
          </cell>
          <cell r="F1762" t="str">
            <v>06:00-22:30 (16.5Hrs)</v>
          </cell>
          <cell r="G1762" t="str">
            <v>NAKHON PATHOM</v>
          </cell>
          <cell r="H1762" t="str">
            <v>เลขที่ 223 หมู่ 7 ต.กระทุ่มล้ม อ.สามพราน จ.นครปฐม 73220</v>
          </cell>
          <cell r="I1762" t="str">
            <v>13.7456170,100.3275780</v>
          </cell>
          <cell r="J1762" t="str">
            <v>0659237628</v>
          </cell>
          <cell r="K1762" t="str">
            <v>0659237628</v>
          </cell>
        </row>
        <row r="1763">
          <cell r="A1763">
            <v>3596</v>
          </cell>
          <cell r="B1763" t="str">
            <v>Mini Supermarket</v>
          </cell>
          <cell r="C1763" t="str">
            <v>Mini Supermarket_Ban Kwao Chaiyaphum</v>
          </cell>
          <cell r="D1763" t="str">
            <v>มินิ ซูเปอร์มาร์เก็ต_บ้านเขว้า</v>
          </cell>
          <cell r="E1763" t="str">
            <v>Exp3596-SM@lotuss.com</v>
          </cell>
          <cell r="F1763" t="str">
            <v>05:00-22:00 (17Hrs)</v>
          </cell>
          <cell r="G1763" t="str">
            <v>CHAIYAPHUM</v>
          </cell>
          <cell r="H1763" t="str">
            <v>เลขที่ 803 หมู่ 2 ต.บ้านเขว้า อ.บ้านเขว้า จ.ชัยภูมิ 36170</v>
          </cell>
          <cell r="I1763" t="str">
            <v>15.7678381,101.9144569</v>
          </cell>
          <cell r="J1763" t="str">
            <v>0812458909</v>
          </cell>
          <cell r="K1763" t="str">
            <v>0812458909</v>
          </cell>
        </row>
        <row r="1764">
          <cell r="A1764">
            <v>3597</v>
          </cell>
          <cell r="B1764" t="str">
            <v>Mini Supermarket</v>
          </cell>
          <cell r="C1764" t="str">
            <v>Mini Supermarket_Chaeng Lam Hin</v>
          </cell>
          <cell r="D1764" t="str">
            <v>มินิ ซูเปอร์มาร์เก็ต_แจ้งลำหิน</v>
          </cell>
          <cell r="E1764" t="str">
            <v>Exp3597-SM@lotuss.com</v>
          </cell>
          <cell r="F1764" t="str">
            <v xml:space="preserve">24 Hours </v>
          </cell>
          <cell r="G1764" t="str">
            <v>PATHUM THANI</v>
          </cell>
          <cell r="H1764" t="str">
            <v>เลขที่26/11หมู่ที่18 ต.บึงคำพร้อย อ.ลำลูกกา จ.ปทุมธานี 12150</v>
          </cell>
          <cell r="I1764" t="str">
            <v>13.92956, 100.7110</v>
          </cell>
          <cell r="J1764" t="str">
            <v>0920230409</v>
          </cell>
          <cell r="K1764" t="str">
            <v>0920230409</v>
          </cell>
        </row>
        <row r="1765">
          <cell r="A1765">
            <v>3598</v>
          </cell>
          <cell r="B1765" t="str">
            <v>Mini Supermarket</v>
          </cell>
          <cell r="C1765" t="str">
            <v>Mini Supermarket_Pantai Moo 2</v>
          </cell>
          <cell r="D1765" t="str">
            <v>มินิ ซูเปอร์มาร์เก็ต_พันท้าย หมู่ 2</v>
          </cell>
          <cell r="E1765" t="str">
            <v>Exp3598-SM@lotuss.com</v>
          </cell>
          <cell r="F1765" t="str">
            <v>05:00-22:00 (17Hrs)</v>
          </cell>
          <cell r="G1765" t="str">
            <v>Samut sakhon</v>
          </cell>
          <cell r="H1765" t="str">
            <v>เลขที่ 86/5 หมู่2 ต.พันท้ายนรสิงห์ อ.เมืองสมุทรสาคร จ.สมุทรสาคร 74000</v>
          </cell>
          <cell r="I1765" t="str">
            <v>13.565699533505523,100.37020621366895</v>
          </cell>
          <cell r="J1765" t="str">
            <v>0812458913</v>
          </cell>
          <cell r="K1765" t="str">
            <v>0812458913</v>
          </cell>
        </row>
        <row r="1766">
          <cell r="A1766">
            <v>3599</v>
          </cell>
          <cell r="B1766" t="str">
            <v>Mini Supermarket</v>
          </cell>
          <cell r="C1766" t="str">
            <v>Mini Supermarket_Chaloklum Koh Phangan</v>
          </cell>
          <cell r="D1766" t="str">
            <v>มินิ ซูเปอร์มาร์เก็ต_โฉลกหลำ เกาะพะงัน</v>
          </cell>
          <cell r="E1766" t="str">
            <v>Exp3599-SM@lotuss.com</v>
          </cell>
          <cell r="F1766" t="str">
            <v xml:space="preserve">24 Hours </v>
          </cell>
          <cell r="G1766" t="str">
            <v>SURAT THANI</v>
          </cell>
          <cell r="H1766" t="str">
            <v>เลขที่ 37/22 หมู่ที่ 7 ต.เกาะพะงัน อ.เกาะพะงัน จ.สุราษฏร์ธานี 84280</v>
          </cell>
          <cell r="I1766" t="str">
            <v>9.785757,100.007172</v>
          </cell>
          <cell r="J1766" t="str">
            <v>0812458914</v>
          </cell>
          <cell r="K1766" t="str">
            <v>0812458914</v>
          </cell>
        </row>
        <row r="1767">
          <cell r="A1767">
            <v>3600</v>
          </cell>
          <cell r="B1767" t="str">
            <v>Mini Supermarket</v>
          </cell>
          <cell r="C1767" t="str">
            <v>Mini Supermarket_Rama 2 K.M.18</v>
          </cell>
          <cell r="D1767" t="str">
            <v>มินิ ซูเปอร์มาร์เก็ต_พระราม 2 กม.18</v>
          </cell>
          <cell r="E1767" t="str">
            <v>Exp3600-SM@lotuss.com</v>
          </cell>
          <cell r="F1767" t="str">
            <v>05:00-22:00 (17Hrs)</v>
          </cell>
          <cell r="G1767" t="str">
            <v>SAMUT SAKHON</v>
          </cell>
          <cell r="H1767" t="str">
            <v>เลขที่ 93/479 หมู่ 5 ตำบลพันท้ายนรสิงห์ อำเภอเมือง จังหวัดสมุทรสาคร 74000</v>
          </cell>
          <cell r="I1767" t="str">
            <v>13.5859676, 100.3540798</v>
          </cell>
          <cell r="J1767" t="str">
            <v>0929731675</v>
          </cell>
          <cell r="K1767" t="str">
            <v>0929731675</v>
          </cell>
        </row>
        <row r="1768">
          <cell r="A1768">
            <v>3601</v>
          </cell>
          <cell r="B1768" t="str">
            <v>Mini Supermarket</v>
          </cell>
          <cell r="C1768" t="str">
            <v>Mini Supermarket_Ao Udom, Chonburi (Replacement)</v>
          </cell>
          <cell r="D1768" t="str">
            <v>มินิ ซูเปอร์มาร์เก็ต_อ่าวอุดม ชลบุรี</v>
          </cell>
          <cell r="E1768" t="str">
            <v>Exp3601-SM@lotuss.com</v>
          </cell>
          <cell r="F1768" t="str">
            <v xml:space="preserve">24 Hours </v>
          </cell>
          <cell r="G1768" t="str">
            <v>CHONBURI</v>
          </cell>
          <cell r="H1768" t="str">
            <v>เลขที่ 163/94 หมู่7 ตำบลทุ่งสุขลา  อำเภอศรีราชา จังหวัดชลบุรี 20230</v>
          </cell>
          <cell r="I1768" t="str">
            <v>13.1169940,100.9133910</v>
          </cell>
          <cell r="J1768" t="str">
            <v>0659848235</v>
          </cell>
          <cell r="K1768" t="str">
            <v>0659848235</v>
          </cell>
        </row>
        <row r="1769">
          <cell r="A1769">
            <v>3602</v>
          </cell>
          <cell r="B1769" t="str">
            <v>Mini Supermarket</v>
          </cell>
          <cell r="C1769" t="str">
            <v>Mini Supermarket_Kantang (No sell liquor) (Replacement)</v>
          </cell>
          <cell r="D1769" t="str">
            <v>มินิ ซูเปอร์มาร์เก็ต_กันตัง</v>
          </cell>
          <cell r="E1769" t="str">
            <v>Exp3602-SM@lotuss.com</v>
          </cell>
          <cell r="F1769" t="str">
            <v>06:00-22:00 (16Hrs)</v>
          </cell>
          <cell r="G1769" t="str">
            <v>TRANG</v>
          </cell>
          <cell r="H1769" t="str">
            <v>เลขที่ 112/1 ถนนสถลสถานพิทักษ์ ตำบลกันตัง อำเภอกันตัง จังหวัดตรัง 92110</v>
          </cell>
          <cell r="I1769" t="str">
            <v>7.409256,99.512459</v>
          </cell>
          <cell r="J1769" t="str">
            <v>0812469259</v>
          </cell>
          <cell r="K1769" t="str">
            <v>0812469259</v>
          </cell>
        </row>
        <row r="1770">
          <cell r="A1770">
            <v>3603</v>
          </cell>
          <cell r="B1770" t="str">
            <v>Mini Supermarket</v>
          </cell>
          <cell r="C1770" t="str">
            <v>Mini Supermarket_Maenam Khu Soi 3</v>
          </cell>
          <cell r="D1770" t="str">
            <v>มินิ ซูเปอร์มาร์เก็ต_แม่น้ำคู้ซอย 3</v>
          </cell>
          <cell r="E1770" t="str">
            <v>exp3603-sm@lotuss.com</v>
          </cell>
          <cell r="F1770" t="str">
            <v xml:space="preserve">24 Hours </v>
          </cell>
          <cell r="G1770" t="str">
            <v>Rayong</v>
          </cell>
          <cell r="H1770" t="str">
            <v>เลขที่ 350 หมู่ที่4 ต.มาบยางพร อ.ปลวกแดง จ.ระยอง 21140</v>
          </cell>
          <cell r="I1770" t="str">
            <v>13.0035.5,101.0633.4</v>
          </cell>
          <cell r="J1770" t="str">
            <v>0ยังไม่มีเบอร์สาขา</v>
          </cell>
          <cell r="K1770" t="str">
            <v>0ยังไม่มีเบอร์สาขา</v>
          </cell>
        </row>
        <row r="1771">
          <cell r="A1771">
            <v>3604</v>
          </cell>
          <cell r="B1771" t="str">
            <v>Mini Supermarket</v>
          </cell>
          <cell r="C1771" t="str">
            <v>Mini Supermarket_San Kham Phaeng 2 (Community Mall)</v>
          </cell>
          <cell r="D1771" t="str">
            <v>มินิ ซูเปอร์มาร์เก็ต_สันกำแพง 2, เชียงใหม่</v>
          </cell>
          <cell r="E1771" t="str">
            <v>exp3604-sm@lotuss.com</v>
          </cell>
          <cell r="F1771" t="str">
            <v>24 Hours</v>
          </cell>
          <cell r="G1771" t="str">
            <v>CHIANG MAI</v>
          </cell>
          <cell r="H1771" t="str">
            <v>เลขที่ 159 หมู่ 7 ต.สันกำแพง อ.สันกำแพง จ.เชียงใหม่ 50130</v>
          </cell>
          <cell r="I1771" t="str">
            <v>18.744556,99.120342</v>
          </cell>
          <cell r="J1771" t="str">
            <v>0882606544</v>
          </cell>
          <cell r="K1771" t="str">
            <v>0882606544</v>
          </cell>
        </row>
        <row r="1772">
          <cell r="A1772">
            <v>3605</v>
          </cell>
          <cell r="B1772" t="str">
            <v>Mini Supermarket</v>
          </cell>
          <cell r="C1772" t="str">
            <v xml:space="preserve">Mini Supermarket_Talad Mae Thong Riew, Lamphun </v>
          </cell>
          <cell r="D1772" t="str">
            <v>มินิ ซูเปอร์มาร์เก็ต_ตลาดแม่ทองริ้ว, ลำพูน</v>
          </cell>
          <cell r="E1772" t="str">
            <v>exp3605-sm@lotuss.com</v>
          </cell>
          <cell r="F1772" t="str">
            <v>06:00-23:00 (17Hrs)</v>
          </cell>
          <cell r="G1772" t="str">
            <v>LAMPHUN</v>
          </cell>
          <cell r="H1772" t="str">
            <v>เลขที่ 469 หมู่ 1 ต.ปากบ่อง อ.ป่าซาง จ.ลำพูน 51120</v>
          </cell>
          <cell r="I1772" t="str">
            <v>18.534299,98.9396166</v>
          </cell>
          <cell r="J1772" t="str">
            <v>0812476962</v>
          </cell>
          <cell r="K1772" t="str">
            <v>0812476962</v>
          </cell>
        </row>
        <row r="1773">
          <cell r="A1773">
            <v>3606</v>
          </cell>
          <cell r="B1773" t="str">
            <v>Mini Supermarket</v>
          </cell>
          <cell r="C1773" t="str">
            <v>Mini Supermarket_Soi Sub Boonchai, Samut Prakarn</v>
          </cell>
          <cell r="D1773" t="str">
            <v>มินิ ซูเปอร์มาร์เก็ต_ทรัพย์บุญชัย</v>
          </cell>
          <cell r="E1773" t="str">
            <v>exp3606-sm@lotuss.com</v>
          </cell>
          <cell r="F1773" t="str">
            <v xml:space="preserve">24 Hours </v>
          </cell>
          <cell r="G1773" t="str">
            <v>SAMUT PRAKAN</v>
          </cell>
          <cell r="H1773" t="str">
            <v>เลขที่ 100/1108 หมู่ 10 ต.บางเมือง อ.เมืองสมุทรปราการ จ.สมุทรปราการ 10270</v>
          </cell>
          <cell r="I1773" t="str">
            <v>13.599447, 100.616861</v>
          </cell>
          <cell r="J1773" t="str">
            <v>0ยังไม่มีเบอร์สาขา</v>
          </cell>
          <cell r="K1773" t="str">
            <v>0ยังไม่มีเบอร์สาขา</v>
          </cell>
        </row>
        <row r="1774">
          <cell r="A1774">
            <v>3607</v>
          </cell>
          <cell r="B1774" t="str">
            <v>Mini Supermarket</v>
          </cell>
          <cell r="C1774" t="str">
            <v>Mini Supermarket_Adunyaram Road</v>
          </cell>
          <cell r="D1774" t="str">
            <v>มินิ ซูเปอร์มาร์เก็ต_ถนนอดุลยาราม, ขอนแก่น</v>
          </cell>
          <cell r="E1774" t="str">
            <v>exp3607-sm@lotuss.com</v>
          </cell>
          <cell r="F1774" t="str">
            <v>24 Hours</v>
          </cell>
          <cell r="G1774" t="str">
            <v>KHON KAEN</v>
          </cell>
          <cell r="H1774" t="str">
            <v>เลขที่ 222/26 หมู่ 14 ต.ในเมือง อ.เมืองขอนแก่น จ.ขอนแก่น 40000</v>
          </cell>
          <cell r="I1774" t="str">
            <v>16.456944,102.823167</v>
          </cell>
          <cell r="J1774" t="str">
            <v>0812475869</v>
          </cell>
          <cell r="K1774" t="str">
            <v>0812475869</v>
          </cell>
        </row>
        <row r="1775">
          <cell r="A1775">
            <v>3608</v>
          </cell>
          <cell r="B1775" t="str">
            <v>Mini Supermarket</v>
          </cell>
          <cell r="C1775" t="str">
            <v xml:space="preserve">Mini Supermarket_Thanon Klong Ann, Nonthaburi </v>
          </cell>
          <cell r="D1775" t="str">
            <v>มินิ ซูเปอร์มาร์เก็ต_ถนนคลองแอน, นนทบุรี</v>
          </cell>
          <cell r="E1775" t="str">
            <v>Exp3608-SM@lotuss.com</v>
          </cell>
          <cell r="F1775" t="str">
            <v>24 Hours</v>
          </cell>
          <cell r="G1775" t="str">
            <v>NONTHABURI</v>
          </cell>
          <cell r="H1775" t="str">
            <v>เลขที่ 98/3 หมู่ 1 ต.พิมลราช อ.บางบัวทอง จ.นนทบุรี 11110</v>
          </cell>
          <cell r="I1775" t="str">
            <v>13.916814,100.437952</v>
          </cell>
          <cell r="J1775" t="str">
            <v>0812467115</v>
          </cell>
          <cell r="K1775" t="str">
            <v>0812467115</v>
          </cell>
        </row>
        <row r="1776">
          <cell r="A1776">
            <v>3609</v>
          </cell>
          <cell r="B1776" t="str">
            <v>Mini Supermarket</v>
          </cell>
          <cell r="C1776" t="str">
            <v>Mini Supermarket_Talad Pae Mai, Prachuap Khiri Khan</v>
          </cell>
          <cell r="D1776" t="str">
            <v>มินิ ซูเปอร์มาร์เก็ต_ตลาดแพไม้, ประจวบคีรีขันธ์</v>
          </cell>
          <cell r="E1776" t="str">
            <v>exp3609-sm@lotuss.com</v>
          </cell>
          <cell r="F1776" t="str">
            <v>24 Hours</v>
          </cell>
          <cell r="G1776" t="str">
            <v>PRACHUAP KHIRI KHAN</v>
          </cell>
          <cell r="H1776" t="str">
            <v>เลขที่ 3/266  ซ.หมู่บ้านเขาน้อย ต.หัวหิน อ.หัวหิน จ.ประจวบคีรีขันธ์ 77110</v>
          </cell>
          <cell r="I1776" t="str">
            <v>12.5761303, 99.9506421</v>
          </cell>
          <cell r="J1776" t="str">
            <v>0815275057</v>
          </cell>
          <cell r="K1776" t="str">
            <v>0815275057</v>
          </cell>
        </row>
        <row r="1777">
          <cell r="A1777">
            <v>3610</v>
          </cell>
          <cell r="B1777" t="str">
            <v>Mini Supermarket</v>
          </cell>
          <cell r="C1777" t="str">
            <v>Mini Supermarket_BNN Nakniwas, Bangkok</v>
          </cell>
          <cell r="D1777" t="str">
            <v>มินิ ซูเปอร์มาร์เก็ต_บีเอ็นเอ็นนาคนิวาส,กรุงเทพฯ</v>
          </cell>
          <cell r="E1777" t="str">
            <v>exp3610-sm@lotuss.com</v>
          </cell>
          <cell r="F1777" t="str">
            <v>24 Hours</v>
          </cell>
          <cell r="G1777" t="str">
            <v>BANGKOK</v>
          </cell>
          <cell r="H1777" t="str">
            <v>เลขที่ ห้อง เอ7 68/1ถ.นาคนิวาส แขวงลาดพร้าว เขตลาดพร้าว กรุงเทพฯ 10230</v>
          </cell>
          <cell r="I1777" t="str">
            <v>13.797964394, 100.606954</v>
          </cell>
          <cell r="J1777" t="str">
            <v>0</v>
          </cell>
          <cell r="K1777" t="str">
            <v>0</v>
          </cell>
        </row>
        <row r="1778">
          <cell r="A1778">
            <v>3611</v>
          </cell>
          <cell r="B1778" t="str">
            <v>Mini Supermarket</v>
          </cell>
          <cell r="C1778" t="str">
            <v>Mini Supermarket_Bansang, Ayutthaya</v>
          </cell>
          <cell r="D1778" t="str">
            <v>มินิ ซูเปอร์มาร์เก็ต_บ้านสร้าง, อยุธยา</v>
          </cell>
          <cell r="E1778" t="str">
            <v>exp3611-sm@lotuss.com</v>
          </cell>
          <cell r="F1778" t="str">
            <v>06:00-23:00 (17Hrs)</v>
          </cell>
          <cell r="G1778" t="str">
            <v>PHRA NAKHON SI AYUTTHAYA</v>
          </cell>
          <cell r="H1778" t="str">
            <v>เลขที่ 117 หมู่ 7 ต.บ้านสร้าง อ.บางปะอิน จ.พระนครศรีอยุธยา 13170</v>
          </cell>
          <cell r="I1778" t="str">
            <v>14.3566678,100.5830196</v>
          </cell>
          <cell r="J1778" t="str">
            <v>0979598676</v>
          </cell>
          <cell r="K1778" t="str">
            <v>0979598676</v>
          </cell>
        </row>
        <row r="1779">
          <cell r="A1779">
            <v>3612</v>
          </cell>
          <cell r="B1779" t="str">
            <v>Mini Supermarket</v>
          </cell>
          <cell r="C1779" t="str">
            <v>Mini Supermarket_Bo Rai, Trat</v>
          </cell>
          <cell r="D1779" t="str">
            <v>มินิ ซูเปอร์มาร์เก็ต_บ่อไร่</v>
          </cell>
          <cell r="E1779" t="str">
            <v>exp3612-sm@lotuss.com</v>
          </cell>
          <cell r="F1779" t="str">
            <v xml:space="preserve">24 Hours </v>
          </cell>
          <cell r="G1779" t="str">
            <v>TRAT</v>
          </cell>
          <cell r="H1779" t="str">
            <v xml:space="preserve">เลขที่ 137/21 หมู่ 3 ตำบลบ่อพลอย อำเภอบ้านไร่ จังหวัดตราด 23140 </v>
          </cell>
          <cell r="I1779" t="str">
            <v>12.574883, 102.538330</v>
          </cell>
          <cell r="J1779" t="str">
            <v>0812473677</v>
          </cell>
          <cell r="K1779" t="str">
            <v>0812473677</v>
          </cell>
        </row>
        <row r="1780">
          <cell r="A1780">
            <v>3613</v>
          </cell>
          <cell r="B1780" t="str">
            <v>Mini Supermarket</v>
          </cell>
          <cell r="C1780" t="str">
            <v>Mini Supermarket_Talad Nad Hangkaew, Rayong</v>
          </cell>
          <cell r="D1780" t="str">
            <v>มินิ ซูเปอร์มาร์เก็ต_ตลาดนัดห้างแก้ว</v>
          </cell>
          <cell r="E1780" t="str">
            <v>exp3613-sm@lotuss.com</v>
          </cell>
          <cell r="F1780" t="str">
            <v xml:space="preserve">24 Hours </v>
          </cell>
          <cell r="G1780" t="str">
            <v>Rayong</v>
          </cell>
          <cell r="H1780" t="str">
            <v>เลขที่ 350 หมู่ที่4 ต.มาบยางพร อ.ปลวกแดง จ.ระยอง 21140</v>
          </cell>
          <cell r="I1780" t="str">
            <v>13.0035.5,101.0633.4</v>
          </cell>
          <cell r="J1780" t="str">
            <v>0ยังไม่มีเบอร์สาขา</v>
          </cell>
          <cell r="K1780" t="str">
            <v>0ยังไม่มีเบอร์สาขา</v>
          </cell>
        </row>
        <row r="1781">
          <cell r="A1781">
            <v>3614</v>
          </cell>
          <cell r="B1781" t="str">
            <v>Mini Supermarket</v>
          </cell>
          <cell r="C1781" t="str">
            <v>Mini Supermarket_Chiang Khwan</v>
          </cell>
          <cell r="D1781" t="str">
            <v>มินิ ซูเปอร์มาร์เก็ต_เชียงขวัญ</v>
          </cell>
          <cell r="E1781" t="str">
            <v>exp3614-sm@lotuss.com</v>
          </cell>
          <cell r="F1781" t="str">
            <v>24 Hours</v>
          </cell>
          <cell r="G1781" t="str">
            <v>ROI ET</v>
          </cell>
          <cell r="H1781" t="str">
            <v>เลขที่ 190 หมู่ 10 ต.หมูม้น อ.เชียงขวัญ จ.ร้อยเอ็ด 45170</v>
          </cell>
          <cell r="I1781" t="str">
            <v>16.0935067,103.6863229</v>
          </cell>
          <cell r="J1781" t="str">
            <v>0812473446</v>
          </cell>
          <cell r="K1781" t="str">
            <v>0812473446</v>
          </cell>
        </row>
        <row r="1782">
          <cell r="A1782">
            <v>3615</v>
          </cell>
          <cell r="B1782" t="str">
            <v>Mini Supermarket</v>
          </cell>
          <cell r="C1782" t="str">
            <v>Mini Supermarket_Lam Plai Mat</v>
          </cell>
          <cell r="D1782" t="str">
            <v>มินิ ซูเปอร์มาร์เก็ต_ลำปลายมาศ</v>
          </cell>
          <cell r="E1782" t="str">
            <v>exp3615-sm@lotuss.com</v>
          </cell>
          <cell r="F1782" t="str">
            <v>24 Hours</v>
          </cell>
          <cell r="G1782" t="str">
            <v>BURIRAM</v>
          </cell>
          <cell r="H1782" t="str">
            <v>เลขที่ 829 หมู่ 9 ต.ลำปลายมาศ อ.ลำปลายมาศ จ.บุรีรัมย์ 31130</v>
          </cell>
          <cell r="I1782" t="str">
            <v>15.025150,102.835711</v>
          </cell>
          <cell r="J1782" t="str">
            <v>0ยังไม่มีเบอร์สาขา</v>
          </cell>
          <cell r="K1782" t="str">
            <v>0ยังไม่มีเบอร์สาขา</v>
          </cell>
        </row>
        <row r="1783">
          <cell r="A1783">
            <v>3616</v>
          </cell>
          <cell r="B1783" t="str">
            <v>Mini Supermarket</v>
          </cell>
          <cell r="C1783" t="str">
            <v>Mini Supermarket_Soi Kho Phai, Chonburi</v>
          </cell>
          <cell r="D1783" t="str">
            <v>มินิ ซูเปอร์มาร์เก็ต_ซอยกอไผ่, ชลบุรี</v>
          </cell>
          <cell r="E1783" t="str">
            <v>exp3616-sm@lotuss.com</v>
          </cell>
          <cell r="F1783" t="str">
            <v>24 Hours</v>
          </cell>
          <cell r="G1783" t="str">
            <v>CHONBURI</v>
          </cell>
          <cell r="H1783" t="str">
            <v>เลขที่ 449/162 หมู่ 10 ต.หนองปรือ อ.บางละมุง จ.ชลบุรี 20150</v>
          </cell>
          <cell r="I1783" t="str">
            <v>12.920126, 100.885383</v>
          </cell>
          <cell r="J1783" t="str">
            <v>0ยังไม่มีเบอร์สาขา</v>
          </cell>
          <cell r="K1783" t="str">
            <v>0ยังไม่มีเบอร์สาขา</v>
          </cell>
        </row>
        <row r="1784">
          <cell r="A1784">
            <v>3617</v>
          </cell>
          <cell r="B1784" t="str">
            <v>Mini Supermarket</v>
          </cell>
          <cell r="C1784" t="str">
            <v>Mini Supermarket_Phanom Sarakham</v>
          </cell>
          <cell r="D1784" t="str">
            <v>มินิ ซูเปอร์มาร์เก็ต_พนมสารคาม</v>
          </cell>
          <cell r="E1784" t="str">
            <v>exp3617-sm@lotuss.com</v>
          </cell>
          <cell r="F1784" t="str">
            <v>24 Hours</v>
          </cell>
          <cell r="G1784" t="str">
            <v>Chachoengsao</v>
          </cell>
          <cell r="H1784" t="str">
            <v>เลขที่ 1149/10 หมู่1 ตำบลพนมสารคาม อำเภอพนมสารคาม จังหวัดฉะเชิงเทรา 24120</v>
          </cell>
          <cell r="I1784" t="str">
            <v>13.7517778, 101.3545556</v>
          </cell>
          <cell r="J1784" t="str">
            <v>0ยังไม่มีเบอร์สาขา</v>
          </cell>
          <cell r="K1784" t="str">
            <v>0ยังไม่มีเบอร์สาขา</v>
          </cell>
        </row>
        <row r="1785">
          <cell r="A1785">
            <v>3618</v>
          </cell>
          <cell r="B1785" t="str">
            <v>Mini Supermarket</v>
          </cell>
          <cell r="C1785" t="str">
            <v xml:space="preserve">Mini Supermarket_Charoen Pattana soi 7, Bangkok </v>
          </cell>
          <cell r="D1785" t="str">
            <v>มินิ ซูเปอร์มาร์เก็ต_เจริญพัฒนา ซอย7, กรุงเทพมหานคร</v>
          </cell>
          <cell r="E1785" t="str">
            <v>exp3618-sm@lotuss.com</v>
          </cell>
          <cell r="F1785" t="str">
            <v>24 Hours</v>
          </cell>
          <cell r="G1785" t="str">
            <v>BANGKOK</v>
          </cell>
          <cell r="H1785" t="str">
            <v>เลขที่ 246 ถ.เจริญพัฒนา แขวงบางชัน เขตคลองสามวา กรุงเทพมหานคร 10510</v>
          </cell>
          <cell r="I1785" t="str">
            <v>13.8260315,100.7127763</v>
          </cell>
          <cell r="J1785" t="str">
            <v>0625622805</v>
          </cell>
          <cell r="K1785" t="str">
            <v>0625622805</v>
          </cell>
        </row>
        <row r="1786">
          <cell r="A1786">
            <v>3619</v>
          </cell>
          <cell r="B1786" t="str">
            <v>Mini Supermarket</v>
          </cell>
          <cell r="C1786" t="str">
            <v xml:space="preserve">Mini Supermarket_Rong Klue Market, Sakeao </v>
          </cell>
          <cell r="D1786" t="str">
            <v>มินิ ซูเปอร์มาร์เก็ต_ตลาดโรงเกลือ, สระแก้ว</v>
          </cell>
          <cell r="E1786" t="str">
            <v>exp3619-sm@lotuss.com</v>
          </cell>
          <cell r="F1786" t="str">
            <v>24 Hours</v>
          </cell>
          <cell r="G1786" t="str">
            <v>SA KAEO</v>
          </cell>
          <cell r="H1786" t="str">
            <v>เลขที่ 506 หมู่7 ตำบลป่าไร้ อำเภออรัญประเทศ จังหวัดสระแก้ว 27120</v>
          </cell>
          <cell r="I1786" t="str">
            <v>13.674635,102.550696</v>
          </cell>
          <cell r="J1786" t="str">
            <v>0ยังไม่มีเบอร์สาขา</v>
          </cell>
          <cell r="K1786" t="str">
            <v>0ยังไม่มีเบอร์สาขา</v>
          </cell>
        </row>
        <row r="1787">
          <cell r="A1787">
            <v>3620</v>
          </cell>
          <cell r="B1787" t="str">
            <v>Mini Supermarket</v>
          </cell>
          <cell r="C1787" t="str">
            <v xml:space="preserve">Mini Supermarket_Soi King Kaew 37 </v>
          </cell>
          <cell r="D1787" t="str">
            <v>มินิ ซูเปอร์มาร์เก็ต_ซอยกิ่งแก้ว 37, สมุทรปราการ</v>
          </cell>
          <cell r="E1787" t="str">
            <v>exp3620-sm@lotuss.com</v>
          </cell>
          <cell r="F1787" t="str">
            <v>24 Hours</v>
          </cell>
          <cell r="G1787" t="str">
            <v>SAMUT PRAKAN</v>
          </cell>
          <cell r="H1787" t="str">
            <v>เลขที่ 26/2 หมู่ 11 ต.ราชาเทวะ อ.บางพลี จ.สมุทรปราการ 10540</v>
          </cell>
          <cell r="I1787" t="str">
            <v>13.6960256,100.7173981</v>
          </cell>
          <cell r="J1787" t="str">
            <v>0ยังไม่มีเบอร์สาขา</v>
          </cell>
          <cell r="K1787" t="str">
            <v>0ยังไม่มีเบอร์สาขา</v>
          </cell>
        </row>
        <row r="1788">
          <cell r="A1788">
            <v>3621</v>
          </cell>
          <cell r="B1788" t="str">
            <v>Mini Supermarket</v>
          </cell>
          <cell r="C1788" t="str">
            <v>Mini Supermarket_Soi Sophon Maptaphut</v>
          </cell>
          <cell r="D1788" t="str">
            <v>มินิ ซูเปอร์มาร์เก็ต_ซอยโสภณ มาบตาพุด, ระยอง</v>
          </cell>
          <cell r="E1788" t="str">
            <v>exp3621-sm@lotuss.com</v>
          </cell>
          <cell r="F1788" t="str">
            <v>24 Hours</v>
          </cell>
          <cell r="G1788" t="str">
            <v>Rayong</v>
          </cell>
          <cell r="H1788" t="str">
            <v>เลขที่ 22/19 ภนนตากวน-หาดทรายทอง ตำบลมาบตาพุด อำเภอระยอง จังหวัดระยอง 21150</v>
          </cell>
          <cell r="I1788" t="str">
            <v>12.711294,101.167360</v>
          </cell>
          <cell r="J1788" t="str">
            <v>0</v>
          </cell>
          <cell r="K1788" t="str">
            <v>0</v>
          </cell>
        </row>
        <row r="1789">
          <cell r="A1789">
            <v>3622</v>
          </cell>
          <cell r="B1789" t="str">
            <v>Mini Supermarket</v>
          </cell>
          <cell r="C1789" t="str">
            <v>Mini Supermarket_Pranburi</v>
          </cell>
          <cell r="D1789" t="str">
            <v>มินิ ซูเปอร์มาร์เก็ต_ปราณบุรี, ประจวบคีรีขันธ์</v>
          </cell>
          <cell r="E1789" t="str">
            <v>exp3622-sm@lotuss.com</v>
          </cell>
          <cell r="F1789" t="str">
            <v>24 Hours</v>
          </cell>
          <cell r="G1789" t="str">
            <v>PRACHUAP KHIRI KHAN</v>
          </cell>
          <cell r="H1789" t="str">
            <v>เลขที่ 161/11 หมู่ที่ 1 ตำบลเขาน้อย อำเภอปราณบุรี จังหวัดประจวบคีรีขันธ์ 77120</v>
          </cell>
          <cell r="I1789" t="str">
            <v>13.7051162, 100.2484534</v>
          </cell>
          <cell r="J1789" t="str">
            <v>0806516967</v>
          </cell>
          <cell r="K1789" t="str">
            <v>0806516967</v>
          </cell>
        </row>
        <row r="1790">
          <cell r="A1790">
            <v>3623</v>
          </cell>
          <cell r="B1790" t="str">
            <v>Mini Supermarket</v>
          </cell>
          <cell r="C1790" t="str">
            <v>Mini Supermarket_Talad Thiandad, Nakorn Pathom</v>
          </cell>
          <cell r="D1790" t="str">
            <v>มินิ ซูเปอร์มาร์เก็ต_ตลาดเทียนดัด, นครปฐม</v>
          </cell>
          <cell r="E1790" t="str">
            <v>exp3623-sm@lotuss.com</v>
          </cell>
          <cell r="F1790" t="str">
            <v>24 Hours</v>
          </cell>
          <cell r="G1790" t="str">
            <v>NAKHON PATHOM</v>
          </cell>
          <cell r="H1790" t="str">
            <v>เลขที่ 111/23 หมู่ที่ 1 ตำบลบ้านใหม่ อำเภอสามพราน จังหวัดนครปฐม 73110</v>
          </cell>
          <cell r="I1790" t="str">
            <v>12.383839, 99.9043079</v>
          </cell>
          <cell r="J1790" t="str">
            <v>0831993939</v>
          </cell>
          <cell r="K1790" t="str">
            <v>0831993939</v>
          </cell>
        </row>
        <row r="1791">
          <cell r="A1791">
            <v>3624</v>
          </cell>
          <cell r="B1791" t="str">
            <v>Mini Supermarket</v>
          </cell>
          <cell r="C1791" t="str">
            <v>Mini Supermarket_Wang Yao Market</v>
          </cell>
          <cell r="D1791" t="str">
            <v>มินิ ซูเปอร์มาร์เก็ต_ตลาดวังยาว</v>
          </cell>
          <cell r="E1791" t="str">
            <v>exp3624-sm@lotuss.com</v>
          </cell>
          <cell r="F1791" t="str">
            <v>24 Hours</v>
          </cell>
          <cell r="G1791" t="str">
            <v>MAHA SARAKHAM</v>
          </cell>
          <cell r="H1791" t="str">
            <v>เลขที่ 155/1 ถ.ถีนานนท์ ต.ตลาด อ.เมืองมหาสารคาม จ.มหาสารคาม 44000</v>
          </cell>
          <cell r="I1791" t="str">
            <v>16.212850,103.280225</v>
          </cell>
          <cell r="J1791" t="str">
            <v>0963628368</v>
          </cell>
          <cell r="K1791" t="str">
            <v>0963628368</v>
          </cell>
        </row>
        <row r="1792">
          <cell r="A1792">
            <v>3625</v>
          </cell>
          <cell r="B1792" t="str">
            <v>Mini Supermarket</v>
          </cell>
          <cell r="C1792" t="str">
            <v>Mini Supermarket_Soi Sukhumvit 109</v>
          </cell>
          <cell r="D1792" t="str">
            <v>มินิ ซูเปอร์มาร์เก็ต_ซอยสุขุมวิท 109</v>
          </cell>
          <cell r="E1792" t="str">
            <v>exp3625-sm@lotuss.com</v>
          </cell>
          <cell r="F1792" t="str">
            <v xml:space="preserve">24 Hours </v>
          </cell>
          <cell r="G1792" t="str">
            <v>SAMUT PRAKAN</v>
          </cell>
          <cell r="H1792" t="str">
            <v xml:space="preserve">เลขที่ 185 หมู่7 ต.สำโรงเหนือ อ.เมือง จ.สมุทรปราการ 10270 </v>
          </cell>
          <cell r="I1792" t="str">
            <v xml:space="preserve"> 13.654854930688845/100.60287296624786</v>
          </cell>
          <cell r="J1792" t="str">
            <v>0New Store</v>
          </cell>
          <cell r="K1792" t="str">
            <v>0New Store</v>
          </cell>
        </row>
        <row r="1793">
          <cell r="A1793">
            <v>3626</v>
          </cell>
          <cell r="B1793" t="str">
            <v>Mini Supermarket</v>
          </cell>
          <cell r="C1793" t="str">
            <v>Mini Supermarket_Bo Thong, Chonburi</v>
          </cell>
          <cell r="D1793" t="str">
            <v>มินิ ซูเปอร์มาร์เก็ต_บ่อทอง, ชลบุรี</v>
          </cell>
          <cell r="E1793" t="str">
            <v>exp3626-sm@lotuss.com</v>
          </cell>
          <cell r="F1793" t="str">
            <v xml:space="preserve">24 Hours </v>
          </cell>
          <cell r="G1793" t="str">
            <v>CHON BURI</v>
          </cell>
          <cell r="H1793" t="str">
            <v>เลขที่ 113 หมู่1 ถ.สุขพันธ์ถาวร 1 ต.บ่อทอง อ.บ่อทอง จ.ชลบุรี 20270</v>
          </cell>
          <cell r="I1793" t="str">
            <v>13.17002,10.126230</v>
          </cell>
          <cell r="J1793" t="str">
            <v>0New Store</v>
          </cell>
          <cell r="K1793" t="str">
            <v>0New Store</v>
          </cell>
        </row>
        <row r="1794">
          <cell r="A1794">
            <v>3627</v>
          </cell>
          <cell r="B1794" t="str">
            <v>Mini Supermarket</v>
          </cell>
          <cell r="C1794" t="str">
            <v xml:space="preserve">Liab Wari 23, Bangkok </v>
          </cell>
          <cell r="D1794" t="str">
            <v>เลียบวารี 23, กรุงเทพมหานคร</v>
          </cell>
          <cell r="E1794" t="str">
            <v>exp3627-sm@lotuss.com</v>
          </cell>
          <cell r="F1794" t="str">
            <v>24 Hours</v>
          </cell>
          <cell r="G1794" t="str">
            <v>BANGKOK</v>
          </cell>
          <cell r="H1794" t="str">
            <v>เลขที่ 44/30 หมู่ 3 แขวงโคกแฝด เขตหนองจอก กรุงเทพฯ 10530</v>
          </cell>
          <cell r="I1794" t="str">
            <v>13.854605,100.840832</v>
          </cell>
          <cell r="J1794" t="str">
            <v>0New Store</v>
          </cell>
          <cell r="K1794" t="str">
            <v>0New Store</v>
          </cell>
        </row>
        <row r="1795">
          <cell r="A1795">
            <v>3628</v>
          </cell>
          <cell r="B1795" t="str">
            <v>Mini Supermarket</v>
          </cell>
          <cell r="C1795" t="str">
            <v>Mini Supermarket_At Narong Market</v>
          </cell>
          <cell r="D1795" t="str">
            <v>มินิ ซูเปอร์มาร์เก็ต_ตลาดอาจณรงค์</v>
          </cell>
          <cell r="E1795" t="str">
            <v>exp3628-sm@lotuss.com</v>
          </cell>
          <cell r="F1795" t="str">
            <v>24 Hours</v>
          </cell>
          <cell r="G1795" t="str">
            <v>BANGKOK</v>
          </cell>
          <cell r="H1795" t="str">
            <v>เลขที่ 528 ซอยสุขุมวิท 42 แขวงพระโขนง เขตคลองเตย กรุงเทพมหานคร 10110</v>
          </cell>
          <cell r="I1795">
            <v>0</v>
          </cell>
          <cell r="J1795" t="str">
            <v>0New Store</v>
          </cell>
          <cell r="K1795" t="str">
            <v>0New Store</v>
          </cell>
        </row>
        <row r="1796">
          <cell r="A1796">
            <v>3629</v>
          </cell>
          <cell r="B1796" t="str">
            <v>Mini Supermarket</v>
          </cell>
          <cell r="C1796" t="str">
            <v>Mini Supermarket_Bang Bo-Plaeng Yao</v>
          </cell>
          <cell r="D1796" t="str">
            <v>มินิ ซูเปอร์มาร์เก็ต_บางบ่อ-แปลงยาว, ฉะเชิงเทรา</v>
          </cell>
          <cell r="E1796" t="str">
            <v>exp3629-sm@lotuss.com</v>
          </cell>
          <cell r="F1796" t="str">
            <v xml:space="preserve">24 Hours </v>
          </cell>
          <cell r="G1796" t="str">
            <v>Chachoengsao</v>
          </cell>
          <cell r="H1796" t="str">
            <v>TBC</v>
          </cell>
          <cell r="I1796">
            <v>0</v>
          </cell>
          <cell r="J1796" t="str">
            <v>0New Store</v>
          </cell>
          <cell r="K1796" t="str">
            <v>0New Store</v>
          </cell>
        </row>
        <row r="1797">
          <cell r="A1797">
            <v>3630</v>
          </cell>
          <cell r="B1797" t="str">
            <v>Mini Supermarket</v>
          </cell>
          <cell r="C1797" t="str">
            <v>Mini Supermarket_Tambon Ranot, Songkhla</v>
          </cell>
          <cell r="D1797" t="str">
            <v>มินิ ซูเปอร์มาร์เก็ต_ตำบลระโนด, สงขลา</v>
          </cell>
          <cell r="E1797" t="str">
            <v>exp3630-sm@lotuss.com</v>
          </cell>
          <cell r="F1797" t="str">
            <v>06:00-22:00 (16Hrs)</v>
          </cell>
          <cell r="G1797" t="str">
            <v>Songkhla</v>
          </cell>
          <cell r="H1797" t="str">
            <v>TBC</v>
          </cell>
          <cell r="I1797" t="str">
            <v>7.779888,100.327055</v>
          </cell>
          <cell r="J1797" t="str">
            <v>0New Store</v>
          </cell>
          <cell r="K1797" t="str">
            <v>0New Store</v>
          </cell>
        </row>
        <row r="1798">
          <cell r="A1798">
            <v>3631</v>
          </cell>
          <cell r="B1798" t="str">
            <v>Mini Supermarket</v>
          </cell>
          <cell r="C1798" t="str">
            <v xml:space="preserve">Mini Supermarket_Ban Du Mueang Mai, Chiang Rai </v>
          </cell>
          <cell r="D1798" t="str">
            <v>มินิ ซูเปอร์มาร์เก็ต_บ้านดู่เมืองใหม่, เชียงราย</v>
          </cell>
          <cell r="E1798" t="str">
            <v>exp3631-sm@lotuss.com</v>
          </cell>
          <cell r="F1798" t="str">
            <v>24 Hours</v>
          </cell>
          <cell r="G1798" t="str">
            <v>CHIANG RAI</v>
          </cell>
          <cell r="H1798" t="str">
            <v>TBC</v>
          </cell>
          <cell r="I1798" t="str">
            <v>19.9708862,99.8615780</v>
          </cell>
          <cell r="J1798" t="str">
            <v>0New Store</v>
          </cell>
          <cell r="K1798" t="str">
            <v>0New Store</v>
          </cell>
        </row>
        <row r="1799">
          <cell r="A1799">
            <v>3632</v>
          </cell>
          <cell r="B1799" t="str">
            <v>Mini Supermarket</v>
          </cell>
          <cell r="C1799" t="str">
            <v>Mini Supermarket_Khlong Son ( Koh Chang )</v>
          </cell>
          <cell r="D1799" t="str">
            <v>มินิ ซูเปอร์มาร์เก็ต_คลองสน (เกาะช้าง), ตราด</v>
          </cell>
          <cell r="E1799" t="str">
            <v>exp3632-sm@lotuss.com</v>
          </cell>
          <cell r="F1799" t="str">
            <v xml:space="preserve">24 Hours </v>
          </cell>
          <cell r="G1799" t="str">
            <v>Trat</v>
          </cell>
          <cell r="H1799" t="str">
            <v>TBC</v>
          </cell>
          <cell r="I1799">
            <v>0</v>
          </cell>
          <cell r="J1799" t="str">
            <v>0New Store</v>
          </cell>
          <cell r="K1799" t="str">
            <v>0New Store</v>
          </cell>
        </row>
        <row r="1800">
          <cell r="A1800">
            <v>3633</v>
          </cell>
          <cell r="B1800" t="str">
            <v>Mini Supermarket</v>
          </cell>
          <cell r="C1800" t="str">
            <v>Mini Supermarket_Bangchalong</v>
          </cell>
          <cell r="D1800" t="str">
            <v>มินิ ซูเปอร์มาร์เก็ต_บางโฉลง</v>
          </cell>
          <cell r="E1800" t="str">
            <v>exp3633-sm@lotuss.com</v>
          </cell>
          <cell r="F1800" t="str">
            <v xml:space="preserve">24 Hours </v>
          </cell>
          <cell r="G1800" t="str">
            <v xml:space="preserve">Samut Prakan </v>
          </cell>
          <cell r="H1800" t="str">
            <v>TBC</v>
          </cell>
          <cell r="I1800">
            <v>0</v>
          </cell>
          <cell r="J1800" t="str">
            <v>0New Store</v>
          </cell>
          <cell r="K1800" t="str">
            <v>0New Store</v>
          </cell>
        </row>
        <row r="1801">
          <cell r="A1801">
            <v>3634</v>
          </cell>
          <cell r="B1801" t="str">
            <v>Mini Supermarket</v>
          </cell>
          <cell r="C1801" t="str">
            <v>Mini Supermarket_Kathu-Bangwad, Phuket</v>
          </cell>
          <cell r="D1801" t="str">
            <v>กะทู้ บางวาด, ภูเก็ต</v>
          </cell>
          <cell r="E1801" t="str">
            <v>exp3634-sm@lotuss.com</v>
          </cell>
          <cell r="F1801" t="str">
            <v>06:00-23:00 (17Hrs)</v>
          </cell>
          <cell r="G1801" t="str">
            <v>PHUKET</v>
          </cell>
          <cell r="H1801" t="str">
            <v>TBC</v>
          </cell>
          <cell r="I1801">
            <v>0</v>
          </cell>
          <cell r="J1801" t="e">
            <v>#N/A</v>
          </cell>
          <cell r="K1801" t="e">
            <v>#N/A</v>
          </cell>
        </row>
        <row r="1802">
          <cell r="A1802">
            <v>3635</v>
          </cell>
          <cell r="B1802" t="str">
            <v>Mini Supermarket</v>
          </cell>
          <cell r="C1802" t="str">
            <v>Mini Supermarket_ABAC Bangna</v>
          </cell>
          <cell r="D1802" t="str">
            <v>มินิ ซูเปอร์มาร์เก็ต_เอแบค บางนา</v>
          </cell>
          <cell r="E1802" t="str">
            <v>exp3635-sm@lotuss.com</v>
          </cell>
          <cell r="F1802" t="str">
            <v xml:space="preserve">24 Hours </v>
          </cell>
          <cell r="G1802" t="str">
            <v>Samut Prakan</v>
          </cell>
          <cell r="H1802" t="str">
            <v>TBC</v>
          </cell>
          <cell r="I1802">
            <v>0</v>
          </cell>
          <cell r="J1802" t="str">
            <v>0New Store</v>
          </cell>
          <cell r="K1802" t="str">
            <v>0New Store</v>
          </cell>
        </row>
        <row r="1803">
          <cell r="A1803">
            <v>3636</v>
          </cell>
          <cell r="B1803" t="str">
            <v>Mini Supermarket</v>
          </cell>
          <cell r="C1803" t="str">
            <v>Mini Supermarket_Kheha Rom Klao 78</v>
          </cell>
          <cell r="D1803" t="str">
            <v>มินิ ซูเปอร์มาร์เก็ต_เคหะร่มเกล้า 78, กรุงเทพ</v>
          </cell>
          <cell r="E1803" t="str">
            <v>exp3636-sm@lotuss.com</v>
          </cell>
          <cell r="F1803" t="str">
            <v>24 Hours</v>
          </cell>
          <cell r="G1803" t="str">
            <v>Bangkok</v>
          </cell>
          <cell r="H1803" t="str">
            <v>TBC</v>
          </cell>
          <cell r="I1803">
            <v>0</v>
          </cell>
          <cell r="J1803" t="str">
            <v>0New Store</v>
          </cell>
          <cell r="K1803" t="str">
            <v>0New Store</v>
          </cell>
        </row>
        <row r="1804">
          <cell r="A1804">
            <v>3637</v>
          </cell>
          <cell r="B1804" t="str">
            <v>Mini Supermarket</v>
          </cell>
          <cell r="C1804" t="str">
            <v>Mini Supermarket_Wiang Chiang Rung, Chiang Rai</v>
          </cell>
          <cell r="D1804" t="str">
            <v>มินิ ซูเปอร์มาร์เก็ต_เวียงเชียงรุ้ง, เชียงราย</v>
          </cell>
          <cell r="E1804" t="str">
            <v>exp3637-sm@lotuss.com</v>
          </cell>
          <cell r="F1804" t="str">
            <v>24 Hours</v>
          </cell>
          <cell r="G1804" t="str">
            <v>CHIANG RAI</v>
          </cell>
          <cell r="H1804" t="str">
            <v>TBC</v>
          </cell>
          <cell r="I1804" t="str">
            <v>20.0061017,100.0414533</v>
          </cell>
          <cell r="J1804" t="str">
            <v>0New Store</v>
          </cell>
          <cell r="K1804" t="str">
            <v>0New Store</v>
          </cell>
        </row>
        <row r="1805">
          <cell r="A1805">
            <v>3638</v>
          </cell>
          <cell r="B1805" t="str">
            <v>Mini Supermarket</v>
          </cell>
          <cell r="C1805" t="str">
            <v>Mini Supermarket_Had Mai Khao, Phuket</v>
          </cell>
          <cell r="D1805" t="str">
            <v>มินิ ซูเปอร์มาร์เก็ต_หาดไม้ขาว , ภูเก็ต</v>
          </cell>
          <cell r="E1805" t="str">
            <v>exp3638-sm@lotuss.com</v>
          </cell>
          <cell r="F1805" t="str">
            <v>06:00-23:00 (17Hrs)</v>
          </cell>
          <cell r="G1805" t="str">
            <v>BANGKOK</v>
          </cell>
          <cell r="H1805" t="str">
            <v>TBC</v>
          </cell>
          <cell r="I1805">
            <v>0</v>
          </cell>
          <cell r="J1805" t="str">
            <v>0New Store</v>
          </cell>
          <cell r="K1805" t="str">
            <v>0New Store</v>
          </cell>
        </row>
        <row r="1806">
          <cell r="A1806">
            <v>3639</v>
          </cell>
          <cell r="B1806" t="str">
            <v>Mini Supermarket</v>
          </cell>
          <cell r="C1806" t="str">
            <v>Mini Supermarket_Ramkhamhaeng 118</v>
          </cell>
          <cell r="D1806" t="str">
            <v>มินิ ซูเปอร์มาร์เก็ต_รามคำแหง 118</v>
          </cell>
          <cell r="E1806" t="str">
            <v>exp3639-sm@lotuss.com</v>
          </cell>
          <cell r="F1806" t="str">
            <v xml:space="preserve">24 Hours </v>
          </cell>
          <cell r="G1806" t="str">
            <v>Bangkok</v>
          </cell>
          <cell r="H1806" t="str">
            <v>TBC</v>
          </cell>
          <cell r="I1806">
            <v>0</v>
          </cell>
          <cell r="J1806" t="str">
            <v>0New Store</v>
          </cell>
          <cell r="K1806" t="str">
            <v>0New Store</v>
          </cell>
        </row>
        <row r="1807">
          <cell r="A1807">
            <v>4018</v>
          </cell>
          <cell r="B1807" t="str">
            <v>Mini Supermarket</v>
          </cell>
          <cell r="C1807" t="str">
            <v>Mini Supermarket_CPFM Huasai-Nakornsithammarat</v>
          </cell>
          <cell r="D1807" t="str">
            <v>มินิ ซูเปอร์มาร์เก็ต_CPFM_หัวไทร-นครศรีธรรมราช</v>
          </cell>
          <cell r="E1807" t="str">
            <v>exp4018-sm@lotuss.com</v>
          </cell>
          <cell r="F1807" t="str">
            <v>06:00-22:30 (16.5Hrs)</v>
          </cell>
          <cell r="G1807" t="str">
            <v>NAKHON SI THAMMARAT</v>
          </cell>
          <cell r="H1807" t="str">
            <v>เลขที่ 73/4, 73/5 หมู่ที่ 8 ต.หัวไทร อ.หัวไทร จ.นครศรีธรรมราช 80170</v>
          </cell>
          <cell r="I1807" t="str">
            <v>8.043181,100.303576</v>
          </cell>
          <cell r="J1807" t="str">
            <v>0830249624</v>
          </cell>
          <cell r="K1807" t="str">
            <v>0830249624</v>
          </cell>
        </row>
        <row r="1808">
          <cell r="A1808">
            <v>4142</v>
          </cell>
          <cell r="B1808" t="str">
            <v>Mini Supermarket</v>
          </cell>
          <cell r="C1808" t="str">
            <v>Mini Supermarket_CPFM_Vipawadee 64 Point 2</v>
          </cell>
          <cell r="D1808" t="str">
            <v>มินิ ซูเปอร์มาร์เก็ต_CPFM_วิภาวดี 64 จุด 2</v>
          </cell>
          <cell r="E1808" t="str">
            <v>exp4142-sm@lotuss.com</v>
          </cell>
          <cell r="F1808" t="str">
            <v>06:00-22:00 (16Hrs)</v>
          </cell>
          <cell r="G1808" t="str">
            <v>BANGKOK</v>
          </cell>
          <cell r="H1808" t="str">
            <v>เลขที่ 10/11 หมู่ที่ 3 แขวงตลาดบางเขน เขตหลักสี่ กรุงเทพมหานคร 10210</v>
          </cell>
          <cell r="I1808" t="str">
            <v>13.8754408199,100.577622269</v>
          </cell>
          <cell r="J1808" t="str">
            <v>0839890359</v>
          </cell>
          <cell r="K1808" t="str">
            <v>0839890359</v>
          </cell>
        </row>
        <row r="1809">
          <cell r="A1809">
            <v>4199</v>
          </cell>
          <cell r="B1809" t="str">
            <v>Mini Supermarket</v>
          </cell>
          <cell r="C1809" t="str">
            <v>Mini Supermarket_CPFM Inthamara41</v>
          </cell>
          <cell r="D1809" t="str">
            <v>มินิ ซูเปอร์มาร์เก็ต_CPFM อินทามระ 41</v>
          </cell>
          <cell r="E1809" t="str">
            <v>exp4199-sm@lotuss.com</v>
          </cell>
          <cell r="F1809" t="str">
            <v>06:00-21:00 (15Hrs)</v>
          </cell>
          <cell r="G1809" t="str">
            <v>BANGKOK</v>
          </cell>
          <cell r="H1809" t="str">
            <v>เลขที่ 1271 , 1273 ถ.สุทธิสารวินิจฉัย แขวงดินแดง เขตดินแดง กรุงเทพมหานคร 10400</v>
          </cell>
          <cell r="I1809" t="str">
            <v>13.789697,100.567366</v>
          </cell>
          <cell r="J1809" t="str">
            <v>0839889780</v>
          </cell>
          <cell r="K1809" t="str">
            <v>0839889780</v>
          </cell>
        </row>
        <row r="1810">
          <cell r="A1810">
            <v>4275</v>
          </cell>
          <cell r="B1810" t="str">
            <v>Mini Supermarket</v>
          </cell>
          <cell r="C1810" t="str">
            <v>Mini Supermarket_CPFM Huai Pong-Rayong</v>
          </cell>
          <cell r="D1810" t="str">
            <v>มินิ ซูเปอร์มาร์เก็ต_CPFM_ห้วยโป่ง-ระยอง</v>
          </cell>
          <cell r="E1810" t="str">
            <v>exp4275-sm@lotuss.com</v>
          </cell>
          <cell r="F1810" t="str">
            <v>06:00-20:00 (14Hrs)</v>
          </cell>
          <cell r="G1810" t="str">
            <v>RAYONG</v>
          </cell>
          <cell r="H1810" t="str">
            <v>เลขที่ 58/35 ถ.ห้วยโป่ง-หนองบอน ต.ห้วยโป่ง อ.เมืองระยอง จ.ระยอง 21150</v>
          </cell>
          <cell r="I1810" t="str">
            <v>12.758848,101.136768</v>
          </cell>
          <cell r="J1810" t="str">
            <v>0642153462</v>
          </cell>
          <cell r="K1810" t="str">
            <v>0642153462</v>
          </cell>
        </row>
        <row r="1811">
          <cell r="A1811">
            <v>4279</v>
          </cell>
          <cell r="B1811" t="str">
            <v>Mini Supermarket</v>
          </cell>
          <cell r="C1811" t="str">
            <v>Mini Supermarket_CPFM_Ban Mai-Chang Rai</v>
          </cell>
          <cell r="D1811" t="str">
            <v>มินิ ซูเปอร์มาร์เก็ต_CPFM_บ้านใหม่-เชียงราย</v>
          </cell>
          <cell r="E1811" t="str">
            <v>exp4279-sm@lotuss.com</v>
          </cell>
          <cell r="F1811" t="str">
            <v>06:00-23:00 (17Hrs)</v>
          </cell>
          <cell r="G1811" t="str">
            <v>CHIANG RAI</v>
          </cell>
          <cell r="H1811" t="str">
            <v>เลขที่ 525/1 หมู่4 ต.ริมกก อ.เมือง จ.เชียงราย 57000</v>
          </cell>
          <cell r="I1811" t="str">
            <v>19.923869,99.835174</v>
          </cell>
          <cell r="J1811" t="str">
            <v>0953714336</v>
          </cell>
          <cell r="K1811" t="str">
            <v>0953714336</v>
          </cell>
        </row>
        <row r="1812">
          <cell r="A1812">
            <v>6402</v>
          </cell>
          <cell r="B1812" t="str">
            <v>Supermarket</v>
          </cell>
          <cell r="C1812" t="str">
            <v>Supermarket_Mahasarakham</v>
          </cell>
          <cell r="D1812" t="str">
            <v>ซูเปอร์มาร์เก็ต_มหาสารคาม</v>
          </cell>
          <cell r="E1812" t="str">
            <v>sup002-ssm@lotuss.com</v>
          </cell>
          <cell r="F1812" t="str">
            <v>07:00-21:00 (14Hrs)</v>
          </cell>
          <cell r="G1812" t="str">
            <v>MAHA SARAKHAM</v>
          </cell>
          <cell r="H1812" t="str">
            <v>เลขที่ 103 ถ.เลียบคลองสมถวิล ต.ตลาด อ.เมือง จ.มหาสารคาม 44000</v>
          </cell>
          <cell r="I1812" t="str">
            <v>16.179449,103.301366</v>
          </cell>
          <cell r="J1812" t="str">
            <v>0812347374</v>
          </cell>
          <cell r="K1812" t="str">
            <v>0812347374</v>
          </cell>
        </row>
        <row r="1813">
          <cell r="A1813">
            <v>6403</v>
          </cell>
          <cell r="B1813" t="str">
            <v>Supermarket</v>
          </cell>
          <cell r="C1813" t="str">
            <v>Supermarket_Chinatown</v>
          </cell>
          <cell r="D1813" t="str">
            <v>ซูเปอร์มาร์เก็ต_ไชน่าทาวน์</v>
          </cell>
          <cell r="E1813" t="str">
            <v>sup003-ssm@lotuss.com</v>
          </cell>
          <cell r="F1813" t="str">
            <v>07:00-22:00 (15Hrs)</v>
          </cell>
          <cell r="G1813" t="str">
            <v>BANGKOK</v>
          </cell>
          <cell r="H1813" t="str">
            <v>เลขที่ 663-665 ถ.มังกร แขวงสัมพันธวงศ์ เขตสัมพันธวงศ์ กทม. 10100</v>
          </cell>
          <cell r="I1813" t="str">
            <v>13.741732,100.508271</v>
          </cell>
          <cell r="J1813" t="str">
            <v>0</v>
          </cell>
          <cell r="K1813" t="str">
            <v>0</v>
          </cell>
        </row>
        <row r="1814">
          <cell r="A1814">
            <v>6406</v>
          </cell>
          <cell r="B1814" t="str">
            <v>Supermarket</v>
          </cell>
          <cell r="C1814" t="str">
            <v>Supermarket_Konkean</v>
          </cell>
          <cell r="D1814" t="str">
            <v>ซูเปอร์มาร์เก็ต_ขอนแก่น</v>
          </cell>
          <cell r="E1814" t="str">
            <v>sup006-ssm@lotuss.com</v>
          </cell>
          <cell r="F1814" t="str">
            <v>08:00-21:00 (13Hrs)</v>
          </cell>
          <cell r="G1814" t="str">
            <v>KHON KAEN</v>
          </cell>
          <cell r="H1814" t="str">
            <v>เลขที่ 69/9 ถ.กลางเมือง ต.ในเมือง อ.เมือง จ.ขอนแก่น 40000.</v>
          </cell>
          <cell r="I1814" t="str">
            <v>16.423141,102.833477</v>
          </cell>
          <cell r="J1814" t="str">
            <v>0812347378</v>
          </cell>
          <cell r="K1814" t="str">
            <v>0812347378</v>
          </cell>
        </row>
        <row r="1815">
          <cell r="A1815">
            <v>6407</v>
          </cell>
          <cell r="B1815" t="str">
            <v>Supermarket</v>
          </cell>
          <cell r="C1815" t="str">
            <v>Supermarket_Panasnikom</v>
          </cell>
          <cell r="D1815" t="str">
            <v>ซูเปอร์มาร์เก็ต_พนัสนิคม</v>
          </cell>
          <cell r="E1815" t="str">
            <v>sup007-ssm@lotuss.com</v>
          </cell>
          <cell r="F1815" t="str">
            <v>07:00-21:00 (14Hrs)</v>
          </cell>
          <cell r="G1815" t="str">
            <v>CHONBURI</v>
          </cell>
          <cell r="H1815" t="str">
            <v>เลขที่ 1 ซ. 1 (ทุมมาวาส) ถ.ตลาดเก่า ต.พนัสนิคม อ.พนัสนิคม จ.ชลบุรี 20140</v>
          </cell>
          <cell r="I1815" t="str">
            <v>13.450579,101.180297</v>
          </cell>
          <cell r="J1815" t="str">
            <v>0ยังไม่มีเบอร์สาขา</v>
          </cell>
          <cell r="K1815" t="str">
            <v>0ยังไม่มีเบอร์สาขา</v>
          </cell>
        </row>
        <row r="1816">
          <cell r="A1816">
            <v>6409</v>
          </cell>
          <cell r="B1816" t="str">
            <v>Supermarket</v>
          </cell>
          <cell r="C1816" t="str">
            <v>Supermarket_Watcharapol</v>
          </cell>
          <cell r="D1816" t="str">
            <v>ซูเปอร์มาร์เก็ต_วัชรพล</v>
          </cell>
          <cell r="E1816" t="str">
            <v>sup009-ssm@lotuss.com</v>
          </cell>
          <cell r="F1816" t="str">
            <v>08:00-21:00 (13Hrs)</v>
          </cell>
          <cell r="G1816" t="str">
            <v>BANGKOK</v>
          </cell>
          <cell r="H1816" t="str">
            <v>เลขที่ 3 ถ.วัชรพล แขวงท่าแร้ง เขตบางเขน กทม. 10230</v>
          </cell>
          <cell r="I1816" t="str">
            <v>13.854944,100.640529</v>
          </cell>
          <cell r="J1816" t="str">
            <v>0ยังไม่มีเบอร์สาขา</v>
          </cell>
          <cell r="K1816" t="str">
            <v>0ยังไม่มีเบอร์สาขา</v>
          </cell>
        </row>
        <row r="1817">
          <cell r="A1817">
            <v>6411</v>
          </cell>
          <cell r="B1817" t="str">
            <v>Supermarket</v>
          </cell>
          <cell r="C1817" t="str">
            <v>Supermarket_Surin</v>
          </cell>
          <cell r="D1817" t="str">
            <v>ซูเปอร์มาร์เก็ต_สุรินทร์</v>
          </cell>
          <cell r="E1817" t="str">
            <v>sup011-ssm@lotuss.com</v>
          </cell>
          <cell r="F1817" t="str">
            <v>06:00-21:00 (15Hrs)</v>
          </cell>
          <cell r="G1817" t="str">
            <v>SURIN</v>
          </cell>
          <cell r="H1817" t="str">
            <v>เลขที่ 101 ถ.หนองดุม ต.ในเมือง อ.เมือง จ.สุรินทร์ 32000</v>
          </cell>
          <cell r="I1817" t="str">
            <v>14.890099,103.490571</v>
          </cell>
          <cell r="J1817" t="str">
            <v>0872287057</v>
          </cell>
          <cell r="K1817" t="str">
            <v>0872287057</v>
          </cell>
        </row>
        <row r="1818">
          <cell r="A1818">
            <v>6415</v>
          </cell>
          <cell r="B1818" t="str">
            <v>Supermarket</v>
          </cell>
          <cell r="C1818" t="str">
            <v>Supermarket_Sawankalok</v>
          </cell>
          <cell r="D1818" t="str">
            <v>ซูเปอร์มาร์เก็ต_สวรรคโลก</v>
          </cell>
          <cell r="E1818" t="str">
            <v>sup015-ssm@lotuss.com</v>
          </cell>
          <cell r="F1818" t="str">
            <v>07:00-21:00 (14Hrs)</v>
          </cell>
          <cell r="G1818" t="str">
            <v>SUKHOTHAI</v>
          </cell>
          <cell r="H1818" t="str">
            <v>เลขที่ 136/28 ถ.จรดวิถีถ่อง ต.เมืองสวรรคโลก อ.สวรรคโลก จ.สุโขทัย 64100</v>
          </cell>
          <cell r="I1818" t="str">
            <v>17.305815,99.833591</v>
          </cell>
          <cell r="J1818" t="str">
            <v>055623015</v>
          </cell>
          <cell r="K1818" t="str">
            <v>055623015</v>
          </cell>
        </row>
        <row r="1819">
          <cell r="A1819">
            <v>6416</v>
          </cell>
          <cell r="B1819" t="str">
            <v>Supermarket</v>
          </cell>
          <cell r="C1819" t="str">
            <v>Supermarket_Ban Paew</v>
          </cell>
          <cell r="D1819" t="str">
            <v>ซูเปอร์มาร์เก็ต_บ้านแพ้ว</v>
          </cell>
          <cell r="E1819" t="str">
            <v>sup016-ssm@lotuss.com</v>
          </cell>
          <cell r="F1819" t="str">
            <v>07:00-21:00 (14Hrs)</v>
          </cell>
          <cell r="G1819" t="str">
            <v>SAMUT SAKHON</v>
          </cell>
          <cell r="H1819" t="str">
            <v>เลขที่ 331/1 หมู่ 1 ต.หลักสาม อ.บ้านแพ้ว จ.สมุทรสาคร 74120</v>
          </cell>
          <cell r="I1819" t="str">
            <v>13.58624,100.1083</v>
          </cell>
          <cell r="J1819" t="str">
            <v>0</v>
          </cell>
          <cell r="K1819" t="str">
            <v>0</v>
          </cell>
        </row>
        <row r="1820">
          <cell r="A1820">
            <v>6417</v>
          </cell>
          <cell r="B1820" t="str">
            <v>Supermarket</v>
          </cell>
          <cell r="C1820" t="str">
            <v>Supermarket_Thamaka</v>
          </cell>
          <cell r="D1820" t="str">
            <v>ซูเปอร์มาร์เก็ต_ท่ามะกา</v>
          </cell>
          <cell r="E1820" t="str">
            <v>sup017-ssm@lotuss.com</v>
          </cell>
          <cell r="F1820" t="str">
            <v>07:00-20:00 (13Hrs)</v>
          </cell>
          <cell r="G1820" t="str">
            <v>KANCHANABURI</v>
          </cell>
          <cell r="H1820" t="str">
            <v>เลขที่ 53/16 หมู่ 3 ต.ท่ามะกา อ.ท่ามะกา จ.กาญจนบุรี 71120</v>
          </cell>
          <cell r="I1820" t="str">
            <v>13.914814,99.768191</v>
          </cell>
          <cell r="J1820" t="str">
            <v>0812469023</v>
          </cell>
          <cell r="K1820" t="str">
            <v>0812469023</v>
          </cell>
        </row>
        <row r="1821">
          <cell r="A1821">
            <v>6418</v>
          </cell>
          <cell r="B1821" t="str">
            <v>Supermarket</v>
          </cell>
          <cell r="C1821" t="str">
            <v>Supermarket_Potharam</v>
          </cell>
          <cell r="D1821" t="str">
            <v>ซูเปอร์มาร์เก็ต_โพธาราม</v>
          </cell>
          <cell r="E1821" t="str">
            <v>sup018-ssm@lotuss.com</v>
          </cell>
          <cell r="F1821" t="str">
            <v>07:00-21:00 (14Hrs)</v>
          </cell>
          <cell r="G1821" t="str">
            <v>RATCHABURI</v>
          </cell>
          <cell r="H1821" t="str">
            <v>เลขที่ 175 ถ.โพธาราม-บ้านเลือก ต.โพธาราม อ.โพธาราม จ.ราชบุรี 70120</v>
          </cell>
          <cell r="I1821" t="str">
            <v>13.699578,99.85873</v>
          </cell>
          <cell r="J1821" t="str">
            <v>0812347390</v>
          </cell>
          <cell r="K1821" t="str">
            <v>0812347390</v>
          </cell>
        </row>
        <row r="1822">
          <cell r="A1822">
            <v>6421</v>
          </cell>
          <cell r="B1822" t="str">
            <v>Supermarket</v>
          </cell>
          <cell r="C1822" t="str">
            <v>Supermarket_Samui</v>
          </cell>
          <cell r="D1822" t="str">
            <v>ซูเปอร์มาร์เก็ต_สมุย</v>
          </cell>
          <cell r="E1822" t="str">
            <v>sup021-ssm@lotuss.com</v>
          </cell>
          <cell r="F1822" t="str">
            <v>06:00-21:00 (15Hrs)</v>
          </cell>
          <cell r="G1822" t="str">
            <v>SURAT THANI</v>
          </cell>
          <cell r="H1822" t="str">
            <v>เลขที่ 88/31 หมู่ 3 ต.อ่างทอง อ.เกาะสมุย จ.สุราษฎร์ธานี 84140</v>
          </cell>
          <cell r="I1822" t="str">
            <v>9.536094,99.936683</v>
          </cell>
          <cell r="J1822" t="str">
            <v>0</v>
          </cell>
          <cell r="K1822" t="str">
            <v>0</v>
          </cell>
        </row>
        <row r="1823">
          <cell r="A1823">
            <v>6422</v>
          </cell>
          <cell r="B1823" t="str">
            <v>Supermarket</v>
          </cell>
          <cell r="C1823" t="str">
            <v>Supermarket_Mae Tang</v>
          </cell>
          <cell r="D1823" t="str">
            <v>ซูเปอร์มาร์เก็ต_แม่แตง</v>
          </cell>
          <cell r="E1823" t="str">
            <v>sup022-ssm@lotuss.com</v>
          </cell>
          <cell r="F1823" t="str">
            <v>06:00-21:00 (15Hrs)</v>
          </cell>
          <cell r="G1823" t="str">
            <v>CHIANG MAI</v>
          </cell>
          <cell r="H1823" t="str">
            <v>เลขที่ 239 ม. 2 ต.ขี้เหล็ก อ.แม่แตง จ.เชียงใหม่ 50150</v>
          </cell>
          <cell r="I1823" t="str">
            <v>19.090465,98.936034</v>
          </cell>
          <cell r="J1823" t="str">
            <v>0812347392</v>
          </cell>
          <cell r="K1823" t="str">
            <v>0812347392</v>
          </cell>
        </row>
        <row r="1824">
          <cell r="A1824">
            <v>6423</v>
          </cell>
          <cell r="B1824" t="str">
            <v>Supermarket</v>
          </cell>
          <cell r="C1824" t="str">
            <v>Supermarket_Pak-Kret</v>
          </cell>
          <cell r="D1824" t="str">
            <v>ซูเปอร์มาร์เก็ต_ปากเกร็ด</v>
          </cell>
          <cell r="E1824" t="str">
            <v>sup023-ssm@lotuss.com</v>
          </cell>
          <cell r="F1824" t="str">
            <v>07:00-21:00 (14Hrs)</v>
          </cell>
          <cell r="G1824" t="str">
            <v>NONTHABURI</v>
          </cell>
          <cell r="H1824" t="str">
            <v>เลขที่ 121/11 ม.3 ต.ปากเกร็ด อ.ปากเกร็ด จ.นนทบุรี 11120</v>
          </cell>
          <cell r="I1824" t="str">
            <v>13.912473,100.496271</v>
          </cell>
          <cell r="J1824" t="str">
            <v>0842860757</v>
          </cell>
          <cell r="K1824" t="str">
            <v>0842860757</v>
          </cell>
        </row>
        <row r="1825">
          <cell r="A1825">
            <v>6425</v>
          </cell>
          <cell r="B1825" t="str">
            <v>Supermarket</v>
          </cell>
          <cell r="C1825" t="str">
            <v>Supermarket_Sansai</v>
          </cell>
          <cell r="D1825" t="str">
            <v>ซูเปอร์มาร์เก็ต_สันทราย</v>
          </cell>
          <cell r="E1825" t="str">
            <v>sup025-ssm@lotuss.com</v>
          </cell>
          <cell r="F1825" t="str">
            <v>06:00-21:00 (15Hrs)</v>
          </cell>
          <cell r="G1825" t="str">
            <v>CHIANG MAI</v>
          </cell>
          <cell r="H1825" t="str">
            <v>เลขที่ 1 ม. 10 ต.สันทรายน้อย อ.สันทราย จ.เชียงใหม่ 50210</v>
          </cell>
          <cell r="I1825" t="str">
            <v>18.831661,99.039195</v>
          </cell>
          <cell r="J1825" t="str">
            <v>0812472432</v>
          </cell>
          <cell r="K1825" t="str">
            <v>0812472432</v>
          </cell>
        </row>
        <row r="1826">
          <cell r="A1826">
            <v>6426</v>
          </cell>
          <cell r="B1826" t="str">
            <v>Supermarket</v>
          </cell>
          <cell r="C1826" t="str">
            <v>Supermarket_Phan</v>
          </cell>
          <cell r="D1826" t="str">
            <v>ซูเปอร์มาร์เก็ต_พาน</v>
          </cell>
          <cell r="E1826" t="str">
            <v>sup026-ssm@lotuss.com</v>
          </cell>
          <cell r="F1826" t="str">
            <v>06:00-21:00 (15Hrs)</v>
          </cell>
          <cell r="G1826" t="str">
            <v>CHIANG RAI</v>
          </cell>
          <cell r="H1826" t="str">
            <v>เลขที่ 2567 ม. 1 ต.เมืองพาน อ.พาน จ.เชียงราย 57120</v>
          </cell>
          <cell r="I1826" t="str">
            <v>19.552067,99.746769</v>
          </cell>
          <cell r="J1826" t="str">
            <v>0812347397</v>
          </cell>
          <cell r="K1826" t="str">
            <v>0812347397</v>
          </cell>
        </row>
        <row r="1827">
          <cell r="A1827">
            <v>6427</v>
          </cell>
          <cell r="B1827" t="str">
            <v>Supermarket</v>
          </cell>
          <cell r="C1827" t="str">
            <v>Supermarket_Ban Pae</v>
          </cell>
          <cell r="D1827" t="str">
            <v>ซูเปอร์มาร์เก็ต_บ้านเพ</v>
          </cell>
          <cell r="E1827" t="str">
            <v>sup027-ssm@lotuss.com</v>
          </cell>
          <cell r="F1827" t="str">
            <v>07:00-21:00 (14Hrs)</v>
          </cell>
          <cell r="G1827" t="str">
            <v>RAYONG</v>
          </cell>
          <cell r="H1827" t="str">
            <v>เลขที่ 310/15 หมู่ 2 ถ.เพ-แกลง-กร่ำ ต.เพ อ.เมืองระยอง จ.ระยอง 21160</v>
          </cell>
          <cell r="I1827" t="str">
            <v>12.630185,101.445699</v>
          </cell>
          <cell r="J1827" t="str">
            <v>0909671972</v>
          </cell>
          <cell r="K1827" t="str">
            <v>0909671972</v>
          </cell>
        </row>
        <row r="1828">
          <cell r="A1828">
            <v>6429</v>
          </cell>
          <cell r="B1828" t="str">
            <v>Supermarket</v>
          </cell>
          <cell r="C1828" t="str">
            <v>Supermarket_Song Phi Nong</v>
          </cell>
          <cell r="D1828" t="str">
            <v>ซูเปอร์มาร์เก็ต_สองพี่น้อง</v>
          </cell>
          <cell r="E1828" t="str">
            <v>sup029-ssm@lotuss.com</v>
          </cell>
          <cell r="F1828" t="str">
            <v>07:00-20:00 (13Hrs)</v>
          </cell>
          <cell r="G1828" t="str">
            <v>SUPHAN BURI</v>
          </cell>
          <cell r="H1828" t="str">
            <v>เลขที่ 90/11 ถ.บางลี่-หนองวัลย์เปรียง ต.สองพี่น้อง อ.สองพี่น้อง จ.สุพรรณบุรี 72110</v>
          </cell>
          <cell r="I1828" t="str">
            <v>14.227912,100.029398</v>
          </cell>
          <cell r="J1828" t="str">
            <v>0834484297</v>
          </cell>
          <cell r="K1828" t="str">
            <v>0834484297</v>
          </cell>
        </row>
        <row r="1829">
          <cell r="A1829">
            <v>6430</v>
          </cell>
          <cell r="B1829" t="str">
            <v>Supermarket</v>
          </cell>
          <cell r="C1829" t="str">
            <v>Supermarket_Tha Muang</v>
          </cell>
          <cell r="D1829" t="str">
            <v>ซูเปอร์มาร์เก็ต_ท่าม่วง</v>
          </cell>
          <cell r="E1829" t="str">
            <v>sup030-ssm@lotuss.com</v>
          </cell>
          <cell r="F1829" t="str">
            <v>08:00-20:00 (12Hrs)</v>
          </cell>
          <cell r="G1829" t="str">
            <v>KANCHANABURI</v>
          </cell>
          <cell r="H1829" t="str">
            <v>เลขที่ 99 หมู่ 4 ต.ท่าม่วง อ.ท่าม่วง จ.กาญจนบุรี 71110</v>
          </cell>
          <cell r="I1829" t="str">
            <v>13.978331,99.626081</v>
          </cell>
          <cell r="J1829" t="str">
            <v>0991894455</v>
          </cell>
          <cell r="K1829" t="str">
            <v>0991894455</v>
          </cell>
        </row>
        <row r="1830">
          <cell r="A1830">
            <v>6432</v>
          </cell>
          <cell r="B1830" t="str">
            <v>Supermarket</v>
          </cell>
          <cell r="C1830" t="str">
            <v>Supermarket_Pakthongchai</v>
          </cell>
          <cell r="D1830" t="str">
            <v>ซูเปอร์มาร์เก็ต_ปักธงชัย</v>
          </cell>
          <cell r="E1830" t="str">
            <v>sup032-ssm@lotuss.com</v>
          </cell>
          <cell r="F1830" t="str">
            <v>07:00-21:00 (14Hrs)</v>
          </cell>
          <cell r="G1830" t="str">
            <v>NAKHON RATCHASIMA</v>
          </cell>
          <cell r="H1830" t="str">
            <v>เลขที่ 50 ม.12 ต.เมืองปัก อ.ปักธงชัย จ.นครราชสีมา 30150</v>
          </cell>
          <cell r="I1830" t="str">
            <v>14.714437,102.021428</v>
          </cell>
          <cell r="J1830" t="str">
            <v>0884917889</v>
          </cell>
          <cell r="K1830" t="str">
            <v>0884917889</v>
          </cell>
        </row>
        <row r="1831">
          <cell r="A1831">
            <v>6433</v>
          </cell>
          <cell r="B1831" t="str">
            <v>Supermarket</v>
          </cell>
          <cell r="C1831" t="str">
            <v>Supermarket_Bor Sang</v>
          </cell>
          <cell r="D1831" t="str">
            <v>ซูเปอร์มาร์เก็ต_บ่อสร้าง</v>
          </cell>
          <cell r="E1831" t="str">
            <v>sup033-ssm@lotuss.com</v>
          </cell>
          <cell r="F1831" t="str">
            <v>06:00-21:00 (15Hrs)</v>
          </cell>
          <cell r="G1831" t="str">
            <v>CHIANG MAI</v>
          </cell>
          <cell r="H1831" t="str">
            <v>เลขที่ 179/4 ม.2 ต.ต้นเปา อ.สันกำแพง จ.เชียงใหม่ 50130</v>
          </cell>
          <cell r="I1831" t="str">
            <v>18.764375,99.079097</v>
          </cell>
          <cell r="J1831" t="str">
            <v>0812472433</v>
          </cell>
          <cell r="K1831" t="str">
            <v>0812472433</v>
          </cell>
        </row>
        <row r="1832">
          <cell r="A1832">
            <v>6435</v>
          </cell>
          <cell r="B1832" t="str">
            <v>Supermarket</v>
          </cell>
          <cell r="C1832" t="str">
            <v>Supermarket_Damnuansaduak</v>
          </cell>
          <cell r="D1832" t="str">
            <v>ซูเปอร์มาร์เก็ต_ดำเนินสะดวก</v>
          </cell>
          <cell r="E1832" t="str">
            <v>sup035-ssm@lotuss.com</v>
          </cell>
          <cell r="F1832" t="str">
            <v>07:00-21:00 (14Hrs)</v>
          </cell>
          <cell r="G1832" t="str">
            <v>RATCHABURI</v>
          </cell>
          <cell r="H1832" t="str">
            <v>เลขที่ 313 หมู่ 4 ต.ท่านัด อ.ดำเนินสะดวก จ.ราชบุรี 70130</v>
          </cell>
          <cell r="I1832" t="str">
            <v>13.533659,99.965547</v>
          </cell>
          <cell r="J1832" t="str">
            <v>0</v>
          </cell>
          <cell r="K1832" t="str">
            <v>0</v>
          </cell>
        </row>
        <row r="1833">
          <cell r="A1833">
            <v>6436</v>
          </cell>
          <cell r="B1833" t="str">
            <v>Supermarket</v>
          </cell>
          <cell r="C1833" t="str">
            <v>Supermarket_Pa Sang</v>
          </cell>
          <cell r="D1833" t="str">
            <v>ซูเปอร์มาร์เก็ต_ป่าซาง</v>
          </cell>
          <cell r="E1833" t="str">
            <v>sup036-ssm@lotuss.com</v>
          </cell>
          <cell r="F1833" t="str">
            <v>06:00-21:00 (15Hrs)</v>
          </cell>
          <cell r="G1833" t="str">
            <v>LAMPHUN</v>
          </cell>
          <cell r="H1833" t="str">
            <v>เลขที่ 259 ม.3 ต.ป่าซาง อ.ป่าซาง จ.ลำพูน 51120</v>
          </cell>
          <cell r="I1833" t="str">
            <v>18.513175,98.942392</v>
          </cell>
          <cell r="J1833" t="str">
            <v>0ยังไม่มีเบอร์สาขา</v>
          </cell>
          <cell r="K1833" t="str">
            <v>0ยังไม่มีเบอร์สาขา</v>
          </cell>
        </row>
        <row r="1834">
          <cell r="A1834">
            <v>6437</v>
          </cell>
          <cell r="B1834" t="str">
            <v>Supermarket</v>
          </cell>
          <cell r="C1834" t="str">
            <v>Supermarket_Pakpanang</v>
          </cell>
          <cell r="D1834" t="str">
            <v>ซูเปอร์มาร์เก็ต_ปากพนัง</v>
          </cell>
          <cell r="E1834" t="str">
            <v>sup037-ssm@lotuss.com</v>
          </cell>
          <cell r="F1834" t="str">
            <v>07:00-21:00 (14Hrs)</v>
          </cell>
          <cell r="G1834" t="str">
            <v>NAKHON SI THAMMARAT</v>
          </cell>
          <cell r="H1834" t="str">
            <v>เลขที่ 185/21 ถ.พานิชสัมพันธ์ ต.ปากพนัง อ.ปากพนัง จ.นครศรีธรรมราช 80140</v>
          </cell>
          <cell r="I1834" t="str">
            <v>8.336937,100.202082</v>
          </cell>
          <cell r="J1834" t="str">
            <v>0</v>
          </cell>
          <cell r="K1834" t="str">
            <v>0</v>
          </cell>
        </row>
        <row r="1835">
          <cell r="A1835">
            <v>6439</v>
          </cell>
          <cell r="B1835" t="str">
            <v>Supermarket</v>
          </cell>
          <cell r="C1835" t="str">
            <v>Supermarket_Cheangtalay</v>
          </cell>
          <cell r="D1835" t="str">
            <v>ซูเปอร์มาร์เก็ต_เชิงทะเล</v>
          </cell>
          <cell r="E1835" t="str">
            <v>sup039-ssm@lotuss.com</v>
          </cell>
          <cell r="F1835" t="str">
            <v>07:00-22:00 (15Hrs)</v>
          </cell>
          <cell r="G1835" t="str">
            <v>PHUKET</v>
          </cell>
          <cell r="H1835" t="str">
            <v>เลขที่ 474 ถ.ศรีสุนทร ต.เชิงทะเล อ.ถลาง จ.ภูเก็ต 83110</v>
          </cell>
          <cell r="I1835" t="str">
            <v>7.986034,98.301216</v>
          </cell>
          <cell r="J1835" t="str">
            <v>0812347419</v>
          </cell>
          <cell r="K1835" t="str">
            <v>0812347419</v>
          </cell>
        </row>
        <row r="1836">
          <cell r="A1836">
            <v>6444</v>
          </cell>
          <cell r="B1836" t="str">
            <v>Supermarket</v>
          </cell>
          <cell r="C1836" t="str">
            <v>Supermarket_Bang Pa In</v>
          </cell>
          <cell r="D1836" t="str">
            <v>ซูเปอร์มาร์เก็ต_บางปะอิน</v>
          </cell>
          <cell r="E1836" t="str">
            <v>sup044-ssm@lotuss.com</v>
          </cell>
          <cell r="F1836" t="str">
            <v>07:00-20:00 (13Hrs)</v>
          </cell>
          <cell r="G1836" t="str">
            <v>PHRA NAKHON SI AYUTTHAYA</v>
          </cell>
          <cell r="H1836" t="str">
            <v>เลขที่ 15/3 ม.10 ถ.อุดมสรยุทธ ต.บ้านเลน อ.บางปะอิน จ.พระนครศรีอยุธยา 13160</v>
          </cell>
          <cell r="I1836" t="str">
            <v>14.222887,100.575555</v>
          </cell>
          <cell r="J1836" t="str">
            <v>0922742276</v>
          </cell>
          <cell r="K1836" t="str">
            <v>0922742276</v>
          </cell>
        </row>
        <row r="1837">
          <cell r="A1837">
            <v>6447</v>
          </cell>
          <cell r="B1837" t="str">
            <v>Supermarket</v>
          </cell>
          <cell r="C1837" t="str">
            <v>Supermarket_Koh Pha-Ngan</v>
          </cell>
          <cell r="D1837" t="str">
            <v>ซูเปอร์มาร์เก็ต_เกาะพะงัน</v>
          </cell>
          <cell r="E1837" t="str">
            <v>sup047-ssm@lotuss.com</v>
          </cell>
          <cell r="F1837" t="str">
            <v>07:00-22:00 (15Hrs)</v>
          </cell>
          <cell r="G1837" t="str">
            <v>SURAT THANI</v>
          </cell>
          <cell r="H1837" t="str">
            <v>เลขที่ 209/9 หมู่ 1 ต.เกาะพะงัน อ.เกาะพะงัน จ.สุราษฏร์ธานี 84280</v>
          </cell>
          <cell r="I1837" t="str">
            <v>9.71174,99.990647</v>
          </cell>
          <cell r="J1837" t="str">
            <v>0</v>
          </cell>
          <cell r="K1837" t="str">
            <v>0</v>
          </cell>
        </row>
        <row r="1838">
          <cell r="A1838">
            <v>6448</v>
          </cell>
          <cell r="B1838" t="str">
            <v>Supermarket</v>
          </cell>
          <cell r="C1838" t="str">
            <v>Supermarket_Chao Fah</v>
          </cell>
          <cell r="D1838" t="str">
            <v>ซูเปอร์มาร์เก็ต_เจ้าฟ้า</v>
          </cell>
          <cell r="E1838" t="str">
            <v>sup048-ssm@lotuss.com</v>
          </cell>
          <cell r="F1838" t="str">
            <v>07:00-22:00 (15Hrs)</v>
          </cell>
          <cell r="G1838" t="str">
            <v>PHUKET</v>
          </cell>
          <cell r="H1838" t="str">
            <v>เลขที่ 75/22 หมู่ 2 ถ.เจ้าฟ้าตะวันออก ต.วิชิต อ.เมืองภูเก็ต จ.ภูเก็ต 83000</v>
          </cell>
          <cell r="I1838" t="str">
            <v>7.859564,98.364731</v>
          </cell>
          <cell r="J1838" t="str">
            <v>0812347428</v>
          </cell>
          <cell r="K1838" t="str">
            <v>0812347428</v>
          </cell>
        </row>
        <row r="1839">
          <cell r="A1839">
            <v>6449</v>
          </cell>
          <cell r="B1839" t="str">
            <v>Supermarket</v>
          </cell>
          <cell r="C1839" t="str">
            <v>Supermarket_Aou Luek</v>
          </cell>
          <cell r="D1839" t="str">
            <v>ซูเปอร์มาร์เก็ต_อ่าวลึก</v>
          </cell>
          <cell r="E1839" t="str">
            <v>sup049-ssm@lotuss.com</v>
          </cell>
          <cell r="F1839" t="str">
            <v>07:00-21:00 (14Hrs)</v>
          </cell>
          <cell r="G1839" t="str">
            <v>KRABI</v>
          </cell>
          <cell r="H1839" t="str">
            <v>เลขที่ 15/9 หมู่ 2 ต.อ่าวลึกเหนือ อ.อ่าวลึก จ.กระบี่ 81110</v>
          </cell>
          <cell r="I1839" t="str">
            <v>8.391094,98.741806</v>
          </cell>
          <cell r="J1839" t="str">
            <v>0812347430</v>
          </cell>
          <cell r="K1839" t="str">
            <v>0812347430</v>
          </cell>
        </row>
        <row r="1840">
          <cell r="A1840">
            <v>6451</v>
          </cell>
          <cell r="B1840" t="str">
            <v>Supermarket</v>
          </cell>
          <cell r="C1840" t="str">
            <v>Supermarket_Nonghan</v>
          </cell>
          <cell r="D1840" t="str">
            <v>ซูเปอร์มาร์เก็ต_หนองหาน</v>
          </cell>
          <cell r="E1840" t="str">
            <v>sup051-ssm@lotuss.com</v>
          </cell>
          <cell r="F1840" t="str">
            <v>06:00-21:00 (15Hrs)</v>
          </cell>
          <cell r="G1840" t="str">
            <v>UDON THANI</v>
          </cell>
          <cell r="H1840" t="str">
            <v>เลขที่ 92 ม.11 ต.หนองหาน อ.หนองหาน จ.อุดรธานี 41130</v>
          </cell>
          <cell r="I1840" t="str">
            <v>17.360937,103.112737</v>
          </cell>
          <cell r="J1840" t="str">
            <v>0812347438</v>
          </cell>
          <cell r="K1840" t="str">
            <v>0812347438</v>
          </cell>
        </row>
        <row r="1841">
          <cell r="A1841">
            <v>6452</v>
          </cell>
          <cell r="B1841" t="str">
            <v>Supermarket</v>
          </cell>
          <cell r="C1841" t="str">
            <v>Supermarket_Chumsang</v>
          </cell>
          <cell r="D1841" t="str">
            <v>ซูเปอร์มาร์เก็ต_ชุมแสง</v>
          </cell>
          <cell r="E1841" t="str">
            <v>sup052-ssm@lotuss.com</v>
          </cell>
          <cell r="F1841" t="str">
            <v>07:00-21:00 (14Hrs)</v>
          </cell>
          <cell r="G1841" t="str">
            <v>NAKHON SAWAN</v>
          </cell>
          <cell r="H1841" t="str">
            <v>เลขที่ 123/59 ถ.แสงราษฎรใต้ ต.ชุมแสง อ.ชุมแสง จ.นครสวรรค์ 60120</v>
          </cell>
          <cell r="I1841" t="str">
            <v>15.887505,100.304842</v>
          </cell>
          <cell r="J1841" t="str">
            <v>0956187858</v>
          </cell>
          <cell r="K1841" t="str">
            <v>0956187858</v>
          </cell>
        </row>
        <row r="1842">
          <cell r="A1842">
            <v>6453</v>
          </cell>
          <cell r="B1842" t="str">
            <v>Supermarket</v>
          </cell>
          <cell r="C1842" t="str">
            <v>Supermarket_D center</v>
          </cell>
          <cell r="D1842" t="str">
            <v>ซูเปอร์มาร์เก็ต_ดี เซ็นเตอร์</v>
          </cell>
          <cell r="E1842" t="str">
            <v>sup053-ssm@lotuss.com</v>
          </cell>
          <cell r="F1842" t="str">
            <v>07:00-21:00 (14Hrs)</v>
          </cell>
          <cell r="G1842" t="str">
            <v>KAMPHAENG PHET</v>
          </cell>
          <cell r="H1842" t="str">
            <v>เลขที่ 200,200/1 ถ.บำรุงราษฏร์ ต.ในเมือง อ.เมืองกำแพงเพชร จ.กำแพงเพชร 62000</v>
          </cell>
          <cell r="I1842" t="str">
            <v>16.471376,99.533995</v>
          </cell>
          <cell r="J1842" t="str">
            <v>055741794</v>
          </cell>
          <cell r="K1842" t="str">
            <v>055741794</v>
          </cell>
        </row>
        <row r="1843">
          <cell r="A1843">
            <v>6454</v>
          </cell>
          <cell r="B1843" t="str">
            <v>Supermarket</v>
          </cell>
          <cell r="C1843" t="str">
            <v>Supermarket_Nongphai</v>
          </cell>
          <cell r="D1843" t="str">
            <v>ซูเปอร์มาร์เก็ต_หนองไผ่</v>
          </cell>
          <cell r="E1843" t="str">
            <v>sup054-ssm@lotuss.com</v>
          </cell>
          <cell r="F1843" t="str">
            <v>06:00-21:00 (15Hrs)</v>
          </cell>
          <cell r="G1843" t="str">
            <v>PHETCHABUN</v>
          </cell>
          <cell r="H1843" t="str">
            <v>เลขที่ 100 ม.5 ต.หนองไผ่ อ.หนองไผ่ จ.เพชรบูรณ์ 67140</v>
          </cell>
          <cell r="I1843" t="str">
            <v>15.993094,101.065766</v>
          </cell>
          <cell r="J1843" t="str">
            <v>0918812735</v>
          </cell>
          <cell r="K1843" t="str">
            <v>0918812735</v>
          </cell>
        </row>
        <row r="1844">
          <cell r="A1844">
            <v>6455</v>
          </cell>
          <cell r="B1844" t="str">
            <v>Supermarket</v>
          </cell>
          <cell r="C1844" t="str">
            <v>Supermarket_Lumluka-Klong4</v>
          </cell>
          <cell r="D1844" t="str">
            <v>ซูเปอร์มาร์เก็ต_ลำลูกกกา-คลอง4</v>
          </cell>
          <cell r="E1844" t="str">
            <v>sup055-ssm@lotuss.com</v>
          </cell>
          <cell r="F1844" t="str">
            <v>07:00-21:00 (14Hrs)</v>
          </cell>
          <cell r="G1844" t="str">
            <v>PATHUM THANI</v>
          </cell>
          <cell r="H1844" t="str">
            <v>เลขที่ 70 หมู่ 6 ถ.ไสวประชาราษฎร์ ต.ลาดสวาย อ.ลำลูกกา จ.ปทุมธานี 12150</v>
          </cell>
          <cell r="I1844" t="str">
            <v>13.979834,100.685824</v>
          </cell>
          <cell r="J1844" t="str">
            <v>0812347452</v>
          </cell>
          <cell r="K1844" t="str">
            <v>0812347452</v>
          </cell>
        </row>
        <row r="1845">
          <cell r="A1845">
            <v>6456</v>
          </cell>
          <cell r="B1845" t="str">
            <v>Supermarket</v>
          </cell>
          <cell r="C1845" t="str">
            <v>Supermarket_Phetchaburi</v>
          </cell>
          <cell r="D1845" t="str">
            <v>ซูเปอร์มาร์เก็ต_เพชรบุรี</v>
          </cell>
          <cell r="E1845" t="str">
            <v>sup056-ssm@lotuss.com</v>
          </cell>
          <cell r="F1845" t="str">
            <v>07:00-21:00 (14Hrs)</v>
          </cell>
          <cell r="G1845" t="str">
            <v>PHETCHABURI</v>
          </cell>
          <cell r="H1845" t="str">
            <v>เลขที่ 189/7 หมู่ 6 ต.บ้านหม้อ อ.เมืองเพชรบุรี จ.เพชรบุรี 76000</v>
          </cell>
          <cell r="I1845" t="str">
            <v>13.102528,99.939161</v>
          </cell>
          <cell r="J1845" t="str">
            <v>0812347453</v>
          </cell>
          <cell r="K1845" t="str">
            <v>0812347453</v>
          </cell>
        </row>
        <row r="1846">
          <cell r="A1846">
            <v>6457</v>
          </cell>
          <cell r="B1846" t="str">
            <v>Supermarket</v>
          </cell>
          <cell r="C1846" t="str">
            <v>Supermarket_Ramintra109</v>
          </cell>
          <cell r="D1846" t="str">
            <v>ซูเปอร์มาร์เก็ต_รามอินทรา109</v>
          </cell>
          <cell r="E1846" t="str">
            <v>sup057-ssm@lotuss.com</v>
          </cell>
          <cell r="F1846" t="str">
            <v>07:00-22:00 (15Hrs)</v>
          </cell>
          <cell r="G1846" t="str">
            <v>BANGKOK</v>
          </cell>
          <cell r="H1846" t="str">
            <v>เลขที่ 811 ถ.พระยาสุเรนทร์ แขวงบางชัน เขตคลองสามวา กทม. 10510</v>
          </cell>
          <cell r="I1846" t="str">
            <v>13.835774,100.696213</v>
          </cell>
          <cell r="J1846" t="str">
            <v>0626057521</v>
          </cell>
          <cell r="K1846" t="str">
            <v>0626057521</v>
          </cell>
        </row>
        <row r="1847">
          <cell r="A1847">
            <v>6459</v>
          </cell>
          <cell r="B1847" t="str">
            <v>Supermarket</v>
          </cell>
          <cell r="C1847" t="str">
            <v>Supermarket_Langu</v>
          </cell>
          <cell r="D1847" t="str">
            <v>ซูเปอร์มาร์เก็ต_ละงู</v>
          </cell>
          <cell r="E1847" t="str">
            <v>sup059-ssm@lotuss.com</v>
          </cell>
          <cell r="F1847" t="str">
            <v>08:00-21:00 (13Hrs)</v>
          </cell>
          <cell r="G1847" t="str">
            <v>SATUN</v>
          </cell>
          <cell r="H1847" t="str">
            <v>เลขที่ 1473 หมู่ 3 ต.กำแพง อ.ละงู จ.สตูล 91110</v>
          </cell>
          <cell r="I1847" t="str">
            <v>6.896862,99.78996</v>
          </cell>
          <cell r="J1847" t="str">
            <v>0812347457</v>
          </cell>
          <cell r="K1847" t="str">
            <v>0812347457</v>
          </cell>
        </row>
        <row r="1848">
          <cell r="A1848">
            <v>6460</v>
          </cell>
          <cell r="B1848" t="str">
            <v>Supermarket</v>
          </cell>
          <cell r="C1848" t="str">
            <v>Supermarket_Suwanabhumi</v>
          </cell>
          <cell r="D1848" t="str">
            <v>ซูเปอร์มาร์เก็ต_สุวรรณภูมิ</v>
          </cell>
          <cell r="E1848" t="str">
            <v>sup060-ssm@lotuss.com</v>
          </cell>
          <cell r="F1848" t="str">
            <v>07:00-20:00 (13Hrs)</v>
          </cell>
          <cell r="G1848" t="str">
            <v>ROI ET</v>
          </cell>
          <cell r="H1848" t="str">
            <v>เลขที่ 100 ม.20 ต.สระคู อ.สุวรรณภูมิ จ.ร้อยเอ็ด 45130</v>
          </cell>
          <cell r="I1848" t="str">
            <v>15.602659,103.806642</v>
          </cell>
          <cell r="J1848" t="str">
            <v>0812499537</v>
          </cell>
          <cell r="K1848" t="str">
            <v>0812499537</v>
          </cell>
        </row>
        <row r="1849">
          <cell r="A1849">
            <v>6461</v>
          </cell>
          <cell r="B1849" t="str">
            <v>Supermarket</v>
          </cell>
          <cell r="C1849" t="str">
            <v>Supermarket_Buayai</v>
          </cell>
          <cell r="D1849" t="str">
            <v>ซูเปอร์มาร์เก็ต_บัวใหญ่</v>
          </cell>
          <cell r="E1849" t="str">
            <v>sup061-ssm@lotuss.com</v>
          </cell>
          <cell r="F1849" t="str">
            <v>07:00-21:00 (14Hrs)</v>
          </cell>
          <cell r="G1849" t="str">
            <v>NAKHON RATCHASIMA</v>
          </cell>
          <cell r="H1849" t="str">
            <v>เลขที่ 11/4 ถ.เทศบาล 12 ต.บัวใหญ่ อ.บัวใหญ่ จ.นครราชสีมา 30120</v>
          </cell>
          <cell r="I1849" t="str">
            <v>15.593745,102.429281</v>
          </cell>
          <cell r="J1849" t="str">
            <v>0812499281</v>
          </cell>
          <cell r="K1849" t="str">
            <v>0812499281</v>
          </cell>
        </row>
        <row r="1850">
          <cell r="A1850">
            <v>6462</v>
          </cell>
          <cell r="B1850" t="str">
            <v>Supermarket</v>
          </cell>
          <cell r="C1850" t="str">
            <v>Supermarket_Cham Churi Square</v>
          </cell>
          <cell r="D1850" t="str">
            <v>ซูเปอร์มาร์เก็ต_จามจุรี สแควร์</v>
          </cell>
          <cell r="E1850" t="str">
            <v>sup062-ssm@lotuss.com</v>
          </cell>
          <cell r="F1850" t="str">
            <v>07:00-21:00 (14Hrs)</v>
          </cell>
          <cell r="G1850" t="str">
            <v>BANGKOK</v>
          </cell>
          <cell r="H1850" t="str">
            <v>เลขที่ 317 ถนนพญาไท ต.ปทุมวัน อ.ปทุมวัน จ.กรุงเทพมหานคร 10330</v>
          </cell>
          <cell r="I1850" t="str">
            <v>13.732233,100.531475</v>
          </cell>
          <cell r="J1850" t="str">
            <v>0954083344</v>
          </cell>
          <cell r="K1850" t="str">
            <v>0954083344</v>
          </cell>
        </row>
        <row r="1851">
          <cell r="A1851">
            <v>6463</v>
          </cell>
          <cell r="B1851" t="str">
            <v>Supermarket</v>
          </cell>
          <cell r="C1851" t="str">
            <v>Supermarket_Pranangklao</v>
          </cell>
          <cell r="D1851" t="str">
            <v>ซูเปอร์มาร์เก็ต_พระนั่งเกล้า</v>
          </cell>
          <cell r="E1851" t="str">
            <v>sup063-ssm@lotuss.com</v>
          </cell>
          <cell r="F1851" t="str">
            <v>07:00-21:00 (14Hrs)</v>
          </cell>
          <cell r="G1851" t="str">
            <v>NONTHABURI</v>
          </cell>
          <cell r="H1851" t="str">
            <v>เลขที่ 204/18 ม.6 ต.บางกะสอ อ.เมืองนนทบุรี จ.นนทบุรี 11000</v>
          </cell>
          <cell r="I1851" t="str">
            <v>13.866532,100.48291</v>
          </cell>
          <cell r="J1851" t="str">
            <v>0885368110</v>
          </cell>
          <cell r="K1851" t="str">
            <v>0885368110</v>
          </cell>
        </row>
        <row r="1852">
          <cell r="A1852">
            <v>6464</v>
          </cell>
          <cell r="B1852" t="str">
            <v>Supermarket</v>
          </cell>
          <cell r="C1852" t="str">
            <v>Supermarket_Nongkhae</v>
          </cell>
          <cell r="D1852" t="str">
            <v>ซูเปอร์มาร์เก็ต_หนองแค</v>
          </cell>
          <cell r="E1852" t="str">
            <v>sup064-ssm@lotuss.com</v>
          </cell>
          <cell r="F1852" t="str">
            <v>07:00-21:00 (14Hrs)</v>
          </cell>
          <cell r="G1852" t="str">
            <v>SARABURI</v>
          </cell>
          <cell r="H1852" t="str">
            <v>เลขที่ 118 ถนนพหลโยธินสายใหม่ ต.หนองแค อ.หนองแค จ.สระบุรี 18140</v>
          </cell>
          <cell r="I1852" t="str">
            <v>14.348219,100.869092</v>
          </cell>
          <cell r="J1852" t="str">
            <v>0812347468</v>
          </cell>
          <cell r="K1852" t="str">
            <v>0812347468</v>
          </cell>
        </row>
        <row r="1853">
          <cell r="A1853">
            <v>6465</v>
          </cell>
          <cell r="B1853" t="str">
            <v>Supermarket</v>
          </cell>
          <cell r="C1853" t="str">
            <v>Supermarket_Katu</v>
          </cell>
          <cell r="D1853" t="str">
            <v>ซูเปอร์มาร์เก็ต_กะทู้</v>
          </cell>
          <cell r="E1853" t="str">
            <v>sup065-ssm@lotuss.com</v>
          </cell>
          <cell r="F1853" t="str">
            <v>07:00-22:00 (15Hrs)</v>
          </cell>
          <cell r="G1853" t="str">
            <v>PHUKET</v>
          </cell>
          <cell r="H1853" t="str">
            <v>เลขที่ 47 หมู่ 5 ต.กะทู้ อ.กะทู้ จ.ภูเก็ต 83120</v>
          </cell>
          <cell r="I1853" t="str">
            <v>7.913139,98.336435</v>
          </cell>
          <cell r="J1853" t="str">
            <v>0835271222</v>
          </cell>
          <cell r="K1853" t="str">
            <v>0835271222</v>
          </cell>
        </row>
        <row r="1854">
          <cell r="A1854">
            <v>6467</v>
          </cell>
          <cell r="B1854" t="str">
            <v>Supermarket</v>
          </cell>
          <cell r="C1854" t="str">
            <v>Supermarket_Pung Kone</v>
          </cell>
          <cell r="D1854" t="str">
            <v>ซูเปอร์มาร์เก็ต_พังโคน</v>
          </cell>
          <cell r="E1854" t="str">
            <v>sup067-ssm@lotuss.com</v>
          </cell>
          <cell r="F1854" t="str">
            <v>07:00-21:00 (14Hrs)</v>
          </cell>
          <cell r="G1854" t="str">
            <v>SAKON NAKHON</v>
          </cell>
          <cell r="H1854" t="str">
            <v>เลขที่ 482 ม. 8 ต.พังโคน อ.พังโคน จ.สกลนคร 47160</v>
          </cell>
          <cell r="I1854" t="str">
            <v>17.390095,103.712376</v>
          </cell>
          <cell r="J1854" t="str">
            <v>0812347483</v>
          </cell>
          <cell r="K1854" t="str">
            <v>0812347483</v>
          </cell>
        </row>
        <row r="1855">
          <cell r="A1855">
            <v>6468</v>
          </cell>
          <cell r="B1855" t="str">
            <v>Supermarket</v>
          </cell>
          <cell r="C1855" t="str">
            <v>Supermarket_Loeng Nok Tha</v>
          </cell>
          <cell r="D1855" t="str">
            <v>ซูเปอร์มาร์เก็ต_เลิงนกทา</v>
          </cell>
          <cell r="E1855" t="str">
            <v>sup068-ssm@lotuss.com</v>
          </cell>
          <cell r="F1855" t="str">
            <v>07:00-21:00 (14Hrs)</v>
          </cell>
          <cell r="G1855" t="str">
            <v>YASOTHON</v>
          </cell>
          <cell r="H1855" t="str">
            <v>เลขที่ 568 ม. 13 ต.สามแยก อ.เลิงนกทา จ.ยโสธร 35120</v>
          </cell>
          <cell r="I1855" t="str">
            <v>16.201133,104.555825</v>
          </cell>
          <cell r="J1855" t="str">
            <v>0812347484</v>
          </cell>
          <cell r="K1855" t="str">
            <v>0812347484</v>
          </cell>
        </row>
        <row r="1856">
          <cell r="A1856">
            <v>6469</v>
          </cell>
          <cell r="B1856" t="str">
            <v>Supermarket</v>
          </cell>
          <cell r="C1856" t="str">
            <v>Supermarket_Kra Nuan</v>
          </cell>
          <cell r="D1856" t="str">
            <v>ซูเปอร์มาร์เก็ต_กระนวน</v>
          </cell>
          <cell r="E1856" t="str">
            <v>sup069-ssm@lotuss.com</v>
          </cell>
          <cell r="F1856" t="str">
            <v>07:00-21:00 (14Hrs)</v>
          </cell>
          <cell r="G1856" t="str">
            <v>KHON KAEN</v>
          </cell>
          <cell r="H1856" t="str">
            <v>เลขที่ 400 ม. 10 ต.หนองโก อ.กระนวน จ.ขอนแก่น 40170</v>
          </cell>
          <cell r="I1856" t="str">
            <v>16.702035,103.082616</v>
          </cell>
          <cell r="J1856" t="str">
            <v>0812347485</v>
          </cell>
          <cell r="K1856" t="str">
            <v>0812347485</v>
          </cell>
        </row>
        <row r="1857">
          <cell r="A1857">
            <v>6471</v>
          </cell>
          <cell r="B1857" t="str">
            <v>Supermarket</v>
          </cell>
          <cell r="C1857" t="str">
            <v>Supermarket_Budda Monthon Sai4</v>
          </cell>
          <cell r="D1857" t="str">
            <v>ซูเปอร์มาร์เก็ต_พุทธมณฑล สาย4</v>
          </cell>
          <cell r="E1857" t="str">
            <v>sup071-ssm@lotuss.com</v>
          </cell>
          <cell r="F1857" t="str">
            <v>07:00-21:00 (14Hrs)</v>
          </cell>
          <cell r="G1857" t="str">
            <v>NAKHON PATHOM</v>
          </cell>
          <cell r="H1857" t="str">
            <v>เลขที่ 97 หมู่ 6 ต.กระทุ่มล้ม อ.สามพราน จ.นครปฐม 73220</v>
          </cell>
          <cell r="I1857" t="str">
            <v>13.738544,100.330552</v>
          </cell>
          <cell r="J1857" t="str">
            <v>0812347486</v>
          </cell>
          <cell r="K1857" t="str">
            <v>0812347486</v>
          </cell>
        </row>
        <row r="1858">
          <cell r="A1858">
            <v>6472</v>
          </cell>
          <cell r="B1858" t="str">
            <v>Supermarket</v>
          </cell>
          <cell r="C1858" t="str">
            <v>Supermarket_Angsila</v>
          </cell>
          <cell r="D1858" t="str">
            <v>ซูเปอร์มาร์เก็ต_อ่างศิลา</v>
          </cell>
          <cell r="E1858" t="str">
            <v>sup072-ssm@lotuss.com</v>
          </cell>
          <cell r="F1858" t="str">
            <v>07:00-21:00 (14Hrs)</v>
          </cell>
          <cell r="G1858" t="str">
            <v>CHONBURI</v>
          </cell>
          <cell r="H1858" t="str">
            <v>เลขที่ 163/24 หมู่ 3 ต.เสม็ด อ.เมืองชลบุรี จ.ชลบุรี 20000</v>
          </cell>
          <cell r="I1858" t="str">
            <v>13.333707,100.934695</v>
          </cell>
          <cell r="J1858" t="str">
            <v>0ยังไม่มีเบอร์สาขา</v>
          </cell>
          <cell r="K1858" t="str">
            <v>0ยังไม่มีเบอร์สาขา</v>
          </cell>
        </row>
        <row r="1859">
          <cell r="A1859">
            <v>6473</v>
          </cell>
          <cell r="B1859" t="str">
            <v>Supermarket</v>
          </cell>
          <cell r="C1859" t="str">
            <v>Supermarket_Pitsanulok Town</v>
          </cell>
          <cell r="D1859" t="str">
            <v>ซูเปอร์มาร์เก็ต_พิษณุโลก ทาวน์</v>
          </cell>
          <cell r="E1859" t="str">
            <v>sup073-ssm@lotuss.com</v>
          </cell>
          <cell r="F1859" t="str">
            <v>06:00-21:00 (15Hrs)</v>
          </cell>
          <cell r="G1859" t="str">
            <v>PHITSANULOK</v>
          </cell>
          <cell r="H1859" t="str">
            <v>เลขที่ 394/10 ถ.ศรีธรรมไตรปิฎก ต.ในเมือง อ.เมืองพิษณุโลก จ.พิษณุโลก 65000</v>
          </cell>
          <cell r="I1859" t="str">
            <v>16.799547,100.26407</v>
          </cell>
          <cell r="J1859" t="str">
            <v>0812347489</v>
          </cell>
          <cell r="K1859" t="str">
            <v>0812347489</v>
          </cell>
        </row>
        <row r="1860">
          <cell r="A1860">
            <v>6474</v>
          </cell>
          <cell r="B1860" t="str">
            <v>Supermarket</v>
          </cell>
          <cell r="C1860" t="str">
            <v>Supermarket_Phone Phisai</v>
          </cell>
          <cell r="D1860" t="str">
            <v>ซูเปอร์มาร์เก็ต_โพนพิสัย</v>
          </cell>
          <cell r="E1860" t="str">
            <v>sup074-ssm@lotuss.com</v>
          </cell>
          <cell r="F1860" t="str">
            <v>07:00-21:00 (14Hrs)</v>
          </cell>
          <cell r="G1860" t="str">
            <v>NONG KHAI</v>
          </cell>
          <cell r="H1860" t="str">
            <v>เลขที่ 292 ม. 13 ต.จุมพล อ.โพนพิสัย จ.หนองคาย 43120</v>
          </cell>
          <cell r="I1860" t="str">
            <v>18.025829,103.083526</v>
          </cell>
          <cell r="J1860" t="str">
            <v>0812499223</v>
          </cell>
          <cell r="K1860" t="str">
            <v>0812499223</v>
          </cell>
        </row>
        <row r="1861">
          <cell r="A1861">
            <v>6475</v>
          </cell>
          <cell r="B1861" t="str">
            <v>Supermarket</v>
          </cell>
          <cell r="C1861" t="str">
            <v>Supermarket_Bang Nam Praio</v>
          </cell>
          <cell r="D1861" t="str">
            <v>ซูเปอร์มาร์เก็ต_บางน้ำเปรี้ยว</v>
          </cell>
          <cell r="E1861" t="str">
            <v>sup075-ssm@lotuss.com</v>
          </cell>
          <cell r="F1861" t="str">
            <v>07:00-21:00 (14Hrs)</v>
          </cell>
          <cell r="G1861" t="str">
            <v>CHACHOENGSAO</v>
          </cell>
          <cell r="H1861" t="str">
            <v>เลขที่ 231 หมู่ 5 ต.โพรงอากาศ อ.บางน้ำเปรี้ยว จ.ฉะเชิงเทรา 24150</v>
          </cell>
          <cell r="I1861" t="str">
            <v>13.846889,101.058049</v>
          </cell>
          <cell r="J1861" t="str">
            <v>0812499204</v>
          </cell>
          <cell r="K1861" t="str">
            <v>0812499204</v>
          </cell>
        </row>
        <row r="1862">
          <cell r="A1862">
            <v>6476</v>
          </cell>
          <cell r="B1862" t="str">
            <v>Supermarket</v>
          </cell>
          <cell r="C1862" t="str">
            <v>Supermarket_Ban Mi</v>
          </cell>
          <cell r="D1862" t="str">
            <v>ซูเปอร์มาร์เก็ต_บ้านหมี่</v>
          </cell>
          <cell r="E1862" t="str">
            <v>sup076-ssm@lotuss.com</v>
          </cell>
          <cell r="F1862" t="str">
            <v>07:00-21:00 (14Hrs)</v>
          </cell>
          <cell r="G1862" t="str">
            <v>LOP BURI</v>
          </cell>
          <cell r="H1862" t="str">
            <v>เลขที่ 186 หมู่ 5 ต.โพนทอง อ.บ้านหมี่ จ.ลพบุรี 15110</v>
          </cell>
          <cell r="I1862" t="str">
            <v>15.045725,100.548766</v>
          </cell>
          <cell r="J1862" t="str">
            <v>0812499196</v>
          </cell>
          <cell r="K1862" t="str">
            <v>0812499196</v>
          </cell>
        </row>
        <row r="1863">
          <cell r="A1863">
            <v>6477</v>
          </cell>
          <cell r="B1863" t="str">
            <v>Supermarket</v>
          </cell>
          <cell r="C1863" t="str">
            <v>Supermarket_Klung</v>
          </cell>
          <cell r="D1863" t="str">
            <v>ซูเปอร์มาร์เก็ต_ขลุง</v>
          </cell>
          <cell r="E1863" t="str">
            <v>sup077-ssm@lotuss.com</v>
          </cell>
          <cell r="F1863" t="str">
            <v>07:00-21:00 (14Hrs)</v>
          </cell>
          <cell r="G1863" t="str">
            <v>CHANTHABURI</v>
          </cell>
          <cell r="H1863" t="str">
            <v>เลขที่ 53/4 หมู่ 1 ต.วันยาว อ.ขลุง จ.จันทบุรี 22110</v>
          </cell>
          <cell r="I1863" t="str">
            <v>12.456719,102.233973</v>
          </cell>
          <cell r="J1863" t="str">
            <v>0959206312</v>
          </cell>
          <cell r="K1863" t="str">
            <v>0959206312</v>
          </cell>
        </row>
        <row r="1864">
          <cell r="A1864">
            <v>6479</v>
          </cell>
          <cell r="B1864" t="str">
            <v>Supermarket</v>
          </cell>
          <cell r="C1864" t="str">
            <v>Supermarket_Ban Dung</v>
          </cell>
          <cell r="D1864" t="str">
            <v>ซูเปอร์มาร์เก็ต_บ้านดุง</v>
          </cell>
          <cell r="E1864" t="str">
            <v>sup079-ssm@lotuss.com</v>
          </cell>
          <cell r="F1864" t="str">
            <v>06:00-21:00 (15Hrs)</v>
          </cell>
          <cell r="G1864" t="str">
            <v>UDON THANI</v>
          </cell>
          <cell r="H1864" t="str">
            <v>เลขที่ 68 ถ. บริบาลดำริ ต. ศรีสุทโธ อ. บ้านดุง จ. อุดรธานี 41190</v>
          </cell>
          <cell r="I1864" t="str">
            <v>17.674935,103.253375</v>
          </cell>
          <cell r="J1864" t="str">
            <v>0812347494</v>
          </cell>
          <cell r="K1864" t="str">
            <v>0812347494</v>
          </cell>
        </row>
        <row r="1865">
          <cell r="A1865">
            <v>6480</v>
          </cell>
          <cell r="B1865" t="str">
            <v>Supermarket</v>
          </cell>
          <cell r="C1865" t="str">
            <v>Supermarket_Chun</v>
          </cell>
          <cell r="D1865" t="str">
            <v>ซูเปอร์มาร์เก็ต_จุน</v>
          </cell>
          <cell r="E1865" t="str">
            <v>sup080-ssm@lotuss.com</v>
          </cell>
          <cell r="F1865" t="str">
            <v>07:00-20:00 (13Hrs)</v>
          </cell>
          <cell r="G1865" t="str">
            <v>PHAYAO</v>
          </cell>
          <cell r="H1865" t="str">
            <v>เลขที่ 151/1 ม. 6 ต.ห้วยข้าวก่ำ อ.จุน จ.พะเยา 56150</v>
          </cell>
          <cell r="I1865" t="str">
            <v>19.343353,100.121729</v>
          </cell>
          <cell r="J1865" t="str">
            <v>0812347495</v>
          </cell>
          <cell r="K1865" t="str">
            <v>0812347495</v>
          </cell>
        </row>
        <row r="1866">
          <cell r="A1866">
            <v>6481</v>
          </cell>
          <cell r="B1866" t="str">
            <v>Supermarket</v>
          </cell>
          <cell r="C1866" t="str">
            <v>Supermarket_Pluak Daeng</v>
          </cell>
          <cell r="D1866" t="str">
            <v>ซูเปอร์มาร์เก็ต_ปลวกแดง</v>
          </cell>
          <cell r="E1866" t="str">
            <v>sup081-ssm@lotuss.com</v>
          </cell>
          <cell r="F1866" t="str">
            <v>07:00-21:00 (14Hrs)</v>
          </cell>
          <cell r="G1866" t="str">
            <v>RAYONG</v>
          </cell>
          <cell r="H1866" t="str">
            <v>เลขที่ 629 หมู่ 1 ต.ปลวกแดง อ.ปลวกแดง จ.ระยอง 21140</v>
          </cell>
          <cell r="I1866" t="str">
            <v>12.979466,101.212596</v>
          </cell>
          <cell r="J1866" t="str">
            <v>0ยังไม่มีเบอร์สาขา</v>
          </cell>
          <cell r="K1866" t="str">
            <v>0ยังไม่มีเบอร์สาขา</v>
          </cell>
        </row>
        <row r="1867">
          <cell r="A1867">
            <v>6482</v>
          </cell>
          <cell r="B1867" t="str">
            <v>Supermarket</v>
          </cell>
          <cell r="C1867" t="str">
            <v>Supermarket_Ban Na</v>
          </cell>
          <cell r="D1867" t="str">
            <v>ซูเปอร์มาร์เก็ต_บ้านนา</v>
          </cell>
          <cell r="E1867" t="str">
            <v>sup082-ssm@lotuss.com</v>
          </cell>
          <cell r="F1867" t="str">
            <v>07:00-21:00 (14Hrs)</v>
          </cell>
          <cell r="G1867" t="str">
            <v>NAKHON NAYOK</v>
          </cell>
          <cell r="H1867" t="str">
            <v>เลขที่ 307 หมู่ 10 ต.บ้านนา อ.บ้านนา จ.นครนายก 26110</v>
          </cell>
          <cell r="I1867" t="str">
            <v>14.258204,101.074521</v>
          </cell>
          <cell r="J1867" t="str">
            <v>0812347497</v>
          </cell>
          <cell r="K1867" t="str">
            <v>0812347497</v>
          </cell>
        </row>
        <row r="1868">
          <cell r="A1868">
            <v>6483</v>
          </cell>
          <cell r="B1868" t="str">
            <v>Supermarket</v>
          </cell>
          <cell r="C1868" t="str">
            <v>Supermarket_Taphan Hin</v>
          </cell>
          <cell r="D1868" t="str">
            <v>ซูเปอร์มาร์เก็ต_ตะพานหิน</v>
          </cell>
          <cell r="E1868" t="str">
            <v>sup083-ssm@lotuss.com</v>
          </cell>
          <cell r="F1868" t="str">
            <v>06:00-21:00 (15Hrs)</v>
          </cell>
          <cell r="G1868" t="str">
            <v>PHICHIT</v>
          </cell>
          <cell r="H1868" t="str">
            <v>เลขที่ 599/1 ม. 3 ต.ห้วยเกตุ อ.ตะพานหิน จ.พิจิตร 66110</v>
          </cell>
          <cell r="I1868" t="str">
            <v>16.21783,100.410284</v>
          </cell>
          <cell r="J1868" t="str">
            <v>0ยังไม่มีเบอร์สาขา</v>
          </cell>
          <cell r="K1868" t="str">
            <v>0ยังไม่มีเบอร์สาขา</v>
          </cell>
        </row>
        <row r="1869">
          <cell r="A1869">
            <v>6485</v>
          </cell>
          <cell r="B1869" t="str">
            <v>Supermarket</v>
          </cell>
          <cell r="C1869" t="str">
            <v>Supermarket_Ban Paeng</v>
          </cell>
          <cell r="D1869" t="str">
            <v>ซูเปอร์มาร์เก็ต_บ้านแพง</v>
          </cell>
          <cell r="E1869" t="str">
            <v>sup085-ssm@lotuss.com</v>
          </cell>
          <cell r="F1869" t="str">
            <v>07:00-21:00 (14Hrs)</v>
          </cell>
          <cell r="G1869" t="str">
            <v>NAKHON PHANOM</v>
          </cell>
          <cell r="H1869" t="str">
            <v>เลขที่ 111 ม. 3 ต.บ้านเเพง อ.บ้านเเพง จ.นครพนม 48140</v>
          </cell>
          <cell r="I1869" t="str">
            <v>17.960449,104.211436</v>
          </cell>
          <cell r="J1869" t="str">
            <v>0995413804</v>
          </cell>
          <cell r="K1869" t="str">
            <v>0995413804</v>
          </cell>
        </row>
        <row r="1870">
          <cell r="A1870">
            <v>6486</v>
          </cell>
          <cell r="B1870" t="str">
            <v>Supermarket</v>
          </cell>
          <cell r="C1870" t="str">
            <v>Supermarket_Na Kae</v>
          </cell>
          <cell r="D1870" t="str">
            <v>ซูเปอร์มาร์เก็ต_นาแก</v>
          </cell>
          <cell r="E1870" t="str">
            <v>sup086-ssm@lotuss.com</v>
          </cell>
          <cell r="F1870" t="str">
            <v>07:00-21:00 (14Hrs)</v>
          </cell>
          <cell r="G1870" t="str">
            <v>NAKHON PHANOM</v>
          </cell>
          <cell r="H1870" t="str">
            <v>เลขที่ 666 ม. 4 ต. นาแก อ. นาแก จ.นครพนม 48130</v>
          </cell>
          <cell r="I1870" t="str">
            <v>16.945734,104.507309</v>
          </cell>
          <cell r="J1870" t="str">
            <v>0812347504</v>
          </cell>
          <cell r="K1870" t="str">
            <v>0812347504</v>
          </cell>
        </row>
        <row r="1871">
          <cell r="A1871">
            <v>6487</v>
          </cell>
          <cell r="B1871" t="str">
            <v>Supermarket</v>
          </cell>
          <cell r="C1871" t="str">
            <v>Supermarket_Lan Krabue</v>
          </cell>
          <cell r="D1871" t="str">
            <v>ซูเปอร์มาร์เก็ต_ลานกระบือ</v>
          </cell>
          <cell r="E1871" t="str">
            <v>sup087-ssm@lotuss.com</v>
          </cell>
          <cell r="F1871" t="str">
            <v>07:00-21:00 (14Hrs)</v>
          </cell>
          <cell r="G1871" t="str">
            <v>KAMPHAENG PHET</v>
          </cell>
          <cell r="H1871" t="str">
            <v>เลขที่ 39/9 ม. 6 ต.ลานกระบือ อ.ลานกระบือ จ.กำแพงเพชร 62170</v>
          </cell>
          <cell r="I1871" t="str">
            <v>16.594102,99.853794</v>
          </cell>
          <cell r="J1871" t="str">
            <v>0812347505</v>
          </cell>
          <cell r="K1871" t="str">
            <v>0812347505</v>
          </cell>
        </row>
        <row r="1872">
          <cell r="A1872">
            <v>6488</v>
          </cell>
          <cell r="B1872" t="str">
            <v>Supermarket</v>
          </cell>
          <cell r="C1872" t="str">
            <v>Supermarket_Tha Makue</v>
          </cell>
          <cell r="D1872" t="str">
            <v>ซูเปอร์มาร์เก็ต_ท่ามะเขือ</v>
          </cell>
          <cell r="E1872" t="str">
            <v>sup088-ssm@lotuss.com</v>
          </cell>
          <cell r="F1872" t="str">
            <v>07:00-21:00 (14Hrs)</v>
          </cell>
          <cell r="G1872" t="str">
            <v>KAMPHAENG PHET</v>
          </cell>
          <cell r="H1872" t="str">
            <v>เลขที่ 1221 ม. 2 ต.ท่ามะเขือ อ.คลองขลุง จ.กำแพงเพชร 62120</v>
          </cell>
          <cell r="I1872" t="str">
            <v>16.229518,99.7335</v>
          </cell>
          <cell r="J1872" t="str">
            <v>055863441</v>
          </cell>
          <cell r="K1872" t="str">
            <v>055863441</v>
          </cell>
        </row>
        <row r="1873">
          <cell r="A1873">
            <v>6489</v>
          </cell>
          <cell r="B1873" t="str">
            <v>Supermarket</v>
          </cell>
          <cell r="C1873" t="str">
            <v>Supermarket_Bangpakong</v>
          </cell>
          <cell r="D1873" t="str">
            <v>ซูเปอร์มาร์เก็ต_บางปะกง</v>
          </cell>
          <cell r="E1873" t="str">
            <v>sup089-ssm@lotuss.com</v>
          </cell>
          <cell r="F1873" t="str">
            <v>07:00-21:00 (14Hrs)</v>
          </cell>
          <cell r="G1873" t="str">
            <v>CHACHOENGSAO</v>
          </cell>
          <cell r="H1873" t="str">
            <v>เลขที่ 90 หมู่ 14 ต.บางวัว อ.บางปะกง จ.ฉะเชิงเทรา 24180</v>
          </cell>
          <cell r="I1873" t="str">
            <v>13.543288,100.973817</v>
          </cell>
          <cell r="J1873" t="str">
            <v>0812347508</v>
          </cell>
          <cell r="K1873" t="str">
            <v>0812347508</v>
          </cell>
        </row>
        <row r="1874">
          <cell r="A1874">
            <v>6490</v>
          </cell>
          <cell r="B1874" t="str">
            <v>Supermarket</v>
          </cell>
          <cell r="C1874" t="str">
            <v>Supermarket_Tha Unthen</v>
          </cell>
          <cell r="D1874" t="str">
            <v>ซูเปอร์มาร์เก็ต_ท่าอุเทน</v>
          </cell>
          <cell r="E1874" t="str">
            <v>sup090-ssm@lotuss.com</v>
          </cell>
          <cell r="F1874" t="str">
            <v>06:00-21:00 (15Hrs)</v>
          </cell>
          <cell r="G1874" t="str">
            <v>NAKHON PHANOM</v>
          </cell>
          <cell r="H1874" t="str">
            <v xml:space="preserve">เลขที่ 211/12 ม.1 ต.ท่าอุเทน อ.ท่าอุเทน จ.นครพนม 48120 </v>
          </cell>
          <cell r="I1874" t="str">
            <v>17.569715,104.603224</v>
          </cell>
          <cell r="J1874" t="str">
            <v>0848767504</v>
          </cell>
          <cell r="K1874" t="str">
            <v>0848767504</v>
          </cell>
        </row>
        <row r="1875">
          <cell r="A1875">
            <v>6491</v>
          </cell>
          <cell r="B1875" t="str">
            <v>Supermarket</v>
          </cell>
          <cell r="C1875" t="str">
            <v>Supermarket_Pua</v>
          </cell>
          <cell r="D1875" t="str">
            <v>ซูเปอร์มาร์เก็ต_ปัว</v>
          </cell>
          <cell r="E1875" t="str">
            <v>sup091-ssm@lotuss.com</v>
          </cell>
          <cell r="F1875" t="str">
            <v>06:00-21:00 (15Hrs)</v>
          </cell>
          <cell r="G1875" t="str">
            <v>NAN</v>
          </cell>
          <cell r="H1875" t="str">
            <v>เลขที่ 192 ม.4 ต.วรนคร อ.ปัว จ.น่าน 55120</v>
          </cell>
          <cell r="I1875" t="str">
            <v>19.18014,100.919116</v>
          </cell>
          <cell r="J1875" t="str">
            <v>0812457968</v>
          </cell>
          <cell r="K1875" t="str">
            <v>0812457968</v>
          </cell>
        </row>
        <row r="1876">
          <cell r="A1876">
            <v>6492</v>
          </cell>
          <cell r="B1876" t="str">
            <v>Supermarket</v>
          </cell>
          <cell r="C1876" t="str">
            <v>Supermarket_Bangbuathong</v>
          </cell>
          <cell r="D1876" t="str">
            <v>ซูเปอร์มาร์เก็ต_บางบัวทอง</v>
          </cell>
          <cell r="E1876" t="str">
            <v>sup092-ssm@lotuss.com</v>
          </cell>
          <cell r="F1876" t="str">
            <v>08:00-21:00 (13Hrs)</v>
          </cell>
          <cell r="G1876" t="str">
            <v>NONTHABURI</v>
          </cell>
          <cell r="H1876" t="str">
            <v>เลขที่ 222-240 ม.3 ต.บางรักพัฒนา อ.บางบัวทอง จ.นนทบุรี 11110</v>
          </cell>
          <cell r="I1876" t="str">
            <v>13.89754,100.429106</v>
          </cell>
          <cell r="J1876" t="str">
            <v>0972636435</v>
          </cell>
          <cell r="K1876" t="str">
            <v>0972636435</v>
          </cell>
        </row>
        <row r="1877">
          <cell r="A1877">
            <v>6493</v>
          </cell>
          <cell r="B1877" t="str">
            <v>Supermarket</v>
          </cell>
          <cell r="C1877" t="str">
            <v>Supermarket_Ban Moh</v>
          </cell>
          <cell r="D1877" t="str">
            <v>ซูเปอร์มาร์เก็ต_บ้านหมอ</v>
          </cell>
          <cell r="E1877" t="str">
            <v>sup093-ssm@lotuss.com</v>
          </cell>
          <cell r="F1877" t="str">
            <v>07:00-21:00 (14Hrs)</v>
          </cell>
          <cell r="G1877" t="str">
            <v>SARABURI</v>
          </cell>
          <cell r="H1877" t="str">
            <v>เลขที่ 542 หมู่ 11 ต.บ้านครัว อ.บ้านหมอ จ.สระบุรี 18270</v>
          </cell>
          <cell r="I1877" t="str">
            <v>14.575917,100.771282</v>
          </cell>
          <cell r="J1877" t="str">
            <v>0812347513</v>
          </cell>
          <cell r="K1877" t="str">
            <v>0812347513</v>
          </cell>
        </row>
        <row r="1878">
          <cell r="A1878">
            <v>6494</v>
          </cell>
          <cell r="B1878" t="str">
            <v>Supermarket</v>
          </cell>
          <cell r="C1878" t="str">
            <v>Supermarket_Kuan Kanun</v>
          </cell>
          <cell r="D1878" t="str">
            <v>ซูเปอร์มาร์เก็ต_ควนขนุน</v>
          </cell>
          <cell r="E1878" t="str">
            <v>sup094-ssm@lotuss.com</v>
          </cell>
          <cell r="F1878" t="str">
            <v>08:00-20:00 (12Hrs)</v>
          </cell>
          <cell r="G1878" t="str">
            <v>PHATTHALUNG</v>
          </cell>
          <cell r="H1878" t="str">
            <v>เลขที่ 228 หมู่ 5 ต.ควนขนุน อ.ควนขนุน จ.พัทลุง 93110</v>
          </cell>
          <cell r="I1878" t="str">
            <v>7.734662,100.011478</v>
          </cell>
          <cell r="J1878" t="str">
            <v>0812347514</v>
          </cell>
          <cell r="K1878" t="str">
            <v>0812347514</v>
          </cell>
        </row>
        <row r="1879">
          <cell r="A1879">
            <v>6495</v>
          </cell>
          <cell r="B1879" t="str">
            <v>Supermarket</v>
          </cell>
          <cell r="C1879" t="str">
            <v>Supermarket_Tai Muang</v>
          </cell>
          <cell r="D1879" t="str">
            <v>ซูเปอร์มาร์เก็ต_ท้ายเหมือง</v>
          </cell>
          <cell r="E1879" t="str">
            <v>sup095-ssm@lotuss.com</v>
          </cell>
          <cell r="F1879" t="str">
            <v>07:00-21:00 (14Hrs)</v>
          </cell>
          <cell r="G1879" t="str">
            <v>PHANGNGA</v>
          </cell>
          <cell r="H1879" t="str">
            <v>เลขที่ 3/60 หมู่ 2 ต.ท้ายเหมือง อ.ท้ายเหมือง จ.พังงา 82120</v>
          </cell>
          <cell r="I1879" t="str">
            <v>8.387799,98.27025</v>
          </cell>
          <cell r="J1879" t="str">
            <v>0812347515</v>
          </cell>
          <cell r="K1879" t="str">
            <v>0812347515</v>
          </cell>
        </row>
        <row r="1880">
          <cell r="A1880">
            <v>6496</v>
          </cell>
          <cell r="B1880" t="str">
            <v>Supermarket</v>
          </cell>
          <cell r="C1880" t="str">
            <v>Supermarket_Pran Katai</v>
          </cell>
          <cell r="D1880" t="str">
            <v>ซูเปอร์มาร์เก็ต_พรานกระต่าย</v>
          </cell>
          <cell r="E1880" t="str">
            <v>sup096-ssm@lotuss.com</v>
          </cell>
          <cell r="F1880" t="str">
            <v>07:00-21:00 (14Hrs)</v>
          </cell>
          <cell r="G1880" t="str">
            <v>KAMPHAENG PHET</v>
          </cell>
          <cell r="H1880" t="str">
            <v>เลขที่ 82 ม.1 ต.ถ้ำกระต่ายทอง อ.พรานกระต่าย จ.กำแพงเพชร 62110</v>
          </cell>
          <cell r="I1880" t="str">
            <v>16.677131,99.590063</v>
          </cell>
          <cell r="J1880" t="str">
            <v>0812347516</v>
          </cell>
          <cell r="K1880" t="str">
            <v>0812347516</v>
          </cell>
        </row>
        <row r="1881">
          <cell r="A1881">
            <v>6497</v>
          </cell>
          <cell r="B1881" t="str">
            <v>Supermarket</v>
          </cell>
          <cell r="C1881" t="str">
            <v>Supermarket_Talad Khet</v>
          </cell>
          <cell r="D1881" t="str">
            <v>ซูเปอร์มาร์เก็ต_ตลาดเขต</v>
          </cell>
          <cell r="E1881" t="str">
            <v>sup097-ssm@lotuss.com</v>
          </cell>
          <cell r="F1881" t="str">
            <v>08:00-20:00 (12Hrs)</v>
          </cell>
          <cell r="G1881" t="str">
            <v>KANCHANABURI</v>
          </cell>
          <cell r="H1881" t="str">
            <v>เลขที่ 149 หมู่ 5 ต.รางหวาย อ.พนมทวน จ.กาญจนบุรี 71170</v>
          </cell>
          <cell r="I1881" t="str">
            <v>14.252649,99.819884</v>
          </cell>
          <cell r="J1881" t="str">
            <v>0812469081</v>
          </cell>
          <cell r="K1881" t="str">
            <v>0812469081</v>
          </cell>
        </row>
        <row r="1882">
          <cell r="A1882">
            <v>6498</v>
          </cell>
          <cell r="B1882" t="str">
            <v>Supermarket</v>
          </cell>
          <cell r="C1882" t="str">
            <v>Supermarket_Phra Taen</v>
          </cell>
          <cell r="D1882" t="str">
            <v>ซูเปอร์มาร์เก็ต_พระแท่น</v>
          </cell>
          <cell r="E1882" t="str">
            <v>sup098-ssm@lotuss.com</v>
          </cell>
          <cell r="F1882" t="str">
            <v>07:00-20:00 (13Hrs)</v>
          </cell>
          <cell r="G1882" t="str">
            <v>KANCHANABURI</v>
          </cell>
          <cell r="H1882" t="str">
            <v>เลขที่ 115/4 หมู่ 10 ต.พระแท่น อ.ท่ามะกา จ.กาญจนบุรี 71130</v>
          </cell>
          <cell r="I1882" t="str">
            <v>14.039377,99.788865</v>
          </cell>
          <cell r="J1882" t="str">
            <v>0812347518</v>
          </cell>
          <cell r="K1882" t="str">
            <v>0812347518</v>
          </cell>
        </row>
        <row r="1883">
          <cell r="A1883">
            <v>6499</v>
          </cell>
          <cell r="B1883" t="str">
            <v>Supermarket</v>
          </cell>
          <cell r="C1883" t="str">
            <v>Supermarket_Khueng Nai</v>
          </cell>
          <cell r="D1883" t="str">
            <v>ซูเปอร์มาร์เก็ต_เขื่องใน</v>
          </cell>
          <cell r="E1883" t="str">
            <v>sup099-ssm@lotuss.com</v>
          </cell>
          <cell r="F1883" t="str">
            <v>06:00-21:00 (15Hrs)</v>
          </cell>
          <cell r="G1883" t="str">
            <v>UBON RATCHATHANI</v>
          </cell>
          <cell r="H1883" t="str">
            <v>เลขที่ 689 ม. 4 ต.เขื่องใน อ.เขื่องใน จ.อุบลราชธานี 34150</v>
          </cell>
          <cell r="I1883" t="str">
            <v>15.39644,104.552089</v>
          </cell>
          <cell r="J1883" t="str">
            <v>0812347521</v>
          </cell>
          <cell r="K1883" t="str">
            <v>0812347521</v>
          </cell>
        </row>
        <row r="1884">
          <cell r="A1884">
            <v>6540</v>
          </cell>
          <cell r="B1884" t="str">
            <v>Supermarket</v>
          </cell>
          <cell r="C1884" t="str">
            <v>Supermarket_Pa Tio</v>
          </cell>
          <cell r="D1884" t="str">
            <v>ซูเปอร์มาร์เก็ต_ป่าติ้ว</v>
          </cell>
          <cell r="E1884" t="str">
            <v>sup540-ssm@lotuss.com</v>
          </cell>
          <cell r="F1884" t="str">
            <v>06:00-21:00 (15Hrs)</v>
          </cell>
          <cell r="G1884" t="str">
            <v>YASOTHON</v>
          </cell>
          <cell r="H1884" t="str">
            <v>เลขที่ 415 ม.6 ต.โพธิ์ไทร อ.ป่าติ้ว จ.ยโสธร 35150</v>
          </cell>
          <cell r="I1884" t="str">
            <v>15.83316,104.394097</v>
          </cell>
          <cell r="J1884" t="str">
            <v>0812347523</v>
          </cell>
          <cell r="K1884" t="str">
            <v>0812347523</v>
          </cell>
        </row>
        <row r="1885">
          <cell r="A1885">
            <v>6541</v>
          </cell>
          <cell r="B1885" t="str">
            <v>Supermarket</v>
          </cell>
          <cell r="C1885" t="str">
            <v>Supermarket_Kut Chum</v>
          </cell>
          <cell r="D1885" t="str">
            <v>ซูเปอร์มาร์เก็ต_กุดชุม</v>
          </cell>
          <cell r="E1885" t="str">
            <v>sup541-ssm@lotuss.com</v>
          </cell>
          <cell r="F1885" t="str">
            <v>06:00-21:00 (15Hrs)</v>
          </cell>
          <cell r="G1885" t="str">
            <v>YASOTHON</v>
          </cell>
          <cell r="H1885" t="str">
            <v>เลขที่ 395 ม.14 ต.กุดชุม อ.กุดชุม จ.ยโสธร 35140</v>
          </cell>
          <cell r="I1885" t="str">
            <v>16.02577,104.336935</v>
          </cell>
          <cell r="J1885" t="str">
            <v>0812499313</v>
          </cell>
          <cell r="K1885" t="str">
            <v>0812499313</v>
          </cell>
        </row>
        <row r="1886">
          <cell r="A1886">
            <v>6542</v>
          </cell>
          <cell r="B1886" t="str">
            <v>Supermarket</v>
          </cell>
          <cell r="C1886" t="str">
            <v>Supermarket_Kham Takla</v>
          </cell>
          <cell r="D1886" t="str">
            <v>ซูเปอร์มาร์เก็ต_คำตากล้า</v>
          </cell>
          <cell r="E1886" t="str">
            <v>sup542-ssm@lotuss.com</v>
          </cell>
          <cell r="F1886" t="str">
            <v>07:00-21:00 (14Hrs)</v>
          </cell>
          <cell r="G1886" t="str">
            <v>SAKON NAKHON</v>
          </cell>
          <cell r="H1886" t="str">
            <v>เลขที่ 250  ม. 11  ต.คำตากล้า  อ.คำตากล้า จ.สกลนคร 47250</v>
          </cell>
          <cell r="I1886" t="str">
            <v>17.856297,103.762617</v>
          </cell>
          <cell r="J1886" t="str">
            <v>0812347525</v>
          </cell>
          <cell r="K1886" t="str">
            <v>0812347525</v>
          </cell>
        </row>
        <row r="1887">
          <cell r="A1887">
            <v>6543</v>
          </cell>
          <cell r="B1887" t="str">
            <v>Supermarket</v>
          </cell>
          <cell r="C1887" t="str">
            <v>Supermarket_Panthong</v>
          </cell>
          <cell r="D1887" t="str">
            <v>ซูเปอร์มาร์เก็ต_พานทอง</v>
          </cell>
          <cell r="E1887" t="str">
            <v>sup543-ssm@lotuss.com</v>
          </cell>
          <cell r="F1887" t="str">
            <v>07:00-21:00 (14Hrs)</v>
          </cell>
          <cell r="G1887" t="str">
            <v>CHONBURI</v>
          </cell>
          <cell r="H1887" t="str">
            <v>เลขที่ 250 หมู่ 10 ต.พานทอง อ.พานทอง จ.ชลบุรี 20160</v>
          </cell>
          <cell r="I1887" t="str">
            <v>13.462077,101.093717</v>
          </cell>
          <cell r="J1887" t="str">
            <v>0ยังไม่มีเบอร์สาขา</v>
          </cell>
          <cell r="K1887" t="str">
            <v>0ยังไม่มีเบอร์สาขา</v>
          </cell>
        </row>
        <row r="1888">
          <cell r="A1888">
            <v>6544</v>
          </cell>
          <cell r="B1888" t="str">
            <v>Supermarket</v>
          </cell>
          <cell r="C1888" t="str">
            <v>Supermarket_Yantakhao</v>
          </cell>
          <cell r="D1888" t="str">
            <v>ซูเปอร์มาร์เก็ต_ย่านตาขาว</v>
          </cell>
          <cell r="E1888" t="str">
            <v>sup544-ssm@lotuss.com</v>
          </cell>
          <cell r="F1888" t="str">
            <v>08:00-21:00 (13Hrs)</v>
          </cell>
          <cell r="G1888" t="str">
            <v>TRANG</v>
          </cell>
          <cell r="H1888" t="str">
            <v>เลขที่ 111/9 หมู่ 1 ถนนตรัง-ปะเหลียน ต.ย่านตาขาว อ.ย่านตาขาว จ.ตรัง 92140</v>
          </cell>
          <cell r="I1888" t="str">
            <v>7.378824,99.672842</v>
          </cell>
          <cell r="J1888" t="str">
            <v>0812347527</v>
          </cell>
          <cell r="K1888" t="str">
            <v>0812347527</v>
          </cell>
        </row>
        <row r="1889">
          <cell r="A1889">
            <v>6545</v>
          </cell>
          <cell r="B1889" t="str">
            <v>Supermarket</v>
          </cell>
          <cell r="C1889" t="str">
            <v>Supermarket_Bangsapan</v>
          </cell>
          <cell r="D1889" t="str">
            <v>ซูเปอร์มาร์เก็ต_บางสะพาน</v>
          </cell>
          <cell r="E1889" t="str">
            <v>sup545-ssm@lotuss.com</v>
          </cell>
          <cell r="F1889" t="str">
            <v>08:00-21:00 (13Hrs)</v>
          </cell>
          <cell r="G1889" t="str">
            <v>PRACHUAP KHIRI KHAN</v>
          </cell>
          <cell r="H1889" t="str">
            <v>เลขที่ 3 หมู่ 5 ต.กำเนิดนพคุณ อ.บางสะพาน จ.ประจวบคีรีขันธ์ 77140</v>
          </cell>
          <cell r="I1889" t="str">
            <v>11.225459,99.495036</v>
          </cell>
          <cell r="J1889" t="str">
            <v>0812347528</v>
          </cell>
          <cell r="K1889" t="str">
            <v>0812347528</v>
          </cell>
        </row>
        <row r="1890">
          <cell r="A1890">
            <v>6546</v>
          </cell>
          <cell r="B1890" t="str">
            <v>Supermarket</v>
          </cell>
          <cell r="C1890" t="str">
            <v>Supermarket_Phen</v>
          </cell>
          <cell r="D1890" t="str">
            <v>ซูเปอร์มาร์เก็ต_เพ็ญ</v>
          </cell>
          <cell r="E1890" t="str">
            <v>sup546-ssm@lotuss.com</v>
          </cell>
          <cell r="F1890" t="str">
            <v>06:00-21:00 (15Hrs)</v>
          </cell>
          <cell r="G1890" t="str">
            <v>UDON THANI</v>
          </cell>
          <cell r="H1890" t="str">
            <v>เลขที่ 285 ม. 11 ต.เพ็ญ อ.เพ็ญ จ.อุดรธานี 41150</v>
          </cell>
          <cell r="I1890" t="str">
            <v>17.692412,102.910636</v>
          </cell>
          <cell r="J1890" t="str">
            <v>0812347529</v>
          </cell>
          <cell r="K1890" t="str">
            <v>0812347529</v>
          </cell>
        </row>
        <row r="1891">
          <cell r="A1891">
            <v>6547</v>
          </cell>
          <cell r="B1891" t="str">
            <v>Supermarket</v>
          </cell>
          <cell r="C1891" t="str">
            <v>Supermarket_Rattaphum</v>
          </cell>
          <cell r="D1891" t="str">
            <v>ซูเปอร์มาร์เก็ต_รัตภูมิ</v>
          </cell>
          <cell r="E1891" t="str">
            <v>sup547-ssm@lotuss.com</v>
          </cell>
          <cell r="F1891" t="str">
            <v>08:00-21:00 (13Hrs)</v>
          </cell>
          <cell r="G1891" t="str">
            <v>SONGKHLA</v>
          </cell>
          <cell r="H1891" t="str">
            <v>เลขที่ 445 หมู่ 1 ต.กำแพงเพชร อ.รัตภูมิ จ.สงขลา 90180</v>
          </cell>
          <cell r="I1891" t="str">
            <v>7.136859,100.263512</v>
          </cell>
          <cell r="J1891" t="str">
            <v>0812347530</v>
          </cell>
          <cell r="K1891" t="str">
            <v>0812347530</v>
          </cell>
        </row>
        <row r="1892">
          <cell r="A1892">
            <v>6548</v>
          </cell>
          <cell r="B1892" t="str">
            <v>Supermarket</v>
          </cell>
          <cell r="C1892" t="str">
            <v>Supermarket_Jung loan</v>
          </cell>
          <cell r="D1892" t="str">
            <v>ซูเปอร์มาร์เก็ต_จังโหลน</v>
          </cell>
          <cell r="E1892" t="str">
            <v>sup548-ssm@lotuss.com</v>
          </cell>
          <cell r="F1892" t="str">
            <v>07:00-21:00 (14Hrs)</v>
          </cell>
          <cell r="G1892" t="str">
            <v>SONGKHLA</v>
          </cell>
          <cell r="H1892" t="str">
            <v>เลขที่ 33/22 หมู่ 7 ถนนกาญจนวนิช ต.สำนักขาม อ.สะเดา จ.สงขลา 90320</v>
          </cell>
          <cell r="I1892" t="str">
            <v>6.526973,100.417127</v>
          </cell>
          <cell r="J1892" t="str">
            <v>0812347531</v>
          </cell>
          <cell r="K1892" t="str">
            <v>0812347531</v>
          </cell>
        </row>
        <row r="1893">
          <cell r="A1893">
            <v>6549</v>
          </cell>
          <cell r="B1893" t="str">
            <v>Supermarket</v>
          </cell>
          <cell r="C1893" t="str">
            <v>Supermarket_Na Wa</v>
          </cell>
          <cell r="D1893" t="str">
            <v>ซูเปอร์มาร์เก็ต_นาหว้า</v>
          </cell>
          <cell r="E1893" t="str">
            <v>sup549-ssm@lotuss.com</v>
          </cell>
          <cell r="F1893" t="str">
            <v>06:00-21:00 (15Hrs)</v>
          </cell>
          <cell r="G1893" t="str">
            <v>NAKHON PHANOM</v>
          </cell>
          <cell r="H1893" t="str">
            <v>เลขที่ 19/19 ม.1 ต.นาหว้า อ.นาหว้า จ.นครพนม 48180</v>
          </cell>
          <cell r="I1893" t="str">
            <v>17.47569,104.100092</v>
          </cell>
          <cell r="J1893" t="str">
            <v>0812347532</v>
          </cell>
          <cell r="K1893" t="str">
            <v>0812347532</v>
          </cell>
        </row>
        <row r="1894">
          <cell r="A1894">
            <v>6550</v>
          </cell>
          <cell r="B1894" t="str">
            <v>Supermarket</v>
          </cell>
          <cell r="C1894" t="str">
            <v>Supermarket_Kut Chap</v>
          </cell>
          <cell r="D1894" t="str">
            <v>ซูเปอร์มาร์เก็ต_กุดจับ</v>
          </cell>
          <cell r="E1894" t="str">
            <v>sup550-ssm@lotuss.com</v>
          </cell>
          <cell r="F1894" t="str">
            <v>06:00-21:00 (15Hrs)</v>
          </cell>
          <cell r="G1894" t="str">
            <v>UDON THANI</v>
          </cell>
          <cell r="H1894" t="str">
            <v>เลขที่ 197 ม.1 ต.เมืองเพีย อ.กุดจับ จ.อุดรธานี 41250</v>
          </cell>
          <cell r="I1894" t="str">
            <v>17.420727,102.56913</v>
          </cell>
          <cell r="J1894" t="str">
            <v>0812347536</v>
          </cell>
          <cell r="K1894" t="str">
            <v>0812347536</v>
          </cell>
        </row>
        <row r="1895">
          <cell r="A1895">
            <v>6551</v>
          </cell>
          <cell r="B1895" t="str">
            <v>Supermarket</v>
          </cell>
          <cell r="C1895" t="str">
            <v>Supermarket_Borploy</v>
          </cell>
          <cell r="D1895" t="str">
            <v>ซูเปอร์มาร์เก็ต_บ่อพลอย</v>
          </cell>
          <cell r="E1895" t="str">
            <v>sup551-ssm@lotuss.com</v>
          </cell>
          <cell r="F1895" t="str">
            <v>07:00-21:00 (14Hrs)</v>
          </cell>
          <cell r="G1895" t="str">
            <v>KANCHANABURI</v>
          </cell>
          <cell r="H1895" t="str">
            <v>เลขที่ 425/10 หมู่ 1 ต.บ่อพลอย อ.บ่อพลอย จ.กาญจนบุรี 71160</v>
          </cell>
          <cell r="I1895" t="str">
            <v>14.317929,99.517059</v>
          </cell>
          <cell r="J1895" t="str">
            <v>0812347537</v>
          </cell>
          <cell r="K1895" t="str">
            <v>0812347537</v>
          </cell>
        </row>
        <row r="1896">
          <cell r="A1896">
            <v>6552</v>
          </cell>
          <cell r="B1896" t="str">
            <v>Supermarket</v>
          </cell>
          <cell r="C1896" t="str">
            <v>Supermarket_Muan Sam Sip</v>
          </cell>
          <cell r="D1896" t="str">
            <v>ซูเปอร์มาร์เก็ต_ม่วงสามสิบ</v>
          </cell>
          <cell r="E1896" t="str">
            <v>sup552-ssm@lotuss.com</v>
          </cell>
          <cell r="F1896" t="str">
            <v>06:00-21:00 (15Hrs)</v>
          </cell>
          <cell r="G1896" t="str">
            <v>UBON RATCHATHANI</v>
          </cell>
          <cell r="H1896" t="str">
            <v>เลขที่ 209 ม. 1 ต.ม่วงสามสิบ อ.ม่วงสามสิบ จ.อุบลราชธานี 34140</v>
          </cell>
          <cell r="I1896" t="str">
            <v>15.521341,104.719587</v>
          </cell>
          <cell r="J1896" t="str">
            <v>0848960987</v>
          </cell>
          <cell r="K1896" t="str">
            <v>0848960987</v>
          </cell>
        </row>
        <row r="1897">
          <cell r="A1897">
            <v>6553</v>
          </cell>
          <cell r="B1897" t="str">
            <v>Supermarket</v>
          </cell>
          <cell r="C1897" t="str">
            <v>Supermarket_Prachauthit</v>
          </cell>
          <cell r="D1897" t="str">
            <v>ซูเปอร์มาร์เก็ต_ประชาอุทิศ</v>
          </cell>
          <cell r="E1897" t="str">
            <v>sup553-ssm@lotuss.com</v>
          </cell>
          <cell r="F1897" t="str">
            <v>07:00-21:00 (14Hrs)</v>
          </cell>
          <cell r="G1897" t="str">
            <v>BANGKOK</v>
          </cell>
          <cell r="H1897" t="str">
            <v>เลขที่ 42,42/1 ถนนประชาอุทิศ แขวงทุ่งครุ เขตทุ่งครุ กรุงเทพมหานคร 10140</v>
          </cell>
          <cell r="I1897" t="str">
            <v>13.63885,100.50022</v>
          </cell>
          <cell r="J1897" t="str">
            <v>0ยังไม่มีเบอร์สาขา</v>
          </cell>
          <cell r="K1897" t="str">
            <v>0ยังไม่มีเบอร์สาขา</v>
          </cell>
        </row>
        <row r="1898">
          <cell r="A1898">
            <v>6554</v>
          </cell>
          <cell r="B1898" t="str">
            <v>Supermarket</v>
          </cell>
          <cell r="C1898" t="str">
            <v>Supermarket_Jomtien</v>
          </cell>
          <cell r="D1898" t="str">
            <v>ซูเปอร์มาร์เก็ต_จอมเทียน</v>
          </cell>
          <cell r="E1898" t="str">
            <v>sup554-ssm@lotuss.com</v>
          </cell>
          <cell r="F1898" t="str">
            <v>07:00-21:00 (14Hrs)</v>
          </cell>
          <cell r="G1898" t="str">
            <v>CHONBURI</v>
          </cell>
          <cell r="H1898" t="str">
            <v>เลขที่ 263/174 หมู่ 12 ต.หนองปรือ อ.บางละมุง จ.ชลบุรี 20150</v>
          </cell>
          <cell r="I1898" t="str">
            <v>12.883369,100.906763</v>
          </cell>
          <cell r="J1898" t="str">
            <v>0ยังไม่มีเบอร์สาขา</v>
          </cell>
          <cell r="K1898" t="str">
            <v>0ยังไม่มีเบอร์สาขา</v>
          </cell>
        </row>
        <row r="1899">
          <cell r="A1899">
            <v>6555</v>
          </cell>
          <cell r="B1899" t="str">
            <v>Supermarket</v>
          </cell>
          <cell r="C1899" t="str">
            <v>Supermarket_Nam Phong</v>
          </cell>
          <cell r="D1899" t="str">
            <v>ซูเปอร์มาร์เก็ต_น้ำพอง</v>
          </cell>
          <cell r="E1899" t="str">
            <v>sup555-ssm@lotuss.com</v>
          </cell>
          <cell r="F1899" t="str">
            <v>07:00-21:00 (14Hrs)</v>
          </cell>
          <cell r="G1899" t="str">
            <v>KHON KAEN</v>
          </cell>
          <cell r="H1899" t="str">
            <v>เลขที่ 413 ม.10 ต.หนองกุง อ.น้ำพอง จ.ขอนแก่น 40140</v>
          </cell>
          <cell r="I1899" t="str">
            <v>16.713922,102.872722</v>
          </cell>
          <cell r="J1899" t="str">
            <v>0833618808</v>
          </cell>
          <cell r="K1899" t="str">
            <v>0833618808</v>
          </cell>
        </row>
        <row r="1900">
          <cell r="A1900">
            <v>6556</v>
          </cell>
          <cell r="B1900" t="str">
            <v>Supermarket</v>
          </cell>
          <cell r="C1900" t="str">
            <v>Supermarket_Thung Tako</v>
          </cell>
          <cell r="D1900" t="str">
            <v>ซูเปอร์มาร์เก็ต_ทุ่งตะโก</v>
          </cell>
          <cell r="E1900" t="str">
            <v>sup556-ssm@lotuss.com</v>
          </cell>
          <cell r="F1900" t="str">
            <v>08:00-21:00 (13Hrs)</v>
          </cell>
          <cell r="G1900" t="str">
            <v>CHUMPHON</v>
          </cell>
          <cell r="H1900" t="str">
            <v>เลขที่ 107/25 หมู่ 6 ต.ทุ่งตะไคร อ.ทุ่งตะโก จ.ชุมพร 86220</v>
          </cell>
          <cell r="I1900" t="str">
            <v>10.138843,99.093449</v>
          </cell>
          <cell r="J1900" t="str">
            <v>0812351030</v>
          </cell>
          <cell r="K1900" t="str">
            <v>0812351030</v>
          </cell>
        </row>
        <row r="1901">
          <cell r="A1901">
            <v>6557</v>
          </cell>
          <cell r="B1901" t="str">
            <v>Supermarket</v>
          </cell>
          <cell r="C1901" t="str">
            <v>Supermarket_Klong Thom</v>
          </cell>
          <cell r="D1901" t="str">
            <v>ซูเปอร์มาร์เก็ต_คลองท่อม</v>
          </cell>
          <cell r="E1901" t="str">
            <v>sup557-ssm@lotuss.com</v>
          </cell>
          <cell r="F1901" t="str">
            <v>07:00-21:00 (14Hrs)</v>
          </cell>
          <cell r="G1901" t="str">
            <v>KRABI</v>
          </cell>
          <cell r="H1901" t="str">
            <v>เลขที่ 181/5 หมู่ 2 ต.คลองท่อมใต้ อ.คลองท่อม จ.กระบี่ 81120</v>
          </cell>
          <cell r="I1901" t="str">
            <v>7.932988,99.146332</v>
          </cell>
          <cell r="J1901" t="str">
            <v>0812347549</v>
          </cell>
          <cell r="K1901" t="str">
            <v>0812347549</v>
          </cell>
        </row>
        <row r="1902">
          <cell r="A1902">
            <v>6558</v>
          </cell>
          <cell r="B1902" t="str">
            <v>Supermarket</v>
          </cell>
          <cell r="C1902" t="str">
            <v>Supermarket_Thoen</v>
          </cell>
          <cell r="D1902" t="str">
            <v>ซูเปอร์มาร์เก็ต_เถิน</v>
          </cell>
          <cell r="E1902" t="str">
            <v>sup558-ssm@lotuss.com</v>
          </cell>
          <cell r="F1902" t="str">
            <v>07:00-21:00 (14Hrs)</v>
          </cell>
          <cell r="G1902" t="str">
            <v>LAMPANG</v>
          </cell>
          <cell r="H1902" t="str">
            <v>เลขที่ 371 ม.12 ต.ล้อมแรด อ.เถิน จ.ลำปาง 52160</v>
          </cell>
          <cell r="I1902" t="str">
            <v>17.622965,99.235565</v>
          </cell>
          <cell r="J1902" t="str">
            <v>0812347560</v>
          </cell>
          <cell r="K1902" t="str">
            <v>0812347560</v>
          </cell>
        </row>
        <row r="1903">
          <cell r="A1903">
            <v>6559</v>
          </cell>
          <cell r="B1903" t="str">
            <v>Supermarket</v>
          </cell>
          <cell r="C1903" t="str">
            <v>Supermarket_Akat Amnual</v>
          </cell>
          <cell r="D1903" t="str">
            <v>ซูเปอร์มาร์เก็ต_อากาศอำนวย</v>
          </cell>
          <cell r="E1903" t="str">
            <v>sup559-ssm@lotuss.com</v>
          </cell>
          <cell r="F1903" t="str">
            <v>06:00-21:00 (15Hrs)</v>
          </cell>
          <cell r="G1903" t="str">
            <v>SAKON NAKHON</v>
          </cell>
          <cell r="H1903" t="str">
            <v>เลขที่ 440 ม. 17 ต.อากาศ อ.อากาศอำนวย จ.สกลนคร 47170</v>
          </cell>
          <cell r="I1903" t="str">
            <v>17.588509,103.980815</v>
          </cell>
          <cell r="J1903" t="str">
            <v>0812347561</v>
          </cell>
          <cell r="K1903" t="str">
            <v>0812347561</v>
          </cell>
        </row>
        <row r="1904">
          <cell r="A1904">
            <v>6560</v>
          </cell>
          <cell r="B1904" t="str">
            <v>Supermarket</v>
          </cell>
          <cell r="C1904" t="str">
            <v>Supermarket_Praksa</v>
          </cell>
          <cell r="D1904" t="str">
            <v>ซูเปอร์มาร์เก็ต_แพรกษา</v>
          </cell>
          <cell r="E1904" t="str">
            <v>sup560-ssm@lotuss.com</v>
          </cell>
          <cell r="F1904" t="str">
            <v>07:00-21:00 (14Hrs)</v>
          </cell>
          <cell r="G1904" t="str">
            <v>SAMUT PRAKAN</v>
          </cell>
          <cell r="H1904" t="str">
            <v>เลขที่ 502 หมู่ 3 ต.แพรกษา อ.เมืองสมุทรปราการ จ.สมุทรปราการ 10280</v>
          </cell>
          <cell r="I1904" t="str">
            <v>13.573355,100.639055</v>
          </cell>
          <cell r="J1904" t="str">
            <v>0812470765</v>
          </cell>
          <cell r="K1904" t="str">
            <v>0812470765</v>
          </cell>
        </row>
        <row r="1905">
          <cell r="A1905">
            <v>6561</v>
          </cell>
          <cell r="B1905" t="str">
            <v>Supermarket</v>
          </cell>
          <cell r="C1905" t="str">
            <v>Supermarket_Bang Pra</v>
          </cell>
          <cell r="D1905" t="str">
            <v>ซูเปอร์มาร์เก็ต_บางพระ</v>
          </cell>
          <cell r="E1905" t="str">
            <v>sup561-ssm@lotuss.com</v>
          </cell>
          <cell r="F1905" t="str">
            <v>07:00-21:00 (14Hrs)</v>
          </cell>
          <cell r="G1905" t="str">
            <v>CHONBURI</v>
          </cell>
          <cell r="H1905" t="str">
            <v>เลขที่ 111/1 หมู่ 2 ต.บางพระ อ.ศรีราชา จ.ชลบุรี 20110</v>
          </cell>
          <cell r="I1905" t="str">
            <v>13.221687,100.939045</v>
          </cell>
          <cell r="J1905" t="str">
            <v>0ยังไม่มีเบอร์สาขา</v>
          </cell>
          <cell r="K1905" t="str">
            <v>0ยังไม่มีเบอร์สาขา</v>
          </cell>
        </row>
        <row r="1906">
          <cell r="A1906">
            <v>6562</v>
          </cell>
          <cell r="B1906" t="str">
            <v>Supermarket</v>
          </cell>
          <cell r="C1906" t="str">
            <v>Supermarket_Nue Klong</v>
          </cell>
          <cell r="D1906" t="str">
            <v>ซูเปอร์มาร์เก็ต_เหนือคลอง</v>
          </cell>
          <cell r="E1906" t="str">
            <v>sup562-ssm@lotuss.com</v>
          </cell>
          <cell r="F1906" t="str">
            <v>07:00-21:00 (14Hrs)</v>
          </cell>
          <cell r="G1906" t="str">
            <v>KRABI</v>
          </cell>
          <cell r="H1906" t="str">
            <v>เลขที่ 346/1 หมู่ 2 ต.เหนือคลอง อ.เหนือคลอง จ.กระบี่ 81130</v>
          </cell>
          <cell r="I1906" t="str">
            <v>8.065508,99.004373</v>
          </cell>
          <cell r="J1906" t="str">
            <v>0812347564</v>
          </cell>
          <cell r="K1906" t="str">
            <v>0812347564</v>
          </cell>
        </row>
        <row r="1907">
          <cell r="A1907">
            <v>6563</v>
          </cell>
          <cell r="B1907" t="str">
            <v>Supermarket</v>
          </cell>
          <cell r="C1907" t="str">
            <v>Supermarket_Kok Kloy</v>
          </cell>
          <cell r="D1907" t="str">
            <v>ซูเปอร์มาร์เก็ต_โคกกลอย</v>
          </cell>
          <cell r="E1907" t="str">
            <v>sup563-ssm@lotuss.com</v>
          </cell>
          <cell r="F1907" t="str">
            <v>07:00-21:00 (14Hrs)</v>
          </cell>
          <cell r="G1907" t="str">
            <v>PHANGNGA</v>
          </cell>
          <cell r="H1907" t="str">
            <v>เลขที่ 1/9 หมู่ 1 ต.โคกกลอย อ.ตะกั่วทุ่ง จ.พังงา 82140</v>
          </cell>
          <cell r="I1907" t="str">
            <v>8.275356,98.304869</v>
          </cell>
          <cell r="J1907" t="str">
            <v>0812347569</v>
          </cell>
          <cell r="K1907" t="str">
            <v>0812347569</v>
          </cell>
        </row>
        <row r="1908">
          <cell r="A1908">
            <v>6565</v>
          </cell>
          <cell r="B1908" t="str">
            <v>Supermarket</v>
          </cell>
          <cell r="C1908" t="str">
            <v>Supermarket_Korat West</v>
          </cell>
          <cell r="D1908" t="str">
            <v>ซูเปอร์มาร์เก็ต_โคราช เวส</v>
          </cell>
          <cell r="E1908" t="str">
            <v>sup565-ssm@lotuss.com</v>
          </cell>
          <cell r="F1908" t="str">
            <v>07:00-21:00 (14Hrs)</v>
          </cell>
          <cell r="G1908" t="str">
            <v>NAKHON RATCHASIMA</v>
          </cell>
          <cell r="H1908" t="str">
            <v>เลขที่ 3093 ถ.สืบศิริ ต.ในเมือง อ.เมืองนครราชสีมา จ.นครราชสีมา 30000</v>
          </cell>
          <cell r="I1908" t="str">
            <v>14.957892,102.058755</v>
          </cell>
          <cell r="J1908" t="str">
            <v>044278692</v>
          </cell>
          <cell r="K1908" t="str">
            <v>044278692</v>
          </cell>
        </row>
        <row r="1909">
          <cell r="A1909">
            <v>6566</v>
          </cell>
          <cell r="B1909" t="str">
            <v>Supermarket</v>
          </cell>
          <cell r="C1909" t="str">
            <v>Supermarket_Sanamchaikhet</v>
          </cell>
          <cell r="D1909" t="str">
            <v>ซูเปอร์มาร์เก็ต_สนามชัยเขต</v>
          </cell>
          <cell r="E1909" t="str">
            <v>sup566-ssm@lotuss.com</v>
          </cell>
          <cell r="F1909" t="str">
            <v>07:00-21:00 (14Hrs)</v>
          </cell>
          <cell r="G1909" t="str">
            <v>CHACHOENGSAO</v>
          </cell>
          <cell r="H1909" t="str">
            <v>เลขที่ 689 หมู่ 14 ต.คู้ยายหมี อ.สนามชัยเขต จ.ฉะเชิงเทรา 24160</v>
          </cell>
          <cell r="I1909" t="str">
            <v>13.660034,101.436414</v>
          </cell>
          <cell r="J1909" t="str">
            <v>0812499512</v>
          </cell>
          <cell r="K1909" t="str">
            <v>0812499512</v>
          </cell>
        </row>
        <row r="1910">
          <cell r="A1910">
            <v>6567</v>
          </cell>
          <cell r="B1910" t="str">
            <v>Supermarket</v>
          </cell>
          <cell r="C1910" t="str">
            <v>Supermarket_Dan Sai</v>
          </cell>
          <cell r="D1910" t="str">
            <v>ซูเปอร์มาร์เก็ต_ด่านซ้าย</v>
          </cell>
          <cell r="E1910" t="str">
            <v>sup567-ssm@lotuss.com</v>
          </cell>
          <cell r="F1910" t="str">
            <v>06:00-21:00 (15Hrs)</v>
          </cell>
          <cell r="G1910" t="str">
            <v>LOEI</v>
          </cell>
          <cell r="H1910" t="str">
            <v>เลขที่ 541 ม. 3 ต.ด่านซ้าย อ.ด่านซ้าย จ.เลย 42120</v>
          </cell>
          <cell r="I1910" t="str">
            <v>17.275555,101.156942</v>
          </cell>
          <cell r="J1910" t="str">
            <v>0ยังไม่มีเบอร์สาขา</v>
          </cell>
          <cell r="K1910" t="str">
            <v>0ยังไม่มีเบอร์สาขา</v>
          </cell>
        </row>
        <row r="1911">
          <cell r="A1911">
            <v>6569</v>
          </cell>
          <cell r="B1911" t="str">
            <v>Supermarket</v>
          </cell>
          <cell r="C1911" t="str">
            <v>Supermarket_Wattana Nakorn</v>
          </cell>
          <cell r="D1911" t="str">
            <v>ซูเปอร์มาร์เก็ต_วัฒนานคร</v>
          </cell>
          <cell r="E1911" t="str">
            <v>sup569-ssm@lotuss.com</v>
          </cell>
          <cell r="F1911" t="str">
            <v>07:00-21:00 (14Hrs)</v>
          </cell>
          <cell r="G1911" t="str">
            <v>SA KAEO</v>
          </cell>
          <cell r="H1911" t="str">
            <v>เลขที่ 561 หมู่ 12 ต.วัฒนานคร อ.วัฒนานคร จ.สระแก้ว 27160</v>
          </cell>
          <cell r="I1911" t="str">
            <v>13.74647,102.317864</v>
          </cell>
          <cell r="J1911" t="str">
            <v>0</v>
          </cell>
          <cell r="K1911" t="str">
            <v>0</v>
          </cell>
        </row>
        <row r="1912">
          <cell r="A1912">
            <v>6570</v>
          </cell>
          <cell r="B1912" t="str">
            <v>Supermarket</v>
          </cell>
          <cell r="C1912" t="str">
            <v>Supermarket_Klong Dan</v>
          </cell>
          <cell r="D1912" t="str">
            <v>ซูเปอร์มาร์เก็ต_คลองด่าน</v>
          </cell>
          <cell r="E1912" t="str">
            <v>sup570-ssm@lotuss.com</v>
          </cell>
          <cell r="F1912" t="str">
            <v>07:00-21:00 (14Hrs)</v>
          </cell>
          <cell r="G1912" t="str">
            <v>SAMUT PRAKAN</v>
          </cell>
          <cell r="H1912" t="str">
            <v>เลขที่ 888/2 หมู่ 13 ถนนสุขุมวิท ต.คลองด่าน อ.บางบ่อ จ.สมุทรปราการ 10550</v>
          </cell>
          <cell r="I1912" t="str">
            <v>13.506001,100.830095</v>
          </cell>
          <cell r="J1912" t="str">
            <v>0812347583</v>
          </cell>
          <cell r="K1912" t="str">
            <v>0812347583</v>
          </cell>
        </row>
        <row r="1913">
          <cell r="A1913">
            <v>6571</v>
          </cell>
          <cell r="B1913" t="str">
            <v>Supermarket</v>
          </cell>
          <cell r="C1913" t="str">
            <v>Supermarket_Tha Sae</v>
          </cell>
          <cell r="D1913" t="str">
            <v>ซูเปอร์มาร์เก็ต_ท่าแซะ</v>
          </cell>
          <cell r="E1913" t="str">
            <v>sup571-ssm@lotuss.com</v>
          </cell>
          <cell r="F1913" t="str">
            <v>08:00-21:00 (13Hrs)</v>
          </cell>
          <cell r="G1913" t="str">
            <v>CHUMPHON</v>
          </cell>
          <cell r="H1913" t="str">
            <v>เลขที่ 17 หมู่ 1 ต.ท่าแซะ อ.ท่าแซะ จ.ชุมพร 86140</v>
          </cell>
          <cell r="I1913" t="str">
            <v>10.659772,99.191366</v>
          </cell>
          <cell r="J1913" t="str">
            <v>0833152127</v>
          </cell>
          <cell r="K1913" t="str">
            <v>0833152127</v>
          </cell>
        </row>
        <row r="1914">
          <cell r="A1914">
            <v>6572</v>
          </cell>
          <cell r="B1914" t="str">
            <v>Supermarket</v>
          </cell>
          <cell r="C1914" t="str">
            <v>Supermarket_Nam Yuen</v>
          </cell>
          <cell r="D1914" t="str">
            <v>ซูเปอร์มาร์เก็ต_น้ำยืน</v>
          </cell>
          <cell r="E1914" t="str">
            <v>sup572-ssm@lotuss.com</v>
          </cell>
          <cell r="F1914" t="str">
            <v>06:00-21:00 (15Hrs)</v>
          </cell>
          <cell r="G1914" t="str">
            <v>UBON RATCHATHANI</v>
          </cell>
          <cell r="H1914" t="str">
            <v>เลขที่ 200 ม.10 ต.สีวิเชียร อ.น้ำยืน จ.อุบลราชธานี 34260</v>
          </cell>
          <cell r="I1914" t="str">
            <v>14.487124,105.006402</v>
          </cell>
          <cell r="J1914" t="str">
            <v>0812347586</v>
          </cell>
          <cell r="K1914" t="str">
            <v>0812347586</v>
          </cell>
        </row>
        <row r="1915">
          <cell r="A1915">
            <v>6573</v>
          </cell>
          <cell r="B1915" t="str">
            <v>Supermarket</v>
          </cell>
          <cell r="C1915" t="str">
            <v>Supermarket_Pun Pin</v>
          </cell>
          <cell r="D1915" t="str">
            <v>ซูเปอร์มาร์เก็ต_พุนพิน</v>
          </cell>
          <cell r="E1915" t="str">
            <v>sup573-ssm@lotuss.com</v>
          </cell>
          <cell r="F1915" t="str">
            <v>08:00-21:00 (13Hrs)</v>
          </cell>
          <cell r="G1915" t="str">
            <v>SURAT THANI</v>
          </cell>
          <cell r="H1915" t="str">
            <v>เลขที่ 300/5 ถนนธราธิบดี ต.ท่าข้าม อ.พุนพิน จ.สุราษฎร์ธานี 84130</v>
          </cell>
          <cell r="I1915" t="str">
            <v>9.109853,99.242151</v>
          </cell>
          <cell r="J1915" t="str">
            <v>0812499381</v>
          </cell>
          <cell r="K1915" t="str">
            <v>0812499381</v>
          </cell>
        </row>
        <row r="1916">
          <cell r="A1916">
            <v>6574</v>
          </cell>
          <cell r="B1916" t="str">
            <v>Supermarket</v>
          </cell>
          <cell r="C1916" t="str">
            <v>Supermarket_Krabi Town</v>
          </cell>
          <cell r="D1916" t="str">
            <v>ซูเปอร์มาร์เก็ต_กระบี่ ทาวน์</v>
          </cell>
          <cell r="E1916" t="str">
            <v>sup574-ssm@lotuss.com</v>
          </cell>
          <cell r="F1916" t="str">
            <v>07:00-22:00 (15Hrs)</v>
          </cell>
          <cell r="G1916" t="str">
            <v>KRABI</v>
          </cell>
          <cell r="H1916" t="str">
            <v>เลขที่ 315 ถนนมหาราช ต.ปากน้ำ อ.เมืองกระบี่ จ.กระบี่ 81000</v>
          </cell>
          <cell r="I1916" t="str">
            <v>8.075865,98.908685</v>
          </cell>
          <cell r="J1916" t="str">
            <v>0812347591</v>
          </cell>
          <cell r="K1916" t="str">
            <v>0812347591</v>
          </cell>
        </row>
        <row r="1917">
          <cell r="A1917">
            <v>6575</v>
          </cell>
          <cell r="B1917" t="str">
            <v>Supermarket</v>
          </cell>
          <cell r="C1917" t="str">
            <v>Supermarket_Wiangsa</v>
          </cell>
          <cell r="D1917" t="str">
            <v>ซูเปอร์มาร์เก็ต_เวียงสา</v>
          </cell>
          <cell r="E1917" t="str">
            <v>sup575-ssm@lotuss.com</v>
          </cell>
          <cell r="F1917" t="str">
            <v>06:00-21:00 (15Hrs)</v>
          </cell>
          <cell r="G1917" t="str">
            <v>NAN</v>
          </cell>
          <cell r="H1917" t="str">
            <v>เลขที่ 725  ม.4  ต.กลางเวียง  อ.เวียงสา  จ.น่าน  55110</v>
          </cell>
          <cell r="I1917" t="str">
            <v>18.568184,100.739687</v>
          </cell>
          <cell r="J1917" t="str">
            <v>0968943229</v>
          </cell>
          <cell r="K1917" t="str">
            <v>0968943229</v>
          </cell>
        </row>
        <row r="1918">
          <cell r="A1918">
            <v>6576</v>
          </cell>
          <cell r="B1918" t="str">
            <v>Supermarket</v>
          </cell>
          <cell r="C1918" t="str">
            <v>Supermarket_Si Chiangmai</v>
          </cell>
          <cell r="D1918" t="str">
            <v>ซูเปอร์มาร์เก็ต_ศรีเชียงใหม่</v>
          </cell>
          <cell r="E1918" t="str">
            <v>sup576-ssm@lotuss.com</v>
          </cell>
          <cell r="F1918" t="str">
            <v>06:00-21:00 (15Hrs)</v>
          </cell>
          <cell r="G1918" t="str">
            <v>NONG KHAI</v>
          </cell>
          <cell r="H1918" t="str">
            <v>เลขที่ 200 ม.3 ต.พานพร้าว อ.ศรีเชียงใหม่ จ.หนองคาย 43130</v>
          </cell>
          <cell r="I1918" t="str">
            <v>17.955552,102.575732</v>
          </cell>
          <cell r="J1918" t="str">
            <v>0812347593</v>
          </cell>
          <cell r="K1918" t="str">
            <v>0812347593</v>
          </cell>
        </row>
        <row r="1919">
          <cell r="A1919">
            <v>6578</v>
          </cell>
          <cell r="B1919" t="str">
            <v>Supermarket</v>
          </cell>
          <cell r="C1919" t="str">
            <v>Supermarket_Hang Chat</v>
          </cell>
          <cell r="D1919" t="str">
            <v>ซูเปอร์มาร์เก็ต_ห้างฉัตร</v>
          </cell>
          <cell r="E1919" t="str">
            <v>sup578-ssm@lotuss.com</v>
          </cell>
          <cell r="F1919" t="str">
            <v>07:00-21:00 (14Hrs)</v>
          </cell>
          <cell r="G1919" t="str">
            <v>LAMPANG</v>
          </cell>
          <cell r="H1919" t="str">
            <v>เลขที่ 216/1 ม.6 ต.ห้างฉัตร อ.ห้างฉัตร จ.ลำปาง 52190</v>
          </cell>
          <cell r="I1919" t="str">
            <v>18.319262,99.357985</v>
          </cell>
          <cell r="J1919" t="str">
            <v>0812347601</v>
          </cell>
          <cell r="K1919" t="str">
            <v>0812347601</v>
          </cell>
        </row>
        <row r="1920">
          <cell r="A1920">
            <v>6579</v>
          </cell>
          <cell r="B1920" t="str">
            <v>Supermarket</v>
          </cell>
          <cell r="C1920" t="str">
            <v>Supermarket_Lam Thap</v>
          </cell>
          <cell r="D1920" t="str">
            <v>ซูเปอร์มาร์เก็ต_ลำทับ</v>
          </cell>
          <cell r="E1920" t="str">
            <v>sup579-ssm@lotuss.com</v>
          </cell>
          <cell r="F1920" t="str">
            <v>07:00-21:00 (14Hrs)</v>
          </cell>
          <cell r="G1920" t="str">
            <v>KRABI</v>
          </cell>
          <cell r="H1920" t="str">
            <v>เลขที่ 680 หมู่ 5 ต.ลำทับ อ.ลำทับ จ.กระบี่ 81120</v>
          </cell>
          <cell r="I1920" t="str">
            <v>8.06566,99.302337</v>
          </cell>
          <cell r="J1920" t="str">
            <v>0812347601</v>
          </cell>
          <cell r="K1920" t="str">
            <v>0812347601</v>
          </cell>
        </row>
        <row r="1921">
          <cell r="A1921">
            <v>6580</v>
          </cell>
          <cell r="B1921" t="str">
            <v>Supermarket</v>
          </cell>
          <cell r="C1921" t="str">
            <v>Supermarket_Koh Po</v>
          </cell>
          <cell r="D1921" t="str">
            <v>ซูเปอร์มาร์เก็ต_เกาะโพธิ์</v>
          </cell>
          <cell r="E1921" t="str">
            <v>sup580-ssm@lotuss.com</v>
          </cell>
          <cell r="F1921" t="str">
            <v>07:00-21:00 (14Hrs)</v>
          </cell>
          <cell r="G1921" t="str">
            <v>CHONBURI</v>
          </cell>
          <cell r="H1921" t="str">
            <v>เลขที่ 100 หมู่ 4 ต.ท่าบุญมี อ.เกาะจันทร์ จ.ชลบุรี 20240</v>
          </cell>
          <cell r="I1921" t="str">
            <v>13.396162,101.279981</v>
          </cell>
          <cell r="J1921" t="str">
            <v>0ยังไม่มีเบอร์สาขา</v>
          </cell>
          <cell r="K1921" t="str">
            <v>0ยังไม่มีเบอร์สาขา</v>
          </cell>
        </row>
        <row r="1922">
          <cell r="A1922">
            <v>6582</v>
          </cell>
          <cell r="B1922" t="str">
            <v>Supermarket</v>
          </cell>
          <cell r="C1922" t="str">
            <v>Supermarket_Huay Yod</v>
          </cell>
          <cell r="D1922" t="str">
            <v>ซูเปอร์มาร์เก็ต_ห้วยยอด</v>
          </cell>
          <cell r="E1922" t="str">
            <v>sup582-ssm@lotuss.com</v>
          </cell>
          <cell r="F1922" t="str">
            <v>08:00-21:00 (13Hrs)</v>
          </cell>
          <cell r="G1922" t="str">
            <v>TRANG</v>
          </cell>
          <cell r="H1922" t="str">
            <v>เลขที่ 481 ถนนเพชรเกษม ต.ห้วยยอด อ.ห้วยยอด จ.ตรัง 92130</v>
          </cell>
          <cell r="I1922" t="str">
            <v>7.795359,99.623536</v>
          </cell>
          <cell r="J1922" t="str">
            <v>0812347604</v>
          </cell>
          <cell r="K1922" t="str">
            <v>0812347604</v>
          </cell>
        </row>
        <row r="1923">
          <cell r="A1923">
            <v>6584</v>
          </cell>
          <cell r="B1923" t="str">
            <v>Supermarket</v>
          </cell>
          <cell r="C1923" t="str">
            <v>Supermarket_Nong Song Hong</v>
          </cell>
          <cell r="D1923" t="str">
            <v>ซูเปอร์มาร์เก็ต_หนองสองห้อง</v>
          </cell>
          <cell r="E1923" t="str">
            <v>sup584-ssm@lotuss.com</v>
          </cell>
          <cell r="F1923" t="str">
            <v>06:00-21:00 (15Hrs)</v>
          </cell>
          <cell r="G1923" t="str">
            <v>KHON KAEN</v>
          </cell>
          <cell r="H1923" t="str">
            <v>เลขที่ 405 ม.1 ต.หนองสองห้อง อ.หนองสองห้อง จ.ขอนแก่น 40190</v>
          </cell>
          <cell r="I1923" t="str">
            <v>15.734311,102.788767</v>
          </cell>
          <cell r="J1923" t="str">
            <v>0812347606</v>
          </cell>
          <cell r="K1923" t="str">
            <v>0812347606</v>
          </cell>
        </row>
        <row r="1924">
          <cell r="A1924">
            <v>6586</v>
          </cell>
          <cell r="B1924" t="str">
            <v>Supermarket</v>
          </cell>
          <cell r="C1924" t="str">
            <v>Supermarket_Pong Sanook</v>
          </cell>
          <cell r="D1924" t="str">
            <v>ซูเปอร์มาร์เก็ต_ปงสนุก</v>
          </cell>
          <cell r="E1924" t="str">
            <v>sup586-ssm@lotuss.com</v>
          </cell>
          <cell r="F1924" t="str">
            <v>06:00-21:00 (15Hrs)</v>
          </cell>
          <cell r="G1924" t="str">
            <v>LAMPANG</v>
          </cell>
          <cell r="H1924" t="str">
            <v>เลขที่ 45/1 ถ.จามเทวี ต.เวียงเหนือ อ.เมืองลำปาง จ.ลำปาง 52000</v>
          </cell>
          <cell r="I1924" t="str">
            <v>18.297325,99.496479</v>
          </cell>
          <cell r="J1924" t="str">
            <v>0812347609</v>
          </cell>
          <cell r="K1924" t="str">
            <v>0812347609</v>
          </cell>
        </row>
        <row r="1925">
          <cell r="A1925">
            <v>6587</v>
          </cell>
          <cell r="B1925" t="str">
            <v>Supermarket</v>
          </cell>
          <cell r="C1925" t="str">
            <v>Supermarket_Talad Ban Mai</v>
          </cell>
          <cell r="D1925" t="str">
            <v>ซูเปอร์มาร์เก็ต_ตลาดบ้านใหม่</v>
          </cell>
          <cell r="E1925" t="str">
            <v>sup587-ssm@lotuss.com</v>
          </cell>
          <cell r="F1925" t="str">
            <v>07:00-21:00 (14Hrs)</v>
          </cell>
          <cell r="G1925" t="str">
            <v>CHACHOENGSAO</v>
          </cell>
          <cell r="H1925" t="str">
            <v>เลขที่ 12/27 ถนนฉะเชิงเทรา-บางน้ำเปรี้ยว ต.หน้าเมือง อ.เมืองฉะเชิงเทรา จ.ฉะเชิงเทรา 24000</v>
          </cell>
          <cell r="I1925" t="str">
            <v>13.702145,101.092378</v>
          </cell>
          <cell r="J1925" t="str">
            <v>0812499511</v>
          </cell>
          <cell r="K1925" t="str">
            <v>0812499511</v>
          </cell>
        </row>
        <row r="1926">
          <cell r="A1926">
            <v>6588</v>
          </cell>
          <cell r="B1926" t="str">
            <v>Supermarket</v>
          </cell>
          <cell r="C1926" t="str">
            <v>Supermarket_Pa Payom</v>
          </cell>
          <cell r="D1926" t="str">
            <v>ซูเปอร์มาร์เก็ต_ป่าพะยอม</v>
          </cell>
          <cell r="E1926" t="str">
            <v>sup588-ssm@lotuss.com</v>
          </cell>
          <cell r="F1926" t="str">
            <v>08:00-20:00 (12Hrs)</v>
          </cell>
          <cell r="G1926" t="str">
            <v>PHATTHALUNG</v>
          </cell>
          <cell r="H1926" t="str">
            <v>เลขที่ 508 หมู่ 1 ต.บ้านพร้าว อ.ป่าพะยอม จ.พัทลุง 93110</v>
          </cell>
          <cell r="I1926" t="str">
            <v>7.836024,99.939257</v>
          </cell>
          <cell r="J1926" t="str">
            <v>0819793909</v>
          </cell>
          <cell r="K1926" t="str">
            <v>0819793909</v>
          </cell>
        </row>
        <row r="1927">
          <cell r="A1927">
            <v>6589</v>
          </cell>
          <cell r="B1927" t="str">
            <v>Supermarket</v>
          </cell>
          <cell r="C1927" t="str">
            <v>Supermarket_Kanthararom</v>
          </cell>
          <cell r="D1927" t="str">
            <v>ซูเปอร์มาร์เก็ต_กันทรารมย์</v>
          </cell>
          <cell r="E1927" t="str">
            <v>sup589-ssm@lotuss.com</v>
          </cell>
          <cell r="F1927" t="str">
            <v>06:00-21:00 (15Hrs)</v>
          </cell>
          <cell r="G1927" t="str">
            <v>SI SA KET</v>
          </cell>
          <cell r="H1927" t="str">
            <v>เลขที่ 400 ม.14 ต.ดูน อ.กันทรารมย์ จ.ศรีสะเกษ 33130</v>
          </cell>
          <cell r="I1927" t="str">
            <v>15.099324,104.583142</v>
          </cell>
          <cell r="J1927" t="str">
            <v>0812347614</v>
          </cell>
          <cell r="K1927" t="str">
            <v>0812347614</v>
          </cell>
        </row>
        <row r="1928">
          <cell r="A1928">
            <v>6590</v>
          </cell>
          <cell r="B1928" t="str">
            <v>Supermarket</v>
          </cell>
          <cell r="C1928" t="str">
            <v>Supermarket_Rayong Town</v>
          </cell>
          <cell r="D1928" t="str">
            <v>ซูเปอร์มาร์เก็ต_ระยอง ทาวน์</v>
          </cell>
          <cell r="E1928" t="str">
            <v>sup590-ssm@lotuss.com</v>
          </cell>
          <cell r="F1928" t="str">
            <v>07:00-21:00 (14Hrs)</v>
          </cell>
          <cell r="G1928" t="str">
            <v>RAYONG</v>
          </cell>
          <cell r="H1928" t="str">
            <v>เลขที่ 102/24 หมู่ 2 ต.ทับมา อ.เมืองระยอง จ.ระยอง 21000</v>
          </cell>
          <cell r="I1928" t="str">
            <v>12.70005,101.221226</v>
          </cell>
          <cell r="J1928" t="str">
            <v>0918746312</v>
          </cell>
          <cell r="K1928" t="str">
            <v>0918746312</v>
          </cell>
        </row>
        <row r="1929">
          <cell r="A1929">
            <v>6591</v>
          </cell>
          <cell r="B1929" t="str">
            <v>Supermarket</v>
          </cell>
          <cell r="C1929" t="str">
            <v>Supermarket_Plang yao</v>
          </cell>
          <cell r="D1929" t="str">
            <v>ซูเปอร์มาร์เก็ต_แปลงยาว</v>
          </cell>
          <cell r="E1929" t="str">
            <v>sup591-ssm@lotuss.com</v>
          </cell>
          <cell r="F1929" t="str">
            <v>07:00-21:00 (14Hrs)</v>
          </cell>
          <cell r="G1929" t="str">
            <v>CHACHOENGSAO</v>
          </cell>
          <cell r="H1929" t="str">
            <v xml:space="preserve">เลขที่ 232 หมู่ 8 ต.แปลงยาว อ.แปลงยาว จ.ฉะเชิงเทรา 24190 </v>
          </cell>
          <cell r="I1929" t="str">
            <v>13.585416,101.289356</v>
          </cell>
          <cell r="J1929" t="str">
            <v>0812499206</v>
          </cell>
          <cell r="K1929" t="str">
            <v>0812499206</v>
          </cell>
        </row>
        <row r="1930">
          <cell r="A1930">
            <v>6592</v>
          </cell>
          <cell r="B1930" t="str">
            <v>Supermarket</v>
          </cell>
          <cell r="C1930" t="str">
            <v>Supermarket_Nong Bua</v>
          </cell>
          <cell r="D1930" t="str">
            <v>ซูเปอร์มาร์เก็ต_หนองบัว</v>
          </cell>
          <cell r="E1930" t="str">
            <v>sup592-ssm@lotuss.com</v>
          </cell>
          <cell r="F1930" t="str">
            <v>07:00-21:00 (14Hrs)</v>
          </cell>
          <cell r="G1930" t="str">
            <v>NAKHON SAWAN</v>
          </cell>
          <cell r="H1930" t="str">
            <v>เลขที่ 199/9 ม.3 ต.หนองกลับ อ.หนองบัว จ.นครสวรรค์ 60110</v>
          </cell>
          <cell r="I1930" t="str">
            <v>15.866518,100.596164</v>
          </cell>
          <cell r="J1930" t="str">
            <v>056323315</v>
          </cell>
          <cell r="K1930" t="str">
            <v>056323315</v>
          </cell>
        </row>
        <row r="1931">
          <cell r="A1931">
            <v>6594</v>
          </cell>
          <cell r="B1931" t="str">
            <v>Supermarket</v>
          </cell>
          <cell r="C1931" t="str">
            <v>Supermarket_Khun Han</v>
          </cell>
          <cell r="D1931" t="str">
            <v>ซูเปอร์มาร์เก็ต_ขุนหาญ</v>
          </cell>
          <cell r="E1931" t="str">
            <v>sup594-ssm@lotuss.com</v>
          </cell>
          <cell r="F1931" t="str">
            <v>06:00-21:00 (15Hrs)</v>
          </cell>
          <cell r="G1931" t="str">
            <v>SI SA KET</v>
          </cell>
          <cell r="H1931" t="str">
            <v>เลขที่ 89 ม.6 ถ.ขุนหาญ-ศรีสะเกษ ต.สิ อ.ขุนหาญ จ.ศรีสะเกษ 33150</v>
          </cell>
          <cell r="I1931" t="str">
            <v>14.626231,104.420884</v>
          </cell>
          <cell r="J1931" t="str">
            <v>0812347624</v>
          </cell>
          <cell r="K1931" t="str">
            <v>0812347624</v>
          </cell>
        </row>
        <row r="1932">
          <cell r="A1932">
            <v>6595</v>
          </cell>
          <cell r="B1932" t="str">
            <v>Supermarket</v>
          </cell>
          <cell r="C1932" t="str">
            <v>Supermarket_Don Thong</v>
          </cell>
          <cell r="D1932" t="str">
            <v>ซูเปอร์มาร์เก็ต_ดอนทอง</v>
          </cell>
          <cell r="E1932" t="str">
            <v>sup595-ssm@lotuss.com</v>
          </cell>
          <cell r="F1932" t="str">
            <v>07:00-21:00 (14Hrs)</v>
          </cell>
          <cell r="G1932" t="str">
            <v>CHACHOENGSAO</v>
          </cell>
          <cell r="H1932" t="str">
            <v>เลขที่ 663/21 ถนนศุขประยูร ต.หน้าเมือง อ.เมืองฉะเชิงเทรา จ.ฉะเชิงเทรา 24000</v>
          </cell>
          <cell r="I1932" t="str">
            <v>13.665998,101.09309</v>
          </cell>
          <cell r="J1932" t="str">
            <v>0812347625</v>
          </cell>
          <cell r="K1932" t="str">
            <v>0812347625</v>
          </cell>
        </row>
        <row r="1933">
          <cell r="A1933">
            <v>6597</v>
          </cell>
          <cell r="B1933" t="str">
            <v>Supermarket</v>
          </cell>
          <cell r="C1933" t="str">
            <v>Supermarket_Wat Prai Fa</v>
          </cell>
          <cell r="D1933" t="str">
            <v>ซูเปอร์มาร์เก็ต_วัดไพร่ฟ้า</v>
          </cell>
          <cell r="E1933" t="str">
            <v>sup597-ssm@lotuss.com</v>
          </cell>
          <cell r="F1933" t="str">
            <v>07:00-21:00 (14Hrs)</v>
          </cell>
          <cell r="G1933" t="str">
            <v>PATHUM THANI</v>
          </cell>
          <cell r="H1933" t="str">
            <v>เลขที่ 105/1 หมู่ 5 ต.บางเดื่อ อ.เมืองปทุมธานี จ.ปทุมธานี 12000</v>
          </cell>
          <cell r="I1933" t="str">
            <v>13.980502,100.513756</v>
          </cell>
          <cell r="J1933" t="str">
            <v>0812347626</v>
          </cell>
          <cell r="K1933" t="str">
            <v>0812347626</v>
          </cell>
        </row>
        <row r="1934">
          <cell r="A1934">
            <v>6598</v>
          </cell>
          <cell r="B1934" t="str">
            <v>Supermarket</v>
          </cell>
          <cell r="C1934" t="str">
            <v>Supermarket_Khao Panom</v>
          </cell>
          <cell r="D1934" t="str">
            <v>ซูเปอร์มาร์เก็ต_เขาพนม</v>
          </cell>
          <cell r="E1934" t="str">
            <v>sup598-ssm@lotuss.com</v>
          </cell>
          <cell r="F1934" t="str">
            <v>07:00-21:00 (14Hrs)</v>
          </cell>
          <cell r="G1934" t="str">
            <v>KRABI</v>
          </cell>
          <cell r="H1934" t="str">
            <v>เลขที่ 256/1 หมู่ 5 ถนนเหนือคลอง-ชัยบุรี ต.เขาพนม อ.เขาพนม จ.กระบี่ 81140</v>
          </cell>
          <cell r="I1934" t="str">
            <v>8.278782,99.050344</v>
          </cell>
          <cell r="J1934" t="str">
            <v>0812499365</v>
          </cell>
          <cell r="K1934" t="str">
            <v>0812499365</v>
          </cell>
        </row>
        <row r="1935">
          <cell r="A1935">
            <v>6599</v>
          </cell>
          <cell r="B1935" t="str">
            <v>Supermarket</v>
          </cell>
          <cell r="C1935" t="str">
            <v>Supermarket_Banpotpisai</v>
          </cell>
          <cell r="D1935" t="str">
            <v>ซูเปอร์มาร์เก็ต_บรรพตพิสัย</v>
          </cell>
          <cell r="E1935" t="str">
            <v>sup599-ssm@lotuss.com</v>
          </cell>
          <cell r="F1935" t="str">
            <v>06:00-21:00 (15Hrs)</v>
          </cell>
          <cell r="G1935" t="str">
            <v>NAKHON SAWAN</v>
          </cell>
          <cell r="H1935" t="str">
            <v>เลขที่ 528/15 ม.7 ต.เจริญผล อ.บรรพตพิสัย จ.นครสวรรค์ 60180</v>
          </cell>
          <cell r="I1935" t="str">
            <v>15.947429,99.984409</v>
          </cell>
          <cell r="J1935" t="str">
            <v>0812347629</v>
          </cell>
          <cell r="K1935" t="str">
            <v>0812347629</v>
          </cell>
        </row>
        <row r="1936">
          <cell r="A1936">
            <v>6600</v>
          </cell>
          <cell r="B1936" t="str">
            <v>Supermarket</v>
          </cell>
          <cell r="C1936" t="str">
            <v>Supermarket_Boontharik</v>
          </cell>
          <cell r="D1936" t="str">
            <v>ซูเปอร์มาร์เก็ต_บุณฑริก</v>
          </cell>
          <cell r="E1936" t="str">
            <v>sup600-ssm@lotuss.com</v>
          </cell>
          <cell r="F1936" t="str">
            <v>06:00-21:00 (15Hrs)</v>
          </cell>
          <cell r="G1936" t="str">
            <v>UBON RATCHATHANI</v>
          </cell>
          <cell r="H1936" t="str">
            <v>เลขที่ 198 ม.2 ต.บัวงาม อ.บุณฑริก จ.อุบลราชธานี 34230</v>
          </cell>
          <cell r="I1936" t="str">
            <v>14.762313,105.397126</v>
          </cell>
          <cell r="J1936" t="str">
            <v>0812347630</v>
          </cell>
          <cell r="K1936" t="str">
            <v>0812347630</v>
          </cell>
        </row>
        <row r="1937">
          <cell r="A1937">
            <v>6601</v>
          </cell>
          <cell r="B1937" t="str">
            <v>Supermarket</v>
          </cell>
          <cell r="C1937" t="str">
            <v>Supermarket_Banhong</v>
          </cell>
          <cell r="D1937" t="str">
            <v>ซูเปอร์มาร์เก็ต_บ้านโฮ่ง</v>
          </cell>
          <cell r="E1937" t="str">
            <v>sup601-ssm@lotuss.com</v>
          </cell>
          <cell r="F1937" t="str">
            <v>07:00-20:00 (13Hrs)</v>
          </cell>
          <cell r="G1937" t="str">
            <v>LAMPHUN</v>
          </cell>
          <cell r="H1937" t="str">
            <v>เลขที่ 431 ม.1 ต.บ้านโฮ่ง อ.บ้านโฮ่ง จ.ลำพูน 51130</v>
          </cell>
          <cell r="I1937" t="str">
            <v>18.301216,98.817252</v>
          </cell>
          <cell r="J1937" t="str">
            <v>0812347632</v>
          </cell>
          <cell r="K1937" t="str">
            <v>0812347632</v>
          </cell>
        </row>
        <row r="1938">
          <cell r="A1938">
            <v>6602</v>
          </cell>
          <cell r="B1938" t="str">
            <v>Supermarket</v>
          </cell>
          <cell r="C1938" t="str">
            <v>Supermarket_Chonnabot</v>
          </cell>
          <cell r="D1938" t="str">
            <v>ซูเปอร์มาร์เก็ต_ชนบท</v>
          </cell>
          <cell r="E1938" t="str">
            <v>sup602-ssm@lotuss.com</v>
          </cell>
          <cell r="F1938" t="str">
            <v>07:00-21:00 (14Hrs)</v>
          </cell>
          <cell r="G1938" t="str">
            <v>KHON KAEN</v>
          </cell>
          <cell r="H1938" t="str">
            <v>เลขที่ 336 ม.3 ต.ชนบท อ.ชนบท จ.ขอนแก่น 40180</v>
          </cell>
          <cell r="I1938" t="str">
            <v>16.090325,102.616121</v>
          </cell>
          <cell r="J1938" t="str">
            <v>0812347634</v>
          </cell>
          <cell r="K1938" t="str">
            <v>0812347634</v>
          </cell>
        </row>
        <row r="1939">
          <cell r="A1939">
            <v>6603</v>
          </cell>
          <cell r="B1939" t="str">
            <v>Supermarket</v>
          </cell>
          <cell r="C1939" t="str">
            <v>Supermarket_Inburi</v>
          </cell>
          <cell r="D1939" t="str">
            <v>ซูเปอร์มาร์เก็ต_อินทร์บุรี</v>
          </cell>
          <cell r="E1939" t="str">
            <v>sup603-ssm@lotuss.com</v>
          </cell>
          <cell r="F1939" t="str">
            <v>07:00-20:00 (13Hrs)</v>
          </cell>
          <cell r="G1939" t="str">
            <v>SING BURI</v>
          </cell>
          <cell r="H1939" t="str">
            <v>เลขที่ 164 ม.6 ต.อินทร์บุรี อ.อินทร์บุรี จ.สิงห์บุรี 16110</v>
          </cell>
          <cell r="I1939" t="str">
            <v>15.014759,100.33521</v>
          </cell>
          <cell r="J1939" t="str">
            <v>0857282206</v>
          </cell>
          <cell r="K1939" t="str">
            <v>0857282206</v>
          </cell>
        </row>
        <row r="1940">
          <cell r="A1940">
            <v>6604</v>
          </cell>
          <cell r="B1940" t="str">
            <v>Supermarket</v>
          </cell>
          <cell r="C1940" t="str">
            <v>Supermarket_Srisongkarm</v>
          </cell>
          <cell r="D1940" t="str">
            <v>ซูเปอร์มาร์เก็ต_ศรีสงคราม</v>
          </cell>
          <cell r="E1940" t="str">
            <v>sup604-ssm@lotuss.com</v>
          </cell>
          <cell r="F1940" t="str">
            <v>06:00-21:00 (15Hrs)</v>
          </cell>
          <cell r="G1940" t="str">
            <v>NAKHON PHANOM</v>
          </cell>
          <cell r="H1940" t="str">
            <v>เลขที่ 407 ม.6 ต.ศรีสงคราม อ.ศรีสงคราม จ.นครพนม 48150</v>
          </cell>
          <cell r="I1940" t="str">
            <v>17.618651,104.246252</v>
          </cell>
          <cell r="J1940" t="str">
            <v>0812347637</v>
          </cell>
          <cell r="K1940" t="str">
            <v>0812347637</v>
          </cell>
        </row>
        <row r="1941">
          <cell r="A1941">
            <v>6605</v>
          </cell>
          <cell r="B1941" t="str">
            <v>Supermarket</v>
          </cell>
          <cell r="C1941" t="str">
            <v>Supermarket_Krungthep Kreetha</v>
          </cell>
          <cell r="D1941" t="str">
            <v>ซูเปอร์มาร์เก็ต_กรุงเทพกรีฑา</v>
          </cell>
          <cell r="E1941" t="str">
            <v>sup605-ssm@lotuss.com</v>
          </cell>
          <cell r="F1941" t="str">
            <v>07:00-21:00 (14Hrs)</v>
          </cell>
          <cell r="G1941" t="str">
            <v>BANGKOK</v>
          </cell>
          <cell r="H1941" t="str">
            <v>เลขที่ 131/1 ถนนกรุงเทพกรีฑา แขวงสะพานสูง เขตสะพานสูง กรุงเทพมหานคร 10240</v>
          </cell>
          <cell r="I1941" t="str">
            <v>13.742416,100.681418</v>
          </cell>
          <cell r="J1941" t="str">
            <v>0ยังไม่มีเบอร์สาขา</v>
          </cell>
          <cell r="K1941" t="str">
            <v>0ยังไม่มีเบอร์สาขา</v>
          </cell>
        </row>
        <row r="1942">
          <cell r="A1942">
            <v>6606</v>
          </cell>
          <cell r="B1942" t="str">
            <v>Supermarket</v>
          </cell>
          <cell r="C1942" t="str">
            <v>Supermarket_Pak Khat</v>
          </cell>
          <cell r="D1942" t="str">
            <v>ซูเปอร์มาร์เก็ต_ปากคาด</v>
          </cell>
          <cell r="E1942" t="str">
            <v>sup606-ssm@lotuss.com</v>
          </cell>
          <cell r="F1942" t="str">
            <v>07:00-21:00 (14Hrs)</v>
          </cell>
          <cell r="G1942" t="str">
            <v>BUENG KAN</v>
          </cell>
          <cell r="H1942" t="str">
            <v>เลขที่ 173 ม.1 ต.ปากคาด อ.ปากคาด จ.บึงกาฬ 38190</v>
          </cell>
          <cell r="I1942" t="str">
            <v>18.298194,103.299784</v>
          </cell>
          <cell r="J1942" t="str">
            <v>0812459166</v>
          </cell>
          <cell r="K1942" t="str">
            <v>0812459166</v>
          </cell>
        </row>
        <row r="1943">
          <cell r="A1943">
            <v>6607</v>
          </cell>
          <cell r="B1943" t="str">
            <v>Supermarket</v>
          </cell>
          <cell r="C1943" t="str">
            <v>Supermarket_Khao Suan Kwang</v>
          </cell>
          <cell r="D1943" t="str">
            <v>ซูเปอร์มาร์เก็ต_เขาสวนกวาง</v>
          </cell>
          <cell r="E1943" t="str">
            <v>sup6607-ssm@lotuss.com</v>
          </cell>
          <cell r="F1943" t="str">
            <v>07:00-21:00 (14Hrs)</v>
          </cell>
          <cell r="G1943" t="str">
            <v>KHON KAEN</v>
          </cell>
          <cell r="H1943" t="str">
            <v>เลขที่ 417 ม.11 ต. คำม่วง อ. เขาสวนกวาง จ. ขอนแก่น 40280</v>
          </cell>
          <cell r="I1943" t="str">
            <v>16.846052,102.854799</v>
          </cell>
          <cell r="J1943" t="str">
            <v>0812347641</v>
          </cell>
          <cell r="K1943" t="str">
            <v>0812347641</v>
          </cell>
        </row>
        <row r="1944">
          <cell r="A1944">
            <v>6608</v>
          </cell>
          <cell r="B1944" t="str">
            <v>Supermarket</v>
          </cell>
          <cell r="C1944" t="str">
            <v>Supermarket_Wang Sam Mo</v>
          </cell>
          <cell r="D1944" t="str">
            <v>ซูเปอร์มาร์เก็ต_วังสามหมอ</v>
          </cell>
          <cell r="E1944" t="str">
            <v>sup6608-ssm@lotuss.com</v>
          </cell>
          <cell r="F1944" t="str">
            <v>06:00-21:00 (15Hrs)</v>
          </cell>
          <cell r="G1944" t="str">
            <v>UDON THANI</v>
          </cell>
          <cell r="H1944" t="str">
            <v>เลขที่ 111 ม.11 ต.วังสามหมอ อ.วังสามหมอ จ.อุดรธานี 41280</v>
          </cell>
          <cell r="I1944" t="str">
            <v>16.947674,103.421032</v>
          </cell>
          <cell r="J1944" t="str">
            <v>0812347643</v>
          </cell>
          <cell r="K1944" t="str">
            <v>0812347643</v>
          </cell>
        </row>
        <row r="1945">
          <cell r="A1945">
            <v>6609</v>
          </cell>
          <cell r="B1945" t="str">
            <v>Supermarket</v>
          </cell>
          <cell r="C1945" t="str">
            <v>Supermarket_Bang Khla</v>
          </cell>
          <cell r="D1945" t="str">
            <v>ซูเปอร์มาร์เก็ต_บางคล้า</v>
          </cell>
          <cell r="E1945" t="str">
            <v>sup6609-ssm@lotuss.com</v>
          </cell>
          <cell r="F1945" t="str">
            <v>07:00-21:00 (14Hrs)</v>
          </cell>
          <cell r="G1945" t="str">
            <v>CHACHOENGSAO</v>
          </cell>
          <cell r="H1945" t="str">
            <v>เลขที่ 116/17 หมู่ 1 ต.ท่าทองหลาง อ.บางคล้า จ.ฉะเชิงเทรา 24110</v>
          </cell>
          <cell r="I1945" t="str">
            <v>13.708135,101.210308</v>
          </cell>
          <cell r="J1945" t="str">
            <v>0812495210</v>
          </cell>
          <cell r="K1945" t="str">
            <v>0812495210</v>
          </cell>
        </row>
        <row r="1946">
          <cell r="A1946">
            <v>6610</v>
          </cell>
          <cell r="B1946" t="str">
            <v>Supermarket</v>
          </cell>
          <cell r="C1946" t="str">
            <v>Supermarket_Prasang</v>
          </cell>
          <cell r="D1946" t="str">
            <v>ซูเปอร์มาร์เก็ต_พระแสง</v>
          </cell>
          <cell r="E1946" t="str">
            <v>sup6610-ssm@lotuss.com</v>
          </cell>
          <cell r="F1946" t="str">
            <v>08:00-21:00 (13Hrs)</v>
          </cell>
          <cell r="G1946" t="str">
            <v>SURAT THANI</v>
          </cell>
          <cell r="H1946" t="str">
            <v>เลขที่ 328/23 หมู่ 1 ต.อิปัน อ.พระแสง จ.สุราษฎร์ธานี 84210</v>
          </cell>
          <cell r="I1946" t="str">
            <v>8.571533,99.23189</v>
          </cell>
          <cell r="J1946" t="str">
            <v>0812347648</v>
          </cell>
          <cell r="K1946" t="str">
            <v>0812347648</v>
          </cell>
        </row>
        <row r="1947">
          <cell r="A1947">
            <v>6611</v>
          </cell>
          <cell r="B1947" t="str">
            <v>Supermarket</v>
          </cell>
          <cell r="C1947" t="str">
            <v>Supermarket_Paisali</v>
          </cell>
          <cell r="D1947" t="str">
            <v>ซูเปอร์มาร์เก็ต_ไพศาลี</v>
          </cell>
          <cell r="E1947" t="str">
            <v>sup6611-ssm@lotuss.com</v>
          </cell>
          <cell r="F1947" t="str">
            <v>07:00-21:00 (14Hrs)</v>
          </cell>
          <cell r="G1947" t="str">
            <v>NAKHON SAWAN</v>
          </cell>
          <cell r="H1947" t="str">
            <v>เลขที่ 501 ม.5 ต.ไพศาลี อ.ไพศาลี จ.นครสวรรค์ 60220</v>
          </cell>
          <cell r="I1947" t="str">
            <v>15.594193,100.652731</v>
          </cell>
          <cell r="J1947" t="str">
            <v>0812347649</v>
          </cell>
          <cell r="K1947" t="str">
            <v>0812347649</v>
          </cell>
        </row>
        <row r="1948">
          <cell r="A1948">
            <v>6612</v>
          </cell>
          <cell r="B1948" t="str">
            <v>Supermarket</v>
          </cell>
          <cell r="C1948" t="str">
            <v>Supermarket_Sanburi</v>
          </cell>
          <cell r="D1948" t="str">
            <v>ซูเปอร์มาร์เก็ต_สรรคบุรี</v>
          </cell>
          <cell r="E1948" t="str">
            <v>sup6612-ssm@lotuss.com</v>
          </cell>
          <cell r="F1948" t="str">
            <v>07:00-20:00 (13Hrs)</v>
          </cell>
          <cell r="G1948" t="str">
            <v>CHAI NAT</v>
          </cell>
          <cell r="H1948" t="str">
            <v>เลขที่ 272 หมู่ 8 ต.แพรกศรีราชา อ.สรรคบุรี จ.ชัยนาท 17140</v>
          </cell>
          <cell r="I1948" t="str">
            <v>15.04644,100.153719</v>
          </cell>
          <cell r="J1948" t="str">
            <v>0957926006</v>
          </cell>
          <cell r="K1948" t="str">
            <v>0957926006</v>
          </cell>
        </row>
        <row r="1949">
          <cell r="A1949">
            <v>6613</v>
          </cell>
          <cell r="B1949" t="str">
            <v>Supermarket</v>
          </cell>
          <cell r="C1949" t="str">
            <v>Supermarket_Tha Mai</v>
          </cell>
          <cell r="D1949" t="str">
            <v>ซูเปอร์มาร์เก็ต_ท่าใหม่</v>
          </cell>
          <cell r="E1949" t="str">
            <v>sup6613-ssm@lotuss.com</v>
          </cell>
          <cell r="F1949" t="str">
            <v>07:00-21:00 (14Hrs)</v>
          </cell>
          <cell r="G1949" t="str">
            <v>CHANTHABURI</v>
          </cell>
          <cell r="H1949" t="str">
            <v>เลขที่ 28/1 ถนนเทศบาลสาย 4 ต.ท่าใหม่ อ.ท่าใหม่ จ.จันทบุรี 22120</v>
          </cell>
          <cell r="I1949" t="str">
            <v>12.626353,102.005915</v>
          </cell>
          <cell r="J1949" t="str">
            <v>0812347656</v>
          </cell>
          <cell r="K1949" t="str">
            <v>0812347656</v>
          </cell>
        </row>
        <row r="1950">
          <cell r="A1950">
            <v>6615</v>
          </cell>
          <cell r="B1950" t="str">
            <v>Supermarket</v>
          </cell>
          <cell r="C1950" t="str">
            <v>Supermarket_Seka</v>
          </cell>
          <cell r="D1950" t="str">
            <v>ซูเปอร์มาร์เก็ต_เซกา</v>
          </cell>
          <cell r="E1950" t="str">
            <v>sup6615-ssm@lotuss.com</v>
          </cell>
          <cell r="F1950" t="str">
            <v>06:00-21:00 (15Hrs)</v>
          </cell>
          <cell r="G1950" t="str">
            <v>BUENG KAN</v>
          </cell>
          <cell r="H1950" t="str">
            <v>เลขที่ 423 ม.16 ต.เซกา อ.เซกา จ.บึงกาฬ 38150</v>
          </cell>
          <cell r="I1950" t="str">
            <v>17.930196,103.96285</v>
          </cell>
          <cell r="J1950" t="str">
            <v>0ยังไม่มีเบอร์สาขา</v>
          </cell>
          <cell r="K1950" t="str">
            <v>0ยังไม่มีเบอร์สาขา</v>
          </cell>
        </row>
        <row r="1951">
          <cell r="A1951">
            <v>6616</v>
          </cell>
          <cell r="B1951" t="str">
            <v>Supermarket</v>
          </cell>
          <cell r="C1951" t="str">
            <v>Supermarket_Porn Charroen</v>
          </cell>
          <cell r="D1951" t="str">
            <v>ซูเปอร์มาร์เก็ต_พรเจริญ</v>
          </cell>
          <cell r="E1951" t="str">
            <v>sup6616-ssm@lotuss.com</v>
          </cell>
          <cell r="F1951" t="str">
            <v>07:00-21:00 (14Hrs)</v>
          </cell>
          <cell r="G1951" t="str">
            <v>BUENG KAN</v>
          </cell>
          <cell r="H1951" t="str">
            <v>เลขที่ 355 ม.1 ต.พรเจริญ อ.พรเจริญ จ.บึงกาฬ 38180</v>
          </cell>
          <cell r="I1951" t="str">
            <v>18.032952,103.708345</v>
          </cell>
          <cell r="J1951" t="str">
            <v>0812347674</v>
          </cell>
          <cell r="K1951" t="str">
            <v>0812347674</v>
          </cell>
        </row>
        <row r="1952">
          <cell r="A1952">
            <v>6618</v>
          </cell>
          <cell r="B1952" t="str">
            <v>Supermarket</v>
          </cell>
          <cell r="C1952" t="str">
            <v>Supermarket_Mueang Sukhothai</v>
          </cell>
          <cell r="D1952" t="str">
            <v>ซูเปอร์มาร์เก็ต_เมืองสุโขทัย</v>
          </cell>
          <cell r="E1952" t="str">
            <v>sup6618-ssm@lotuss.com</v>
          </cell>
          <cell r="F1952" t="str">
            <v>08:00-21:00 (13Hrs)</v>
          </cell>
          <cell r="G1952" t="str">
            <v>SUKHOTHAI</v>
          </cell>
          <cell r="H1952" t="str">
            <v>เลขที่ 55/2  ม.4  ต.ธานี อ.เมืองสุโขทัย จ.สุโขทัย 64000</v>
          </cell>
          <cell r="I1952" t="str">
            <v>17.02539,99.821087</v>
          </cell>
          <cell r="J1952" t="str">
            <v>055622282</v>
          </cell>
          <cell r="K1952" t="str">
            <v>055622282</v>
          </cell>
        </row>
        <row r="1953">
          <cell r="A1953">
            <v>6619</v>
          </cell>
          <cell r="B1953" t="str">
            <v>Supermarket</v>
          </cell>
          <cell r="C1953" t="str">
            <v>Supermarket_Lardprao 101</v>
          </cell>
          <cell r="D1953" t="str">
            <v>ซูเปอร์มาร์เก็ต_ลาดพร้าว 101</v>
          </cell>
          <cell r="E1953" t="str">
            <v>sup6619-ssm@lotuss.com</v>
          </cell>
          <cell r="F1953" t="str">
            <v>07:00-22:00 (15Hrs)</v>
          </cell>
          <cell r="G1953" t="str">
            <v>BANGKOK</v>
          </cell>
          <cell r="H1953" t="str">
            <v>เลขที่ 202 ถ.ลาดพร้าว 101 แขวงคลองจั่น เขตบางกะปิ กทม. 10240</v>
          </cell>
          <cell r="I1953" t="str">
            <v>13.786732,100.630326</v>
          </cell>
          <cell r="J1953" t="str">
            <v>0ยังไม่มีเบอร์สาขา</v>
          </cell>
          <cell r="K1953" t="str">
            <v>0ยังไม่มีเบอร์สาขา</v>
          </cell>
        </row>
        <row r="1954">
          <cell r="A1954">
            <v>6620</v>
          </cell>
          <cell r="B1954" t="str">
            <v>Supermarket</v>
          </cell>
          <cell r="C1954" t="str">
            <v>Supermarket_Ao Nang</v>
          </cell>
          <cell r="D1954" t="str">
            <v>ซูเปอร์มาร์เก็ต_อ่าวนาง</v>
          </cell>
          <cell r="E1954" t="str">
            <v>sup6620-ssm@lotuss.com</v>
          </cell>
          <cell r="F1954" t="str">
            <v>08:00-22:00 (14Hrs)</v>
          </cell>
          <cell r="G1954" t="str">
            <v>KRABI</v>
          </cell>
          <cell r="H1954" t="str">
            <v>เลขที่ 696 หมู่ 2 ต.อ่าวนาง อ.เมือง จ.กระบี่ 81000</v>
          </cell>
          <cell r="I1954" t="str">
            <v>8.040443,98.835246</v>
          </cell>
          <cell r="J1954" t="str">
            <v>0812347680</v>
          </cell>
          <cell r="K1954" t="str">
            <v>0812347680</v>
          </cell>
        </row>
        <row r="1955">
          <cell r="A1955">
            <v>6622</v>
          </cell>
          <cell r="B1955" t="str">
            <v>Supermarket</v>
          </cell>
          <cell r="C1955" t="str">
            <v>Supermarket_Kornburi</v>
          </cell>
          <cell r="D1955" t="str">
            <v>ซูเปอร์มาร์เก็ต_ครบุรี</v>
          </cell>
          <cell r="E1955" t="str">
            <v>sup6622-ssm@lotuss.com</v>
          </cell>
          <cell r="F1955" t="str">
            <v>07:00-21:00 (14Hrs)</v>
          </cell>
          <cell r="G1955" t="str">
            <v>NAKHON RATCHASIMA</v>
          </cell>
          <cell r="H1955" t="str">
            <v>เลขที่ 91 ม.4 ต.บ้านใหม่ อ.ครบุรี จ.นครราชสีมา 30250</v>
          </cell>
          <cell r="I1955" t="str">
            <v>14.525475,102.25175</v>
          </cell>
          <cell r="J1955" t="str">
            <v>0812499284</v>
          </cell>
          <cell r="K1955" t="str">
            <v>0812499284</v>
          </cell>
        </row>
        <row r="1956">
          <cell r="A1956">
            <v>6623</v>
          </cell>
          <cell r="B1956" t="str">
            <v>Supermarket</v>
          </cell>
          <cell r="C1956" t="str">
            <v>Supermarket_Rattanaburi</v>
          </cell>
          <cell r="D1956" t="str">
            <v>ซูเปอร์มาร์เก็ต_รัตนบุรี</v>
          </cell>
          <cell r="E1956" t="str">
            <v>sup6623-ssm@lotuss.com</v>
          </cell>
          <cell r="F1956" t="str">
            <v>07:00-21:00 (14Hrs)</v>
          </cell>
          <cell r="G1956" t="str">
            <v>SURIN</v>
          </cell>
          <cell r="H1956" t="str">
            <v>เลขที่ 299 ม.9 ต.ไผ่ อ.รัตนบุรี จ.สุรินทร์  32130</v>
          </cell>
          <cell r="I1956" t="str">
            <v>15.319921,103.863066</v>
          </cell>
          <cell r="J1956" t="str">
            <v>0812347684</v>
          </cell>
          <cell r="K1956" t="str">
            <v>0812347684</v>
          </cell>
        </row>
        <row r="1957">
          <cell r="A1957">
            <v>6624</v>
          </cell>
          <cell r="B1957" t="str">
            <v>Supermarket</v>
          </cell>
          <cell r="C1957" t="str">
            <v>Supermarket_Seri Thai</v>
          </cell>
          <cell r="D1957" t="str">
            <v>ซูเปอร์มาร์เก็ต_เสรีไทย</v>
          </cell>
          <cell r="E1957" t="str">
            <v>sup6624-ssm@lotuss.com</v>
          </cell>
          <cell r="F1957" t="str">
            <v>07:00-22:00 (15Hrs)</v>
          </cell>
          <cell r="G1957" t="str">
            <v>BANGKOK</v>
          </cell>
          <cell r="H1957" t="str">
            <v>เลขที่ 115/20 ถ.เสรีไทย แขวงคลองกุ่ม เขตบึงกุ่ม กทม. 10240</v>
          </cell>
          <cell r="I1957" t="str">
            <v>13.784619,100.673705</v>
          </cell>
          <cell r="J1957" t="str">
            <v>0ยังไม่มีเบอร์สาขา</v>
          </cell>
          <cell r="K1957" t="str">
            <v>0ยังไม่มีเบอร์สาขา</v>
          </cell>
        </row>
        <row r="1958">
          <cell r="A1958">
            <v>6626</v>
          </cell>
          <cell r="B1958" t="str">
            <v>Supermarket</v>
          </cell>
          <cell r="C1958" t="str">
            <v>Supermarket_Mea Khajan</v>
          </cell>
          <cell r="D1958" t="str">
            <v>ซูเปอร์มาร์เก็ต_แม่ขะจาน</v>
          </cell>
          <cell r="E1958" t="str">
            <v>sup6626-ssm@lotuss.com</v>
          </cell>
          <cell r="F1958" t="str">
            <v>07:00-20:00 (13Hrs)</v>
          </cell>
          <cell r="G1958" t="str">
            <v>CHIANG RAI</v>
          </cell>
          <cell r="H1958" t="str">
            <v>เลขที่ 368 ม.10 ต.แม่เจดีย์ อ.เวียงป่าเป้า จ.เชียงราย 57170</v>
          </cell>
          <cell r="I1958" t="str">
            <v>19.215964,99.517785</v>
          </cell>
          <cell r="J1958" t="str">
            <v>0812347689</v>
          </cell>
          <cell r="K1958" t="str">
            <v>0812347689</v>
          </cell>
        </row>
        <row r="1959">
          <cell r="A1959">
            <v>6627</v>
          </cell>
          <cell r="B1959" t="str">
            <v>Supermarket</v>
          </cell>
          <cell r="C1959" t="str">
            <v>Supermarket_Nakhorn Thai</v>
          </cell>
          <cell r="D1959" t="str">
            <v>ซูเปอร์มาร์เก็ต_นครไทย</v>
          </cell>
          <cell r="E1959" t="str">
            <v>sup6627-ssm@lotuss.com</v>
          </cell>
          <cell r="F1959" t="str">
            <v>05:00-21:00 (16Hrs)</v>
          </cell>
          <cell r="G1959" t="str">
            <v>PHITSANULOK</v>
          </cell>
          <cell r="H1959" t="str">
            <v>เลขที่ 3/3 ม.13 ต.นครไทย อ.นครไทย จ.พิษณุโลก 65120</v>
          </cell>
          <cell r="I1959" t="str">
            <v>17.093226,100.831333</v>
          </cell>
          <cell r="J1959" t="str">
            <v>0812347690</v>
          </cell>
          <cell r="K1959" t="str">
            <v>0812347690</v>
          </cell>
        </row>
        <row r="1960">
          <cell r="A1960">
            <v>6628</v>
          </cell>
          <cell r="B1960" t="str">
            <v>Supermarket</v>
          </cell>
          <cell r="C1960" t="str">
            <v>Supermarket_Charan Sanitwong 15</v>
          </cell>
          <cell r="D1960" t="str">
            <v>ซูเปอร์มาร์เก็ต_จรัญสนิทวงศ์ 15</v>
          </cell>
          <cell r="E1960" t="str">
            <v>sup6628-ssm@lotuss.com</v>
          </cell>
          <cell r="F1960" t="str">
            <v>08:00-21:00 (13Hrs)</v>
          </cell>
          <cell r="G1960" t="str">
            <v>BANGKOK</v>
          </cell>
          <cell r="H1960" t="str">
            <v>เลขที่ 291 ถ.จรัญสนิทวงศ์ แขวงวัดท่าพระ เขตบางกอกใหญ่ กรุงเทพฯ 10600</v>
          </cell>
          <cell r="I1960" t="str">
            <v>13.742112,100.469716</v>
          </cell>
          <cell r="J1960" t="str">
            <v>0812347692</v>
          </cell>
          <cell r="K1960" t="str">
            <v>0812347692</v>
          </cell>
        </row>
        <row r="1961">
          <cell r="A1961">
            <v>6629</v>
          </cell>
          <cell r="B1961" t="str">
            <v>Supermarket</v>
          </cell>
          <cell r="C1961" t="str">
            <v>Supermarket_Kingkaew</v>
          </cell>
          <cell r="D1961" t="str">
            <v>ซูเปอร์มาร์เก็ต_กิ่งแก้ว</v>
          </cell>
          <cell r="E1961" t="str">
            <v>sup6629-ssm@lotuss.com</v>
          </cell>
          <cell r="F1961" t="str">
            <v>07:00-21:00 (14Hrs)</v>
          </cell>
          <cell r="G1961" t="str">
            <v>SAMUT PRAKAN</v>
          </cell>
          <cell r="H1961" t="str">
            <v>เลขที่ 235 หมู่ 12 ต.ราชาเทวะ อ.บางพลี จ.สมุทรปราการ 10540</v>
          </cell>
          <cell r="I1961" t="str">
            <v>13.659723,100.716879</v>
          </cell>
          <cell r="J1961" t="str">
            <v>0812347693</v>
          </cell>
          <cell r="K1961" t="str">
            <v>0812347693</v>
          </cell>
        </row>
        <row r="1962">
          <cell r="A1962">
            <v>6630</v>
          </cell>
          <cell r="B1962" t="str">
            <v>Supermarket</v>
          </cell>
          <cell r="C1962" t="str">
            <v>Supermarket_Khemarat</v>
          </cell>
          <cell r="D1962" t="str">
            <v>ซูเปอร์มาร์เก็ต_เขมราฐ</v>
          </cell>
          <cell r="E1962" t="str">
            <v>sup6630-ssm@lotuss.com</v>
          </cell>
          <cell r="F1962" t="str">
            <v>06:00-21:00 (15Hrs)</v>
          </cell>
          <cell r="G1962" t="str">
            <v>UBON RATCHATHANI</v>
          </cell>
          <cell r="H1962" t="str">
            <v>เลขที่ 104/1 ม.7 ถ.อรุณประเสริฐ ต.เขมราฐ อ.เขมราฐ จ.อุบลราชธานี 34170</v>
          </cell>
          <cell r="I1962" t="str">
            <v>16.038725,105.219389</v>
          </cell>
          <cell r="J1962" t="str">
            <v>0812347694</v>
          </cell>
          <cell r="K1962" t="str">
            <v>0812347694</v>
          </cell>
        </row>
        <row r="1963">
          <cell r="A1963">
            <v>6631</v>
          </cell>
          <cell r="B1963" t="str">
            <v>Supermarket</v>
          </cell>
          <cell r="C1963" t="str">
            <v>Supermarket_Lad Lum Keaw</v>
          </cell>
          <cell r="D1963" t="str">
            <v>ซูเปอร์มาร์เก็ต_ลาดหลุมแก้ว</v>
          </cell>
          <cell r="E1963" t="str">
            <v>sup6631-ssm@lotuss.com</v>
          </cell>
          <cell r="F1963" t="str">
            <v>07:00-21:00 (14Hrs)</v>
          </cell>
          <cell r="G1963" t="str">
            <v>PATHUM THANI</v>
          </cell>
          <cell r="H1963" t="str">
            <v>เลขที่ 86/7 หมู่ 3 ต.ระแหง อ.ลาดหลุมแก้ว จ.ปทุมธานี 12140</v>
          </cell>
          <cell r="I1963" t="str">
            <v>14.041447,100.425405</v>
          </cell>
          <cell r="J1963" t="str">
            <v>0ยังไม่มีเบอร์สาขา</v>
          </cell>
          <cell r="K1963" t="str">
            <v>0ยังไม่มีเบอร์สาขา</v>
          </cell>
        </row>
        <row r="1964">
          <cell r="A1964">
            <v>6632</v>
          </cell>
          <cell r="B1964" t="str">
            <v>Supermarket</v>
          </cell>
          <cell r="C1964" t="str">
            <v>Supermarket_Si Bun Rueng</v>
          </cell>
          <cell r="D1964" t="str">
            <v>ซูเปอร์มาร์เก็ต_ศรีบุญเรือง</v>
          </cell>
          <cell r="E1964" t="str">
            <v>sup6632-ssm@lotuss.com</v>
          </cell>
          <cell r="F1964" t="str">
            <v>06:00-21:00 (15Hrs)</v>
          </cell>
          <cell r="G1964" t="str">
            <v>NONG BUA LAM PHU</v>
          </cell>
          <cell r="H1964" t="str">
            <v>เลขที่ 340 ม.6 ต.หันนางาม อ.ศรีบุญเรือง จ.หนองบัวลำภู 39180</v>
          </cell>
          <cell r="I1964" t="str">
            <v>16.965069,102.266922</v>
          </cell>
          <cell r="J1964" t="str">
            <v>0812347697</v>
          </cell>
          <cell r="K1964" t="str">
            <v>0812347697</v>
          </cell>
        </row>
        <row r="1965">
          <cell r="A1965">
            <v>6633</v>
          </cell>
          <cell r="B1965" t="str">
            <v>Supermarket</v>
          </cell>
          <cell r="C1965" t="str">
            <v>Supermarket_Nong Bua Dang</v>
          </cell>
          <cell r="D1965" t="str">
            <v>ซูเปอร์มาร์เก็ต_หนองบัวแดง</v>
          </cell>
          <cell r="E1965" t="str">
            <v>sup6633-ssm@lotuss.com</v>
          </cell>
          <cell r="F1965" t="str">
            <v>06:00-21:00 (15Hrs)</v>
          </cell>
          <cell r="G1965" t="str">
            <v>CHAIYAPHUM</v>
          </cell>
          <cell r="H1965" t="str">
            <v>เลขที่ 542 ม.13 ต.หนองบัวแดง อ.หนองบัวแดง จ.ชัยภูมิ 36210</v>
          </cell>
          <cell r="I1965" t="str">
            <v>16.077399,101.80625</v>
          </cell>
          <cell r="J1965" t="str">
            <v>0ยังไม่มีเบอร์สาขา</v>
          </cell>
          <cell r="K1965" t="str">
            <v>0ยังไม่มีเบอร์สาขา</v>
          </cell>
        </row>
        <row r="1966">
          <cell r="A1966">
            <v>6634</v>
          </cell>
          <cell r="B1966" t="str">
            <v>Supermarket</v>
          </cell>
          <cell r="C1966" t="str">
            <v>Supermarket_Soi Dow</v>
          </cell>
          <cell r="D1966" t="str">
            <v>ซูเปอร์มาร์เก็ต_สอยดาว</v>
          </cell>
          <cell r="E1966" t="str">
            <v>sup6634-ssm@lotuss.com</v>
          </cell>
          <cell r="F1966" t="str">
            <v>07:00-21:00 (14Hrs)</v>
          </cell>
          <cell r="G1966" t="str">
            <v>CHANTHABURI</v>
          </cell>
          <cell r="H1966" t="str">
            <v>เลขที่ 288 หมู่ 1 ต.ปะตง อ.สอยดาว จ.จันทบุรี 22180</v>
          </cell>
          <cell r="I1966" t="str">
            <v>13.129472,102.211182</v>
          </cell>
          <cell r="J1966" t="str">
            <v>0812347702</v>
          </cell>
          <cell r="K1966" t="str">
            <v>0812347702</v>
          </cell>
        </row>
        <row r="1967">
          <cell r="A1967">
            <v>6635</v>
          </cell>
          <cell r="B1967" t="str">
            <v>Supermarket</v>
          </cell>
          <cell r="C1967" t="str">
            <v>Supermarket_Wanon Niwat</v>
          </cell>
          <cell r="D1967" t="str">
            <v>ซูเปอร์มาร์เก็ต_วานรนิวาส</v>
          </cell>
          <cell r="E1967" t="str">
            <v>sup6635-ssm@lotuss.com</v>
          </cell>
          <cell r="F1967" t="str">
            <v>06:00-21:00 (15Hrs)</v>
          </cell>
          <cell r="G1967" t="str">
            <v>SAKON NAKHON</v>
          </cell>
          <cell r="H1967" t="str">
            <v>เลขที่ 264 ม.9 ต.ดอนสวรรค์  อ.วานรนิวาส จ.สกลนคร 47120</v>
          </cell>
          <cell r="I1967" t="str">
            <v>17.625924,103.752236</v>
          </cell>
          <cell r="J1967" t="str">
            <v>0812347704</v>
          </cell>
          <cell r="K1967" t="str">
            <v>0812347704</v>
          </cell>
        </row>
        <row r="1968">
          <cell r="A1968">
            <v>6636</v>
          </cell>
          <cell r="B1968" t="str">
            <v>Supermarket</v>
          </cell>
          <cell r="C1968" t="str">
            <v>Supermarket_Kaset Wisai</v>
          </cell>
          <cell r="D1968" t="str">
            <v>ซูเปอร์มาร์เก็ต_เกษตรวิสัย</v>
          </cell>
          <cell r="E1968" t="str">
            <v>sup6636-ssm@lotuss.com</v>
          </cell>
          <cell r="F1968" t="str">
            <v>07:00-21:00 (14Hrs)</v>
          </cell>
          <cell r="G1968" t="str">
            <v>ROI ET</v>
          </cell>
          <cell r="H1968" t="str">
            <v>เลขที่ 30 ม.1 ต.เกษตรวิสัย อ.เกษตรวิสัย จ.ร้อยเอ็ด 45150</v>
          </cell>
          <cell r="I1968" t="str">
            <v>15.661601,103.579881</v>
          </cell>
          <cell r="J1968" t="str">
            <v>0811231105</v>
          </cell>
          <cell r="K1968" t="str">
            <v>0811231105</v>
          </cell>
        </row>
        <row r="1969">
          <cell r="A1969">
            <v>6637</v>
          </cell>
          <cell r="B1969" t="str">
            <v>Supermarket</v>
          </cell>
          <cell r="C1969" t="str">
            <v>Supermarket_Phu Khiao</v>
          </cell>
          <cell r="D1969" t="str">
            <v>ซูเปอร์มาร์เก็ต_ภูเขียว</v>
          </cell>
          <cell r="E1969" t="str">
            <v>sup6637-ssm@lotuss.com</v>
          </cell>
          <cell r="F1969" t="str">
            <v>06:00-21:00 (15Hrs)</v>
          </cell>
          <cell r="G1969" t="str">
            <v>CHAIYAPHUM</v>
          </cell>
          <cell r="H1969" t="str">
            <v>เลขที่ 899 ม. 2 ต.ผักบัง อำเภอภูเขียว จ.ชัยภูมิ 36110</v>
          </cell>
          <cell r="I1969" t="str">
            <v>16.363842,102.140019</v>
          </cell>
          <cell r="J1969" t="str">
            <v>0909306467</v>
          </cell>
          <cell r="K1969" t="str">
            <v>0909306467</v>
          </cell>
        </row>
        <row r="1970">
          <cell r="A1970">
            <v>6638</v>
          </cell>
          <cell r="B1970" t="str">
            <v>Supermarket</v>
          </cell>
          <cell r="C1970" t="str">
            <v>Supermarket_Lad Yao</v>
          </cell>
          <cell r="D1970" t="str">
            <v>ซูเปอร์มาร์เก็ต_ลาดยาว</v>
          </cell>
          <cell r="E1970" t="str">
            <v>sup6638-ssm@lotuss.com</v>
          </cell>
          <cell r="F1970" t="str">
            <v>07:00-20:00 (13Hrs)</v>
          </cell>
          <cell r="G1970" t="str">
            <v>NAKHON SAWAN</v>
          </cell>
          <cell r="H1970" t="str">
            <v>เลขที่ 818 ม. 6 ต. ลาดยาว อำเภอลาดยาว จ.นครสวรรค์ 60150</v>
          </cell>
          <cell r="I1970" t="str">
            <v>15.750145,99.793551</v>
          </cell>
          <cell r="J1970" t="str">
            <v>056271102</v>
          </cell>
          <cell r="K1970" t="str">
            <v>056271102</v>
          </cell>
        </row>
        <row r="1971">
          <cell r="A1971">
            <v>6639</v>
          </cell>
          <cell r="B1971" t="str">
            <v>Supermarket</v>
          </cell>
          <cell r="C1971" t="str">
            <v>Supermarket_Banthum</v>
          </cell>
          <cell r="D1971" t="str">
            <v>ซูเปอร์มาร์เก็ต_บ้านทุ่ม</v>
          </cell>
          <cell r="E1971" t="str">
            <v>sup6639-ssm@lotuss.com</v>
          </cell>
          <cell r="F1971" t="str">
            <v>07:00-21:00 (14Hrs)</v>
          </cell>
          <cell r="G1971" t="str">
            <v>KHON KAEN</v>
          </cell>
          <cell r="H1971" t="str">
            <v>เลขที่ 442 ม. 12 ต.บ้านทุ่ม อ.เมือง จ.ขอนแก่น 40000</v>
          </cell>
          <cell r="I1971" t="str">
            <v>16.450615,102.712461</v>
          </cell>
          <cell r="J1971" t="str">
            <v>0876447877</v>
          </cell>
          <cell r="K1971" t="str">
            <v>0876447877</v>
          </cell>
        </row>
        <row r="1972">
          <cell r="A1972">
            <v>6640</v>
          </cell>
          <cell r="B1972" t="str">
            <v>Supermarket</v>
          </cell>
          <cell r="C1972" t="str">
            <v>Supermarket_Sriwaree</v>
          </cell>
          <cell r="D1972" t="str">
            <v>ซูเปอร์มาร์เก็ต_ศรีวารี</v>
          </cell>
          <cell r="E1972" t="str">
            <v>sup6640-ssm@lotuss.com</v>
          </cell>
          <cell r="F1972" t="str">
            <v>08:00-21:00 (13Hrs)</v>
          </cell>
          <cell r="G1972" t="str">
            <v>SAMUT PRAKAN</v>
          </cell>
          <cell r="H1972" t="str">
            <v>เลขที่ 27/11 หมู่ 8 ต.บางโฉลง อ.บางพลี จ.สมุทรปราการ 10540</v>
          </cell>
          <cell r="I1972" t="str">
            <v>13.635179,100.771817</v>
          </cell>
          <cell r="J1972" t="str">
            <v>0ยังไม่มีเบอร์สาขา</v>
          </cell>
          <cell r="K1972" t="str">
            <v>0ยังไม่มีเบอร์สาขา</v>
          </cell>
        </row>
        <row r="1973">
          <cell r="A1973">
            <v>6641</v>
          </cell>
          <cell r="B1973" t="str">
            <v>Supermarket</v>
          </cell>
          <cell r="C1973" t="str">
            <v>Supermarket_Rangsit Klong 1</v>
          </cell>
          <cell r="D1973" t="str">
            <v>ซูเปอร์มาร์เก็ต_รังสิต คลอง1</v>
          </cell>
          <cell r="E1973" t="str">
            <v>Sup6641-ssm@lotuss.com</v>
          </cell>
          <cell r="F1973" t="str">
            <v>08:00-22:00 (14Hrs)</v>
          </cell>
          <cell r="G1973" t="str">
            <v>PATHUM THANI</v>
          </cell>
          <cell r="H1973" t="str">
            <v>เลขที่ 560 ถ.เลียบคลองรังสิต ต.ประชาธิปัตย์ อ.ธัญบุรี จ.ปทุมธานี 12130</v>
          </cell>
          <cell r="I1973" t="str">
            <v>13.98594513,100.63156</v>
          </cell>
          <cell r="J1973" t="str">
            <v>0826768217</v>
          </cell>
          <cell r="K1973" t="str">
            <v>0826768217</v>
          </cell>
        </row>
        <row r="1974">
          <cell r="A1974">
            <v>6642</v>
          </cell>
          <cell r="B1974" t="str">
            <v>Supermarket</v>
          </cell>
          <cell r="C1974" t="str">
            <v>Supermarket_Talad Lahansai</v>
          </cell>
          <cell r="D1974" t="str">
            <v>ซูเปอร์มาร์เก็ต_ตลาดละหานทราย</v>
          </cell>
          <cell r="E1974" t="str">
            <v>Sup6642-ssm@lotuss.com</v>
          </cell>
          <cell r="F1974" t="str">
            <v>07:00-20:00 (13Hrs)</v>
          </cell>
          <cell r="G1974" t="str">
            <v>BURIRAM</v>
          </cell>
          <cell r="H1974" t="str">
            <v>เลขที่ 441 หมู่ 1 ตำบลละหานทราย อำเภอละหานทราย จังหวัดบุรีรัมย์ 31170</v>
          </cell>
          <cell r="I1974" t="str">
            <v>14.406663,102.852476</v>
          </cell>
          <cell r="J1974" t="str">
            <v>0812459735</v>
          </cell>
          <cell r="K1974" t="str">
            <v>0812459735</v>
          </cell>
        </row>
        <row r="1975">
          <cell r="A1975">
            <v>6643</v>
          </cell>
          <cell r="B1975" t="str">
            <v>Supermarket</v>
          </cell>
          <cell r="C1975" t="str">
            <v>Supermarket_Bangkuwat</v>
          </cell>
          <cell r="D1975" t="str">
            <v>ซูเปอร์มาร์เก็ต_บางคูวัด</v>
          </cell>
          <cell r="E1975" t="str">
            <v>Sup6643-ssm@lotuss.com</v>
          </cell>
          <cell r="F1975" t="str">
            <v>08:00-21:00 (13Hrs)</v>
          </cell>
          <cell r="G1975" t="str">
            <v>PATHUM THANI</v>
          </cell>
          <cell r="H1975" t="str">
            <v>เลขที่ 23/5 หมู่ 2 ต.บางคูวัด อ.เมืองปทุมธานี จ.ปทุมธานี 12000</v>
          </cell>
          <cell r="I1975" t="str">
            <v>13.95676088,100.4969433</v>
          </cell>
          <cell r="J1975" t="str">
            <v>0909617569</v>
          </cell>
          <cell r="K1975" t="str">
            <v>0909617569</v>
          </cell>
        </row>
        <row r="1976">
          <cell r="A1976">
            <v>6644</v>
          </cell>
          <cell r="B1976" t="str">
            <v>Supermarket</v>
          </cell>
          <cell r="C1976" t="str">
            <v>Supermarket_Maiyalap</v>
          </cell>
          <cell r="D1976" t="str">
            <v>ซูเปอร์มาร์เก็ต_มัยลาภ</v>
          </cell>
          <cell r="E1976" t="str">
            <v>sup6644-ssm@lotuss.com</v>
          </cell>
          <cell r="F1976" t="str">
            <v>08:00-22:00 (14Hrs)</v>
          </cell>
          <cell r="G1976" t="str">
            <v>BANGKOK</v>
          </cell>
          <cell r="H1976" t="str">
            <v>เลขที่ 243 ซ.ประเสริฐมนูกิจ 29 ถ.ประเสริฐมนูกิจ แขวงจรเข้บัว เขตลาดพร้าว กรุงเทพมหานคร 10230</v>
          </cell>
          <cell r="I1976" t="str">
            <v>13.850574,100.627668</v>
          </cell>
          <cell r="J1976" t="str">
            <v>0ยังไม่มีเบอร์สาขา</v>
          </cell>
          <cell r="K1976" t="str">
            <v>0ยังไม่มีเบอร์สาขา</v>
          </cell>
        </row>
        <row r="1977">
          <cell r="A1977">
            <v>6645</v>
          </cell>
          <cell r="B1977" t="str">
            <v>Supermarket</v>
          </cell>
          <cell r="C1977" t="str">
            <v>Supermarket_Vipavadee 64</v>
          </cell>
          <cell r="D1977" t="str">
            <v>ซูเปอร์มาร์เก็ต_วิภาวดี 64</v>
          </cell>
          <cell r="E1977" t="str">
            <v>sup6645-ssm@lotuss.com</v>
          </cell>
          <cell r="F1977" t="str">
            <v>07:00-22:00 (15Hrs)</v>
          </cell>
          <cell r="G1977" t="str">
            <v>BANGKOK</v>
          </cell>
          <cell r="H1977" t="str">
            <v>เลขที่ 69, 69/1 ซ.วิภาวดี รังสิต 64 แยก 2 แขวงตลาดบางเขน เขตหลักสี่ กรุงเทพมหานคร 10210</v>
          </cell>
          <cell r="I1977" t="str">
            <v>13.87414081,100.5787153</v>
          </cell>
          <cell r="J1977" t="str">
            <v>0ยังไม่มีเบอร์สาขา</v>
          </cell>
          <cell r="K1977" t="str">
            <v>0ยังไม่มีเบอร์สาขา</v>
          </cell>
        </row>
        <row r="1978">
          <cell r="A1978">
            <v>6646</v>
          </cell>
          <cell r="B1978" t="str">
            <v>Supermarket</v>
          </cell>
          <cell r="C1978" t="str">
            <v>Supermarket_Baromratchonni Sai 2</v>
          </cell>
          <cell r="D1978" t="str">
            <v>ซูเปอร์มาร์เก็ต_บรมราชชนนี สาย 2</v>
          </cell>
          <cell r="E1978" t="str">
            <v>sup6646-ssm@lotuss.com</v>
          </cell>
          <cell r="F1978" t="str">
            <v>07:00-21:00 (14Hrs)</v>
          </cell>
          <cell r="G1978" t="str">
            <v>BANGKOK</v>
          </cell>
          <cell r="H1978" t="str">
            <v>เลขที่ 51, 51/1 ถ.บรมราชชนนี แขวงศาลาธรรมสพน์ เขตทวีวัฒนา กรุงเทพมหานคร 10170</v>
          </cell>
          <cell r="I1978" t="str">
            <v>13.783701,100.397742</v>
          </cell>
          <cell r="J1978" t="str">
            <v>0ยังไม่มีเบอร์สาขา</v>
          </cell>
          <cell r="K1978" t="str">
            <v>0ยังไม่มีเบอร์สาขา</v>
          </cell>
        </row>
        <row r="1979">
          <cell r="A1979">
            <v>6647</v>
          </cell>
          <cell r="B1979" t="str">
            <v>Supermarket</v>
          </cell>
          <cell r="C1979" t="str">
            <v>Supermarket_Phojae</v>
          </cell>
          <cell r="D1979" t="str">
            <v>ซูเปอร์มาร์เก็ต_โพธิ์แจ้</v>
          </cell>
          <cell r="E1979" t="str">
            <v>sup6647-ssm@lotuss.com</v>
          </cell>
          <cell r="F1979" t="str">
            <v>08:00-21:00 (13Hrs)</v>
          </cell>
          <cell r="G1979" t="str">
            <v>SAMUT SAKHON</v>
          </cell>
          <cell r="H1979" t="str">
            <v>เลขที่ 15/15 หมู่ 4 ต.คอกกระบือ อ.เมืองสมุทรสาคร จ.สมุทรสาคร 74000</v>
          </cell>
          <cell r="I1979" t="str">
            <v>13.614067,100.345626</v>
          </cell>
          <cell r="J1979" t="str">
            <v>0822535696</v>
          </cell>
          <cell r="K1979" t="str">
            <v>0822535696</v>
          </cell>
        </row>
        <row r="1980">
          <cell r="A1980">
            <v>6648</v>
          </cell>
          <cell r="B1980" t="str">
            <v>Supermarket</v>
          </cell>
          <cell r="C1980" t="str">
            <v>Supermarket_Thoeng</v>
          </cell>
          <cell r="D1980" t="str">
            <v>ซูเปอร์มาร์เก็ต_เทิง</v>
          </cell>
          <cell r="E1980" t="str">
            <v>sup6648-ssm@lotuss.com</v>
          </cell>
          <cell r="F1980" t="str">
            <v>07:00-21:00 (14Hrs)</v>
          </cell>
          <cell r="G1980" t="str">
            <v>CHIANG RAI</v>
          </cell>
          <cell r="H1980" t="str">
            <v>เลขที่ 259 หมู่2  ตำบลเวียง อำเภอเทิง จ.เชียงราย  57160</v>
          </cell>
          <cell r="I1980" t="str">
            <v>19.69098,100.17971</v>
          </cell>
          <cell r="J1980" t="str">
            <v>053602900</v>
          </cell>
          <cell r="K1980" t="str">
            <v>053602900</v>
          </cell>
        </row>
        <row r="1981">
          <cell r="A1981">
            <v>6649</v>
          </cell>
          <cell r="B1981" t="str">
            <v>Supermarket</v>
          </cell>
          <cell r="C1981" t="str">
            <v>Supermarket_Mae Sariang</v>
          </cell>
          <cell r="D1981" t="str">
            <v>ซูเปอร์มาร์เก็ต_แม่สะเรียง</v>
          </cell>
          <cell r="E1981" t="str">
            <v>sup6649-ssm@lotuss.com</v>
          </cell>
          <cell r="F1981" t="str">
            <v>07:00-21:00 (14Hrs)</v>
          </cell>
          <cell r="G1981" t="str">
            <v>MAE HONG SON</v>
          </cell>
          <cell r="H1981" t="str">
            <v>เลขที่ 26/35 หมู่ 13 ตำบลบ้านกาศ อำเภอแม่สะเรียง จังหวัดแม่ฮ่องสอน 58110</v>
          </cell>
          <cell r="I1981" t="str">
            <v>18.16773,97.935494</v>
          </cell>
          <cell r="J1981" t="str">
            <v>0812496178</v>
          </cell>
          <cell r="K1981" t="str">
            <v>0812496178</v>
          </cell>
        </row>
        <row r="1982">
          <cell r="A1982">
            <v>6650</v>
          </cell>
          <cell r="B1982" t="str">
            <v>Supermarket</v>
          </cell>
          <cell r="C1982" t="str">
            <v>Supermarket_Sai Mai 56</v>
          </cell>
          <cell r="D1982" t="str">
            <v>ซูเปอร์มาร์เก็ต_สายไหม 56</v>
          </cell>
          <cell r="E1982" t="str">
            <v>sup6650-ssm@lotuss.com</v>
          </cell>
          <cell r="F1982" t="str">
            <v>07:00-21:00 (14Hrs)</v>
          </cell>
          <cell r="G1982" t="str">
            <v>BANGKOK</v>
          </cell>
          <cell r="H1982" t="str">
            <v>เลขที่ 390 ซอย 56 ถนนสายไหม แขวงสายไหม เขตสายไหม กรุงเทพมหานคร 10220</v>
          </cell>
          <cell r="I1982" t="str">
            <v>13.920297,100.66096</v>
          </cell>
          <cell r="J1982" t="str">
            <v>0ยังไม่มีเบอร์สาขา</v>
          </cell>
          <cell r="K1982" t="str">
            <v>0ยังไม่มีเบอร์สาขา</v>
          </cell>
        </row>
        <row r="1983">
          <cell r="A1983">
            <v>6651</v>
          </cell>
          <cell r="B1983" t="str">
            <v>Supermarket</v>
          </cell>
          <cell r="C1983" t="str">
            <v>Supermarket_Sutthisan</v>
          </cell>
          <cell r="D1983" t="str">
            <v>ซูเปอร์มาร์เก็ต_สุทธิสาร</v>
          </cell>
          <cell r="E1983" t="str">
            <v>sup6651-ssm@lotuss.com</v>
          </cell>
          <cell r="F1983" t="str">
            <v>07:00-22:00 (15Hrs)</v>
          </cell>
          <cell r="G1983" t="str">
            <v>BANGKOK</v>
          </cell>
          <cell r="H1983" t="str">
            <v>เลขที่ 525/1 ถ.สุทธิสารวินิจฉัย แขวงรัชดาภิเษก เขตดินแดง กรุงเทพมหานคร 10400</v>
          </cell>
          <cell r="I1983" t="str">
            <v>13.789473,100.56349</v>
          </cell>
          <cell r="J1983" t="str">
            <v>0641497437</v>
          </cell>
          <cell r="K1983" t="str">
            <v>0641497437</v>
          </cell>
        </row>
        <row r="1984">
          <cell r="A1984">
            <v>6652</v>
          </cell>
          <cell r="B1984" t="str">
            <v>Supermarket</v>
          </cell>
          <cell r="C1984" t="str">
            <v>Supermarket_Nuanchan</v>
          </cell>
          <cell r="D1984" t="str">
            <v>ซูเปอร์มาร์เก็ต_นวลจันทร์</v>
          </cell>
          <cell r="E1984" t="str">
            <v>sup6652@lotuss.com</v>
          </cell>
          <cell r="F1984" t="str">
            <v>07:00-22:00 (15Hrs)</v>
          </cell>
          <cell r="G1984" t="str">
            <v>BANGKOK</v>
          </cell>
          <cell r="H1984" t="str">
            <v>เลขที่ 197 ถ.นวลจันทร์ แขวงนวลจันทร์ เขตบึงกุ่ม กรุงเทพมหานคร 10230</v>
          </cell>
          <cell r="I1984" t="str">
            <v>13.82101283,100.6428256</v>
          </cell>
          <cell r="J1984" t="str">
            <v>0ยังไม่มีเบอร์สาขา</v>
          </cell>
          <cell r="K1984" t="str">
            <v>0ยังไม่มีเบอร์สาขา</v>
          </cell>
        </row>
        <row r="1985">
          <cell r="A1985">
            <v>6653</v>
          </cell>
          <cell r="B1985" t="str">
            <v>Supermarket</v>
          </cell>
          <cell r="C1985" t="str">
            <v>Supermarket_True Digital Park</v>
          </cell>
          <cell r="D1985" t="str">
            <v>ซูเปอร์มาร์เก็ต_ทรู ดิจิทัล พาร์ค</v>
          </cell>
          <cell r="E1985" t="str">
            <v>sup6653@lotuss.com</v>
          </cell>
          <cell r="F1985" t="str">
            <v>07:00-22:00 (15Hrs)</v>
          </cell>
          <cell r="G1985" t="str">
            <v>BANGKOK</v>
          </cell>
          <cell r="H1985" t="str">
            <v>เลขที่ ห้องเลขที่ 107-109 ชั้นที่ 1  เลขที่ 111 ถ.สุขุมวิท แขวงบางจาก เขตพระโขนง กรุงเทพมหานคร 10260</v>
          </cell>
          <cell r="I1985" t="str">
            <v>13.6866472,100.6108393</v>
          </cell>
          <cell r="J1985" t="str">
            <v>0649659078</v>
          </cell>
          <cell r="K1985" t="str">
            <v>0649659078</v>
          </cell>
        </row>
        <row r="1986">
          <cell r="A1986">
            <v>6654</v>
          </cell>
          <cell r="B1986" t="str">
            <v>Supermarket</v>
          </cell>
          <cell r="C1986" t="str">
            <v>Supermarket_Prachauthit 90</v>
          </cell>
          <cell r="D1986" t="str">
            <v>ซูเปอร์มาร์เก็ต_ประชาอุทิศ 90</v>
          </cell>
          <cell r="E1986" t="str">
            <v>sup6654-SSM@lotuss.com</v>
          </cell>
          <cell r="F1986" t="str">
            <v>07:00-22:00 (15Hrs)</v>
          </cell>
          <cell r="G1986" t="str">
            <v>BANGKOK</v>
          </cell>
          <cell r="H1986" t="str">
            <v>เลขที่ 828/2 หมู่ 2 ต.บ้านคลองสวน อ.พระสมุทรเจดีย์ จ.สมุทรปราการ 10290</v>
          </cell>
          <cell r="I1986" t="str">
            <v>13.602524, 100.503921</v>
          </cell>
          <cell r="J1986" t="str">
            <v>024053973</v>
          </cell>
          <cell r="K1986" t="str">
            <v>024053973</v>
          </cell>
        </row>
        <row r="1987">
          <cell r="A1987">
            <v>6655</v>
          </cell>
          <cell r="B1987" t="str">
            <v>Supermarket</v>
          </cell>
          <cell r="C1987" t="str">
            <v>Supermarket_Army Welfare</v>
          </cell>
          <cell r="D1987" t="str">
            <v>ซูเปอร์มาร์เก็ต_สวัสดิการทหารบก</v>
          </cell>
          <cell r="E1987" t="str">
            <v>sup6655-ssm@lotuss.com</v>
          </cell>
          <cell r="F1987" t="str">
            <v>07:00-21:00 (14Hrs)</v>
          </cell>
          <cell r="G1987" t="str">
            <v>BANGKOK</v>
          </cell>
          <cell r="H1987" t="str">
            <v>เลขที่ 136/622 ถนนพระราม 6 แขวงสามเสนใน เขต พญาไท กทม.10400</v>
          </cell>
          <cell r="I1987" t="str">
            <v>13.782789,100.533505</v>
          </cell>
          <cell r="J1987" t="str">
            <v>022795141</v>
          </cell>
          <cell r="K1987" t="str">
            <v>022795141</v>
          </cell>
        </row>
        <row r="1988">
          <cell r="A1988">
            <v>6656</v>
          </cell>
          <cell r="B1988" t="str">
            <v>Supermarket</v>
          </cell>
          <cell r="C1988" t="str">
            <v>Supermarket_Sukhumwit Pattaya 53</v>
          </cell>
          <cell r="D1988" t="str">
            <v>ซูเปอร์มาร์เก็ต_สุขุมวิท พัทยา 53</v>
          </cell>
          <cell r="E1988" t="str">
            <v>Sup6656-ssm@lotuss.com</v>
          </cell>
          <cell r="F1988" t="str">
            <v>08:00-23:00 (15Hrs)</v>
          </cell>
          <cell r="G1988" t="str">
            <v>CHONBURI</v>
          </cell>
          <cell r="H1988" t="str">
            <v>เลขที่ 24/58 หมู่ 5 ถ.สุขุมวิท ต.หนองปรือ อ.บางละมุง จ.ชลบุรี 20150</v>
          </cell>
          <cell r="I1988" t="str">
            <v>12.932287,100.9027383</v>
          </cell>
          <cell r="J1988" t="str">
            <v>038197070</v>
          </cell>
          <cell r="K1988" t="str">
            <v>038197070</v>
          </cell>
        </row>
        <row r="1989">
          <cell r="A1989">
            <v>4000</v>
          </cell>
          <cell r="B1989" t="str">
            <v>CPFM</v>
          </cell>
          <cell r="C1989" t="str">
            <v>CPFM_Thippawan</v>
          </cell>
          <cell r="D1989" t="str">
            <v>CPFM_ทิพวัลย์</v>
          </cell>
          <cell r="E1989" t="str">
            <v>sh_th-110035@lotuss.com</v>
          </cell>
          <cell r="F1989" t="str">
            <v>06:00-22:00 (16Hrs)</v>
          </cell>
          <cell r="G1989" t="str">
            <v>SAMUT PRAKAN</v>
          </cell>
          <cell r="H1989" t="str">
            <v>เลขที่ 420/390, 420/391 หมู่ที่ 5 ต.เทพารักษ์ อ.เมืองสมุทรปราการ จ.สมุทรปราการ 10270</v>
          </cell>
          <cell r="I1989" t="str">
            <v>13.6369921545,100.608076734</v>
          </cell>
          <cell r="J1989" t="e">
            <v>#N/A</v>
          </cell>
          <cell r="K1989" t="e">
            <v>#N/A</v>
          </cell>
        </row>
        <row r="1990">
          <cell r="A1990">
            <v>4001</v>
          </cell>
          <cell r="B1990" t="str">
            <v>CPFM</v>
          </cell>
          <cell r="C1990" t="str">
            <v>CPFM_Intararak</v>
          </cell>
          <cell r="D1990" t="str">
            <v>CPFM_อินทรารักษ์</v>
          </cell>
          <cell r="E1990" t="str">
            <v>sh_th-110041@lotuss.com</v>
          </cell>
          <cell r="F1990" t="str">
            <v>06:00-21:00 (15Hrs)</v>
          </cell>
          <cell r="G1990" t="str">
            <v>BANGKOK</v>
          </cell>
          <cell r="H1990" t="str">
            <v>เลขที่ 77/12 ม.5 แขวงคลองกุ่ม เขตบึงกุ่ม กทม. 10230</v>
          </cell>
          <cell r="I1990" t="str">
            <v>13.7945922109,100.651298827</v>
          </cell>
          <cell r="J1990" t="str">
            <v>0839889740</v>
          </cell>
          <cell r="K1990" t="str">
            <v>0839889740</v>
          </cell>
        </row>
        <row r="1991">
          <cell r="A1991">
            <v>4003</v>
          </cell>
          <cell r="B1991" t="str">
            <v>CPFM</v>
          </cell>
          <cell r="C1991" t="str">
            <v>CPFM_Prapin 3</v>
          </cell>
          <cell r="D1991" t="str">
            <v>CPFM_พระปิ่น 3</v>
          </cell>
          <cell r="E1991" t="str">
            <v>sh_th-110132@lotuss.com</v>
          </cell>
          <cell r="F1991" t="str">
            <v>06:00-21:00 (15Hrs)</v>
          </cell>
          <cell r="G1991" t="str">
            <v>NONTHABURI</v>
          </cell>
          <cell r="H1991" t="str">
            <v>เลขที่ 66/40 หมู่ที่ 17 ตำบล/แขวง บางแม่นาง อำเภอ/เขต บางใหญ่ จังหวัด นนทบุรี</v>
          </cell>
          <cell r="I1991" t="str">
            <v>13.858583,100.406944</v>
          </cell>
          <cell r="J1991" t="e">
            <v>#N/A</v>
          </cell>
          <cell r="K1991" t="e">
            <v>#N/A</v>
          </cell>
        </row>
        <row r="1992">
          <cell r="A1992">
            <v>4004</v>
          </cell>
          <cell r="B1992" t="str">
            <v>CPFM</v>
          </cell>
          <cell r="C1992" t="str">
            <v>CPFM_Amornpan 9</v>
          </cell>
          <cell r="D1992" t="str">
            <v>CPFM_อมรพันธ์ 9</v>
          </cell>
          <cell r="E1992" t="str">
            <v>sh_th-110137@lotuss.com</v>
          </cell>
          <cell r="F1992" t="str">
            <v>06:00-21:00 (15Hrs)</v>
          </cell>
          <cell r="G1992" t="str">
            <v>BANGKOK</v>
          </cell>
          <cell r="H1992" t="str">
            <v>เลขที่ 67/285 หมู่ที่ 11 ซอยอมรพันธ์ แขวงลาดพร้าว เขตลาดพร้าว กรุงเทพฯ 10230</v>
          </cell>
          <cell r="I1992" t="str">
            <v>13.8307969464,100.597736732</v>
          </cell>
          <cell r="J1992" t="str">
            <v>0839889843</v>
          </cell>
          <cell r="K1992" t="str">
            <v>0839889843</v>
          </cell>
        </row>
        <row r="1993">
          <cell r="A1993">
            <v>4005</v>
          </cell>
          <cell r="B1993" t="str">
            <v>CPFM</v>
          </cell>
          <cell r="C1993" t="str">
            <v>CPFM_Sukhumvit 93</v>
          </cell>
          <cell r="D1993" t="str">
            <v>CPFM_สุขุมวิท 93</v>
          </cell>
          <cell r="E1993" t="str">
            <v>sh_th-110143@lotuss.com</v>
          </cell>
          <cell r="F1993" t="str">
            <v>06:00-22:00 (16Hrs)</v>
          </cell>
          <cell r="G1993" t="str">
            <v>BANGKOK</v>
          </cell>
          <cell r="H1993" t="str">
            <v>เลขที่ 47 ถ.สุขุมวิท 93(พึ่งมี) แขวงบางจาก เขตพระโขนง กรุงเทพฯ 10260</v>
          </cell>
          <cell r="I1993" t="str">
            <v>13.6991122777,100.605106878</v>
          </cell>
          <cell r="J1993" t="str">
            <v>0829926109</v>
          </cell>
          <cell r="K1993" t="str">
            <v>0829926109</v>
          </cell>
        </row>
        <row r="1994">
          <cell r="A1994">
            <v>4006</v>
          </cell>
          <cell r="B1994" t="str">
            <v>CPFM</v>
          </cell>
          <cell r="C1994" t="str">
            <v>CPFM_Buathongthani</v>
          </cell>
          <cell r="D1994" t="str">
            <v>CPFM_บัวทองธานี</v>
          </cell>
          <cell r="E1994" t="str">
            <v>sh_th-110146@lotuss.com</v>
          </cell>
          <cell r="F1994" t="str">
            <v>06:00-21:00 (15Hrs)</v>
          </cell>
          <cell r="G1994" t="str">
            <v>NONTHABURI</v>
          </cell>
          <cell r="H1994" t="str">
            <v>เลขที่ 14/1411 หมู่ที่ 13 ตำบล/แขวง บางบัวทอง อำเภอ/เขต บางบัวทอง จังหวัด นนทบุรี</v>
          </cell>
          <cell r="I1994" t="str">
            <v>13.9349716694,100.410448236</v>
          </cell>
          <cell r="J1994" t="str">
            <v>0839889869</v>
          </cell>
          <cell r="K1994" t="str">
            <v>0839889869</v>
          </cell>
        </row>
        <row r="1995">
          <cell r="A1995">
            <v>4008</v>
          </cell>
          <cell r="B1995" t="str">
            <v>CPFM</v>
          </cell>
          <cell r="C1995" t="str">
            <v>CPFM_Saima</v>
          </cell>
          <cell r="D1995" t="str">
            <v>CPFM_ไทรม้า</v>
          </cell>
          <cell r="E1995" t="str">
            <v>sh_th-110154@lotuss.com</v>
          </cell>
          <cell r="F1995" t="str">
            <v>06:00-21:00 (15Hrs)</v>
          </cell>
          <cell r="G1995" t="str">
            <v>NONTHABURI</v>
          </cell>
          <cell r="H1995" t="str">
            <v>เลขที่ 69/29 หมู่ที่ 3 ต.บางรักน้อย อ.เมืองนนทบุรี จ.นนทบุรี 11000</v>
          </cell>
          <cell r="I1995" t="str">
            <v>13.8704835596,100.461369858</v>
          </cell>
          <cell r="J1995" t="e">
            <v>#N/A</v>
          </cell>
          <cell r="K1995" t="e">
            <v>#N/A</v>
          </cell>
        </row>
        <row r="1996">
          <cell r="A1996">
            <v>4009</v>
          </cell>
          <cell r="B1996" t="str">
            <v>CPFM</v>
          </cell>
          <cell r="C1996" t="str">
            <v>CPFM_Fueng Fah 11</v>
          </cell>
          <cell r="D1996" t="str">
            <v>CPFM_เฟื่องฟ้า11</v>
          </cell>
          <cell r="E1996" t="str">
            <v>sh_th-110159@lotuss.com</v>
          </cell>
          <cell r="F1996" t="str">
            <v>06:00-21:00 (15Hrs)</v>
          </cell>
          <cell r="G1996" t="str">
            <v>SAMUT PRAKAN</v>
          </cell>
          <cell r="H1996" t="str">
            <v>เลขที่ 162/53 หมู่ที่ 5 ต.แพรกษา อ.เมืองสมุทรปราการ จ.สมุทรปราการ 10270</v>
          </cell>
          <cell r="I1996" t="str">
            <v>13.5891526082,100.658877834</v>
          </cell>
          <cell r="J1996" t="e">
            <v>#N/A</v>
          </cell>
          <cell r="K1996" t="e">
            <v>#N/A</v>
          </cell>
        </row>
        <row r="1997">
          <cell r="A1997">
            <v>4010</v>
          </cell>
          <cell r="B1997" t="str">
            <v>CPFM</v>
          </cell>
          <cell r="C1997" t="str">
            <v>CPFM_Prapin 5</v>
          </cell>
          <cell r="D1997" t="str">
            <v>CPFM_พระปิ่น 5</v>
          </cell>
          <cell r="E1997" t="str">
            <v>sh_th-110164@lotuss.com</v>
          </cell>
          <cell r="F1997" t="str">
            <v>06:00-21:00 (15Hrs)</v>
          </cell>
          <cell r="G1997" t="str">
            <v>BANGKOK</v>
          </cell>
          <cell r="H1997" t="str">
            <v>เลขที่ 790, 792 ซ.เอกมัย 109 แขวงบางบอน เขตบางบอน กรุงเทพมหานคร 10150</v>
          </cell>
          <cell r="I1997" t="str">
            <v>13.6432719071,100.390096762</v>
          </cell>
          <cell r="J1997" t="e">
            <v>#N/A</v>
          </cell>
          <cell r="K1997" t="e">
            <v>#N/A</v>
          </cell>
        </row>
        <row r="1998">
          <cell r="A1998">
            <v>4013</v>
          </cell>
          <cell r="B1998" t="str">
            <v>CPFM</v>
          </cell>
          <cell r="C1998" t="str">
            <v>CPFM_Plata-Mueang Songkhla</v>
          </cell>
          <cell r="D1998" t="str">
            <v>CPFM_ปละท่า-เมืองสงขลา</v>
          </cell>
          <cell r="E1998" t="str">
            <v>sh_th-110188@lotuss.com</v>
          </cell>
          <cell r="F1998" t="str">
            <v>06:00-20:00 (14Hrs)</v>
          </cell>
          <cell r="G1998" t="str">
            <v>SONGKHLA</v>
          </cell>
          <cell r="H1998" t="str">
            <v>เลขที่ 22 ถ.ปละท่า ต.บ่อยาง อ.เมืองสงขลา จ.สงขลา 90000</v>
          </cell>
          <cell r="I1998" t="str">
            <v>7.202716,100.593046</v>
          </cell>
          <cell r="J1998" t="e">
            <v>#N/A</v>
          </cell>
          <cell r="K1998" t="e">
            <v>#N/A</v>
          </cell>
        </row>
        <row r="1999">
          <cell r="A1999">
            <v>4015</v>
          </cell>
          <cell r="B1999" t="str">
            <v>CPFM</v>
          </cell>
          <cell r="C1999" t="str">
            <v>CPFM_Thunglung-Had Yai</v>
          </cell>
          <cell r="D1999" t="str">
            <v>CPFM_ทุ่งลุง-หาดใหญ่</v>
          </cell>
          <cell r="E1999" t="str">
            <v>sh_th-110194@lotuss.com</v>
          </cell>
          <cell r="F1999" t="str">
            <v>07:00-20:00 (13Hrs)</v>
          </cell>
          <cell r="G1999" t="str">
            <v>SONGKHLA</v>
          </cell>
          <cell r="H1999" t="str">
            <v>เลขที่ 192 หมู่ที่ 1 ถ.กาญจนวนิช ต.พะตง อ.หาดใหญ่ จ.สงขลา 90230</v>
          </cell>
          <cell r="I1999" t="str">
            <v>6.855508,100.470263</v>
          </cell>
          <cell r="J1999" t="e">
            <v>#N/A</v>
          </cell>
          <cell r="K1999" t="e">
            <v>#N/A</v>
          </cell>
        </row>
        <row r="2000">
          <cell r="A2000">
            <v>4017</v>
          </cell>
          <cell r="B2000" t="str">
            <v>CPFM</v>
          </cell>
          <cell r="C2000" t="str">
            <v>CPFM_Ek Nakhon-Mueang Nakhon Si Thammarat</v>
          </cell>
          <cell r="D2000" t="str">
            <v>CPFM_เอกนคร-เมืองนครศรีธรรมราช</v>
          </cell>
          <cell r="E2000" t="str">
            <v>sh_th-110227@lotuss.com</v>
          </cell>
          <cell r="F2000" t="str">
            <v>06:00-19:00 (13Hrs)</v>
          </cell>
          <cell r="G2000" t="str">
            <v>NAKHON SI THAMMARAT</v>
          </cell>
          <cell r="H2000" t="str">
            <v xml:space="preserve">เลขที่ 60/47, 60/48 ถ.พัฒนาการคูขวาง ต.ท่าวัง อ.เมืองนครศรีธรรมราช จ.นครศรีธรรมราช 80000 </v>
          </cell>
          <cell r="I2000" t="str">
            <v>8.442992,99.966961</v>
          </cell>
          <cell r="J2000" t="e">
            <v>#N/A</v>
          </cell>
          <cell r="K2000" t="e">
            <v>#N/A</v>
          </cell>
        </row>
        <row r="2001">
          <cell r="A2001">
            <v>4019</v>
          </cell>
          <cell r="B2001" t="str">
            <v>CPFM</v>
          </cell>
          <cell r="C2001" t="str">
            <v>CPFM_Sichon-Nakornsithammarat</v>
          </cell>
          <cell r="D2001" t="str">
            <v>CPFM_สิชล-นครศรีธรรมราช</v>
          </cell>
          <cell r="E2001" t="str">
            <v>sh_th-110230@lotuss.com</v>
          </cell>
          <cell r="F2001" t="str">
            <v>07:00-20:00 (13Hrs)</v>
          </cell>
          <cell r="G2001" t="str">
            <v>NAKHON SI THAMMARAT</v>
          </cell>
          <cell r="H2001" t="str">
            <v>เลขที่ 115/1 หมู่ที่ 1 ต.สิชล อ.สิชล จ.นครศรีธรรมราช 80120</v>
          </cell>
          <cell r="I2001" t="str">
            <v>9.006797,99.891005</v>
          </cell>
          <cell r="J2001" t="e">
            <v>#N/A</v>
          </cell>
          <cell r="K2001" t="e">
            <v>#N/A</v>
          </cell>
        </row>
        <row r="2002">
          <cell r="A2002">
            <v>4020</v>
          </cell>
          <cell r="B2002" t="str">
            <v>CPFM</v>
          </cell>
          <cell r="C2002" t="str">
            <v>CPFM_Pak Phanang-Nakornsithammarat</v>
          </cell>
          <cell r="D2002" t="str">
            <v>CPFM_ปากพนัง-นครศรีธรรมราช</v>
          </cell>
          <cell r="E2002" t="str">
            <v>sh_th-110232@lotuss.com</v>
          </cell>
          <cell r="F2002" t="str">
            <v>06:00-20:00 (14Hrs)</v>
          </cell>
          <cell r="G2002" t="str">
            <v>NAKHON SI THAMMARAT</v>
          </cell>
          <cell r="H2002" t="str">
            <v>เลขที่ 99 ถ.ชายน้ำ ต.ปากพนัง อ.ปากพนัง จ.นครราชศรีธรรมราช 80140</v>
          </cell>
          <cell r="I2002" t="str">
            <v>8.349846,100.199344</v>
          </cell>
          <cell r="J2002" t="e">
            <v>#N/A</v>
          </cell>
          <cell r="K2002" t="e">
            <v>#N/A</v>
          </cell>
        </row>
        <row r="2003">
          <cell r="A2003">
            <v>4023</v>
          </cell>
          <cell r="B2003" t="str">
            <v>CPFM</v>
          </cell>
          <cell r="C2003" t="str">
            <v>CPFM_Kanom-Nakornsithammarat</v>
          </cell>
          <cell r="D2003" t="str">
            <v>CPFM_ขนอม-นครศรีธรรมราช</v>
          </cell>
          <cell r="E2003" t="str">
            <v>sh_th-110236@lotuss.com</v>
          </cell>
          <cell r="F2003" t="str">
            <v>07:00-20:00 (13Hrs)</v>
          </cell>
          <cell r="G2003" t="str">
            <v>NAKHON SI THAMMARAT</v>
          </cell>
          <cell r="H2003" t="str">
            <v>เลขที่ 121/3 หมู่ที่ 4 ต.ขนอม อ.ขนอม จ.นครศรีธรรมราช 80210</v>
          </cell>
          <cell r="I2003" t="str">
            <v>9.184098,99.857514</v>
          </cell>
          <cell r="J2003" t="e">
            <v>#N/A</v>
          </cell>
          <cell r="K2003" t="e">
            <v>#N/A</v>
          </cell>
        </row>
        <row r="2004">
          <cell r="A2004">
            <v>4025</v>
          </cell>
          <cell r="B2004" t="str">
            <v>CPFM</v>
          </cell>
          <cell r="C2004" t="str">
            <v>CPFM_Kanchanawitee Surat Thani</v>
          </cell>
          <cell r="D2004" t="str">
            <v>CPFM_กาญจนวิถี-เมืองสุราษธานี</v>
          </cell>
          <cell r="E2004" t="str">
            <v>sh_th-110241@lotuss.com</v>
          </cell>
          <cell r="F2004" t="str">
            <v>07:00-21:00 (14Hrs)</v>
          </cell>
          <cell r="G2004" t="str">
            <v>SURAT THANI</v>
          </cell>
          <cell r="H2004" t="str">
            <v>เลขที่ 141/86 หมู่ที่ 5 ถ.กาญจนวิถี ต.บางกุ้ง อ.เมืองสุราษฎร์ธานี จ.สุราษฎร์ธานี 84000</v>
          </cell>
          <cell r="I2004" t="str">
            <v>9.153011,99.338493</v>
          </cell>
          <cell r="J2004" t="e">
            <v>#N/A</v>
          </cell>
          <cell r="K2004" t="e">
            <v>#N/A</v>
          </cell>
        </row>
        <row r="2005">
          <cell r="A2005">
            <v>4027</v>
          </cell>
          <cell r="B2005" t="str">
            <v>CPFM</v>
          </cell>
          <cell r="C2005" t="str">
            <v>CPFM_Chaiya-Suratthani</v>
          </cell>
          <cell r="D2005" t="str">
            <v>CPFM_ไชยา-สุราษฎร์ธานี</v>
          </cell>
          <cell r="E2005" t="str">
            <v>sh_th-110243@lotuss.com</v>
          </cell>
          <cell r="F2005" t="str">
            <v>06:00-21:00 (15Hrs)</v>
          </cell>
          <cell r="G2005" t="str">
            <v>SURAT THANI</v>
          </cell>
          <cell r="H2005" t="str">
            <v>เลขที่ 206/13 หมู่ที่ 1 ต.ตลาดไชยา อ.ไชยา จ.สุราษฎร์ธานี 84110</v>
          </cell>
          <cell r="I2005" t="str">
            <v>9.389697,99.195524</v>
          </cell>
          <cell r="J2005" t="e">
            <v>#N/A</v>
          </cell>
          <cell r="K2005" t="e">
            <v>#N/A</v>
          </cell>
        </row>
        <row r="2006">
          <cell r="A2006">
            <v>4028</v>
          </cell>
          <cell r="B2006" t="str">
            <v>CPFM</v>
          </cell>
          <cell r="C2006" t="str">
            <v>CPFM_Punpin-Suratthani</v>
          </cell>
          <cell r="D2006" t="str">
            <v>CPFM_พุนพิน-สุราษฎร์ธานี</v>
          </cell>
          <cell r="E2006" t="str">
            <v>sh_th-110244@lotuss.com</v>
          </cell>
          <cell r="F2006" t="str">
            <v>07:00-19:00 (12 Hrs)</v>
          </cell>
          <cell r="G2006" t="str">
            <v>SURAT THANI</v>
          </cell>
          <cell r="H2006" t="str">
            <v>เลขที่ 18 ถ.ตลาดใหม่ ต.ท่าข้าม อ.พุนพิน จ.สุราษฎร์ธานี 84130</v>
          </cell>
          <cell r="I2006" t="str">
            <v>9.108267,99.230145</v>
          </cell>
          <cell r="J2006" t="e">
            <v>#N/A</v>
          </cell>
          <cell r="K2006" t="e">
            <v>#N/A</v>
          </cell>
        </row>
        <row r="2007">
          <cell r="A2007">
            <v>4029</v>
          </cell>
          <cell r="B2007" t="str">
            <v>CPFM</v>
          </cell>
          <cell r="C2007" t="str">
            <v>CPFM_Ban Takhun-Suratthani</v>
          </cell>
          <cell r="D2007" t="str">
            <v>CPFM_บ้านตาขุน-สุราษฎร์ธานี</v>
          </cell>
          <cell r="E2007" t="str">
            <v>sh_th-110246@lotuss.com</v>
          </cell>
          <cell r="F2007" t="str">
            <v>07:00-21:00 (14Hrs)</v>
          </cell>
          <cell r="G2007" t="str">
            <v>SURAT THANI</v>
          </cell>
          <cell r="H2007" t="str">
            <v>เลขที่ 27/20 ,27/4 หมู่ที่ 4 ต.เขาวง อ.บ้านตาขุน จ.สุราษฎร์ธานี 84230</v>
          </cell>
          <cell r="I2007" t="str">
            <v>8.906272,98.886141</v>
          </cell>
          <cell r="J2007" t="e">
            <v>#N/A</v>
          </cell>
          <cell r="K2007" t="e">
            <v>#N/A</v>
          </cell>
        </row>
        <row r="2008">
          <cell r="A2008">
            <v>4030</v>
          </cell>
          <cell r="B2008" t="str">
            <v>CPFM</v>
          </cell>
          <cell r="C2008" t="str">
            <v>CPFM_Nasarn-Suratthani</v>
          </cell>
          <cell r="D2008" t="str">
            <v>CPFM_นาสาร-สุราษฎร์ธานี</v>
          </cell>
          <cell r="E2008" t="str">
            <v>sh_th-110247@lotuss.com</v>
          </cell>
          <cell r="F2008" t="str">
            <v>07:00-20:00 (13Hrs)</v>
          </cell>
          <cell r="G2008" t="str">
            <v>SURAT THANI</v>
          </cell>
          <cell r="H2008" t="str">
            <v>เลขที่ 7/2 ถ.นาสารนอก ต.นาสาร อ.บ้านนาสาร จ.สุราษฎร์ธานี 84120</v>
          </cell>
          <cell r="I2008" t="str">
            <v>8.801504,99.363016</v>
          </cell>
          <cell r="J2008" t="e">
            <v>#N/A</v>
          </cell>
          <cell r="K2008" t="e">
            <v>#N/A</v>
          </cell>
        </row>
        <row r="2009">
          <cell r="A2009">
            <v>4031</v>
          </cell>
          <cell r="B2009" t="str">
            <v>CPFM</v>
          </cell>
          <cell r="C2009" t="str">
            <v>CPFM_Sakdidej-Mueang Phuket</v>
          </cell>
          <cell r="D2009" t="str">
            <v>CPFM_ศักดิเดช-เมืองภูเก็ต</v>
          </cell>
          <cell r="E2009" t="str">
            <v>sh_th-110257@lotuss.com</v>
          </cell>
          <cell r="F2009" t="str">
            <v>07:00-20:00 (13Hrs)</v>
          </cell>
          <cell r="G2009" t="str">
            <v>PHUKET</v>
          </cell>
          <cell r="H2009" t="str">
            <v>เลขที่ 2/52 หมู่ 1 ต.วิชิต อ.เมืองภูเก็ต จ.ภูเก็ต 83000</v>
          </cell>
          <cell r="I2009" t="str">
            <v>7.864379,98.380668</v>
          </cell>
          <cell r="J2009" t="e">
            <v>#N/A</v>
          </cell>
          <cell r="K2009" t="e">
            <v>#N/A</v>
          </cell>
        </row>
        <row r="2010">
          <cell r="A2010">
            <v>4032</v>
          </cell>
          <cell r="B2010" t="str">
            <v>CPFM</v>
          </cell>
          <cell r="C2010" t="str">
            <v>CPFM_Cheangtalae-Talang</v>
          </cell>
          <cell r="D2010" t="str">
            <v>CPFM_เชิงทะเล-ถลาง</v>
          </cell>
          <cell r="E2010" t="str">
            <v>sh_th-110262@lotuss.com</v>
          </cell>
          <cell r="F2010" t="str">
            <v>06:00-20:00 (14Hrs)</v>
          </cell>
          <cell r="G2010" t="str">
            <v>PHUKET</v>
          </cell>
          <cell r="H2010" t="str">
            <v>เลขที่ 324 ถ.ศรีสุนทร ต.เชิงทะเล อ.ถลาง จ.ภูเก็ต 83110</v>
          </cell>
          <cell r="I2010" t="str">
            <v>7.989544,98.303269</v>
          </cell>
          <cell r="J2010" t="e">
            <v>#N/A</v>
          </cell>
          <cell r="K2010" t="e">
            <v>#N/A</v>
          </cell>
        </row>
        <row r="2011">
          <cell r="A2011">
            <v>4033</v>
          </cell>
          <cell r="B2011" t="str">
            <v>CPFM</v>
          </cell>
          <cell r="C2011" t="str">
            <v>CPFM_Tha Mueang-Ranong</v>
          </cell>
          <cell r="D2011" t="str">
            <v>CPFM_ท่าเมือง-เมืองระนอง</v>
          </cell>
          <cell r="E2011" t="str">
            <v>sh_th-110264@lotuss.com</v>
          </cell>
          <cell r="F2011" t="str">
            <v>06:00-20:00 (14Hrs)</v>
          </cell>
          <cell r="G2011" t="str">
            <v>RANONG</v>
          </cell>
          <cell r="H2011" t="str">
            <v>เลขที่ 140/12 ,140/13 ถ.ท่าเมือง ต.เขานิเวศน์ อ.เมืองระนอง จ.ระนอง 85000</v>
          </cell>
          <cell r="I2011" t="str">
            <v>9.959989,98.627514</v>
          </cell>
          <cell r="J2011" t="e">
            <v>#N/A</v>
          </cell>
          <cell r="K2011" t="e">
            <v>#N/A</v>
          </cell>
        </row>
        <row r="2012">
          <cell r="A2012">
            <v>4034</v>
          </cell>
          <cell r="B2012" t="str">
            <v>CPFM</v>
          </cell>
          <cell r="C2012" t="str">
            <v>CPFM_Kraburi-Ranong</v>
          </cell>
          <cell r="D2012" t="str">
            <v>CPFM_กระบุรี-ระนอง</v>
          </cell>
          <cell r="E2012" t="str">
            <v>sh_th-110265@lotuss.com</v>
          </cell>
          <cell r="F2012" t="str">
            <v>06:00-20:00 (14Hrs)</v>
          </cell>
          <cell r="G2012" t="str">
            <v>RANONG</v>
          </cell>
          <cell r="H2012" t="str">
            <v>เลขที่ 159/20 หมู่ที่ 2 ต.น้ำจือ อ.กระบุรี จ.ระนอง 85110</v>
          </cell>
          <cell r="I2012" t="str">
            <v>10.399956,98.776214</v>
          </cell>
          <cell r="J2012" t="e">
            <v>#N/A</v>
          </cell>
          <cell r="K2012" t="e">
            <v>#N/A</v>
          </cell>
        </row>
        <row r="2013">
          <cell r="A2013">
            <v>4035</v>
          </cell>
          <cell r="B2013" t="str">
            <v>CPFM</v>
          </cell>
          <cell r="C2013" t="str">
            <v>CPFM_Sri Mueang-Takuapa</v>
          </cell>
          <cell r="D2013" t="str">
            <v>CPFM_ศรีเมือง-ตะกั่วป่า</v>
          </cell>
          <cell r="E2013" t="str">
            <v>sh_th-110267@lotuss.com</v>
          </cell>
          <cell r="F2013" t="str">
            <v>07:00-20:00 (13Hrs)</v>
          </cell>
          <cell r="G2013" t="str">
            <v>PHANGNGA</v>
          </cell>
          <cell r="H2013" t="str">
            <v>เลขที่ 103 ถ.ศรีเมือง ต.ตะกั่วป่า อ.ตะกั่วป่า จ.พังงา 82110</v>
          </cell>
          <cell r="I2013" t="str">
            <v>8.866133,98.346244</v>
          </cell>
          <cell r="J2013" t="e">
            <v>#N/A</v>
          </cell>
          <cell r="K2013" t="e">
            <v>#N/A</v>
          </cell>
        </row>
        <row r="2014">
          <cell r="A2014">
            <v>4036</v>
          </cell>
          <cell r="B2014" t="str">
            <v>CPFM</v>
          </cell>
          <cell r="C2014" t="str">
            <v>CPFM_Thai Mueang-Phang Nga</v>
          </cell>
          <cell r="D2014" t="str">
            <v>CPFM_ท้ายเหมือง-พังงา</v>
          </cell>
          <cell r="E2014" t="str">
            <v>sh_th-110271@lotuss.com</v>
          </cell>
          <cell r="F2014" t="str">
            <v>07:00-21:00 (14Hrs)</v>
          </cell>
          <cell r="G2014" t="str">
            <v>PHANGNGA</v>
          </cell>
          <cell r="H2014" t="str">
            <v>เลขที่ 103 หมู่ที่ 4 ต.ท้ายเหมือง อ.ท้ายเหมือง จ.พังงา 82120</v>
          </cell>
          <cell r="I2014" t="str">
            <v>8.392329,98.261227</v>
          </cell>
          <cell r="J2014" t="e">
            <v>#N/A</v>
          </cell>
          <cell r="K2014" t="e">
            <v>#N/A</v>
          </cell>
        </row>
        <row r="2015">
          <cell r="A2015">
            <v>4037</v>
          </cell>
          <cell r="B2015" t="str">
            <v>CPFM</v>
          </cell>
          <cell r="C2015" t="str">
            <v>CPFM_Bang Muang-Takuapa</v>
          </cell>
          <cell r="D2015" t="str">
            <v>CPFM_บางม่วง-ตะกั่วป่า</v>
          </cell>
          <cell r="E2015" t="str">
            <v>sh_th-110272@lotuss.com</v>
          </cell>
          <cell r="F2015" t="str">
            <v>07:00-21:00 (14Hrs)</v>
          </cell>
          <cell r="G2015" t="str">
            <v>PHANGNGA</v>
          </cell>
          <cell r="H2015" t="str">
            <v>เลขที่ 71 หมู่ที่ 4 ต.บางม่วง อ.ตะกั่วป่า จ.พังงา 82190</v>
          </cell>
          <cell r="I2015" t="str">
            <v>8.843906,98.28916</v>
          </cell>
          <cell r="J2015" t="e">
            <v>#N/A</v>
          </cell>
          <cell r="K2015" t="e">
            <v>#N/A</v>
          </cell>
        </row>
        <row r="2016">
          <cell r="A2016">
            <v>4038</v>
          </cell>
          <cell r="B2016" t="str">
            <v>CPFM</v>
          </cell>
          <cell r="C2016" t="str">
            <v>CPFM_Langsuan-Chumporn</v>
          </cell>
          <cell r="D2016" t="str">
            <v>CPFM_หลังสวน-ชุมพร</v>
          </cell>
          <cell r="E2016" t="str">
            <v>sh_th-110273@lotuss.com</v>
          </cell>
          <cell r="F2016" t="str">
            <v>07:00-21:00 (14Hrs)</v>
          </cell>
          <cell r="G2016" t="str">
            <v>CHUMPHON</v>
          </cell>
          <cell r="H2016" t="str">
            <v>เลขที่ 27 ถ.หลังสวน ต.หลังสวน อ.หลังสวน จ.ชุมพร 86110</v>
          </cell>
          <cell r="I2016" t="str">
            <v>9.953908,99.075229</v>
          </cell>
          <cell r="J2016" t="e">
            <v>#N/A</v>
          </cell>
          <cell r="K2016" t="e">
            <v>#N/A</v>
          </cell>
        </row>
        <row r="2017">
          <cell r="A2017">
            <v>4039</v>
          </cell>
          <cell r="B2017" t="str">
            <v>CPFM</v>
          </cell>
          <cell r="C2017" t="str">
            <v>CPFM_Thungtako-Chumporn</v>
          </cell>
          <cell r="D2017" t="str">
            <v>CPFM_ทุ่งตะโก-ชุมพร</v>
          </cell>
          <cell r="E2017" t="str">
            <v>sh_th-110275@lotuss.com</v>
          </cell>
          <cell r="F2017" t="str">
            <v>06:00-20:00 (14Hrs)</v>
          </cell>
          <cell r="G2017" t="str">
            <v>CHUMPHON</v>
          </cell>
          <cell r="H2017" t="str">
            <v>เลขที่ 67, 67/1 หมู่ที่ 6 ต.ทุ่งตะไคร อ.ทุ่งตะโก จ.ชุมพร 86220</v>
          </cell>
          <cell r="I2017" t="str">
            <v>10.136253,99.084883</v>
          </cell>
          <cell r="J2017" t="e">
            <v>#N/A</v>
          </cell>
          <cell r="K2017" t="e">
            <v>#N/A</v>
          </cell>
        </row>
        <row r="2018">
          <cell r="A2018">
            <v>4040</v>
          </cell>
          <cell r="B2018" t="str">
            <v>CPFM</v>
          </cell>
          <cell r="C2018" t="str">
            <v>CPFM_Mabaummarit (Patiew)-Chumporn</v>
          </cell>
          <cell r="D2018" t="str">
            <v>CPFM_มาบอำมฤต(ปะทิว)-ชุมพร</v>
          </cell>
          <cell r="E2018" t="str">
            <v>sh_th-110279@lotuss.com</v>
          </cell>
          <cell r="F2018" t="str">
            <v>07:00-19:00 (12 Hrs)</v>
          </cell>
          <cell r="G2018" t="str">
            <v>CHUMPHON</v>
          </cell>
          <cell r="H2018" t="str">
            <v>เลขที่ 32/3 หมู่ที่ 1 ต.ดอนยาง อ.ปะทิว จ.ชุมพร 86210</v>
          </cell>
          <cell r="I2018" t="str">
            <v>10.867643,99.346171</v>
          </cell>
          <cell r="J2018" t="e">
            <v>#N/A</v>
          </cell>
          <cell r="K2018" t="e">
            <v>#N/A</v>
          </cell>
        </row>
        <row r="2019">
          <cell r="A2019">
            <v>4041</v>
          </cell>
          <cell r="B2019" t="str">
            <v>CPFM</v>
          </cell>
          <cell r="C2019" t="str">
            <v>CPFM_Muaklek-Mittraphap</v>
          </cell>
          <cell r="D2019" t="str">
            <v>CPFM_มวกเหล็ก-มิตรภาพ</v>
          </cell>
          <cell r="E2019" t="str">
            <v>sh_th-110286@lotuss.com</v>
          </cell>
          <cell r="F2019" t="str">
            <v>05:00-20:00 (15Hrs)</v>
          </cell>
          <cell r="G2019" t="str">
            <v>SARABURI</v>
          </cell>
          <cell r="H2019" t="str">
            <v>เลขที่ 268/6, 268/7, 268/8, 268/9 หมู่ที่ 1 ต.มิตรภาพ อ.มวกเหล็ก จ.สระบุรี 18180</v>
          </cell>
          <cell r="I2019" t="str">
            <v>14.64716,101.20198</v>
          </cell>
          <cell r="J2019" t="e">
            <v>#N/A</v>
          </cell>
          <cell r="K2019" t="e">
            <v>#N/A</v>
          </cell>
        </row>
        <row r="2020">
          <cell r="A2020">
            <v>4042</v>
          </cell>
          <cell r="B2020" t="str">
            <v>CPFM</v>
          </cell>
          <cell r="C2020" t="str">
            <v>CPFM_Chaibadarn-Suranarai</v>
          </cell>
          <cell r="D2020" t="str">
            <v>CPFM_ชัยบาดาล-สุระนารายณ์</v>
          </cell>
          <cell r="E2020" t="str">
            <v>sh_th-110289@lotuss.com</v>
          </cell>
          <cell r="F2020" t="str">
            <v>06:00-20:00(14Hrs)</v>
          </cell>
          <cell r="G2020" t="str">
            <v>LOP BURI</v>
          </cell>
          <cell r="H2020" t="str">
            <v>เลขที่ 430-431 หมู่ที่ 3 ต.ลำนารายณ์ อ.ชัยบาดาล จ.ลพบุรี 15130</v>
          </cell>
          <cell r="I2020" t="str">
            <v>15.210217,101.135926</v>
          </cell>
          <cell r="J2020" t="e">
            <v>#N/A</v>
          </cell>
          <cell r="K2020" t="e">
            <v>#N/A</v>
          </cell>
        </row>
        <row r="2021">
          <cell r="A2021">
            <v>4043</v>
          </cell>
          <cell r="B2021" t="str">
            <v>CPFM</v>
          </cell>
          <cell r="C2021" t="str">
            <v>CPFM_Authong-Malaiman</v>
          </cell>
          <cell r="D2021" t="str">
            <v>CPFM_อู่ทอง-มาลัยแมน</v>
          </cell>
          <cell r="E2021" t="str">
            <v>sh_th-110294@lotuss.com</v>
          </cell>
          <cell r="F2021" t="str">
            <v>07:00-20:00 (13Hrs)</v>
          </cell>
          <cell r="G2021" t="str">
            <v>SUPHAN BURI</v>
          </cell>
          <cell r="H2021" t="str">
            <v>เลขที่ 723,725 หมู่ที่ 6 ต.อู่ทอง อ.อู่ทอง จ.สุพรรณบุรี 72160</v>
          </cell>
          <cell r="I2021" t="str">
            <v>14.37724,99.89669</v>
          </cell>
          <cell r="J2021" t="e">
            <v>#N/A</v>
          </cell>
          <cell r="K2021" t="e">
            <v>#N/A</v>
          </cell>
        </row>
        <row r="2022">
          <cell r="A2022">
            <v>4044</v>
          </cell>
          <cell r="B2022" t="str">
            <v>CPFM</v>
          </cell>
          <cell r="C2022" t="str">
            <v>CPFM_Chainat-Kongtram</v>
          </cell>
          <cell r="D2022" t="str">
            <v>CPFM_เมืองชัยนาท-คงธรรม</v>
          </cell>
          <cell r="E2022" t="str">
            <v>sh_th-110296@lotuss.com</v>
          </cell>
          <cell r="F2022" t="str">
            <v>05:00-20:00 (15Hrs)</v>
          </cell>
          <cell r="G2022" t="str">
            <v>CHAI NAT</v>
          </cell>
          <cell r="H2022" t="str">
            <v>เลขที่ 46, 48 ถ.คงธรรม ต.ในเมือง อ.เมืองชัยนาท จ.ชัยนาท 17000</v>
          </cell>
          <cell r="I2022" t="str">
            <v>15.18664,100.12555</v>
          </cell>
          <cell r="J2022" t="e">
            <v>#N/A</v>
          </cell>
          <cell r="K2022" t="e">
            <v>#N/A</v>
          </cell>
        </row>
        <row r="2023">
          <cell r="A2023">
            <v>4046</v>
          </cell>
          <cell r="B2023" t="str">
            <v>CPFM</v>
          </cell>
          <cell r="C2023" t="str">
            <v>CPFM_Ayutthaya-Dechawut</v>
          </cell>
          <cell r="D2023" t="str">
            <v>CPFM_เมืองอยุธยา-เดชาวุธ</v>
          </cell>
          <cell r="E2023" t="str">
            <v>sh_th-110299@lotuss.com</v>
          </cell>
          <cell r="F2023" t="str">
            <v>05:00-20:00 (15Hrs)</v>
          </cell>
          <cell r="G2023" t="str">
            <v>PHRA NAKHON SI AYUTTHAYA</v>
          </cell>
          <cell r="H2023" t="str">
            <v>เลขที่ 11/17 ถ.เดชาวุธ ต.ประตูชัย อ.พระนครศรีอยุธยา จ.พระนครศรีอยุธยา 13000</v>
          </cell>
          <cell r="I2023" t="str">
            <v>14.3536266,100.5747704</v>
          </cell>
          <cell r="J2023" t="e">
            <v>#N/A</v>
          </cell>
          <cell r="K2023" t="e">
            <v>#N/A</v>
          </cell>
        </row>
        <row r="2024">
          <cell r="A2024">
            <v>4049</v>
          </cell>
          <cell r="B2024" t="str">
            <v>CPFM</v>
          </cell>
          <cell r="C2024" t="str">
            <v>CPFM_Chantaburi-Thachalab</v>
          </cell>
          <cell r="D2024" t="str">
            <v>CPFM_เมืองจันทบุรี-ท่าแฉลบ</v>
          </cell>
          <cell r="E2024" t="str">
            <v>sh_th-110319@lotuss.com</v>
          </cell>
          <cell r="F2024" t="str">
            <v>06:00-19:00 (13Hrs)</v>
          </cell>
          <cell r="G2024" t="str">
            <v>CHANTHABURI</v>
          </cell>
          <cell r="H2024" t="str">
            <v>เลขที่ 147/4 ถ.ท่าแฉลบ ต.ตลาด อ.เมืองจันทบุรี จ.จันทบุรี 22000</v>
          </cell>
          <cell r="I2024" t="str">
            <v>12.605101,102.109754</v>
          </cell>
          <cell r="J2024" t="e">
            <v>#N/A</v>
          </cell>
          <cell r="K2024" t="e">
            <v>#N/A</v>
          </cell>
        </row>
        <row r="2025">
          <cell r="A2025">
            <v>4050</v>
          </cell>
          <cell r="B2025" t="str">
            <v>CPFM</v>
          </cell>
          <cell r="C2025" t="str">
            <v>CPFM_Klang-Sukhumvit</v>
          </cell>
          <cell r="D2025" t="str">
            <v>CPFM_แกลง-สุขุมวิท</v>
          </cell>
          <cell r="E2025" t="str">
            <v>sh_th-110322@lotuss.com</v>
          </cell>
          <cell r="F2025" t="str">
            <v>06:00-19:00 (13Hrs)</v>
          </cell>
          <cell r="G2025" t="str">
            <v>RAYONG</v>
          </cell>
          <cell r="H2025" t="str">
            <v>เลขที่ 204/178-179 ต.ทางเกวียน อ.แกลง จ.ระยอง 21110</v>
          </cell>
          <cell r="I2025" t="str">
            <v>12.782759,101.653444</v>
          </cell>
          <cell r="J2025" t="e">
            <v>#N/A</v>
          </cell>
          <cell r="K2025" t="e">
            <v>#N/A</v>
          </cell>
        </row>
        <row r="2026">
          <cell r="A2026">
            <v>4054</v>
          </cell>
          <cell r="B2026" t="str">
            <v>CPFM</v>
          </cell>
          <cell r="C2026" t="str">
            <v>CPFM_Aranya Prates-Rat Utit</v>
          </cell>
          <cell r="D2026" t="str">
            <v>CPFM_อรัญประเทศ-ราษฎร์อุทิศ</v>
          </cell>
          <cell r="E2026" t="str">
            <v>sh_th-110335@lotuss.com</v>
          </cell>
          <cell r="F2026" t="str">
            <v>06:00-20:00(14Hrs)</v>
          </cell>
          <cell r="G2026" t="str">
            <v>SA KAEO</v>
          </cell>
          <cell r="H2026" t="str">
            <v>เลขที่ 150/1-2 ถ.ราษฎร์อุทิศ ต.อรัญประเทศ อ.อรัญประเทศ จ.สระแก้ว 27120</v>
          </cell>
          <cell r="I2026" t="str">
            <v>13.683492,102.508509</v>
          </cell>
          <cell r="J2026" t="e">
            <v>#N/A</v>
          </cell>
          <cell r="K2026" t="e">
            <v>#N/A</v>
          </cell>
        </row>
        <row r="2027">
          <cell r="A2027">
            <v>4055</v>
          </cell>
          <cell r="B2027" t="str">
            <v>CPFM</v>
          </cell>
          <cell r="C2027" t="str">
            <v>CPFM_Rajvithi-Mueang Chiangmai</v>
          </cell>
          <cell r="D2027" t="str">
            <v>CPFM_ราชวิถี-เมืองเชียงใหม่</v>
          </cell>
          <cell r="E2027" t="str">
            <v>sh_th-110338@lotuss.com</v>
          </cell>
          <cell r="F2027" t="str">
            <v>07:00-19:00 (12 Hrs)</v>
          </cell>
          <cell r="G2027" t="str">
            <v>CHIANG MAI</v>
          </cell>
          <cell r="H2027" t="str">
            <v>เลขที่ 67-69 ถ.ราชวิถี ต.ศรีภูมิ อ.เมืองเชียงใหม่ จ.เชียงใหม่ 50200</v>
          </cell>
          <cell r="I2027" t="str">
            <v>18.790695,98.989309</v>
          </cell>
          <cell r="J2027" t="e">
            <v>#N/A</v>
          </cell>
          <cell r="K2027" t="e">
            <v>#N/A</v>
          </cell>
        </row>
        <row r="2028">
          <cell r="A2028">
            <v>4058</v>
          </cell>
          <cell r="B2028" t="str">
            <v>CPFM</v>
          </cell>
          <cell r="C2028" t="str">
            <v>CPFM_Maesai-Pahonyothin</v>
          </cell>
          <cell r="D2028" t="str">
            <v>CPFM_แม่สาย-พหลโยธิน</v>
          </cell>
          <cell r="E2028" t="str">
            <v>sh_th-110360@lotuss.com</v>
          </cell>
          <cell r="F2028" t="str">
            <v>07:00-19:00 (12 Hrs)</v>
          </cell>
          <cell r="G2028" t="str">
            <v>CHIANG RAI</v>
          </cell>
          <cell r="H2028" t="str">
            <v>เลขที่ 130/3 หมู่ที่ 3 ต.เวียงพางคำ อ.แม่สาย จ.เชียงราย 57130</v>
          </cell>
          <cell r="I2028" t="str">
            <v>20.43841,99.883288</v>
          </cell>
          <cell r="J2028" t="e">
            <v>#N/A</v>
          </cell>
          <cell r="K2028" t="e">
            <v>#N/A</v>
          </cell>
        </row>
        <row r="2029">
          <cell r="A2029">
            <v>4059</v>
          </cell>
          <cell r="B2029" t="str">
            <v>CPFM</v>
          </cell>
          <cell r="C2029" t="str">
            <v>CPFM_Bangmulnak-Pratuengthin</v>
          </cell>
          <cell r="D2029" t="str">
            <v>CPFM_บางมุลนาก-ประเทืองถิ่น</v>
          </cell>
          <cell r="E2029" t="str">
            <v>sh_th-110380@lotuss.com</v>
          </cell>
          <cell r="F2029" t="str">
            <v>05:00-21:00 (16Hrs)</v>
          </cell>
          <cell r="G2029" t="str">
            <v>PHICHIT</v>
          </cell>
          <cell r="H2029" t="str">
            <v>เลขที่ 4 / 24-25 ถ.ประเทืองถิ่น ต.บางมูลนาก อ.บางมูลนาก จ.พิจิตร 66120</v>
          </cell>
          <cell r="I2029" t="str">
            <v>16.029459,100.378609</v>
          </cell>
          <cell r="J2029" t="e">
            <v>#N/A</v>
          </cell>
          <cell r="K2029" t="e">
            <v>#N/A</v>
          </cell>
        </row>
        <row r="2030">
          <cell r="A2030">
            <v>4060</v>
          </cell>
          <cell r="B2030" t="str">
            <v>CPFM</v>
          </cell>
          <cell r="C2030" t="str">
            <v>CPFM_Nong Bua Lam Phu-Wijan Rangsan</v>
          </cell>
          <cell r="D2030" t="str">
            <v>CPFM_หนองบัวลำภู-วิจารย์รังสรรค์</v>
          </cell>
          <cell r="E2030" t="str">
            <v>sh_th-110383@lotuss.com</v>
          </cell>
          <cell r="F2030" t="str">
            <v>06:00-20:00 (14Hrs)</v>
          </cell>
          <cell r="G2030" t="str">
            <v>NONG BUA LAM PHU</v>
          </cell>
          <cell r="H2030" t="str">
            <v>เลขที่ 229 หมู่ 3 ต.หนองบัว อ.เมืองหนองบัวลำภู จ.หนองบัวลำภู 39000</v>
          </cell>
          <cell r="I2030" t="str">
            <v>17.202038,102.439438</v>
          </cell>
          <cell r="J2030" t="e">
            <v>#N/A</v>
          </cell>
          <cell r="K2030" t="e">
            <v>#N/A</v>
          </cell>
        </row>
        <row r="2031">
          <cell r="A2031">
            <v>4062</v>
          </cell>
          <cell r="B2031" t="str">
            <v>CPFM</v>
          </cell>
          <cell r="C2031" t="str">
            <v>CPFM_Mueang Nakhon Phanom-Apiban Buncha</v>
          </cell>
          <cell r="D2031" t="str">
            <v>CPFM_เมืองนครพนม-อภิบาลบัญชา</v>
          </cell>
          <cell r="E2031" t="str">
            <v>sh_th-110397@lotuss.com</v>
          </cell>
          <cell r="F2031" t="str">
            <v>05:00-20:00 (15Hrs)</v>
          </cell>
          <cell r="G2031" t="str">
            <v>NAKHON PHANOM</v>
          </cell>
          <cell r="H2031" t="str">
            <v>เลขที่ 405/4 ถ.อภิบาลบัญชา ต.ในเมือง อ.เมือง จ.นครพนม 48000</v>
          </cell>
          <cell r="I2031" t="str">
            <v>17.405694,104.782103</v>
          </cell>
          <cell r="J2031" t="e">
            <v>#N/A</v>
          </cell>
          <cell r="K2031" t="e">
            <v>#N/A</v>
          </cell>
        </row>
        <row r="2032">
          <cell r="A2032">
            <v>4064</v>
          </cell>
          <cell r="B2032" t="str">
            <v>CPFM</v>
          </cell>
          <cell r="C2032" t="str">
            <v>CPFM_Mueang Mukdahan-Pitak Panomkhet</v>
          </cell>
          <cell r="D2032" t="str">
            <v>CPFM_เมืองมุกดาหาร-พิทักษ์พนมเขต</v>
          </cell>
          <cell r="E2032" t="str">
            <v>sh_th-110403@lotuss.com</v>
          </cell>
          <cell r="F2032" t="str">
            <v>06:00-20:00 (14Hrs)</v>
          </cell>
          <cell r="G2032" t="str">
            <v>MUKDAHAN</v>
          </cell>
          <cell r="H2032" t="str">
            <v>เลขที่ 44/21-22 ถ.พิทักษ์พนมเขต ต.มุกดาหาร อ.เมือง จ.มุกดาหาร 49000</v>
          </cell>
          <cell r="I2032" t="str">
            <v>16.540363,104.721571</v>
          </cell>
          <cell r="J2032" t="e">
            <v>#N/A</v>
          </cell>
          <cell r="K2032" t="e">
            <v>#N/A</v>
          </cell>
        </row>
        <row r="2033">
          <cell r="A2033">
            <v>4066</v>
          </cell>
          <cell r="B2033" t="str">
            <v>CPFM</v>
          </cell>
          <cell r="C2033" t="str">
            <v>CPFM_Khon Kaen-Kasikorntungsang</v>
          </cell>
          <cell r="D2033" t="str">
            <v>CPFM_เมืองขอนแก่น-กสิกรทุ่งสร้าง</v>
          </cell>
          <cell r="E2033" t="str">
            <v>sh_th-110410@lotuss.com</v>
          </cell>
          <cell r="F2033" t="str">
            <v>07:00-20:00 (13Hrs)</v>
          </cell>
          <cell r="G2033" t="str">
            <v>KHON KAEN</v>
          </cell>
          <cell r="H2033" t="str">
            <v>เลขที่ 1/2 หมู่ 20 ต.ศิลา อ.เมือง จ.ขอนแก่น 40000</v>
          </cell>
          <cell r="I2033" t="str">
            <v>16.457718,102.843882</v>
          </cell>
          <cell r="J2033" t="e">
            <v>#N/A</v>
          </cell>
          <cell r="K2033" t="e">
            <v>#N/A</v>
          </cell>
        </row>
        <row r="2034">
          <cell r="A2034">
            <v>4067</v>
          </cell>
          <cell r="B2034" t="str">
            <v>CPFM</v>
          </cell>
          <cell r="C2034" t="str">
            <v>CPFM_Nakhon Ratchasima-Pradok-Kokphai</v>
          </cell>
          <cell r="D2034" t="str">
            <v>CPFM_เมืองนครราชสีมา-ประโดก-โคกไผ่</v>
          </cell>
          <cell r="E2034" t="str">
            <v>sh_th-110420@lotuss.com</v>
          </cell>
          <cell r="F2034" t="str">
            <v>07:00-19:00 (12 Hrs)</v>
          </cell>
          <cell r="G2034" t="str">
            <v>NAKHON RATCHASIMA</v>
          </cell>
          <cell r="H2034" t="str">
            <v>เลขที่ 24 หมู่ 3 ถ.ประโดก-โคกไผ่ ต.หมื่นไวย อ.เมือง จ.นครราชสีมา 30000</v>
          </cell>
          <cell r="I2034" t="str">
            <v>14.999479,102.103306</v>
          </cell>
          <cell r="J2034" t="e">
            <v>#N/A</v>
          </cell>
          <cell r="K2034" t="e">
            <v>#N/A</v>
          </cell>
        </row>
        <row r="2035">
          <cell r="A2035">
            <v>4069</v>
          </cell>
          <cell r="B2035" t="str">
            <v>CPFM</v>
          </cell>
          <cell r="C2035" t="str">
            <v>CPFM_Pattana</v>
          </cell>
          <cell r="D2035" t="str">
            <v>CPFM_พช.-เทศบาลพัฒนา</v>
          </cell>
          <cell r="E2035" t="str">
            <v>sh_th-110453@lotuss.com</v>
          </cell>
          <cell r="F2035" t="str">
            <v>05:00-21:00 (16Hrs)</v>
          </cell>
          <cell r="G2035" t="str">
            <v>PHETCHABUN</v>
          </cell>
          <cell r="H2035" t="str">
            <v>เลขที่ 11/5 ถ.เทศบาลพัฒนา ต.ในเมือง อ.เมืองเพชรบูรณ์ จ.เพชรบูรณ์ 67000</v>
          </cell>
          <cell r="I2035" t="str">
            <v>16.418856,101.153809</v>
          </cell>
          <cell r="J2035" t="e">
            <v>#N/A</v>
          </cell>
          <cell r="K2035" t="e">
            <v>#N/A</v>
          </cell>
        </row>
        <row r="2036">
          <cell r="A2036">
            <v>4070</v>
          </cell>
          <cell r="B2036" t="str">
            <v>CPFM</v>
          </cell>
          <cell r="C2036" t="str">
            <v>CPFM_M.Hunsa</v>
          </cell>
          <cell r="D2036" t="str">
            <v>CPFM_ม.หรรษา</v>
          </cell>
          <cell r="E2036" t="str">
            <v>sh_th-110455@lotuss.com</v>
          </cell>
          <cell r="F2036" t="str">
            <v>07:00-21:00 (14Hrs)</v>
          </cell>
          <cell r="G2036" t="str">
            <v>BANGKOK</v>
          </cell>
          <cell r="H2036" t="str">
            <v>เลขที่ 78/12, 78/13 ซ.เพชรเกษม 81/6 แขวงหนองค้างพลู เขตหนองแขม กรุงเทพฯ 10160</v>
          </cell>
          <cell r="I2036" t="str">
            <v>13.7042995744,100.33514672</v>
          </cell>
          <cell r="J2036" t="e">
            <v>#N/A</v>
          </cell>
          <cell r="K2036" t="e">
            <v>#N/A</v>
          </cell>
        </row>
        <row r="2037">
          <cell r="A2037">
            <v>4072</v>
          </cell>
          <cell r="B2037" t="str">
            <v>CPFM</v>
          </cell>
          <cell r="C2037" t="str">
            <v>CPFM_Ron Piboon-Nakorn Si Thammarat</v>
          </cell>
          <cell r="D2037" t="str">
            <v>CPFM_ร่อนพิบูลย์-นครศรีธรรมราช</v>
          </cell>
          <cell r="E2037" t="str">
            <v>sh_th-110469@lotuss.com</v>
          </cell>
          <cell r="F2037" t="str">
            <v>07:00-20:00 (13Hrs)</v>
          </cell>
          <cell r="G2037" t="str">
            <v>NAKHON SI THAMMARAT</v>
          </cell>
          <cell r="H2037" t="str">
            <v>เลขที่ 85/13 หมู่ที่ 12 ต.ร่อนพิบูลย์ อ.ร่อนพิบูลย์ จ.นครศรีธรรมราช 80130</v>
          </cell>
          <cell r="I2037" t="str">
            <v>8.183392,99.851944</v>
          </cell>
          <cell r="J2037" t="e">
            <v>#N/A</v>
          </cell>
          <cell r="K2037" t="e">
            <v>#N/A</v>
          </cell>
        </row>
        <row r="2038">
          <cell r="A2038">
            <v>4075</v>
          </cell>
          <cell r="B2038" t="str">
            <v>CPFM</v>
          </cell>
          <cell r="C2038" t="str">
            <v>CPFM_Kuraburi-Phangnga</v>
          </cell>
          <cell r="D2038" t="str">
            <v>CPFM_คุระบุรี-พังงา</v>
          </cell>
          <cell r="E2038" t="str">
            <v>sh_th-110476@lotuss.com</v>
          </cell>
          <cell r="F2038" t="str">
            <v>07.00-20.00 (13Hrs)</v>
          </cell>
          <cell r="G2038" t="str">
            <v>PHANGNGA</v>
          </cell>
          <cell r="H2038" t="str">
            <v>เลขที่ 429 หมู่ที่ 8 ต.คุระ อ.คุระบุรี จ.พังงา 82150</v>
          </cell>
          <cell r="I2038" t="str">
            <v>9.194943,98.409367</v>
          </cell>
          <cell r="J2038" t="e">
            <v>#N/A</v>
          </cell>
          <cell r="K2038" t="e">
            <v>#N/A</v>
          </cell>
        </row>
        <row r="2039">
          <cell r="A2039">
            <v>4076</v>
          </cell>
          <cell r="B2039" t="str">
            <v>CPFM</v>
          </cell>
          <cell r="C2039" t="str">
            <v>CPFM_Suksawad 26</v>
          </cell>
          <cell r="D2039" t="str">
            <v>CPFM_สุขสวัสดิ์ 26</v>
          </cell>
          <cell r="E2039" t="str">
            <v>sh_th-110479@lotuss.com</v>
          </cell>
          <cell r="F2039" t="str">
            <v>07:00-21:00 (14Hrs)</v>
          </cell>
          <cell r="G2039" t="str">
            <v>BANGKOK</v>
          </cell>
          <cell r="H2039" t="str">
            <v>เลขที่ 179, 181 ซ.สุขสวัสดิ์ 26 แขวงบางปะกอก เขตราษฎร์บูรณะ กรุงเทพฯ 10140</v>
          </cell>
          <cell r="I2039" t="str">
            <v>13.6784314208,100.492745914</v>
          </cell>
          <cell r="J2039" t="e">
            <v>#N/A</v>
          </cell>
          <cell r="K2039" t="e">
            <v>#N/A</v>
          </cell>
        </row>
        <row r="2040">
          <cell r="A2040">
            <v>4080</v>
          </cell>
          <cell r="B2040" t="str">
            <v>CPFM</v>
          </cell>
          <cell r="C2040" t="str">
            <v>CPFM_Nong Bua Dang-Panich Jamroon</v>
          </cell>
          <cell r="D2040" t="str">
            <v>CPFM_หนองบัวแดง-พาณิชย์จำรูญ</v>
          </cell>
          <cell r="E2040" t="str">
            <v>sh_th-110492@lotuss.com</v>
          </cell>
          <cell r="F2040" t="str">
            <v>05:00-21:00 (16Hrs)</v>
          </cell>
          <cell r="G2040" t="str">
            <v>CHAIYAPHUM</v>
          </cell>
          <cell r="H2040" t="str">
            <v>เลขที่ 222 หมู่ 9 ต.หนองบัวแดง อ.หนองบัวแดง จ.ชัยภูมิ 36210</v>
          </cell>
          <cell r="I2040" t="str">
            <v>16.081249,101.804457</v>
          </cell>
          <cell r="J2040" t="e">
            <v>#N/A</v>
          </cell>
          <cell r="K2040" t="e">
            <v>#N/A</v>
          </cell>
        </row>
        <row r="2041">
          <cell r="A2041">
            <v>4081</v>
          </cell>
          <cell r="B2041" t="str">
            <v>CPFM</v>
          </cell>
          <cell r="C2041" t="str">
            <v>CPFM_Ranod-Songkla</v>
          </cell>
          <cell r="D2041" t="str">
            <v>CPFM_ระโนด-สงขลา</v>
          </cell>
          <cell r="E2041" t="str">
            <v>sh_th-110516@lotuss.com</v>
          </cell>
          <cell r="F2041" t="str">
            <v>06:00-21:00 (15Hrs)</v>
          </cell>
          <cell r="G2041" t="str">
            <v>SONGKHLA</v>
          </cell>
          <cell r="H2041" t="str">
            <v>เลขที่ 209/1 ถ.ราษฎร์บำรุง ต.ระโนด อ.ระโนด จ.สงขลา 90140</v>
          </cell>
          <cell r="I2041" t="str">
            <v>7.779059,100.321379</v>
          </cell>
          <cell r="J2041" t="e">
            <v>#N/A</v>
          </cell>
          <cell r="K2041" t="e">
            <v>#N/A</v>
          </cell>
        </row>
        <row r="2042">
          <cell r="A2042">
            <v>4082</v>
          </cell>
          <cell r="B2042" t="str">
            <v>CPFM</v>
          </cell>
          <cell r="C2042" t="str">
            <v>CPFM_Nakornsawan-Mueang Mahasarakham</v>
          </cell>
          <cell r="D2042" t="str">
            <v>CPFM_นครสวรรค์-เมืองมหาสารคาม</v>
          </cell>
          <cell r="E2042" t="str">
            <v>sh_th-110517@lotuss.com</v>
          </cell>
          <cell r="F2042" t="str">
            <v>07:00-20:00 (13Hrs)</v>
          </cell>
          <cell r="G2042" t="str">
            <v>MAHA SARAKHAM</v>
          </cell>
          <cell r="H2042" t="str">
            <v>เลขที่ 316/16-17 ถนนนครสวรรค์ ต.ตลาด อ.เมืองมหาสารคาม จ.มหาสารคาม</v>
          </cell>
          <cell r="I2042" t="str">
            <v>16.19477,103.282527</v>
          </cell>
          <cell r="J2042" t="e">
            <v>#N/A</v>
          </cell>
          <cell r="K2042" t="e">
            <v>#N/A</v>
          </cell>
        </row>
        <row r="2043">
          <cell r="A2043">
            <v>4083</v>
          </cell>
          <cell r="B2043" t="str">
            <v>CPFM</v>
          </cell>
          <cell r="C2043" t="str">
            <v>CPFM_Pone Thong-Nikom Damri</v>
          </cell>
          <cell r="D2043" t="str">
            <v>CPFM_โพนทอง-นิคมดำริห์</v>
          </cell>
          <cell r="E2043" t="str">
            <v>sh_th-110518@lotuss.com</v>
          </cell>
          <cell r="F2043" t="str">
            <v>05:00-19:00 (14Hrs)</v>
          </cell>
          <cell r="G2043" t="str">
            <v>ROI ET</v>
          </cell>
          <cell r="H2043" t="str">
            <v>เลขที่ 219 หมู่ 2 ตำบลแวง อ.โพนทอง จ.ร้อยเอ็ด 45110</v>
          </cell>
          <cell r="I2043" t="str">
            <v>16.297067,103.977827</v>
          </cell>
          <cell r="J2043" t="e">
            <v>#N/A</v>
          </cell>
          <cell r="K2043" t="e">
            <v>#N/A</v>
          </cell>
        </row>
        <row r="2044">
          <cell r="A2044">
            <v>4086</v>
          </cell>
          <cell r="B2044" t="str">
            <v>CPFM</v>
          </cell>
          <cell r="C2044" t="str">
            <v>CPFM_Nampong-Auparach2</v>
          </cell>
          <cell r="D2044" t="str">
            <v>CPFM_น้ำพอง-อุปราช 2</v>
          </cell>
          <cell r="E2044" t="str">
            <v>sh_th-110534@lotuss.com</v>
          </cell>
          <cell r="F2044" t="str">
            <v>07:00-20:00 (13Hrs)</v>
          </cell>
          <cell r="G2044" t="str">
            <v>KHON KAEN</v>
          </cell>
          <cell r="H2044" t="str">
            <v>เลขที่ 633/1 หมู่ 2 ต.น้ำพอง อ.น้ำพอง จ.ขอนแก่น 40140</v>
          </cell>
          <cell r="I2044" t="str">
            <v>16.717887,102.80332</v>
          </cell>
          <cell r="J2044" t="e">
            <v>#N/A</v>
          </cell>
          <cell r="K2044" t="e">
            <v>#N/A</v>
          </cell>
        </row>
        <row r="2045">
          <cell r="A2045">
            <v>4090</v>
          </cell>
          <cell r="B2045" t="str">
            <v>CPFM</v>
          </cell>
          <cell r="C2045" t="str">
            <v>CPFM_Thaninthorn</v>
          </cell>
          <cell r="D2045" t="str">
            <v>CPFM_ธนินทร</v>
          </cell>
          <cell r="E2045" t="str">
            <v>sh_th-110561@lotuss.com</v>
          </cell>
          <cell r="F2045" t="str">
            <v>06:00-22:00 (16Hrs)</v>
          </cell>
          <cell r="G2045" t="str">
            <v>BANGKOK</v>
          </cell>
          <cell r="H2045" t="str">
            <v>เลขที่ 22/7-8 หมู่ที่ 9 ซอยวิภาวดีรังสิต 35 แขวงสนามบิน เขตดอนเมือง กรุงเทพฯ 10210</v>
          </cell>
          <cell r="I2045" t="str">
            <v>13.9401028725,100.612238979</v>
          </cell>
          <cell r="J2045" t="e">
            <v>#N/A</v>
          </cell>
          <cell r="K2045" t="e">
            <v>#N/A</v>
          </cell>
        </row>
        <row r="2046">
          <cell r="A2046">
            <v>4091</v>
          </cell>
          <cell r="B2046" t="str">
            <v>CPFM</v>
          </cell>
          <cell r="C2046" t="str">
            <v>CPFM_Trakarn Peuchphol-Kasem Sombat</v>
          </cell>
          <cell r="D2046" t="str">
            <v>CPFM_ตระการพืชผล-เกษมสมบัติ</v>
          </cell>
          <cell r="E2046" t="str">
            <v>sh_th-110563@lotuss.com</v>
          </cell>
          <cell r="F2046" t="str">
            <v>06:00-20:00 (14Hrs)</v>
          </cell>
          <cell r="G2046" t="str">
            <v>UBON RATCHATHANI</v>
          </cell>
          <cell r="H2046" t="str">
            <v>เลขที่ 175/2 หมู่ 4 ต.ขุหลุ อ.ตระการพืชผล จ.อุบลราชธานี 34130</v>
          </cell>
          <cell r="I2046" t="str">
            <v>15.613225,105.024679</v>
          </cell>
          <cell r="J2046" t="e">
            <v>#N/A</v>
          </cell>
          <cell r="K2046" t="e">
            <v>#N/A</v>
          </cell>
        </row>
        <row r="2047">
          <cell r="A2047">
            <v>4093</v>
          </cell>
          <cell r="B2047" t="str">
            <v>CPFM</v>
          </cell>
          <cell r="C2047" t="str">
            <v>CPFM_Suparerk</v>
          </cell>
          <cell r="D2047" t="str">
            <v>CPFM_ศุภฤกษ์</v>
          </cell>
          <cell r="E2047" t="str">
            <v>sh_th-110567@lotuss.com</v>
          </cell>
          <cell r="F2047" t="str">
            <v>06:00-21:00 (15Hrs)</v>
          </cell>
          <cell r="G2047" t="str">
            <v>BANGKOK</v>
          </cell>
          <cell r="H2047" t="str">
            <v>เลขที่ 452, 454 ซ.พิบูลอุปถัมภ์ แขวงสามเสนนอก เขตห้วยขวาง กรุงเทพมหานคร 10310</v>
          </cell>
          <cell r="I2047" t="str">
            <v>13.7917741915,100.582268913</v>
          </cell>
          <cell r="J2047" t="str">
            <v>0839889756</v>
          </cell>
          <cell r="K2047" t="str">
            <v>0839889756</v>
          </cell>
        </row>
        <row r="2048">
          <cell r="A2048">
            <v>4095</v>
          </cell>
          <cell r="B2048" t="str">
            <v>CPFM</v>
          </cell>
          <cell r="C2048" t="str">
            <v>CPFM_Srimahapoh</v>
          </cell>
          <cell r="D2048" t="str">
            <v>CPFM_ศรีมหาโพธิ</v>
          </cell>
          <cell r="E2048" t="str">
            <v>sh_th-110574@lotuss.com</v>
          </cell>
          <cell r="F2048" t="str">
            <v>07:00-19:00 (12 Hrs)</v>
          </cell>
          <cell r="G2048" t="str">
            <v>PRACHIN BURI</v>
          </cell>
          <cell r="H2048" t="str">
            <v>เลขที่ 485 หมู่ที่ 3 ต.ศรีมหาโพธิ อ.ศรีมหาโพธิ จ.ปราจีนบุรี 25140</v>
          </cell>
          <cell r="I2048" t="str">
            <v>13.9020159877,101.577370097</v>
          </cell>
          <cell r="J2048" t="e">
            <v>#N/A</v>
          </cell>
          <cell r="K2048" t="e">
            <v>#N/A</v>
          </cell>
        </row>
        <row r="2049">
          <cell r="A2049">
            <v>4096</v>
          </cell>
          <cell r="B2049" t="str">
            <v>CPFM</v>
          </cell>
          <cell r="C2049" t="str">
            <v>CPFM_Lamae-Chumporn</v>
          </cell>
          <cell r="D2049" t="str">
            <v>CPFM_ละแม-ชุมพร</v>
          </cell>
          <cell r="E2049" t="str">
            <v>sh_th-110576@lotuss.com</v>
          </cell>
          <cell r="F2049" t="str">
            <v>07:00-21:00 (14Hrs)</v>
          </cell>
          <cell r="G2049" t="str">
            <v>CHUMPHON</v>
          </cell>
          <cell r="H2049" t="str">
            <v>เลขที่ 184/26-27 หมู่ที่ 7 ต.ละแม อ.ละแม จ.ชุมพร 86170</v>
          </cell>
          <cell r="I2049" t="str">
            <v>9.762584,99.07683</v>
          </cell>
          <cell r="J2049" t="e">
            <v>#N/A</v>
          </cell>
          <cell r="K2049" t="e">
            <v>#N/A</v>
          </cell>
        </row>
        <row r="2050">
          <cell r="A2050">
            <v>4097</v>
          </cell>
          <cell r="B2050" t="str">
            <v>CPFM</v>
          </cell>
          <cell r="C2050" t="str">
            <v>CPFM_Kaset Wisai-Pattamanon</v>
          </cell>
          <cell r="D2050" t="str">
            <v>CPFM_เกษตรวิสัย-ปัทมานนท์</v>
          </cell>
          <cell r="E2050" t="str">
            <v>sh_th-110585@lotuss.com</v>
          </cell>
          <cell r="F2050" t="str">
            <v>05:00-19:00 (14Hrs)</v>
          </cell>
          <cell r="G2050" t="str">
            <v>ROI ET</v>
          </cell>
          <cell r="H2050" t="str">
            <v>เลขที่ 213 หมู่ 1 ต.เกษตรวิสัย อ.เกษตรวิสัย จ.ร้อยเอ็ด 45150</v>
          </cell>
          <cell r="I2050" t="str">
            <v>15.656711,103.58248</v>
          </cell>
          <cell r="J2050" t="e">
            <v>#N/A</v>
          </cell>
          <cell r="K2050" t="e">
            <v>#N/A</v>
          </cell>
        </row>
        <row r="2051">
          <cell r="A2051">
            <v>4100</v>
          </cell>
          <cell r="B2051" t="str">
            <v>CPFM</v>
          </cell>
          <cell r="C2051" t="str">
            <v>CPFM_Sattahip-Talad Sattahip</v>
          </cell>
          <cell r="D2051" t="str">
            <v>CPFM_สัตหีบ-ตลาดสัตหีบ</v>
          </cell>
          <cell r="E2051" t="str">
            <v>sh_th-110591@lotuss.com</v>
          </cell>
          <cell r="F2051" t="str">
            <v>06:00-19:00 (13Hrs)</v>
          </cell>
          <cell r="G2051" t="str">
            <v>CHONBURI</v>
          </cell>
          <cell r="H2051" t="str">
            <v>เลขที่ 252 ม.1 ต.สัตหีบ อ.สัตหีบ จ.ชลบุรี 20180</v>
          </cell>
          <cell r="I2051" t="str">
            <v>12.663191,100.900018</v>
          </cell>
          <cell r="J2051" t="e">
            <v>#N/A</v>
          </cell>
          <cell r="K2051" t="e">
            <v>#N/A</v>
          </cell>
        </row>
        <row r="2052">
          <cell r="A2052">
            <v>4101</v>
          </cell>
          <cell r="B2052" t="str">
            <v>CPFM</v>
          </cell>
          <cell r="C2052" t="str">
            <v>CPFM_Sawankalok2</v>
          </cell>
          <cell r="D2052" t="str">
            <v>CPFM_สวรรคโลก2</v>
          </cell>
          <cell r="E2052" t="str">
            <v>sh_th-110606@lotuss.com</v>
          </cell>
          <cell r="F2052" t="str">
            <v>06:00-19:00 (13Hrs)</v>
          </cell>
          <cell r="G2052" t="str">
            <v>SUKHOTHAI</v>
          </cell>
          <cell r="H2052" t="str">
            <v>เลขที่ 117 ถ.ศรีสัชนาลัย ต.เมืองสวรรคโลก อ.สวรรคโลก จ.สุโขทัย 64110</v>
          </cell>
          <cell r="I2052" t="str">
            <v>17.318384,99.833907</v>
          </cell>
          <cell r="J2052" t="e">
            <v>#N/A</v>
          </cell>
          <cell r="K2052" t="e">
            <v>#N/A</v>
          </cell>
        </row>
        <row r="2053">
          <cell r="A2053">
            <v>4104</v>
          </cell>
          <cell r="B2053" t="str">
            <v>CPFM</v>
          </cell>
          <cell r="C2053" t="str">
            <v>CPFM_Petchaburi 5</v>
          </cell>
          <cell r="D2053" t="str">
            <v>CPFM_เพชรบุรี 5</v>
          </cell>
          <cell r="E2053" t="str">
            <v>sh_th-110616@lotuss.com</v>
          </cell>
          <cell r="F2053" t="str">
            <v>07:00-21:00 (14Hrs)</v>
          </cell>
          <cell r="G2053" t="str">
            <v>BANGKOK</v>
          </cell>
          <cell r="H2053" t="str">
            <v>เลขที่ 212/81 ซอย ร.ร.เพชบุรี แขวงทุ่งพญาไท เขตราชเทวี กรุงเทพมหานคร 10400</v>
          </cell>
          <cell r="I2053" t="str">
            <v>13.7563153049,100.529052614</v>
          </cell>
          <cell r="J2053" t="str">
            <v>0839890117</v>
          </cell>
          <cell r="K2053" t="str">
            <v>0839890117</v>
          </cell>
        </row>
        <row r="2054">
          <cell r="A2054">
            <v>4105</v>
          </cell>
          <cell r="B2054" t="str">
            <v>CPFM</v>
          </cell>
          <cell r="C2054" t="str">
            <v>CPFM_Abac Bangna</v>
          </cell>
          <cell r="D2054" t="str">
            <v>CPFM_เอแบคบางนา</v>
          </cell>
          <cell r="E2054" t="str">
            <v>sh_th-110623@lotuss.com</v>
          </cell>
          <cell r="F2054" t="str">
            <v>06:00-21:00 (15Hrs)</v>
          </cell>
          <cell r="G2054" t="str">
            <v>SAMUT PRAKAN</v>
          </cell>
          <cell r="H2054" t="str">
            <v>เลขที่ 200 หมู่ 7 ต.บางเสาธง อ.บางเสาธง จ.สมุทรปราการ 10540</v>
          </cell>
          <cell r="I2054" t="str">
            <v>13.5903726275,100.830664737</v>
          </cell>
          <cell r="J2054" t="str">
            <v>0839890132</v>
          </cell>
          <cell r="K2054" t="str">
            <v>0839890132</v>
          </cell>
        </row>
        <row r="2055">
          <cell r="A2055">
            <v>4106</v>
          </cell>
          <cell r="B2055" t="str">
            <v>CPFM</v>
          </cell>
          <cell r="C2055" t="str">
            <v>CPFM_Sawang Dandin-Charoenpanich</v>
          </cell>
          <cell r="D2055" t="str">
            <v>CPFM_สว่างแดนดิน-เจริญพาณิชย์</v>
          </cell>
          <cell r="E2055" t="str">
            <v>sh_th-110624@lotuss.com</v>
          </cell>
          <cell r="F2055" t="str">
            <v>06:00-19:00 (13Hrs)</v>
          </cell>
          <cell r="G2055" t="str">
            <v>SAKON NAKHON</v>
          </cell>
          <cell r="H2055" t="str">
            <v>เลขที่ 655 หมู่ที่ 11 ถ.เจริญพาณิชย์ ต.สว่างแดนดิน อ.สว่างแดนดิน จ.สกลนคร 47110</v>
          </cell>
          <cell r="I2055" t="str">
            <v>17.473391,103.455321</v>
          </cell>
          <cell r="J2055" t="e">
            <v>#N/A</v>
          </cell>
          <cell r="K2055" t="e">
            <v>#N/A</v>
          </cell>
        </row>
        <row r="2056">
          <cell r="A2056">
            <v>4107</v>
          </cell>
          <cell r="B2056" t="str">
            <v>CPFM</v>
          </cell>
          <cell r="C2056" t="str">
            <v>CPFM_Wapee Pathum-Sukhapiban</v>
          </cell>
          <cell r="D2056" t="str">
            <v>CPFM_วาปีปทุม-สุขาภิบาล</v>
          </cell>
          <cell r="E2056" t="str">
            <v>sh_th-110625@lotuss.com</v>
          </cell>
          <cell r="F2056" t="str">
            <v>03:00-20:00 (17Hrs)</v>
          </cell>
          <cell r="G2056" t="str">
            <v>MAHA SARAKHAM</v>
          </cell>
          <cell r="H2056" t="str">
            <v>เลขที่ 250/8-9 หมู่ที่ 1 ถ.สุขาภิบาล ต.หนองแสง อ.วาปีปทุม จ.มหาสารคาม 44120</v>
          </cell>
          <cell r="I2056" t="str">
            <v>15.842895,103.37898</v>
          </cell>
          <cell r="J2056" t="e">
            <v>#N/A</v>
          </cell>
          <cell r="K2056" t="e">
            <v>#N/A</v>
          </cell>
        </row>
        <row r="2057">
          <cell r="A2057">
            <v>4108</v>
          </cell>
          <cell r="B2057" t="str">
            <v>CPFM</v>
          </cell>
          <cell r="C2057" t="str">
            <v>CPFM_Phetchaburi 38</v>
          </cell>
          <cell r="D2057" t="str">
            <v>CPFM_เพชรบุรี 38</v>
          </cell>
          <cell r="E2057" t="str">
            <v>sh_th-110637@lotuss.com</v>
          </cell>
          <cell r="F2057" t="str">
            <v>07:00-21:00 (14Hrs)</v>
          </cell>
          <cell r="G2057" t="str">
            <v>BANGKOK</v>
          </cell>
          <cell r="H2057" t="str">
            <v>เลขที่ 1738/8 ถ.เพชรบุรีตัดใหม่ แขวงบางกะปิ เขตห้วยขวาง กรุงเทพมหานคร 10310</v>
          </cell>
          <cell r="I2057" t="str">
            <v>13.7484409423,100.566244515</v>
          </cell>
          <cell r="J2057" t="e">
            <v>#N/A</v>
          </cell>
          <cell r="K2057" t="e">
            <v>#N/A</v>
          </cell>
        </row>
        <row r="2058">
          <cell r="A2058">
            <v>4109</v>
          </cell>
          <cell r="B2058" t="str">
            <v>CPFM</v>
          </cell>
          <cell r="C2058" t="str">
            <v>CPFM_Green View</v>
          </cell>
          <cell r="D2058" t="str">
            <v>CPFM_กรีนวิลล์</v>
          </cell>
          <cell r="E2058" t="str">
            <v>sh_th-110641@lotuss.com</v>
          </cell>
          <cell r="F2058" t="str">
            <v>06:00-21:00 (15Hrs)</v>
          </cell>
          <cell r="G2058" t="str">
            <v>BANGKOK</v>
          </cell>
          <cell r="H2058" t="str">
            <v>เลขที่ 254/1 ซ.พุทธมณฑลสาย 2 ซอย 32 แขวงศาลาธรรมสพน์ เขตทวีวัฒนา กรุงเทพมหานคร 10170</v>
          </cell>
          <cell r="I2058" t="str">
            <v>13.792058879,100.394845335</v>
          </cell>
          <cell r="J2058" t="e">
            <v>#N/A</v>
          </cell>
          <cell r="K2058" t="e">
            <v>#N/A</v>
          </cell>
        </row>
        <row r="2059">
          <cell r="A2059">
            <v>4111</v>
          </cell>
          <cell r="B2059" t="str">
            <v>CPFM</v>
          </cell>
          <cell r="C2059" t="str">
            <v>CPFM_Cha Aod-Nakorn Si Thammarat</v>
          </cell>
          <cell r="D2059" t="str">
            <v>CPFM_ชะอวด-นครศรีธรรมราช</v>
          </cell>
          <cell r="E2059" t="str">
            <v>sh_th-110645@lotuss.com</v>
          </cell>
          <cell r="F2059" t="str">
            <v>07:00-20:00 (13Hrs)</v>
          </cell>
          <cell r="G2059" t="str">
            <v>NAKHON SI THAMMARAT</v>
          </cell>
          <cell r="H2059" t="str">
            <v>เลขที่ 74 ถ.วุฒิราษฎร์รังสฤษดิ์ ต.ชะอวด อ.ชะอวด จ.นครศรีธรรมราช 80180</v>
          </cell>
          <cell r="I2059" t="str">
            <v>7.966142,99.996067</v>
          </cell>
          <cell r="J2059" t="e">
            <v>#N/A</v>
          </cell>
          <cell r="K2059" t="e">
            <v>#N/A</v>
          </cell>
        </row>
        <row r="2060">
          <cell r="A2060">
            <v>4112</v>
          </cell>
          <cell r="B2060" t="str">
            <v>CPFM</v>
          </cell>
          <cell r="C2060" t="str">
            <v>CPFM_Lasalle 30</v>
          </cell>
          <cell r="D2060" t="str">
            <v>CPFM_ลาซาล 30</v>
          </cell>
          <cell r="E2060" t="str">
            <v>sh_th-110652@lotuss.com</v>
          </cell>
          <cell r="F2060" t="str">
            <v>07:00-22:00 (15Hrs)</v>
          </cell>
          <cell r="G2060" t="str">
            <v>BANGKOK</v>
          </cell>
          <cell r="H2060" t="str">
            <v>เลขที่ 550 ถ.ลาซาล แขวงบางนา เขตบางนา กรุงเทพมหานคร 10260</v>
          </cell>
          <cell r="I2060" t="str">
            <v>13.6626845413,100.617046355</v>
          </cell>
          <cell r="J2060" t="e">
            <v>#N/A</v>
          </cell>
          <cell r="K2060" t="e">
            <v>#N/A</v>
          </cell>
        </row>
        <row r="2061">
          <cell r="A2061">
            <v>4116</v>
          </cell>
          <cell r="B2061" t="str">
            <v>CPFM</v>
          </cell>
          <cell r="C2061" t="str">
            <v>CPFM_Happyland1</v>
          </cell>
          <cell r="D2061" t="str">
            <v>CPFM_แฮปปี้แลนด์1</v>
          </cell>
          <cell r="E2061" t="str">
            <v>sh_th-110678@lotuss.com</v>
          </cell>
          <cell r="F2061" t="str">
            <v>06:00-21:00 (15Hrs)</v>
          </cell>
          <cell r="G2061" t="str">
            <v>BANGKOK</v>
          </cell>
          <cell r="H2061" t="str">
            <v>เลขที่ 671 ซอยศูนย์การค้าแฮปปี้แลนด์ 1 แขวงคลองจั่น เขตบางกะปิ กรุงเทพมหานคร 10240</v>
          </cell>
          <cell r="I2061" t="str">
            <v>13.780307284,100.643102455</v>
          </cell>
          <cell r="J2061" t="e">
            <v>#N/A</v>
          </cell>
          <cell r="K2061" t="e">
            <v>#N/A</v>
          </cell>
        </row>
        <row r="2062">
          <cell r="A2062">
            <v>4117</v>
          </cell>
          <cell r="B2062" t="str">
            <v>CPFM</v>
          </cell>
          <cell r="C2062" t="str">
            <v>CPFM_Sri Dindang</v>
          </cell>
          <cell r="D2062" t="str">
            <v>CPFM_ศรีดินแดง</v>
          </cell>
          <cell r="E2062" t="str">
            <v>sh_th-110691@lotuss.com</v>
          </cell>
          <cell r="F2062" t="str">
            <v>07:00-21:00 (14Hrs)</v>
          </cell>
          <cell r="G2062" t="str">
            <v>BANGKOK</v>
          </cell>
          <cell r="H2062" t="str">
            <v>เลขที่ 122 ซ.ตลาดศรีดินแดง แขวงดินแดง เขตดินแดง กรุงเทพมหานคร 10400</v>
          </cell>
          <cell r="I2062" t="str">
            <v>13.7620997421,100.550606595</v>
          </cell>
          <cell r="J2062" t="str">
            <v>0839890114</v>
          </cell>
          <cell r="K2062" t="str">
            <v>0839890114</v>
          </cell>
        </row>
        <row r="2063">
          <cell r="A2063">
            <v>4118</v>
          </cell>
          <cell r="B2063" t="str">
            <v>CPFM</v>
          </cell>
          <cell r="C2063" t="str">
            <v>CPFM_Baansuan Garden</v>
          </cell>
          <cell r="D2063" t="str">
            <v>CPFM_บ้านสวนการ์เด้น</v>
          </cell>
          <cell r="E2063" t="str">
            <v>sh_th-110698@lotuss.com</v>
          </cell>
          <cell r="F2063" t="str">
            <v>06:00-21:00 (15Hrs)</v>
          </cell>
          <cell r="G2063" t="str">
            <v>BANGKOK</v>
          </cell>
          <cell r="H2063" t="str">
            <v>เลขที่ 2 ซอย48 (การเคหะฯ) แขวงคลองจั่น เขตบางกะปิ กรุงเทพมหานคร 10240</v>
          </cell>
          <cell r="I2063" t="str">
            <v>13.777141,100.648408</v>
          </cell>
          <cell r="J2063" t="str">
            <v>0839889719</v>
          </cell>
          <cell r="K2063" t="str">
            <v>0839889719</v>
          </cell>
        </row>
        <row r="2064">
          <cell r="A2064">
            <v>4119</v>
          </cell>
          <cell r="B2064" t="str">
            <v>CPFM</v>
          </cell>
          <cell r="C2064" t="str">
            <v>CPFM_Dinso Rd.</v>
          </cell>
          <cell r="D2064" t="str">
            <v>CPFM_ถนนดินสอ</v>
          </cell>
          <cell r="E2064" t="str">
            <v>sh_th-110699@lotuss.com</v>
          </cell>
          <cell r="F2064" t="str">
            <v>06:00-20:00 (14Hrs)</v>
          </cell>
          <cell r="G2064" t="str">
            <v>BANGKOK</v>
          </cell>
          <cell r="H2064" t="str">
            <v>เลขที่ 132 ถ.ดินสอ แขวงบวรนิเวศ เขตพระนคร กรุงเทพมหานคร 10200</v>
          </cell>
          <cell r="I2064" t="str">
            <v>13.7552144019,100.501385237</v>
          </cell>
          <cell r="J2064" t="str">
            <v>0839889854</v>
          </cell>
          <cell r="K2064" t="str">
            <v>0839889854</v>
          </cell>
        </row>
        <row r="2065">
          <cell r="A2065">
            <v>4121</v>
          </cell>
          <cell r="B2065" t="str">
            <v>CPFM</v>
          </cell>
          <cell r="C2065" t="str">
            <v>CPFM_Ratpattana</v>
          </cell>
          <cell r="D2065" t="str">
            <v>CPFM_ราษฎร์พัฒนา</v>
          </cell>
          <cell r="E2065" t="str">
            <v>sh_th-110704@lotuss.com</v>
          </cell>
          <cell r="F2065" t="str">
            <v>06:00-22:00 (16Hrs)</v>
          </cell>
          <cell r="G2065" t="str">
            <v>BANGKOK</v>
          </cell>
          <cell r="H2065" t="str">
            <v>เลขที่ 114/1 ถ.ราษฎร์พัฒนา แขวงสะพานสูง เขตสะพานสูง กรุงเทพมหานคร 10240</v>
          </cell>
          <cell r="I2065" t="str">
            <v>13.768514,100.699885</v>
          </cell>
          <cell r="J2065" t="str">
            <v>0839890190</v>
          </cell>
          <cell r="K2065" t="str">
            <v>0839890190</v>
          </cell>
        </row>
        <row r="2066">
          <cell r="A2066">
            <v>4125</v>
          </cell>
          <cell r="B2066" t="str">
            <v>CPFM</v>
          </cell>
          <cell r="C2066" t="str">
            <v>CPFM_Caltex Petro Station-Nakhon In</v>
          </cell>
          <cell r="D2066" t="str">
            <v>CPFM_ปั๊มคาลเท็กซ์ นครอินทร์</v>
          </cell>
          <cell r="E2066" t="str">
            <v>sh_th-110754@lotuss.com</v>
          </cell>
          <cell r="F2066" t="str">
            <v>06:00-21:00 (15Hrs)</v>
          </cell>
          <cell r="G2066" t="str">
            <v>NONTHABURI</v>
          </cell>
          <cell r="H2066" t="str">
            <v>เลขที่ 222 หมู่ที่3 ตำบลบางขุนกอง อำเภอบางกรวย จังหวัดนนทบุรี 11130</v>
          </cell>
          <cell r="I2066" t="str">
            <v>13.8236406114,100.444051461</v>
          </cell>
          <cell r="J2066" t="str">
            <v>0839890134</v>
          </cell>
          <cell r="K2066" t="str">
            <v>0839890134</v>
          </cell>
        </row>
        <row r="2067">
          <cell r="A2067">
            <v>4126</v>
          </cell>
          <cell r="B2067" t="str">
            <v>CPFM</v>
          </cell>
          <cell r="C2067" t="str">
            <v>CPFM_Saha Karn Pramul</v>
          </cell>
          <cell r="D2067" t="str">
            <v>CPFM_สหการประมูล</v>
          </cell>
          <cell r="E2067" t="str">
            <v>sh_th-110755@lotuss.com</v>
          </cell>
          <cell r="F2067" t="str">
            <v>07:00-21:00 (14Hrs)</v>
          </cell>
          <cell r="G2067" t="str">
            <v>BANGKOK</v>
          </cell>
          <cell r="H2067" t="str">
            <v>เลขที่ 520/9 ซ.รามคำแหง39(เทพลีลา1) แขวงวังทองหลาง เขตวังทองหลาง กรุงเทพมหานคร 10310</v>
          </cell>
          <cell r="I2067" t="str">
            <v>13.768686981,100.596068008</v>
          </cell>
          <cell r="J2067" t="e">
            <v>#N/A</v>
          </cell>
          <cell r="K2067" t="e">
            <v>#N/A</v>
          </cell>
        </row>
        <row r="2068">
          <cell r="A2068">
            <v>4128</v>
          </cell>
          <cell r="B2068" t="str">
            <v>CPFM</v>
          </cell>
          <cell r="C2068" t="str">
            <v>CPFM_Sathorn Condo</v>
          </cell>
          <cell r="D2068" t="str">
            <v>CPFM_สาทรคอนโด</v>
          </cell>
          <cell r="E2068" t="str">
            <v>sh_th-110758@lotuss.com</v>
          </cell>
          <cell r="F2068" t="str">
            <v>07:00-22:00 (15Hrs)</v>
          </cell>
          <cell r="G2068" t="str">
            <v>BANGKOK</v>
          </cell>
          <cell r="H2068" t="str">
            <v>เลขที่ 54/1 ถ.เย็นอากาศ แขวงทุ่งมหาเมฆ เขตสาทร กรุงเทพมหานคร 10120</v>
          </cell>
          <cell r="I2068" t="str">
            <v>13.7192317586,100.548805753</v>
          </cell>
          <cell r="J2068" t="str">
            <v>0839889712</v>
          </cell>
          <cell r="K2068" t="str">
            <v>0839889712</v>
          </cell>
        </row>
        <row r="2069">
          <cell r="A2069">
            <v>4129</v>
          </cell>
          <cell r="B2069" t="str">
            <v>CPFM</v>
          </cell>
          <cell r="C2069" t="str">
            <v>CPFM_Kanlapapuak</v>
          </cell>
          <cell r="D2069" t="str">
            <v>CPFM_กัลปพฤกษ์</v>
          </cell>
          <cell r="E2069" t="str">
            <v>sh_th-110768@lotuss.com</v>
          </cell>
          <cell r="F2069" t="str">
            <v>06:00-22:00 (16Hrs)</v>
          </cell>
          <cell r="G2069" t="str">
            <v>BANGKOK</v>
          </cell>
          <cell r="H2069" t="str">
            <v>เลขที่ 1/9,1/10 ถ.กัลปพฤกษ์ แขวงบางหว้า เขตภาษีเจริญ กรุงเทพมหานคร 10160</v>
          </cell>
          <cell r="I2069" t="str">
            <v>13.7102904288,100.454969977</v>
          </cell>
          <cell r="J2069" t="e">
            <v>#N/A</v>
          </cell>
          <cell r="K2069" t="e">
            <v>#N/A</v>
          </cell>
        </row>
        <row r="2070">
          <cell r="A2070">
            <v>4130</v>
          </cell>
          <cell r="B2070" t="str">
            <v>CPFM</v>
          </cell>
          <cell r="C2070" t="str">
            <v>CPFM_Hatairat 39</v>
          </cell>
          <cell r="D2070" t="str">
            <v>CPFM_หทัยราษฎร์ 39</v>
          </cell>
          <cell r="E2070" t="str">
            <v>sh_th-110769@lotuss.com</v>
          </cell>
          <cell r="F2070" t="str">
            <v>06:00-21:00 (15Hrs)</v>
          </cell>
          <cell r="G2070" t="str">
            <v>BANGKOK</v>
          </cell>
          <cell r="H2070" t="str">
            <v>เลขที่ 67/3 ซอยหทัยราษฎร์39 แขวงสามวาตะวันตก เขตคลองสามวา กรุงเทพมหานคร 10510</v>
          </cell>
          <cell r="I2070" t="str">
            <v>13.8868769532,100.717539176</v>
          </cell>
          <cell r="J2070" t="e">
            <v>#N/A</v>
          </cell>
          <cell r="K2070" t="e">
            <v>#N/A</v>
          </cell>
        </row>
        <row r="2071">
          <cell r="A2071">
            <v>4131</v>
          </cell>
          <cell r="B2071" t="str">
            <v>CPFM</v>
          </cell>
          <cell r="C2071" t="str">
            <v>CPFM_Ramkamhaeng 164 (M.Perfect Place)</v>
          </cell>
          <cell r="D2071" t="str">
            <v>CPFM_รามคำแหง 164 (ม.เพอร์เฟค เพลส)</v>
          </cell>
          <cell r="E2071" t="str">
            <v>sh_th-110776@lotuss.com</v>
          </cell>
          <cell r="F2071" t="str">
            <v>06:00-21:00 (15Hrs)</v>
          </cell>
          <cell r="G2071" t="str">
            <v>BANGKOK</v>
          </cell>
          <cell r="H2071" t="str">
            <v>เลขที่ 14 ตรอก/ซอย รามคำแหง 164 ถนน รามคำแหง ตำบล/แขวง มีนบุรี อำเภอ/เขต มีนบุรี จังหวัด กรุงเทพมหานคร</v>
          </cell>
          <cell r="I2071" t="str">
            <v>13.79396,100.71081</v>
          </cell>
          <cell r="J2071" t="e">
            <v>#N/A</v>
          </cell>
          <cell r="K2071" t="e">
            <v>#N/A</v>
          </cell>
        </row>
        <row r="2072">
          <cell r="A2072">
            <v>4132</v>
          </cell>
          <cell r="B2072" t="str">
            <v>CPFM</v>
          </cell>
          <cell r="C2072" t="str">
            <v>CPFM_Khum Khao (Suwinthawong)</v>
          </cell>
          <cell r="D2072" t="str">
            <v>CPFM_คุ้มเกล้า (สุวินทวงศ์)</v>
          </cell>
          <cell r="E2072" t="str">
            <v>sh_th-110778@lotuss.com</v>
          </cell>
          <cell r="F2072" t="str">
            <v>06:00-21:00 (15Hrs)</v>
          </cell>
          <cell r="G2072" t="str">
            <v>BANGKOK</v>
          </cell>
          <cell r="H2072" t="str">
            <v>เลขที่ 114 ถ.คุ้มเกล้า แขวงแสนแสบ เขตมีนบุรี กรุงเทพมหานคร 10510</v>
          </cell>
          <cell r="I2072" t="str">
            <v>13.7946517492,100.782267234</v>
          </cell>
          <cell r="J2072" t="str">
            <v>0839883714</v>
          </cell>
          <cell r="K2072" t="str">
            <v>0839883714</v>
          </cell>
        </row>
        <row r="2073">
          <cell r="A2073">
            <v>4133</v>
          </cell>
          <cell r="B2073" t="str">
            <v>CPFM</v>
          </cell>
          <cell r="C2073" t="str">
            <v>CPFM_Panatnikom-Srikunchorn</v>
          </cell>
          <cell r="D2073" t="str">
            <v>CPFM_พนัสนิคม-ศรีกุญชร</v>
          </cell>
          <cell r="E2073" t="str">
            <v>sh_th-110835@lotuss.com</v>
          </cell>
          <cell r="F2073" t="str">
            <v>06:00-20:00 (14Hrs)</v>
          </cell>
          <cell r="G2073" t="str">
            <v>CHONBURI</v>
          </cell>
          <cell r="H2073" t="str">
            <v>เลขที่ 245 ถ.ศรีกุญชร ต.พนัสนิคม อ.พนัสนิคม จ.ชลบุรี 20140</v>
          </cell>
          <cell r="I2073" t="str">
            <v>13.44674,101.18125</v>
          </cell>
          <cell r="J2073" t="e">
            <v>#N/A</v>
          </cell>
          <cell r="K2073" t="e">
            <v>#N/A</v>
          </cell>
        </row>
        <row r="2074">
          <cell r="A2074">
            <v>4134</v>
          </cell>
          <cell r="B2074" t="str">
            <v>CPFM</v>
          </cell>
          <cell r="C2074" t="str">
            <v>CPFM_Ramkamhaeng 24</v>
          </cell>
          <cell r="D2074" t="str">
            <v>CPFM_รามคำแหง 24</v>
          </cell>
          <cell r="E2074" t="str">
            <v>sh_th-110843@lotuss.com</v>
          </cell>
          <cell r="F2074" t="str">
            <v>06:00-21:00 (15Hrs)</v>
          </cell>
          <cell r="G2074" t="str">
            <v>BANGKOK</v>
          </cell>
          <cell r="H2074" t="str">
            <v>เลขที่ 29 ถ.หัวหมาก แขวงหัวหมาก เขตบางกะปิ กรุงเทพมหานคร 10240</v>
          </cell>
          <cell r="I2074" t="str">
            <v>13.7513821,100.6351947</v>
          </cell>
          <cell r="J2074" t="e">
            <v>#N/A</v>
          </cell>
          <cell r="K2074" t="e">
            <v>#N/A</v>
          </cell>
        </row>
        <row r="2075">
          <cell r="A2075">
            <v>4135</v>
          </cell>
          <cell r="B2075" t="str">
            <v>CPFM</v>
          </cell>
          <cell r="C2075" t="str">
            <v>CPFM_Si Yaek Pangloy-Mueang Sakonnakorn</v>
          </cell>
          <cell r="D2075" t="str">
            <v>CPFM_สี่แยกแผงลอย-เมืองสกลนคร</v>
          </cell>
          <cell r="E2075" t="str">
            <v>sh_th-110875@lotuss.com</v>
          </cell>
          <cell r="F2075" t="str">
            <v>07:00-19:00 (12 Hrs)</v>
          </cell>
          <cell r="G2075" t="str">
            <v>SAKON NAKHON</v>
          </cell>
          <cell r="H2075" t="str">
            <v>เลขที่ 334 ถ.สุขเกษม ต.ธาตุเชิงชุม อ.เมืองสกลนคร จ.สกลนคร 47000</v>
          </cell>
          <cell r="I2075" t="str">
            <v>17.165348,104.148129</v>
          </cell>
          <cell r="J2075" t="e">
            <v>#N/A</v>
          </cell>
          <cell r="K2075" t="e">
            <v>#N/A</v>
          </cell>
        </row>
        <row r="2076">
          <cell r="A2076">
            <v>4136</v>
          </cell>
          <cell r="B2076" t="str">
            <v>CPFM</v>
          </cell>
          <cell r="C2076" t="str">
            <v>CPFM_Phetburi 10 (Kingphet)</v>
          </cell>
          <cell r="D2076" t="str">
            <v>CPFM_เพชรบุรี 10 (ซ.กิ่งเพชร)</v>
          </cell>
          <cell r="E2076" t="str">
            <v>sh_th-110886@lotuss.com</v>
          </cell>
          <cell r="F2076" t="str">
            <v>07:00-21:00 (14Hrs)</v>
          </cell>
          <cell r="G2076" t="str">
            <v>BANGKOK</v>
          </cell>
          <cell r="H2076" t="str">
            <v>เลขที่ 162/21 ซอยกิ่งเพชร แขวงถนนเพชรบุรี เขตราชเทวี กรุงเทพมหานคร 10400</v>
          </cell>
          <cell r="I2076" t="str">
            <v>13.7527214205,100.5275269</v>
          </cell>
          <cell r="J2076" t="str">
            <v>0839889856</v>
          </cell>
          <cell r="K2076" t="str">
            <v>0839889856</v>
          </cell>
        </row>
        <row r="2077">
          <cell r="A2077">
            <v>4137</v>
          </cell>
          <cell r="B2077" t="str">
            <v>CPFM</v>
          </cell>
          <cell r="C2077" t="str">
            <v>CPFM_Charoenklung 85</v>
          </cell>
          <cell r="D2077" t="str">
            <v>CPFM_เจริญกรุง 85</v>
          </cell>
          <cell r="E2077" t="str">
            <v>sh_th-110889@lotuss.com</v>
          </cell>
          <cell r="F2077" t="str">
            <v>07:00-22:00 (15Hrs)</v>
          </cell>
          <cell r="G2077" t="str">
            <v>BANGKOK</v>
          </cell>
          <cell r="H2077" t="str">
            <v>เลขที่ 2163 ถ.เจริญกรุง แขวงวัดพระยาไกร เขตบางคอแหลม กรุงเทพมหานคร 10120</v>
          </cell>
          <cell r="I2077" t="str">
            <v>13.706441511,100.507492211</v>
          </cell>
          <cell r="J2077" t="str">
            <v>0839889872</v>
          </cell>
          <cell r="K2077" t="str">
            <v>0839889872</v>
          </cell>
        </row>
        <row r="2078">
          <cell r="A2078">
            <v>4139</v>
          </cell>
          <cell r="B2078" t="str">
            <v>CPFM</v>
          </cell>
          <cell r="C2078" t="str">
            <v>CPFM_Ladkabang Soi 7</v>
          </cell>
          <cell r="D2078" t="str">
            <v>CPFM_ลาดกระบัง ซ.7</v>
          </cell>
          <cell r="E2078" t="str">
            <v>sh_th-110930@lotuss.com</v>
          </cell>
          <cell r="F2078" t="str">
            <v>06:00-22:00 (16Hrs)</v>
          </cell>
          <cell r="G2078" t="str">
            <v>BANGKOK</v>
          </cell>
          <cell r="H2078" t="str">
            <v>เลขที่ 1455/3 ถ.ลาดกระบัง แขวงลาดกระบัง เขตลาดกระบัง กรุงเทพมหานคร 10520</v>
          </cell>
          <cell r="I2078" t="str">
            <v>13.7225124636,100.753154061</v>
          </cell>
          <cell r="J2078" t="str">
            <v>0839890336</v>
          </cell>
          <cell r="K2078" t="str">
            <v>0839890336</v>
          </cell>
        </row>
        <row r="2079">
          <cell r="A2079">
            <v>4141</v>
          </cell>
          <cell r="B2079" t="str">
            <v>CPFM</v>
          </cell>
          <cell r="C2079" t="str">
            <v>CPFM_Ayutthaya-Chakkapat</v>
          </cell>
          <cell r="D2079" t="str">
            <v>CPFM_อยุธยา-จักรพรรดิ์</v>
          </cell>
          <cell r="E2079" t="str">
            <v>sh_th-110943@lotuss.com</v>
          </cell>
          <cell r="F2079" t="str">
            <v>05:00-20:00 (15Hrs)</v>
          </cell>
          <cell r="G2079" t="str">
            <v>PHRA NAKHON SI AYUTTHAYA</v>
          </cell>
          <cell r="H2079" t="str">
            <v>เลขที่ 11/53-54 ถ.จักรพรรดิ์ ต.ประตูชัย อ.พระนครศรีอยุธยา จ.พระนครศรีอยุธยา 13000</v>
          </cell>
          <cell r="I2079" t="str">
            <v>14.361092,100.571276</v>
          </cell>
          <cell r="J2079" t="e">
            <v>#N/A</v>
          </cell>
          <cell r="K2079" t="e">
            <v>#N/A</v>
          </cell>
        </row>
        <row r="2080">
          <cell r="A2080">
            <v>4144</v>
          </cell>
          <cell r="B2080" t="str">
            <v>CPFM</v>
          </cell>
          <cell r="C2080" t="str">
            <v>CPFM_Saraburi-Pakpreaw</v>
          </cell>
          <cell r="D2080" t="str">
            <v>CPFM_สระบุรี-ปากเพรียว</v>
          </cell>
          <cell r="E2080" t="str">
            <v>sh_th-110952@lotuss.com</v>
          </cell>
          <cell r="F2080" t="str">
            <v>06:00-20:00 (14Hrs)</v>
          </cell>
          <cell r="G2080" t="str">
            <v>SARABURI</v>
          </cell>
          <cell r="H2080" t="str">
            <v>เลขที่ 615/9, 615/10 ถ.พหลโยธิน ต.ปากเพรียว อ.เมืองสระบุรี จ.สระบุรี 18000</v>
          </cell>
          <cell r="I2080" t="str">
            <v>14.541211,100.909417</v>
          </cell>
          <cell r="J2080" t="e">
            <v>#N/A</v>
          </cell>
          <cell r="K2080" t="e">
            <v>#N/A</v>
          </cell>
        </row>
        <row r="2081">
          <cell r="A2081">
            <v>4145</v>
          </cell>
          <cell r="B2081" t="str">
            <v>CPFM</v>
          </cell>
          <cell r="C2081" t="str">
            <v>CPFM_Nongkae-Setthasumpun</v>
          </cell>
          <cell r="D2081" t="str">
            <v>CPFM_หนองแค-เศรษฐสัมพันธ์</v>
          </cell>
          <cell r="E2081" t="str">
            <v>sh_th-110954@lotuss.com</v>
          </cell>
          <cell r="F2081" t="str">
            <v>06:00-20:00 (14Hrs)</v>
          </cell>
          <cell r="G2081" t="str">
            <v>SARABURI</v>
          </cell>
          <cell r="H2081" t="str">
            <v>เลขที่ 134/19-20 ถ.เศรษฐสัมพันธ์ ต.หนองแค อ.หนองแค จ.สระบุรี 18140</v>
          </cell>
          <cell r="I2081" t="str">
            <v>14.33961,100.86688</v>
          </cell>
          <cell r="J2081" t="e">
            <v>#N/A</v>
          </cell>
          <cell r="K2081" t="e">
            <v>#N/A</v>
          </cell>
        </row>
        <row r="2082">
          <cell r="A2082">
            <v>4146</v>
          </cell>
          <cell r="B2082" t="str">
            <v>CPFM</v>
          </cell>
          <cell r="C2082" t="str">
            <v>CPFM_Naprang-Pong-Phayao</v>
          </cell>
          <cell r="D2082" t="str">
            <v>CPFM_นาปรัง-ปง-พะเยา</v>
          </cell>
          <cell r="E2082" t="str">
            <v>sh_th-110958@lotuss.com</v>
          </cell>
          <cell r="F2082" t="str">
            <v>05:00-20:00 (15Hrs)</v>
          </cell>
          <cell r="G2082" t="str">
            <v>PHAYAO</v>
          </cell>
          <cell r="H2082" t="str">
            <v>เลขที่ 72/4 หมู่ที่ 1 ต.นาปรัง อ.ปง จ.พะเยา 56140</v>
          </cell>
          <cell r="I2082" t="str">
            <v>19.167922,100.281348</v>
          </cell>
          <cell r="J2082" t="e">
            <v>#N/A</v>
          </cell>
          <cell r="K2082" t="e">
            <v>#N/A</v>
          </cell>
        </row>
        <row r="2083">
          <cell r="A2083">
            <v>4148</v>
          </cell>
          <cell r="B2083" t="str">
            <v>CPFM</v>
          </cell>
          <cell r="C2083" t="str">
            <v>CPFM_Si Yek Totsakan Point 2</v>
          </cell>
          <cell r="D2083" t="str">
            <v>CPFM_สี่แยกทศกัณฑ์ จุด 2</v>
          </cell>
          <cell r="E2083" t="str">
            <v>sh_th-110970@lotuss.com</v>
          </cell>
          <cell r="F2083" t="str">
            <v>07:00-21:00 (14Hrs)</v>
          </cell>
          <cell r="G2083" t="str">
            <v>BANGKOK</v>
          </cell>
          <cell r="H2083" t="str">
            <v>เลขที่ 355 ถ.พุทธมณฑลสาย 2 แขวงบางไผ่ เขตบางแค กรุงเทพมหานคร 10160</v>
          </cell>
          <cell r="I2083" t="str">
            <v>13.743389,100.395217</v>
          </cell>
          <cell r="J2083" t="e">
            <v>#N/A</v>
          </cell>
          <cell r="K2083" t="e">
            <v>#N/A</v>
          </cell>
        </row>
        <row r="2084">
          <cell r="A2084">
            <v>4149</v>
          </cell>
          <cell r="B2084" t="str">
            <v>CPFM</v>
          </cell>
          <cell r="C2084" t="str">
            <v>CPFM_Banhong2-Lumpoon</v>
          </cell>
          <cell r="D2084" t="str">
            <v>CPFM_บ้านโฮ่ง2 - ลำพูน</v>
          </cell>
          <cell r="E2084" t="str">
            <v>sh_th-110972@lotuss.com</v>
          </cell>
          <cell r="F2084" t="str">
            <v>05:00-20:00 (15Hrs)</v>
          </cell>
          <cell r="G2084" t="str">
            <v>LAMPHUN</v>
          </cell>
          <cell r="H2084" t="str">
            <v>เลขที่ 29/25-26 หมู่ที่ 1 ตำบลบ้านโฮ่ง อำเภอบ้านโฮ่ง จังหวัดลำพูน 51130</v>
          </cell>
          <cell r="I2084" t="str">
            <v>18.297516,98.815918</v>
          </cell>
          <cell r="J2084" t="e">
            <v>#N/A</v>
          </cell>
          <cell r="K2084" t="e">
            <v>#N/A</v>
          </cell>
        </row>
        <row r="2085">
          <cell r="A2085">
            <v>4151</v>
          </cell>
          <cell r="B2085" t="str">
            <v>CPFM</v>
          </cell>
          <cell r="C2085" t="str">
            <v>CPFM_Pracharat Bampen 24</v>
          </cell>
          <cell r="D2085" t="str">
            <v>CPFM_ประชาราษฎร์บำเพ็ญ 24</v>
          </cell>
          <cell r="E2085" t="str">
            <v>sh_th-111008@lotuss.com</v>
          </cell>
          <cell r="F2085" t="str">
            <v>06:00-21:00 (15Hrs)</v>
          </cell>
          <cell r="G2085" t="str">
            <v>BANGKOK</v>
          </cell>
          <cell r="H2085" t="str">
            <v>เลขที่ 44, 46 ซ.รัชดานิเวศน์ แขวงสามเสนนอก เขตห้วยขวาง กรุงเทพมหานคร 10310</v>
          </cell>
          <cell r="I2085" t="str">
            <v>13.7781535374,100.585847265</v>
          </cell>
          <cell r="J2085" t="str">
            <v>0839890130</v>
          </cell>
          <cell r="K2085" t="str">
            <v>0839890130</v>
          </cell>
        </row>
        <row r="2086">
          <cell r="A2086">
            <v>4152</v>
          </cell>
          <cell r="B2086" t="str">
            <v>CPFM</v>
          </cell>
          <cell r="C2086" t="str">
            <v>CPFM_Charoen Nakhon 37</v>
          </cell>
          <cell r="D2086" t="str">
            <v>CPFM_เจริญนคร 37</v>
          </cell>
          <cell r="E2086" t="str">
            <v>sh_th-111009@lotuss.com</v>
          </cell>
          <cell r="F2086" t="str">
            <v>06:00-21:00 (15Hrs)</v>
          </cell>
          <cell r="G2086" t="str">
            <v>BANGKOK</v>
          </cell>
          <cell r="H2086" t="str">
            <v>เลขที่ 1523 ถ.เจริญนคร แขวงบางลำภูล่าง เขตคลองสาน กรุงเทพมหานคร 10600</v>
          </cell>
          <cell r="I2086" t="str">
            <v>13.7121237344,100.501857221</v>
          </cell>
          <cell r="J2086" t="e">
            <v>#N/A</v>
          </cell>
          <cell r="K2086" t="e">
            <v>#N/A</v>
          </cell>
        </row>
        <row r="2087">
          <cell r="A2087">
            <v>4154</v>
          </cell>
          <cell r="B2087" t="str">
            <v>CPFM</v>
          </cell>
          <cell r="C2087" t="str">
            <v>CPFM_Moo Baan Khunalai Soi Tedsaban 11</v>
          </cell>
          <cell r="D2087" t="str">
            <v>CPFM_ม.คุณาลัย ซ.เทศบาล 11</v>
          </cell>
          <cell r="E2087" t="str">
            <v>sh_th-111020@lotuss.com</v>
          </cell>
          <cell r="F2087" t="str">
            <v>06:00-21:00 (15Hrs)</v>
          </cell>
          <cell r="G2087" t="str">
            <v>NONTHABURI</v>
          </cell>
          <cell r="H2087" t="str">
            <v>เลขที่ 15/2,15/3,15/4 หมู่ 8 ต.เสาธงหิน อ.บางใหญ่ จ.นนทบุรี 11140</v>
          </cell>
          <cell r="I2087" t="str">
            <v>13.892656,100.38988</v>
          </cell>
          <cell r="J2087" t="e">
            <v>#N/A</v>
          </cell>
          <cell r="K2087" t="e">
            <v>#N/A</v>
          </cell>
        </row>
        <row r="2088">
          <cell r="A2088">
            <v>4156</v>
          </cell>
          <cell r="B2088" t="str">
            <v>CPFM</v>
          </cell>
          <cell r="C2088" t="str">
            <v>CPFM_Sansainoi-Chiangmai</v>
          </cell>
          <cell r="D2088" t="str">
            <v>CPFM_สันทรายน้อย - เชียงใหม่</v>
          </cell>
          <cell r="E2088" t="str">
            <v>sh_th-111032@lotuss.com</v>
          </cell>
          <cell r="F2088" t="str">
            <v>07:00-19:00 (12 Hrs)</v>
          </cell>
          <cell r="G2088" t="str">
            <v>CHIANG MAI</v>
          </cell>
          <cell r="H2088" t="str">
            <v>เลขที่ 53/6-7 หมู่ที่ 6 ตำบลสันทรายน้อย อำเภอสันทราย จังหวัดเชียงใหม่ 50210</v>
          </cell>
          <cell r="I2088" t="str">
            <v>18.816013,99.029098</v>
          </cell>
          <cell r="J2088" t="e">
            <v>#N/A</v>
          </cell>
          <cell r="K2088" t="e">
            <v>#N/A</v>
          </cell>
        </row>
        <row r="2089">
          <cell r="A2089">
            <v>4157</v>
          </cell>
          <cell r="B2089" t="str">
            <v>CPFM</v>
          </cell>
          <cell r="C2089" t="str">
            <v>CPFM_Ladpraow 80 Yek 22</v>
          </cell>
          <cell r="D2089" t="str">
            <v>CPFM_ลาดพร้าว 80 แยก 22</v>
          </cell>
          <cell r="E2089" t="str">
            <v>sh_th-111035@lotuss.com</v>
          </cell>
          <cell r="F2089" t="str">
            <v>06:00-21:00 (15Hrs)</v>
          </cell>
          <cell r="G2089" t="str">
            <v>BANGKOK</v>
          </cell>
          <cell r="H2089" t="str">
            <v>เลขที่ 605/2 ซ.ลาดพร้าว80แยก22 แขวงวังทองหลาง เขตวังทองหลาง กรุงเทพมหานคร 10310</v>
          </cell>
          <cell r="I2089" t="str">
            <v>13.782472,100.599992</v>
          </cell>
          <cell r="J2089" t="str">
            <v>0839890311</v>
          </cell>
          <cell r="K2089" t="str">
            <v>0839890311</v>
          </cell>
        </row>
        <row r="2090">
          <cell r="A2090">
            <v>4161</v>
          </cell>
          <cell r="B2090" t="str">
            <v>CPFM</v>
          </cell>
          <cell r="C2090" t="str">
            <v>CPFM_Sam Chuk</v>
          </cell>
          <cell r="D2090" t="str">
            <v>CPFM_สามชุก</v>
          </cell>
          <cell r="E2090" t="str">
            <v>sh_th-111091@lotuss.com</v>
          </cell>
          <cell r="F2090" t="str">
            <v>05:00-20:00 (15Hrs)</v>
          </cell>
          <cell r="G2090" t="str">
            <v>SUPHAN BURI</v>
          </cell>
          <cell r="H2090" t="str">
            <v>เลขที่ 979/7 หมู่ที่2 ต.สามชุก อ.สามชุก จ.สุพรรณบุรี 72130</v>
          </cell>
          <cell r="I2090" t="str">
            <v>14.754382,100.092847</v>
          </cell>
          <cell r="J2090" t="e">
            <v>#N/A</v>
          </cell>
          <cell r="K2090" t="e">
            <v>#N/A</v>
          </cell>
        </row>
        <row r="2091">
          <cell r="A2091">
            <v>4163</v>
          </cell>
          <cell r="B2091" t="str">
            <v>CPFM</v>
          </cell>
          <cell r="C2091" t="str">
            <v>CPFM_Lat Da Ville</v>
          </cell>
          <cell r="D2091" t="str">
            <v>CPFM_ลัดดาวิลล์</v>
          </cell>
          <cell r="E2091" t="str">
            <v>sh_th-111101@lotuss.com</v>
          </cell>
          <cell r="F2091" t="str">
            <v>06:00-21:00 (15Hrs)</v>
          </cell>
          <cell r="G2091" t="str">
            <v>NONTHABURI</v>
          </cell>
          <cell r="H2091" t="str">
            <v>เลขที่ 222/153-154 หมู่ที่ 4 ตำบลพิมลราช อำเภอบางบัวทอง จังหวัดนนทบุรี 11110</v>
          </cell>
          <cell r="I2091" t="str">
            <v>13.921436,100.390992</v>
          </cell>
          <cell r="J2091" t="e">
            <v>#N/A</v>
          </cell>
          <cell r="K2091" t="e">
            <v>#N/A</v>
          </cell>
        </row>
        <row r="2092">
          <cell r="A2092">
            <v>4164</v>
          </cell>
          <cell r="B2092" t="str">
            <v>CPFM</v>
          </cell>
          <cell r="C2092" t="str">
            <v>CPFM_Phon Phiman</v>
          </cell>
          <cell r="D2092" t="str">
            <v>CPFM_พรพิมาน</v>
          </cell>
          <cell r="E2092" t="str">
            <v>sh_th-111107@lotuss.com</v>
          </cell>
          <cell r="F2092" t="str">
            <v>06:00-22:00 (16Hrs)</v>
          </cell>
          <cell r="G2092" t="str">
            <v>PATHUM THANI</v>
          </cell>
          <cell r="H2092" t="str">
            <v>เลขที่ 52/67 หมู่ที่1 ต.รังสิต อ.ธัญบุรี จ.ปทุมธานี 12000</v>
          </cell>
          <cell r="I2092" t="str">
            <v>14.011278,100.715444</v>
          </cell>
          <cell r="J2092" t="str">
            <v>0839890162</v>
          </cell>
          <cell r="K2092" t="str">
            <v>0839890162</v>
          </cell>
        </row>
        <row r="2093">
          <cell r="A2093">
            <v>4165</v>
          </cell>
          <cell r="B2093" t="str">
            <v>CPFM</v>
          </cell>
          <cell r="C2093" t="str">
            <v>CPFM_Thap Sakae</v>
          </cell>
          <cell r="D2093" t="str">
            <v>CPFM_ทับสะแก</v>
          </cell>
          <cell r="E2093" t="str">
            <v>sh_th-111110@lotuss.com</v>
          </cell>
          <cell r="F2093" t="str">
            <v>05:00-20:00 (15Hrs)</v>
          </cell>
          <cell r="G2093" t="str">
            <v>PRACHUAP KHIRI KHAN</v>
          </cell>
          <cell r="H2093" t="str">
            <v>เลขที่ 129/5, 129/6 หมู่ที่ 4 ต.ทับสะแก อ.ทับสะแก จ.ประจวบคีรีขันธ์ 77130</v>
          </cell>
          <cell r="I2093" t="str">
            <v>11.50036,99.61811</v>
          </cell>
          <cell r="J2093" t="e">
            <v>#N/A</v>
          </cell>
          <cell r="K2093" t="e">
            <v>#N/A</v>
          </cell>
        </row>
        <row r="2094">
          <cell r="A2094">
            <v>4166</v>
          </cell>
          <cell r="B2094" t="str">
            <v>CPFM</v>
          </cell>
          <cell r="C2094" t="str">
            <v>CPFM_Maechan-Chiangrai</v>
          </cell>
          <cell r="D2094" t="str">
            <v>CPFM_แม่จัน-เชียงราย</v>
          </cell>
          <cell r="E2094" t="str">
            <v>sh_th-111113@lotuss.com</v>
          </cell>
          <cell r="F2094" t="str">
            <v>07:00-19:00 (12 Hrs)</v>
          </cell>
          <cell r="G2094" t="str">
            <v>CHIANG RAI</v>
          </cell>
          <cell r="H2094" t="str">
            <v>เลขที่ 40 หมู่ที่ 3 ตำบลแม่จัน อำเภอแม่จัน จังหวัดเชียงราย 57110</v>
          </cell>
          <cell r="I2094" t="str">
            <v>20.149577,99.854741</v>
          </cell>
          <cell r="J2094" t="e">
            <v>#N/A</v>
          </cell>
          <cell r="K2094" t="e">
            <v>#N/A</v>
          </cell>
        </row>
        <row r="2095">
          <cell r="A2095">
            <v>4168</v>
          </cell>
          <cell r="B2095" t="str">
            <v>CPFM</v>
          </cell>
          <cell r="C2095" t="str">
            <v>CPFM_Phukhieo-Radsadonbumrung</v>
          </cell>
          <cell r="D2095" t="str">
            <v>CPFM_ภูเขียว- ราษฎรบำรุง</v>
          </cell>
          <cell r="E2095" t="str">
            <v>sh_th-111152@lotuss.com</v>
          </cell>
          <cell r="F2095" t="str">
            <v>05:00-21:00 (16Hrs)</v>
          </cell>
          <cell r="G2095" t="str">
            <v>CHAIYAPHUM</v>
          </cell>
          <cell r="H2095" t="str">
            <v>เลขที่ 88/1 หมู่ที่ 1 ต.ผักปัง อ.ภูเขียว จ.ชัยภูมิ 36110</v>
          </cell>
          <cell r="I2095" t="str">
            <v>16.367911,102.133544</v>
          </cell>
          <cell r="J2095" t="e">
            <v>#N/A</v>
          </cell>
          <cell r="K2095" t="e">
            <v>#N/A</v>
          </cell>
        </row>
        <row r="2096">
          <cell r="A2096">
            <v>4169</v>
          </cell>
          <cell r="B2096" t="str">
            <v>CPFM</v>
          </cell>
          <cell r="C2096" t="str">
            <v>CPFM_Nan-Mahayot</v>
          </cell>
          <cell r="D2096" t="str">
            <v>CPFM_น่าน-มหายศ</v>
          </cell>
          <cell r="E2096" t="str">
            <v>sh_th-111166@lotuss.com</v>
          </cell>
          <cell r="F2096" t="str">
            <v>07:00-19:00 (12 Hrs)</v>
          </cell>
          <cell r="G2096" t="str">
            <v>NAN</v>
          </cell>
          <cell r="H2096" t="str">
            <v>เลขที่ 212/53 ถนนมหายศ ต.ในเวียง อ.เมือง จ.น่าน 55000</v>
          </cell>
          <cell r="I2096" t="str">
            <v>18.790211,100.778636</v>
          </cell>
          <cell r="J2096" t="e">
            <v>#N/A</v>
          </cell>
          <cell r="K2096" t="e">
            <v>#N/A</v>
          </cell>
        </row>
        <row r="2097">
          <cell r="A2097">
            <v>4170</v>
          </cell>
          <cell r="B2097" t="str">
            <v>CPFM</v>
          </cell>
          <cell r="C2097" t="str">
            <v>CPFM_Bannnaderm-Suratthani</v>
          </cell>
          <cell r="D2097" t="str">
            <v>CPFM_บ้านนาเดิม-สุราษฎร์ธานี</v>
          </cell>
          <cell r="E2097" t="str">
            <v>sh_th-111177@lotuss.com</v>
          </cell>
          <cell r="F2097" t="str">
            <v>06:00-20:00 (14Hrs)</v>
          </cell>
          <cell r="G2097" t="str">
            <v>SURAT THANI</v>
          </cell>
          <cell r="H2097" t="str">
            <v>เลขที่ 155, 155/1 หมู่ที่ 2 ต.บ้านนา อ.บ้านนาเดิม จ.สุราษฎร์ธานี 84240</v>
          </cell>
          <cell r="I2097" t="str">
            <v>8.887931,99.311335</v>
          </cell>
          <cell r="J2097" t="e">
            <v>#N/A</v>
          </cell>
          <cell r="K2097" t="e">
            <v>#N/A</v>
          </cell>
        </row>
        <row r="2098">
          <cell r="A2098">
            <v>4171</v>
          </cell>
          <cell r="B2098" t="str">
            <v>CPFM</v>
          </cell>
          <cell r="C2098" t="str">
            <v>CPFM_Suthep-Chiangmai</v>
          </cell>
          <cell r="D2098" t="str">
            <v>CPFM_เชียงใหม่-สุเทพ</v>
          </cell>
          <cell r="E2098" t="str">
            <v>sh_th-111201@lotuss.com</v>
          </cell>
          <cell r="F2098" t="str">
            <v>07:00-19:00 (12 Hrs)</v>
          </cell>
          <cell r="G2098" t="str">
            <v>CHIANG MAI</v>
          </cell>
          <cell r="H2098" t="str">
            <v>เลขที่ 249 ต.สุเทพ อ.เมืองเชียงใหม่ จ.เชียงใหม่ 50200</v>
          </cell>
          <cell r="I2098" t="str">
            <v>18.789675,98.965287</v>
          </cell>
          <cell r="J2098" t="e">
            <v>#N/A</v>
          </cell>
          <cell r="K2098" t="e">
            <v>#N/A</v>
          </cell>
        </row>
        <row r="2099">
          <cell r="A2099">
            <v>4174</v>
          </cell>
          <cell r="B2099" t="str">
            <v>CPFM</v>
          </cell>
          <cell r="C2099" t="str">
            <v>CPFM_Patsorn 345</v>
          </cell>
          <cell r="D2099" t="str">
            <v>CPFM_ม.ภัสสร 345</v>
          </cell>
          <cell r="E2099" t="str">
            <v>sh_th-111219@lotuss.com</v>
          </cell>
          <cell r="F2099" t="str">
            <v>06:00-21:00 (15Hrs)</v>
          </cell>
          <cell r="G2099" t="str">
            <v>PATHUM THANI</v>
          </cell>
          <cell r="H2099" t="str">
            <v>เลขที่ 2/3, 2/4 หมู่ที่ 1 ต.บางคูวัด อ.เมืองปทุมธานี จ.ปทุมธานี 12000</v>
          </cell>
          <cell r="I2099" t="str">
            <v>13.957591,100.498611</v>
          </cell>
          <cell r="J2099" t="e">
            <v>#N/A</v>
          </cell>
          <cell r="K2099" t="e">
            <v>#N/A</v>
          </cell>
        </row>
        <row r="2100">
          <cell r="A2100">
            <v>4175</v>
          </cell>
          <cell r="B2100" t="str">
            <v>CPFM</v>
          </cell>
          <cell r="C2100" t="str">
            <v>CPFM_Dermbangnangbuat</v>
          </cell>
          <cell r="D2100" t="str">
            <v>CPFM_เดิมบางนางบวช</v>
          </cell>
          <cell r="E2100" t="str">
            <v>sh_th-111222@lotuss.com</v>
          </cell>
          <cell r="F2100" t="str">
            <v>07:00-20:00 (13Hrs)</v>
          </cell>
          <cell r="G2100" t="str">
            <v>SUPHAN BURI</v>
          </cell>
          <cell r="H2100" t="str">
            <v>เลขที่ 112 หมู่ที่ 5 ต.เขาพระ อ.เดิมบางนางบวช จ.สุพรรณบุรี 72120</v>
          </cell>
          <cell r="I2100" t="str">
            <v>14.8641047,100.083331</v>
          </cell>
          <cell r="J2100" t="e">
            <v>#N/A</v>
          </cell>
          <cell r="K2100" t="e">
            <v>#N/A</v>
          </cell>
        </row>
        <row r="2101">
          <cell r="A2101">
            <v>4176</v>
          </cell>
          <cell r="B2101" t="str">
            <v>CPFM</v>
          </cell>
          <cell r="C2101" t="str">
            <v>CPFM_Maesaliang 2</v>
          </cell>
          <cell r="D2101" t="str">
            <v>CPFM_แม่สะเรียง2</v>
          </cell>
          <cell r="E2101" t="str">
            <v>sh_th-111223@lotuss.com</v>
          </cell>
          <cell r="F2101" t="str">
            <v>05:00-20:00 (15Hrs)</v>
          </cell>
          <cell r="G2101" t="str">
            <v>MAE HONG SON</v>
          </cell>
          <cell r="H2101" t="str">
            <v>เลขที่ 70 หมู่ 1 ต.แม่สะเรียง อ.แม่สะเรียง จ.แม่ฮ่องสอน 58110</v>
          </cell>
          <cell r="I2101" t="str">
            <v>18.160865,97.939351</v>
          </cell>
          <cell r="J2101" t="e">
            <v>#N/A</v>
          </cell>
          <cell r="K2101" t="e">
            <v>#N/A</v>
          </cell>
        </row>
        <row r="2102">
          <cell r="A2102">
            <v>4177</v>
          </cell>
          <cell r="B2102" t="str">
            <v>CPFM</v>
          </cell>
          <cell r="C2102" t="str">
            <v>CPFM_Kromluangchumphon-Mueang Chumporn</v>
          </cell>
          <cell r="D2102" t="str">
            <v>CPFM_กรมหลวงชุมพร-เมืองชุมพร</v>
          </cell>
          <cell r="E2102" t="str">
            <v>sh_th-111224@lotuss.com</v>
          </cell>
          <cell r="F2102" t="str">
            <v>07:00-20:00 (13Hrs)</v>
          </cell>
          <cell r="G2102" t="str">
            <v>CHUMPHON</v>
          </cell>
          <cell r="H2102" t="str">
            <v>เลขที่ 97/9 ถ.กรมหลวงชุมพร ต.ท่าตะเภา อ.เมืองชุมพร จ.ชุมพร 86000</v>
          </cell>
          <cell r="I2102" t="str">
            <v>10.500075,99.184612</v>
          </cell>
          <cell r="J2102" t="e">
            <v>#N/A</v>
          </cell>
          <cell r="K2102" t="e">
            <v>#N/A</v>
          </cell>
        </row>
        <row r="2103">
          <cell r="A2103">
            <v>4178</v>
          </cell>
          <cell r="B2103" t="str">
            <v>CPFM</v>
          </cell>
          <cell r="C2103" t="str">
            <v>CPFM_Talad Thanom Mit</v>
          </cell>
          <cell r="D2103" t="str">
            <v>CPFM_ตลาดถนอมมิตร</v>
          </cell>
          <cell r="E2103" t="str">
            <v>sh_th-111226@lotuss.com</v>
          </cell>
          <cell r="F2103" t="str">
            <v>06:00-21:00 (15Hrs)</v>
          </cell>
          <cell r="G2103" t="str">
            <v>BANGKOK</v>
          </cell>
          <cell r="H2103" t="str">
            <v>เลขที่ 2/20,2/21 ถนนวัชรพล แขวงท่าแร้ง เขตบางเขน กรุงเทพมหานคร 10220</v>
          </cell>
          <cell r="I2103" t="str">
            <v>13.857591,100.643336</v>
          </cell>
          <cell r="J2103" t="e">
            <v>#N/A</v>
          </cell>
          <cell r="K2103" t="e">
            <v>#N/A</v>
          </cell>
        </row>
        <row r="2104">
          <cell r="A2104">
            <v>4179</v>
          </cell>
          <cell r="B2104" t="str">
            <v>CPFM</v>
          </cell>
          <cell r="C2104" t="str">
            <v>CPFM_Donsuk-Suratthani</v>
          </cell>
          <cell r="D2104" t="str">
            <v>CPFM_ดอนสัก-สุราษฎร์ธานี</v>
          </cell>
          <cell r="E2104" t="str">
            <v>sh_th-111229@lotuss.com</v>
          </cell>
          <cell r="F2104" t="str">
            <v>07:00-20:00 (13Hrs)</v>
          </cell>
          <cell r="G2104" t="str">
            <v>SURAT THANI</v>
          </cell>
          <cell r="H2104" t="str">
            <v>เลขที่ 8 หมู่ที่ 5 ถ.ไชยคราม ต.ดอนสัก อ.ดอนสัก จ.สุราษฎร์ธานี 84320</v>
          </cell>
          <cell r="I2104" t="str">
            <v>9.313287,99.686484</v>
          </cell>
          <cell r="J2104" t="e">
            <v>#N/A</v>
          </cell>
          <cell r="K2104" t="e">
            <v>#N/A</v>
          </cell>
        </row>
        <row r="2105">
          <cell r="A2105">
            <v>4181</v>
          </cell>
          <cell r="B2105" t="str">
            <v>CPFM</v>
          </cell>
          <cell r="C2105" t="str">
            <v>CPFM_Sankamphaeng-Sanklang</v>
          </cell>
          <cell r="D2105" t="str">
            <v>CPFM_สันกำแพง-สันกลาง</v>
          </cell>
          <cell r="E2105" t="str">
            <v>sh_th-111297@lotuss.com</v>
          </cell>
          <cell r="F2105" t="str">
            <v>06:00-21:00 (15Hrs)</v>
          </cell>
          <cell r="G2105" t="str">
            <v>CHIANG MAI</v>
          </cell>
          <cell r="H2105" t="str">
            <v>เลขที่ 8/7 หมู่ 3 ต.สันกลาง อ.สันกำแพง จ.เชียงใหม่ 50130</v>
          </cell>
          <cell r="I2105" t="str">
            <v>18.775041,99.060807</v>
          </cell>
          <cell r="J2105" t="e">
            <v>#N/A</v>
          </cell>
          <cell r="K2105" t="e">
            <v>#N/A</v>
          </cell>
        </row>
        <row r="2106">
          <cell r="A2106">
            <v>4183</v>
          </cell>
          <cell r="B2106" t="str">
            <v>CPFM</v>
          </cell>
          <cell r="C2106" t="str">
            <v>CPFM_Lampang-Ko Kha</v>
          </cell>
          <cell r="D2106" t="str">
            <v>CPFM_ลำปาง-เกาะคา</v>
          </cell>
          <cell r="E2106" t="str">
            <v>sh_th-111304@lotuss.com</v>
          </cell>
          <cell r="F2106" t="str">
            <v>05:00-21:00 (16Hrs)</v>
          </cell>
          <cell r="G2106" t="str">
            <v>LAMPANG</v>
          </cell>
          <cell r="H2106" t="str">
            <v>เลขที่ 79 หมู่ที่ 7 ต.ศาลา อ.เกาะคา จังหวัดลำปาง 52130</v>
          </cell>
          <cell r="I2106" t="str">
            <v>18.192249,99.399716</v>
          </cell>
          <cell r="J2106" t="e">
            <v>#N/A</v>
          </cell>
          <cell r="K2106" t="e">
            <v>#N/A</v>
          </cell>
        </row>
        <row r="2107">
          <cell r="A2107">
            <v>4184</v>
          </cell>
          <cell r="B2107" t="str">
            <v>CPFM</v>
          </cell>
          <cell r="C2107" t="str">
            <v>CPFM_Kamphaeng Saen-Trisuk</v>
          </cell>
          <cell r="D2107" t="str">
            <v>CPFM_กำแพงแสน-ตรีสุข</v>
          </cell>
          <cell r="E2107" t="str">
            <v>sh_th-111305@lotuss.com</v>
          </cell>
          <cell r="F2107" t="str">
            <v>06:00-20:00 (14Hrs)</v>
          </cell>
          <cell r="G2107" t="str">
            <v>NAKHON PATHOM</v>
          </cell>
          <cell r="H2107" t="str">
            <v>เลขที่ 558/1 หมู่ที่ 1 ต.กำแพงแสน อ.กำแพงแสน จ.นครปฐม 73140</v>
          </cell>
          <cell r="I2107" t="str">
            <v>14.0058553,99.9881909</v>
          </cell>
          <cell r="J2107" t="e">
            <v>#N/A</v>
          </cell>
          <cell r="K2107" t="e">
            <v>#N/A</v>
          </cell>
        </row>
        <row r="2108">
          <cell r="A2108">
            <v>4186</v>
          </cell>
          <cell r="B2108" t="str">
            <v>CPFM</v>
          </cell>
          <cell r="C2108" t="str">
            <v>CPFM_Donchan-Chaiyasathan</v>
          </cell>
          <cell r="D2108" t="str">
            <v>CPFM_ดอนจั่น-ไชยสถาน</v>
          </cell>
          <cell r="E2108" t="str">
            <v>sh_th-111314@lotuss.com</v>
          </cell>
          <cell r="F2108" t="str">
            <v>06:00-21:00 (15Hrs)</v>
          </cell>
          <cell r="G2108" t="str">
            <v>CHIANG MAI</v>
          </cell>
          <cell r="H2108" t="str">
            <v>เลขที่ 101 หมู่ 6 ตำบลไชยสถาน อำเภอสารภี จังหวัดเชียงใหม่</v>
          </cell>
          <cell r="I2108" t="str">
            <v>18.76088,99.0427678</v>
          </cell>
          <cell r="J2108" t="e">
            <v>#N/A</v>
          </cell>
          <cell r="K2108" t="e">
            <v>#N/A</v>
          </cell>
        </row>
        <row r="2109">
          <cell r="A2109">
            <v>4187</v>
          </cell>
          <cell r="B2109" t="str">
            <v>CPFM</v>
          </cell>
          <cell r="C2109" t="str">
            <v>CPFM_Ban-Phai-Sukapiban2</v>
          </cell>
          <cell r="D2109" t="str">
            <v>CPFM_บ้านไผ่-สุขาภิบาล2</v>
          </cell>
          <cell r="E2109" t="str">
            <v>sh_th-111315@lotuss.com</v>
          </cell>
          <cell r="F2109" t="str">
            <v>06:00-19:00 (13Hrs)</v>
          </cell>
          <cell r="G2109" t="str">
            <v>KHON KAEN</v>
          </cell>
          <cell r="H2109" t="str">
            <v>เลขที่ 924 หมู่2 ถนนสุขาภิบาล 2 ตำบลในเมือง อำเภอบ้านไผ่ จังหวัดขอนแก่น 40110</v>
          </cell>
          <cell r="I2109" t="str">
            <v>16.0573149,102.7288733</v>
          </cell>
          <cell r="J2109" t="e">
            <v>#N/A</v>
          </cell>
          <cell r="K2109" t="e">
            <v>#N/A</v>
          </cell>
        </row>
        <row r="2110">
          <cell r="A2110">
            <v>4188</v>
          </cell>
          <cell r="B2110" t="str">
            <v>CPFM</v>
          </cell>
          <cell r="C2110" t="str">
            <v>CPFM_Sammakorn Soi 5</v>
          </cell>
          <cell r="D2110" t="str">
            <v>CPFM_สัมมากร ซ.5</v>
          </cell>
          <cell r="E2110" t="str">
            <v>sh_th-111319@lotuss.com</v>
          </cell>
          <cell r="F2110" t="str">
            <v>06:00-21:00 (15Hrs)</v>
          </cell>
          <cell r="G2110" t="str">
            <v>BANGKOK</v>
          </cell>
          <cell r="H2110" t="str">
            <v>เลขที่ 76/1 ซ.รามคำแหง 112 แขวงสะพานสูง เขตสะพานสูง กรุงเทพมหานคร 10240</v>
          </cell>
          <cell r="I2110" t="str">
            <v>13.774178,100.67715</v>
          </cell>
          <cell r="J2110" t="e">
            <v>#N/A</v>
          </cell>
          <cell r="K2110" t="e">
            <v>#N/A</v>
          </cell>
        </row>
        <row r="2111">
          <cell r="A2111">
            <v>4190</v>
          </cell>
          <cell r="B2111" t="str">
            <v>CPFM</v>
          </cell>
          <cell r="C2111" t="str">
            <v>CPFM_Rom Klao</v>
          </cell>
          <cell r="D2111" t="str">
            <v>CPFM_ร่มเกล้า</v>
          </cell>
          <cell r="E2111" t="str">
            <v>sh_th-111323@lotuss.com</v>
          </cell>
          <cell r="F2111" t="str">
            <v>06:00-22:00 (16Hrs)</v>
          </cell>
          <cell r="G2111" t="str">
            <v>BANGKOK</v>
          </cell>
          <cell r="H2111" t="str">
            <v>เลขที่ 129/4 ถ.เคหะร่มเกล้า แขวงคลองสองต้นนุ่น แขตลาดกระบัง กรุงเทพมหานคร 10520</v>
          </cell>
          <cell r="I2111" t="str">
            <v>13.7704611,100.7321875</v>
          </cell>
          <cell r="J2111" t="e">
            <v>#N/A</v>
          </cell>
          <cell r="K2111" t="e">
            <v>#N/A</v>
          </cell>
        </row>
        <row r="2112">
          <cell r="A2112">
            <v>4191</v>
          </cell>
          <cell r="B2112" t="str">
            <v>CPFM</v>
          </cell>
          <cell r="C2112" t="str">
            <v>CPFM_Senanikhom</v>
          </cell>
          <cell r="D2112" t="str">
            <v>CPFM_เสนานิคม</v>
          </cell>
          <cell r="E2112" t="str">
            <v>sh_th-111330@lotuss.com</v>
          </cell>
          <cell r="F2112" t="str">
            <v>06:00-21:00 (15Hrs)</v>
          </cell>
          <cell r="G2112" t="str">
            <v>BANGKOK</v>
          </cell>
          <cell r="H2112" t="str">
            <v>เลขที่ 404 ถนนเสนานิคม1 แขวงจรเข้บัว เขตลาดพร้าว กรุงเทพฯ 10230</v>
          </cell>
          <cell r="I2112" t="str">
            <v>13.83164,100.60073</v>
          </cell>
          <cell r="J2112" t="e">
            <v>#N/A</v>
          </cell>
          <cell r="K2112" t="e">
            <v>#N/A</v>
          </cell>
        </row>
        <row r="2113">
          <cell r="A2113">
            <v>4192</v>
          </cell>
          <cell r="B2113" t="str">
            <v>CPFM</v>
          </cell>
          <cell r="C2113" t="str">
            <v>CPFM_Ratchaburi-Srisuriyawong</v>
          </cell>
          <cell r="D2113" t="str">
            <v>CPFM_ราชบุรี-ศรีสุริยวงศ์</v>
          </cell>
          <cell r="E2113" t="str">
            <v>sh_th-111332@lotuss.com</v>
          </cell>
          <cell r="F2113" t="str">
            <v>05:00-20:00 (15Hrs)</v>
          </cell>
          <cell r="G2113" t="str">
            <v>RATCHABURI</v>
          </cell>
          <cell r="H2113" t="str">
            <v>เลขที่ 116 ถ.ศรีสุริยวงศ์ ต.หน้าเมือง อ.เมืองราชบุรี จ.ราชบุรี 70000</v>
          </cell>
          <cell r="I2113" t="str">
            <v>13.538068,99.816194</v>
          </cell>
          <cell r="J2113" t="e">
            <v>#N/A</v>
          </cell>
          <cell r="K2113" t="e">
            <v>#N/A</v>
          </cell>
        </row>
        <row r="2114">
          <cell r="A2114">
            <v>4193</v>
          </cell>
          <cell r="B2114" t="str">
            <v>CPFM</v>
          </cell>
          <cell r="C2114" t="str">
            <v>CPFM_Soi Thanasit point2</v>
          </cell>
          <cell r="D2114" t="str">
            <v>CPFM_ซ.ธนสิทธิ์ จุด 2</v>
          </cell>
          <cell r="E2114" t="str">
            <v>sh_th-111334@lotuss.com</v>
          </cell>
          <cell r="F2114" t="str">
            <v>06:00-21:00 (15Hrs)</v>
          </cell>
          <cell r="G2114" t="str">
            <v>SAMUT PRAKAN</v>
          </cell>
          <cell r="H2114" t="str">
            <v>เลขที่ 66/66 หมู่ที่ 11 ต.บางปลา อ.บางพลี จ.สมุทรปราการ 10540</v>
          </cell>
          <cell r="I2114" t="str">
            <v>13.57053,100.72073</v>
          </cell>
          <cell r="J2114" t="e">
            <v>#N/A</v>
          </cell>
          <cell r="K2114" t="e">
            <v>#N/A</v>
          </cell>
        </row>
        <row r="2115">
          <cell r="A2115">
            <v>4194</v>
          </cell>
          <cell r="B2115" t="str">
            <v>CPFM</v>
          </cell>
          <cell r="C2115" t="str">
            <v>CPFM_Bangkradi</v>
          </cell>
          <cell r="D2115" t="str">
            <v>CPFM_บางกระดี่</v>
          </cell>
          <cell r="E2115" t="str">
            <v>sh_th-111335@lotuss.com</v>
          </cell>
          <cell r="F2115" t="str">
            <v>07:00-21:00 (14Hrs)</v>
          </cell>
          <cell r="G2115" t="str">
            <v>BANGKOK</v>
          </cell>
          <cell r="H2115" t="str">
            <v>เลขที่ 107/1 ถ.บางกระดี่ แขวงแสมดำ เขตบางขุนเทียน กรุงเทพฯ 10150</v>
          </cell>
          <cell r="I2115" t="str">
            <v>13.62172,100.40097</v>
          </cell>
          <cell r="J2115" t="e">
            <v>#N/A</v>
          </cell>
          <cell r="K2115" t="e">
            <v>#N/A</v>
          </cell>
        </row>
        <row r="2116">
          <cell r="A2116">
            <v>4195</v>
          </cell>
          <cell r="B2116" t="str">
            <v>CPFM</v>
          </cell>
          <cell r="C2116" t="str">
            <v>CPFM_Lopburi-Siranya</v>
          </cell>
          <cell r="D2116" t="str">
            <v>CPFM_ลพบุรี-สิรัญญา</v>
          </cell>
          <cell r="E2116" t="str">
            <v>sh_th-111339@lotuss.com</v>
          </cell>
          <cell r="F2116" t="str">
            <v>07:00-20:00 (13Hrs)</v>
          </cell>
          <cell r="G2116" t="str">
            <v>LOP BURI</v>
          </cell>
          <cell r="H2116" t="str">
            <v>เลขที่ 109/3 หมู่ที่ 2 ต.ถนนใหญ่ อ.เมืองลพบุรี จ.ลพบุรี 15000</v>
          </cell>
          <cell r="I2116" t="str">
            <v>14.824777,100.629904</v>
          </cell>
          <cell r="J2116" t="e">
            <v>#N/A</v>
          </cell>
          <cell r="K2116" t="e">
            <v>#N/A</v>
          </cell>
        </row>
        <row r="2117">
          <cell r="A2117">
            <v>4196</v>
          </cell>
          <cell r="B2117" t="str">
            <v>CPFM</v>
          </cell>
          <cell r="C2117" t="str">
            <v>CPFM_Samret Phatthana</v>
          </cell>
          <cell r="D2117" t="str">
            <v>CPFM_สำเร็จพัฒนา</v>
          </cell>
          <cell r="E2117" t="str">
            <v>sh_th-111340@lotuss.com</v>
          </cell>
          <cell r="F2117" t="str">
            <v>06:00-21:00 (15Hrs)</v>
          </cell>
          <cell r="G2117" t="str">
            <v>NONTHABURI</v>
          </cell>
          <cell r="H2117" t="str">
            <v>เลขที่ 101/3 หมู่ที่ 3 ตำบล/แขวง ปลายบาง อำเภอ/เขต บางกรวย จังหวัด นนทบุรี</v>
          </cell>
          <cell r="I2117" t="str">
            <v>13.813208,100.390146</v>
          </cell>
          <cell r="J2117" t="str">
            <v>0839883726</v>
          </cell>
          <cell r="K2117" t="str">
            <v>0839883726</v>
          </cell>
        </row>
        <row r="2118">
          <cell r="A2118">
            <v>4197</v>
          </cell>
          <cell r="B2118" t="str">
            <v>CPFM</v>
          </cell>
          <cell r="C2118" t="str">
            <v>CPFM_Lamlukkaklong1</v>
          </cell>
          <cell r="D2118" t="str">
            <v>CPFM_ลำลูกกาคลอง1</v>
          </cell>
          <cell r="E2118" t="str">
            <v>sh_th-111343@lotuss.com</v>
          </cell>
          <cell r="F2118" t="str">
            <v>06:00-22:00 (16Hrs)</v>
          </cell>
          <cell r="G2118" t="str">
            <v>PATHUM THANI</v>
          </cell>
          <cell r="H2118" t="str">
            <v>เลขที่ 12/45 หมู่ที่ 7 ต.คูคต อ.ลำลูกกา จ.ปทุมธานี 12130</v>
          </cell>
          <cell r="I2118" t="str">
            <v>13.961453,100.63768</v>
          </cell>
          <cell r="J2118" t="e">
            <v>#N/A</v>
          </cell>
          <cell r="K2118" t="e">
            <v>#N/A</v>
          </cell>
        </row>
        <row r="2119">
          <cell r="A2119">
            <v>4198</v>
          </cell>
          <cell r="B2119" t="str">
            <v>CPFM</v>
          </cell>
          <cell r="C2119" t="str">
            <v>CPFM_Saraburi-Phutthabat</v>
          </cell>
          <cell r="D2119" t="str">
            <v>CPFM_สระบุรี-พระพุทธบาท</v>
          </cell>
          <cell r="E2119" t="str">
            <v>sh_th-111347@lotuss.com</v>
          </cell>
          <cell r="F2119" t="str">
            <v>06:00-20:00 (14Hrs)</v>
          </cell>
          <cell r="G2119" t="str">
            <v>SARABURI</v>
          </cell>
          <cell r="H2119" t="str">
            <v>เลขที่ 126/1 หมู่ที่ 1 ต.พระพุทธบาท อ.พระพุทธบาท จ.สระบุรี 18120</v>
          </cell>
          <cell r="I2119" t="str">
            <v>14.722934,100.787907</v>
          </cell>
          <cell r="J2119" t="e">
            <v>#N/A</v>
          </cell>
          <cell r="K2119" t="e">
            <v>#N/A</v>
          </cell>
        </row>
        <row r="2120">
          <cell r="A2120">
            <v>4200</v>
          </cell>
          <cell r="B2120" t="str">
            <v>CPFM</v>
          </cell>
          <cell r="C2120" t="str">
            <v>CPFM_Chalongkrung 53</v>
          </cell>
          <cell r="D2120" t="str">
            <v>CPFM_ฉลองกรุง 53</v>
          </cell>
          <cell r="E2120" t="str">
            <v>sh_th-111354@lotuss.com</v>
          </cell>
          <cell r="F2120" t="str">
            <v>06:00-22:00 (16Hrs)</v>
          </cell>
          <cell r="G2120" t="str">
            <v>BANGKOK</v>
          </cell>
          <cell r="H2120" t="str">
            <v>เลขที่ 12/4 ซ.ฉลองกรุง 53 แขวงลำปลาทิว เขตลาดกระบัง กรุงเทพมหานคร 10520</v>
          </cell>
          <cell r="I2120" t="str">
            <v>13.779115,100.804939</v>
          </cell>
          <cell r="J2120" t="str">
            <v>0917737910</v>
          </cell>
          <cell r="K2120" t="str">
            <v>0917737910</v>
          </cell>
        </row>
        <row r="2121">
          <cell r="A2121">
            <v>4201</v>
          </cell>
          <cell r="B2121" t="str">
            <v>CPFM</v>
          </cell>
          <cell r="C2121" t="str">
            <v>CPFM_Ratchadaphisek 66</v>
          </cell>
          <cell r="D2121" t="str">
            <v>CPFM_รัชดา66</v>
          </cell>
          <cell r="E2121" t="str">
            <v>sh_th-111355@lotuss.com</v>
          </cell>
          <cell r="F2121" t="str">
            <v>06:00-21:00 (15Hrs)</v>
          </cell>
          <cell r="G2121" t="str">
            <v>BANGKOK</v>
          </cell>
          <cell r="H2121" t="str">
            <v>เลขที่ 2 ตรอก/ซอย ประชานุกูล 3 ซอย 2 ตำบล/แขวง วงศ์สว่าง อำเภอ/เขต บางซื่อ จังหวัด กรุงเทพมหานคร</v>
          </cell>
          <cell r="I2121" t="str">
            <v>13.834463,100.532999</v>
          </cell>
          <cell r="J2121" t="str">
            <v>0917737909</v>
          </cell>
          <cell r="K2121" t="str">
            <v>0917737909</v>
          </cell>
        </row>
        <row r="2122">
          <cell r="A2122">
            <v>4202</v>
          </cell>
          <cell r="B2122" t="str">
            <v>CPFM</v>
          </cell>
          <cell r="C2122" t="str">
            <v>CPFM_Rinthong</v>
          </cell>
          <cell r="D2122" t="str">
            <v>CPFM_รินทร์ทอง</v>
          </cell>
          <cell r="E2122" t="str">
            <v>sh_th-111363@lotuss.com</v>
          </cell>
          <cell r="F2122" t="str">
            <v>06:00-21:00 (15Hrs)</v>
          </cell>
          <cell r="G2122" t="str">
            <v>PATHUM THANI</v>
          </cell>
          <cell r="H2122" t="str">
            <v>เลขที่ 61/7 , 61/8 หมู่ที่ 2 ต.คูคต อ.ลำลูกกา จ.ปทุมธานี 12130</v>
          </cell>
          <cell r="I2122" t="str">
            <v>13.951276,100.651764</v>
          </cell>
          <cell r="J2122" t="e">
            <v>#N/A</v>
          </cell>
          <cell r="K2122" t="e">
            <v>#N/A</v>
          </cell>
        </row>
        <row r="2123">
          <cell r="A2123">
            <v>4203</v>
          </cell>
          <cell r="B2123" t="str">
            <v>CPFM</v>
          </cell>
          <cell r="C2123" t="str">
            <v>CPFM_Ekkamai30</v>
          </cell>
          <cell r="D2123" t="str">
            <v>CPFM_เอกมัย 30</v>
          </cell>
          <cell r="E2123" t="str">
            <v>sh_th-111366@lotuss.com</v>
          </cell>
          <cell r="F2123" t="str">
            <v>07:00-22:00 (15Hrs)</v>
          </cell>
          <cell r="G2123" t="str">
            <v>BANGKOK</v>
          </cell>
          <cell r="H2123" t="str">
            <v>เลขที่ 53/10 , 53/11 ซ.นวลน้อย แขวงคลองตันเหนือ เขตวัฒนา กรุงเทพมหานคร 10110</v>
          </cell>
          <cell r="I2123" t="str">
            <v>13.739435,100.592842</v>
          </cell>
          <cell r="J2123" t="e">
            <v>#N/A</v>
          </cell>
          <cell r="K2123" t="e">
            <v>#N/A</v>
          </cell>
        </row>
        <row r="2124">
          <cell r="A2124">
            <v>4204</v>
          </cell>
          <cell r="B2124" t="str">
            <v>CPFM</v>
          </cell>
          <cell r="C2124" t="str">
            <v>CPFM_Phattanakan20</v>
          </cell>
          <cell r="D2124" t="str">
            <v>CPFM_พัฒนาการ 20</v>
          </cell>
          <cell r="E2124" t="str">
            <v>sh_th-111368@lotuss.com</v>
          </cell>
          <cell r="F2124" t="str">
            <v>07:00-21:00 (14Hrs)</v>
          </cell>
          <cell r="G2124" t="str">
            <v>BANGKOK</v>
          </cell>
          <cell r="H2124" t="str">
            <v>เลขที่ 54 ซ.พัฒนาการ 20 แขวงสวนหลวง เขตสวนหลวง กรุงเทพมหานคร 10250</v>
          </cell>
          <cell r="I2124" t="str">
            <v>13.735171,100.607947</v>
          </cell>
          <cell r="J2124" t="e">
            <v>#N/A</v>
          </cell>
          <cell r="K2124" t="e">
            <v>#N/A</v>
          </cell>
        </row>
        <row r="2125">
          <cell r="A2125">
            <v>4205</v>
          </cell>
          <cell r="B2125" t="str">
            <v>CPFM</v>
          </cell>
          <cell r="C2125" t="str">
            <v>CPFM_Anamai Ngamcharoen</v>
          </cell>
          <cell r="D2125" t="str">
            <v>CPFM_อนามัยงามเจริญ</v>
          </cell>
          <cell r="E2125" t="str">
            <v>sh_th-111369@lotuss.com</v>
          </cell>
          <cell r="F2125" t="str">
            <v>07:00-21:00 (14Hrs)</v>
          </cell>
          <cell r="G2125" t="str">
            <v>BANGKOK</v>
          </cell>
          <cell r="H2125" t="str">
            <v>เลขที่ 677, 679 ถ.อนามัยงามเจริญ แขวงท่าข้าม เขตบางขุนเทียน กรุงเทพมหานคร 10150</v>
          </cell>
          <cell r="I2125" t="str">
            <v>13.6366630,100.4492820</v>
          </cell>
          <cell r="J2125" t="e">
            <v>#N/A</v>
          </cell>
          <cell r="K2125" t="e">
            <v>#N/A</v>
          </cell>
        </row>
        <row r="2126">
          <cell r="A2126">
            <v>4206</v>
          </cell>
          <cell r="B2126" t="str">
            <v>CPFM</v>
          </cell>
          <cell r="C2126" t="str">
            <v>CPFM_Soi Phanurangsi</v>
          </cell>
          <cell r="D2126" t="str">
            <v>CPFM_ซอยภาณุรังษี</v>
          </cell>
          <cell r="E2126" t="str">
            <v>sh_th-111372@lotuss.com</v>
          </cell>
          <cell r="F2126" t="str">
            <v>06:00-21:00 (15Hrs)</v>
          </cell>
          <cell r="G2126" t="str">
            <v>NONTHABURI</v>
          </cell>
          <cell r="H2126" t="str">
            <v>เลขที่ 19/40,19/41 หมู่ที่ 7 ตำบล/แขวง บางกรวย อำเภอ/เขต บางกรวย จังหวัด นนทบุรี 11130</v>
          </cell>
          <cell r="I2126" t="str">
            <v>13.806083,100.490194</v>
          </cell>
          <cell r="J2126" t="e">
            <v>#N/A</v>
          </cell>
          <cell r="K2126" t="e">
            <v>#N/A</v>
          </cell>
        </row>
        <row r="2127">
          <cell r="A2127">
            <v>4207</v>
          </cell>
          <cell r="B2127" t="str">
            <v>CPFM</v>
          </cell>
          <cell r="C2127" t="str">
            <v>CPFM_Tiwanon38</v>
          </cell>
          <cell r="D2127" t="str">
            <v>CPFM_ติวานนท์ 38</v>
          </cell>
          <cell r="E2127" t="str">
            <v>sh_th-111373@lotuss.com</v>
          </cell>
          <cell r="F2127" t="str">
            <v>06:00-21:00 (15Hrs)</v>
          </cell>
          <cell r="G2127" t="str">
            <v>NONTHABURI</v>
          </cell>
          <cell r="H2127" t="str">
            <v>เลขที่ 87. ตรอก/ซอย ติวานนท์ 38 ตำบล/แขวง ท่าทราย อำเภอ/เขต เมืองนนทบุรี จังหวัด นนทบุรี 11000</v>
          </cell>
          <cell r="I2127" t="str">
            <v>13.872528,100.522222</v>
          </cell>
          <cell r="J2127" t="e">
            <v>#N/A</v>
          </cell>
          <cell r="K2127" t="e">
            <v>#N/A</v>
          </cell>
        </row>
        <row r="2128">
          <cell r="A2128">
            <v>4208</v>
          </cell>
          <cell r="B2128" t="str">
            <v>CPFM</v>
          </cell>
          <cell r="C2128" t="str">
            <v>CPFM_TaladPratukrungtep</v>
          </cell>
          <cell r="D2128" t="str">
            <v>CPFM_ตลาดประตูกรุงเทพ</v>
          </cell>
          <cell r="E2128" t="str">
            <v>sh_th-111377@lotuss.com</v>
          </cell>
          <cell r="F2128" t="str">
            <v>06:00-21:00 (15Hrs)</v>
          </cell>
          <cell r="G2128" t="str">
            <v>BANGKOK</v>
          </cell>
          <cell r="H2128" t="str">
            <v>เลขที่ 1/156,1/157 ซอยพหลโยธิน 54/2 แขวงสายไหม เขตสายไหม กรุงเทพ 10220</v>
          </cell>
          <cell r="I2128" t="str">
            <v>13.9308814,100.6369013</v>
          </cell>
          <cell r="J2128" t="e">
            <v>#N/A</v>
          </cell>
          <cell r="K2128" t="e">
            <v>#N/A</v>
          </cell>
        </row>
        <row r="2129">
          <cell r="A2129">
            <v>4209</v>
          </cell>
          <cell r="B2129" t="str">
            <v>CPFM</v>
          </cell>
          <cell r="C2129" t="str">
            <v>CPFM_Sukhumvit36</v>
          </cell>
          <cell r="D2129" t="str">
            <v>CPFM_สุขุมวิท 36</v>
          </cell>
          <cell r="E2129" t="str">
            <v>sh_th-111378@lotuss.com</v>
          </cell>
          <cell r="F2129" t="str">
            <v>07:00-21:00 (14Hrs)</v>
          </cell>
          <cell r="G2129" t="str">
            <v>BANGKOK</v>
          </cell>
          <cell r="H2129" t="str">
            <v xml:space="preserve">เลขที่ 38/3, 38/4 - 38/5 ซ.สุขุมวิท 36 แขวงคลองตัน เขตกคลองเตย กรุงเทพฯ 10110 </v>
          </cell>
          <cell r="I2129" t="str">
            <v>13.7189607,100.5760518</v>
          </cell>
          <cell r="J2129" t="e">
            <v>#N/A</v>
          </cell>
          <cell r="K2129" t="e">
            <v>#N/A</v>
          </cell>
        </row>
        <row r="2130">
          <cell r="A2130">
            <v>4210</v>
          </cell>
          <cell r="B2130" t="str">
            <v>CPFM</v>
          </cell>
          <cell r="C2130" t="str">
            <v>CPFM_Dansamrong40</v>
          </cell>
          <cell r="D2130" t="str">
            <v>CPFM_ด่านสำโรง 40</v>
          </cell>
          <cell r="E2130" t="str">
            <v>sh_th-111379@lotuss.com</v>
          </cell>
          <cell r="F2130" t="str">
            <v>06:00-22:00 (16Hrs)</v>
          </cell>
          <cell r="G2130" t="str">
            <v>SAMUT PRAKAN</v>
          </cell>
          <cell r="H2130" t="str">
            <v>เลขที่ 2669/5 หมู่ที่ 3 ต.สำโรงเหนือ อ.เมืองสมุทรปราการ จ.สมุทรปราการ 10270</v>
          </cell>
          <cell r="I2130" t="str">
            <v>13.637557,100.616309</v>
          </cell>
          <cell r="J2130" t="e">
            <v>#N/A</v>
          </cell>
          <cell r="K2130" t="e">
            <v>#N/A</v>
          </cell>
        </row>
        <row r="2131">
          <cell r="A2131">
            <v>4211</v>
          </cell>
          <cell r="B2131" t="str">
            <v>CPFM</v>
          </cell>
          <cell r="C2131" t="str">
            <v>CPFM_Phetchaburi38/1</v>
          </cell>
          <cell r="D2131" t="str">
            <v>CPFM_เพชรบุรี 38/1</v>
          </cell>
          <cell r="E2131" t="str">
            <v>sh_th-111380@lotuss.com</v>
          </cell>
          <cell r="F2131" t="str">
            <v>07:00-21:00 (14Hrs)</v>
          </cell>
          <cell r="G2131" t="str">
            <v>BANGKOK</v>
          </cell>
          <cell r="H2131" t="str">
            <v>เลขที่ 161 ซ.สุขุมวิท 39 (พร้อมพงษ์) แขวงคลองตันเหนือ เขตวัฒนา กรุงเทพมหานคร 10110</v>
          </cell>
          <cell r="I2131" t="str">
            <v>13.744561,100.572499</v>
          </cell>
          <cell r="J2131" t="e">
            <v>#N/A</v>
          </cell>
          <cell r="K2131" t="e">
            <v>#N/A</v>
          </cell>
        </row>
        <row r="2132">
          <cell r="A2132">
            <v>4212</v>
          </cell>
          <cell r="B2132" t="str">
            <v>CPFM</v>
          </cell>
          <cell r="C2132" t="str">
            <v>CPFM_Phokaew3</v>
          </cell>
          <cell r="D2132" t="str">
            <v>CPFM_โพธิ์แก้ว 3</v>
          </cell>
          <cell r="E2132" t="str">
            <v>sh_th-111381@lotuss.com</v>
          </cell>
          <cell r="F2132" t="str">
            <v>06:00-21:00 (15Hrs)</v>
          </cell>
          <cell r="G2132" t="str">
            <v>BANGKOK</v>
          </cell>
          <cell r="H2132" t="str">
            <v>เลขที่ 32/4 ตรอก/ซอย โพธิ์แก้ว ตำบล/แขวง คลองจั่น อำเภอ/เขต บางกะปิ จังหวัด กรุงเทพมหานคร</v>
          </cell>
          <cell r="I2132" t="str">
            <v>13.800133,100.633719</v>
          </cell>
          <cell r="J2132" t="e">
            <v>#N/A</v>
          </cell>
          <cell r="K2132" t="e">
            <v>#N/A</v>
          </cell>
        </row>
        <row r="2133">
          <cell r="A2133">
            <v>4213</v>
          </cell>
          <cell r="B2133" t="str">
            <v>CPFM</v>
          </cell>
          <cell r="C2133" t="str">
            <v>CPFM_Tha It Point 2</v>
          </cell>
          <cell r="D2133" t="str">
            <v>CPFM_ท่าอิฐ จุด 2</v>
          </cell>
          <cell r="E2133" t="str">
            <v>sh_th-111384@lotuss.com</v>
          </cell>
          <cell r="F2133" t="str">
            <v>06:00-21:00 (15Hrs)</v>
          </cell>
          <cell r="G2133" t="str">
            <v>NONTHABURI</v>
          </cell>
          <cell r="H2133" t="str">
            <v>เลขที่ 90 หมู่ที่ 5 ตำบล/แขวง บางรักน้อย อำเภอ/เขต เมืองนนทบุรี จังหวัด นนทบุรี 11000</v>
          </cell>
          <cell r="I2133" t="str">
            <v>13.884975,100.459085</v>
          </cell>
          <cell r="J2133" t="e">
            <v>#N/A</v>
          </cell>
          <cell r="K2133" t="e">
            <v>#N/A</v>
          </cell>
        </row>
        <row r="2134">
          <cell r="A2134">
            <v>4214</v>
          </cell>
          <cell r="B2134" t="str">
            <v>CPFM</v>
          </cell>
          <cell r="C2134" t="str">
            <v>CPFM_Thaiwatsadu-Chaiyapruk</v>
          </cell>
          <cell r="D2134" t="str">
            <v>CPFM_ไทวัสดุ-ชัยพฤกษ์</v>
          </cell>
          <cell r="E2134" t="str">
            <v>sh_th-111390@lotuss.com</v>
          </cell>
          <cell r="F2134" t="str">
            <v>06:00-21:00 (15Hrs)</v>
          </cell>
          <cell r="G2134" t="str">
            <v>NONTHABURI</v>
          </cell>
          <cell r="H2134" t="str">
            <v>เลขที่ 46/21 ม.5 ต.บางพลับ อ.ปากเกร็ด จ.นนทบุรี 11120</v>
          </cell>
          <cell r="I2134" t="str">
            <v>13.9348882377,100.454510087</v>
          </cell>
          <cell r="J2134" t="str">
            <v>0917737974</v>
          </cell>
          <cell r="K2134" t="str">
            <v>0917737974</v>
          </cell>
        </row>
        <row r="2135">
          <cell r="A2135">
            <v>4215</v>
          </cell>
          <cell r="B2135" t="str">
            <v>CPFM</v>
          </cell>
          <cell r="C2135" t="str">
            <v>CPFM_Phayao-Chinag Kham</v>
          </cell>
          <cell r="D2135" t="str">
            <v>CPFM_พะเยา-เชียงคำ</v>
          </cell>
          <cell r="E2135" t="str">
            <v>sh_th-111391@lotuss.com</v>
          </cell>
          <cell r="F2135" t="str">
            <v>06:00-20:00 (14Hrs)</v>
          </cell>
          <cell r="G2135" t="str">
            <v>PHAYAO</v>
          </cell>
          <cell r="H2135" t="str">
            <v>เลขที่ 367 หมู่ที่15 ถนนศักดาบรรณกิจ ตำบลหย่วน อำเภอเชียงคำ จังหวัดพะเยา 56110</v>
          </cell>
          <cell r="I2135" t="str">
            <v>19.524514,100.30242</v>
          </cell>
          <cell r="J2135" t="e">
            <v>#N/A</v>
          </cell>
          <cell r="K2135" t="e">
            <v>#N/A</v>
          </cell>
        </row>
        <row r="2136">
          <cell r="A2136">
            <v>4216</v>
          </cell>
          <cell r="B2136" t="str">
            <v>CPFM</v>
          </cell>
          <cell r="C2136" t="str">
            <v>CPFM_Tak-Maesod</v>
          </cell>
          <cell r="D2136" t="str">
            <v>CPFM_ตาก-แม่สอด</v>
          </cell>
          <cell r="E2136" t="str">
            <v>sh_th-111500@lotuss.com</v>
          </cell>
          <cell r="F2136" t="str">
            <v>07:00-20:00 (13Hrs)</v>
          </cell>
          <cell r="G2136" t="str">
            <v>TAK</v>
          </cell>
          <cell r="H2136" t="str">
            <v>เลขที่ 99/80-82 ถ.สายเอเชีย ต.แม่สอด อ.แม่สอด จ.ตาก 63110</v>
          </cell>
          <cell r="I2136" t="str">
            <v>16.72134,98.58469</v>
          </cell>
          <cell r="J2136" t="e">
            <v>#N/A</v>
          </cell>
          <cell r="K2136" t="e">
            <v>#N/A</v>
          </cell>
        </row>
        <row r="2137">
          <cell r="A2137">
            <v>4218</v>
          </cell>
          <cell r="B2137" t="str">
            <v>CPFM</v>
          </cell>
          <cell r="C2137" t="str">
            <v>CPFM_Pra Ong Dam2-Phitsanulok</v>
          </cell>
          <cell r="D2137" t="str">
            <v>CPFM_พระองค์ดำ2-พิษณุโลก</v>
          </cell>
          <cell r="E2137" t="str">
            <v>sh_th-111559@lotuss.com</v>
          </cell>
          <cell r="F2137" t="str">
            <v>06:00-21:00 (15Hrs)</v>
          </cell>
          <cell r="G2137" t="str">
            <v>PHITSANULOK</v>
          </cell>
          <cell r="H2137" t="str">
            <v>เลขที่ 57/52,57/53 ถ.พระองค์ดำ ต.ในเมือง อ.เมืองพิษณุโลก จ.พิษณุโลก 65000</v>
          </cell>
          <cell r="I2137" t="str">
            <v>16.82066,100.26874</v>
          </cell>
          <cell r="J2137" t="e">
            <v>#N/A</v>
          </cell>
          <cell r="K2137" t="e">
            <v>#N/A</v>
          </cell>
        </row>
        <row r="2138">
          <cell r="A2138">
            <v>4221</v>
          </cell>
          <cell r="B2138" t="str">
            <v>CPFM</v>
          </cell>
          <cell r="C2138" t="str">
            <v>CPFM_Lamphun-Jatujak2</v>
          </cell>
          <cell r="D2138" t="str">
            <v>CPFM_ลำพูน-จตุจักร2</v>
          </cell>
          <cell r="E2138" t="str">
            <v>sh_th-111566@lotuss.com</v>
          </cell>
          <cell r="F2138" t="str">
            <v>06:00-21:00 (15Hrs)</v>
          </cell>
          <cell r="G2138" t="str">
            <v>LAMPHUN</v>
          </cell>
          <cell r="H2138" t="str">
            <v>เลขที่ 51 หมู่ที่ 18 ถนนลำพูน-ดอยติ ต.ป่าสัก อ.เมือง จ.ลำพูน 51000</v>
          </cell>
          <cell r="I2138" t="str">
            <v>18.558299,99.038346</v>
          </cell>
          <cell r="J2138" t="e">
            <v>#N/A</v>
          </cell>
          <cell r="K2138" t="e">
            <v>#N/A</v>
          </cell>
        </row>
        <row r="2139">
          <cell r="A2139">
            <v>4222</v>
          </cell>
          <cell r="B2139" t="str">
            <v>CPFM</v>
          </cell>
          <cell r="C2139" t="str">
            <v>CPFM_Mueang Prachin Buri</v>
          </cell>
          <cell r="D2139" t="str">
            <v>CPFM_เมืองปราจีนบุรี</v>
          </cell>
          <cell r="E2139" t="str">
            <v>sh_th-111567@lotuss.com</v>
          </cell>
          <cell r="F2139" t="str">
            <v>06:00-20:00 (14Hrs)</v>
          </cell>
          <cell r="G2139" t="str">
            <v>PRACHIN BURI</v>
          </cell>
          <cell r="H2139" t="str">
            <v>เลขที่ 61 ถ.ปราจีนตคาม ต.หน้าเมือง อ.เมืองปราจีนบุรี จ.ปราจีนบุรี 25000</v>
          </cell>
          <cell r="I2139" t="str">
            <v>14.05342,101.369229</v>
          </cell>
          <cell r="J2139" t="e">
            <v>#N/A</v>
          </cell>
          <cell r="K2139" t="e">
            <v>#N/A</v>
          </cell>
        </row>
        <row r="2140">
          <cell r="A2140">
            <v>4223</v>
          </cell>
          <cell r="B2140" t="str">
            <v>CPFM</v>
          </cell>
          <cell r="C2140" t="str">
            <v>CPFM_Sapansung District Office Point2</v>
          </cell>
          <cell r="D2140" t="str">
            <v>CPFM_สนง เขตสะพานสูง จุด2</v>
          </cell>
          <cell r="E2140" t="str">
            <v>sh_th-111570@lotuss.com</v>
          </cell>
          <cell r="F2140" t="str">
            <v>06:00-21:00 (15Hrs)</v>
          </cell>
          <cell r="G2140" t="str">
            <v>BANGKOK</v>
          </cell>
          <cell r="H2140" t="str">
            <v>เลขที่ 100/5 ซ.รามคำแหง 118 แขวงสะพานสูง เขตสะพานสูง กรุงเทพมหานคร 10240</v>
          </cell>
          <cell r="I2140" t="str">
            <v>13.766442,100.686085</v>
          </cell>
          <cell r="J2140" t="e">
            <v>#N/A</v>
          </cell>
          <cell r="K2140" t="e">
            <v>#N/A</v>
          </cell>
        </row>
        <row r="2141">
          <cell r="A2141">
            <v>4224</v>
          </cell>
          <cell r="B2141" t="str">
            <v>CPFM</v>
          </cell>
          <cell r="C2141" t="str">
            <v>CPFM_Lampang-Thoen2</v>
          </cell>
          <cell r="D2141" t="str">
            <v>CPFM_ลำปาง-เถิน2</v>
          </cell>
          <cell r="E2141" t="str">
            <v>sh_th-111572@lotuss.com</v>
          </cell>
          <cell r="F2141" t="str">
            <v>06:00-21:00 (15Hrs)</v>
          </cell>
          <cell r="G2141" t="str">
            <v>LAMPANG</v>
          </cell>
          <cell r="H2141" t="str">
            <v>เลขที่ 54/1-3 หมู่ที่ 11 ถ.เถินบุรี ต.ล้อมแรด อ.เถิน จ.ลำปาง 52160</v>
          </cell>
          <cell r="I2141" t="str">
            <v>17.605222,99.20948</v>
          </cell>
          <cell r="J2141" t="e">
            <v>#N/A</v>
          </cell>
          <cell r="K2141" t="e">
            <v>#N/A</v>
          </cell>
        </row>
        <row r="2142">
          <cell r="A2142">
            <v>4225</v>
          </cell>
          <cell r="B2142" t="str">
            <v>CPFM</v>
          </cell>
          <cell r="C2142" t="str">
            <v>CPFM_Nangrong-Burirum</v>
          </cell>
          <cell r="D2142" t="str">
            <v>CPFM_นางรอง-บุรีรัมย์</v>
          </cell>
          <cell r="E2142" t="str">
            <v>sh_th-111573@lotuss.com</v>
          </cell>
          <cell r="F2142" t="str">
            <v>05:00-19:00 (14Hrs)</v>
          </cell>
          <cell r="G2142" t="str">
            <v>BURIRAM</v>
          </cell>
          <cell r="H2142" t="str">
            <v>เลขที่ 447 ถ.ประจันตเขต ต.นางรอง อ.นางรอง จ.บุรีรัมย์ 31110</v>
          </cell>
          <cell r="I2142" t="str">
            <v>14.632873,102.791431</v>
          </cell>
          <cell r="J2142" t="e">
            <v>#N/A</v>
          </cell>
          <cell r="K2142" t="e">
            <v>#N/A</v>
          </cell>
        </row>
        <row r="2143">
          <cell r="A2143">
            <v>4226</v>
          </cell>
          <cell r="B2143" t="str">
            <v>CPFM</v>
          </cell>
          <cell r="C2143" t="str">
            <v>CPFM_Khunlum Praphat2-Maehongsorn</v>
          </cell>
          <cell r="D2143" t="str">
            <v>CPFM_ขุนลุมประพาส2-แม่ฮ่องสอน</v>
          </cell>
          <cell r="E2143" t="str">
            <v>sh_th-111575@lotuss.com</v>
          </cell>
          <cell r="F2143" t="str">
            <v>05:00-20:00 (15Hrs)</v>
          </cell>
          <cell r="G2143" t="str">
            <v>MAE HONG SON</v>
          </cell>
          <cell r="H2143" t="str">
            <v>เลขที่ 107/3 ถนนขุนลุมประพาส ตำบลจองคำ อำเภอเมืองแม่ฮ่องสอน จังหวัดแม่ฮ่องสอน 58000</v>
          </cell>
          <cell r="I2143" t="str">
            <v>19.295323,97.964265</v>
          </cell>
          <cell r="J2143" t="e">
            <v>#N/A</v>
          </cell>
          <cell r="K2143" t="e">
            <v>#N/A</v>
          </cell>
        </row>
        <row r="2144">
          <cell r="A2144">
            <v>4227</v>
          </cell>
          <cell r="B2144" t="str">
            <v>CPFM</v>
          </cell>
          <cell r="C2144" t="str">
            <v>CPFM_Lampang-Aussawin</v>
          </cell>
          <cell r="D2144" t="str">
            <v>CPFM_ลำปาง-อัศวิน</v>
          </cell>
          <cell r="E2144" t="str">
            <v>sh_th-111578@lotuss.com</v>
          </cell>
          <cell r="F2144" t="str">
            <v>06:00-21:00 (15Hrs)</v>
          </cell>
          <cell r="G2144" t="str">
            <v>LAMPANG</v>
          </cell>
          <cell r="H2144" t="str">
            <v>เลขที่ 54/7-8,54/9 ถ.ท่าคราวน้อย ต.สบตุ๋ย อ.เมืองลำปาง จ.ลำปาง 52100</v>
          </cell>
          <cell r="I2144" t="str">
            <v>18.289182,99.488604</v>
          </cell>
          <cell r="J2144" t="e">
            <v>#N/A</v>
          </cell>
          <cell r="K2144" t="e">
            <v>#N/A</v>
          </cell>
        </row>
        <row r="2145">
          <cell r="A2145">
            <v>4229</v>
          </cell>
          <cell r="B2145" t="str">
            <v>CPFM</v>
          </cell>
          <cell r="C2145" t="str">
            <v>CPFM_Ban Mi-Lopburi</v>
          </cell>
          <cell r="D2145" t="str">
            <v>CPFM_บ้านหมี่-ลพบุรี</v>
          </cell>
          <cell r="E2145" t="str">
            <v>sh_th-111580@lotuss.com</v>
          </cell>
          <cell r="F2145" t="str">
            <v>06:00-20:00 (14Hrs)</v>
          </cell>
          <cell r="G2145" t="str">
            <v>LOP BURI</v>
          </cell>
          <cell r="H2145" t="str">
            <v>เลขที่ 207/3 ถ.เทศบาล ต.บ้านหมี่ อ.บ้านหมี่ จ.ลพบุรี 15110</v>
          </cell>
          <cell r="I2145" t="str">
            <v>15.042188,100.541678</v>
          </cell>
          <cell r="J2145" t="e">
            <v>#N/A</v>
          </cell>
          <cell r="K2145" t="e">
            <v>#N/A</v>
          </cell>
        </row>
        <row r="2146">
          <cell r="A2146">
            <v>4230</v>
          </cell>
          <cell r="B2146" t="str">
            <v>CPFM</v>
          </cell>
          <cell r="C2146" t="str">
            <v>CPFM_Lamphun-Rop Mueang Nai2</v>
          </cell>
          <cell r="D2146" t="str">
            <v>CPFM_ลำพูน-รอบเมืองใน2</v>
          </cell>
          <cell r="E2146" t="str">
            <v>sh_th-111582@lotuss.com</v>
          </cell>
          <cell r="F2146" t="str">
            <v>05:00-21:00 (16Hrs)</v>
          </cell>
          <cell r="G2146" t="str">
            <v>LAMPHUN</v>
          </cell>
          <cell r="H2146" t="str">
            <v>เลขที่ 27/1-3 ถนนรอบเมือง ต.ในเมือง อ.เมืองลำพูน จ.ลำพูน 51000</v>
          </cell>
          <cell r="I2146" t="str">
            <v>18.579667,99.005351</v>
          </cell>
          <cell r="J2146" t="e">
            <v>#N/A</v>
          </cell>
          <cell r="K2146" t="e">
            <v>#N/A</v>
          </cell>
        </row>
        <row r="2147">
          <cell r="A2147">
            <v>4231</v>
          </cell>
          <cell r="B2147" t="str">
            <v>CPFM</v>
          </cell>
          <cell r="C2147" t="str">
            <v>CPFM_Mueang Kalasin-Chaisonthon</v>
          </cell>
          <cell r="D2147" t="str">
            <v>CPFM_เมืองกาฬสินธุ์-ชัยสุนทร</v>
          </cell>
          <cell r="E2147" t="str">
            <v>sh_th-111583@lotuss.com</v>
          </cell>
          <cell r="F2147" t="str">
            <v>07:00-20:00 (13Hrs)</v>
          </cell>
          <cell r="G2147" t="str">
            <v>KALASIN</v>
          </cell>
          <cell r="H2147" t="str">
            <v>เลขที่ 119-121 ถ.ชัยสุนทร จ. กาฬสินธุ์ อ.เมืองกาฬสินธุ์ 46000</v>
          </cell>
          <cell r="I2147" t="str">
            <v>16.435258,103.508597</v>
          </cell>
          <cell r="J2147" t="e">
            <v>#N/A</v>
          </cell>
          <cell r="K2147" t="e">
            <v>#N/A</v>
          </cell>
        </row>
        <row r="2148">
          <cell r="A2148">
            <v>4232</v>
          </cell>
          <cell r="B2148" t="str">
            <v>CPFM</v>
          </cell>
          <cell r="C2148" t="str">
            <v>CPFM_Thung Yai-Nakorn Si Thammarat</v>
          </cell>
          <cell r="D2148" t="str">
            <v>CPFM_ทุ่งใหญ่-นครศรีธรรมราช</v>
          </cell>
          <cell r="E2148" t="str">
            <v>sh_th-111590@lotuss.com</v>
          </cell>
          <cell r="F2148" t="str">
            <v>06:00-20:00 (14Hrs)</v>
          </cell>
          <cell r="G2148" t="str">
            <v>NAKHON SI THAMMARAT</v>
          </cell>
          <cell r="H2148" t="str">
            <v>เลขที่ 31/9 หมู่ที่ 2 ถ.ทุ่งสง ต.ท่ายาง อ.ทุ่งใหญ่ จ.นครศรีธรรมราช 80240</v>
          </cell>
          <cell r="I2148" t="str">
            <v>8.299659,99.365841</v>
          </cell>
          <cell r="J2148" t="e">
            <v>#N/A</v>
          </cell>
          <cell r="K2148" t="e">
            <v>#N/A</v>
          </cell>
        </row>
        <row r="2149">
          <cell r="A2149">
            <v>4233</v>
          </cell>
          <cell r="B2149" t="str">
            <v>CPFM</v>
          </cell>
          <cell r="C2149" t="str">
            <v>CPFM_Hang Dong2-Chiangmai</v>
          </cell>
          <cell r="D2149" t="str">
            <v>CPFM_หางดง2-เชียงใหม่</v>
          </cell>
          <cell r="E2149" t="str">
            <v>sh_th-111591@lotuss.com</v>
          </cell>
          <cell r="F2149" t="str">
            <v>06:00-21:00 (15Hrs)</v>
          </cell>
          <cell r="G2149" t="str">
            <v>CHIANG MAI</v>
          </cell>
          <cell r="H2149" t="str">
            <v>เลขที่ 78/1,78/2,78/3 หมู่2 ตำบลหางดง อำเภอหางดง จังหวัดเชียงใหม่ 50230</v>
          </cell>
          <cell r="I2149" t="str">
            <v>18.684503,98.919006</v>
          </cell>
          <cell r="J2149" t="e">
            <v>#N/A</v>
          </cell>
          <cell r="K2149" t="e">
            <v>#N/A</v>
          </cell>
        </row>
        <row r="2150">
          <cell r="A2150">
            <v>4234</v>
          </cell>
          <cell r="B2150" t="str">
            <v>CPFM</v>
          </cell>
          <cell r="C2150" t="str">
            <v>CPFM_Phetkasem Phang Nga-Mueang Phang Nga</v>
          </cell>
          <cell r="D2150" t="str">
            <v>CPFM_เพชรเกษมพังงา-เมืองพังงา</v>
          </cell>
          <cell r="E2150" t="str">
            <v>sh_th-111592@lotuss.com</v>
          </cell>
          <cell r="F2150" t="str">
            <v>07:00-21:00 (14Hrs)</v>
          </cell>
          <cell r="G2150" t="str">
            <v>PHANGNGA</v>
          </cell>
          <cell r="H2150" t="str">
            <v>เลขที่ 379, 381 ถ.เพชรเกษม ต.ท้ายช้าง อ.เมืองพังงา จ.พังงา 82000</v>
          </cell>
          <cell r="I2150" t="str">
            <v>8.450113,98.529837</v>
          </cell>
          <cell r="J2150" t="e">
            <v>#N/A</v>
          </cell>
          <cell r="K2150" t="e">
            <v>#N/A</v>
          </cell>
        </row>
        <row r="2151">
          <cell r="A2151">
            <v>4235</v>
          </cell>
          <cell r="B2151" t="str">
            <v>CPFM</v>
          </cell>
          <cell r="C2151" t="str">
            <v>CPFM_Banpong2-Ratchaburi</v>
          </cell>
          <cell r="D2151" t="str">
            <v>CPFM_บ้านโป่ง 2-ราชบุรี</v>
          </cell>
          <cell r="E2151" t="str">
            <v>sh_th-111593@lotuss.com</v>
          </cell>
          <cell r="F2151" t="str">
            <v>05:00-20:00 (15Hrs)</v>
          </cell>
          <cell r="G2151" t="str">
            <v>RATCHABURI</v>
          </cell>
          <cell r="H2151" t="str">
            <v>เลขที่ 2/116-117 ถ.แสงชูโต ต.บ้านโป่ง อ.บ้านโป่ง จ.ราชบุรี 70110</v>
          </cell>
          <cell r="I2151" t="str">
            <v>13.8189845,99.8699482</v>
          </cell>
          <cell r="J2151" t="e">
            <v>#N/A</v>
          </cell>
          <cell r="K2151" t="e">
            <v>#N/A</v>
          </cell>
        </row>
        <row r="2152">
          <cell r="A2152">
            <v>4236</v>
          </cell>
          <cell r="B2152" t="str">
            <v>CPFM</v>
          </cell>
          <cell r="C2152" t="str">
            <v>CPFM_Sikiew-Mueangmai</v>
          </cell>
          <cell r="D2152" t="str">
            <v>CPFM_สีคิ้ว-เมืองใหม่</v>
          </cell>
          <cell r="E2152" t="str">
            <v>sh_th-111594@lotuss.com</v>
          </cell>
          <cell r="F2152" t="str">
            <v>04:00-20:00 (16Hrs)</v>
          </cell>
          <cell r="G2152" t="str">
            <v>NAKHON RATCHASIMA</v>
          </cell>
          <cell r="H2152" t="str">
            <v>เลขที่ 328,329 หมู่ที่ 9 ต.สีคิ้ว อ.สีคิ้ว จ.นครราชสีมา 30140</v>
          </cell>
          <cell r="I2152" t="str">
            <v>14.885046,101.724318</v>
          </cell>
          <cell r="J2152" t="e">
            <v>#N/A</v>
          </cell>
          <cell r="K2152" t="e">
            <v>#N/A</v>
          </cell>
        </row>
        <row r="2153">
          <cell r="A2153">
            <v>4237</v>
          </cell>
          <cell r="B2153" t="str">
            <v>CPFM</v>
          </cell>
          <cell r="C2153" t="str">
            <v>CPFM_Sra Luang-Pichit</v>
          </cell>
          <cell r="D2153" t="str">
            <v>CPFM_สระหลวง-พิจิตร</v>
          </cell>
          <cell r="E2153" t="str">
            <v>sh_th-111596@lotuss.com</v>
          </cell>
          <cell r="F2153" t="str">
            <v>05:00-21:00 (16Hrs)</v>
          </cell>
          <cell r="G2153" t="str">
            <v>PHICHIT</v>
          </cell>
          <cell r="H2153" t="str">
            <v>เลขที่ 8/227 ถ.สระหลวง ต.ในเมือง อ.เมือง จ.พิจิตร 66000</v>
          </cell>
          <cell r="I2153" t="str">
            <v>16.444877,100.337448</v>
          </cell>
          <cell r="J2153" t="e">
            <v>#N/A</v>
          </cell>
          <cell r="K2153" t="e">
            <v>#N/A</v>
          </cell>
        </row>
        <row r="2154">
          <cell r="A2154">
            <v>4238</v>
          </cell>
          <cell r="B2154" t="str">
            <v>CPFM</v>
          </cell>
          <cell r="C2154" t="str">
            <v>CPFM_Talad Nong Bua - Ubon Ratchathani</v>
          </cell>
          <cell r="D2154" t="str">
            <v>CPFM_ตลาดหนองบัว - อุบลราชธานี</v>
          </cell>
          <cell r="E2154" t="str">
            <v>sh_th-111598@lotuss.com</v>
          </cell>
          <cell r="F2154" t="str">
            <v>05:00-19:00 (14Hrs)</v>
          </cell>
          <cell r="G2154" t="str">
            <v>UBON RATCHATHANI</v>
          </cell>
          <cell r="H2154" t="str">
            <v>เลขที่ 725,726 ถ. ชยางกูร ต.ในเมือง อ. เมืองอุบลราชธานี จ.อุบลราชธานี 34000</v>
          </cell>
          <cell r="I2154" t="str">
            <v>15.263207,104.844592</v>
          </cell>
          <cell r="J2154" t="e">
            <v>#N/A</v>
          </cell>
          <cell r="K2154" t="e">
            <v>#N/A</v>
          </cell>
        </row>
        <row r="2155">
          <cell r="A2155">
            <v>4239</v>
          </cell>
          <cell r="B2155" t="str">
            <v>CPFM</v>
          </cell>
          <cell r="C2155" t="str">
            <v>CPFM_Mae Mo2-Lumpang</v>
          </cell>
          <cell r="D2155" t="str">
            <v>CPFM_แม่เมาะ2-ลำปาง</v>
          </cell>
          <cell r="E2155" t="str">
            <v>sh_th-111599@lotuss.com</v>
          </cell>
          <cell r="F2155" t="str">
            <v>05:00-20:00 (15Hrs)</v>
          </cell>
          <cell r="G2155" t="str">
            <v>LAMPANG</v>
          </cell>
          <cell r="H2155" t="str">
            <v>เลขที่ 224 บ้านใหม่นาแขม หมู่ที่ 7(ซอย 6) ตำบลแม่เมาะ อำเภอแม่เมาะ จังหวัดลำปาง 52220</v>
          </cell>
          <cell r="I2155" t="str">
            <v>18.27611,99.65735</v>
          </cell>
          <cell r="J2155" t="e">
            <v>#N/A</v>
          </cell>
          <cell r="K2155" t="e">
            <v>#N/A</v>
          </cell>
        </row>
        <row r="2156">
          <cell r="A2156">
            <v>4241</v>
          </cell>
          <cell r="B2156" t="str">
            <v>CPFM</v>
          </cell>
          <cell r="C2156" t="str">
            <v>CPFM_Talad Thung Charoen-Roi Et</v>
          </cell>
          <cell r="D2156" t="str">
            <v>CPFM_ตลาดทุ่งเจริญ-ร้อยเอ็ด</v>
          </cell>
          <cell r="E2156" t="str">
            <v>sh_th-111601@lotuss.com</v>
          </cell>
          <cell r="F2156" t="str">
            <v>06:00-19:00 (13Hrs)</v>
          </cell>
          <cell r="G2156" t="str">
            <v>ROI ET</v>
          </cell>
          <cell r="H2156" t="str">
            <v>เลขที่ 48/23, 48/24 ถนนเปรมประชาราษฎร์ ตำบลในเมือง อำเภอเมืองร้อยเอ็ด จังหวัดร้อยเอ็ด</v>
          </cell>
          <cell r="I2156" t="str">
            <v>16.057688,103.655299</v>
          </cell>
          <cell r="J2156" t="e">
            <v>#N/A</v>
          </cell>
          <cell r="K2156" t="e">
            <v>#N/A</v>
          </cell>
        </row>
        <row r="2157">
          <cell r="A2157">
            <v>4242</v>
          </cell>
          <cell r="B2157" t="str">
            <v>CPFM</v>
          </cell>
          <cell r="C2157" t="str">
            <v>CPFM_Selaphum-Roi Et</v>
          </cell>
          <cell r="D2157" t="str">
            <v>CPFM_เสลภูมิ-ร้อยเอ็ด</v>
          </cell>
          <cell r="E2157" t="str">
            <v>sh_th-111602@lotuss.com</v>
          </cell>
          <cell r="F2157" t="str">
            <v>05:00-19:00 (14Hrs)</v>
          </cell>
          <cell r="G2157" t="str">
            <v>ROI ET</v>
          </cell>
          <cell r="H2157" t="str">
            <v>เลขที่ 59 ม.1 ต.ขวัญเมือง อ.เสลภูมิ จ.ร้อยเอ็ด 45120</v>
          </cell>
          <cell r="I2157" t="str">
            <v>16.03105,103.937894</v>
          </cell>
          <cell r="J2157" t="e">
            <v>#N/A</v>
          </cell>
          <cell r="K2157" t="e">
            <v>#N/A</v>
          </cell>
        </row>
        <row r="2158">
          <cell r="A2158">
            <v>4243</v>
          </cell>
          <cell r="B2158" t="str">
            <v>CPFM</v>
          </cell>
          <cell r="C2158" t="str">
            <v>CPFM_Thong Hong-Mueang Phrae</v>
          </cell>
          <cell r="D2158" t="str">
            <v>CPFM_ทุ่งโฮ้ง-เมืองแพร่</v>
          </cell>
          <cell r="E2158" t="str">
            <v>sh_th-111604@lotuss.com</v>
          </cell>
          <cell r="F2158" t="str">
            <v>05:00-20:00 (15Hrs)</v>
          </cell>
          <cell r="G2158" t="str">
            <v>PHRAE</v>
          </cell>
          <cell r="H2158" t="str">
            <v>เลขที่ 2,22/1 หมู่ที่ 7 ตำบลทุ่งโฮ้ง อำเภอเมือง จังหวัดแพร่ 54000</v>
          </cell>
          <cell r="I2158" t="str">
            <v>18.166347,100.169543</v>
          </cell>
          <cell r="J2158" t="e">
            <v>#N/A</v>
          </cell>
          <cell r="K2158" t="e">
            <v>#N/A</v>
          </cell>
        </row>
        <row r="2159">
          <cell r="A2159">
            <v>4244</v>
          </cell>
          <cell r="B2159" t="str">
            <v>CPFM</v>
          </cell>
          <cell r="C2159" t="str">
            <v>CPFM_Phang Khon-Nittaya2</v>
          </cell>
          <cell r="D2159" t="str">
            <v>CPFM_พังโคน-นิตโย2</v>
          </cell>
          <cell r="E2159" t="str">
            <v>sh_th-111605@lotuss.com</v>
          </cell>
          <cell r="F2159" t="str">
            <v>05:00-19:00 (14Hrs)</v>
          </cell>
          <cell r="G2159" t="str">
            <v>SAKON NAKHON</v>
          </cell>
          <cell r="H2159" t="str">
            <v>เลขที่ 440 ต.พังโคน อ.พังโคน จ.สกลนคร 47160</v>
          </cell>
          <cell r="I2159" t="str">
            <v>17.390159,103.714892</v>
          </cell>
          <cell r="J2159" t="e">
            <v>#N/A</v>
          </cell>
          <cell r="K2159" t="e">
            <v>#N/A</v>
          </cell>
        </row>
        <row r="2160">
          <cell r="A2160">
            <v>4246</v>
          </cell>
          <cell r="B2160" t="str">
            <v>CPFM</v>
          </cell>
          <cell r="C2160" t="str">
            <v>CPFM_Sangkha-Surin</v>
          </cell>
          <cell r="D2160" t="str">
            <v>CPFM_สังขะ-สุรินทร์</v>
          </cell>
          <cell r="E2160" t="str">
            <v>sh_th-111613@lotuss.com</v>
          </cell>
          <cell r="F2160" t="str">
            <v>04:00-19:00 (15Hrs)</v>
          </cell>
          <cell r="G2160" t="str">
            <v>SURIN</v>
          </cell>
          <cell r="H2160" t="str">
            <v>เลขที่ 749 หมู่ที่1 ต.สังขะ อ.สังขะ จ.สุรินทร์ 32150</v>
          </cell>
          <cell r="I2160" t="str">
            <v>14.6420124,103.8553015</v>
          </cell>
          <cell r="J2160" t="e">
            <v>#N/A</v>
          </cell>
          <cell r="K2160" t="e">
            <v>#N/A</v>
          </cell>
        </row>
        <row r="2161">
          <cell r="A2161">
            <v>4247</v>
          </cell>
          <cell r="B2161" t="str">
            <v>CPFM</v>
          </cell>
          <cell r="C2161" t="str">
            <v>CPFM_Chachoengsao-Si Sothon</v>
          </cell>
          <cell r="D2161" t="str">
            <v>CPFM_ฉะเชิงเทรา-ศรีโสธร</v>
          </cell>
          <cell r="E2161" t="str">
            <v>sh_th-111615@lotuss.com</v>
          </cell>
          <cell r="F2161" t="str">
            <v>06:00-20:00 (14Hrs)</v>
          </cell>
          <cell r="G2161" t="str">
            <v>CHACHOENGSAO</v>
          </cell>
          <cell r="H2161" t="str">
            <v>เลขที่ 3/135 ถ.ศรีโสธรตัดใหม่ ต.หน้าเมือง อ.เมืองฉะเชิงเทรา จ.ฉะเชิงเทรา 24000</v>
          </cell>
          <cell r="I2161" t="str">
            <v>13.6909844,101.0639225</v>
          </cell>
          <cell r="J2161" t="e">
            <v>#N/A</v>
          </cell>
          <cell r="K2161" t="e">
            <v>#N/A</v>
          </cell>
        </row>
        <row r="2162">
          <cell r="A2162">
            <v>4248</v>
          </cell>
          <cell r="B2162" t="str">
            <v>CPFM</v>
          </cell>
          <cell r="C2162" t="str">
            <v>CPFM_Takhli3-Nakoransawan</v>
          </cell>
          <cell r="D2162" t="str">
            <v>CPFM_ตาคลี3-นครสวรรค์</v>
          </cell>
          <cell r="E2162" t="str">
            <v>sh_th-111616@lotuss.com</v>
          </cell>
          <cell r="F2162" t="str">
            <v>05:00-20:00 (15Hrs)</v>
          </cell>
          <cell r="G2162" t="str">
            <v>NAKHON SAWAN</v>
          </cell>
          <cell r="H2162" t="str">
            <v>เลขที่ 33,35 ถ.ศรีเทพ1 ต.ตาคลี อ.ตาคลี จ.นครสวรรค์ 60140</v>
          </cell>
          <cell r="I2162" t="str">
            <v>15.26183,100.349359</v>
          </cell>
          <cell r="J2162" t="e">
            <v>#N/A</v>
          </cell>
          <cell r="K2162" t="e">
            <v>#N/A</v>
          </cell>
        </row>
        <row r="2163">
          <cell r="A2163">
            <v>4249</v>
          </cell>
          <cell r="B2163" t="str">
            <v>CPFM</v>
          </cell>
          <cell r="C2163" t="str">
            <v>CPFM_Pichai3-Uttaradit</v>
          </cell>
          <cell r="D2163" t="str">
            <v>CPFM_พิชัย3-อุตรดิตถ์</v>
          </cell>
          <cell r="E2163" t="str">
            <v>sh_th-111617@lotuss.com</v>
          </cell>
          <cell r="F2163" t="str">
            <v>05:00-20:00 (15Hrs)</v>
          </cell>
          <cell r="G2163" t="str">
            <v>UTTARADIT</v>
          </cell>
          <cell r="H2163" t="str">
            <v>เลขที่ 23-24 หมู่ที่ 3 ต.ในเมือง อ.พิชัย จ.อุตรดิตถ์ 53120</v>
          </cell>
          <cell r="I2163" t="str">
            <v>17.289195,100.087211</v>
          </cell>
          <cell r="J2163" t="e">
            <v>#N/A</v>
          </cell>
          <cell r="K2163" t="e">
            <v>#N/A</v>
          </cell>
        </row>
        <row r="2164">
          <cell r="A2164">
            <v>4250</v>
          </cell>
          <cell r="B2164" t="str">
            <v>CPFM</v>
          </cell>
          <cell r="C2164" t="str">
            <v>CPFM_Khok Samrong2-Lopburi</v>
          </cell>
          <cell r="D2164" t="str">
            <v>CPFM_โคกสำโรง 2-ลพบุรี</v>
          </cell>
          <cell r="E2164" t="str">
            <v>sh_th-111618@lotuss.com</v>
          </cell>
          <cell r="F2164" t="str">
            <v>06:00-20:00 (14Hrs)</v>
          </cell>
          <cell r="G2164" t="str">
            <v>LOP BURI</v>
          </cell>
          <cell r="H2164" t="str">
            <v>เลขที่ 63, 63/1 ถ.ประชาวิถี ต.โคกสำโรง อ.โคกสำโรง จ.ลพบุรี 15120</v>
          </cell>
          <cell r="I2164" t="str">
            <v>15.0660848,100.7213754</v>
          </cell>
          <cell r="J2164" t="e">
            <v>#N/A</v>
          </cell>
          <cell r="K2164" t="e">
            <v>#N/A</v>
          </cell>
        </row>
        <row r="2165">
          <cell r="A2165">
            <v>4252</v>
          </cell>
          <cell r="B2165" t="str">
            <v>CPFM</v>
          </cell>
          <cell r="C2165" t="str">
            <v>CPFM_Thep Sathit-Chaiyapum</v>
          </cell>
          <cell r="D2165" t="str">
            <v>CPFM_เทพสถิต-ชัยภูมิ</v>
          </cell>
          <cell r="E2165" t="str">
            <v>sh_th-111620@lotuss.com</v>
          </cell>
          <cell r="F2165" t="str">
            <v>05:00-21:00 (16Hrs)</v>
          </cell>
          <cell r="G2165" t="str">
            <v>CHAIYAPHUM</v>
          </cell>
          <cell r="H2165" t="str">
            <v>เลขที่ 1139 หมู่ที่ 1 ต.วะตะแบก อ.เทพสถิต จ.ชัยภูมิ</v>
          </cell>
          <cell r="I2165" t="str">
            <v>15.384254,101.433888</v>
          </cell>
          <cell r="J2165" t="e">
            <v>#N/A</v>
          </cell>
          <cell r="K2165" t="e">
            <v>#N/A</v>
          </cell>
        </row>
        <row r="2166">
          <cell r="A2166">
            <v>4253</v>
          </cell>
          <cell r="B2166" t="str">
            <v>CPFM</v>
          </cell>
          <cell r="C2166" t="str">
            <v>CPFM_Loei-Charoen Rat</v>
          </cell>
          <cell r="D2166" t="str">
            <v>CPFM_เลย-เจริญรัตน์</v>
          </cell>
          <cell r="E2166" t="str">
            <v>sh_th-111621@lotuss.com</v>
          </cell>
          <cell r="F2166" t="str">
            <v>06:00-20:00 (14Hrs)</v>
          </cell>
          <cell r="G2166" t="str">
            <v>LOEI</v>
          </cell>
          <cell r="H2166" t="str">
            <v>เลขที่ 191/1 ถนนเจริญรัฐ ตำบลกุดป่อง อำเภอเมืองเลย จังหวัดเลย</v>
          </cell>
          <cell r="I2166" t="str">
            <v>17.482486,101.729582</v>
          </cell>
          <cell r="J2166" t="e">
            <v>#N/A</v>
          </cell>
          <cell r="K2166" t="e">
            <v>#N/A</v>
          </cell>
        </row>
        <row r="2167">
          <cell r="A2167">
            <v>4254</v>
          </cell>
          <cell r="B2167" t="str">
            <v>CPFM</v>
          </cell>
          <cell r="C2167" t="str">
            <v>CPFM_Nong Khai-Tha Bo</v>
          </cell>
          <cell r="D2167" t="str">
            <v>CPFM_หนองคาย-ท่าบ่อ</v>
          </cell>
          <cell r="E2167" t="str">
            <v>sh_th-111622@lotuss.com</v>
          </cell>
          <cell r="F2167" t="str">
            <v>07:00-19:00 (12 Hrs)</v>
          </cell>
          <cell r="G2167" t="str">
            <v>NONG KHAI</v>
          </cell>
          <cell r="H2167" t="str">
            <v>เลขที่ 262 หมู่ที่ 5 ตำบลท่าบ่อ อำเภอท่าบ่อ จังหวัดหนองคาย</v>
          </cell>
          <cell r="I2167" t="str">
            <v>17.84784,102.581863</v>
          </cell>
          <cell r="J2167" t="e">
            <v>#N/A</v>
          </cell>
          <cell r="K2167" t="e">
            <v>#N/A</v>
          </cell>
        </row>
        <row r="2168">
          <cell r="A2168">
            <v>4255</v>
          </cell>
          <cell r="B2168" t="str">
            <v>CPFM</v>
          </cell>
          <cell r="C2168" t="str">
            <v>CPFM_Kumphawapi</v>
          </cell>
          <cell r="D2168" t="str">
            <v>CPFM_กุมภวาปี</v>
          </cell>
          <cell r="E2168" t="str">
            <v>sh_th-111623@lotuss.com</v>
          </cell>
          <cell r="F2168" t="str">
            <v>06:00-20:00 (14Hrs)</v>
          </cell>
          <cell r="G2168" t="str">
            <v>UDON THANI</v>
          </cell>
          <cell r="H2168" t="str">
            <v>เลขที่ 497 หมู่ที่ 10 ตำบลกุมภวาปี อำเภอกุมภวาปี จังหวัดอุดรธานี</v>
          </cell>
          <cell r="I2168" t="str">
            <v>17.109952,103.016602</v>
          </cell>
          <cell r="J2168" t="e">
            <v>#N/A</v>
          </cell>
          <cell r="K2168" t="e">
            <v>#N/A</v>
          </cell>
        </row>
        <row r="2169">
          <cell r="A2169">
            <v>4256</v>
          </cell>
          <cell r="B2169" t="str">
            <v>CPFM</v>
          </cell>
          <cell r="C2169" t="str">
            <v>CPFM_Mueang Uthai Thani</v>
          </cell>
          <cell r="D2169" t="str">
            <v>CPFM_เมืองอุทัยธานี</v>
          </cell>
          <cell r="E2169" t="str">
            <v>sh_th-111624@lotuss.com</v>
          </cell>
          <cell r="F2169" t="str">
            <v>05:00-20:00 (15Hrs)</v>
          </cell>
          <cell r="G2169" t="str">
            <v>UTHAI THANI</v>
          </cell>
          <cell r="H2169" t="str">
            <v>เลขที่ 131 ถ.เติบศิริ ต.อุทัยใหม่ อ.เมืองอุทัยธานี จ.อุทัยธานี</v>
          </cell>
          <cell r="I2169" t="str">
            <v>15.3873717,100.0227738</v>
          </cell>
          <cell r="J2169" t="e">
            <v>#N/A</v>
          </cell>
          <cell r="K2169" t="e">
            <v>#N/A</v>
          </cell>
        </row>
        <row r="2170">
          <cell r="A2170">
            <v>4257</v>
          </cell>
          <cell r="B2170" t="str">
            <v>CPFM</v>
          </cell>
          <cell r="C2170" t="str">
            <v>CPFM_Plai Phraya-Krabi</v>
          </cell>
          <cell r="D2170" t="str">
            <v>CPFM_ปลายพระยา-กระบี่</v>
          </cell>
          <cell r="E2170" t="str">
            <v>sh_th-111625@lotuss.com</v>
          </cell>
          <cell r="F2170" t="str">
            <v>07:00-22:00 (15Hrs)</v>
          </cell>
          <cell r="G2170" t="str">
            <v>KRABI</v>
          </cell>
          <cell r="H2170" t="str">
            <v>เลขที่ 67 ถ.อ่าวลึก-พระแสง ต.ปลายพระยา อ.ปลายพระยา จ.กระบี่ 81160</v>
          </cell>
          <cell r="I2170" t="str">
            <v>8.533965,98.865676</v>
          </cell>
          <cell r="J2170" t="e">
            <v>#N/A</v>
          </cell>
          <cell r="K2170" t="e">
            <v>#N/A</v>
          </cell>
        </row>
        <row r="2171">
          <cell r="A2171">
            <v>4258</v>
          </cell>
          <cell r="B2171" t="str">
            <v>CPFM</v>
          </cell>
          <cell r="C2171" t="str">
            <v>CPFM_Phetkasem-Huai Yod</v>
          </cell>
          <cell r="D2171" t="str">
            <v>CPFM_เพชรเกษม-ห้วยยอด</v>
          </cell>
          <cell r="E2171" t="str">
            <v>sh_th-111626@lotuss.com</v>
          </cell>
          <cell r="F2171" t="str">
            <v>07:00-20:00 (13Hrs)</v>
          </cell>
          <cell r="G2171" t="str">
            <v>TRANG</v>
          </cell>
          <cell r="H2171" t="str">
            <v>เลขที่ 260, 262 ถ.เพชรเกษม ต.ห้วยยอด อ.ห้วยยอด จ.ตรัง 92130</v>
          </cell>
          <cell r="I2171" t="str">
            <v>7.782235,99.635774</v>
          </cell>
          <cell r="J2171" t="e">
            <v>#N/A</v>
          </cell>
          <cell r="K2171" t="e">
            <v>#N/A</v>
          </cell>
        </row>
        <row r="2172">
          <cell r="A2172">
            <v>4259</v>
          </cell>
          <cell r="B2172" t="str">
            <v>CPFM</v>
          </cell>
          <cell r="C2172" t="str">
            <v>CPFM_Phasaeng-Suratthani</v>
          </cell>
          <cell r="D2172" t="str">
            <v>CPFM_พระแสง-สุราษฎร์ธานี</v>
          </cell>
          <cell r="E2172" t="str">
            <v>sh_th-111627@lotuss.com</v>
          </cell>
          <cell r="F2172" t="str">
            <v>06:00-20:00 (14Hrs)</v>
          </cell>
          <cell r="G2172" t="str">
            <v>SURAT THANI</v>
          </cell>
          <cell r="H2172" t="str">
            <v>เลขที่ 16 หมู่ที่ 1 ต.อิปัน อ.พระแสง จ.สุราษฎร์ธานี 84210</v>
          </cell>
          <cell r="I2172" t="str">
            <v>8.5737063,99.2415038</v>
          </cell>
          <cell r="J2172" t="e">
            <v>#N/A</v>
          </cell>
          <cell r="K2172" t="e">
            <v>#N/A</v>
          </cell>
        </row>
        <row r="2173">
          <cell r="A2173">
            <v>4260</v>
          </cell>
          <cell r="B2173" t="str">
            <v>CPFM</v>
          </cell>
          <cell r="C2173" t="str">
            <v>CPFM_Krasang-Buriram</v>
          </cell>
          <cell r="D2173" t="str">
            <v>CPFM_กระสัง-บุรีรัมย์</v>
          </cell>
          <cell r="E2173" t="str">
            <v>sh_th-111628@lotuss.com</v>
          </cell>
          <cell r="F2173" t="str">
            <v>04:00-19:00 (15Hrs)</v>
          </cell>
          <cell r="G2173" t="str">
            <v>BURIRAM</v>
          </cell>
          <cell r="H2173" t="str">
            <v>เลขที่ 277,277/1 หมู่ที่ 9 ตำบลกระสัง อำเภอกระสัง จังหวัดบุรีรัมย์</v>
          </cell>
          <cell r="I2173" t="str">
            <v>14.92349,103.304558</v>
          </cell>
          <cell r="J2173" t="e">
            <v>#N/A</v>
          </cell>
          <cell r="K2173" t="e">
            <v>#N/A</v>
          </cell>
        </row>
        <row r="2174">
          <cell r="A2174">
            <v>4261</v>
          </cell>
          <cell r="B2174" t="str">
            <v>CPFM</v>
          </cell>
          <cell r="C2174" t="str">
            <v>CPFM_Prachautid 90</v>
          </cell>
          <cell r="D2174" t="str">
            <v>CPFM_ประชาอุทิศ 90</v>
          </cell>
          <cell r="E2174" t="str">
            <v>sh_th-111629@lotuss.com</v>
          </cell>
          <cell r="F2174" t="str">
            <v>07:00-21:00 (14Hrs)</v>
          </cell>
          <cell r="G2174" t="str">
            <v>BANGKOK</v>
          </cell>
          <cell r="H2174" t="str">
            <v>เลขที่ 8/20, 8/21 ซ.ประชาอุทิศ 90 แขวงทุ่งครุ เขตทุ่งครุ กรุงเทพมหานคร 10140</v>
          </cell>
          <cell r="I2174" t="str">
            <v>13.6108755012,100.509904484</v>
          </cell>
          <cell r="J2174" t="e">
            <v>#N/A</v>
          </cell>
          <cell r="K2174" t="e">
            <v>#N/A</v>
          </cell>
        </row>
        <row r="2175">
          <cell r="A2175">
            <v>4262</v>
          </cell>
          <cell r="B2175" t="str">
            <v>CPFM</v>
          </cell>
          <cell r="C2175" t="str">
            <v>CPFM_Good Park Songprapa</v>
          </cell>
          <cell r="D2175" t="str">
            <v>CPFM_กู๊ด พาร์ค สรงประภา</v>
          </cell>
          <cell r="E2175" t="str">
            <v>sh_th-111630@lotuss.com</v>
          </cell>
          <cell r="F2175" t="str">
            <v>07:00-21:00 (14Hrs)</v>
          </cell>
          <cell r="G2175" t="str">
            <v>BANGKOK</v>
          </cell>
          <cell r="H2175" t="str">
            <v>เลขที่ 1/3,1/4 ซอยวัดเวฬุวราราม3 แขวงดอนเมือง เขตดอนเมือง กรุงเทพฯ 10210</v>
          </cell>
          <cell r="I2175" t="str">
            <v>13.928057,100.56916</v>
          </cell>
          <cell r="J2175" t="e">
            <v>#N/A</v>
          </cell>
          <cell r="K2175" t="e">
            <v>#N/A</v>
          </cell>
        </row>
        <row r="2176">
          <cell r="A2176">
            <v>4263</v>
          </cell>
          <cell r="B2176" t="str">
            <v>CPFM</v>
          </cell>
          <cell r="C2176" t="str">
            <v>CPFM_Soi Samakkee</v>
          </cell>
          <cell r="D2176" t="str">
            <v>CPFM_ซอยสามัคคี</v>
          </cell>
          <cell r="E2176" t="str">
            <v>sh_th-111631@lotuss.com</v>
          </cell>
          <cell r="F2176" t="str">
            <v>06:00-21:00 (15Hrs)</v>
          </cell>
          <cell r="G2176" t="str">
            <v>NONTHABURI</v>
          </cell>
          <cell r="H2176" t="str">
            <v>เลขที่ 610,612 ต.ท่าทราย อ.เมือง จ.นนทบุรี 1100</v>
          </cell>
          <cell r="I2176" t="str">
            <v>13.8803999418,100.544020479</v>
          </cell>
          <cell r="J2176" t="e">
            <v>#N/A</v>
          </cell>
          <cell r="K2176" t="e">
            <v>#N/A</v>
          </cell>
        </row>
        <row r="2177">
          <cell r="A2177">
            <v>4264</v>
          </cell>
          <cell r="B2177" t="str">
            <v>CPFM</v>
          </cell>
          <cell r="C2177" t="str">
            <v>CPFM_Mueang Tak-Tak</v>
          </cell>
          <cell r="D2177" t="str">
            <v>CPFM_เมืองตาก-ตาก</v>
          </cell>
          <cell r="E2177" t="str">
            <v>sh_th-111632@lotuss.com</v>
          </cell>
          <cell r="F2177" t="str">
            <v>05:00-20:00 (15Hrs)</v>
          </cell>
          <cell r="G2177" t="str">
            <v>Tak</v>
          </cell>
          <cell r="H2177" t="str">
            <v>เลขที่ 170-172 ถนนจอมพล ตำบลระแหง อำเภอเมืองตาก จังหวัดตาก 63000</v>
          </cell>
          <cell r="I2177" t="str">
            <v>16.8734138,99.1229779</v>
          </cell>
          <cell r="J2177" t="e">
            <v>#N/A</v>
          </cell>
          <cell r="K2177" t="e">
            <v>#N/A</v>
          </cell>
        </row>
        <row r="2178">
          <cell r="A2178">
            <v>4265</v>
          </cell>
          <cell r="B2178" t="str">
            <v>CPFM</v>
          </cell>
          <cell r="C2178" t="str">
            <v>CPFM_Kanchanadit-Suratthani</v>
          </cell>
          <cell r="D2178" t="str">
            <v>CPFM_กาญจนดิษฐ์-สุราษฎร์ธานี</v>
          </cell>
          <cell r="E2178" t="str">
            <v>sh_th-111633@lotuss.com</v>
          </cell>
          <cell r="F2178" t="str">
            <v>06:00-20:00 (14Hrs)</v>
          </cell>
          <cell r="G2178" t="str">
            <v>SURAT THANI</v>
          </cell>
          <cell r="H2178" t="str">
            <v>เลขที่ 76, 76/1, 76/2 หมู่ที่ 1 ต.กะแดะ อ.กาญจนดิษฐ์ จ.สุราษฎร์ธานี 84000</v>
          </cell>
          <cell r="I2178" t="str">
            <v>9.166896,99.477721</v>
          </cell>
          <cell r="J2178" t="e">
            <v>#N/A</v>
          </cell>
          <cell r="K2178" t="e">
            <v>#N/A</v>
          </cell>
        </row>
        <row r="2179">
          <cell r="A2179">
            <v>4266</v>
          </cell>
          <cell r="B2179" t="str">
            <v>CPFM</v>
          </cell>
          <cell r="C2179" t="str">
            <v>CPFM_Phaniat Chang-Chonburi</v>
          </cell>
          <cell r="D2179" t="str">
            <v>CPFM_เพนียดช้าง-ชลบุรี</v>
          </cell>
          <cell r="E2179" t="str">
            <v>sh_th-111634@lotuss.com</v>
          </cell>
          <cell r="F2179" t="str">
            <v>06:00-20:00 (14Hrs)</v>
          </cell>
          <cell r="G2179" t="str">
            <v>CHONBURI</v>
          </cell>
          <cell r="H2179" t="str">
            <v>เลขที่ 333/6 หมู่ที่ 9 ต.หนองปรือ อ.บางละมุง จ.ชลบุรี 20150</v>
          </cell>
          <cell r="I2179" t="str">
            <v>12.936372,100.89705</v>
          </cell>
          <cell r="J2179" t="e">
            <v>#N/A</v>
          </cell>
          <cell r="K2179" t="e">
            <v>#N/A</v>
          </cell>
        </row>
        <row r="2180">
          <cell r="A2180">
            <v>4267</v>
          </cell>
          <cell r="B2180" t="str">
            <v>CPFM</v>
          </cell>
          <cell r="C2180" t="str">
            <v>CPFM_Talad Happy Life-Buriram</v>
          </cell>
          <cell r="D2180" t="str">
            <v>CPFM_ตลาดแฮปปี้ ไลฟ์-บุรีรัมย์</v>
          </cell>
          <cell r="E2180" t="str">
            <v>sh_th-111635@lotuss.com</v>
          </cell>
          <cell r="F2180" t="str">
            <v>05:00-20:00 (15Hrs)</v>
          </cell>
          <cell r="G2180" t="str">
            <v>BURIRAM</v>
          </cell>
          <cell r="H2180" t="str">
            <v>เลขที่ 142/109, 142/110 ถ.นิวาศ ต.ในเมือง อ.เมืองบุรีรัมย์ จ.บุรีรัมย์</v>
          </cell>
          <cell r="I2180" t="str">
            <v>15.00422,103.100633</v>
          </cell>
          <cell r="J2180" t="e">
            <v>#N/A</v>
          </cell>
          <cell r="K2180" t="e">
            <v>#N/A</v>
          </cell>
        </row>
        <row r="2181">
          <cell r="A2181">
            <v>4268</v>
          </cell>
          <cell r="B2181" t="str">
            <v>CPFM</v>
          </cell>
          <cell r="C2181" t="str">
            <v>CPFM_Khubon39</v>
          </cell>
          <cell r="D2181" t="str">
            <v>CPFM_คู้บอน 39</v>
          </cell>
          <cell r="E2181" t="str">
            <v>sh_th-111636@lotuss.com</v>
          </cell>
          <cell r="F2181" t="str">
            <v>07:00-21:00 (14Hrs)</v>
          </cell>
          <cell r="G2181" t="str">
            <v>BANGKOK</v>
          </cell>
          <cell r="H2181" t="str">
            <v>เลขที่ 197,197/1 ถ.คู้บอน แขวงบางชัน เขตคลองสามวา กรุงเทพ 10510</v>
          </cell>
          <cell r="I2181" t="str">
            <v>13.857811,100.685348</v>
          </cell>
          <cell r="J2181" t="e">
            <v>#N/A</v>
          </cell>
          <cell r="K2181" t="e">
            <v>#N/A</v>
          </cell>
        </row>
        <row r="2182">
          <cell r="A2182">
            <v>4269</v>
          </cell>
          <cell r="B2182" t="str">
            <v>CPFM</v>
          </cell>
          <cell r="C2182" t="str">
            <v>CPFM_Jessada Bordin2-Uttaradit</v>
          </cell>
          <cell r="D2182" t="str">
            <v>CPFM_เจษฎาบดินทร์2-อุตรดิตถ์</v>
          </cell>
          <cell r="E2182" t="str">
            <v>sh_th-111637@lotuss.com</v>
          </cell>
          <cell r="F2182" t="str">
            <v>06:00-20:00 (14Hrs)</v>
          </cell>
          <cell r="G2182" t="str">
            <v>UTTARADIT</v>
          </cell>
          <cell r="H2182" t="str">
            <v>เลขที่ 19/94, 19/95 ถนนเจษฎาบดินทร์เหนือ ตำบลท่าอิฐ อำเภอเมืองอุตรดิตถ์ จังหวัดอุตรดิตถ์ 53000</v>
          </cell>
          <cell r="I2182" t="str">
            <v>17.629463,100.088</v>
          </cell>
          <cell r="J2182" t="e">
            <v>#N/A</v>
          </cell>
          <cell r="K2182" t="e">
            <v>#N/A</v>
          </cell>
        </row>
        <row r="2183">
          <cell r="A2183">
            <v>4270</v>
          </cell>
          <cell r="B2183" t="str">
            <v>CPFM</v>
          </cell>
          <cell r="C2183" t="str">
            <v>CPFM_Han Kha-Chainat</v>
          </cell>
          <cell r="D2183" t="str">
            <v>CPFM_หันคา-ชัยนาท</v>
          </cell>
          <cell r="E2183" t="str">
            <v>sh_th-111638@lotuss.com</v>
          </cell>
          <cell r="F2183" t="str">
            <v>05:00-20:00 (15Hrs)</v>
          </cell>
          <cell r="G2183" t="str">
            <v>CHAI NAT</v>
          </cell>
          <cell r="H2183" t="str">
            <v>เลขที่ 396/2, 396/3 หมู่ที่ 1 ต.หันคา อ.หันคา จ.ชัยนาท 17130</v>
          </cell>
          <cell r="I2183" t="str">
            <v>14.9825144,100.011124</v>
          </cell>
          <cell r="J2183" t="e">
            <v>#N/A</v>
          </cell>
          <cell r="K2183" t="e">
            <v>#N/A</v>
          </cell>
        </row>
        <row r="2184">
          <cell r="A2184">
            <v>4271</v>
          </cell>
          <cell r="B2184" t="str">
            <v>CPFM</v>
          </cell>
          <cell r="C2184" t="str">
            <v>CPFM_Phaya Lae-Chaiyaphum</v>
          </cell>
          <cell r="D2184" t="str">
            <v>CPFM_พญาแล-ชัยภูมิ</v>
          </cell>
          <cell r="E2184" t="str">
            <v>sh_th-111639@lotuss.com</v>
          </cell>
          <cell r="F2184" t="str">
            <v>05:00-21:00 (16Hrs)</v>
          </cell>
          <cell r="G2184" t="str">
            <v>CHAIYAPHUM</v>
          </cell>
          <cell r="H2184" t="str">
            <v>เลขที่ 677/22-23ก ถ.โนนม่วง ต.ในเมือง อ.เมืองชัยภูมิ จ.ชัยภูมิ</v>
          </cell>
          <cell r="I2184" t="str">
            <v>15.809208,102.028832</v>
          </cell>
          <cell r="J2184" t="e">
            <v>#N/A</v>
          </cell>
          <cell r="K2184" t="e">
            <v>#N/A</v>
          </cell>
        </row>
        <row r="2185">
          <cell r="A2185">
            <v>4272</v>
          </cell>
          <cell r="B2185" t="str">
            <v>CPFM</v>
          </cell>
          <cell r="C2185" t="str">
            <v>CPFM_Bueng Kan-Seka</v>
          </cell>
          <cell r="D2185" t="str">
            <v>CPFM_บึงกาฬ-เซกา</v>
          </cell>
          <cell r="E2185" t="str">
            <v>sh_th-111640@lotuss.com</v>
          </cell>
          <cell r="F2185" t="str">
            <v>06:00-20:00 (14Hrs)</v>
          </cell>
          <cell r="G2185" t="str">
            <v>BUENG KAN</v>
          </cell>
          <cell r="H2185" t="str">
            <v>เลขที่ 333/7,333/8 หมู่ที่ 1 ต.เซกา อ.เซกา จ.บึงกาฬ</v>
          </cell>
          <cell r="I2185" t="str">
            <v>17.928479,103.950658</v>
          </cell>
          <cell r="J2185" t="e">
            <v>#N/A</v>
          </cell>
          <cell r="K2185" t="e">
            <v>#N/A</v>
          </cell>
        </row>
        <row r="2186">
          <cell r="A2186">
            <v>4273</v>
          </cell>
          <cell r="B2186" t="str">
            <v>CPFM</v>
          </cell>
          <cell r="C2186" t="str">
            <v>CPFM_Kalasin-Somdej</v>
          </cell>
          <cell r="D2186" t="str">
            <v>CPFM_กาฬสินธุ์-สมเด็จ</v>
          </cell>
          <cell r="E2186" t="str">
            <v>sh_th-111641@lotuss.com</v>
          </cell>
          <cell r="F2186" t="str">
            <v>05:00-20:00 (15Hrs)</v>
          </cell>
          <cell r="G2186" t="str">
            <v>KALASIN</v>
          </cell>
          <cell r="H2186" t="str">
            <v>เลขที่ 2 หมู่ที่ 5 ตำบลสมเด็จ อำเภอสมเด็จ จังหวัดกาฬสินธุ์</v>
          </cell>
          <cell r="I2186" t="str">
            <v>16.696223,103.745942</v>
          </cell>
          <cell r="J2186" t="e">
            <v>#N/A</v>
          </cell>
          <cell r="K2186" t="e">
            <v>#N/A</v>
          </cell>
        </row>
        <row r="2187">
          <cell r="A2187">
            <v>4274</v>
          </cell>
          <cell r="B2187" t="str">
            <v>CPFM</v>
          </cell>
          <cell r="C2187" t="str">
            <v>CPFM_Prasat2-Surin</v>
          </cell>
          <cell r="D2187" t="str">
            <v>CPFM_ปราสาท2-สุรินทร์</v>
          </cell>
          <cell r="E2187" t="str">
            <v>sh_th-111642@lotuss.com</v>
          </cell>
          <cell r="F2187" t="str">
            <v>04:00-19:00 (15Hrs)</v>
          </cell>
          <cell r="G2187" t="str">
            <v>SURIN</v>
          </cell>
          <cell r="H2187" t="str">
            <v>เลขที่ 691-692 หมู่ที่ 2 ตำบลกังแอน อำเภอปราสาท จังหวัดสุรินทร์</v>
          </cell>
          <cell r="I2187" t="str">
            <v>14.637465,103.407036</v>
          </cell>
          <cell r="J2187" t="e">
            <v>#N/A</v>
          </cell>
          <cell r="K2187" t="e">
            <v>#N/A</v>
          </cell>
        </row>
        <row r="2188">
          <cell r="A2188">
            <v>4276</v>
          </cell>
          <cell r="B2188" t="str">
            <v>CPFM</v>
          </cell>
          <cell r="C2188" t="str">
            <v>CPFM_Jomthong-Chiangmai</v>
          </cell>
          <cell r="D2188" t="str">
            <v>CPFM_จอมทอง-เชียงใหม่</v>
          </cell>
          <cell r="E2188" t="str">
            <v>sh_th-111646@lotuss.com</v>
          </cell>
          <cell r="F2188" t="str">
            <v>06:00-21:00 (15Hrs)</v>
          </cell>
          <cell r="G2188" t="str">
            <v>CHIANG MAI</v>
          </cell>
          <cell r="H2188" t="str">
            <v>เลขที่ 54/1,54/2 หมู่ที่ 5 ต.ข่วงเปา อ.จอมทอง จ.เชียงใหม่</v>
          </cell>
          <cell r="I2188" t="str">
            <v>18.426259,98.680709</v>
          </cell>
          <cell r="J2188" t="e">
            <v>#N/A</v>
          </cell>
          <cell r="K2188" t="e">
            <v>#N/A</v>
          </cell>
        </row>
        <row r="2189">
          <cell r="A2189">
            <v>4277</v>
          </cell>
          <cell r="B2189" t="str">
            <v>CPFM</v>
          </cell>
          <cell r="C2189" t="str">
            <v>CPFM_Mueang Phattalung-Pattalung</v>
          </cell>
          <cell r="D2189" t="str">
            <v>CPFM_เมืองพัทลุง-พัทลุง</v>
          </cell>
          <cell r="E2189" t="str">
            <v>sh_th-111647@lotuss.com</v>
          </cell>
          <cell r="F2189" t="str">
            <v>07:00-20:00 (13Hrs)</v>
          </cell>
          <cell r="G2189" t="str">
            <v>PHATTHALUNG</v>
          </cell>
          <cell r="H2189" t="str">
            <v>เลขที่ 252/3, 252/4 ถ.ราเมศวร์ ต.คูหาสวรรค์ อ.เมืองพัทลุง จ.พัทลุง 93000</v>
          </cell>
          <cell r="I2189" t="str">
            <v>7.616758,100.077717</v>
          </cell>
          <cell r="J2189" t="e">
            <v>#N/A</v>
          </cell>
          <cell r="K2189" t="e">
            <v>#N/A</v>
          </cell>
        </row>
        <row r="2190">
          <cell r="A2190">
            <v>4278</v>
          </cell>
          <cell r="B2190" t="str">
            <v>CPFM</v>
          </cell>
          <cell r="C2190" t="str">
            <v>CPFM_Talad Yai-Phuket</v>
          </cell>
          <cell r="D2190" t="str">
            <v>CPFM_ตลาดใหญ่-ภูเก็ต</v>
          </cell>
          <cell r="E2190" t="str">
            <v>sh_th-111648@lotuss.com</v>
          </cell>
          <cell r="F2190" t="str">
            <v>06:00-20:00 (14Hrs)</v>
          </cell>
          <cell r="G2190" t="str">
            <v>PHUKET</v>
          </cell>
          <cell r="H2190" t="str">
            <v>เลขที่ 189/1 ถ.พังงา ต.ตลาดใหญ่ อ.เมืองภูเก็ต จ.ภูเก็ต 83000</v>
          </cell>
          <cell r="I2190" t="str">
            <v>7.8830174,98.3980886</v>
          </cell>
          <cell r="J2190" t="e">
            <v>#N/A</v>
          </cell>
          <cell r="K2190" t="e">
            <v>#N/A</v>
          </cell>
        </row>
        <row r="2191">
          <cell r="A2191">
            <v>4280</v>
          </cell>
          <cell r="B2191" t="str">
            <v>CPFM</v>
          </cell>
          <cell r="C2191" t="str">
            <v>CPFM_Phimai-Nakornratchasima</v>
          </cell>
          <cell r="D2191" t="str">
            <v>CPFM_พิมาย-นครราชสีมา</v>
          </cell>
          <cell r="E2191" t="str">
            <v>sh_th-111653@lotuss.com</v>
          </cell>
          <cell r="F2191" t="str">
            <v>06:00-19:00 (13Hrs)</v>
          </cell>
          <cell r="G2191" t="str">
            <v>NAKHON RATCHASIMA</v>
          </cell>
          <cell r="H2191" t="str">
            <v>เลขที่ 292/4 ม.2 ต.ในเมือง อ.เมืองพิมาย จ.นครราชสีมา</v>
          </cell>
          <cell r="I2191" t="str">
            <v>15.217467,102.496418</v>
          </cell>
          <cell r="J2191" t="e">
            <v>#N/A</v>
          </cell>
          <cell r="K2191" t="e">
            <v>#N/A</v>
          </cell>
        </row>
        <row r="2192">
          <cell r="A2192">
            <v>4281</v>
          </cell>
          <cell r="B2192" t="str">
            <v>CPFM</v>
          </cell>
          <cell r="C2192" t="str">
            <v>CPFM_Dej Udom-Ubonratchathani</v>
          </cell>
          <cell r="D2192" t="str">
            <v>CPFM_เดชอุดม-อุบลราชธานี</v>
          </cell>
          <cell r="E2192" t="str">
            <v>sh_th-111654@lotuss.com</v>
          </cell>
          <cell r="F2192" t="str">
            <v>04:00-19:00 (15Hrs)</v>
          </cell>
          <cell r="G2192" t="str">
            <v>UBON RATCHATHANI</v>
          </cell>
          <cell r="H2192" t="str">
            <v>เลขที่ 309 ม.7 ต.เมืองเดช อ.เดชอุดม จ.อุบลราชธานี</v>
          </cell>
          <cell r="I2192" t="str">
            <v>14.903672,105.076869</v>
          </cell>
          <cell r="J2192" t="e">
            <v>#N/A</v>
          </cell>
          <cell r="K2192" t="e">
            <v>#N/A</v>
          </cell>
        </row>
        <row r="2193">
          <cell r="A2193">
            <v>4283</v>
          </cell>
          <cell r="B2193" t="str">
            <v>CPFM</v>
          </cell>
          <cell r="C2193" t="str">
            <v>CPFM_Angthong-Ko Samui</v>
          </cell>
          <cell r="D2193" t="str">
            <v>CPFM_อ่างทอง-เกาะสมุย</v>
          </cell>
          <cell r="E2193" t="str">
            <v>sh_th-111656@lotuss.com</v>
          </cell>
          <cell r="F2193" t="str">
            <v>06:00-20:00 (14Hrs)</v>
          </cell>
          <cell r="G2193" t="str">
            <v>SURAT THANI</v>
          </cell>
          <cell r="H2193" t="str">
            <v>เลขที่ 8/7, 8/8 หมู่ที่ 1 ต.อ่างทอง อ.เกาะสมุย จ.สุราษฎร์ธานี 84140</v>
          </cell>
          <cell r="I2193" t="str">
            <v>9.524275,99.940659</v>
          </cell>
          <cell r="J2193" t="e">
            <v>#N/A</v>
          </cell>
          <cell r="K2193" t="e">
            <v>#N/A</v>
          </cell>
        </row>
        <row r="2194">
          <cell r="A2194">
            <v>4284</v>
          </cell>
          <cell r="B2194" t="str">
            <v>CPFM</v>
          </cell>
          <cell r="C2194" t="str">
            <v>CPFM_Fang-Chiangmai</v>
          </cell>
          <cell r="D2194" t="str">
            <v>CPFM_ฝาง-เชียงใหม่</v>
          </cell>
          <cell r="E2194" t="str">
            <v>sh_th-111657@lotuss.com</v>
          </cell>
          <cell r="F2194" t="str">
            <v>07:00-19:00 (12 Hrs)</v>
          </cell>
          <cell r="G2194" t="str">
            <v>CHIANG MAI</v>
          </cell>
          <cell r="H2194" t="str">
            <v>เลขที่ 750 ม.2 ต.เวียง อ.ฝาง จ.เชียงใหม่ 50110</v>
          </cell>
          <cell r="I2194" t="str">
            <v>19.923329,99.219528</v>
          </cell>
          <cell r="J2194" t="e">
            <v>#N/A</v>
          </cell>
          <cell r="K2194" t="e">
            <v>#N/A</v>
          </cell>
        </row>
        <row r="2195">
          <cell r="A2195">
            <v>4285</v>
          </cell>
          <cell r="B2195" t="str">
            <v>CPFM</v>
          </cell>
          <cell r="C2195" t="str">
            <v>CPFM_Nong Han-Udonthani</v>
          </cell>
          <cell r="D2195" t="str">
            <v>CPFM_หนองหาน-อุดรธานี</v>
          </cell>
          <cell r="E2195" t="str">
            <v>sh_th-111658@lotuss.com</v>
          </cell>
          <cell r="F2195" t="str">
            <v>06:00-20:00 (14Hrs)</v>
          </cell>
          <cell r="G2195" t="str">
            <v>UDON THANI</v>
          </cell>
          <cell r="H2195" t="str">
            <v>เลขที่ 309, 309/1 ม.10 ต.หนองหาน อ.หนองหาน จ.อุดรธานี 41130</v>
          </cell>
          <cell r="I2195" t="str">
            <v>17.362775,103.102742</v>
          </cell>
          <cell r="J2195" t="e">
            <v>#N/A</v>
          </cell>
          <cell r="K2195" t="e">
            <v>#N/A</v>
          </cell>
        </row>
        <row r="2196">
          <cell r="A2196">
            <v>4286</v>
          </cell>
          <cell r="B2196" t="str">
            <v>CPFM</v>
          </cell>
          <cell r="C2196" t="str">
            <v>CPFM_Si Bun Rueng-Nong Bua Lumpoo</v>
          </cell>
          <cell r="D2196" t="str">
            <v>CPFM_ศรีบุญเรือง-หนองบัวลำภู</v>
          </cell>
          <cell r="E2196" t="str">
            <v>sh_th-111659@lotuss.com</v>
          </cell>
          <cell r="F2196" t="str">
            <v>06:00-20:00 (14Hrs)</v>
          </cell>
          <cell r="G2196" t="str">
            <v>NONG BUA LAM PHU</v>
          </cell>
          <cell r="H2196" t="str">
            <v>เลขที่ 259/77 ม.13 ต.เมืองใหม่ อ.ศรีบุญเรือง จ.หนองบัวลำภู 39180</v>
          </cell>
          <cell r="I2196" t="str">
            <v>16.966711,102.269176</v>
          </cell>
          <cell r="J2196" t="e">
            <v>#N/A</v>
          </cell>
          <cell r="K2196" t="e">
            <v>#N/A</v>
          </cell>
        </row>
        <row r="2197">
          <cell r="A2197">
            <v>4288</v>
          </cell>
          <cell r="B2197" t="str">
            <v>CPFM</v>
          </cell>
          <cell r="C2197" t="str">
            <v>CPFM_Pornpaisarn 11</v>
          </cell>
          <cell r="D2197" t="str">
            <v>CPFM_พรไพศาล 11</v>
          </cell>
          <cell r="E2197" t="str">
            <v>sh_th-111662@lotuss.com</v>
          </cell>
          <cell r="F2197" t="str">
            <v>06:00-21:00 (15Hrs)</v>
          </cell>
          <cell r="G2197" t="str">
            <v>NONTHABURI</v>
          </cell>
          <cell r="H2197" t="str">
            <v>เลขที่ 43/250,43/251,43/252 หมู่ที่3 ถนนติวานนท์ ตำบลบางพูด อำเภอปากเกร็ด จังหวัดนนทบุรี</v>
          </cell>
          <cell r="I2197" t="str">
            <v>13.9364515235,100.518705548</v>
          </cell>
          <cell r="J2197" t="e">
            <v>#N/A</v>
          </cell>
          <cell r="K2197" t="e">
            <v>#N/A</v>
          </cell>
        </row>
        <row r="2198">
          <cell r="A2198">
            <v>4289</v>
          </cell>
          <cell r="B2198" t="str">
            <v>CPFM</v>
          </cell>
          <cell r="C2198" t="str">
            <v>CPFM_Talad Thaisombun Klong3</v>
          </cell>
          <cell r="D2198" t="str">
            <v>CPFM_ตลาดไทยสมบูรณ์ คลองสาม</v>
          </cell>
          <cell r="E2198" t="str">
            <v>sh_th-111663@lotuss.com</v>
          </cell>
          <cell r="F2198" t="str">
            <v>07:00-21:00 (14Hrs)</v>
          </cell>
          <cell r="G2198" t="str">
            <v>PATHUM THANI</v>
          </cell>
          <cell r="H2198" t="str">
            <v>เลขที่ 58/117 หมู่ที่ 4 ต.คลองสาม อ.คลองหลวง จ.ปทุมธานี 12120</v>
          </cell>
          <cell r="I2198" t="str">
            <v>14.045927843,100.663401548</v>
          </cell>
          <cell r="J2198" t="e">
            <v>#N/A</v>
          </cell>
          <cell r="K2198" t="e">
            <v>#N/A</v>
          </cell>
        </row>
        <row r="2199">
          <cell r="A2199">
            <v>4290</v>
          </cell>
          <cell r="B2199" t="str">
            <v>CPFM</v>
          </cell>
          <cell r="C2199" t="str">
            <v>CPFM_Talad Don Klang Ubon Ratchathani</v>
          </cell>
          <cell r="D2199" t="str">
            <v>CPFM_ตลาดดอนกลาง-อุบลราชธานี</v>
          </cell>
          <cell r="E2199" t="str">
            <v>sh_th-111664@lotuss.com</v>
          </cell>
          <cell r="F2199" t="str">
            <v>05:00-19:00 (14Hrs)</v>
          </cell>
          <cell r="G2199" t="str">
            <v>UBON RATCHATHANI</v>
          </cell>
          <cell r="H2199" t="str">
            <v>เลขที่ 777/26 หมู่ที่ 18 ต.ขามใหญ่ อ.เมืองอุบลราชธานี จ.อุบลราชธานี</v>
          </cell>
          <cell r="I2199" t="str">
            <v>15.283603,104.837983</v>
          </cell>
          <cell r="J2199" t="e">
            <v>#N/A</v>
          </cell>
          <cell r="K2199" t="e">
            <v>#N/A</v>
          </cell>
        </row>
        <row r="2200">
          <cell r="A2200">
            <v>4291</v>
          </cell>
          <cell r="B2200" t="str">
            <v>CPFM</v>
          </cell>
          <cell r="C2200" t="str">
            <v>CPFM_Khao Rup Chang-Mueang Songkhla</v>
          </cell>
          <cell r="D2200" t="str">
            <v>CPFM_เขารูปช้าง-เมืองสงขลา</v>
          </cell>
          <cell r="E2200" t="str">
            <v>sh_th-111666@lotuss.com</v>
          </cell>
          <cell r="F2200" t="str">
            <v>07:00-20:00 (13Hrs)</v>
          </cell>
          <cell r="G2200" t="str">
            <v>SONGKHLA</v>
          </cell>
          <cell r="H2200" t="str">
            <v>เลขที่ 50/96 หมู่ที่ 10 ต.เขารูปช้าง อ.เมืองสงขลา จ.สงขลา 90000</v>
          </cell>
          <cell r="I2200" t="str">
            <v>7.172873,100.612896</v>
          </cell>
          <cell r="J2200" t="e">
            <v>#N/A</v>
          </cell>
          <cell r="K2200" t="e">
            <v>#N/A</v>
          </cell>
        </row>
        <row r="2201">
          <cell r="A2201">
            <v>4292</v>
          </cell>
          <cell r="B2201" t="str">
            <v>CPFM</v>
          </cell>
          <cell r="C2201" t="str">
            <v>CPFM_Sadao-Songkla</v>
          </cell>
          <cell r="D2201" t="str">
            <v>CPFM_สะเดา-สงขลา</v>
          </cell>
          <cell r="E2201" t="str">
            <v>sh_th-111667@lotuss.com</v>
          </cell>
          <cell r="F2201" t="str">
            <v>07:00-20:00 (13Hrs)</v>
          </cell>
          <cell r="G2201" t="str">
            <v>SONGKHLA</v>
          </cell>
          <cell r="H2201" t="str">
            <v>เลขที่ 121, 123 ถ.กาญจนวณิชย์ ต.สะเดา อ.สะเดา จ.สงขลา 90120</v>
          </cell>
          <cell r="I2201" t="str">
            <v>6.637772,100.424266</v>
          </cell>
          <cell r="J2201" t="e">
            <v>#N/A</v>
          </cell>
          <cell r="K2201" t="e">
            <v>#N/A</v>
          </cell>
        </row>
        <row r="2202">
          <cell r="A2202">
            <v>4293</v>
          </cell>
          <cell r="B2202" t="str">
            <v>CPFM</v>
          </cell>
          <cell r="C2202" t="str">
            <v>CPFM_Sawanvitee2-Nakornsawan</v>
          </cell>
          <cell r="D2202" t="str">
            <v>CPFM_สวรรค์วิถี2-นครสวรรค์</v>
          </cell>
          <cell r="E2202" t="str">
            <v>sh_th-111671@lotuss.com</v>
          </cell>
          <cell r="F2202" t="str">
            <v>05:00-20:00 (15Hrs)</v>
          </cell>
          <cell r="G2202" t="str">
            <v>NAKHON SAWAN</v>
          </cell>
          <cell r="H2202" t="str">
            <v>เลขที่ 30/17, 30/18 ถนนสวรรค์วิถี ต.ปากน้ำโพธิ์ อ.เมืองนครสวรรค์ จ.นครสวรรค์ 6000</v>
          </cell>
          <cell r="I2202" t="str">
            <v>15.706139,100.140917</v>
          </cell>
          <cell r="J2202" t="e">
            <v>#N/A</v>
          </cell>
          <cell r="K2202" t="e">
            <v>#N/A</v>
          </cell>
        </row>
        <row r="2203">
          <cell r="A2203">
            <v>4295</v>
          </cell>
          <cell r="B2203" t="str">
            <v>CPFM</v>
          </cell>
          <cell r="C2203" t="str">
            <v>CPFM_That Phanom-Nakornpanom</v>
          </cell>
          <cell r="D2203" t="str">
            <v>CPFM_ธาตุพนม-นครพนม</v>
          </cell>
          <cell r="E2203" t="str">
            <v>sh_th-111673@lotuss.com</v>
          </cell>
          <cell r="F2203" t="str">
            <v>05:00-19:00 (14Hrs)</v>
          </cell>
          <cell r="G2203" t="str">
            <v>NAKHON PHANOM</v>
          </cell>
          <cell r="H2203" t="str">
            <v>เลขที่ 461 ม.1 ต.ธาตุพนม อ.ธาตุพนม จ.นครพนม 48110</v>
          </cell>
          <cell r="I2203" t="str">
            <v>16.941269,104.725148</v>
          </cell>
          <cell r="J2203" t="e">
            <v>#N/A</v>
          </cell>
          <cell r="K2203" t="e">
            <v>#N/A</v>
          </cell>
        </row>
        <row r="2204">
          <cell r="A2204">
            <v>4296</v>
          </cell>
          <cell r="B2204" t="str">
            <v>CPFM</v>
          </cell>
          <cell r="C2204" t="str">
            <v>CPFM_Chum Phae-Khonkaen</v>
          </cell>
          <cell r="D2204" t="str">
            <v>CPFM_ชุมแพ-ขอนแก่น</v>
          </cell>
          <cell r="E2204" t="str">
            <v>sh_th-111674@lotuss.com</v>
          </cell>
          <cell r="F2204" t="str">
            <v>06:00-19:00 (13Hrs)</v>
          </cell>
          <cell r="G2204" t="str">
            <v>KHON KAEN</v>
          </cell>
          <cell r="H2204" t="str">
            <v>เลขที่ 113-115 ม.1 ต.ชุมแพ อ.ชุมแพ จ.ขอนแก่น 40130</v>
          </cell>
          <cell r="I2204" t="str">
            <v>16.540593,102.098731</v>
          </cell>
          <cell r="J2204" t="e">
            <v>#N/A</v>
          </cell>
          <cell r="K2204" t="e">
            <v>#N/A</v>
          </cell>
        </row>
        <row r="2205">
          <cell r="A2205">
            <v>4297</v>
          </cell>
          <cell r="B2205" t="str">
            <v>CPFM</v>
          </cell>
          <cell r="C2205" t="str">
            <v>CPFM_Mueang Bueng Kan</v>
          </cell>
          <cell r="D2205" t="str">
            <v>CPFM_เมืองบึงกาฬ</v>
          </cell>
          <cell r="E2205" t="str">
            <v>sh_th-111675@lotuss.com</v>
          </cell>
          <cell r="F2205" t="str">
            <v>05:00-19:00 (14Hrs)</v>
          </cell>
          <cell r="G2205" t="str">
            <v>BUENG KAN</v>
          </cell>
          <cell r="H2205" t="str">
            <v>เลขที่ 327, 328 ม. 1 ต.วิศิษฐ์ อ.เมือง จ.บึงกาฬ 38000</v>
          </cell>
          <cell r="I2205" t="str">
            <v>18.36758,103.652158</v>
          </cell>
          <cell r="J2205" t="e">
            <v>#N/A</v>
          </cell>
          <cell r="K2205" t="e">
            <v>#N/A</v>
          </cell>
        </row>
        <row r="2206">
          <cell r="A2206">
            <v>4298</v>
          </cell>
          <cell r="B2206" t="str">
            <v>CPFM</v>
          </cell>
          <cell r="C2206" t="str">
            <v>CPFM_Dan Sai-Loei</v>
          </cell>
          <cell r="D2206" t="str">
            <v>CPFM_ด่านซ้าย-เลย</v>
          </cell>
          <cell r="E2206" t="str">
            <v>sh_th-111676@lotuss.com</v>
          </cell>
          <cell r="F2206" t="str">
            <v>06:00-20:00 (14Hrs)</v>
          </cell>
          <cell r="G2206" t="str">
            <v>LOEI</v>
          </cell>
          <cell r="H2206" t="str">
            <v>เลขที่ 295 ม.1 ต.ด่านซ้าย อ.ด่านซ้าย จ.เลย 42120</v>
          </cell>
          <cell r="I2206" t="str">
            <v>17.278077,101.146982</v>
          </cell>
          <cell r="J2206" t="e">
            <v>#N/A</v>
          </cell>
          <cell r="K2206" t="e">
            <v>#N/A</v>
          </cell>
        </row>
        <row r="2207">
          <cell r="A2207">
            <v>4299</v>
          </cell>
          <cell r="B2207" t="str">
            <v>CPFM</v>
          </cell>
          <cell r="C2207" t="str">
            <v>CPFM_Sawee-Chumphon</v>
          </cell>
          <cell r="D2207" t="str">
            <v>CPFM_สวี-ชุมพร</v>
          </cell>
          <cell r="E2207" t="str">
            <v>sh_th-111682@lotuss.com</v>
          </cell>
          <cell r="F2207" t="str">
            <v>07:00-20:00 (13Hrs)</v>
          </cell>
          <cell r="G2207" t="str">
            <v>CHUMPHON</v>
          </cell>
          <cell r="H2207" t="str">
            <v>เลขที่ 313/10 หมู่ที่ 5 ต.นาโพธิ์ อ.สวี จ.ชุมพร 86130</v>
          </cell>
          <cell r="I2207" t="str">
            <v>10.233879,99.107870</v>
          </cell>
          <cell r="J2207" t="e">
            <v>#N/A</v>
          </cell>
          <cell r="K2207" t="e">
            <v>#N/A</v>
          </cell>
        </row>
        <row r="2208">
          <cell r="A2208">
            <v>4300</v>
          </cell>
          <cell r="B2208" t="str">
            <v>CPFM</v>
          </cell>
          <cell r="C2208" t="str">
            <v>CPFM_Chon Dan-Phetchabun</v>
          </cell>
          <cell r="D2208" t="str">
            <v>CPFM_ชนแดน-เพชรบูรณ์</v>
          </cell>
          <cell r="E2208" t="str">
            <v>sh_th-111683@lotuss.com</v>
          </cell>
          <cell r="F2208" t="str">
            <v>05:00-21:00 (16Hrs)</v>
          </cell>
          <cell r="G2208" t="str">
            <v>PHETCHABUN</v>
          </cell>
          <cell r="H2208" t="str">
            <v>เลขที่ 98/18, 98/19 ถนนชมฐีระเวช ตำบลชนแดน อำเภอชนแดน จังหวัดเพชรบูรณ์</v>
          </cell>
          <cell r="I2208" t="str">
            <v>16.187796,100.857019</v>
          </cell>
          <cell r="J2208" t="e">
            <v>#N/A</v>
          </cell>
          <cell r="K2208" t="e">
            <v>#N/A</v>
          </cell>
        </row>
        <row r="2209">
          <cell r="A2209">
            <v>4301</v>
          </cell>
          <cell r="B2209" t="str">
            <v>CPFM</v>
          </cell>
          <cell r="C2209" t="str">
            <v>CP Fresh_Pakchong</v>
          </cell>
          <cell r="D2209" t="str">
            <v>CP Fresh_ปากช่อง</v>
          </cell>
          <cell r="E2209" t="str">
            <v>sh_th-111688@lotuss.com</v>
          </cell>
          <cell r="F2209" t="str">
            <v>06:00-20:00 (14Hrs)</v>
          </cell>
          <cell r="G2209" t="str">
            <v>NAKHON RATCHASIMA</v>
          </cell>
          <cell r="H2209" t="str">
            <v>เลขที่ 452/1 ถ.มิตรถาพ ต.ปากช่อง อ.ปากช่อง จ.นครราชสีมา 30130</v>
          </cell>
          <cell r="I2209" t="str">
            <v>14.701073,101.410256</v>
          </cell>
          <cell r="J2209" t="str">
            <v>0953722542</v>
          </cell>
          <cell r="K2209" t="str">
            <v>0953722542</v>
          </cell>
        </row>
        <row r="2210">
          <cell r="A2210">
            <v>4302</v>
          </cell>
          <cell r="B2210" t="str">
            <v>CPFM</v>
          </cell>
          <cell r="C2210" t="str">
            <v>CPFM_Ha Yaek Chalong-Phuket</v>
          </cell>
          <cell r="D2210" t="str">
            <v>CPFM_ห้าแยกฉลอง-ภูเก็ต</v>
          </cell>
          <cell r="E2210" t="str">
            <v>sh_th-111695@lotuss.com</v>
          </cell>
          <cell r="F2210" t="str">
            <v>06:00-20:00 (14Hrs)</v>
          </cell>
          <cell r="G2210" t="str">
            <v>PHUKET</v>
          </cell>
          <cell r="H2210" t="str">
            <v>เลขที่ 1/55 หมู่ที่ 9 ต.ฉลอง อ.เมืองภูเก็ต จ.ภูเก็ต 83130</v>
          </cell>
          <cell r="I2210" t="str">
            <v>7.823281,98.341999</v>
          </cell>
          <cell r="J2210" t="e">
            <v>#N/A</v>
          </cell>
          <cell r="K2210" t="e">
            <v>#N/A</v>
          </cell>
        </row>
        <row r="2211">
          <cell r="A2211">
            <v>4309</v>
          </cell>
          <cell r="B2211" t="str">
            <v>CPFM</v>
          </cell>
          <cell r="C2211" t="str">
            <v>CPFM_Buriram(Pork Shop)</v>
          </cell>
          <cell r="D2211" t="str">
            <v>CPFM_บุรีรัมย์(PORK SHOP)</v>
          </cell>
          <cell r="E2211" t="str">
            <v>sh_th-112806@lotuss.com</v>
          </cell>
          <cell r="F2211" t="str">
            <v>04:00-20:00 (16Hrs)</v>
          </cell>
          <cell r="G2211" t="str">
            <v>BURIRAM</v>
          </cell>
          <cell r="H2211" t="str">
            <v>เลขที่ 11/6-7 ถนนอนุวรรตน์ ต.ในเมือง อ.เมืองบุรีรัมย์ จ.บุรีรัมย์ 31000</v>
          </cell>
          <cell r="I2211" t="str">
            <v>14.999159,103.110858</v>
          </cell>
          <cell r="J2211" t="e">
            <v>#N/A</v>
          </cell>
          <cell r="K2211" t="e">
            <v>#N/A</v>
          </cell>
        </row>
        <row r="2212">
          <cell r="A2212">
            <v>4310</v>
          </cell>
          <cell r="B2212" t="str">
            <v>CPFM</v>
          </cell>
          <cell r="C2212" t="str">
            <v>CPFM_Warin Chamrap-Ubonratchathani</v>
          </cell>
          <cell r="D2212" t="str">
            <v>CPFM_วารินชำราบ-อุบลราชธานี</v>
          </cell>
          <cell r="E2212" t="str">
            <v>sh_th-112807@lotuss.com</v>
          </cell>
          <cell r="F2212" t="str">
            <v>05:00-19:00 (14Hrs)</v>
          </cell>
          <cell r="G2212" t="str">
            <v>UBON RATCHATHANI</v>
          </cell>
          <cell r="H2212" t="str">
            <v>เลขที่ 67,69,71 ถ.ประทุมเทพภักดี ต.วารินชำราบ อ.วารินชำราบ จ.อุบลราชธานี 34190</v>
          </cell>
          <cell r="I2212" t="str">
            <v>15.199937,104.865471</v>
          </cell>
          <cell r="J2212" t="e">
            <v>#N/A</v>
          </cell>
          <cell r="K2212" t="e">
            <v>#N/A</v>
          </cell>
        </row>
        <row r="2213">
          <cell r="A2213">
            <v>4311</v>
          </cell>
          <cell r="B2213" t="str">
            <v>CPFM</v>
          </cell>
          <cell r="C2213" t="str">
            <v>CPFM_Ang Thong(Pork Shop)</v>
          </cell>
          <cell r="D2213" t="str">
            <v>CPFM_อ่างทอง(PORK SHOP)</v>
          </cell>
          <cell r="E2213" t="str">
            <v>sh_th-112810@lotuss.com</v>
          </cell>
          <cell r="F2213" t="str">
            <v>05:00-20:00 (15Hrs)</v>
          </cell>
          <cell r="G2213" t="str">
            <v>ANG THONG</v>
          </cell>
          <cell r="H2213" t="str">
            <v>เลขที่ 48/27,48/28 ถนนอ่างทอง-สิงห์บุรี ต.ย่านซื่อ อ.เมือง จ.อ่างทอง 14000</v>
          </cell>
          <cell r="I2213" t="str">
            <v>14.595777,100.454943</v>
          </cell>
          <cell r="J2213" t="e">
            <v>#N/A</v>
          </cell>
          <cell r="K2213" t="e">
            <v>#N/A</v>
          </cell>
        </row>
        <row r="2214">
          <cell r="A2214">
            <v>4312</v>
          </cell>
          <cell r="B2214" t="str">
            <v>CPFM</v>
          </cell>
          <cell r="C2214" t="str">
            <v>CPFM_Ayutthaya(Pork Shop)</v>
          </cell>
          <cell r="D2214" t="str">
            <v>CPFM_อยุธยา(PORK SHOP)</v>
          </cell>
          <cell r="E2214" t="str">
            <v>sh_th-112812@lotuss.com</v>
          </cell>
          <cell r="F2214" t="str">
            <v>05:00-20:00 (15Hrs)</v>
          </cell>
          <cell r="G2214" t="str">
            <v>PHRA NAKHON SI AYUTTHAYA</v>
          </cell>
          <cell r="H2214" t="str">
            <v>เลขที่ 51/69-70 หมู่ที่ 1 ตำบลธนู อำเภออุทัย จังหวัดพระนครศรีอยุธยา 13210</v>
          </cell>
          <cell r="I2214" t="str">
            <v>14.349339,100.6057</v>
          </cell>
          <cell r="J2214" t="e">
            <v>#N/A</v>
          </cell>
          <cell r="K2214" t="e">
            <v>#N/A</v>
          </cell>
        </row>
        <row r="2215">
          <cell r="A2215">
            <v>4315</v>
          </cell>
          <cell r="B2215" t="str">
            <v>CPFM</v>
          </cell>
          <cell r="C2215" t="str">
            <v>CPFM_Pak Chong-Nakornratchasima(Pork Shop)</v>
          </cell>
          <cell r="D2215" t="str">
            <v>CPFM_ปากช่อง-นครราชสีมา(PORK SHOP)</v>
          </cell>
          <cell r="E2215" t="str">
            <v>sh_th-112826@lotuss.com</v>
          </cell>
          <cell r="F2215" t="str">
            <v>06:00-20:00 (14Hrs)</v>
          </cell>
          <cell r="G2215" t="str">
            <v>NAKHON RATCHASIMA</v>
          </cell>
          <cell r="H2215" t="str">
            <v>เลขที่ 359/9 ถ.มิตรภาพ ต.หนองสาหร่าย อ.ปากช่อง.นครราชสีมา 30000</v>
          </cell>
          <cell r="I2215" t="str">
            <v>14.72417,101.44067</v>
          </cell>
          <cell r="J2215" t="e">
            <v>#N/A</v>
          </cell>
          <cell r="K2215" t="e">
            <v>#N/A</v>
          </cell>
        </row>
        <row r="2216">
          <cell r="A2216">
            <v>4316</v>
          </cell>
          <cell r="B2216" t="str">
            <v>CPFM</v>
          </cell>
          <cell r="C2216" t="str">
            <v>CPFM_Klang Mueang Rd.-Khon Kaen(Pork Shop)</v>
          </cell>
          <cell r="D2216" t="str">
            <v>CPFM_ถ.กลางเมือง-ขอนแก่น(PORK SHOP)</v>
          </cell>
          <cell r="E2216" t="str">
            <v>sh_th-112827@lotuss.com</v>
          </cell>
          <cell r="F2216" t="str">
            <v>06:00-19:00 (13Hrs)</v>
          </cell>
          <cell r="G2216" t="str">
            <v>KHON KAEN</v>
          </cell>
          <cell r="H2216" t="str">
            <v>เลขที่ 64/10-11 ถนน กลางเมือง ตำบลในเมือง อำเภอเมือง จังหวัดขอนแก่น</v>
          </cell>
          <cell r="I2216" t="str">
            <v>16.42598,102.83494</v>
          </cell>
          <cell r="J2216" t="e">
            <v>#N/A</v>
          </cell>
          <cell r="K2216" t="e">
            <v>#N/A</v>
          </cell>
        </row>
        <row r="2217">
          <cell r="A2217">
            <v>4317</v>
          </cell>
          <cell r="B2217" t="str">
            <v>CPFM</v>
          </cell>
          <cell r="C2217" t="str">
            <v>CPFM_Pru Yai-Nakornratchasima</v>
          </cell>
          <cell r="D2217" t="str">
            <v>CPFM_ปรุใหญ่-นครราชสีมา</v>
          </cell>
          <cell r="E2217" t="str">
            <v>sh_th-112828@lotuss.com</v>
          </cell>
          <cell r="F2217" t="str">
            <v>07:00-20:00 (13Hrs)</v>
          </cell>
          <cell r="G2217" t="str">
            <v>NAKHON RATCHASIMA</v>
          </cell>
          <cell r="H2217" t="str">
            <v>เลขที่ 399/20 ม. 4 ต.ปรุใหญ่ อ.เมืองนครราชสีมา จ.นครราชสีมา 30000</v>
          </cell>
          <cell r="I2217" t="str">
            <v>14.94078,102.05521</v>
          </cell>
          <cell r="J2217" t="e">
            <v>#N/A</v>
          </cell>
          <cell r="K2217" t="e">
            <v>#N/A</v>
          </cell>
        </row>
        <row r="2218">
          <cell r="A2218">
            <v>4318</v>
          </cell>
          <cell r="B2218" t="str">
            <v>CPFM</v>
          </cell>
          <cell r="C2218" t="str">
            <v>CPFM_Tessaban3-Surin(Pork Shop)</v>
          </cell>
          <cell r="D2218" t="str">
            <v>CPFM_เทศบาล3-สุรินทร์(PORK SHOP)</v>
          </cell>
          <cell r="E2218" t="str">
            <v>sh_th-112829@lotuss.com</v>
          </cell>
          <cell r="F2218" t="str">
            <v>05:00-21:00 (16Hrs)</v>
          </cell>
          <cell r="G2218" t="str">
            <v>SURIN</v>
          </cell>
          <cell r="H2218" t="str">
            <v>เลขที่ 293/1 ถ.เทศบาล 3 ต.ในเมือง อ.เมืองสุรินทร์ จ.สุรินทร์ 32000</v>
          </cell>
          <cell r="I2218" t="str">
            <v>14.89106,103.48957</v>
          </cell>
          <cell r="J2218" t="e">
            <v>#N/A</v>
          </cell>
          <cell r="K2218" t="e">
            <v>#N/A</v>
          </cell>
        </row>
        <row r="2219">
          <cell r="A2219">
            <v>4321</v>
          </cell>
          <cell r="B2219" t="str">
            <v>CPFM</v>
          </cell>
          <cell r="C2219" t="str">
            <v>CPFM_Ha Yaek Witthayu-Uhai Thani</v>
          </cell>
          <cell r="D2219" t="str">
            <v>CPFM_ห้าแยกวิทยุ-อุทัยธานี</v>
          </cell>
          <cell r="E2219" t="str">
            <v>sh_th-112887@lotuss.com</v>
          </cell>
          <cell r="F2219" t="str">
            <v>05:00-20:00 (15Hrs)</v>
          </cell>
          <cell r="G2219" t="str">
            <v>UTHAI THANI</v>
          </cell>
          <cell r="H2219" t="str">
            <v>เลขที่ 14,16,18 ถนนเปรมประชา ต.อุทัยใหม่ อ.เมืองอุทัยธานี จ.อุทัยธานี 61000</v>
          </cell>
          <cell r="I2219" t="str">
            <v>15.38135,100.02884</v>
          </cell>
          <cell r="J2219" t="e">
            <v>#N/A</v>
          </cell>
          <cell r="K2219" t="e">
            <v>#N/A</v>
          </cell>
        </row>
        <row r="2220">
          <cell r="A2220">
            <v>4323</v>
          </cell>
          <cell r="B2220" t="str">
            <v>CPFM</v>
          </cell>
          <cell r="C2220" t="str">
            <v>CPFM_Wat Sing-Chainat(Pork Shop)</v>
          </cell>
          <cell r="D2220" t="str">
            <v>CPFM_วัดสิงห์-ชัยนาท(PORK SHOP)</v>
          </cell>
          <cell r="E2220" t="str">
            <v>sh_th-112897@lotuss.com</v>
          </cell>
          <cell r="F2220" t="str">
            <v>05:00-20:00 (15Hrs)</v>
          </cell>
          <cell r="G2220" t="str">
            <v>CHAI NAT</v>
          </cell>
          <cell r="H2220" t="str">
            <v>เลขที่ 98/26, 98/27 ถ.จันทราราม ต.วัดสิงห์ อ.วัดสิงห์ จ.ชัยนาท 17120</v>
          </cell>
          <cell r="I2220" t="str">
            <v>15.261246,100.042209</v>
          </cell>
          <cell r="J2220" t="e">
            <v>#N/A</v>
          </cell>
          <cell r="K2220" t="e">
            <v>#N/A</v>
          </cell>
        </row>
        <row r="2221">
          <cell r="A2221">
            <v>4324</v>
          </cell>
          <cell r="B2221" t="str">
            <v>CPFM</v>
          </cell>
          <cell r="C2221" t="str">
            <v>CPFM_Thong Song-Nakorn Si Thammarat</v>
          </cell>
          <cell r="D2221" t="str">
            <v>CPFM_ทุ่งสง-นครศรีธรรมราช</v>
          </cell>
          <cell r="E2221" t="str">
            <v>sh_th-116111@lotuss.com</v>
          </cell>
          <cell r="F2221" t="str">
            <v>06:00-20:00 (14Hrs)</v>
          </cell>
          <cell r="G2221" t="str">
            <v>NAKHON SI THAMMARAT</v>
          </cell>
          <cell r="H2221" t="str">
            <v>เลขที่ 181,183 ถ.ชนปรีดา ต.ปากแพรก อ.ทุ่งสง จ.นครศรีธรรมราช 80110</v>
          </cell>
          <cell r="I2221" t="str">
            <v>8.1667781,99.6758736</v>
          </cell>
          <cell r="J2221" t="e">
            <v>#N/A</v>
          </cell>
          <cell r="K2221" t="e">
            <v>#N/A</v>
          </cell>
        </row>
        <row r="2222">
          <cell r="A2222">
            <v>5010</v>
          </cell>
          <cell r="B2222" t="str">
            <v>Hypermarket</v>
          </cell>
          <cell r="C2222" t="str">
            <v>HYPERMARKET_MINBURI</v>
          </cell>
          <cell r="D2222" t="str">
            <v>ไฮเปอร์มาร์เก็ต_มีนบุรี</v>
          </cell>
          <cell r="E2222" t="str">
            <v>store010@lotuss.com</v>
          </cell>
          <cell r="F2222" t="str">
            <v>08:00-21:00 (13Hrs)</v>
          </cell>
          <cell r="G2222" t="str">
            <v>BANGKOK</v>
          </cell>
          <cell r="H2222" t="str">
            <v>เลขที่ 136 ถนนสุวินทวงศ์ แขวงมีนบุรี เขตมีนบุรี กรุงเทพมหานคร 10510</v>
          </cell>
          <cell r="I2222" t="str">
            <v>13.81669,100.728646</v>
          </cell>
          <cell r="J2222" t="str">
            <v>02-918-9003</v>
          </cell>
          <cell r="K2222" t="str">
            <v>02-918-9003</v>
          </cell>
        </row>
        <row r="2223">
          <cell r="A2223">
            <v>5012</v>
          </cell>
          <cell r="B2223" t="str">
            <v>Hypermarket</v>
          </cell>
          <cell r="C2223" t="str">
            <v>HYPERMARKET_SUKHAPIBAL 1</v>
          </cell>
          <cell r="D2223" t="str">
            <v>ไฮเปอร์มาร์เก็ต_สุขาภิบาล 1</v>
          </cell>
          <cell r="E2223" t="str">
            <v>store012@lotuss.com</v>
          </cell>
          <cell r="F2223" t="str">
            <v>07.00-22.00 (15hrs)</v>
          </cell>
          <cell r="G2223" t="str">
            <v>BANGKOK</v>
          </cell>
          <cell r="H2223" t="str">
            <v>เลขที่ 629  ถนนนวมินทร์ แขวงนวลจันทร์ เขตบึงกุ่ม กรุงเทพมหานคร 10230</v>
          </cell>
          <cell r="I2223" t="str">
            <v>13.8256513,100.6601216</v>
          </cell>
          <cell r="J2223" t="str">
            <v>02-947-7720</v>
          </cell>
          <cell r="K2223" t="str">
            <v>02-947-7720</v>
          </cell>
        </row>
        <row r="2224">
          <cell r="A2224">
            <v>5018</v>
          </cell>
          <cell r="B2224" t="str">
            <v>Hypermarket</v>
          </cell>
          <cell r="C2224" t="str">
            <v>HYPERMARKET_RAMINTRA</v>
          </cell>
          <cell r="D2224" t="str">
            <v>ไฮเปอร์มาร์เก็ต_รามอินทรา</v>
          </cell>
          <cell r="E2224" t="str">
            <v>store018@lotuss.com</v>
          </cell>
          <cell r="F2224" t="str">
            <v xml:space="preserve">08:00-22:00 (14Hrs) </v>
          </cell>
          <cell r="G2224" t="str">
            <v>BANGKOK</v>
          </cell>
          <cell r="H2224" t="str">
            <v>เลขที่ 59 ถ.ประดิษฐ์มนูธรรม แขวงลาดพร้าว เขตลาดพร้าว กรุงเทพมหานคร 10230</v>
          </cell>
          <cell r="I2224" t="str">
            <v>13.8018507,100.6138694</v>
          </cell>
          <cell r="J2224" t="str">
            <v>02-935-9800</v>
          </cell>
          <cell r="K2224" t="str">
            <v>02-935-9800</v>
          </cell>
        </row>
        <row r="2225">
          <cell r="A2225">
            <v>5038</v>
          </cell>
          <cell r="B2225" t="str">
            <v>Hypermarket</v>
          </cell>
          <cell r="C2225" t="str">
            <v>HYPERMARKET_BANGKAPI</v>
          </cell>
          <cell r="D2225" t="str">
            <v>ไฮเปอร์มาร์เก็ต_บางกะปิ</v>
          </cell>
          <cell r="E2225" t="str">
            <v>store038@lotuss.com</v>
          </cell>
          <cell r="F2225" t="str">
            <v>07:00-21:00 (14Hrs)</v>
          </cell>
          <cell r="G2225" t="str">
            <v>BANGKOK</v>
          </cell>
          <cell r="H2225" t="str">
            <v>เลขที่ 3109 ถ.ลาดพร้าว แขวงคลองจั่น เขตบางกะปิ กรุงเทพมหานคร 10240</v>
          </cell>
          <cell r="I2225" t="str">
            <v>13.76862,100.643906</v>
          </cell>
          <cell r="J2225" t="str">
            <v>02-116-5873</v>
          </cell>
          <cell r="K2225" t="str">
            <v>02-116-5873</v>
          </cell>
        </row>
        <row r="2226">
          <cell r="A2226">
            <v>5040</v>
          </cell>
          <cell r="B2226" t="str">
            <v>Hypermarket</v>
          </cell>
          <cell r="C2226" t="str">
            <v>HYPERMARKET_LADPRAO</v>
          </cell>
          <cell r="D2226" t="str">
            <v>ไฮเปอร์มาร์เก็ต_ลาดพร้าว</v>
          </cell>
          <cell r="E2226" t="str">
            <v>store040@lotuss.com</v>
          </cell>
          <cell r="F2226" t="str">
            <v>07:00-21:00 (14Hrs)</v>
          </cell>
          <cell r="G2226" t="str">
            <v>BANGKOK</v>
          </cell>
          <cell r="H2226" t="str">
            <v>เลขที่ 1190 ถ.พหลโยธิน แขวงจอมพล เขตจตุจักร กรุงเทพมหานคร 10900</v>
          </cell>
          <cell r="I2226" t="str">
            <v>13.8178025,100.5638507</v>
          </cell>
          <cell r="J2226" t="str">
            <v>02-930-9444</v>
          </cell>
          <cell r="K2226" t="str">
            <v>02-930-9444</v>
          </cell>
        </row>
        <row r="2227">
          <cell r="A2227">
            <v>5051</v>
          </cell>
          <cell r="B2227" t="str">
            <v>Hypermarket</v>
          </cell>
          <cell r="C2227" t="str">
            <v>HYPERMARKET_WANGHIN</v>
          </cell>
          <cell r="D2227" t="str">
            <v>ไฮเปอร์มาร์เก็ต_วังหิน</v>
          </cell>
          <cell r="E2227" t="str">
            <v>store051@lotuss.com</v>
          </cell>
          <cell r="F2227" t="str">
            <v>07:00-21:00 (14Hrs)</v>
          </cell>
          <cell r="G2227" t="str">
            <v>BANGKOK</v>
          </cell>
          <cell r="H2227" t="str">
            <v>เลขที่ 555,557 ถนนลาดพร้าววังหิน แขวงลาดพร้าว เขตลาดพร้าว กทม. 10230</v>
          </cell>
          <cell r="I2227" t="str">
            <v>13.8238284,100.590257</v>
          </cell>
          <cell r="J2227" t="str">
            <v>02-942-3841</v>
          </cell>
          <cell r="K2227" t="str">
            <v>02-942-3841</v>
          </cell>
        </row>
        <row r="2228">
          <cell r="A2228">
            <v>5087</v>
          </cell>
          <cell r="B2228" t="str">
            <v>Hypermarket</v>
          </cell>
          <cell r="C2228" t="str">
            <v>HYPERMARKET_SUKAPIBAL 3</v>
          </cell>
          <cell r="D2228" t="str">
            <v>ไฮเปอร์มาร์เก็ต_สุขาภิบาล 3</v>
          </cell>
          <cell r="E2228" t="str">
            <v>store087@lotuss.com</v>
          </cell>
          <cell r="F2228" t="str">
            <v>08:00-22:00 (14Hrs)</v>
          </cell>
          <cell r="G2228" t="str">
            <v>BANGKOK</v>
          </cell>
          <cell r="H2228" t="str">
            <v>เลขที่ 101,101/1 ถ.รามคำแหง แขวงมีนบุรี เขตมีนบุรี กรุงเทพมหานคร 10510</v>
          </cell>
          <cell r="I2228" t="str">
            <v>13.807364,100.7250354</v>
          </cell>
          <cell r="J2228" t="str">
            <v>02-916-5500</v>
          </cell>
          <cell r="K2228" t="str">
            <v>02-916-5500</v>
          </cell>
        </row>
        <row r="2229">
          <cell r="A2229">
            <v>6401</v>
          </cell>
          <cell r="B2229" t="str">
            <v>Hypermarket</v>
          </cell>
          <cell r="C2229" t="str">
            <v>HYPERMARKET_PHONGPHET</v>
          </cell>
          <cell r="D2229" t="str">
            <v>ไฮเปอร์มาร์เก็ต_พงษ์เพชร</v>
          </cell>
          <cell r="E2229" t="str">
            <v>sup001-ssm@lotuss.com</v>
          </cell>
          <cell r="F2229" t="str">
            <v>08.00-21.00 (13Hrs)</v>
          </cell>
          <cell r="G2229" t="str">
            <v>NONTHABURI</v>
          </cell>
          <cell r="H2229" t="str">
            <v>เลขที่ 440 ถ.งามวงศ์วาน ต.บางเขน อ.เมืองนนทบุรี จ.นนทบุรี 11000</v>
          </cell>
          <cell r="I2229" t="str">
            <v>13.85494,100.5441</v>
          </cell>
          <cell r="J2229" t="str">
            <v>02-955-5700</v>
          </cell>
          <cell r="K2229" t="str">
            <v>02-955-5700</v>
          </cell>
        </row>
        <row r="2230">
          <cell r="A2230">
            <v>5533</v>
          </cell>
          <cell r="B2230" t="str">
            <v>Hypermarket</v>
          </cell>
          <cell r="C2230" t="str">
            <v>HYPERMARKET_NONG JOK</v>
          </cell>
          <cell r="D2230" t="str">
            <v>ไฮเปอร์มาร์เก็ต_หนองจอก</v>
          </cell>
          <cell r="E2230" t="str">
            <v>val033-vsm@lotuss.com</v>
          </cell>
          <cell r="F2230" t="str">
            <v>07:00-22:00 (15Hrs)</v>
          </cell>
          <cell r="G2230" t="str">
            <v>BANGKOK</v>
          </cell>
          <cell r="H2230" t="str">
            <v>เลขที่ 46 ถนนเชื่อมสัมพันธ์ แขวงกระทุ่มราย เขตหนองจอก กรุงเทพมหานคร 10530</v>
          </cell>
          <cell r="I2230" t="str">
            <v>13.851076,100.859583</v>
          </cell>
          <cell r="J2230" t="str">
            <v>02-988-3383</v>
          </cell>
          <cell r="K2230" t="str">
            <v>02-988-3383</v>
          </cell>
        </row>
        <row r="2231">
          <cell r="A2231">
            <v>5100</v>
          </cell>
          <cell r="B2231" t="str">
            <v>Hypermarket</v>
          </cell>
          <cell r="C2231" t="str">
            <v>HYPERMARKET_PRACHINBURI</v>
          </cell>
          <cell r="D2231" t="str">
            <v>ไฮเปอร์มาร์เก็ต_ปราจีนบุรี</v>
          </cell>
          <cell r="E2231" t="str">
            <v>store5100@lotuss.com</v>
          </cell>
          <cell r="F2231" t="str">
            <v>08.00-21.00 (13Hrs)</v>
          </cell>
          <cell r="G2231" t="str">
            <v>PRACHIN BURI</v>
          </cell>
          <cell r="H2231" t="str">
            <v>เลขที่ 15/1 ม.4 ต.บางบริบูรณ์ อ.เมืองปราจีนบุรี จ.ปราจีนบุรี 25000</v>
          </cell>
          <cell r="I2231" t="str">
            <v>14.058772,101.391547</v>
          </cell>
          <cell r="J2231" t="str">
            <v>03-720-0063</v>
          </cell>
          <cell r="K2231" t="str">
            <v>03-720-0063</v>
          </cell>
        </row>
        <row r="2232">
          <cell r="A2232">
            <v>5522</v>
          </cell>
          <cell r="B2232" t="str">
            <v>Hypermarket</v>
          </cell>
          <cell r="C2232" t="str">
            <v>HYPERMARKET_SRI MAHAPHOE</v>
          </cell>
          <cell r="D2232" t="str">
            <v>ไฮเปอร์มาร์เก็ต_ศรีมหาโพธิ</v>
          </cell>
          <cell r="E2232" t="str">
            <v>val022-vsm@lotuss.com</v>
          </cell>
          <cell r="F2232" t="str">
            <v>08.00-21.00 (13Hrs)</v>
          </cell>
          <cell r="G2232" t="str">
            <v>PRACHIN BURI</v>
          </cell>
          <cell r="H2232" t="str">
            <v>เลขที่ 228 ม.10 ถ.ทางหลวงหมายเลข304 ต.ท่าตูม อ.ศรีมหาโพธิ์ จ.ปราจีนบุรี 25140</v>
          </cell>
          <cell r="I2232" t="str">
            <v>13.895789,101.579953</v>
          </cell>
          <cell r="J2232" t="str">
            <v>03-741-4738</v>
          </cell>
          <cell r="K2232" t="str">
            <v>03-741-4738</v>
          </cell>
        </row>
        <row r="2233">
          <cell r="A2233">
            <v>5537</v>
          </cell>
          <cell r="B2233" t="str">
            <v>Hypermarket</v>
          </cell>
          <cell r="C2233" t="str">
            <v>HYPERMARKET_KABINBURI</v>
          </cell>
          <cell r="D2233" t="str">
            <v>ไฮเปอร์มาร์เก็ต_กบินทร์บุรี</v>
          </cell>
          <cell r="E2233" t="str">
            <v>val037-vsm@lotuss.com</v>
          </cell>
          <cell r="F2233" t="str">
            <v>08.00-21.00 (13Hrs)</v>
          </cell>
          <cell r="G2233" t="str">
            <v>PRACHIN BURI</v>
          </cell>
          <cell r="H2233" t="str">
            <v>เลขที่ 899 ม.8 ต.เมืองเก่า อ.กบินทร์บุรี จ.ปราจีนบุรี 25240</v>
          </cell>
          <cell r="I2233" t="str">
            <v>13.985509,101.771329</v>
          </cell>
          <cell r="J2233" t="str">
            <v>03-728-3400</v>
          </cell>
          <cell r="K2233" t="str">
            <v>03-728-3400</v>
          </cell>
        </row>
        <row r="2234">
          <cell r="A2234">
            <v>5177</v>
          </cell>
          <cell r="B2234" t="str">
            <v>Hypermarket</v>
          </cell>
          <cell r="C2234" t="str">
            <v>HYPERMARKET_LADKRABANG</v>
          </cell>
          <cell r="D2234" t="str">
            <v>ไฮเปอร์มาร์เก็ต_ลาดกระบัง</v>
          </cell>
          <cell r="E2234" t="str">
            <v>store5177@lotuss.com</v>
          </cell>
          <cell r="F2234" t="str">
            <v>08.00-21.00 (13Hrs)</v>
          </cell>
          <cell r="G2234" t="str">
            <v>BANGKOK</v>
          </cell>
          <cell r="H2234" t="str">
            <v>เลขที่ เลขที่ 362 ถนนหลวงแพ่ง แขวงทับยาว เขตลาดกระบัง กทม. 10520</v>
          </cell>
          <cell r="I2234" t="str">
            <v>13.720764,100.792597</v>
          </cell>
          <cell r="J2234" t="str">
            <v>02-3267023</v>
          </cell>
          <cell r="K2234" t="str">
            <v>02-3267023</v>
          </cell>
        </row>
        <row r="2235">
          <cell r="A2235">
            <v>5525</v>
          </cell>
          <cell r="B2235" t="str">
            <v>Hypermarket</v>
          </cell>
          <cell r="C2235" t="str">
            <v>HYPERMARKET_PANOMSARAKHAM</v>
          </cell>
          <cell r="D2235" t="str">
            <v>ไฮเปอร์มาร์เก็ต_พนมสารคาม</v>
          </cell>
          <cell r="E2235" t="str">
            <v>val025-vsm@lotuss.com</v>
          </cell>
          <cell r="F2235" t="str">
            <v>08.00-21.00 (13Hrs)</v>
          </cell>
          <cell r="G2235" t="str">
            <v>CHACHOENGSAO</v>
          </cell>
          <cell r="H2235" t="str">
            <v>เลขที่ 1166/2 ม.1 ถ.ทางหลวงหมายเลข304 ต.พนมสารคาม อ.พนมสารคาม จ.ฉะเชิงเทรา 24120</v>
          </cell>
          <cell r="I2235" t="str">
            <v>13.744268,101.356999</v>
          </cell>
          <cell r="J2235" t="str">
            <v>03-883-7360</v>
          </cell>
          <cell r="K2235" t="str">
            <v>03-883-7360</v>
          </cell>
        </row>
        <row r="2236">
          <cell r="A2236">
            <v>6621</v>
          </cell>
          <cell r="B2236" t="str">
            <v>Hypermarket</v>
          </cell>
          <cell r="C2236" t="str">
            <v>HYPERMARKET_ON NUCH 80</v>
          </cell>
          <cell r="D2236" t="str">
            <v>ไฮเปอร์มาร์เก็ต_อ่อนนุช 80</v>
          </cell>
          <cell r="E2236" t="str">
            <v>store6621@lotuss.com</v>
          </cell>
          <cell r="F2236" t="str">
            <v>07.00-22.00 (15Hrs)</v>
          </cell>
          <cell r="G2236" t="str">
            <v>BANGKOK</v>
          </cell>
          <cell r="H2236" t="str">
            <v>เลขที่ 172/5 ถ.อ่อนนุช แขวงประเวศ เขตประเวศ กทม.10250</v>
          </cell>
          <cell r="I2236" t="str">
            <v>13.71786,100.67033</v>
          </cell>
          <cell r="J2236" t="str">
            <v>02-720-3714</v>
          </cell>
          <cell r="K2236" t="str">
            <v>02-720-3714</v>
          </cell>
        </row>
        <row r="2237">
          <cell r="A2237">
            <v>5182</v>
          </cell>
          <cell r="B2237" t="str">
            <v>Hypermarket</v>
          </cell>
          <cell r="C2237" t="str">
            <v>HYPERMARKET_LIAB KLONG SONG</v>
          </cell>
          <cell r="D2237" t="str">
            <v>ไฮเปอร์มาร์เก็ต_เลียบคลองสอง</v>
          </cell>
          <cell r="E2237" t="str">
            <v>store5182@lotuss.com</v>
          </cell>
          <cell r="F2237" t="str">
            <v>08:00-22:00 (14Hrs)</v>
          </cell>
          <cell r="G2237" t="str">
            <v>BANGKOK</v>
          </cell>
          <cell r="H2237" t="str">
            <v>เลขที่ 153 ถ.เลียบคลองสอง แขวงบางชัน เขตคลองสามวา กรุงเทพมหานคร 10510</v>
          </cell>
          <cell r="I2237" t="str">
            <v>13.860118,100.700016</v>
          </cell>
          <cell r="J2237" t="str">
            <v>02-130-6296</v>
          </cell>
          <cell r="K2237" t="str">
            <v>02-130-6296</v>
          </cell>
        </row>
        <row r="2238">
          <cell r="A2238">
            <v>5011</v>
          </cell>
          <cell r="B2238" t="str">
            <v>Hypermarket</v>
          </cell>
          <cell r="C2238" t="str">
            <v>HYPERMARKET_CHIANGMAI HANGDONG</v>
          </cell>
          <cell r="D2238" t="str">
            <v>ไฮเปอร์มาร์เก็ต_เชียงใหม่-หางดง</v>
          </cell>
          <cell r="E2238" t="str">
            <v>store011@lotuss.com</v>
          </cell>
          <cell r="F2238" t="str">
            <v>08:00-22:00 (14Hrs)</v>
          </cell>
          <cell r="G2238" t="str">
            <v>CHIANG MAI</v>
          </cell>
          <cell r="H2238" t="str">
            <v>เลขที่ 132 หมู่ 10 ต.ป่าแดด อ.เมืองเชียงใหม่ จ.เชียงใหม่ 50100</v>
          </cell>
          <cell r="I2238" t="str">
            <v>18.7587391,98.972717</v>
          </cell>
          <cell r="J2238" t="str">
            <v>053-807-478</v>
          </cell>
          <cell r="K2238" t="str">
            <v>053-807-478</v>
          </cell>
        </row>
        <row r="2239">
          <cell r="A2239">
            <v>5034</v>
          </cell>
          <cell r="B2239" t="str">
            <v>Hypermarket</v>
          </cell>
          <cell r="C2239" t="str">
            <v>HYPERMARKET_CHIANGMAI KAMTIENG</v>
          </cell>
          <cell r="D2239" t="str">
            <v>ไฮเปอร์มาร์เก็ต_เชียงใหม่-คำเที่ยง</v>
          </cell>
          <cell r="E2239" t="str">
            <v>store034@lotuss.com</v>
          </cell>
          <cell r="F2239" t="str">
            <v>08:00-22:00 (14Hrs)</v>
          </cell>
          <cell r="G2239" t="str">
            <v>CHIANG MAI</v>
          </cell>
          <cell r="H2239" t="str">
            <v>เลขที่ 19 ถ.ตลาดคำเที่ยง ต.ป่าตัน อ.เมืองเชียงใหม่ จ.เชียงใหม่ 50000</v>
          </cell>
          <cell r="I2239" t="str">
            <v>18.8083972,98.9969404</v>
          </cell>
          <cell r="J2239" t="str">
            <v>05-387-2777</v>
          </cell>
          <cell r="K2239" t="str">
            <v>05-387-2777</v>
          </cell>
        </row>
        <row r="2240">
          <cell r="A2240">
            <v>5062</v>
          </cell>
          <cell r="B2240" t="str">
            <v>Hypermarket</v>
          </cell>
          <cell r="C2240" t="str">
            <v>HYPERMARKET_CHIANG MAI FANG</v>
          </cell>
          <cell r="D2240" t="str">
            <v>ไฮเปอร์มาร์เก็ต_เชียงใหม่-ฝาง</v>
          </cell>
          <cell r="E2240" t="str">
            <v>store062@lotuss.com</v>
          </cell>
          <cell r="F2240" t="str">
            <v>08:00-21:00 (13Hrs)</v>
          </cell>
          <cell r="G2240" t="str">
            <v>CHIANG MAI</v>
          </cell>
          <cell r="H2240" t="str">
            <v>เลขที่ 577 หมู่ 5 ต.เวียง อ.ฝาง จ.เชียงใหม่ 50110</v>
          </cell>
          <cell r="I2240" t="str">
            <v>19.9104611,99.2061993</v>
          </cell>
          <cell r="J2240" t="str">
            <v>05-338-2010</v>
          </cell>
          <cell r="K2240" t="str">
            <v>05-338-2010</v>
          </cell>
        </row>
        <row r="2241">
          <cell r="A2241">
            <v>5503</v>
          </cell>
          <cell r="B2241" t="str">
            <v>Hypermarket</v>
          </cell>
          <cell r="C2241" t="str">
            <v>HYPERMARKET_PHRAE</v>
          </cell>
          <cell r="D2241" t="str">
            <v>ไฮเปอร์มาร์เก็ต_แพร่</v>
          </cell>
          <cell r="E2241" t="str">
            <v>val003-vsm@lotuss.com</v>
          </cell>
          <cell r="F2241" t="str">
            <v>08:00-21:00 (13Hrs)</v>
          </cell>
          <cell r="G2241" t="str">
            <v>PHRAE</v>
          </cell>
          <cell r="H2241" t="str">
            <v>เลขที่ 55/4 หมู่ 1 ต.ทุ่งกวาว อ.เมือง จ.แพร่ 54000</v>
          </cell>
          <cell r="I2241" t="str">
            <v>18.1538329,100.1565288</v>
          </cell>
          <cell r="J2241" t="str">
            <v>05-462-1536</v>
          </cell>
          <cell r="K2241" t="str">
            <v>05-462-1536</v>
          </cell>
        </row>
        <row r="2242">
          <cell r="A2242">
            <v>5504</v>
          </cell>
          <cell r="B2242" t="str">
            <v>Hypermarket</v>
          </cell>
          <cell r="C2242" t="str">
            <v>HYPERMARKET_LAMPANG</v>
          </cell>
          <cell r="D2242" t="str">
            <v>ไฮเปอร์มาร์เก็ต_ลำปาง</v>
          </cell>
          <cell r="E2242" t="str">
            <v>val004-vsm@lotuss.com</v>
          </cell>
          <cell r="F2242" t="str">
            <v>08:00-21:00 (13Hrs)</v>
          </cell>
          <cell r="G2242" t="str">
            <v>LAMPANG</v>
          </cell>
          <cell r="H2242" t="str">
            <v>เลขที่ 222 ถ.ไฮเวย์-ลำปาง-งาว ต.พระบาท อ.เมืองลำปาง จ.ลำปาง 52000</v>
          </cell>
          <cell r="I2242" t="str">
            <v>18.2799437,99.4932242</v>
          </cell>
          <cell r="J2242" t="str">
            <v>05-481-1463</v>
          </cell>
          <cell r="K2242" t="str">
            <v>05-481-1463</v>
          </cell>
        </row>
        <row r="2243">
          <cell r="A2243">
            <v>5507</v>
          </cell>
          <cell r="B2243" t="str">
            <v>Hypermarket</v>
          </cell>
          <cell r="C2243" t="str">
            <v>HYPERMARKET_NAN</v>
          </cell>
          <cell r="D2243" t="str">
            <v>ไฮเปอร์มาร์เก็ต_น่าน</v>
          </cell>
          <cell r="E2243" t="str">
            <v>val007-vsm@lotuss.com</v>
          </cell>
          <cell r="F2243" t="str">
            <v>08:00-21:00 (13Hrs)</v>
          </cell>
          <cell r="G2243" t="str">
            <v>NAN</v>
          </cell>
          <cell r="H2243" t="str">
            <v>เลขที่ 320 หมู่ 4 ต.ดู่ใต้ อ.เมืองน่าน จ.น่าน 55000</v>
          </cell>
          <cell r="I2243" t="str">
            <v>18.7648613,100.7613461</v>
          </cell>
          <cell r="J2243" t="str">
            <v>05-468-4718</v>
          </cell>
          <cell r="K2243" t="str">
            <v>05-468-4718</v>
          </cell>
        </row>
        <row r="2244">
          <cell r="A2244">
            <v>5513</v>
          </cell>
          <cell r="B2244" t="str">
            <v>Hypermarket</v>
          </cell>
          <cell r="C2244" t="str">
            <v>HYPERMARKET_MAE-SAI</v>
          </cell>
          <cell r="D2244" t="str">
            <v>ไฮเปอร์มาร์เก็ต_แม่สาย</v>
          </cell>
          <cell r="E2244" t="str">
            <v>val013-vsm@lotuss.com</v>
          </cell>
          <cell r="F2244" t="str">
            <v>08:00-21:00 (13Hrs)</v>
          </cell>
          <cell r="G2244" t="str">
            <v>CHIANG RAI</v>
          </cell>
          <cell r="H2244" t="str">
            <v>เลขที่ 156 หมู่ 5 ต.เวียงพางดำ อ.แม่สาย จ.เชียงราย 57130</v>
          </cell>
          <cell r="I2244" t="str">
            <v>20.4072969,99.8832254</v>
          </cell>
          <cell r="J2244" t="str">
            <v>05-364-6008</v>
          </cell>
          <cell r="K2244" t="str">
            <v>05-364-6008</v>
          </cell>
        </row>
        <row r="2245">
          <cell r="A2245">
            <v>5514</v>
          </cell>
          <cell r="B2245" t="str">
            <v>Hypermarket</v>
          </cell>
          <cell r="C2245" t="str">
            <v>HYPERMARKET_PHAYAO</v>
          </cell>
          <cell r="D2245" t="str">
            <v>ไฮเปอร์มาร์เก็ต_พะเยา</v>
          </cell>
          <cell r="E2245" t="str">
            <v>val014-vsm@lotuss.com</v>
          </cell>
          <cell r="F2245" t="str">
            <v>08:00-21:00 (13Hrs)</v>
          </cell>
          <cell r="G2245" t="str">
            <v>PHAYAO</v>
          </cell>
          <cell r="H2245" t="str">
            <v>เลขที่ 669 หมู่ 3 ต.ท่าวังทอง อ.เมืองพะเยา จ.พะเยา 56000</v>
          </cell>
          <cell r="I2245" t="str">
            <v>19.1831274,99.8974063</v>
          </cell>
          <cell r="J2245" t="str">
            <v>05-441-1557</v>
          </cell>
          <cell r="K2245" t="str">
            <v>05-441-1557</v>
          </cell>
        </row>
        <row r="2246">
          <cell r="A2246">
            <v>5521</v>
          </cell>
          <cell r="B2246" t="str">
            <v>Hypermarket</v>
          </cell>
          <cell r="C2246" t="str">
            <v>HYPERMARKET_MAECHAN</v>
          </cell>
          <cell r="D2246" t="str">
            <v>ไฮเปอร์มาร์เก็ต_แม่จัน</v>
          </cell>
          <cell r="E2246" t="str">
            <v>val021-vsm@lotuss.com</v>
          </cell>
          <cell r="F2246" t="str">
            <v>08:00-21:00 (13Hrs)</v>
          </cell>
          <cell r="G2246" t="str">
            <v>CHIANG RAI</v>
          </cell>
          <cell r="H2246" t="str">
            <v>เลขที่ 245 หมู่ 4 ต.แม่จัน อ.แม่จัน จ.เชียงราย 57110</v>
          </cell>
          <cell r="I2246" t="str">
            <v>20.144391,99.858529</v>
          </cell>
          <cell r="J2246" t="str">
            <v>053-660-020</v>
          </cell>
          <cell r="K2246" t="str">
            <v>053-660-020</v>
          </cell>
        </row>
        <row r="2247">
          <cell r="A2247">
            <v>5526</v>
          </cell>
          <cell r="B2247" t="str">
            <v>Hypermarket</v>
          </cell>
          <cell r="C2247" t="str">
            <v>HYPERMARKET_CHIANGKAM</v>
          </cell>
          <cell r="D2247" t="str">
            <v>ไฮเปอร์มาร์เก็ต_เชียงคำ</v>
          </cell>
          <cell r="E2247" t="str">
            <v>val026-vsm@lotuss.com</v>
          </cell>
          <cell r="F2247" t="str">
            <v>08:00-21:00 (13Hrs)</v>
          </cell>
          <cell r="G2247" t="str">
            <v>PHAYAO</v>
          </cell>
          <cell r="H2247" t="str">
            <v>เลขที่ 369 หมู่ 5 ต.หย่วน อ.เชียงคำ จ.พะเยา 56110</v>
          </cell>
          <cell r="I2247" t="str">
            <v>19.530601,100.302573</v>
          </cell>
          <cell r="J2247" t="str">
            <v>05-441-5089</v>
          </cell>
          <cell r="K2247" t="str">
            <v>05-441-5089</v>
          </cell>
        </row>
        <row r="2248">
          <cell r="A2248">
            <v>5115</v>
          </cell>
          <cell r="B2248" t="str">
            <v>Hypermarket</v>
          </cell>
          <cell r="C2248" t="str">
            <v>HYPERMARKET_CHIANG KHONG CHIANG</v>
          </cell>
          <cell r="D2248" t="str">
            <v>ไฮเปอร์มาร์เก็ต_เชียงของ เชียงราย</v>
          </cell>
          <cell r="E2248" t="str">
            <v>store5115@lotuss.com</v>
          </cell>
          <cell r="F2248" t="str">
            <v>08:00-21:00 (13Hrs)</v>
          </cell>
          <cell r="G2248" t="str">
            <v>CHIANG RAI</v>
          </cell>
          <cell r="H2248" t="str">
            <v>เลขที่ 252 หมู่ 10 ต.เวียง อ.เชียงของ จ.เชียงราย 57140</v>
          </cell>
          <cell r="I2248" t="str">
            <v>20.243869,100.409783</v>
          </cell>
          <cell r="J2248" t="str">
            <v>05-365-5248</v>
          </cell>
          <cell r="K2248" t="str">
            <v>05-365-5248</v>
          </cell>
        </row>
        <row r="2249">
          <cell r="A2249">
            <v>5116</v>
          </cell>
          <cell r="B2249" t="str">
            <v>Hypermarket</v>
          </cell>
          <cell r="C2249" t="str">
            <v>HYPERMARKET_CHIANGMAI RUAM CHOK</v>
          </cell>
          <cell r="D2249" t="str">
            <v>ไฮเปอร์มาร์เก็ต_เชียงใหม่ รวมโชค</v>
          </cell>
          <cell r="E2249" t="str">
            <v>store5116@lotuss.com</v>
          </cell>
          <cell r="F2249" t="str">
            <v>08:00-22:00 (14Hrs)</v>
          </cell>
          <cell r="G2249" t="str">
            <v>CHIANG MAI</v>
          </cell>
          <cell r="H2249" t="str">
            <v>เลขที่ 6 หมู่ 6 ต.ฟ้าฮ่าม อ.เมืองเชียงใหม่ จ.เชียงใหม่ 50000</v>
          </cell>
          <cell r="I2249" t="str">
            <v>18.824176,99.013765</v>
          </cell>
          <cell r="J2249" t="str">
            <v>05-385-3263</v>
          </cell>
          <cell r="K2249" t="str">
            <v>05-385-3263</v>
          </cell>
        </row>
        <row r="2250">
          <cell r="A2250">
            <v>5170</v>
          </cell>
          <cell r="B2250" t="str">
            <v>Hypermarket</v>
          </cell>
          <cell r="C2250" t="str">
            <v>HYPERMARKET_CHOMTHONG</v>
          </cell>
          <cell r="D2250" t="str">
            <v>ไฮเปอร์มาร์เก็ต_จอมทอง</v>
          </cell>
          <cell r="E2250" t="str">
            <v>store5170@lotuss.com</v>
          </cell>
          <cell r="F2250" t="str">
            <v>08:00-21:00 (13Hrs)</v>
          </cell>
          <cell r="G2250" t="str">
            <v>CHIANG MAI</v>
          </cell>
          <cell r="H2250" t="str">
            <v>เลขที่ 100 หมู่ 11 ต.ข่วงเปา อ.จอมทอง จ.เชียงใหม่ 50160</v>
          </cell>
          <cell r="I2250" t="str">
            <v>18.429622,98.681401</v>
          </cell>
          <cell r="J2250" t="str">
            <v>05-311-4621</v>
          </cell>
          <cell r="K2250" t="str">
            <v>05-311-4621</v>
          </cell>
        </row>
        <row r="2251">
          <cell r="A2251">
            <v>5006</v>
          </cell>
          <cell r="B2251" t="str">
            <v>Hypermarket</v>
          </cell>
          <cell r="C2251" t="str">
            <v>HYPERMARKET_PHIDSANULOKE</v>
          </cell>
          <cell r="D2251" t="str">
            <v>ไฮเปอร์มาร์เก็ต_พิษณุโลก</v>
          </cell>
          <cell r="E2251" t="str">
            <v>store006@lotuss.com</v>
          </cell>
          <cell r="F2251" t="str">
            <v>08:00-22:00 (14Hrs)</v>
          </cell>
          <cell r="G2251" t="str">
            <v>PHITSANULOK</v>
          </cell>
          <cell r="H2251" t="str">
            <v>เลขที่ 909 หมู่ 10 ถนนพิษณุโลก-หล่มสัก ต.อรัญญิก อ.เมือง จ.พิษณุโลก 65000</v>
          </cell>
          <cell r="I2251" t="str">
            <v>16.8190565,100.3010891</v>
          </cell>
          <cell r="J2251" t="str">
            <v>055-221066</v>
          </cell>
          <cell r="K2251" t="str">
            <v>055-221066</v>
          </cell>
        </row>
        <row r="2252">
          <cell r="A2252">
            <v>5072</v>
          </cell>
          <cell r="B2252" t="str">
            <v>Hypermarket</v>
          </cell>
          <cell r="C2252" t="str">
            <v>HYPERMARKET_PHETCHABUN</v>
          </cell>
          <cell r="D2252" t="str">
            <v>ไฮเปอร์มาร์เก็ต_เพชรบูรณ์</v>
          </cell>
          <cell r="E2252" t="str">
            <v>store072@lotuss.com</v>
          </cell>
          <cell r="F2252" t="str">
            <v>08:00-22:00 (14Hrs)</v>
          </cell>
          <cell r="G2252" t="str">
            <v>PHETCHABUN</v>
          </cell>
          <cell r="H2252" t="str">
            <v>เลขที่ 929 หมู่ 2 ต.สะเดียง อ.เมืองเพชรบูรณ์ จ.เพชรบูรณ์ 67000</v>
          </cell>
          <cell r="I2252" t="str">
            <v>16.3973341,101.1379568</v>
          </cell>
          <cell r="J2252" t="str">
            <v>05-674-4444</v>
          </cell>
          <cell r="K2252" t="str">
            <v>05-674-4444</v>
          </cell>
        </row>
        <row r="2253">
          <cell r="A2253">
            <v>5096</v>
          </cell>
          <cell r="B2253" t="str">
            <v>Hypermarket</v>
          </cell>
          <cell r="C2253" t="str">
            <v>HYPERMARKET_TAK</v>
          </cell>
          <cell r="D2253" t="str">
            <v>ไฮเปอร์มาร์เก็ต_ตาก</v>
          </cell>
          <cell r="E2253" t="str">
            <v>store096@lotuss.com</v>
          </cell>
          <cell r="F2253" t="str">
            <v>08:00-21:00 (13Hrs)</v>
          </cell>
          <cell r="G2253" t="str">
            <v>TAK</v>
          </cell>
          <cell r="H2253" t="str">
            <v>เลขที่ 18 ถนนพหลโยธิน ต.ระแหง อ.เมืองตาก จ.ตาก 63000</v>
          </cell>
          <cell r="I2253" t="str">
            <v>16.8657874,99.1350785</v>
          </cell>
          <cell r="J2253" t="str">
            <v>05-589-3309</v>
          </cell>
          <cell r="K2253" t="str">
            <v>05-589-3309</v>
          </cell>
        </row>
        <row r="2254">
          <cell r="A2254">
            <v>5502</v>
          </cell>
          <cell r="B2254" t="str">
            <v>Hypermarket</v>
          </cell>
          <cell r="C2254" t="str">
            <v>HYPERMARKET_UTTRARADIT</v>
          </cell>
          <cell r="D2254" t="str">
            <v>ไฮเปอร์มาร์เก็ต_อุตรดิตถ์</v>
          </cell>
          <cell r="E2254" t="str">
            <v>val002-vsm@lotuss.com</v>
          </cell>
          <cell r="F2254" t="str">
            <v>06:00-21:00 (15Hrs)</v>
          </cell>
          <cell r="G2254" t="str">
            <v>UTTARADIT</v>
          </cell>
          <cell r="H2254" t="str">
            <v>เลขที่ 2, 2/1, 2/2, 2/4 ถ.ศรีชาววัง ต.ท่าอิฐ อ.เมืองอุตรดิตถ์ จ.อุตรดิตถ์ 53000</v>
          </cell>
          <cell r="I2254" t="str">
            <v>17.6073763,100.08203834</v>
          </cell>
          <cell r="J2254" t="str">
            <v>05-544-3050</v>
          </cell>
          <cell r="K2254" t="str">
            <v>05-544-3050</v>
          </cell>
        </row>
        <row r="2255">
          <cell r="A2255">
            <v>5535</v>
          </cell>
          <cell r="B2255" t="str">
            <v>Hypermarket</v>
          </cell>
          <cell r="C2255" t="str">
            <v>HYPERMARKET_KANUWORALUK</v>
          </cell>
          <cell r="D2255" t="str">
            <v>ไฮเปอร์มาร์เก็ต_ขาณุวรลักษณ์</v>
          </cell>
          <cell r="E2255" t="str">
            <v>val035-vsm@lotuss.com</v>
          </cell>
          <cell r="F2255" t="str">
            <v>07:00-21:00 (14Hrs)</v>
          </cell>
          <cell r="G2255" t="str">
            <v>KAMPHAENG PHET</v>
          </cell>
          <cell r="H2255" t="str">
            <v xml:space="preserve">เลขที่ 435 หมู่ 5 ต.สลกบาตร อ.ขาณุวรลักษณบุรี จ.กำแพงเพชร 62140 </v>
          </cell>
          <cell r="I2255" t="str">
            <v>16.006812,99.799663</v>
          </cell>
          <cell r="J2255" t="str">
            <v>05-577-1811</v>
          </cell>
          <cell r="K2255" t="str">
            <v>05-577-1811</v>
          </cell>
        </row>
        <row r="2256">
          <cell r="A2256">
            <v>5110</v>
          </cell>
          <cell r="B2256" t="str">
            <v>Hypermarket</v>
          </cell>
          <cell r="C2256" t="str">
            <v>HYPERMARKET_PHTISANULOK THA THONG</v>
          </cell>
          <cell r="D2256" t="str">
            <v>ไฮเปอร์มาร์เก็ต_พิษณุโลก ท่าทอง</v>
          </cell>
          <cell r="E2256" t="str">
            <v>store5110@lotuss.com</v>
          </cell>
          <cell r="F2256" t="str">
            <v>08:00-22:00 (14Hrs)</v>
          </cell>
          <cell r="G2256" t="str">
            <v>PHITSANULOK</v>
          </cell>
          <cell r="H2256" t="str">
            <v>เลขที่ 444 หมู่ 6 ต.ท่าทอง อ.เมืองพิษณุโลก จ.พิษณุโลก 65000</v>
          </cell>
          <cell r="I2256" t="str">
            <v>16.799194,100.216445</v>
          </cell>
          <cell r="J2256" t="str">
            <v>05-528-3333</v>
          </cell>
          <cell r="K2256" t="str">
            <v>05-528-3333</v>
          </cell>
        </row>
        <row r="2257">
          <cell r="A2257">
            <v>5111</v>
          </cell>
          <cell r="B2257" t="str">
            <v>Hypermarket</v>
          </cell>
          <cell r="C2257" t="str">
            <v>HYPERMARKET_MAE SOD</v>
          </cell>
          <cell r="D2257" t="str">
            <v>ไฮเปอร์มาร์เก็ต_แม่สอด</v>
          </cell>
          <cell r="E2257" t="str">
            <v>store5111@lotuss.com</v>
          </cell>
          <cell r="F2257" t="str">
            <v>08:00-22:00 (14Hrs)</v>
          </cell>
          <cell r="G2257" t="str">
            <v>TAK</v>
          </cell>
          <cell r="H2257" t="str">
            <v>เลขที่ 17 ถนนสายเอเชีย ต.แม่สอด อ.แม่สอด จ.ตาก 63110</v>
          </cell>
          <cell r="I2257" t="str">
            <v>16.71197,98.551875</v>
          </cell>
          <cell r="J2257" t="str">
            <v>05-550-6896</v>
          </cell>
          <cell r="K2257" t="str">
            <v>05-550-6896</v>
          </cell>
        </row>
        <row r="2258">
          <cell r="A2258">
            <v>5122</v>
          </cell>
          <cell r="B2258" t="str">
            <v>Hypermarket</v>
          </cell>
          <cell r="C2258" t="str">
            <v>HYPERMARKET_LOMSAK PETCHABOON</v>
          </cell>
          <cell r="D2258" t="str">
            <v>ไฮเปอร์มาร์เก็ต_หล่มสัก เพชรบูรณ์</v>
          </cell>
          <cell r="E2258" t="str">
            <v>store5122@lotuss.com</v>
          </cell>
          <cell r="F2258" t="str">
            <v>06:00-21:00 (15Hrs)</v>
          </cell>
          <cell r="G2258" t="str">
            <v>PHETCHABUN</v>
          </cell>
          <cell r="H2258" t="str">
            <v>เลขที่ 393 หมู่ 4 ต.วัดป่า อ.หล่มสัก จ.เพชรบูรณ์ 67110</v>
          </cell>
          <cell r="I2258" t="str">
            <v>16.78781,101.239478</v>
          </cell>
          <cell r="J2258" t="str">
            <v>05-674-5115</v>
          </cell>
          <cell r="K2258" t="str">
            <v>05-674-5115</v>
          </cell>
        </row>
        <row r="2259">
          <cell r="A2259">
            <v>5124</v>
          </cell>
          <cell r="B2259" t="str">
            <v>Hypermarket</v>
          </cell>
          <cell r="C2259" t="str">
            <v>HYPERMARKET_THE WALK NAKORNSAWAN</v>
          </cell>
          <cell r="D2259" t="str">
            <v>ไฮเปอร์มาร์เก็ต_เดอะ วอร์ค นครสวรรค</v>
          </cell>
          <cell r="E2259" t="str">
            <v>store5124@lotuss.com</v>
          </cell>
          <cell r="F2259" t="str">
            <v>08:00-21:00 (13Hrs)</v>
          </cell>
          <cell r="G2259" t="str">
            <v>NAKHON SAWAN</v>
          </cell>
          <cell r="H2259" t="str">
            <v>เลขที่ 914/17 หมู่ 10 ต.นครสวรรค์ตก อ.เมือง จ.นครสวรรค์ 60000</v>
          </cell>
          <cell r="I2259" t="str">
            <v>15.701881,100.122403</v>
          </cell>
          <cell r="J2259" t="str">
            <v>05-638-2290</v>
          </cell>
          <cell r="K2259" t="str">
            <v>05-638-2290</v>
          </cell>
        </row>
        <row r="2260">
          <cell r="A2260">
            <v>5138</v>
          </cell>
          <cell r="B2260" t="str">
            <v>Hypermarket</v>
          </cell>
          <cell r="C2260" t="str">
            <v>HYPERMARKET_BUENGSAMPHAN</v>
          </cell>
          <cell r="D2260" t="str">
            <v>ไฮเปอร์มาร์เก็ต_บึงสามพัน เพชรบูรณ์</v>
          </cell>
          <cell r="E2260" t="str">
            <v>store5138@lotuss.com</v>
          </cell>
          <cell r="F2260" t="str">
            <v>06:00-21:00 (15Hrs)</v>
          </cell>
          <cell r="G2260" t="str">
            <v>PHETCHABUN</v>
          </cell>
          <cell r="H2260" t="str">
            <v>เลขที่ 86/5 หมู่ 3 ต.ซับสมอทอด อ.บึงสามพัน จ.เพชรบูรณ์ 67160</v>
          </cell>
          <cell r="I2260" t="str">
            <v>15.793564,101.005029</v>
          </cell>
          <cell r="J2260" t="str">
            <v>05-673-2026</v>
          </cell>
          <cell r="K2260" t="str">
            <v>05-673-2026</v>
          </cell>
        </row>
        <row r="2261">
          <cell r="A2261">
            <v>5140</v>
          </cell>
          <cell r="B2261" t="str">
            <v>Hypermarket</v>
          </cell>
          <cell r="C2261" t="str">
            <v>HYPERMARKET_TAKLI</v>
          </cell>
          <cell r="D2261" t="str">
            <v>ไฮเปอร์มาร์เก็ต_ตาคลี</v>
          </cell>
          <cell r="E2261" t="str">
            <v>store5140@lotuss.com</v>
          </cell>
          <cell r="F2261" t="str">
            <v>07:00-21:00 (14Hrs)</v>
          </cell>
          <cell r="G2261" t="str">
            <v>NAKHON SAWAN</v>
          </cell>
          <cell r="H2261" t="str">
            <v>เลขที่ 239 หมู่ 1 ต.ตาคลี อ.ตาคลี จ.นครสวรรค์ 60140</v>
          </cell>
          <cell r="I2261" t="str">
            <v>15.269491,100.362266</v>
          </cell>
          <cell r="J2261" t="str">
            <v>05-637-3654</v>
          </cell>
          <cell r="K2261" t="str">
            <v>05-637-3654</v>
          </cell>
        </row>
        <row r="2262">
          <cell r="A2262">
            <v>5148</v>
          </cell>
          <cell r="B2262" t="str">
            <v>Hypermarket</v>
          </cell>
          <cell r="C2262" t="str">
            <v>HYPERMARKET_NONG CHANG</v>
          </cell>
          <cell r="D2262" t="str">
            <v>ไฮเปอร์มาร์เก็ต_หนองฉาง</v>
          </cell>
          <cell r="E2262" t="str">
            <v>store5148@lotuss.com</v>
          </cell>
          <cell r="F2262" t="str">
            <v>07:00-21:00 (14Hrs)</v>
          </cell>
          <cell r="G2262" t="str">
            <v>UTHAI THANI</v>
          </cell>
          <cell r="H2262" t="str">
            <v>เลขที่ 405 หมู่ 5 ต.หนองฉาง อ.หนองฉาง จ.อุทัยธานี 61110</v>
          </cell>
          <cell r="I2262" t="str">
            <v>15.38626,99.843158</v>
          </cell>
          <cell r="J2262" t="str">
            <v>05-653-1800</v>
          </cell>
          <cell r="K2262" t="str">
            <v>05-653-1800</v>
          </cell>
        </row>
        <row r="2263">
          <cell r="A2263">
            <v>5156</v>
          </cell>
          <cell r="B2263" t="str">
            <v>Hypermarket</v>
          </cell>
          <cell r="C2263" t="str">
            <v>HYPERMARKET_THALUANG PICHIT</v>
          </cell>
          <cell r="D2263" t="str">
            <v>ไฮเปอร์มาร์เก็ต_ท่าหลวง พิจิตร</v>
          </cell>
          <cell r="E2263" t="str">
            <v>store5156@lotuss.com</v>
          </cell>
          <cell r="F2263" t="str">
            <v>08:00-21:00 (13Hrs)</v>
          </cell>
          <cell r="G2263" t="str">
            <v>PHICHIT</v>
          </cell>
          <cell r="H2263" t="str">
            <v>เลขที่ 122 หมู่ 8 ต.ท่าหลวง อ.เมือง จ.พิจิตร 66000</v>
          </cell>
          <cell r="I2263" t="str">
            <v>16.435285,100.358922</v>
          </cell>
          <cell r="J2263" t="str">
            <v>05-660-8384</v>
          </cell>
          <cell r="K2263" t="str">
            <v>05-660-8384</v>
          </cell>
        </row>
        <row r="2264">
          <cell r="A2264">
            <v>5173</v>
          </cell>
          <cell r="B2264" t="str">
            <v>Hypermarket</v>
          </cell>
          <cell r="C2264" t="str">
            <v>HYPERMARKET_SRITHEP</v>
          </cell>
          <cell r="D2264" t="str">
            <v>ไฮเปอร์มาร์เก็ต_ศรีเทพ</v>
          </cell>
          <cell r="E2264" t="str">
            <v>store5173@lotuss.com</v>
          </cell>
          <cell r="F2264" t="str">
            <v>08:00-21:00 (13Hrs)</v>
          </cell>
          <cell r="G2264" t="str">
            <v>PHETCHABUN</v>
          </cell>
          <cell r="H2264" t="str">
            <v>เลขที่ 701 หมู่ 5 ต.สระกรวด อ.ศรีเทพ จ.เพชรบูรณ์ 67170</v>
          </cell>
          <cell r="I2264" t="str">
            <v>15.439758,101.069958</v>
          </cell>
          <cell r="J2264" t="str">
            <v>05-678-6460</v>
          </cell>
          <cell r="K2264" t="str">
            <v>05-678-6460</v>
          </cell>
        </row>
        <row r="2265">
          <cell r="A2265">
            <v>5005</v>
          </cell>
          <cell r="B2265" t="str">
            <v>Hypermarket</v>
          </cell>
          <cell r="C2265" t="str">
            <v>HYPERMARKET_SARABURI</v>
          </cell>
          <cell r="D2265" t="str">
            <v>ไฮเปอร์มาร์เก็ต_สระบุรี</v>
          </cell>
          <cell r="E2265" t="str">
            <v>store005@lotuss.com</v>
          </cell>
          <cell r="F2265" t="str">
            <v>08.00-22.00 (14Hrs)</v>
          </cell>
          <cell r="G2265" t="str">
            <v>SARABURI</v>
          </cell>
          <cell r="H2265" t="str">
            <v>เลขที่ 91/3 ถนนมิตรภาพ ต.ปากเพรียว อ.เมือง จ.สระบุรี 18000</v>
          </cell>
          <cell r="I2265" t="str">
            <v>14.5220666,100.9221593</v>
          </cell>
          <cell r="J2265" t="str">
            <v>03-631-5831</v>
          </cell>
          <cell r="K2265" t="str">
            <v>03-631-5831</v>
          </cell>
        </row>
        <row r="2266">
          <cell r="A2266">
            <v>5007</v>
          </cell>
          <cell r="B2266" t="str">
            <v>Hypermarket</v>
          </cell>
          <cell r="C2266" t="str">
            <v>HYPERMARKET_SUPHANBURI</v>
          </cell>
          <cell r="D2266" t="str">
            <v>ไฮเปอร์มาร์เก็ต_สุพรรณบุรี</v>
          </cell>
          <cell r="E2266" t="str">
            <v>store007@lotuss.com</v>
          </cell>
          <cell r="F2266" t="str">
            <v>08.00-22.00 (14Hrs )</v>
          </cell>
          <cell r="G2266" t="str">
            <v>SUPHAN BURI</v>
          </cell>
          <cell r="H2266" t="str">
            <v>เลขที่ 293 หมู่ 5 ถนนสุพรรณบุรี-ชัยนาท ต.ท่าระหัด อ.เมือง จ.สุพรรณบุรี 72000</v>
          </cell>
          <cell r="I2266" t="str">
            <v>14.469404,100.1294767</v>
          </cell>
          <cell r="J2266" t="str">
            <v>03-552-5001</v>
          </cell>
          <cell r="K2266" t="str">
            <v>03-552-5001</v>
          </cell>
        </row>
        <row r="2267">
          <cell r="A2267">
            <v>5014</v>
          </cell>
          <cell r="B2267" t="str">
            <v>Hypermarket</v>
          </cell>
          <cell r="C2267" t="str">
            <v>HYPERMARKET_AYUTTHAYA</v>
          </cell>
          <cell r="D2267" t="str">
            <v>ไฮเปอร์มาร์เก็ต_อยุธยา</v>
          </cell>
          <cell r="E2267" t="str">
            <v>store014@lotuss.com</v>
          </cell>
          <cell r="F2267" t="str">
            <v>09.00-22.00 (13 Hrs )</v>
          </cell>
          <cell r="G2267" t="str">
            <v>PHRA NAKHON SI AYUTTHAYA</v>
          </cell>
          <cell r="H2267" t="str">
            <v>เลขที่ 126/1 หมู่ 3 ถนนสายเอเชีย ต.คลองสวนพลู อ.พระนครศรีอยุธยา จ.พระนครศรีอยุธยา 13000</v>
          </cell>
          <cell r="I2267" t="str">
            <v>14.3366376,100.6109154</v>
          </cell>
          <cell r="J2267" t="str">
            <v>03-525-3815</v>
          </cell>
          <cell r="K2267" t="str">
            <v>03-525-3815</v>
          </cell>
        </row>
        <row r="2268">
          <cell r="A2268">
            <v>5057</v>
          </cell>
          <cell r="B2268" t="str">
            <v>Hypermarket</v>
          </cell>
          <cell r="C2268" t="str">
            <v>HYPERMARKET_LOPBURI</v>
          </cell>
          <cell r="D2268" t="str">
            <v>ไฮเปอร์มาร์เก็ต_ลพบุรี</v>
          </cell>
          <cell r="E2268" t="str">
            <v>store057@lotuss.com</v>
          </cell>
          <cell r="F2268" t="str">
            <v>09.00-21.00 (12 Hrs )</v>
          </cell>
          <cell r="G2268" t="str">
            <v>LOP BURI</v>
          </cell>
          <cell r="H2268" t="str">
            <v>เลขที่ 111 ม. 3 ถ.พหลโยธิน ต.ท่าศาลา อ.เมืองลพบุรี จ.ลพบุรี 15000</v>
          </cell>
          <cell r="I2268" t="str">
            <v>14.7866195,100.6782302</v>
          </cell>
          <cell r="J2268" t="str">
            <v>03-661-4771</v>
          </cell>
          <cell r="K2268" t="str">
            <v>03-661-4771</v>
          </cell>
        </row>
        <row r="2269">
          <cell r="A2269">
            <v>5067</v>
          </cell>
          <cell r="B2269" t="str">
            <v>Hypermarket</v>
          </cell>
          <cell r="C2269" t="str">
            <v>HYPERMARKET_BANG PA-IN</v>
          </cell>
          <cell r="D2269" t="str">
            <v>ไฮเปอร์มาร์เก็ต_บางปะอิน</v>
          </cell>
          <cell r="E2269" t="str">
            <v>store067@lotuss.com</v>
          </cell>
          <cell r="F2269" t="str">
            <v>08.00-21.00 (13 Hrs )</v>
          </cell>
          <cell r="G2269" t="str">
            <v>PHRA NAKHON SI AYUTTHAYA</v>
          </cell>
          <cell r="H2269" t="str">
            <v>เลขที่ 88 หมู่ 9 ต.เชียงรากน้อย อ.บางปะอิน จ.พระนครศรีอยุธยา 13180</v>
          </cell>
          <cell r="I2269" t="str">
            <v>14.1886774,100.6088826</v>
          </cell>
          <cell r="J2269" t="str">
            <v>03-595-0235</v>
          </cell>
          <cell r="K2269" t="str">
            <v>03-595-0235</v>
          </cell>
        </row>
        <row r="2270">
          <cell r="A2270">
            <v>5071</v>
          </cell>
          <cell r="B2270" t="str">
            <v>Hypermarket</v>
          </cell>
          <cell r="C2270" t="str">
            <v>HYPERMARKET_SENA AYUTTHAYA</v>
          </cell>
          <cell r="D2270" t="str">
            <v>ไฮเปอร์มาร์เก็ต_เสนา อยุธยา</v>
          </cell>
          <cell r="E2270" t="str">
            <v>store071@lotuss.com</v>
          </cell>
          <cell r="F2270" t="str">
            <v>08.00-21.00 (13 Hrs )</v>
          </cell>
          <cell r="G2270" t="str">
            <v>PHRA NAKHON SI AYUTTHAYA</v>
          </cell>
          <cell r="H2270" t="str">
            <v>เลขที่ 49 หมู่ 1 ต.บางนมโค อ.เสนา จ.พระนครศรีอยุธยา 13110</v>
          </cell>
          <cell r="I2270" t="str">
            <v>14.3251213,100.4301372</v>
          </cell>
          <cell r="J2270" t="str">
            <v>03-578-2701</v>
          </cell>
          <cell r="K2270" t="str">
            <v>03-578-2701</v>
          </cell>
        </row>
        <row r="2271">
          <cell r="A2271">
            <v>5073</v>
          </cell>
          <cell r="B2271" t="str">
            <v>Hypermarket</v>
          </cell>
          <cell r="C2271" t="str">
            <v>HYPERMARKET_SINGBURI</v>
          </cell>
          <cell r="D2271" t="str">
            <v>ไฮเปอร์มาร์เก็ต_สิงห์บุรี</v>
          </cell>
          <cell r="E2271" t="str">
            <v>store073@lotuss.com</v>
          </cell>
          <cell r="F2271" t="str">
            <v>08:00-21:00 (13Hrs)</v>
          </cell>
          <cell r="G2271" t="str">
            <v>LOP BURI</v>
          </cell>
          <cell r="H2271" t="str">
            <v>เลขที่ 189 หมู่ 7 ต.บางงา อ.ท่าวุ้ง จ.ลพบุรี 15150</v>
          </cell>
          <cell r="I2271" t="str">
            <v>14.8817549,100.4302649</v>
          </cell>
          <cell r="J2271" t="str">
            <v>036-680-101</v>
          </cell>
          <cell r="K2271" t="str">
            <v>036-680-101</v>
          </cell>
        </row>
        <row r="2272">
          <cell r="A2272">
            <v>6440</v>
          </cell>
          <cell r="B2272" t="str">
            <v>Hypermarket</v>
          </cell>
          <cell r="C2272" t="str">
            <v>HYPERMARKET_KOKSAMRONG</v>
          </cell>
          <cell r="D2272" t="str">
            <v>ไฮเปอร์มาร์เก็ต_โคกสำโรง</v>
          </cell>
          <cell r="E2272" t="str">
            <v>store6440@lotuss.com</v>
          </cell>
          <cell r="F2272" t="str">
            <v>08.00-21.00 (13Hrs)</v>
          </cell>
          <cell r="G2272" t="str">
            <v>LOP BURI</v>
          </cell>
          <cell r="H2272" t="str">
            <v>เลขที่ 122/1 หมู่ 4 ต.โคกสำโรง อ.โคกสำโรง จ.ลพบุรี 15120</v>
          </cell>
          <cell r="I2272" t="str">
            <v>15.0587004,100.717548</v>
          </cell>
          <cell r="J2272" t="str">
            <v>03-677-6872</v>
          </cell>
          <cell r="K2272" t="str">
            <v>03-677-6872</v>
          </cell>
        </row>
        <row r="2273">
          <cell r="A2273">
            <v>5123</v>
          </cell>
          <cell r="B2273" t="str">
            <v>Hypermarket</v>
          </cell>
          <cell r="C2273" t="str">
            <v>HYPERMARKET_ROJANA</v>
          </cell>
          <cell r="D2273" t="str">
            <v>ไฮเปอร์มาร์เก็ต_โรจนะ</v>
          </cell>
          <cell r="E2273" t="str">
            <v>store5123@lotuss.com</v>
          </cell>
          <cell r="F2273" t="str">
            <v>08.00-21.00 (13 Hrs )</v>
          </cell>
          <cell r="G2273" t="str">
            <v>PHRA NAKHON SI AYUTTHAYA</v>
          </cell>
          <cell r="H2273" t="str">
            <v>เลขที่ 101 หมู่ 3 ต.สามเรือน อ.ปางปะอิน จ.พระนครศรีอยุธยา 13160</v>
          </cell>
          <cell r="I2273" t="str">
            <v>14.310982,100.645948</v>
          </cell>
          <cell r="J2273" t="str">
            <v>03-533-1061</v>
          </cell>
          <cell r="K2273" t="str">
            <v>03-533-1061</v>
          </cell>
        </row>
        <row r="2274">
          <cell r="A2274">
            <v>5159</v>
          </cell>
          <cell r="B2274" t="str">
            <v>Hypermarket</v>
          </cell>
          <cell r="C2274" t="str">
            <v>HYPERMARKET_U-THONG</v>
          </cell>
          <cell r="D2274" t="str">
            <v>ไฮเปอร์มาร์เก็ต_อู่ทอง</v>
          </cell>
          <cell r="E2274" t="str">
            <v>store5159@lotuss.com</v>
          </cell>
          <cell r="F2274" t="str">
            <v>08.00-22.00 (14Hrs )</v>
          </cell>
          <cell r="G2274" t="str">
            <v>SUPHAN BURI</v>
          </cell>
          <cell r="H2274" t="str">
            <v>เลขที่ 931 หมู่ 1 ต.อู่ทอง อ.อู่ทอง จ.สุพรรณบุรี 72160</v>
          </cell>
          <cell r="I2274" t="str">
            <v>14.363059,99.884138</v>
          </cell>
          <cell r="J2274" t="str">
            <v>03-549-5160</v>
          </cell>
          <cell r="K2274" t="str">
            <v>03-549-5160</v>
          </cell>
        </row>
        <row r="2275">
          <cell r="A2275">
            <v>5171</v>
          </cell>
          <cell r="B2275" t="str">
            <v>Hypermarket</v>
          </cell>
          <cell r="C2275" t="str">
            <v>HYPERMARKET_ANG THONG</v>
          </cell>
          <cell r="D2275" t="str">
            <v>ไฮเปอร์มาร์เก็ต_อ่างทอง</v>
          </cell>
          <cell r="E2275" t="str">
            <v>store5171@lotuss.com</v>
          </cell>
          <cell r="F2275" t="str">
            <v>08.00-21.00 (13 Hrs )</v>
          </cell>
          <cell r="G2275" t="str">
            <v>ANG THONG</v>
          </cell>
          <cell r="H2275" t="str">
            <v>เลขที่ 73 ถ.เลี่ยงเมือง 1 ต.โพสะ อ.เมือง จ.อ่างทอง 14000</v>
          </cell>
          <cell r="I2275" t="str">
            <v>14.580418,100.460229</v>
          </cell>
          <cell r="J2275" t="str">
            <v>03-561-0260</v>
          </cell>
          <cell r="K2275" t="str">
            <v>03-561-0260</v>
          </cell>
        </row>
        <row r="2276">
          <cell r="A2276">
            <v>5178</v>
          </cell>
          <cell r="B2276" t="str">
            <v>Hypermarket</v>
          </cell>
          <cell r="C2276" t="str">
            <v>HYPERMARKET_KAENG KHOI</v>
          </cell>
          <cell r="D2276" t="str">
            <v>ไฮเปอร์มาร์เก็ต_แก่งคอย</v>
          </cell>
          <cell r="E2276" t="str">
            <v>store5178@lotuss.com</v>
          </cell>
          <cell r="F2276" t="str">
            <v>08.00-21.00 (13Hrs)</v>
          </cell>
          <cell r="G2276" t="str">
            <v>SARABURI</v>
          </cell>
          <cell r="H2276" t="str">
            <v>เลขที่ 177,177/1,177/2 หมู่ 1 ต.ตาลเดี่ยว อ.แก่งคอย จ.สระบุรี 18110</v>
          </cell>
          <cell r="I2276" t="str">
            <v>14.585003,100.974616</v>
          </cell>
          <cell r="J2276" t="str">
            <v xml:space="preserve">036-248063 </v>
          </cell>
          <cell r="K2276" t="str">
            <v xml:space="preserve">036-248063 </v>
          </cell>
        </row>
        <row r="2277">
          <cell r="A2277">
            <v>5505</v>
          </cell>
          <cell r="B2277" t="str">
            <v>Hypermarket</v>
          </cell>
          <cell r="C2277" t="str">
            <v>HYPERMARKET_CHAINAT</v>
          </cell>
          <cell r="D2277" t="str">
            <v>ไฮเปอร์มาร์เก็ต_ชัยนาท</v>
          </cell>
          <cell r="E2277" t="str">
            <v>val005-vsm@lotuss.com</v>
          </cell>
          <cell r="F2277" t="str">
            <v>08.00-22.00 (14Hrs)</v>
          </cell>
          <cell r="G2277" t="str">
            <v>CHAI NAT</v>
          </cell>
          <cell r="H2277" t="str">
            <v>เลขที่ 364/25 ถ.ทางหลวง 340 ต.บ้านกล้วย อ.เมือง จ.ชัยนาท 17000</v>
          </cell>
          <cell r="I2277" t="str">
            <v>15.1826547,100.1333793</v>
          </cell>
          <cell r="J2277" t="str">
            <v>05-641-2867</v>
          </cell>
          <cell r="K2277" t="str">
            <v>05-641-2867</v>
          </cell>
        </row>
        <row r="2278">
          <cell r="A2278">
            <v>5524</v>
          </cell>
          <cell r="B2278" t="str">
            <v>Hypermarket</v>
          </cell>
          <cell r="C2278" t="str">
            <v>HYPERMARKET_SAMCHUK</v>
          </cell>
          <cell r="D2278" t="str">
            <v>ไฮเปอร์มาร์เก็ต_สามชุก</v>
          </cell>
          <cell r="E2278" t="str">
            <v>val024-vsm@lotuss.com</v>
          </cell>
          <cell r="F2278" t="str">
            <v>08.00-22.00 (14Hrs )</v>
          </cell>
          <cell r="G2278" t="str">
            <v>SUPHAN BURI</v>
          </cell>
          <cell r="H2278" t="str">
            <v>เลขที่ 820 หมู่ 2 ต.สามชุก อ.สามชุก จ.สุพรรณบุรี 72130</v>
          </cell>
          <cell r="I2278" t="str">
            <v>14.752278,100.099128</v>
          </cell>
          <cell r="J2278" t="str">
            <v>03-550-4801</v>
          </cell>
          <cell r="K2278" t="str">
            <v>03-550-4801</v>
          </cell>
        </row>
        <row r="2279">
          <cell r="A2279">
            <v>5029</v>
          </cell>
          <cell r="B2279" t="str">
            <v>Hypermarket</v>
          </cell>
          <cell r="C2279" t="str">
            <v>HYPERMARKET_UDONTHANI</v>
          </cell>
          <cell r="D2279" t="str">
            <v>ไฮเปอร์มาร์เก็ต_อุดรธานี</v>
          </cell>
          <cell r="E2279" t="str">
            <v>store029@lotuss.com</v>
          </cell>
          <cell r="F2279" t="str">
            <v>08:00-22:00 (14Hrs)</v>
          </cell>
          <cell r="G2279" t="str">
            <v>UDON THANI</v>
          </cell>
          <cell r="H2279" t="str">
            <v>เลขที่ 499/117 ซอยบ้านโนนพิบูลย์ หมู่ 7 ต.หมากแข้ง อ.เมืองอุดรธานี จ.อุดรธานี 41000</v>
          </cell>
          <cell r="I2279" t="str">
            <v>17.4307002,102.7869131</v>
          </cell>
          <cell r="J2279" t="str">
            <v>04-232-6580</v>
          </cell>
          <cell r="K2279" t="str">
            <v>04-232-6580</v>
          </cell>
        </row>
        <row r="2280">
          <cell r="A2280">
            <v>5046</v>
          </cell>
          <cell r="B2280" t="str">
            <v>Hypermarket</v>
          </cell>
          <cell r="C2280" t="str">
            <v>HYPERMARKET_NONGKAI</v>
          </cell>
          <cell r="D2280" t="str">
            <v>ไฮเปอร์มาร์เก็ต_หนองคาย</v>
          </cell>
          <cell r="E2280" t="str">
            <v>store046@lotuss.com</v>
          </cell>
          <cell r="F2280" t="str">
            <v>08:00-21:00 (13Hrs)</v>
          </cell>
          <cell r="G2280" t="str">
            <v>NONG KHAI</v>
          </cell>
          <cell r="H2280" t="str">
            <v>เลขที่ 304 หมู่ 10 ถ.มิตรภาพ ต.โพธิ์ชัย อ.เมืองหนองคาย จ.หนองคาย 43000</v>
          </cell>
          <cell r="I2280" t="str">
            <v>17.8720929,102.7419181</v>
          </cell>
          <cell r="J2280" t="str">
            <v>04-246-5824</v>
          </cell>
          <cell r="K2280" t="str">
            <v>04-246-5824</v>
          </cell>
        </row>
        <row r="2281">
          <cell r="A2281">
            <v>5084</v>
          </cell>
          <cell r="B2281" t="str">
            <v>Hypermarket</v>
          </cell>
          <cell r="C2281" t="str">
            <v>HYPERMARKET_UDONTHANI-NADEE</v>
          </cell>
          <cell r="D2281" t="str">
            <v>ไฮเปอร์มาร์เก็ต_อุดรธานี 2</v>
          </cell>
          <cell r="E2281" t="str">
            <v>store084@lotuss.com</v>
          </cell>
          <cell r="F2281" t="str">
            <v>08:00-21:00 (13Hrs)</v>
          </cell>
          <cell r="G2281" t="str">
            <v>UDON THANI</v>
          </cell>
          <cell r="H2281" t="str">
            <v>เลขที่ 118 หมู่2 ต.นาดี อ.เมืองอุดรธานี จ.อุดรธานี 41000</v>
          </cell>
          <cell r="I2281" t="str">
            <v>17.3824981,102.7458693</v>
          </cell>
          <cell r="J2281" t="str">
            <v>04-213-0546</v>
          </cell>
          <cell r="K2281" t="str">
            <v>04-213-0546</v>
          </cell>
        </row>
        <row r="2282">
          <cell r="A2282">
            <v>5089</v>
          </cell>
          <cell r="B2282" t="str">
            <v>Hypermarket</v>
          </cell>
          <cell r="C2282" t="str">
            <v>HYPERMARKET_LOEI 2</v>
          </cell>
          <cell r="D2282" t="str">
            <v>ไฮเปอร์มาร์เก็ต_เลย 2</v>
          </cell>
          <cell r="E2282" t="str">
            <v>store089@lotuss.com</v>
          </cell>
          <cell r="F2282" t="str">
            <v>08:00-21:00 (13Hrs)</v>
          </cell>
          <cell r="G2282" t="str">
            <v>LOEI</v>
          </cell>
          <cell r="H2282" t="str">
            <v>เลขที่ 99 หมู่ 8 ต.นาอาน อ.เมืองเลย จ.เลย 42000</v>
          </cell>
          <cell r="I2282" t="str">
            <v>17.4366953,101.7241532</v>
          </cell>
          <cell r="J2282" t="str">
            <v>04-283-2188</v>
          </cell>
          <cell r="K2282" t="str">
            <v>04-283-2188</v>
          </cell>
        </row>
        <row r="2283">
          <cell r="A2283">
            <v>6442</v>
          </cell>
          <cell r="B2283" t="str">
            <v>Hypermarket</v>
          </cell>
          <cell r="C2283" t="str">
            <v>HYPERMARKET_BAN PHUE</v>
          </cell>
          <cell r="D2283" t="str">
            <v>ไฮเปอร์มาร์เก็ต_บ้านผือ</v>
          </cell>
          <cell r="E2283" t="str">
            <v>store6442@lotuss.com</v>
          </cell>
          <cell r="F2283" t="str">
            <v>08:00-21:00 (13Hrs)</v>
          </cell>
          <cell r="G2283" t="str">
            <v>UDON THANI</v>
          </cell>
          <cell r="H2283" t="str">
            <v>เลขที่ 194/3 หมู่ 10 ต.บ้านผือ อ.บ้านผือ จ.อุดรธานี 41160</v>
          </cell>
          <cell r="I2283" t="str">
            <v>17.6894156,102.463822</v>
          </cell>
          <cell r="J2283" t="str">
            <v>04-228-2348</v>
          </cell>
          <cell r="K2283" t="str">
            <v>04-228-2348</v>
          </cell>
        </row>
        <row r="2284">
          <cell r="A2284">
            <v>6470</v>
          </cell>
          <cell r="B2284" t="str">
            <v>Hypermarket</v>
          </cell>
          <cell r="C2284" t="str">
            <v>HYPERMARKET_UD TOWN</v>
          </cell>
          <cell r="D2284" t="str">
            <v>ไฮเปอร์มาร์เก็ต_ยูดี ทาวน์</v>
          </cell>
          <cell r="E2284" t="str">
            <v>Store6470@lotuss.com</v>
          </cell>
          <cell r="F2284" t="str">
            <v>08:00-22:00 (14Hrs)</v>
          </cell>
          <cell r="G2284" t="str">
            <v>UDON THANI</v>
          </cell>
          <cell r="H2284" t="str">
            <v>เลขที่ 88 ถนนทองใหญ่ ต.หมากแข้ง อ.เมืองอุดรธานี จ.อุดรธานี 41000</v>
          </cell>
          <cell r="I2284" t="str">
            <v>17.401355,102.804453</v>
          </cell>
          <cell r="J2284" t="str">
            <v>04-234-4414</v>
          </cell>
          <cell r="K2284" t="str">
            <v>04-234-4414</v>
          </cell>
        </row>
        <row r="2285">
          <cell r="A2285">
            <v>5506</v>
          </cell>
          <cell r="B2285" t="str">
            <v>Hypermarket</v>
          </cell>
          <cell r="C2285" t="str">
            <v>HYPERMARKET_MUKDAHAN</v>
          </cell>
          <cell r="D2285" t="str">
            <v>ไฮเปอร์มาร์เก็ต_มุกดาหาร</v>
          </cell>
          <cell r="E2285" t="str">
            <v>val006-vsm@lotuss.com</v>
          </cell>
          <cell r="F2285" t="str">
            <v>08:00-21:00 (13Hrs)</v>
          </cell>
          <cell r="G2285" t="str">
            <v>MUKDAHAN</v>
          </cell>
          <cell r="H2285" t="str">
            <v>เลขที่ 35 ถ.ชยางกูร ข. ต.มุกดาหาร อ.เมืองมุกดาหาร จ.มุกดาหาร 49000</v>
          </cell>
          <cell r="I2285" t="str">
            <v>16.5489809,104.7162395</v>
          </cell>
          <cell r="J2285" t="str">
            <v>04-263-1513</v>
          </cell>
          <cell r="K2285" t="str">
            <v>04-263-1513</v>
          </cell>
        </row>
        <row r="2286">
          <cell r="A2286">
            <v>5509</v>
          </cell>
          <cell r="B2286" t="str">
            <v>Hypermarket</v>
          </cell>
          <cell r="C2286" t="str">
            <v>HYPERMARKET_NAKHON PHANOM</v>
          </cell>
          <cell r="D2286" t="str">
            <v>ไฮเปอร์มาร์เก็ต_นครพนม</v>
          </cell>
          <cell r="E2286" t="str">
            <v>val009-vsm@lotuss.com</v>
          </cell>
          <cell r="F2286" t="str">
            <v>08:00-21:00 (13Hrs)</v>
          </cell>
          <cell r="G2286" t="str">
            <v>NAKHON PHANOM</v>
          </cell>
          <cell r="H2286" t="str">
            <v>เลขที่ 335/2 ถ.นิตโย ต.ในเมือง อ.เมือง จ.นครพนม 48000</v>
          </cell>
          <cell r="I2286" t="str">
            <v>17.3947283,104.7796734</v>
          </cell>
          <cell r="J2286" t="str">
            <v>042-523302</v>
          </cell>
          <cell r="K2286" t="str">
            <v>042-523302</v>
          </cell>
        </row>
        <row r="2287">
          <cell r="A2287">
            <v>5511</v>
          </cell>
          <cell r="B2287" t="str">
            <v>Hypermarket</v>
          </cell>
          <cell r="C2287" t="str">
            <v>HYPERMARKET_SAKONNAKHORN</v>
          </cell>
          <cell r="D2287" t="str">
            <v>ไฮเปอร์มาร์เก็ต_สกลนคร</v>
          </cell>
          <cell r="E2287" t="str">
            <v>val011-vsm@lotuss.com</v>
          </cell>
          <cell r="F2287" t="str">
            <v>08:00-21:00 (13Hrs)</v>
          </cell>
          <cell r="G2287" t="str">
            <v>SAKON NAKHON</v>
          </cell>
          <cell r="H2287" t="str">
            <v>เลขที่ 243 ถ.ใสสว่าง ต.ธาตุเชิงชุม อ.เมืองสกลนคร จ.สกลนคร 47000</v>
          </cell>
          <cell r="I2287" t="str">
            <v>17.1682559,104.1390895</v>
          </cell>
          <cell r="J2287" t="str">
            <v>04-273-1298</v>
          </cell>
          <cell r="K2287" t="str">
            <v>04-273-1298</v>
          </cell>
        </row>
        <row r="2288">
          <cell r="A2288">
            <v>5517</v>
          </cell>
          <cell r="B2288" t="str">
            <v>Hypermarket</v>
          </cell>
          <cell r="C2288" t="str">
            <v>HYPERMARKET_SAWANGDANDIN</v>
          </cell>
          <cell r="D2288" t="str">
            <v>ไฮเปอร์มาร์เก็ต_สว่างแดนดิน</v>
          </cell>
          <cell r="E2288" t="str">
            <v>val017-vsm@lotuss.com</v>
          </cell>
          <cell r="F2288" t="str">
            <v>08:00-21:00 (13Hrs)</v>
          </cell>
          <cell r="G2288" t="str">
            <v>SAKON NAKHON</v>
          </cell>
          <cell r="H2288" t="str">
            <v>เลขที่ 501 ม. 2 ถ.อุดรธานี-สกลนคร ต.สว่างแดนดิน อ.สว่างแดนดิน จ.สกลนคร 47110</v>
          </cell>
          <cell r="I2288" t="str">
            <v>17.4700399,103.4396357</v>
          </cell>
          <cell r="J2288" t="str">
            <v>04-277-6803</v>
          </cell>
          <cell r="K2288" t="str">
            <v>04-277-6803</v>
          </cell>
        </row>
        <row r="2289">
          <cell r="A2289">
            <v>5519</v>
          </cell>
          <cell r="B2289" t="str">
            <v>Hypermarket</v>
          </cell>
          <cell r="C2289" t="str">
            <v>HYPERMARKET_THABOR</v>
          </cell>
          <cell r="D2289" t="str">
            <v>ไฮเปอร์มาร์เก็ต_ท่าบ่อ</v>
          </cell>
          <cell r="E2289" t="str">
            <v>val019-vsm@lotuss.com</v>
          </cell>
          <cell r="F2289" t="str">
            <v>08:00-21:00 (13Hrs)</v>
          </cell>
          <cell r="G2289" t="str">
            <v>NONG KHAI</v>
          </cell>
          <cell r="H2289" t="str">
            <v>เลขที่ 899 หมู่ 1 ต.ท่าบ่อ อ.ท่าบ่อ จ.หนองคาย 43110</v>
          </cell>
          <cell r="I2289" t="str">
            <v>17.852401,102.575597</v>
          </cell>
          <cell r="J2289" t="str">
            <v>04-240-1580</v>
          </cell>
          <cell r="K2289" t="str">
            <v>04-240-1580</v>
          </cell>
        </row>
        <row r="2290">
          <cell r="A2290">
            <v>5528</v>
          </cell>
          <cell r="B2290" t="str">
            <v>Hypermarket</v>
          </cell>
          <cell r="C2290" t="str">
            <v>HYPERMARKET_THAT PANOM</v>
          </cell>
          <cell r="D2290" t="str">
            <v>ไฮเปอร์มาร์เก็ต_ธาตุพนม</v>
          </cell>
          <cell r="E2290" t="str">
            <v>val028-vsm@lotuss.com</v>
          </cell>
          <cell r="F2290" t="str">
            <v>08:00-21:00 (13Hrs)</v>
          </cell>
          <cell r="G2290" t="str">
            <v>NAKHON PHANOM</v>
          </cell>
          <cell r="H2290" t="str">
            <v>เลขที่ 212 หมู่ 4 ต.ธาตุพนมเหนือ อ.ธาตุพนม จ.นครพนม 48110</v>
          </cell>
          <cell r="I2290" t="str">
            <v>16.957539,104.72677</v>
          </cell>
          <cell r="J2290" t="str">
            <v>04-254-0553</v>
          </cell>
          <cell r="K2290" t="str">
            <v>04-254-0553</v>
          </cell>
        </row>
        <row r="2291">
          <cell r="A2291">
            <v>5536</v>
          </cell>
          <cell r="B2291" t="str">
            <v>Hypermarket</v>
          </cell>
          <cell r="C2291" t="str">
            <v>HYPERMARKET_BEUNGKARN</v>
          </cell>
          <cell r="D2291" t="str">
            <v>ไฮเปอร์มาร์เก็ต_บึงกาฬ</v>
          </cell>
          <cell r="E2291" t="str">
            <v>val036-vsm@lotuss.com</v>
          </cell>
          <cell r="F2291" t="str">
            <v>08:00-21:00 (13Hrs)</v>
          </cell>
          <cell r="G2291" t="str">
            <v>BUENG KAN</v>
          </cell>
          <cell r="H2291" t="str">
            <v>เลขที่ 461 หมู่ 1 ต.บึงกาฬ อ.เมืองบึงกาฬ จ.บึงกาฬ 38000</v>
          </cell>
          <cell r="I2291" t="str">
            <v>18.358688,103.646445</v>
          </cell>
          <cell r="J2291" t="str">
            <v>042-491621</v>
          </cell>
          <cell r="K2291" t="str">
            <v>042-491621</v>
          </cell>
        </row>
        <row r="2292">
          <cell r="A2292">
            <v>5107</v>
          </cell>
          <cell r="B2292" t="str">
            <v>Hypermarket</v>
          </cell>
          <cell r="C2292" t="str">
            <v>HYPERMARKET_KUMPAWAPEE</v>
          </cell>
          <cell r="D2292" t="str">
            <v>ไฮเปอร์มาร์เก็ต_กุมภวาปี</v>
          </cell>
          <cell r="E2292" t="str">
            <v>store5107@lotuss.com</v>
          </cell>
          <cell r="F2292" t="str">
            <v>08:00-21:00 (13Hrs)</v>
          </cell>
          <cell r="G2292" t="str">
            <v>UDON THANI</v>
          </cell>
          <cell r="H2292" t="str">
            <v>เลขที่ 188 หมู่ 1 ต.กุมภวาปี อ.กุมภวาปี จ.อุดรธานี 41110</v>
          </cell>
          <cell r="I2292" t="str">
            <v>17.111171,103.005941</v>
          </cell>
          <cell r="J2292" t="str">
            <v>04-220-2060</v>
          </cell>
          <cell r="K2292" t="str">
            <v>04-220-2060</v>
          </cell>
        </row>
        <row r="2293">
          <cell r="A2293">
            <v>5109</v>
          </cell>
          <cell r="B2293" t="str">
            <v>Hypermarket</v>
          </cell>
          <cell r="C2293" t="str">
            <v>HYPERMARKET_NONGBUALUMPHU</v>
          </cell>
          <cell r="D2293" t="str">
            <v>ไฮเปอร์มาร์เก็ต_หนองบัวลำภู</v>
          </cell>
          <cell r="E2293" t="str">
            <v>store5109@lotuss.com</v>
          </cell>
          <cell r="F2293" t="str">
            <v>08:00-21:00 (13Hrs)</v>
          </cell>
          <cell r="G2293" t="str">
            <v>NONG BUA LAM PHU</v>
          </cell>
          <cell r="H2293" t="str">
            <v>เลขที่ 36 หมู่ 2 ต.ลำภู อ.เมืองหนองบังลำภู จ.หนองบัวลำภู 39000</v>
          </cell>
          <cell r="I2293" t="str">
            <v>17.214806,102.431416</v>
          </cell>
          <cell r="J2293" t="str">
            <v>042-360050</v>
          </cell>
          <cell r="K2293" t="str">
            <v>042-360050</v>
          </cell>
        </row>
        <row r="2294">
          <cell r="A2294">
            <v>5003</v>
          </cell>
          <cell r="B2294" t="str">
            <v>Hypermarket</v>
          </cell>
          <cell r="C2294" t="str">
            <v>HYPERMARKET_KHONKAEN</v>
          </cell>
          <cell r="D2294" t="str">
            <v>ไฮเปอร์มาร์เก็ต_ขอนแก่น</v>
          </cell>
          <cell r="E2294" t="str">
            <v>store003@lotuss.com</v>
          </cell>
          <cell r="F2294" t="str">
            <v>08:00-21:00 (13Hrs)</v>
          </cell>
          <cell r="G2294" t="str">
            <v>KHON KAEN</v>
          </cell>
          <cell r="H2294" t="str">
            <v>เลขที่ 356 หมู่ 3 ถ.มิตรภาพ ต.เมืองเก่า อ.เมือง จ.ขอนแก่น 40000</v>
          </cell>
          <cell r="I2294" t="str">
            <v>16.4011002,102.8167543</v>
          </cell>
          <cell r="J2294" t="str">
            <v>04-332-5326</v>
          </cell>
          <cell r="K2294" t="str">
            <v>04-332-5326</v>
          </cell>
        </row>
        <row r="2295">
          <cell r="A2295">
            <v>5053</v>
          </cell>
          <cell r="B2295" t="str">
            <v>Hypermarket</v>
          </cell>
          <cell r="C2295" t="str">
            <v>HYPERMARKET_CHAIYAPHUM</v>
          </cell>
          <cell r="D2295" t="str">
            <v>ไฮเปอร์มาร์เก็ต_ชัยภูมิ</v>
          </cell>
          <cell r="E2295" t="str">
            <v>store053@lotuss.com</v>
          </cell>
          <cell r="F2295" t="str">
            <v>08:00-21:00 (13Hrs)</v>
          </cell>
          <cell r="G2295" t="str">
            <v>CHAIYAPHUM</v>
          </cell>
          <cell r="H2295" t="str">
            <v>เลขที่ 171 หมู่ที่ 4 ต.ในเมือง อ.เมือง จ.ชัยภูมิ 36000</v>
          </cell>
          <cell r="I2295" t="str">
            <v>15.8120378,102.0241904</v>
          </cell>
          <cell r="J2295" t="str">
            <v>04-481-6321</v>
          </cell>
          <cell r="K2295" t="str">
            <v>04-481-6321</v>
          </cell>
        </row>
        <row r="2296">
          <cell r="A2296">
            <v>5091</v>
          </cell>
          <cell r="B2296" t="str">
            <v>Hypermarket</v>
          </cell>
          <cell r="C2296" t="str">
            <v>HYPERMARKET_CHUMPAE</v>
          </cell>
          <cell r="D2296" t="str">
            <v>ไฮเปอร์มาร์เก็ต_ชุมแพ</v>
          </cell>
          <cell r="E2296" t="str">
            <v>store091@lotuss.com</v>
          </cell>
          <cell r="F2296" t="str">
            <v>08:00-21:00 (13Hrs)</v>
          </cell>
          <cell r="G2296" t="str">
            <v>KHON KAEN</v>
          </cell>
          <cell r="H2296" t="str">
            <v>เลขที่ 888 หมู่ 4 ต.ชุมแพ อ.ชุมแพ จ.ขอนแก่น 40130</v>
          </cell>
          <cell r="I2296" t="str">
            <v>16.5247139,102.1106542</v>
          </cell>
          <cell r="J2296" t="str">
            <v>04-331-1375</v>
          </cell>
          <cell r="K2296" t="str">
            <v>04-331-1375</v>
          </cell>
        </row>
        <row r="2297">
          <cell r="A2297">
            <v>5092</v>
          </cell>
          <cell r="B2297" t="str">
            <v>Hypermarket</v>
          </cell>
          <cell r="C2297" t="str">
            <v>HYPERMARKET_KALASIN</v>
          </cell>
          <cell r="D2297" t="str">
            <v>ไฮเปอร์มาร์เก็ต_กาฬสินธุ์</v>
          </cell>
          <cell r="E2297" t="str">
            <v>store092@lotuss.com</v>
          </cell>
          <cell r="F2297" t="str">
            <v>08:00-21:00 (13Hrs)</v>
          </cell>
          <cell r="G2297" t="str">
            <v>KALASIN</v>
          </cell>
          <cell r="H2297" t="str">
            <v>เลขที่ 99/11 ถนนบายพาสสงเปลือย ต.กาฬสินธุ์ อ.เมืองกาฬสินธุ์ จ.กาฬสินธุ์ 46000</v>
          </cell>
          <cell r="I2297" t="str">
            <v>16.4217253,103.5061586</v>
          </cell>
          <cell r="J2297" t="str">
            <v>04-381-1297</v>
          </cell>
          <cell r="K2297" t="str">
            <v>04-381-1297</v>
          </cell>
        </row>
        <row r="2298">
          <cell r="A2298">
            <v>5098</v>
          </cell>
          <cell r="B2298" t="str">
            <v>Hypermarket</v>
          </cell>
          <cell r="C2298" t="str">
            <v>HYPERMARKET_KHONKAEN 2</v>
          </cell>
          <cell r="D2298" t="str">
            <v>ไฮเปอร์มาร์เก็ต_ขอนแก่น 2</v>
          </cell>
          <cell r="E2298" t="str">
            <v>store098@lotuss.com</v>
          </cell>
          <cell r="F2298" t="str">
            <v>08:00-22:00 (14Hrs)</v>
          </cell>
          <cell r="G2298" t="str">
            <v>KHON KAEN</v>
          </cell>
          <cell r="H2298" t="str">
            <v>เลขที่ 709 หมู่ 3 ต.ศิลา อ.เมืองขอนแก่น จ.ขอนแก่น 40000</v>
          </cell>
          <cell r="I2298" t="str">
            <v>16.4919287,102.8308896</v>
          </cell>
          <cell r="J2298" t="str">
            <v>04-334-3300</v>
          </cell>
          <cell r="K2298" t="str">
            <v>04-334-3300</v>
          </cell>
        </row>
        <row r="2299">
          <cell r="A2299">
            <v>6424</v>
          </cell>
          <cell r="B2299" t="str">
            <v>Hypermarket</v>
          </cell>
          <cell r="C2299" t="str">
            <v>HYPERMARKET_PHOL</v>
          </cell>
          <cell r="D2299" t="str">
            <v>ไฮเปอร์มาร์เก็ต_พล</v>
          </cell>
          <cell r="E2299" t="str">
            <v>store6424@lotuss.com</v>
          </cell>
          <cell r="F2299" t="str">
            <v>08:00-21:00 (13Hrs)</v>
          </cell>
          <cell r="G2299" t="str">
            <v>KHON KAEN</v>
          </cell>
          <cell r="H2299" t="str">
            <v>เลขที่ 11 ถ.มิตรภาพ ต.เมืองพล อ.พล จ.ขอนแก่น 40120</v>
          </cell>
          <cell r="I2299" t="str">
            <v>15.8027424,102.6063073</v>
          </cell>
          <cell r="J2299" t="str">
            <v>04-330-6405</v>
          </cell>
          <cell r="K2299" t="str">
            <v>04-330-6405</v>
          </cell>
        </row>
        <row r="2300">
          <cell r="A2300">
            <v>5105</v>
          </cell>
          <cell r="B2300" t="str">
            <v>Hypermarket</v>
          </cell>
          <cell r="C2300" t="str">
            <v>HYPERMARKET_NONG RUE</v>
          </cell>
          <cell r="D2300" t="str">
            <v>ไฮเปอร์มาร์เก็ต_หนองเรือ</v>
          </cell>
          <cell r="E2300" t="str">
            <v>store5105@lotuss.com</v>
          </cell>
          <cell r="F2300" t="str">
            <v>08:00-21:00 (13Hrs)</v>
          </cell>
          <cell r="G2300" t="str">
            <v>KHON KAEN</v>
          </cell>
          <cell r="H2300" t="str">
            <v>เลขที่ 224 หมู่ 1 ต.หนองเรือ อ.หนองเรือ จ.ขอนแก่น 40210</v>
          </cell>
          <cell r="I2300" t="str">
            <v>16.490151,102.436141</v>
          </cell>
          <cell r="J2300" t="str">
            <v>04-329-4801</v>
          </cell>
          <cell r="K2300" t="str">
            <v>04-329-4801</v>
          </cell>
        </row>
        <row r="2301">
          <cell r="A2301">
            <v>5108</v>
          </cell>
          <cell r="B2301" t="str">
            <v>Hypermarket</v>
          </cell>
          <cell r="C2301" t="str">
            <v>HYPERMARKET_MAHASARAKRAM</v>
          </cell>
          <cell r="D2301" t="str">
            <v>ไฮเปอร์มาร์เก็ต_มหาสารคาม</v>
          </cell>
          <cell r="E2301" t="str">
            <v>store5108@lotuss.com</v>
          </cell>
          <cell r="F2301" t="str">
            <v>09:00-22:00 (13Hrs)</v>
          </cell>
          <cell r="G2301" t="str">
            <v>MAHA SARAKHAM</v>
          </cell>
          <cell r="H2301" t="str">
            <v>เลขที่ 76/2 ถนนนครสวรรค์ ต.ตลาด อ.เมืองมหาสารคาม จ.มหาสารคาม 44000</v>
          </cell>
          <cell r="I2301" t="str">
            <v>16.20124,103.277028</v>
          </cell>
          <cell r="J2301" t="str">
            <v>04-397-0544</v>
          </cell>
          <cell r="K2301" t="str">
            <v>04-397-0544</v>
          </cell>
        </row>
        <row r="2302">
          <cell r="A2302">
            <v>5137</v>
          </cell>
          <cell r="B2302" t="str">
            <v>Hypermarket</v>
          </cell>
          <cell r="C2302" t="str">
            <v>HYPERMARKET_CHAING YUEN</v>
          </cell>
          <cell r="D2302" t="str">
            <v>ไฮเปอร์มาร์เก็ต_เชียงยืน มหาสารคาม</v>
          </cell>
          <cell r="E2302" t="str">
            <v>store5137@lotuss.com</v>
          </cell>
          <cell r="F2302" t="str">
            <v>07:00-21:00 (14Hrs)</v>
          </cell>
          <cell r="G2302" t="str">
            <v>MAHA SARAKHAM</v>
          </cell>
          <cell r="H2302" t="str">
            <v>เลขที่ 96 หมู่ 19 ต.เชียงยืน อ.เชียงยืน จ.มหาสารคาม 44000</v>
          </cell>
          <cell r="I2302" t="str">
            <v>16.406927,103.101805</v>
          </cell>
          <cell r="J2302" t="str">
            <v>04-378-1476</v>
          </cell>
          <cell r="K2302" t="str">
            <v>04-378-1476</v>
          </cell>
        </row>
        <row r="2303">
          <cell r="A2303">
            <v>5139</v>
          </cell>
          <cell r="B2303" t="str">
            <v>Hypermarket</v>
          </cell>
          <cell r="C2303" t="str">
            <v>HYPERMARKET_KAENG KHRO</v>
          </cell>
          <cell r="D2303" t="str">
            <v>ไฮเปอร์มาร์เก็ต_แก้งคร้อ</v>
          </cell>
          <cell r="E2303" t="str">
            <v>store5139@lotuss.com</v>
          </cell>
          <cell r="F2303" t="str">
            <v>07:00-21:00 (14Hrs)</v>
          </cell>
          <cell r="G2303" t="str">
            <v>CHAIYAPHUM</v>
          </cell>
          <cell r="H2303" t="str">
            <v>เลขที่ 319 หมู่ 12 ต.หนองไผ่ อ.แก้งคร้อ จ.ชัยภูมิ 36150</v>
          </cell>
          <cell r="I2303" t="str">
            <v>16.10533,102.261488</v>
          </cell>
          <cell r="J2303" t="str">
            <v>04-488-2297-0</v>
          </cell>
          <cell r="K2303" t="str">
            <v>04-488-2297-0</v>
          </cell>
        </row>
        <row r="2304">
          <cell r="A2304">
            <v>5144</v>
          </cell>
          <cell r="B2304" t="str">
            <v>Hypermarket</v>
          </cell>
          <cell r="C2304" t="str">
            <v>HYPERMARKET_PHAYAKKHAPHUM PISAI</v>
          </cell>
          <cell r="D2304" t="str">
            <v>ไฮเปอร์มาร์เก็ต_พยัคฆภูมิพิสัย</v>
          </cell>
          <cell r="E2304" t="str">
            <v>store5144@lotuss.com</v>
          </cell>
          <cell r="F2304" t="str">
            <v>08:00-21:00 (13Hrs)</v>
          </cell>
          <cell r="G2304" t="str">
            <v>MAHA SARAKHAM</v>
          </cell>
          <cell r="H2304" t="str">
            <v>เลขที่ 954 หมู่ 14 ต.ปะหลาน อ.พยัคฆภูมิพิสัย จ.มหาสารคาม 44110</v>
          </cell>
          <cell r="I2304" t="str">
            <v>15.518109,103.201587</v>
          </cell>
          <cell r="J2304" t="str">
            <v>04-379-0215</v>
          </cell>
          <cell r="K2304" t="str">
            <v>04-379-0215</v>
          </cell>
        </row>
        <row r="2305">
          <cell r="A2305">
            <v>5149</v>
          </cell>
          <cell r="B2305" t="str">
            <v>Hypermarket</v>
          </cell>
          <cell r="C2305" t="str">
            <v>HYPERMARKET_KUCHINARAI KALASIN</v>
          </cell>
          <cell r="D2305" t="str">
            <v>ไฮเปอร์มาร์เก็ต_กุฉินารายณ์</v>
          </cell>
          <cell r="E2305" t="str">
            <v>store5149@lotuss.com</v>
          </cell>
          <cell r="F2305" t="str">
            <v>08:00-21:00 (13Hrs)</v>
          </cell>
          <cell r="G2305" t="str">
            <v>KALASIN</v>
          </cell>
          <cell r="H2305" t="str">
            <v>เลขที่ 605 หมู่ 13 ต.บัวขาว อ.กุฉินารายณ์ จ.กาฬสินธุ์ 46110</v>
          </cell>
          <cell r="I2305" t="str">
            <v>16.542204,104.044094</v>
          </cell>
          <cell r="J2305" t="str">
            <v>04-385-1851</v>
          </cell>
          <cell r="K2305" t="str">
            <v>04-385-1851</v>
          </cell>
        </row>
        <row r="2306">
          <cell r="A2306">
            <v>5157</v>
          </cell>
          <cell r="B2306" t="str">
            <v>Hypermarket</v>
          </cell>
          <cell r="C2306" t="str">
            <v>HYPERMARKET_KOSUMPISAI</v>
          </cell>
          <cell r="D2306" t="str">
            <v>ไฮเปอร์มาร์เก็ต_โกสุมพิสัย</v>
          </cell>
          <cell r="E2306" t="str">
            <v>store5157@lotuss.com</v>
          </cell>
          <cell r="F2306" t="str">
            <v>07:00-21:00 (14Hrs)</v>
          </cell>
          <cell r="G2306" t="str">
            <v>MAHA SARAKHAM</v>
          </cell>
          <cell r="H2306" t="str">
            <v>เลขที่ 408 หมู่ 12 ต.หัวขวาง อ.โกสุมพิสัย จ.มหาสารคาม 44140</v>
          </cell>
          <cell r="I2306" t="str">
            <v>16.249369,103.060555</v>
          </cell>
          <cell r="J2306" t="str">
            <v>04-376-2152</v>
          </cell>
          <cell r="K2306" t="str">
            <v>04-376-2152</v>
          </cell>
        </row>
        <row r="2307">
          <cell r="A2307">
            <v>5160</v>
          </cell>
          <cell r="B2307" t="str">
            <v>Hypermarket</v>
          </cell>
          <cell r="C2307" t="str">
            <v>HYPERMARKET_SOMDET-KALASIN</v>
          </cell>
          <cell r="D2307" t="str">
            <v>ไฮเปอร์มาร์เก็ต_สมเด็จ-กาฬสินธุ์</v>
          </cell>
          <cell r="E2307" t="str">
            <v>store5160@lotuss.com</v>
          </cell>
          <cell r="F2307" t="str">
            <v>08:00-21:00 (13Hrs)</v>
          </cell>
          <cell r="G2307" t="str">
            <v>KALASIN</v>
          </cell>
          <cell r="H2307" t="str">
            <v>เลขที่ 500 หมู่ 5 ต.สมเด็จ อ.สมเด็จ จ.กาฬสินธุ์ 46150</v>
          </cell>
          <cell r="I2307" t="str">
            <v>16.69022,103.74119</v>
          </cell>
          <cell r="J2307" t="str">
            <v>043-602263-4</v>
          </cell>
          <cell r="K2307" t="str">
            <v>043-602263-4</v>
          </cell>
        </row>
        <row r="2308">
          <cell r="A2308">
            <v>5168</v>
          </cell>
          <cell r="B2308" t="str">
            <v>Hypermarket</v>
          </cell>
          <cell r="C2308" t="str">
            <v>HYPERMARKET_BORABUE</v>
          </cell>
          <cell r="D2308" t="str">
            <v>ไฮเปอร์มาร์เก็ต_บรบือ</v>
          </cell>
          <cell r="E2308" t="str">
            <v>store5168@lotuss.com</v>
          </cell>
          <cell r="F2308" t="str">
            <v>08:00-21:00 (13Hrs)</v>
          </cell>
          <cell r="G2308" t="str">
            <v>MAHA SARAKHAM</v>
          </cell>
          <cell r="H2308" t="str">
            <v>เลขที่ 153/3 หมู่ 1 ต.บรบือ อ.บรบือ จ.มหาสารคาม 44130</v>
          </cell>
          <cell r="I2308" t="str">
            <v>16.045012,103.12054</v>
          </cell>
          <cell r="J2308" t="str">
            <v>081-234-7264</v>
          </cell>
          <cell r="K2308" t="str">
            <v>081-234-7264</v>
          </cell>
        </row>
        <row r="2309">
          <cell r="A2309">
            <v>5172</v>
          </cell>
          <cell r="B2309" t="str">
            <v>Hypermarket</v>
          </cell>
          <cell r="C2309" t="str">
            <v>HYPERMARKET_WAPI PATHUM</v>
          </cell>
          <cell r="D2309" t="str">
            <v>ไฮเปอร์มาร์เก็ต_วาปีปทุม</v>
          </cell>
          <cell r="E2309" t="str">
            <v>store5172@lotuss.com</v>
          </cell>
          <cell r="F2309" t="str">
            <v>08:00-21:00 (13Hrs)</v>
          </cell>
          <cell r="G2309" t="str">
            <v>MAHA SARAKHAM</v>
          </cell>
          <cell r="H2309" t="str">
            <v>เลขที่ 477 หมู่ 2 ต.หนองแสง อ.วาปีปทุม จ.มหาสารคาม 44120</v>
          </cell>
          <cell r="I2309" t="str">
            <v>15.841271,103.372705</v>
          </cell>
          <cell r="J2309" t="str">
            <v>04-375-0831</v>
          </cell>
          <cell r="K2309" t="str">
            <v>04-375-0831</v>
          </cell>
        </row>
        <row r="2310">
          <cell r="A2310">
            <v>5026</v>
          </cell>
          <cell r="B2310" t="str">
            <v>Hypermarket</v>
          </cell>
          <cell r="C2310" t="str">
            <v>HYPERMARKET_UBONRATCHATHANI</v>
          </cell>
          <cell r="D2310" t="str">
            <v>ไฮเปอร์มาร์เก็ต_อุบลราชธานี</v>
          </cell>
          <cell r="E2310" t="str">
            <v>store026@lotuss.com</v>
          </cell>
          <cell r="F2310" t="str">
            <v>08:00-21:00 (13Hrs)</v>
          </cell>
          <cell r="G2310" t="str">
            <v>UBON RATCHATHANI</v>
          </cell>
          <cell r="H2310" t="str">
            <v>เลขที่ 492 ต.ในเมือง อ.เมืองอุบลราชธานี จ.อุบลราชธานี 34000</v>
          </cell>
          <cell r="I2310" t="str">
            <v>15.2529132,104.8502866</v>
          </cell>
          <cell r="J2310" t="str">
            <v>045-311701</v>
          </cell>
          <cell r="K2310" t="str">
            <v>045-311701</v>
          </cell>
        </row>
        <row r="2311">
          <cell r="A2311">
            <v>5075</v>
          </cell>
          <cell r="B2311" t="str">
            <v>Hypermarket</v>
          </cell>
          <cell r="C2311" t="str">
            <v>HYPERMARKET_SISAKET</v>
          </cell>
          <cell r="D2311" t="str">
            <v>ไฮเปอร์มาร์เก็ต_ศรีสะเกษ</v>
          </cell>
          <cell r="E2311" t="str">
            <v>store075@lotuss.com</v>
          </cell>
          <cell r="F2311" t="str">
            <v>08:00-21:00 (13Hrs)</v>
          </cell>
          <cell r="G2311" t="str">
            <v>SI SA KET</v>
          </cell>
          <cell r="H2311" t="str">
            <v>เลขที่ 95 หมู่ 6 ต.โพธิ์ อ.เมืองศรีสะเกษ จ.ศรีสะเกษ 33000</v>
          </cell>
          <cell r="I2311" t="str">
            <v>15.1058357,104.3690108</v>
          </cell>
          <cell r="J2311" t="str">
            <v>045-960101</v>
          </cell>
          <cell r="K2311" t="str">
            <v>045-960101</v>
          </cell>
        </row>
        <row r="2312">
          <cell r="A2312">
            <v>6428</v>
          </cell>
          <cell r="B2312" t="str">
            <v>Hypermarket</v>
          </cell>
          <cell r="C2312" t="str">
            <v>HYPERMARKET_TRAKARN PEUTPON</v>
          </cell>
          <cell r="D2312" t="str">
            <v>ไฮเปอร์มาร์เก็ต_ตระการพืชผล</v>
          </cell>
          <cell r="E2312" t="str">
            <v>store6428@lotuss.com</v>
          </cell>
          <cell r="F2312" t="str">
            <v>08:00-21:00 (13Hrs)</v>
          </cell>
          <cell r="G2312" t="str">
            <v>UBON RATCHATHANI</v>
          </cell>
          <cell r="H2312" t="str">
            <v>เลขที่ 363 หมู่ 4 ต.ขุหลุ อ.ตระการพืชผล จ.อุบลราชธานี 34130</v>
          </cell>
          <cell r="I2312" t="str">
            <v>15.61468,105.02599</v>
          </cell>
          <cell r="J2312" t="str">
            <v>04-548-2428</v>
          </cell>
          <cell r="K2312" t="str">
            <v>04-548-2428</v>
          </cell>
        </row>
        <row r="2313">
          <cell r="A2313">
            <v>5501</v>
          </cell>
          <cell r="B2313" t="str">
            <v>Hypermarket</v>
          </cell>
          <cell r="C2313" t="str">
            <v>HYPERMARKET_ROI-ET</v>
          </cell>
          <cell r="D2313" t="str">
            <v>ไฮเปอร์มาร์เก็ต_ร้อยเอ็ด</v>
          </cell>
          <cell r="E2313" t="str">
            <v>val001-vsm@lotuss.com</v>
          </cell>
          <cell r="F2313" t="str">
            <v>08:00-21:00 (13Hrs)</v>
          </cell>
          <cell r="G2313" t="str">
            <v>ROI ET</v>
          </cell>
          <cell r="H2313" t="str">
            <v>เลขที่ 68 ถ.เทวาภิบาล ต.ในเมือง อ.เมืองร้อยเอ็ด จ.ร้อยเอ็ด 45000</v>
          </cell>
          <cell r="I2313" t="str">
            <v>16.0545089,103.6382255</v>
          </cell>
          <cell r="J2313" t="str">
            <v>043-513420</v>
          </cell>
          <cell r="K2313" t="str">
            <v>043-513420</v>
          </cell>
        </row>
        <row r="2314">
          <cell r="A2314">
            <v>5508</v>
          </cell>
          <cell r="B2314" t="str">
            <v>Hypermarket</v>
          </cell>
          <cell r="C2314" t="str">
            <v>HYPERMARKET_SURIN</v>
          </cell>
          <cell r="D2314" t="str">
            <v>ไฮเปอร์มาร์เก็ต_สุรินทร์</v>
          </cell>
          <cell r="E2314" t="str">
            <v>val008-vsm@lotuss.com</v>
          </cell>
          <cell r="F2314" t="str">
            <v>08:00-21:00 (13Hrs)</v>
          </cell>
          <cell r="G2314" t="str">
            <v>SURIN</v>
          </cell>
          <cell r="H2314" t="str">
            <v>เลขที่ 19 ถ.หลักเมือง ต.ในเมือง อ.เมือง จ.สุรินทร์ 32000</v>
          </cell>
          <cell r="I2314" t="str">
            <v>14.868945,103.5099958</v>
          </cell>
          <cell r="J2314" t="str">
            <v>044515128-340</v>
          </cell>
          <cell r="K2314" t="str">
            <v>044515128-340</v>
          </cell>
        </row>
        <row r="2315">
          <cell r="A2315">
            <v>5520</v>
          </cell>
          <cell r="B2315" t="str">
            <v>Hypermarket</v>
          </cell>
          <cell r="C2315" t="str">
            <v>HYPERMARKET_DETUDOM</v>
          </cell>
          <cell r="D2315" t="str">
            <v>ไฮเปอร์มาร์เก็ต_เดชอุดม</v>
          </cell>
          <cell r="E2315" t="str">
            <v>val020-vsm@lotuss.com</v>
          </cell>
          <cell r="F2315" t="str">
            <v>08:00-21:00 (13Hrs)</v>
          </cell>
          <cell r="G2315" t="str">
            <v>UBON RATCHATHANI</v>
          </cell>
          <cell r="H2315" t="str">
            <v>เลขที่ 429 หมู่ 19 ต.เมืองเดช อ.เดชอุดม จ.อุบลราชธานี 34160</v>
          </cell>
          <cell r="I2315" t="str">
            <v>14.910491,105.06678</v>
          </cell>
          <cell r="J2315" t="str">
            <v>04-525-1738</v>
          </cell>
          <cell r="K2315" t="str">
            <v>04-525-1738</v>
          </cell>
        </row>
        <row r="2316">
          <cell r="A2316">
            <v>5523</v>
          </cell>
          <cell r="B2316" t="str">
            <v>Hypermarket</v>
          </cell>
          <cell r="C2316" t="str">
            <v>HYPERMARKET_KANTARALUK</v>
          </cell>
          <cell r="D2316" t="str">
            <v>ไฮเปอร์มาร์เก็ต_กัณทรลักษณ์</v>
          </cell>
          <cell r="E2316" t="str">
            <v>val023-vsm@lotuss.com</v>
          </cell>
          <cell r="F2316" t="str">
            <v>08:00-21:00 (13Hrs)</v>
          </cell>
          <cell r="G2316" t="str">
            <v>SI SA KET</v>
          </cell>
          <cell r="H2316" t="str">
            <v>เลขที่ 229 หมู่ 3 ต.หนองหญ้าลาด อ.กันทรลักษ์ จ.ศรีสะเกษ 33110</v>
          </cell>
          <cell r="I2316" t="str">
            <v>14.647632,104.634885</v>
          </cell>
          <cell r="J2316" t="str">
            <v>04-566-3465</v>
          </cell>
          <cell r="K2316" t="str">
            <v>04-566-3465</v>
          </cell>
        </row>
        <row r="2317">
          <cell r="A2317">
            <v>5530</v>
          </cell>
          <cell r="B2317" t="str">
            <v>Hypermarket</v>
          </cell>
          <cell r="C2317" t="str">
            <v>HYPERMARKET_KHUKHAN</v>
          </cell>
          <cell r="D2317" t="str">
            <v>ไฮเปอร์มาร์เก็ต_ขุขันธ์</v>
          </cell>
          <cell r="E2317" t="str">
            <v>val030-vsm@lotuss.com</v>
          </cell>
          <cell r="F2317" t="str">
            <v>08:00-21:00 (13Hrs)</v>
          </cell>
          <cell r="G2317" t="str">
            <v>SI SA KET</v>
          </cell>
          <cell r="H2317" t="str">
            <v>เลขที่ 84 หมู่ 7 ต.ห้วยเหนือ อ.ขุขันธ์ จ.ศรีสะเกษ 33140</v>
          </cell>
          <cell r="I2317" t="str">
            <v>14.724824,104.19699</v>
          </cell>
          <cell r="J2317" t="str">
            <v>04-563-0536</v>
          </cell>
          <cell r="K2317" t="str">
            <v>04-563-0536</v>
          </cell>
        </row>
        <row r="2318">
          <cell r="A2318">
            <v>5531</v>
          </cell>
          <cell r="B2318" t="str">
            <v>Hypermarket</v>
          </cell>
          <cell r="C2318" t="str">
            <v>HYPERMARKET_UTHUMPORNPISAI</v>
          </cell>
          <cell r="D2318" t="str">
            <v>ไฮเปอร์มาร์เก็ต_อุทุมพรพิสัย</v>
          </cell>
          <cell r="E2318" t="str">
            <v>val031-vsm@lotuss.com</v>
          </cell>
          <cell r="F2318" t="str">
            <v>08:00-21:00 (13Hrs)</v>
          </cell>
          <cell r="G2318" t="str">
            <v>SI SA KET</v>
          </cell>
          <cell r="H2318" t="str">
            <v>เลขที่ 95 หมู่ 2 ต.กำแพง อ.อุทุมพรพิสัย จ.ศรีสะเกษ 33120</v>
          </cell>
          <cell r="I2318" t="str">
            <v>15.114249,104.134972</v>
          </cell>
          <cell r="J2318" t="str">
            <v>04-563-8513</v>
          </cell>
          <cell r="K2318" t="str">
            <v>04-563-8513</v>
          </cell>
        </row>
        <row r="2319">
          <cell r="A2319">
            <v>5103</v>
          </cell>
          <cell r="B2319" t="str">
            <v>Hypermarket</v>
          </cell>
          <cell r="C2319" t="str">
            <v>HYPERMARKET_WARINCHAMLAB</v>
          </cell>
          <cell r="D2319" t="str">
            <v>ไฮเปอร์มาร์เก็ต_วารินชำราบ</v>
          </cell>
          <cell r="E2319" t="str">
            <v>store5103@lotuss.com</v>
          </cell>
          <cell r="F2319" t="str">
            <v>08:00-21:00 (13Hrs)</v>
          </cell>
          <cell r="G2319" t="str">
            <v>UBON RATCHATHANI</v>
          </cell>
          <cell r="H2319" t="str">
            <v>เลขที่ 55 หมู่ 20 ต.แสนสุข อ.วารินชำราบ จ.อุบลราชธานี 34190</v>
          </cell>
          <cell r="I2319" t="str">
            <v>15.181418,104.856253</v>
          </cell>
          <cell r="J2319" t="str">
            <v>04-532-2690</v>
          </cell>
          <cell r="K2319" t="str">
            <v>04-532-2690</v>
          </cell>
        </row>
        <row r="2320">
          <cell r="A2320">
            <v>5131</v>
          </cell>
          <cell r="B2320" t="str">
            <v>Hypermarket</v>
          </cell>
          <cell r="C2320" t="str">
            <v>HYPERMARKET_SANGKHA</v>
          </cell>
          <cell r="D2320" t="str">
            <v>ไฮเปอร์มาร์เก็ต_สังขะ</v>
          </cell>
          <cell r="E2320" t="str">
            <v>store5131@lotuss.com</v>
          </cell>
          <cell r="F2320" t="str">
            <v>08:00-21:00 (13Hrs)</v>
          </cell>
          <cell r="G2320" t="str">
            <v>SURIN</v>
          </cell>
          <cell r="H2320" t="str">
            <v>เลขที่ 260 หมู่ 1 ต.สังขะ อ.สังขะ จ.สุรินทร์ 32150</v>
          </cell>
          <cell r="I2320" t="str">
            <v>14.632019,103.853499</v>
          </cell>
          <cell r="J2320" t="str">
            <v>04-457-1712</v>
          </cell>
          <cell r="K2320" t="str">
            <v>04-457-1712</v>
          </cell>
        </row>
        <row r="2321">
          <cell r="A2321">
            <v>5134</v>
          </cell>
          <cell r="B2321" t="str">
            <v>Hypermarket</v>
          </cell>
          <cell r="C2321" t="str">
            <v>HYPERMARKET_PRASART</v>
          </cell>
          <cell r="D2321" t="str">
            <v>ไฮเปอร์มาร์เก็ต_ปราสาท</v>
          </cell>
          <cell r="E2321" t="str">
            <v>store5134@lotuss.com</v>
          </cell>
          <cell r="F2321" t="str">
            <v>08:00-21:00 (13Hrs)</v>
          </cell>
          <cell r="G2321" t="str">
            <v>SURIN</v>
          </cell>
          <cell r="H2321" t="str">
            <v>เลขที่ 68 หมู่ 2 ต.กังแอน อ.ปราสาท จ.สุรินทร์ 32140</v>
          </cell>
          <cell r="I2321" t="str">
            <v>14.631285,103.407528</v>
          </cell>
          <cell r="J2321" t="str">
            <v>04-455-1040</v>
          </cell>
          <cell r="K2321" t="str">
            <v>04-455-1040</v>
          </cell>
        </row>
        <row r="2322">
          <cell r="A2322">
            <v>5135</v>
          </cell>
          <cell r="B2322" t="str">
            <v>Hypermarket</v>
          </cell>
          <cell r="C2322" t="str">
            <v>HYPERMARKET_THA TUM</v>
          </cell>
          <cell r="D2322" t="str">
            <v>ไฮเปอร์มาร์เก็ต_ท่าตูม</v>
          </cell>
          <cell r="E2322" t="str">
            <v>store5135@lotuss.com</v>
          </cell>
          <cell r="F2322" t="str">
            <v>08:00-21:00 (13Hrs)</v>
          </cell>
          <cell r="G2322" t="str">
            <v>SURIN</v>
          </cell>
          <cell r="H2322" t="str">
            <v>เลขที่ 631 หมู่ 7 ต.ท่าตูม อ.ท่าตูม จ.สุรินทร์ 32120</v>
          </cell>
          <cell r="I2322" t="str">
            <v>15.318724,103.671488</v>
          </cell>
          <cell r="J2322" t="str">
            <v>04-459-1071</v>
          </cell>
          <cell r="K2322" t="str">
            <v>04-459-1071</v>
          </cell>
        </row>
        <row r="2323">
          <cell r="A2323">
            <v>5150</v>
          </cell>
          <cell r="B2323" t="str">
            <v>Hypermarket</v>
          </cell>
          <cell r="C2323" t="str">
            <v>HYPERMARKET_YASOTHON</v>
          </cell>
          <cell r="D2323" t="str">
            <v>ไฮเปอร์มาร์เก็ต_ยโสธร</v>
          </cell>
          <cell r="E2323" t="str">
            <v>store5150@lotuss.com</v>
          </cell>
          <cell r="F2323" t="str">
            <v>08:00-21:00 (13Hrs)</v>
          </cell>
          <cell r="G2323" t="str">
            <v>YASOTHON</v>
          </cell>
          <cell r="H2323" t="str">
            <v>เลขที่ 437 หมู่ 10 ต.สำราญ อ.เมืองยโสธร จ.ยโสธร 35000</v>
          </cell>
          <cell r="I2323" t="str">
            <v>15.813309,104.132956</v>
          </cell>
          <cell r="J2323" t="str">
            <v>04-571-5281</v>
          </cell>
          <cell r="K2323" t="str">
            <v>04-571-5281</v>
          </cell>
        </row>
        <row r="2324">
          <cell r="A2324">
            <v>5158</v>
          </cell>
          <cell r="B2324" t="str">
            <v>Hypermarket</v>
          </cell>
          <cell r="C2324" t="str">
            <v>HYPERMARKET_PHONTHONG</v>
          </cell>
          <cell r="D2324" t="str">
            <v>ไฮเปอร์มาร์เก็ต_โพนทอง</v>
          </cell>
          <cell r="E2324" t="str">
            <v>store5158@lotuss.com</v>
          </cell>
          <cell r="F2324" t="str">
            <v>08:00-21:00 (13Hrs)</v>
          </cell>
          <cell r="G2324" t="str">
            <v>ROI ET</v>
          </cell>
          <cell r="H2324" t="str">
            <v>เลขที่ 240 หมู่ 12 ต.สระนกแก้ว อ.โพนทอง จ.ร้อยเอ็ด 45110</v>
          </cell>
          <cell r="I2324" t="str">
            <v>16.296377,103.970841</v>
          </cell>
          <cell r="J2324" t="str">
            <v>04-357-2403</v>
          </cell>
          <cell r="K2324" t="str">
            <v>04-357-2403</v>
          </cell>
        </row>
        <row r="2325">
          <cell r="A2325">
            <v>5163</v>
          </cell>
          <cell r="B2325" t="str">
            <v>Hypermarket</v>
          </cell>
          <cell r="C2325" t="str">
            <v>HYPERMARKET_PHIBUN MANGSAHAN</v>
          </cell>
          <cell r="D2325" t="str">
            <v>ไฮเปอร์มาร์เก็ต_พิบูลมังสาหาร</v>
          </cell>
          <cell r="E2325" t="str">
            <v>store5163@lotuss.com</v>
          </cell>
          <cell r="F2325" t="str">
            <v>08:00-21:00 (13Hrs)</v>
          </cell>
          <cell r="G2325" t="str">
            <v>UBON RATCHATHANI</v>
          </cell>
          <cell r="H2325" t="str">
            <v>เลขที่ 29 ถ.สถิตย์นิมานการ ต.พิบูล อ.พิบูลมังสาหาร จ.อุบลราชธานี 34110</v>
          </cell>
          <cell r="I2325" t="str">
            <v>15.237716,105.238568</v>
          </cell>
          <cell r="J2325" t="str">
            <v>04-525-1923</v>
          </cell>
          <cell r="K2325" t="str">
            <v>04-525-1923</v>
          </cell>
        </row>
        <row r="2326">
          <cell r="A2326">
            <v>5024</v>
          </cell>
          <cell r="B2326" t="str">
            <v>Hypermarket</v>
          </cell>
          <cell r="C2326" t="str">
            <v>HYPERMARKET_KORAT</v>
          </cell>
          <cell r="D2326" t="str">
            <v>ไฮเปอร์มาร์เก็ต_โคราช</v>
          </cell>
          <cell r="E2326" t="str">
            <v>store024@lotuss.com</v>
          </cell>
          <cell r="F2326" t="str">
            <v>08:00-22:00 (14Hrs)</v>
          </cell>
          <cell r="G2326" t="str">
            <v>NAKHON RATCHASIMA</v>
          </cell>
          <cell r="H2326" t="str">
            <v>เลขที่ 719/5 ถนนมิตรภาพ ต.ในเมือง อ.เมือง จ.นครราชสีมา 30000</v>
          </cell>
          <cell r="I2326" t="str">
            <v>14.9779293,102.0706758</v>
          </cell>
          <cell r="J2326" t="str">
            <v>04-426-3700</v>
          </cell>
          <cell r="K2326" t="str">
            <v>04-426-3700</v>
          </cell>
        </row>
        <row r="2327">
          <cell r="A2327">
            <v>5066</v>
          </cell>
          <cell r="B2327" t="str">
            <v>Hypermarket</v>
          </cell>
          <cell r="C2327" t="str">
            <v>HYPERMARKET_PAK CHONG</v>
          </cell>
          <cell r="D2327" t="str">
            <v>ไฮเปอร์มาร์เก็ต_ปากช่อง</v>
          </cell>
          <cell r="E2327" t="str">
            <v>store066@lotuss.com</v>
          </cell>
          <cell r="F2327" t="str">
            <v>08:00-22:00 (14Hrs)</v>
          </cell>
          <cell r="G2327" t="str">
            <v>NAKHON RATCHASIMA</v>
          </cell>
          <cell r="H2327" t="str">
            <v>เลขที่ 289 หมู่ 18 ต.ปากช่อง อ.ปากช่อง จ.นครราชสีมา 30130</v>
          </cell>
          <cell r="I2327" t="str">
            <v>14.662011,101.3932179</v>
          </cell>
          <cell r="J2327" t="str">
            <v>04-492-9518</v>
          </cell>
          <cell r="K2327" t="str">
            <v>04-492-9518</v>
          </cell>
        </row>
        <row r="2328">
          <cell r="A2328">
            <v>5097</v>
          </cell>
          <cell r="B2328" t="str">
            <v>Hypermarket</v>
          </cell>
          <cell r="C2328" t="str">
            <v>HYPERMARKET_KORAT 2</v>
          </cell>
          <cell r="D2328" t="str">
            <v>ไฮเปอร์มาร์เก็ต_โคราช 2</v>
          </cell>
          <cell r="E2328" t="str">
            <v>store097@lotuss.com</v>
          </cell>
          <cell r="F2328" t="str">
            <v>08:00-21:00 (13Hrs)</v>
          </cell>
          <cell r="G2328" t="str">
            <v>NAKHON RATCHASIMA</v>
          </cell>
          <cell r="H2328" t="str">
            <v>เลขที่ 223 หมู่ 1 ต.หนองบัวศาลา อ.เมืองนครราชสีมา จ.นครราชสีมา 30000</v>
          </cell>
          <cell r="I2328" t="str">
            <v>14.9491933,102.1275943</v>
          </cell>
          <cell r="J2328" t="str">
            <v>04-428-9379</v>
          </cell>
          <cell r="K2328" t="str">
            <v>04-428-9379</v>
          </cell>
        </row>
        <row r="2329">
          <cell r="A2329">
            <v>5119</v>
          </cell>
          <cell r="B2329" t="str">
            <v>Hypermarket</v>
          </cell>
          <cell r="C2329" t="str">
            <v>HYPERMARKET_BUA YAI</v>
          </cell>
          <cell r="D2329" t="str">
            <v>ไฮเปอร์มาร์เก็ต_บัวใหญ่</v>
          </cell>
          <cell r="E2329" t="str">
            <v>store5119@lotuss.com</v>
          </cell>
          <cell r="F2329" t="str">
            <v>08:00-21:00 (13Hrs)</v>
          </cell>
          <cell r="G2329" t="str">
            <v>NAKHON RATCHASIMA</v>
          </cell>
          <cell r="H2329" t="str">
            <v>เลขที่ 296/1 ถ.นิเวศรัตน์ ต.บัวใหญ่ อ.บัวใหญ่ จ.นครราชสีมา 30120</v>
          </cell>
          <cell r="I2329" t="str">
            <v>15.596245,102.419311</v>
          </cell>
          <cell r="J2329" t="str">
            <v>04-428-9720</v>
          </cell>
          <cell r="K2329" t="str">
            <v>04-428-9720</v>
          </cell>
        </row>
        <row r="2330">
          <cell r="A2330">
            <v>5136</v>
          </cell>
          <cell r="B2330" t="str">
            <v>Hypermarket</v>
          </cell>
          <cell r="C2330" t="str">
            <v>HYPERMARKET_CHATURAT CHAIYAPHUM</v>
          </cell>
          <cell r="D2330" t="str">
            <v>ไฮเปอร์มาร์เก็ต_จัตุรัส ชัยภูมิ</v>
          </cell>
          <cell r="E2330" t="str">
            <v>store5136@lotuss.com</v>
          </cell>
          <cell r="F2330" t="str">
            <v>08:00-21:00 (13Hrs)</v>
          </cell>
          <cell r="G2330" t="str">
            <v>CHAIYAPHUM</v>
          </cell>
          <cell r="H2330" t="str">
            <v>เลขที่ 25 หมู่ 12 ต.บ้านกอก อ.จัตุรัส จ.ชัยภูมิ 36130</v>
          </cell>
          <cell r="I2330" t="str">
            <v>15.561654,101.849001</v>
          </cell>
          <cell r="J2330" t="str">
            <v>04-485-1049</v>
          </cell>
          <cell r="K2330" t="str">
            <v>04-485-1049</v>
          </cell>
        </row>
        <row r="2331">
          <cell r="A2331">
            <v>5141</v>
          </cell>
          <cell r="B2331" t="str">
            <v>Hypermarket</v>
          </cell>
          <cell r="C2331" t="str">
            <v>HYPERMARKET_CHOK CHAI</v>
          </cell>
          <cell r="D2331" t="str">
            <v>ไฮเปอร์มาร์เก็ต_โชคชัย</v>
          </cell>
          <cell r="E2331" t="str">
            <v>store5141@lotuss.com</v>
          </cell>
          <cell r="F2331" t="str">
            <v>08:00-21:00 (13Hrs)</v>
          </cell>
          <cell r="G2331" t="str">
            <v>NAKHON RATCHASIMA</v>
          </cell>
          <cell r="H2331" t="str">
            <v>เลขที่ 351 หมู่ 12 ต.โชคชัย อ.โชคชัย จ.นครราชสีมา 30190</v>
          </cell>
          <cell r="I2331" t="str">
            <v>14.739518,102.15917</v>
          </cell>
          <cell r="J2331" t="str">
            <v>04-449-1071</v>
          </cell>
          <cell r="K2331" t="str">
            <v>04-449-1071</v>
          </cell>
        </row>
        <row r="2332">
          <cell r="A2332">
            <v>5142</v>
          </cell>
          <cell r="B2332" t="str">
            <v>Hypermarket</v>
          </cell>
          <cell r="C2332" t="str">
            <v>HYPERMARKET_PHIMAI NAKORN RATCHASIMA</v>
          </cell>
          <cell r="D2332" t="str">
            <v>ไฮเปอร์มาร์เก็ต_พิมาย นครราชสีมา</v>
          </cell>
          <cell r="E2332" t="str">
            <v>store5142@lotuss.com</v>
          </cell>
          <cell r="F2332" t="str">
            <v>08:00-21:00 (13Hrs)</v>
          </cell>
          <cell r="G2332" t="str">
            <v>NAKHON RATCHASIMA</v>
          </cell>
          <cell r="H2332" t="str">
            <v>เลขที่ 85 หมู่ 14 ต.ในเมือง อ.พิมาย จ.นครราชสีมา 30110</v>
          </cell>
          <cell r="I2332" t="str">
            <v>15.214978,102.486995</v>
          </cell>
          <cell r="J2332" t="str">
            <v>04-492-8001</v>
          </cell>
          <cell r="K2332" t="str">
            <v>04-492-8001</v>
          </cell>
        </row>
        <row r="2333">
          <cell r="A2333">
            <v>5143</v>
          </cell>
          <cell r="B2333" t="str">
            <v>Hypermarket</v>
          </cell>
          <cell r="C2333" t="str">
            <v>HYPERMARKET_SATUEK BURIRAM</v>
          </cell>
          <cell r="D2333" t="str">
            <v>ไฮเปอร์มาร์เก็ต_สตึก</v>
          </cell>
          <cell r="E2333" t="str">
            <v>store5143@lotuss.com</v>
          </cell>
          <cell r="F2333" t="str">
            <v>08:00-21:00 (13Hrs)</v>
          </cell>
          <cell r="G2333" t="str">
            <v>BURIRAM</v>
          </cell>
          <cell r="H2333" t="str">
            <v>เลขที่ 333 หมู่ 19 ต.นิคม อ.สตึก จ.บุรีรัมย์ 31150</v>
          </cell>
          <cell r="I2333" t="str">
            <v>15.291327,103.294266</v>
          </cell>
          <cell r="J2333" t="str">
            <v>04-468-1622</v>
          </cell>
          <cell r="K2333" t="str">
            <v>04-468-1622</v>
          </cell>
        </row>
        <row r="2334">
          <cell r="A2334">
            <v>5146</v>
          </cell>
          <cell r="B2334" t="str">
            <v>Hypermarket</v>
          </cell>
          <cell r="C2334" t="str">
            <v>HYPERMARKET_JOR HOR</v>
          </cell>
          <cell r="D2334" t="str">
            <v>ไฮเปอร์มาร์เก็ต_จอหอ</v>
          </cell>
          <cell r="E2334" t="str">
            <v>store5146@lotuss.com</v>
          </cell>
          <cell r="F2334" t="str">
            <v>08:00-21:00 (13Hrs)</v>
          </cell>
          <cell r="G2334" t="str">
            <v>NAKHON RATCHASIMA</v>
          </cell>
          <cell r="H2334" t="str">
            <v>เลขที่ 982 หมู่ 1 ต.บ้านเกาะ อ.เมือง จ.นครราชสีมา 30000</v>
          </cell>
          <cell r="I2334" t="str">
            <v>15.019757,102.13714</v>
          </cell>
          <cell r="J2334" t="str">
            <v>04-437-0245</v>
          </cell>
          <cell r="K2334" t="str">
            <v>04-437-0245</v>
          </cell>
        </row>
        <row r="2335">
          <cell r="A2335">
            <v>5147</v>
          </cell>
          <cell r="B2335" t="str">
            <v>Hypermarket</v>
          </cell>
          <cell r="C2335" t="str">
            <v>HYPERMARKET_NANGRONG</v>
          </cell>
          <cell r="D2335" t="str">
            <v>ไฮเปอร์มาร์เก็ต_นางรอง</v>
          </cell>
          <cell r="E2335" t="str">
            <v>store5147@lotuss.com</v>
          </cell>
          <cell r="F2335" t="str">
            <v>08:00-21:00 (13Hrs)</v>
          </cell>
          <cell r="G2335" t="str">
            <v>BURIRAM</v>
          </cell>
          <cell r="H2335" t="str">
            <v>เลขที่ 904/7 ถ.โชคชัย-เดชอุดม ต.นางรอง อ.นางรอง จ.บุรีรัมย์ 31110</v>
          </cell>
          <cell r="I2335" t="str">
            <v>14.637099,102.776313</v>
          </cell>
          <cell r="J2335" t="str">
            <v>04-463-2365</v>
          </cell>
          <cell r="K2335" t="str">
            <v>04-463-2365</v>
          </cell>
        </row>
        <row r="2336">
          <cell r="A2336">
            <v>5151</v>
          </cell>
          <cell r="B2336" t="str">
            <v>Hypermarket</v>
          </cell>
          <cell r="C2336" t="str">
            <v>HYPERMARKET_PRAKONCHAI</v>
          </cell>
          <cell r="D2336" t="str">
            <v>ไฮเปอร์มาร์เก็ต_ประโคนชัย</v>
          </cell>
          <cell r="E2336" t="str">
            <v>store5151@lotuss.com</v>
          </cell>
          <cell r="F2336" t="str">
            <v>08:00-21:00 (13Hrs)</v>
          </cell>
          <cell r="G2336" t="str">
            <v>BURIRAM</v>
          </cell>
          <cell r="H2336" t="str">
            <v>เลขที่ 420 หมู่ 8 ต.ประโคนชัย อ.ประโคนชัย จ.บุรีรัมย์ 31140</v>
          </cell>
          <cell r="I2336" t="str">
            <v>14.610255,103.074644</v>
          </cell>
          <cell r="J2336" t="str">
            <v>04-467-0801</v>
          </cell>
          <cell r="K2336" t="str">
            <v>04-467-0801</v>
          </cell>
        </row>
        <row r="2337">
          <cell r="A2337">
            <v>5152</v>
          </cell>
          <cell r="B2337" t="str">
            <v>Hypermarket</v>
          </cell>
          <cell r="C2337" t="str">
            <v>HYPERMARKET_LAMPLAIMAT</v>
          </cell>
          <cell r="D2337" t="str">
            <v>ไฮเปอร์มาร์เก็ต_ลำปลายมาศ</v>
          </cell>
          <cell r="E2337" t="str">
            <v>store5152@lotuss.com</v>
          </cell>
          <cell r="F2337" t="str">
            <v>08:00-21:00 (13Hrs)</v>
          </cell>
          <cell r="G2337" t="str">
            <v>BURIRAM</v>
          </cell>
          <cell r="H2337" t="str">
            <v>เลขที่ 244 หมู่ 7 ต.ลำปลายมาศ อ.ลำปลายมาศ จ.บุรีรัมย์ 21130</v>
          </cell>
          <cell r="I2337" t="str">
            <v>15.013915,102.835226</v>
          </cell>
          <cell r="J2337" t="str">
            <v>04-466-0512</v>
          </cell>
          <cell r="K2337" t="str">
            <v>04-466-0512</v>
          </cell>
        </row>
        <row r="2338">
          <cell r="A2338">
            <v>5153</v>
          </cell>
          <cell r="B2338" t="str">
            <v>Hypermarket</v>
          </cell>
          <cell r="C2338" t="str">
            <v>HYPERMARKET_PAK THONG CHAI</v>
          </cell>
          <cell r="D2338" t="str">
            <v>ไฮเปอร์มาร์เก็ต_ปักธงชัย</v>
          </cell>
          <cell r="E2338" t="str">
            <v>store5153@lotuss.com</v>
          </cell>
          <cell r="F2338" t="str">
            <v>08:00-21:00 (13Hrs)</v>
          </cell>
          <cell r="G2338" t="str">
            <v>NAKHON RATCHASIMA</v>
          </cell>
          <cell r="H2338" t="str">
            <v>เลขที่ 255 หมู่ 10 ต.เมืองปัก อ.ปักธงชัย จ.นครราชสีมา 30150</v>
          </cell>
          <cell r="I2338" t="str">
            <v>14.720913,102.015069</v>
          </cell>
          <cell r="J2338" t="str">
            <v>04-444-1964</v>
          </cell>
          <cell r="K2338" t="str">
            <v>04-444-1964</v>
          </cell>
        </row>
        <row r="2339">
          <cell r="A2339">
            <v>5154</v>
          </cell>
          <cell r="B2339" t="str">
            <v>Hypermarket</v>
          </cell>
          <cell r="C2339" t="str">
            <v>HYPERMARKET_DAN KHUN THOT</v>
          </cell>
          <cell r="D2339" t="str">
            <v>ไฮเปอร์มาร์เก็ต_ด่านขุนทด</v>
          </cell>
          <cell r="E2339" t="str">
            <v>store5154@lotuss.com</v>
          </cell>
          <cell r="F2339" t="str">
            <v>08:00-21:00 (13Hrs)</v>
          </cell>
          <cell r="G2339" t="str">
            <v>NAKHON RATCHASIMA</v>
          </cell>
          <cell r="H2339" t="str">
            <v>เลขที่ 147 หมู่ 2 ต.ด่านขุนทด อ.ด่านขุนทด จ.นครราชสีมา 30210</v>
          </cell>
          <cell r="I2339" t="str">
            <v>15.215414,101.768427</v>
          </cell>
          <cell r="J2339" t="str">
            <v>04-438-9539</v>
          </cell>
          <cell r="K2339" t="str">
            <v>04-438-9539</v>
          </cell>
        </row>
        <row r="2340">
          <cell r="A2340">
            <v>5164</v>
          </cell>
          <cell r="B2340" t="str">
            <v>Hypermarket</v>
          </cell>
          <cell r="C2340" t="str">
            <v>HYPERMARKET_PRATHAI</v>
          </cell>
          <cell r="D2340" t="str">
            <v>ไฮเปอร์มาร์เก็ต_ประทาย</v>
          </cell>
          <cell r="E2340" t="str">
            <v>store5164@lotuss.com</v>
          </cell>
          <cell r="F2340" t="str">
            <v>08:00-21:00 (13Hrs)</v>
          </cell>
          <cell r="G2340" t="str">
            <v>NAKHON RATCHASIMA</v>
          </cell>
          <cell r="H2340" t="str">
            <v>เลขที่ 559 หมู่ 14 ต.ประทาย อ.ประทาย จ.นครราชสีมา 30180</v>
          </cell>
          <cell r="I2340" t="str">
            <v>15.536238,102.722782</v>
          </cell>
          <cell r="J2340" t="str">
            <v>04-437-5881</v>
          </cell>
          <cell r="K2340" t="str">
            <v>04-437-5881</v>
          </cell>
        </row>
        <row r="2341">
          <cell r="A2341">
            <v>5165</v>
          </cell>
          <cell r="B2341" t="str">
            <v>Hypermarket</v>
          </cell>
          <cell r="C2341" t="str">
            <v>HYPERMARKET_NONTHAI</v>
          </cell>
          <cell r="D2341" t="str">
            <v>ไฮเปอร์มาร์เก็ต_โนนไทย</v>
          </cell>
          <cell r="E2341" t="str">
            <v>store5165@lotuss.com</v>
          </cell>
          <cell r="F2341" t="str">
            <v>08:00-21:00 (13Hrs)</v>
          </cell>
          <cell r="G2341" t="str">
            <v>NAKHON RATCHASIMA</v>
          </cell>
          <cell r="H2341" t="str">
            <v>เลขที่ 933 หมู่ 1 ต.โนนไทย อ.โนนไทย จ.นครราชสีมา 30220</v>
          </cell>
          <cell r="I2341" t="str">
            <v>15.195128,102.06912</v>
          </cell>
          <cell r="J2341" t="str">
            <v>04-437-5800</v>
          </cell>
          <cell r="K2341" t="str">
            <v>04-437-5800</v>
          </cell>
        </row>
        <row r="2342">
          <cell r="A2342">
            <v>5186</v>
          </cell>
          <cell r="B2342" t="str">
            <v>Hypermarket</v>
          </cell>
          <cell r="C2342" t="str">
            <v>HYPERMARKET_SIKHIO NAKHON RATCHASIMA</v>
          </cell>
          <cell r="D2342" t="str">
            <v>ไฮเปอร์มาร์เก็ต_สีคิ้ว นครราชสีมา</v>
          </cell>
          <cell r="E2342" t="str">
            <v>store5186@lotuss.com</v>
          </cell>
          <cell r="F2342" t="str">
            <v>08:00-21:00 (13Hrs)</v>
          </cell>
          <cell r="G2342" t="str">
            <v>NAKHON RATCHASIMA</v>
          </cell>
          <cell r="H2342" t="str">
            <v>เลขที่ 234/1, 234/2, 234/3 หมู่ที่ 2 ต.มิตรภาพ อ.สีคิ้ว จ.นครราชสีมา 30140</v>
          </cell>
          <cell r="I2342" t="str">
            <v>14.8773008724,101.721636293</v>
          </cell>
          <cell r="J2342" t="str">
            <v>044-984171</v>
          </cell>
          <cell r="K2342" t="str">
            <v>044-984171</v>
          </cell>
        </row>
        <row r="2343">
          <cell r="A2343">
            <v>5042</v>
          </cell>
          <cell r="B2343" t="str">
            <v>Hypermarket</v>
          </cell>
          <cell r="C2343" t="str">
            <v>HYPERMARKET_KANCHANABURI</v>
          </cell>
          <cell r="D2343" t="str">
            <v>ไฮเปอร์มาร์เก็ต_กาญจนบุรี</v>
          </cell>
          <cell r="E2343" t="str">
            <v>store042@lotuss.com</v>
          </cell>
          <cell r="F2343" t="str">
            <v>08.00-21.00 (13Hrs )</v>
          </cell>
          <cell r="G2343" t="str">
            <v>KANCHANABURI</v>
          </cell>
          <cell r="H2343" t="str">
            <v>เลขที่ 355/3 ถ.แสงชูโตใต้ ต.ปากแพรก อ.เมือง จ.กาญจนบุรี 71000</v>
          </cell>
          <cell r="I2343" t="str">
            <v>14.004159,99.544458</v>
          </cell>
          <cell r="J2343" t="str">
            <v>03-451-4033</v>
          </cell>
          <cell r="K2343" t="str">
            <v>03-451-4033</v>
          </cell>
        </row>
        <row r="2344">
          <cell r="A2344">
            <v>5043</v>
          </cell>
          <cell r="B2344" t="str">
            <v>Hypermarket</v>
          </cell>
          <cell r="C2344" t="str">
            <v>HYPERMARKET_NAKORNPRATHOM</v>
          </cell>
          <cell r="D2344" t="str">
            <v>ไฮเปอร์มาร์เก็ต_นครปฐม</v>
          </cell>
          <cell r="E2344" t="str">
            <v>store043@lotuss.com</v>
          </cell>
          <cell r="F2344" t="str">
            <v>08.00-21.00 (13Hrs )</v>
          </cell>
          <cell r="G2344" t="str">
            <v>NAKHON PATHOM</v>
          </cell>
          <cell r="H2344" t="str">
            <v>เลขที่ 1048 ถ.เพชรเกษม ต.สนามจันทร์ อ.เมืองนครปฐม จ.นครปฐม 73000</v>
          </cell>
          <cell r="I2344" t="str">
            <v>13.8089923,100.0526277</v>
          </cell>
          <cell r="J2344" t="str">
            <v>03-496-4952</v>
          </cell>
          <cell r="K2344" t="str">
            <v>03-496-4952</v>
          </cell>
        </row>
        <row r="2345">
          <cell r="A2345">
            <v>5045</v>
          </cell>
          <cell r="B2345" t="str">
            <v>Hypermarket</v>
          </cell>
          <cell r="C2345" t="str">
            <v>HYPERMARKET_BANGYAI</v>
          </cell>
          <cell r="D2345" t="str">
            <v>ไฮเปอร์มาร์เก็ต_บางใหญ่</v>
          </cell>
          <cell r="E2345" t="str">
            <v>store045@lotuss.com</v>
          </cell>
          <cell r="F2345" t="str">
            <v>08.00-22.00 (14Hrs)</v>
          </cell>
          <cell r="G2345" t="str">
            <v>NONTHABURI</v>
          </cell>
          <cell r="H2345" t="str">
            <v>เลขที่ 90 ม.5 ต.บางคูเวียง อ.บางกรวย จ.นนทบุรี 11130</v>
          </cell>
          <cell r="I2345" t="str">
            <v>13.823724,100.409917</v>
          </cell>
          <cell r="J2345" t="str">
            <v>02-832-5000</v>
          </cell>
          <cell r="K2345" t="str">
            <v>02-832-5000</v>
          </cell>
        </row>
        <row r="2346">
          <cell r="A2346">
            <v>5047</v>
          </cell>
          <cell r="B2346" t="str">
            <v>Hypermarket</v>
          </cell>
          <cell r="C2346" t="str">
            <v>HYPERMARKET_RATCHABURI</v>
          </cell>
          <cell r="D2346" t="str">
            <v>ไฮเปอร์มาร์เก็ต_ราชบุรี</v>
          </cell>
          <cell r="E2346" t="str">
            <v>store047@lotuss.com</v>
          </cell>
          <cell r="F2346" t="str">
            <v>08.00-22.00 (14Hrs )</v>
          </cell>
          <cell r="G2346" t="str">
            <v>RATCHABURI</v>
          </cell>
          <cell r="H2346" t="str">
            <v>เลขที่ 8/4 ถ.คทาธร ต.หน้าเมือง อ.เมือง จ.ราชบุรี 70000</v>
          </cell>
          <cell r="I2346" t="str">
            <v>13.5376498,99.8179535</v>
          </cell>
          <cell r="J2346" t="str">
            <v>03-235-0320</v>
          </cell>
          <cell r="K2346" t="str">
            <v>03-235-0320</v>
          </cell>
        </row>
        <row r="2347">
          <cell r="A2347">
            <v>5059</v>
          </cell>
          <cell r="B2347" t="str">
            <v>Hypermarket</v>
          </cell>
          <cell r="C2347" t="str">
            <v>HYPERMARKET_SAMPRAN</v>
          </cell>
          <cell r="D2347" t="str">
            <v>ไฮเปอร์มาร์เก็ต_สามพราน</v>
          </cell>
          <cell r="E2347" t="str">
            <v>store059@lotuss.com</v>
          </cell>
          <cell r="F2347" t="str">
            <v>09.00-21.00 (12Hrs )</v>
          </cell>
          <cell r="G2347" t="str">
            <v>NAKHON PATHOM</v>
          </cell>
          <cell r="H2347" t="str">
            <v>เลขที่ 20/10 หมู่ 1 ถ.เพชรเกษม ต.ท่าตลาด อ.สามพราน จ.นครปฐม 73110</v>
          </cell>
          <cell r="I2347" t="str">
            <v>13.742876,100.2201138</v>
          </cell>
          <cell r="J2347" t="str">
            <v>03-496-4988</v>
          </cell>
          <cell r="K2347" t="str">
            <v>03-496-4988</v>
          </cell>
        </row>
        <row r="2348">
          <cell r="A2348">
            <v>5063</v>
          </cell>
          <cell r="B2348" t="str">
            <v>Hypermarket</v>
          </cell>
          <cell r="C2348" t="str">
            <v>HYPERMARKET_NAKORN CHAISRI</v>
          </cell>
          <cell r="D2348" t="str">
            <v>ไฮเปอร์มาร์เก็ต_นครชัยศรี</v>
          </cell>
          <cell r="E2348" t="str">
            <v>store063@lotuss.com</v>
          </cell>
          <cell r="F2348" t="str">
            <v>08.00-21.00 (13Hrs )</v>
          </cell>
          <cell r="G2348" t="str">
            <v>NAKHON PATHOM</v>
          </cell>
          <cell r="H2348" t="str">
            <v>เลขที่ 68/2 หมู่ 2 ต.ท่าตำหนัก อ.นครชัยศรี จ.นครปฐม 73120</v>
          </cell>
          <cell r="I2348" t="str">
            <v>13.7928675,100.1717228</v>
          </cell>
          <cell r="J2348" t="str">
            <v>034-231161</v>
          </cell>
          <cell r="K2348" t="str">
            <v>034-231161</v>
          </cell>
        </row>
        <row r="2349">
          <cell r="A2349">
            <v>5069</v>
          </cell>
          <cell r="B2349" t="str">
            <v>Hypermarket</v>
          </cell>
          <cell r="C2349" t="str">
            <v>HYPERMARKET_SALAYA (GREEN BUILDING)</v>
          </cell>
          <cell r="D2349" t="str">
            <v>ไฮเปอร์มาร์เก็ต_ศาลายา</v>
          </cell>
          <cell r="E2349" t="str">
            <v>store069@lotuss.com</v>
          </cell>
          <cell r="F2349" t="str">
            <v>08.00-22.00 (14Hrs )</v>
          </cell>
          <cell r="G2349" t="str">
            <v>NAKHON PATHOM</v>
          </cell>
          <cell r="H2349" t="str">
            <v>เลขที่ 99/14 หมู่ 1 ถ.ปิ่นเกล้า-นครชัยศรี ต.บางเตย อ.สามพราน จ.นครปฐม 73210</v>
          </cell>
          <cell r="I2349" t="str">
            <v>13.7852708,100.2982801</v>
          </cell>
          <cell r="J2349" t="str">
            <v>03-410-0230</v>
          </cell>
          <cell r="K2349" t="str">
            <v>03-410-0230</v>
          </cell>
        </row>
        <row r="2350">
          <cell r="A2350">
            <v>5077</v>
          </cell>
          <cell r="B2350" t="str">
            <v>Hypermarket</v>
          </cell>
          <cell r="C2350" t="str">
            <v>HYPERMARKET_BANPONG</v>
          </cell>
          <cell r="D2350" t="str">
            <v>ไฮเปอร์มาร์เก็ต_บ้านโป่ง</v>
          </cell>
          <cell r="E2350" t="str">
            <v>store077@lotuss.com</v>
          </cell>
          <cell r="F2350" t="str">
            <v>08.00-22.00 (14Hrs )</v>
          </cell>
          <cell r="G2350" t="str">
            <v>RATCHABURI</v>
          </cell>
          <cell r="H2350" t="str">
            <v>เลขที่ 110 หมู่ 5 ต.หนองอ้อ อ.บ้านโป่ง จ.ราชบุรี 70110</v>
          </cell>
          <cell r="I2350" t="str">
            <v>13.7933223,99.9179081</v>
          </cell>
          <cell r="J2350" t="str">
            <v>03-236-8472</v>
          </cell>
          <cell r="K2350" t="str">
            <v>03-236-8472</v>
          </cell>
        </row>
        <row r="2351">
          <cell r="A2351">
            <v>5104</v>
          </cell>
          <cell r="B2351" t="str">
            <v>Hypermarket</v>
          </cell>
          <cell r="C2351" t="str">
            <v>HYPERMARKET_NAKORN-IN, HYPER (BKK40)</v>
          </cell>
          <cell r="D2351" t="str">
            <v>ไฮเปอร์มาร์เก็ต_นครอินทร์</v>
          </cell>
          <cell r="E2351" t="str">
            <v>store5104@lotuss.com</v>
          </cell>
          <cell r="F2351" t="str">
            <v>08.00-22.00 (14Hrs)</v>
          </cell>
          <cell r="G2351" t="str">
            <v>NONTHABURI</v>
          </cell>
          <cell r="H2351" t="str">
            <v>เลขที่ 444  ม.4 ต.บางสีทอง อ.บางกรวย จ.นนทบุรี 11130</v>
          </cell>
          <cell r="I2351" t="str">
            <v>13.82357,100.481091</v>
          </cell>
          <cell r="J2351" t="str">
            <v>02-860-5100</v>
          </cell>
          <cell r="K2351" t="str">
            <v>02-860-5100</v>
          </cell>
        </row>
        <row r="2352">
          <cell r="A2352">
            <v>5129</v>
          </cell>
          <cell r="B2352" t="str">
            <v>Hypermarket</v>
          </cell>
          <cell r="C2352" t="str">
            <v>HYPERMARKET_BANGLEN</v>
          </cell>
          <cell r="D2352" t="str">
            <v>ไฮเปอร์มาร์เก็ต_บางเลน</v>
          </cell>
          <cell r="E2352" t="str">
            <v>store5129@lotuss.com</v>
          </cell>
          <cell r="F2352" t="str">
            <v>08.00-21.00 (13Hrs )</v>
          </cell>
          <cell r="G2352" t="str">
            <v>NAKHON PATHOM</v>
          </cell>
          <cell r="H2352" t="str">
            <v>เลขที่ 188 หมู่ 6 ต.บางเลน อ.บางเลน จ.นครปฐม 73130</v>
          </cell>
          <cell r="I2352" t="str">
            <v>14.015684,100.176239</v>
          </cell>
          <cell r="J2352" t="str">
            <v>03-430-1226</v>
          </cell>
          <cell r="K2352" t="str">
            <v>03-430-1226</v>
          </cell>
        </row>
        <row r="2353">
          <cell r="A2353">
            <v>5162</v>
          </cell>
          <cell r="B2353" t="str">
            <v>Hypermarket</v>
          </cell>
          <cell r="C2353" t="str">
            <v>HYPERMARKET_BANG KRUAY SAI NOI, NONTHABURI</v>
          </cell>
          <cell r="D2353" t="str">
            <v>ไฮเปอร์มาร์เก็ต_บางกรวย ไทรน้อย</v>
          </cell>
          <cell r="E2353" t="str">
            <v>store5162@lotuss.com</v>
          </cell>
          <cell r="F2353" t="str">
            <v>08.00-22.00 (14Hrs)</v>
          </cell>
          <cell r="G2353" t="str">
            <v>NONTHABURI</v>
          </cell>
          <cell r="H2353" t="str">
            <v>เลขที่ 888 ม.2 ต.บางบัวทอง อ.บางบัวทอง จ.นนทบุรี 11110</v>
          </cell>
          <cell r="I2353" t="str">
            <v>13.924126,100.411148</v>
          </cell>
          <cell r="J2353" t="str">
            <v>02-194-1425</v>
          </cell>
          <cell r="K2353" t="str">
            <v>02-194-1425</v>
          </cell>
        </row>
        <row r="2354">
          <cell r="A2354">
            <v>5183</v>
          </cell>
          <cell r="B2354" t="str">
            <v>Hypermarket</v>
          </cell>
          <cell r="C2354" t="str">
            <v>HYPERMARKET_TIWANON-PAKKRET : NONTHABURI</v>
          </cell>
          <cell r="D2354" t="str">
            <v>ไฮเปอร์มาร์เก็ต_ติวานนท์ ปากเกร็ด</v>
          </cell>
          <cell r="E2354" t="str">
            <v>store5183@lotuss.com</v>
          </cell>
          <cell r="F2354" t="str">
            <v>08.00-21.00 (13Hrs)</v>
          </cell>
          <cell r="G2354" t="str">
            <v>NONTHABURI</v>
          </cell>
          <cell r="H2354" t="str">
            <v>เลขที่ 75 หมู่ที่ 5 ต.บ้านใหม่ อ.ปากเกร็ด จ.นนทบุรี 11120</v>
          </cell>
          <cell r="I2354" t="str">
            <v>13.92685,100.525868</v>
          </cell>
          <cell r="J2354" t="str">
            <v>02-1577-0040</v>
          </cell>
          <cell r="K2354" t="str">
            <v>02-1577-0040</v>
          </cell>
        </row>
        <row r="2355">
          <cell r="A2355">
            <v>5184</v>
          </cell>
          <cell r="B2355" t="str">
            <v>Hypermarket</v>
          </cell>
          <cell r="C2355" t="str">
            <v>HYPERMARKET_NORTH RATCHAPRUEK</v>
          </cell>
          <cell r="D2355" t="str">
            <v>ไฮเปอร์มาร์เก็ต_นอร์ธ ราชพฤกษ์</v>
          </cell>
          <cell r="E2355" t="str">
            <v>store5184@lotuss.com</v>
          </cell>
          <cell r="F2355" t="str">
            <v>07.00-22.00 (15Hrs)</v>
          </cell>
          <cell r="G2355" t="str">
            <v>NONTHABURI</v>
          </cell>
          <cell r="H2355" t="str">
            <v>เลขที่ 30/17 หมู่ 4 ต.อ้อมเกร็ด อ.ปากเกร็ด จ.นนทบุรี 11120</v>
          </cell>
          <cell r="I2355" t="str">
            <v>13.91235681,100.45099561</v>
          </cell>
          <cell r="J2355">
            <v>25810203</v>
          </cell>
          <cell r="K2355">
            <v>25810203</v>
          </cell>
        </row>
        <row r="2356">
          <cell r="A2356">
            <v>5527</v>
          </cell>
          <cell r="B2356" t="str">
            <v>Hypermarket</v>
          </cell>
          <cell r="C2356" t="str">
            <v>HYPERMARKET_KAMPAENGSANE</v>
          </cell>
          <cell r="D2356" t="str">
            <v>ไฮเปอร์มาร์เก็ต_กำแพงแสน</v>
          </cell>
          <cell r="E2356" t="str">
            <v>val027-vsm@lotuss.com</v>
          </cell>
          <cell r="F2356" t="str">
            <v>08.00-21.00 (13Hrs )</v>
          </cell>
          <cell r="G2356" t="str">
            <v>NAKHON PATHOM</v>
          </cell>
          <cell r="H2356" t="str">
            <v>เลขที่ 9/2 หมู่ 7 ต.ทุ่งกระพังโหม อ.กำแพงแสน จ.นครปฐม 73140</v>
          </cell>
          <cell r="I2356" t="str">
            <v>13.991818,99.997069</v>
          </cell>
          <cell r="J2356" t="str">
            <v>03-428-1027</v>
          </cell>
          <cell r="K2356" t="str">
            <v>03-428-1027</v>
          </cell>
        </row>
        <row r="2357">
          <cell r="A2357">
            <v>5021</v>
          </cell>
          <cell r="B2357" t="str">
            <v>Hypermarket</v>
          </cell>
          <cell r="C2357" t="str">
            <v>HYPERMARKET_CHAENGWATTANA</v>
          </cell>
          <cell r="D2357" t="str">
            <v>ไฮเปอร์มาร์เก็ต_แจ้งวัฒนะ</v>
          </cell>
          <cell r="E2357" t="str">
            <v>store021@lotuss.com</v>
          </cell>
          <cell r="F2357" t="str">
            <v>08:00-22:00 (14Hrs)</v>
          </cell>
          <cell r="G2357" t="str">
            <v>BANGKOK</v>
          </cell>
          <cell r="H2357" t="str">
            <v>เลขที่ 300 ถ.แจ้งวัฒนะ แขวงทุ่งสองห้อง เขตหลักสี่ กรุงเทพมหานคร 10210</v>
          </cell>
          <cell r="I2357" t="str">
            <v>13.8959598,100.5563334</v>
          </cell>
          <cell r="J2357" t="str">
            <v>02-990-7555</v>
          </cell>
          <cell r="K2357" t="str">
            <v>02-990-7555</v>
          </cell>
        </row>
        <row r="2358">
          <cell r="A2358">
            <v>5023</v>
          </cell>
          <cell r="B2358" t="str">
            <v>Hypermarket</v>
          </cell>
          <cell r="C2358" t="str">
            <v>HYPERMARKET_LAKSI</v>
          </cell>
          <cell r="D2358" t="str">
            <v>ไฮเปอร์มาร์เก็ต_หลักสี่</v>
          </cell>
          <cell r="E2358" t="str">
            <v>store023@lotuss.com</v>
          </cell>
          <cell r="F2358" t="str">
            <v>08:00-22:00 (14Hrs)</v>
          </cell>
          <cell r="G2358" t="str">
            <v>BANGKOK</v>
          </cell>
          <cell r="H2358" t="str">
            <v>เลขที่ 52 ถ.พหลโยธิน แขวงอนุสาวรีย์ เขตบางเขน กรุงเทพมหานคร 10220</v>
          </cell>
          <cell r="I2358" t="str">
            <v>13.879336,100.6004776</v>
          </cell>
          <cell r="J2358" t="str">
            <v>02-955-7500</v>
          </cell>
          <cell r="K2358" t="str">
            <v>02-955-7500</v>
          </cell>
        </row>
        <row r="2359">
          <cell r="A2359">
            <v>5027</v>
          </cell>
          <cell r="B2359" t="str">
            <v>Hypermarket</v>
          </cell>
          <cell r="C2359" t="str">
            <v>HYPERMARKET_RATTANATHIBET</v>
          </cell>
          <cell r="D2359" t="str">
            <v>ไฮเปอร์มาร์เก็ต_รัตนาธิเบศร์</v>
          </cell>
          <cell r="E2359" t="str">
            <v>store027@lotuss.com</v>
          </cell>
          <cell r="F2359" t="str">
            <v>08.00-22.00 (14Hrs)</v>
          </cell>
          <cell r="G2359" t="str">
            <v>NONTHABURI</v>
          </cell>
          <cell r="H2359" t="str">
            <v>เลขที่ 245 ถ.ติวานนท์ ต.บางกระสอ อ.เมืองนนทบุรี จ.นนทบุรี  11000</v>
          </cell>
          <cell r="I2359" t="str">
            <v>13.861919,100.518856</v>
          </cell>
          <cell r="J2359" t="str">
            <v>02-950-8670</v>
          </cell>
          <cell r="K2359" t="str">
            <v>02-950-8670</v>
          </cell>
        </row>
        <row r="2360">
          <cell r="A2360">
            <v>5037</v>
          </cell>
          <cell r="B2360" t="str">
            <v>Hypermarket</v>
          </cell>
          <cell r="C2360" t="str">
            <v>HYPERMARKET_RANGSIT</v>
          </cell>
          <cell r="D2360" t="str">
            <v>ไฮเปอร์มาร์เก็ต_รังสิต</v>
          </cell>
          <cell r="E2360" t="str">
            <v>store037@lotuss.com</v>
          </cell>
          <cell r="F2360" t="str">
            <v>06:00-22:00 (16Hrs)</v>
          </cell>
          <cell r="G2360" t="str">
            <v>PATHUM THANI</v>
          </cell>
          <cell r="H2360" t="str">
            <v>เลขที่ 801 ถ.พหลโยธิน ต.ประชาธิปัตย์ อ.ธัญบุรี จ.ปทุมธานี 12130</v>
          </cell>
          <cell r="I2360" t="str">
            <v>13.9938923,100.6126216</v>
          </cell>
          <cell r="J2360" t="str">
            <v>02-958-3702</v>
          </cell>
          <cell r="K2360" t="str">
            <v>02-958-3702</v>
          </cell>
        </row>
        <row r="2361">
          <cell r="A2361">
            <v>5050</v>
          </cell>
          <cell r="B2361" t="str">
            <v>Hypermarket</v>
          </cell>
          <cell r="C2361" t="str">
            <v>HYPERMARKET_RANGSIT NAKORNNAYOK</v>
          </cell>
          <cell r="D2361" t="str">
            <v>ไฮเปอร์มาร์เก็ต_รังสิตนครนายก</v>
          </cell>
          <cell r="E2361" t="str">
            <v>store050@lotuss.com</v>
          </cell>
          <cell r="F2361" t="str">
            <v>08.00-22.00 (14Hrs)</v>
          </cell>
          <cell r="G2361" t="str">
            <v>PATHUM THANI</v>
          </cell>
          <cell r="H2361" t="str">
            <v>เลขที่ 90 ม.2 ถ.รังสิต-นครนายก ต.บึงยี่โถ อ.ธัญบุรี จ.ปทุมธานี 12130</v>
          </cell>
          <cell r="I2361" t="str">
            <v>14.0015799,100.6811286</v>
          </cell>
          <cell r="J2361" t="str">
            <v>02-549-7225</v>
          </cell>
          <cell r="K2361" t="str">
            <v>02-549-7225</v>
          </cell>
        </row>
        <row r="2362">
          <cell r="A2362">
            <v>5052</v>
          </cell>
          <cell r="B2362" t="str">
            <v>Hypermarket</v>
          </cell>
          <cell r="C2362" t="str">
            <v>HYPERMARKET_PATHUMTHANI</v>
          </cell>
          <cell r="D2362" t="str">
            <v>ไฮเปอร์มาร์เก็ต_ปทุมธานี</v>
          </cell>
          <cell r="E2362" t="str">
            <v>store052@lotuss.com</v>
          </cell>
          <cell r="F2362" t="str">
            <v>08.00-21.00 (13Hrs )</v>
          </cell>
          <cell r="G2362" t="str">
            <v>PATHUM THANI</v>
          </cell>
          <cell r="H2362" t="str">
            <v>เลขที่ 21/49 ถ.ปทุม-สามโคก ต.บางปรอก อ.เมือง ปทุมธานี 12000</v>
          </cell>
          <cell r="I2362" t="str">
            <v>14.020448,100.5263913</v>
          </cell>
          <cell r="J2362" t="str">
            <v>02-978-1834</v>
          </cell>
          <cell r="K2362" t="str">
            <v>02-978-1834</v>
          </cell>
        </row>
        <row r="2363">
          <cell r="A2363">
            <v>5056</v>
          </cell>
          <cell r="B2363" t="str">
            <v>Hypermarket</v>
          </cell>
          <cell r="C2363" t="str">
            <v>HYPERMARKET_BAAN FAH</v>
          </cell>
          <cell r="D2363" t="str">
            <v>ไฮเปอร์มาร์เก็ต_ลำลูกกา</v>
          </cell>
          <cell r="E2363" t="str">
            <v>store056@lotuss.com</v>
          </cell>
          <cell r="F2363" t="str">
            <v>08.00-21.00 (13Hrs)</v>
          </cell>
          <cell r="G2363" t="str">
            <v>PATHUM THANI</v>
          </cell>
          <cell r="H2363" t="str">
            <v>เลขที่ 75 ม.5 ต.บึงคำพร้อย อ.ลำลูกกา จ.ปทุมธานี 12150</v>
          </cell>
          <cell r="I2363" t="str">
            <v>13.9368351,100.7363479</v>
          </cell>
          <cell r="J2363" t="str">
            <v>02-998-8100</v>
          </cell>
          <cell r="K2363" t="str">
            <v>02-998-8100</v>
          </cell>
        </row>
        <row r="2364">
          <cell r="A2364">
            <v>5058</v>
          </cell>
          <cell r="B2364" t="str">
            <v>Hypermarket</v>
          </cell>
          <cell r="C2364" t="str">
            <v>HYPERMARKET_RANGSIT KLONG 7</v>
          </cell>
          <cell r="D2364" t="str">
            <v>ไฮเปอร์มาร์เก็ต_รังสิต คลอง7</v>
          </cell>
          <cell r="E2364" t="str">
            <v>store058@lotuss.com</v>
          </cell>
          <cell r="F2364" t="str">
            <v>08.00-21.00 (13Hrs)</v>
          </cell>
          <cell r="G2364" t="str">
            <v>PATHUM THANI</v>
          </cell>
          <cell r="H2364" t="str">
            <v>เลขที่ 41/2 ม.2 ถ.รังสิต-นครนายก ต.ลำผักกูด อ.ธัญบุรี จ.ปทุมธานี 12110</v>
          </cell>
          <cell r="I2364" t="str">
            <v>14.0359674,100.7666317</v>
          </cell>
          <cell r="J2364" t="str">
            <v>02-9572702-4</v>
          </cell>
          <cell r="K2364" t="str">
            <v>02-9572702-4</v>
          </cell>
        </row>
        <row r="2365">
          <cell r="A2365">
            <v>5060</v>
          </cell>
          <cell r="B2365" t="str">
            <v>Hypermarket</v>
          </cell>
          <cell r="C2365" t="str">
            <v>HYPERMARKET_NAVANAKORN : PATHUMTHANI</v>
          </cell>
          <cell r="D2365" t="str">
            <v>ไฮเปอร์มาร์เก็ต_นวนคร</v>
          </cell>
          <cell r="E2365" t="str">
            <v>store060@lotuss.com</v>
          </cell>
          <cell r="F2365" t="str">
            <v>08.00-22.00 (14Hrs)</v>
          </cell>
          <cell r="G2365" t="str">
            <v>PATHUM THANI</v>
          </cell>
          <cell r="H2365" t="str">
            <v xml:space="preserve">เลขที่ 93/103 ม.13 ถ.พหลโยธิน ต.คลองหนึ่ง อ.คลองหลวง จ.ปทุมธานี 12120 </v>
          </cell>
          <cell r="I2365" t="str">
            <v>14.1205004,100.6169383</v>
          </cell>
          <cell r="J2365" t="str">
            <v>02-9097200 - 0</v>
          </cell>
          <cell r="K2365" t="str">
            <v>02-9097200 - 0</v>
          </cell>
        </row>
        <row r="2366">
          <cell r="A2366">
            <v>5081</v>
          </cell>
          <cell r="B2366" t="str">
            <v>Hypermarket</v>
          </cell>
          <cell r="C2366" t="str">
            <v>HYPERMARKET_LAMLUKKA</v>
          </cell>
          <cell r="D2366" t="str">
            <v>ไฮเปอร์มาร์เก็ต_ลำลูกกา คลอง2</v>
          </cell>
          <cell r="E2366" t="str">
            <v>store081@lotuss.com</v>
          </cell>
          <cell r="F2366" t="str">
            <v>08.00-21.00 (13Hrs)</v>
          </cell>
          <cell r="G2366" t="str">
            <v>PATHUM THANI</v>
          </cell>
          <cell r="H2366" t="str">
            <v>เลขที่ 20/68 ม. 18 ซ.ลำลูกกา19 ถ.ลำลูกกา ต.คูคต อ.ลำลูกกา จ.ปทุมธานี 12130</v>
          </cell>
          <cell r="I2366" t="str">
            <v>13.946708,100.6450747</v>
          </cell>
          <cell r="J2366" t="str">
            <v>02-995-8706</v>
          </cell>
          <cell r="K2366" t="str">
            <v>02-995-8706</v>
          </cell>
        </row>
        <row r="2367">
          <cell r="A2367">
            <v>5125</v>
          </cell>
          <cell r="B2367" t="str">
            <v>Hypermarket</v>
          </cell>
          <cell r="C2367" t="str">
            <v>HYPERMARKET_NAKHON NAYOK</v>
          </cell>
          <cell r="D2367" t="str">
            <v>ไฮเปอร์มาร์เก็ต_นครนายก</v>
          </cell>
          <cell r="E2367" t="str">
            <v>store5125@lotuss.com</v>
          </cell>
          <cell r="F2367" t="str">
            <v>08.00-21.00 (13Hrs)</v>
          </cell>
          <cell r="G2367" t="str">
            <v>NAKHON NAYOK</v>
          </cell>
          <cell r="H2367" t="str">
            <v>เลขที่ ข1 -150 ถ.บ้านใหญ่ ต.นครนายก อ.เมืองนครนายก จ.นครนายก 26000</v>
          </cell>
          <cell r="I2367" t="str">
            <v>14.207607,101.217727</v>
          </cell>
          <cell r="J2367" t="str">
            <v>03-738-4888</v>
          </cell>
          <cell r="K2367" t="str">
            <v>03-738-4888</v>
          </cell>
        </row>
        <row r="2368">
          <cell r="A2368">
            <v>5130</v>
          </cell>
          <cell r="B2368" t="str">
            <v>Hypermarket</v>
          </cell>
          <cell r="C2368" t="str">
            <v>HYPERMARKET_KLONG LUANG</v>
          </cell>
          <cell r="D2368" t="str">
            <v>ไฮเปอร์มาร์เก็ต_คลองหลวง</v>
          </cell>
          <cell r="E2368" t="str">
            <v>store5130@lotuss.com</v>
          </cell>
          <cell r="F2368" t="str">
            <v>08.00-21.00 (13Hrs )</v>
          </cell>
          <cell r="G2368" t="str">
            <v>PATHUM THANI</v>
          </cell>
          <cell r="H2368" t="str">
            <v>เลขที่ 101 ม. 8 ต.คลองหนึ่ง อ.คลองหลวง จ.ปทุมธานี 12110</v>
          </cell>
          <cell r="I2368" t="str">
            <v>14.066741,100.629329</v>
          </cell>
          <cell r="J2368" t="str">
            <v>02-116-5945</v>
          </cell>
          <cell r="K2368" t="str">
            <v>02-116-5945</v>
          </cell>
        </row>
        <row r="2369">
          <cell r="A2369">
            <v>5174</v>
          </cell>
          <cell r="B2369" t="str">
            <v>Hypermarket</v>
          </cell>
          <cell r="C2369" t="str">
            <v>HYPERMARKET_ONGKARAK</v>
          </cell>
          <cell r="D2369" t="str">
            <v>ไฮเปอร์มาร์เก็ต_องครักษ์</v>
          </cell>
          <cell r="E2369" t="str">
            <v>store5174@lotuss.com</v>
          </cell>
          <cell r="F2369" t="str">
            <v>08.00-21.00 (13Hrs)</v>
          </cell>
          <cell r="G2369" t="str">
            <v>NAKHON NAYOK</v>
          </cell>
          <cell r="H2369" t="str">
            <v>เลขที่ 450 ม.2 ต.องครักษ์ อ.องครักษ์ จ.นครนายก 26120</v>
          </cell>
          <cell r="I2369" t="str">
            <v>14.11979,101.000159</v>
          </cell>
          <cell r="J2369" t="str">
            <v>03-734-9205</v>
          </cell>
          <cell r="K2369" t="str">
            <v>03-734-9205</v>
          </cell>
        </row>
        <row r="2370">
          <cell r="A2370">
            <v>5175</v>
          </cell>
          <cell r="B2370" t="str">
            <v>Hypermarket</v>
          </cell>
          <cell r="C2370" t="str">
            <v>HYPERMARKET_BANGKADI</v>
          </cell>
          <cell r="D2370" t="str">
            <v>ไฮเปอร์มาร์เก็ต_บางกระดี</v>
          </cell>
          <cell r="E2370" t="str">
            <v>store5175@lotuss.com</v>
          </cell>
          <cell r="F2370" t="str">
            <v>08.00-21.00 (13Hrs )</v>
          </cell>
          <cell r="G2370" t="str">
            <v>PATHUM THANI</v>
          </cell>
          <cell r="H2370" t="str">
            <v>เลขที่ 204 ม.5 ต.บางกะดี อ.เมืองปทุมธานี จ.ปทุมธานี 12000</v>
          </cell>
          <cell r="I2370" t="str">
            <v>13.97939,100.5511</v>
          </cell>
          <cell r="J2370">
            <v>21472370</v>
          </cell>
          <cell r="K2370">
            <v>21472370</v>
          </cell>
        </row>
        <row r="2371">
          <cell r="A2371">
            <v>5001</v>
          </cell>
          <cell r="B2371" t="str">
            <v>Hypermarket</v>
          </cell>
          <cell r="C2371" t="str">
            <v>HYPERMARKET_SEACON</v>
          </cell>
          <cell r="D2371" t="str">
            <v>ไฮเปอร์มาร์เก็ต_ซีคอนสแควร์</v>
          </cell>
          <cell r="E2371" t="str">
            <v>store001@lotuss.com</v>
          </cell>
          <cell r="F2371" t="str">
            <v>09.00-21.00 (12Hrs)</v>
          </cell>
          <cell r="G2371" t="str">
            <v>BANGKOK</v>
          </cell>
          <cell r="H2371" t="str">
            <v>เลขที่ 55/2  ถ.ศรีนครินทร์ แขวงหนองบอน เขตประเวศ กทม. 10250</v>
          </cell>
          <cell r="I2371" t="str">
            <v>13.6924626,100.6485545</v>
          </cell>
          <cell r="J2371" t="str">
            <v>081-234-6928</v>
          </cell>
          <cell r="K2371" t="str">
            <v>081-234-6928</v>
          </cell>
        </row>
        <row r="2372">
          <cell r="A2372">
            <v>5016</v>
          </cell>
          <cell r="B2372" t="str">
            <v>Hypermarket</v>
          </cell>
          <cell r="C2372" t="str">
            <v>HYPERMARKET_SRINAKARIN</v>
          </cell>
          <cell r="D2372" t="str">
            <v>ไฮเปอร์มาร์เก็ต_ศรีนครินทร์</v>
          </cell>
          <cell r="E2372" t="str">
            <v>store016@lotuss.com</v>
          </cell>
          <cell r="F2372" t="str">
            <v>08.00-22.00 (14Hrs)</v>
          </cell>
          <cell r="G2372" t="str">
            <v>SAMUT PRAKAN</v>
          </cell>
          <cell r="H2372" t="str">
            <v>เลขที่ 9 ม.6 ถ.ศรีนครินทร์ ต.บางเมืองใหม่ อ.เมือง จ.สมุทรปราการ 10270</v>
          </cell>
          <cell r="I2372" t="str">
            <v>13.6208989,100.6204064</v>
          </cell>
          <cell r="J2372" t="str">
            <v>02-759-8404</v>
          </cell>
          <cell r="K2372" t="str">
            <v>02-759-8404</v>
          </cell>
        </row>
        <row r="2373">
          <cell r="A2373">
            <v>5025</v>
          </cell>
          <cell r="B2373" t="str">
            <v>Hypermarket</v>
          </cell>
          <cell r="C2373" t="str">
            <v>HYPERMARKET_CHONBURI</v>
          </cell>
          <cell r="D2373" t="str">
            <v>ไฮเปอร์มาร์เก็ต_ชลบุรี</v>
          </cell>
          <cell r="E2373" t="str">
            <v>store025@lotuss.com</v>
          </cell>
          <cell r="F2373" t="str">
            <v>08.00-22.00 (14Hrs)</v>
          </cell>
          <cell r="G2373" t="str">
            <v>CHONBURI</v>
          </cell>
          <cell r="H2373" t="str">
            <v>เลขที่ 62 ม. 1 ต.เสม็ด อ.เมืองชลบุรี จ.ชลบุรี 20000</v>
          </cell>
          <cell r="I2373" t="str">
            <v>13.3400375,100.9718811</v>
          </cell>
          <cell r="J2373" t="str">
            <v>03-828-2572</v>
          </cell>
          <cell r="K2373" t="str">
            <v>03-828-2572</v>
          </cell>
        </row>
        <row r="2374">
          <cell r="A2374">
            <v>5032</v>
          </cell>
          <cell r="B2374" t="str">
            <v>Hypermarket</v>
          </cell>
          <cell r="C2374" t="str">
            <v>HYPERMARKET_BANGNA TRAD</v>
          </cell>
          <cell r="D2374" t="str">
            <v>ไฮเปอร์มาร์เก็ต_บางนา-ตราด</v>
          </cell>
          <cell r="E2374" t="str">
            <v>store032@lotuss.com</v>
          </cell>
          <cell r="F2374" t="str">
            <v>07.00-22.00 (15Hrs)</v>
          </cell>
          <cell r="G2374" t="str">
            <v>SAMUT PRAKAN</v>
          </cell>
          <cell r="H2374" t="str">
            <v>เลขที่ 14/9 ม.13 ต.บางแก้ว อ.บางพลี จ.สมุทรปราการ 10540</v>
          </cell>
          <cell r="I2374" t="str">
            <v>13.653103,100.679016</v>
          </cell>
          <cell r="J2374" t="str">
            <v>02-739-9000</v>
          </cell>
          <cell r="K2374" t="str">
            <v>02-739-9000</v>
          </cell>
        </row>
        <row r="2375">
          <cell r="A2375">
            <v>5054</v>
          </cell>
          <cell r="B2375" t="str">
            <v>Hypermarket</v>
          </cell>
          <cell r="C2375" t="str">
            <v>HYPERMARKET_BANGPLEE</v>
          </cell>
          <cell r="D2375" t="str">
            <v>ไฮเปอร์มาร์เก็ต_บางพลี</v>
          </cell>
          <cell r="E2375" t="str">
            <v>store054@lotuss.com</v>
          </cell>
          <cell r="F2375" t="str">
            <v>09.00-21.00 (12Hrs)</v>
          </cell>
          <cell r="G2375" t="str">
            <v>SAMUT PRAKAN</v>
          </cell>
          <cell r="H2375" t="str">
            <v>เลขที่ 99/27 ม. 1 ต.ราชเทวี อ.บางพลี จ.สมุทรปราการ 10540</v>
          </cell>
          <cell r="I2375" t="str">
            <v>13.6315949,100.7102869</v>
          </cell>
          <cell r="J2375" t="str">
            <v>02-715-0340</v>
          </cell>
          <cell r="K2375" t="str">
            <v>02-715-0340</v>
          </cell>
        </row>
        <row r="2376">
          <cell r="A2376">
            <v>5061</v>
          </cell>
          <cell r="B2376" t="str">
            <v>Hypermarket</v>
          </cell>
          <cell r="C2376" t="str">
            <v>HYPERMARKET_CITY PARK BANGPLEE</v>
          </cell>
          <cell r="D2376" t="str">
            <v>ไฮเปอร์มาร์เก็ต_ซิตี้ พาร์ค บางพลี</v>
          </cell>
          <cell r="E2376" t="str">
            <v>store061@lotuss.com</v>
          </cell>
          <cell r="F2376" t="str">
            <v>08.00-21.00 (13Hrs)</v>
          </cell>
          <cell r="G2376" t="str">
            <v>SAMUT PRAKAN</v>
          </cell>
          <cell r="H2376" t="str">
            <v>เลขที่ 249 ม.1 ต.บางเสาธง อ.บางเสาธง จ.สมุทรปราการ 10540</v>
          </cell>
          <cell r="I2376" t="str">
            <v>13.5874667,100.7873236</v>
          </cell>
          <cell r="J2376" t="str">
            <v>02-706-1384</v>
          </cell>
          <cell r="K2376" t="str">
            <v>02-706-1384</v>
          </cell>
        </row>
        <row r="2377">
          <cell r="A2377">
            <v>5065</v>
          </cell>
          <cell r="B2377" t="str">
            <v>Hypermarket</v>
          </cell>
          <cell r="C2377" t="str">
            <v>HYPERMARKET_BANGPOO</v>
          </cell>
          <cell r="D2377" t="str">
            <v>ไฮเปอร์มาร์เก็ต_บางปู</v>
          </cell>
          <cell r="E2377" t="str">
            <v>store065@lotuss.com</v>
          </cell>
          <cell r="F2377" t="str">
            <v>08.00-21.00 (13Hrs)</v>
          </cell>
          <cell r="G2377" t="str">
            <v>SAMUT PRAKAN</v>
          </cell>
          <cell r="H2377" t="str">
            <v>เลขที่ 2502  ม.3  ต.บางปูใหม่ อ.เมืองสมุทรปราการ จ.สมุทรปราการ 10280</v>
          </cell>
          <cell r="I2377" t="str">
            <v>13.5212526,100.6688452</v>
          </cell>
          <cell r="J2377" t="str">
            <v>02-710-9505</v>
          </cell>
          <cell r="K2377" t="str">
            <v>02-710-9505</v>
          </cell>
        </row>
        <row r="2378">
          <cell r="A2378">
            <v>5083</v>
          </cell>
          <cell r="B2378" t="str">
            <v>Hypermarket</v>
          </cell>
          <cell r="C2378" t="str">
            <v>HYPERMARKET_AMATA</v>
          </cell>
          <cell r="D2378" t="str">
            <v>ไฮเปอร์มาร์เก็ต_อมตะนคร</v>
          </cell>
          <cell r="E2378" t="str">
            <v>store083@lotuss.com</v>
          </cell>
          <cell r="F2378" t="str">
            <v>08.00-22.00 (14Hrs)</v>
          </cell>
          <cell r="G2378" t="str">
            <v>CHONBURI</v>
          </cell>
          <cell r="H2378" t="str">
            <v>เลขที่ 700/75 ม. 5 ต.คลองตำหรุ อ.เมืองชลบุรี จ.ชลบุรี 20000</v>
          </cell>
          <cell r="I2378" t="str">
            <v>13.4255457,101.0045909</v>
          </cell>
          <cell r="J2378" t="str">
            <v>03-845-7305</v>
          </cell>
          <cell r="K2378" t="str">
            <v>03-845-7305</v>
          </cell>
        </row>
        <row r="2379">
          <cell r="A2379">
            <v>5102</v>
          </cell>
          <cell r="B2379" t="str">
            <v>Hypermarket</v>
          </cell>
          <cell r="C2379" t="str">
            <v>HYPERMARKET_BAN BUNG, DEPARTMENT STORE</v>
          </cell>
          <cell r="D2379" t="str">
            <v>ไฮเปอร์มาร์เก็ต_บ้านบึง</v>
          </cell>
          <cell r="E2379" t="str">
            <v>store5102@lotuss.com</v>
          </cell>
          <cell r="F2379" t="str">
            <v>08.00-21.00 (13Hrs)</v>
          </cell>
          <cell r="G2379" t="str">
            <v>CHONBURI</v>
          </cell>
          <cell r="H2379" t="str">
            <v>เลขที่ 64 ถ.บ้านบึง-บ้านค่าย ต.บ้านบึง อ.บ้านบึง จ.ชลบุรี 20170</v>
          </cell>
          <cell r="I2379" t="str">
            <v>13.30551,101.121293</v>
          </cell>
          <cell r="J2379" t="str">
            <v>081-234-7142</v>
          </cell>
          <cell r="K2379" t="str">
            <v>081-234-7142</v>
          </cell>
        </row>
        <row r="2380">
          <cell r="A2380">
            <v>5112</v>
          </cell>
          <cell r="B2380" t="str">
            <v>Hypermarket</v>
          </cell>
          <cell r="C2380" t="str">
            <v>HYPERMARKET_BANGKOK-PATTANAKARN, DEPARTMENT STORE (BKK44)</v>
          </cell>
          <cell r="D2380" t="str">
            <v>ไฮเปอร์มาร์เก็ต_พัฒนาการ</v>
          </cell>
          <cell r="E2380" t="str">
            <v>store5112@lotuss.com</v>
          </cell>
          <cell r="F2380" t="str">
            <v>08.00-22.00 (14Hrs)</v>
          </cell>
          <cell r="G2380" t="str">
            <v>BANGKOK</v>
          </cell>
          <cell r="H2380" t="str">
            <v>เลขที่ 2279 ถ.พัฒนาการ เขตสวนหลวง แขวงสวนหลวง กทม.10250</v>
          </cell>
          <cell r="I2380" t="str">
            <v>13.737569,100.636111</v>
          </cell>
          <cell r="J2380" t="str">
            <v>02-722-8100</v>
          </cell>
          <cell r="K2380" t="str">
            <v>02-722-8100</v>
          </cell>
        </row>
        <row r="2381">
          <cell r="A2381">
            <v>5114</v>
          </cell>
          <cell r="B2381" t="str">
            <v>Hypermarket</v>
          </cell>
          <cell r="C2381" t="str">
            <v>HYPERMARKET_BANGPAKONG, CHACHEONGSAO</v>
          </cell>
          <cell r="D2381" t="str">
            <v>ไฮเปอร์มาร์เก็ต_บางปะกง</v>
          </cell>
          <cell r="E2381" t="str">
            <v>store5114@lotuss.com</v>
          </cell>
          <cell r="F2381" t="str">
            <v>08.00-21.00 (13Hrs)</v>
          </cell>
          <cell r="G2381" t="str">
            <v>CHACHOENGSAO</v>
          </cell>
          <cell r="H2381" t="str">
            <v>เลขที่ 99 ม. 2 ต.บางวัว อ.บางปะกง จ.ฉะเชิงเทรา 24130</v>
          </cell>
          <cell r="I2381" t="str">
            <v>13.550598,100.960249</v>
          </cell>
          <cell r="J2381" t="str">
            <v>03-884-0409</v>
          </cell>
          <cell r="K2381" t="str">
            <v>03-884-0409</v>
          </cell>
        </row>
        <row r="2382">
          <cell r="A2382">
            <v>5161</v>
          </cell>
          <cell r="B2382" t="str">
            <v>Hypermarket</v>
          </cell>
          <cell r="C2382" t="str">
            <v>HYPERMARKET_PHANAT NIKHOM, CHON BURI</v>
          </cell>
          <cell r="D2382" t="str">
            <v>ไฮเปอร์มาร์เก็ต_พนัสนิคม ชลบุรี</v>
          </cell>
          <cell r="E2382" t="str">
            <v>store5161@lotuss.com</v>
          </cell>
          <cell r="F2382" t="str">
            <v>08.00-21.00 (13Hrs)</v>
          </cell>
          <cell r="G2382" t="str">
            <v>CHONBURI</v>
          </cell>
          <cell r="H2382" t="str">
            <v xml:space="preserve">เลขที่ 140  ม. 1  ต.กุฎโง้ง อ.พนัสนิคม จ.ชลบุรี 20140  </v>
          </cell>
          <cell r="I2382" t="str">
            <v>13.446633,101.169578</v>
          </cell>
          <cell r="J2382" t="str">
            <v>03-819-9751</v>
          </cell>
          <cell r="K2382" t="str">
            <v>03-819-9751</v>
          </cell>
        </row>
        <row r="2383">
          <cell r="A2383">
            <v>5169</v>
          </cell>
          <cell r="B2383" t="str">
            <v>Hypermarket</v>
          </cell>
          <cell r="C2383" t="str">
            <v>HYPERMARKET_BANSUAN , CHONBURI</v>
          </cell>
          <cell r="D2383" t="str">
            <v>ไฮเปอร์มาร์เก็ต_บ้านสวน</v>
          </cell>
          <cell r="E2383" t="str">
            <v>store5169@lotuss.com</v>
          </cell>
          <cell r="F2383" t="str">
            <v>08.00-21.00 (13Hrs)</v>
          </cell>
          <cell r="G2383" t="str">
            <v>CHONBURI</v>
          </cell>
          <cell r="H2383" t="str">
            <v>เลขที่ 57/37 ม.6 ต.บ้านสวน อ.เมืองชลบุรี จ.ชลบุรี 20000</v>
          </cell>
          <cell r="I2383" t="str">
            <v>13.352901,101.00214</v>
          </cell>
          <cell r="J2383" t="str">
            <v>03-845-9471</v>
          </cell>
          <cell r="K2383" t="str">
            <v>03-845-9471</v>
          </cell>
        </row>
        <row r="2384">
          <cell r="A2384">
            <v>5180</v>
          </cell>
          <cell r="B2384" t="str">
            <v>Hypermarket</v>
          </cell>
          <cell r="C2384" t="str">
            <v>HYPERMARKET_BANG BO : SUMUT PRAKRAN</v>
          </cell>
          <cell r="D2384" t="str">
            <v>ไฮเปอร์มาร์เก็ต_บางบ่อ สมุทรปราการ</v>
          </cell>
          <cell r="E2384" t="str">
            <v>store5180@lotuss.com</v>
          </cell>
          <cell r="F2384" t="str">
            <v>08.00-21.00 (13Hrs)</v>
          </cell>
          <cell r="G2384" t="str">
            <v>SAMUT PRAKAN</v>
          </cell>
          <cell r="H2384" t="str">
            <v>เลขที่ 328 หมู่ที่ 1 ต.บางบ่อ อ.บางบ่อ จ.สมุทรปราการ 10560</v>
          </cell>
          <cell r="I2384" t="str">
            <v>13.582069,100.836</v>
          </cell>
          <cell r="J2384" t="str">
            <v>02-381349</v>
          </cell>
          <cell r="K2384" t="str">
            <v>02-381349</v>
          </cell>
        </row>
        <row r="2385">
          <cell r="A2385">
            <v>5004</v>
          </cell>
          <cell r="B2385" t="str">
            <v>Hypermarket</v>
          </cell>
          <cell r="C2385" t="str">
            <v>HYPERMARKET_PATTAYA</v>
          </cell>
          <cell r="D2385" t="str">
            <v>ไฮเปอร์มาร์เก็ต_พัทยา</v>
          </cell>
          <cell r="E2385" t="str">
            <v>store004@lotuss.com</v>
          </cell>
          <cell r="F2385" t="str">
            <v>08.00-22.00 (14Hrs)</v>
          </cell>
          <cell r="G2385" t="str">
            <v>CHONBURI</v>
          </cell>
          <cell r="H2385" t="str">
            <v>เลขที่ 408/2  ม. 12  ถ.สุขุมวิท ต.หนองปรือ อ.บางละมุง จ.ชลบุรี 20150</v>
          </cell>
          <cell r="I2385" t="str">
            <v>12.9061847,100.8946884</v>
          </cell>
          <cell r="J2385" t="str">
            <v>03-830-0800</v>
          </cell>
          <cell r="K2385" t="str">
            <v>03-830-0800</v>
          </cell>
        </row>
        <row r="2386">
          <cell r="A2386">
            <v>5033</v>
          </cell>
          <cell r="B2386" t="str">
            <v>Hypermarket</v>
          </cell>
          <cell r="C2386" t="str">
            <v>HYPERMARKET_NORTH PATTAYA</v>
          </cell>
          <cell r="D2386" t="str">
            <v>ไฮเปอร์มาร์เก็ต_พัทยาเหนือ</v>
          </cell>
          <cell r="E2386" t="str">
            <v>store033@lotuss.com</v>
          </cell>
          <cell r="F2386" t="str">
            <v>08.00-21.00 (13Hrs)</v>
          </cell>
          <cell r="G2386" t="str">
            <v>CHONBURI</v>
          </cell>
          <cell r="H2386" t="str">
            <v>เลขที่ 221/19 ม.5 ต.นาเกลือ อ.บางละมุง จ.ชลบุรี 20150</v>
          </cell>
          <cell r="I2386" t="str">
            <v>12.9511847,100.8937057</v>
          </cell>
          <cell r="J2386" t="str">
            <v>081-2347017</v>
          </cell>
          <cell r="K2386" t="str">
            <v>081-2347017</v>
          </cell>
        </row>
        <row r="2387">
          <cell r="A2387">
            <v>5039</v>
          </cell>
          <cell r="B2387" t="str">
            <v>Hypermarket</v>
          </cell>
          <cell r="C2387" t="str">
            <v>HYPERMARKET_RAYONG</v>
          </cell>
          <cell r="D2387" t="str">
            <v>ไฮเปอร์มาร์เก็ต_ระยอง</v>
          </cell>
          <cell r="E2387" t="str">
            <v>store039@lotuss.com</v>
          </cell>
          <cell r="F2387" t="str">
            <v>07.00-21.00 (14Hrs)</v>
          </cell>
          <cell r="G2387" t="str">
            <v>RAYONG</v>
          </cell>
          <cell r="H2387" t="str">
            <v>เลขที่ 3 ถ.สุขุมวิท ต.ท่าประดู่ อ.เมือง จ.ระยอง 21000</v>
          </cell>
          <cell r="I2387" t="str">
            <v>12.6842842,101.2697166</v>
          </cell>
          <cell r="J2387" t="str">
            <v>03-880-0555</v>
          </cell>
          <cell r="K2387" t="str">
            <v>03-880-0555</v>
          </cell>
        </row>
        <row r="2388">
          <cell r="A2388">
            <v>5044</v>
          </cell>
          <cell r="B2388" t="str">
            <v>Hypermarket</v>
          </cell>
          <cell r="C2388" t="str">
            <v>HYPERMARKET_CHANTABURI</v>
          </cell>
          <cell r="D2388" t="str">
            <v>ไฮเปอร์มาร์เก็ต_จันทบุรี</v>
          </cell>
          <cell r="E2388" t="str">
            <v>store044@lotuss.com</v>
          </cell>
          <cell r="F2388" t="str">
            <v>08.00-22.00 (14Hrs)</v>
          </cell>
          <cell r="G2388" t="str">
            <v>CHANTHABURI</v>
          </cell>
          <cell r="H2388" t="str">
            <v>เลขที่ 25/4 ถ.พระยาตรัง ต.วัดใหม่ อ.เมือง จ.จันทบุรี 22000</v>
          </cell>
          <cell r="I2388" t="str">
            <v>12.6157266,102.1017174</v>
          </cell>
          <cell r="J2388" t="str">
            <v>039-311112-4</v>
          </cell>
          <cell r="K2388" t="str">
            <v>039-311112-4</v>
          </cell>
        </row>
        <row r="2389">
          <cell r="A2389">
            <v>5070</v>
          </cell>
          <cell r="B2389" t="str">
            <v>Hypermarket</v>
          </cell>
          <cell r="C2389" t="str">
            <v>HYPERMARKET_BAANCHANG RAYONG (EASTERN STAR)</v>
          </cell>
          <cell r="D2389" t="str">
            <v>ไฮเปอร์มาร์เก็ต_บ้านฉาง</v>
          </cell>
          <cell r="E2389" t="str">
            <v>store070@lotuss.com</v>
          </cell>
          <cell r="F2389" t="str">
            <v>07:00-22:00 (15Hrs)</v>
          </cell>
          <cell r="G2389" t="str">
            <v>RAYONG</v>
          </cell>
          <cell r="H2389" t="str">
            <v>เลขที่ 66  ม.3  ต.พลา อ.บ้านฉาง จ.ระยอง 21130</v>
          </cell>
          <cell r="I2389" t="str">
            <v>12.7203247,101.0476055</v>
          </cell>
          <cell r="J2389" t="str">
            <v>03-869-5009</v>
          </cell>
          <cell r="K2389" t="str">
            <v>03-869-5009</v>
          </cell>
        </row>
        <row r="2390">
          <cell r="A2390">
            <v>5080</v>
          </cell>
          <cell r="B2390" t="str">
            <v>Hypermarket</v>
          </cell>
          <cell r="C2390" t="str">
            <v>HYPERMARKET_LAEMTHONG LAEMCHABANG</v>
          </cell>
          <cell r="D2390" t="str">
            <v>ไฮเปอร์มาร์เก็ต_แหลมฉบัง</v>
          </cell>
          <cell r="E2390" t="str">
            <v>store080@lotuss.com</v>
          </cell>
          <cell r="F2390" t="str">
            <v>08:00-21:00 (13Hrs)</v>
          </cell>
          <cell r="G2390" t="str">
            <v>CHONBURI</v>
          </cell>
          <cell r="H2390" t="str">
            <v>เลขที่ 4/309 ม. 10 ต.ทุ่งสุขลา อ.ศรีราชา จ.ชลบุรี 20230</v>
          </cell>
          <cell r="I2390" t="str">
            <v>13.0797121,100.9218669</v>
          </cell>
          <cell r="J2390" t="str">
            <v>03-875-3025</v>
          </cell>
          <cell r="K2390" t="str">
            <v>03-875-3025</v>
          </cell>
        </row>
        <row r="2391">
          <cell r="A2391">
            <v>5086</v>
          </cell>
          <cell r="B2391" t="str">
            <v>Hypermarket</v>
          </cell>
          <cell r="C2391" t="str">
            <v>HYPERMARKET_ARANYAPRATHET</v>
          </cell>
          <cell r="D2391" t="str">
            <v>ไฮเปอร์มาร์เก็ต_อรัญประเทศ</v>
          </cell>
          <cell r="E2391" t="str">
            <v>store086@lotuss.com</v>
          </cell>
          <cell r="F2391" t="str">
            <v>08.00-21.00 (13Hrs)</v>
          </cell>
          <cell r="G2391" t="str">
            <v>SA KAEO</v>
          </cell>
          <cell r="H2391" t="str">
            <v>เลขที่ 559 ม. 1 ต.บ้านใหม่หนองไทร อ.อรัญประเทศ จ.สระแก้ว 27210</v>
          </cell>
          <cell r="I2391" t="str">
            <v>13.7108545,102.4824107</v>
          </cell>
          <cell r="J2391" t="str">
            <v>03-754-1625</v>
          </cell>
          <cell r="K2391" t="str">
            <v>03-754-1625</v>
          </cell>
        </row>
        <row r="2392">
          <cell r="A2392">
            <v>5090</v>
          </cell>
          <cell r="B2392" t="str">
            <v>Hypermarket</v>
          </cell>
          <cell r="C2392" t="str">
            <v>HYPERMARKET_BOWIN</v>
          </cell>
          <cell r="D2392" t="str">
            <v>ไฮเปอร์มาร์เก็ต_บ่อวิน</v>
          </cell>
          <cell r="E2392" t="str">
            <v>store090@lotuss.com</v>
          </cell>
          <cell r="F2392" t="str">
            <v>07.00-21.00 (14Hrs)</v>
          </cell>
          <cell r="G2392" t="str">
            <v>CHONBURI</v>
          </cell>
          <cell r="H2392" t="str">
            <v>เลขที่ 114/46  ม.  3  ต.บ่อวิน อ.ศรีราชา จ.ชลบุรี 20230</v>
          </cell>
          <cell r="I2392" t="str">
            <v>13.0345289,101.0899315</v>
          </cell>
          <cell r="J2392" t="str">
            <v>03-811-7002</v>
          </cell>
          <cell r="K2392" t="str">
            <v>03-811-7002</v>
          </cell>
        </row>
        <row r="2393">
          <cell r="A2393">
            <v>5093</v>
          </cell>
          <cell r="B2393" t="str">
            <v>Hypermarket</v>
          </cell>
          <cell r="C2393" t="str">
            <v>HYPERMARKET_TRAD</v>
          </cell>
          <cell r="D2393" t="str">
            <v>ไฮเปอร์มาร์เก็ต_ตราด</v>
          </cell>
          <cell r="E2393" t="str">
            <v>store093@lotuss.com</v>
          </cell>
          <cell r="F2393" t="str">
            <v>08.00-21.00 (13Hrs)</v>
          </cell>
          <cell r="G2393" t="str">
            <v>TRAT</v>
          </cell>
          <cell r="H2393" t="str">
            <v>เลขที่ 1134 ม.1 ต.วังกระแจะ อ.เมืองตราด จ. 23000</v>
          </cell>
          <cell r="I2393" t="str">
            <v>12.2547804,102.5105494</v>
          </cell>
          <cell r="J2393" t="str">
            <v>039-531-444</v>
          </cell>
          <cell r="K2393" t="str">
            <v>039-531-444</v>
          </cell>
        </row>
        <row r="2394">
          <cell r="A2394">
            <v>5117</v>
          </cell>
          <cell r="B2394" t="str">
            <v>Hypermarket</v>
          </cell>
          <cell r="C2394" t="str">
            <v>HYPERMARKET_KLANG, RAYONG</v>
          </cell>
          <cell r="D2394" t="str">
            <v>ไฮเปอร์มาร์เก็ต_แกลง ระยอง</v>
          </cell>
          <cell r="E2394" t="str">
            <v>store5117@lotuss.com</v>
          </cell>
          <cell r="F2394" t="str">
            <v>08.00-21.00 (13Hrs)</v>
          </cell>
          <cell r="G2394" t="str">
            <v>RAYONG</v>
          </cell>
          <cell r="H2394" t="str">
            <v>เลขที่ 78/2 ถ.สุขุมวิท ต.ทางเกวียน อ.แกลง จ.ระยอง 21110</v>
          </cell>
          <cell r="I2394" t="str">
            <v>12.786596,101.659004</v>
          </cell>
          <cell r="J2394" t="str">
            <v>03-867-0495</v>
          </cell>
          <cell r="K2394" t="str">
            <v>03-867-0495</v>
          </cell>
        </row>
        <row r="2395">
          <cell r="A2395">
            <v>5145</v>
          </cell>
          <cell r="B2395" t="str">
            <v>Hypermarket</v>
          </cell>
          <cell r="C2395" t="str">
            <v>HYPERMARKET_NIKHOMPATTANA</v>
          </cell>
          <cell r="D2395" t="str">
            <v>ไฮเปอร์มาร์เก็ต_นิคมพัฒนา ระยอง</v>
          </cell>
          <cell r="E2395" t="str">
            <v>store5145@lotuss.com</v>
          </cell>
          <cell r="F2395" t="str">
            <v>07.00-21.00 (14Hrs)</v>
          </cell>
          <cell r="G2395" t="str">
            <v>RAYONG</v>
          </cell>
          <cell r="H2395" t="str">
            <v>เลขที่ 28 ม. 2 ต.นิคมพัฒนา อ.นิคมพัฒนา จ.ระยอง 21180 </v>
          </cell>
          <cell r="I2395" t="str">
            <v>12.830414,101.201277</v>
          </cell>
          <cell r="J2395" t="str">
            <v>03-863-6501</v>
          </cell>
          <cell r="K2395" t="str">
            <v>03-863-6501</v>
          </cell>
        </row>
        <row r="2396">
          <cell r="A2396">
            <v>5166</v>
          </cell>
          <cell r="B2396" t="str">
            <v>Hypermarket</v>
          </cell>
          <cell r="C2396" t="str">
            <v>HYPERMARKET_U-TAPAO AIRPORT, CHONBURI</v>
          </cell>
          <cell r="D2396" t="str">
            <v>ไฮเปอร์มาร์เก็ต_อู่ตะเภา</v>
          </cell>
          <cell r="E2396" t="str">
            <v>store5166@lotuss.com</v>
          </cell>
          <cell r="F2396" t="str">
            <v>07.00-21.00 (14Hrs)</v>
          </cell>
          <cell r="G2396" t="str">
            <v>CHONBURI</v>
          </cell>
          <cell r="H2396" t="str">
            <v>เลขที่ 26/62 ม. 1 ต.พลูตาหลวง อ.สัตหีบ จ.ชลบุรี 20180</v>
          </cell>
          <cell r="I2396" t="str">
            <v>12.692477,100.976105</v>
          </cell>
          <cell r="J2396" t="str">
            <v>03-818-2401</v>
          </cell>
          <cell r="K2396" t="str">
            <v>03-818-2401</v>
          </cell>
        </row>
        <row r="2397">
          <cell r="A2397">
            <v>5167</v>
          </cell>
          <cell r="B2397" t="str">
            <v>Hypermarket</v>
          </cell>
          <cell r="C2397" t="str">
            <v>HYPERMARKET_MAP TA PHUT, RAYONG</v>
          </cell>
          <cell r="D2397" t="str">
            <v>ไฮเปอร์มาร์เก็ต_มาบตาพุด</v>
          </cell>
          <cell r="E2397" t="str">
            <v>store5167@lotuss.com</v>
          </cell>
          <cell r="F2397" t="str">
            <v>08.00-21.00 (13Hrs)</v>
          </cell>
          <cell r="G2397" t="str">
            <v>RAYONG</v>
          </cell>
          <cell r="H2397" t="str">
            <v>เลขที่ 158/18 ถ.สุขุมวิท ต.มาบตาพุด อ.เมือง จ.ระยอง 21000</v>
          </cell>
          <cell r="I2397" t="str">
            <v>12.71634,101.164907</v>
          </cell>
          <cell r="J2397" t="str">
            <v>03-862-7550</v>
          </cell>
          <cell r="K2397" t="str">
            <v>03-862-7550</v>
          </cell>
        </row>
        <row r="2398">
          <cell r="A2398">
            <v>5516</v>
          </cell>
          <cell r="B2398" t="str">
            <v>Hypermarket</v>
          </cell>
          <cell r="C2398" t="str">
            <v>HYPERMARKET_SATTAHIP</v>
          </cell>
          <cell r="D2398" t="str">
            <v>ไฮเปอร์มาร์เก็ต_สัตหีบ</v>
          </cell>
          <cell r="E2398" t="str">
            <v>val016-vsm@lotuss.com</v>
          </cell>
          <cell r="F2398" t="str">
            <v>08.00-21.00 (13Hrs)</v>
          </cell>
          <cell r="G2398" t="str">
            <v>CHONBURI</v>
          </cell>
          <cell r="H2398" t="str">
            <v>เลขที่ 179 ม.2 ถ.สุขุมวิท ต.สัตหีบ อ.สัตหีบ ชลบุรี 20180</v>
          </cell>
          <cell r="I2398" t="str">
            <v>12.6719583,100.8985911</v>
          </cell>
          <cell r="J2398" t="str">
            <v>03-873-9482</v>
          </cell>
          <cell r="K2398" t="str">
            <v>03-873-9482</v>
          </cell>
        </row>
        <row r="2399">
          <cell r="A2399">
            <v>6564</v>
          </cell>
          <cell r="B2399" t="str">
            <v>Hypermarket</v>
          </cell>
          <cell r="C2399" t="str">
            <v>HYPERMARKET_WANGNAMYEN, SAKEAW</v>
          </cell>
          <cell r="D2399" t="str">
            <v>ไฮเปอร์มาร์เก็ต_วังน้ำเย็น</v>
          </cell>
          <cell r="E2399" t="str">
            <v>store6564@lotuss.com</v>
          </cell>
          <cell r="F2399" t="str">
            <v>08.00-21.00 (13Hrs)</v>
          </cell>
          <cell r="G2399" t="str">
            <v>SA KAEO</v>
          </cell>
          <cell r="H2399" t="str">
            <v xml:space="preserve">เลขที่ 234 ม. 2 ต.วังน้ำเย็น อ.วังน้ำเย็น จ.สระแก้ว 27210 </v>
          </cell>
          <cell r="I2399" t="str">
            <v>13.507365,102.17842</v>
          </cell>
          <cell r="J2399" t="str">
            <v>03-725-1516</v>
          </cell>
          <cell r="K2399" t="str">
            <v>03-725-1516</v>
          </cell>
        </row>
        <row r="2400">
          <cell r="A2400">
            <v>5009</v>
          </cell>
          <cell r="B2400" t="str">
            <v>Hypermarket</v>
          </cell>
          <cell r="C2400" t="str">
            <v>HYPERMARKET_RAMA II</v>
          </cell>
          <cell r="D2400" t="str">
            <v>ไฮเปอร์มาร์เก็ต_พระราม 2</v>
          </cell>
          <cell r="E2400" t="str">
            <v>store009@lotuss.com</v>
          </cell>
          <cell r="F2400" t="str">
            <v>08.00-22.00 (14 Hrs)</v>
          </cell>
          <cell r="G2400" t="str">
            <v>BANGKOK</v>
          </cell>
          <cell r="H2400" t="str">
            <v>เลขที่ 407 ถ.พระรามที่ 2 แขวงแสมดำ เขตบางขุนเทียน กรุงเทพมหานคร 10150</v>
          </cell>
          <cell r="I2400" t="str">
            <v>13.6475631,100.4191083</v>
          </cell>
          <cell r="J2400" t="str">
            <v>02-892-8130</v>
          </cell>
          <cell r="K2400" t="str">
            <v>02-892-8130</v>
          </cell>
        </row>
        <row r="2401">
          <cell r="A2401">
            <v>5019</v>
          </cell>
          <cell r="B2401" t="str">
            <v>Hypermarket</v>
          </cell>
          <cell r="C2401" t="str">
            <v>HYPERMARKET_BANGKAE</v>
          </cell>
          <cell r="D2401" t="str">
            <v>ไฮเปอร์มาร์เก็ต_บางแค</v>
          </cell>
          <cell r="E2401" t="str">
            <v>store019@lotuss.com</v>
          </cell>
          <cell r="F2401" t="str">
            <v>08.00-22.00 (14 Hrs)</v>
          </cell>
          <cell r="G2401" t="str">
            <v>BANGKOK</v>
          </cell>
          <cell r="H2401" t="str">
            <v>เลขที่ 266 ถนนเพชรเกษม แขวงบางแคเหนือ เขตบางแค กรุงเทพมหานคร 10160</v>
          </cell>
          <cell r="I2401" t="str">
            <v>13.7127771,100.418964</v>
          </cell>
          <cell r="J2401" t="str">
            <v>02-804-4800</v>
          </cell>
          <cell r="K2401" t="str">
            <v>02-804-4800</v>
          </cell>
        </row>
        <row r="2402">
          <cell r="A2402">
            <v>5036</v>
          </cell>
          <cell r="B2402" t="str">
            <v>Hypermarket</v>
          </cell>
          <cell r="C2402" t="str">
            <v>HYPERMARKET_BANGPAKOK</v>
          </cell>
          <cell r="D2402" t="str">
            <v>ไฮเปอร์มาร์เก็ต_บางปะกอก</v>
          </cell>
          <cell r="E2402" t="str">
            <v>store036@lotuss.com</v>
          </cell>
          <cell r="F2402" t="str">
            <v>08.00-22.00 (14 Hrs)</v>
          </cell>
          <cell r="G2402" t="str">
            <v>BANGKOK</v>
          </cell>
          <cell r="H2402" t="str">
            <v>เลขที่ 1695 ถนนสุขสวัสดิ์ แขวงบางปะกอก เขตราษฎร์บูรณะ กรุงเทพมหานคร 10140</v>
          </cell>
          <cell r="I2402" t="str">
            <v>13.677857,100.501447</v>
          </cell>
          <cell r="J2402" t="str">
            <v>02-872-1500</v>
          </cell>
          <cell r="K2402" t="str">
            <v>02-872-1500</v>
          </cell>
        </row>
        <row r="2403">
          <cell r="A2403">
            <v>5048</v>
          </cell>
          <cell r="B2403" t="str">
            <v>Hypermarket</v>
          </cell>
          <cell r="C2403" t="str">
            <v>HYPERMARKET_CHARANSANITWONG</v>
          </cell>
          <cell r="D2403" t="str">
            <v>ไฮเปอร์มาร์เก็ต_จรัญสนิทวงศ์</v>
          </cell>
          <cell r="E2403" t="str">
            <v>store048@lotuss.com</v>
          </cell>
          <cell r="F2403" t="str">
            <v>08.00-22.00 (14 Hrs)</v>
          </cell>
          <cell r="G2403" t="str">
            <v>BANGKOK</v>
          </cell>
          <cell r="H2403" t="str">
            <v>เลขที่ 244 ถ.จรัญสนิทวงศ์ แขวงบางพลัด เขตบางพลัด กทม. 10700</v>
          </cell>
          <cell r="I2403" t="str">
            <v>13.7879875,100.5023232</v>
          </cell>
          <cell r="J2403" t="str">
            <v>02-434-7100</v>
          </cell>
          <cell r="K2403" t="str">
            <v>02-434-7100</v>
          </cell>
        </row>
        <row r="2404">
          <cell r="A2404">
            <v>5055</v>
          </cell>
          <cell r="B2404" t="str">
            <v>Hypermarket</v>
          </cell>
          <cell r="C2404" t="str">
            <v>HYPERMARKET_HUA HIN</v>
          </cell>
          <cell r="D2404" t="str">
            <v>ไฮเปอร์มาร์เก็ต_หัวหิน</v>
          </cell>
          <cell r="E2404" t="str">
            <v>store055@lotuss.com</v>
          </cell>
          <cell r="F2404" t="str">
            <v>08.00-22.00 (14 Hrs)</v>
          </cell>
          <cell r="G2404" t="str">
            <v>PRACHUAP KHIRI KHAN</v>
          </cell>
          <cell r="H2404" t="str">
            <v>เลขที่ 234/1 ชั้น 1 อาคารศูนย์การค้าหัวหิน มาร์เก็ต วิลเลจ ถ.เพชรเกษม ต.หัวหิน อ.หัวหิน จ.ประจวบคีรีขันธ์ 77110</v>
          </cell>
          <cell r="I2404" t="str">
            <v>12.5575166,99.9582309</v>
          </cell>
          <cell r="J2404" t="str">
            <v>03-252-6071</v>
          </cell>
          <cell r="K2404" t="str">
            <v>03-252-6071</v>
          </cell>
        </row>
        <row r="2405">
          <cell r="A2405">
            <v>5068</v>
          </cell>
          <cell r="B2405" t="str">
            <v>Hypermarket</v>
          </cell>
          <cell r="C2405" t="str">
            <v>HYPERMARKET_MERRY KING PINKLAO</v>
          </cell>
          <cell r="D2405" t="str">
            <v>ไฮเปอร์มาร์เก็ต_เมอรี่คิงส์ ปิ่นเกล้า</v>
          </cell>
          <cell r="E2405" t="str">
            <v>store068@lotuss.com</v>
          </cell>
          <cell r="F2405" t="str">
            <v>08.00-22.00 (14 Hrs)</v>
          </cell>
          <cell r="G2405" t="str">
            <v>BANGKOK</v>
          </cell>
          <cell r="H2405" t="str">
            <v>เลขที่ 3 ถ.บรมราชชนนี แขวงอรุณอมรินทร์ เขตบางกอกน้อย กทม. 10700</v>
          </cell>
          <cell r="I2405" t="str">
            <v>13.7764389,100.478082</v>
          </cell>
          <cell r="J2405" t="str">
            <v>02-884-6027</v>
          </cell>
          <cell r="K2405" t="str">
            <v>02-884-6027</v>
          </cell>
        </row>
        <row r="2406">
          <cell r="A2406">
            <v>5078</v>
          </cell>
          <cell r="B2406" t="str">
            <v>Hypermarket</v>
          </cell>
          <cell r="C2406" t="str">
            <v>HYPERMARKET_PRANBURI PRACHUAB</v>
          </cell>
          <cell r="D2406" t="str">
            <v>ไฮเปอร์มาร์เก็ต_ปราณบุรี</v>
          </cell>
          <cell r="E2406" t="str">
            <v>store078@lotuss.com</v>
          </cell>
          <cell r="F2406" t="str">
            <v>08.00-22.00 (14 Hrs)</v>
          </cell>
          <cell r="G2406" t="str">
            <v>PRACHUAP KHIRI KHAN</v>
          </cell>
          <cell r="H2406" t="str">
            <v>เลขที่ 706 หมู่ 7 ต.เขาน้อย อ.ปราณบุรี จ.ประจวบคีรีขันธ์ 77120</v>
          </cell>
          <cell r="I2406" t="str">
            <v>12.3915775,99.9189129</v>
          </cell>
          <cell r="J2406" t="str">
            <v>03-254-2640</v>
          </cell>
          <cell r="K2406" t="str">
            <v>03-254-2640</v>
          </cell>
        </row>
        <row r="2407">
          <cell r="A2407">
            <v>5099</v>
          </cell>
          <cell r="B2407" t="str">
            <v>Hypermarket</v>
          </cell>
          <cell r="C2407" t="str">
            <v>HYPERMARKET_THA YANG</v>
          </cell>
          <cell r="D2407" t="str">
            <v>ไฮเปอร์มาร์เก็ต_ท่ายาง</v>
          </cell>
          <cell r="E2407" t="str">
            <v>store099@lotuss.com</v>
          </cell>
          <cell r="F2407" t="str">
            <v>08.00-21.00 (13 Hrs)</v>
          </cell>
          <cell r="G2407" t="str">
            <v>PHETCHABURI</v>
          </cell>
          <cell r="H2407" t="str">
            <v>เลขที่ 777 หมู่ 1 ต.ท่ายาง อ.ท่ายาง จ.เพชรบุรี 76130</v>
          </cell>
          <cell r="I2407" t="str">
            <v>12.9827468,99.9007714</v>
          </cell>
          <cell r="J2407" t="str">
            <v>03-2438-1840</v>
          </cell>
          <cell r="K2407" t="str">
            <v>03-2438-1840</v>
          </cell>
        </row>
        <row r="2408">
          <cell r="A2408">
            <v>5127</v>
          </cell>
          <cell r="B2408" t="str">
            <v>Hypermarket</v>
          </cell>
          <cell r="C2408" t="str">
            <v>HYPERMARKET_MAHACHAI 2 (SAMUTSAKORN)</v>
          </cell>
          <cell r="D2408" t="str">
            <v>ไฮเปอร์มาร์เก็ต_สมุทรสาคร</v>
          </cell>
          <cell r="E2408" t="str">
            <v>store5127@lotuss.com</v>
          </cell>
          <cell r="F2408" t="str">
            <v>08.00-22.00 (14 Hrs)</v>
          </cell>
          <cell r="G2408" t="str">
            <v>SAMUT SAKHON</v>
          </cell>
          <cell r="H2408" t="str">
            <v>เลขที่ 99/8 หมู่ 8 ต.ท่าทราย อ.เมือง จ.สมุทรสาคร 74000</v>
          </cell>
          <cell r="I2408" t="str">
            <v>13.563247,100.27987</v>
          </cell>
          <cell r="J2408" t="str">
            <v>034-836-145</v>
          </cell>
          <cell r="K2408" t="str">
            <v>034-836-145</v>
          </cell>
        </row>
        <row r="2409">
          <cell r="A2409">
            <v>5181</v>
          </cell>
          <cell r="B2409" t="str">
            <v>Hypermarket</v>
          </cell>
          <cell r="C2409" t="str">
            <v>HYPERMARKET_CHA-AM : PHETCHABURI</v>
          </cell>
          <cell r="D2409" t="str">
            <v>ไฮเปอร์มาร์เก็ต_ชะอำ เพชรบุรี</v>
          </cell>
          <cell r="E2409" t="str">
            <v>store5181@lotuss.com</v>
          </cell>
          <cell r="F2409" t="str">
            <v>08.00-22.00 (14 Hrs)</v>
          </cell>
          <cell r="G2409" t="str">
            <v>PHETCHABURI</v>
          </cell>
          <cell r="H2409" t="str">
            <v>เลขที่ 10, 10/2 ถ.ศรีสกุลไทย ต.ชะอำ อ.ชะอำ จ.เพชรบุรี 76120</v>
          </cell>
          <cell r="I2409" t="str">
            <v>12.798944,99.972282</v>
          </cell>
          <cell r="J2409" t="str">
            <v>032-473689</v>
          </cell>
          <cell r="K2409" t="str">
            <v>032-473689</v>
          </cell>
        </row>
        <row r="2410">
          <cell r="A2410">
            <v>5510</v>
          </cell>
          <cell r="B2410" t="str">
            <v>Hypermarket</v>
          </cell>
          <cell r="C2410" t="str">
            <v>HYPERMARKET_SAMUTSONGKRAM</v>
          </cell>
          <cell r="D2410" t="str">
            <v>ไฮเปอร์มาร์เก็ต_สมุทรสงคราม</v>
          </cell>
          <cell r="E2410" t="str">
            <v>val010-vsm@lotuss.com</v>
          </cell>
          <cell r="F2410" t="str">
            <v>07.00-21.00 (14 Hrs)</v>
          </cell>
          <cell r="G2410" t="str">
            <v>SAMUT SONGKHRAM</v>
          </cell>
          <cell r="H2410" t="str">
            <v>เลขที่ 99 หมู่ 2 ต.บางแก้ว อ.เมืองสมุทรสงคราม จ.สมุทรสงคราม 75000</v>
          </cell>
          <cell r="I2410" t="str">
            <v>13.4019544,100.005978</v>
          </cell>
          <cell r="J2410" t="str">
            <v>034-724113</v>
          </cell>
          <cell r="K2410" t="str">
            <v>034-724113</v>
          </cell>
        </row>
        <row r="2411">
          <cell r="A2411">
            <v>5532</v>
          </cell>
          <cell r="B2411" t="str">
            <v>Hypermarket</v>
          </cell>
          <cell r="C2411" t="str">
            <v>HYPERMARKET_KRATUMBAN</v>
          </cell>
          <cell r="D2411" t="str">
            <v>ไฮเปอร์มาร์เก็ต_กระทุ่มแบน</v>
          </cell>
          <cell r="E2411" t="str">
            <v>val032-vsm@lotuss.com</v>
          </cell>
          <cell r="F2411" t="str">
            <v>08.00-22.00 (14 Hrs)</v>
          </cell>
          <cell r="G2411" t="str">
            <v>SAMUT SAKHON</v>
          </cell>
          <cell r="H2411" t="str">
            <v>เลขที่ 329 หมู่ 1 ต.คลองมะเดื่อ อ.กระทุ่มแบน จ.สมุทรสาคร 74110</v>
          </cell>
          <cell r="I2411" t="str">
            <v>13.655919,100.272952</v>
          </cell>
          <cell r="J2411" t="str">
            <v>03-484-6525</v>
          </cell>
          <cell r="K2411" t="str">
            <v>03-484-6525</v>
          </cell>
        </row>
        <row r="2412">
          <cell r="A2412">
            <v>5013</v>
          </cell>
          <cell r="B2412" t="str">
            <v>Hypermarket</v>
          </cell>
          <cell r="C2412" t="str">
            <v>HYPERMARKET_SURATTHANI</v>
          </cell>
          <cell r="D2412" t="str">
            <v>ไฮเปอร์มาร์เก็ต_สุราษฎร์ธานี</v>
          </cell>
          <cell r="E2412" t="str">
            <v>store013@lotuss.com</v>
          </cell>
          <cell r="F2412" t="str">
            <v>09.00-22.00 (13 Hrs)</v>
          </cell>
          <cell r="G2412" t="str">
            <v>SURAT THANI</v>
          </cell>
          <cell r="H2412" t="str">
            <v>เลขที่ 9/1 หมู่ 3 ถนนเลี่ยงเมือง ต.มะขามเตี้ย อ.เมือง จ.สุราษฎร์ธานี 84000</v>
          </cell>
          <cell r="I2412" t="str">
            <v>9.1040142,99.3069756</v>
          </cell>
          <cell r="J2412" t="str">
            <v>077264026-28</v>
          </cell>
          <cell r="K2412" t="str">
            <v>077264026-28</v>
          </cell>
        </row>
        <row r="2413">
          <cell r="A2413">
            <v>5017</v>
          </cell>
          <cell r="B2413" t="str">
            <v>Hypermarket</v>
          </cell>
          <cell r="C2413" t="str">
            <v>HYPERMARKET_PHUKET</v>
          </cell>
          <cell r="D2413" t="str">
            <v>ไฮเปอร์มาร์เก็ต_ภูเก็ต</v>
          </cell>
          <cell r="E2413" t="str">
            <v>store017@lotuss.com</v>
          </cell>
          <cell r="F2413" t="str">
            <v>07.00-22.00 (15 Hrs)</v>
          </cell>
          <cell r="G2413" t="str">
            <v>PHUKET</v>
          </cell>
          <cell r="H2413" t="str">
            <v>เลขที่ 104 หมู่ 5 ถนนเฉลิมพระเกียรติ ร.9 ต.รัษฏา อ.เมือง จ.ภูเก็ต 83000</v>
          </cell>
          <cell r="I2413" t="str">
            <v>7.9044784,98.3692756</v>
          </cell>
          <cell r="J2413" t="str">
            <v>07-625-4888</v>
          </cell>
          <cell r="K2413" t="str">
            <v>07-625-4888</v>
          </cell>
        </row>
        <row r="2414">
          <cell r="A2414">
            <v>5041</v>
          </cell>
          <cell r="B2414" t="str">
            <v>Hypermarket</v>
          </cell>
          <cell r="C2414" t="str">
            <v>HYPERMARKET_SAMUI</v>
          </cell>
          <cell r="D2414" t="str">
            <v>ไฮเปอร์มาร์เก็ต_สมุย</v>
          </cell>
          <cell r="E2414" t="str">
            <v>store041@lotuss.com</v>
          </cell>
          <cell r="F2414" t="str">
            <v>09.00-22.00 (13 Hrs)</v>
          </cell>
          <cell r="G2414" t="str">
            <v>SURAT THANI</v>
          </cell>
          <cell r="H2414" t="str">
            <v>เลขที่ 1/7 หมู่ 6 ต.บ่อผุด อ.เกาะสมุย จ.สุราษฎร์ธานี 84320</v>
          </cell>
          <cell r="I2414" t="str">
            <v>9.5336448,100.0411411</v>
          </cell>
          <cell r="J2414" t="str">
            <v>07-724-5400</v>
          </cell>
          <cell r="K2414" t="str">
            <v>07-724-5400</v>
          </cell>
        </row>
        <row r="2415">
          <cell r="A2415">
            <v>5064</v>
          </cell>
          <cell r="B2415" t="str">
            <v>Hypermarket</v>
          </cell>
          <cell r="C2415" t="str">
            <v>HYPERMARKET_KRABI</v>
          </cell>
          <cell r="D2415" t="str">
            <v>ไฮเปอร์มาร์เก็ต_กระบี่</v>
          </cell>
          <cell r="E2415" t="str">
            <v>store064@lotuss.com</v>
          </cell>
          <cell r="F2415" t="str">
            <v>08.00-21.00 (13 Hrs)</v>
          </cell>
          <cell r="G2415" t="str">
            <v>KRABI</v>
          </cell>
          <cell r="H2415" t="str">
            <v>เลขที่ 191 หมู่ 12 ต.กระบี่น้อย อ.เมืองกระบี่ จ.กระบี่ 81000</v>
          </cell>
          <cell r="I2415" t="str">
            <v>8.1092015,98.9389199</v>
          </cell>
          <cell r="J2415" t="str">
            <v>07-581-0100</v>
          </cell>
          <cell r="K2415" t="str">
            <v>07-581-0100</v>
          </cell>
        </row>
        <row r="2416">
          <cell r="A2416">
            <v>5074</v>
          </cell>
          <cell r="B2416" t="str">
            <v>Hypermarket</v>
          </cell>
          <cell r="C2416" t="str">
            <v>HYPERMARKET_RANONG</v>
          </cell>
          <cell r="D2416" t="str">
            <v>ไฮเปอร์มาร์เก็ต_ระนอง</v>
          </cell>
          <cell r="E2416" t="str">
            <v>store074@lotuss.com</v>
          </cell>
          <cell r="F2416" t="str">
            <v>09.00-22.00 (13 Hrs)</v>
          </cell>
          <cell r="G2416" t="str">
            <v>RANONG</v>
          </cell>
          <cell r="H2416" t="str">
            <v>เลขที่ 25/15 หมู่ 1 ต.บางริ้น อ.เมืองระนอง จ.ระนอง 85000</v>
          </cell>
          <cell r="I2416" t="str">
            <v>9.9361165,98.6311531</v>
          </cell>
          <cell r="J2416" t="str">
            <v>07-788-0673</v>
          </cell>
          <cell r="K2416" t="str">
            <v>07-788-0673</v>
          </cell>
        </row>
        <row r="2417">
          <cell r="A2417">
            <v>5082</v>
          </cell>
          <cell r="B2417" t="str">
            <v>Hypermarket</v>
          </cell>
          <cell r="C2417" t="str">
            <v>HYPERMARKET_SAMUI (LAMAI)</v>
          </cell>
          <cell r="D2417" t="str">
            <v>ไฮเปอร์มาร์เก็ต_ละไม</v>
          </cell>
          <cell r="E2417" t="str">
            <v>store082@lotuss.com</v>
          </cell>
          <cell r="F2417" t="str">
            <v>09.00-22.00 (13 Hrs)</v>
          </cell>
          <cell r="G2417" t="str">
            <v>SURAT THANI</v>
          </cell>
          <cell r="H2417" t="str">
            <v>เลขที่ 131/12 หมู่ 4 ต.มะเร็ต อ.เกาะสมุย จ.สุราษฎร์ธานี 84310</v>
          </cell>
          <cell r="I2417" t="str">
            <v>9.4712949,100.0449573</v>
          </cell>
          <cell r="J2417" t="str">
            <v>07-725-6500</v>
          </cell>
          <cell r="K2417" t="str">
            <v>07-725-6500</v>
          </cell>
        </row>
        <row r="2418">
          <cell r="A2418">
            <v>5088</v>
          </cell>
          <cell r="B2418" t="str">
            <v>Hypermarket</v>
          </cell>
          <cell r="C2418" t="str">
            <v>HYPERMARKET_CHUMPORN</v>
          </cell>
          <cell r="D2418" t="str">
            <v>ไฮเปอร์มาร์เก็ต_ชุมพร</v>
          </cell>
          <cell r="E2418" t="str">
            <v>store088@lotuss.com</v>
          </cell>
          <cell r="F2418" t="str">
            <v>08.00-21.00 (13 Hrs)</v>
          </cell>
          <cell r="G2418" t="str">
            <v>CHUMPHON</v>
          </cell>
          <cell r="H2418" t="str">
            <v>เลขที่ 176 หมู่ 3 ต.วังไผ่ อ.เมืองชุมพร จ.ชุมพร 86000</v>
          </cell>
          <cell r="I2418" t="str">
            <v>10.50365,99.1388075</v>
          </cell>
          <cell r="J2418" t="str">
            <v>07-757-7001</v>
          </cell>
          <cell r="K2418" t="str">
            <v>07-757-7001</v>
          </cell>
        </row>
        <row r="2419">
          <cell r="A2419">
            <v>5095</v>
          </cell>
          <cell r="B2419" t="str">
            <v>Hypermarket</v>
          </cell>
          <cell r="C2419" t="str">
            <v>HYPERMARKET_THALANG</v>
          </cell>
          <cell r="D2419" t="str">
            <v>ไฮเปอร์มาร์เก็ต_ถลาง</v>
          </cell>
          <cell r="E2419" t="str">
            <v>store095@lotuss.com</v>
          </cell>
          <cell r="F2419" t="str">
            <v>08.00-22.00 (14 Hrs)</v>
          </cell>
          <cell r="G2419" t="str">
            <v>PHUKET</v>
          </cell>
          <cell r="H2419" t="str">
            <v>เลขที่ 303 หมู่ 1 ต.เทพกระษัตรี อ.ถลาง จ.ภูเก็ต 83110</v>
          </cell>
          <cell r="I2419" t="str">
            <v>8.0215333,98.3381486</v>
          </cell>
          <cell r="J2419" t="str">
            <v>07-627-5180</v>
          </cell>
          <cell r="K2419" t="str">
            <v>07-627-5180</v>
          </cell>
        </row>
        <row r="2420">
          <cell r="A2420">
            <v>5101</v>
          </cell>
          <cell r="B2420" t="str">
            <v>Hypermarket</v>
          </cell>
          <cell r="C2420" t="str">
            <v>HYPERMARKET_CHAIYA, COMPACT HYPER</v>
          </cell>
          <cell r="D2420" t="str">
            <v>ไฮเปอร์มาร์เก็ต_ไชยา</v>
          </cell>
          <cell r="E2420" t="str">
            <v>store5101@lotuss.com</v>
          </cell>
          <cell r="F2420" t="str">
            <v>06.00-22.00 (16 Hrs)</v>
          </cell>
          <cell r="G2420" t="str">
            <v>SURAT THANI</v>
          </cell>
          <cell r="H2420" t="str">
            <v>เลขที่ 97 หมู่ 2 ต.เวียง อ.ไชยา จ.สุราษฎร์ธานี 84110</v>
          </cell>
          <cell r="I2420" t="str">
            <v>9.383012,99.171942</v>
          </cell>
          <cell r="J2420" t="str">
            <v>07-722-8120</v>
          </cell>
          <cell r="K2420" t="str">
            <v>07-722-8120</v>
          </cell>
        </row>
        <row r="2421">
          <cell r="A2421">
            <v>5118</v>
          </cell>
          <cell r="B2421" t="str">
            <v>Hypermarket</v>
          </cell>
          <cell r="C2421" t="str">
            <v>HYPERMARKET_WIENG SA, SURAT</v>
          </cell>
          <cell r="D2421" t="str">
            <v>ไฮเปอร์มาร์เก็ต_เวียงสระ</v>
          </cell>
          <cell r="E2421" t="str">
            <v>store5118@lotuss.com</v>
          </cell>
          <cell r="F2421" t="str">
            <v>08.00-21.00 (13 Hrs)</v>
          </cell>
          <cell r="G2421" t="str">
            <v>SURAT THANI</v>
          </cell>
          <cell r="H2421" t="str">
            <v>เลขที่ 222 หมู่ 1 ต.เวียงสระ  อ.เวียงสระ  จ.สุราษฎร์ธานี 84190</v>
          </cell>
          <cell r="I2421" t="str">
            <v>8.639298,99.352012</v>
          </cell>
          <cell r="J2421" t="str">
            <v>077-257077</v>
          </cell>
          <cell r="K2421" t="str">
            <v>077-257077</v>
          </cell>
        </row>
        <row r="2422">
          <cell r="A2422">
            <v>5121</v>
          </cell>
          <cell r="B2422" t="str">
            <v>Hypermarket</v>
          </cell>
          <cell r="C2422" t="str">
            <v>HYPERMARKET_PHUKET, CHALONG</v>
          </cell>
          <cell r="D2422" t="str">
            <v>ไฮเปอร์มาร์เก็ต_ฉลอง</v>
          </cell>
          <cell r="E2422" t="str">
            <v>store5121@lotuss.com</v>
          </cell>
          <cell r="F2422" t="str">
            <v>08.00-22.00 (14 Hrs)</v>
          </cell>
          <cell r="G2422" t="str">
            <v>PHUKET</v>
          </cell>
          <cell r="H2422" t="str">
            <v>เลขที่ 21/10 หมู่ 7 ต.ฉลอง อ.เมือง จ.ภูเก็ต 83130</v>
          </cell>
          <cell r="I2422" t="str">
            <v>7.839903,98.333668</v>
          </cell>
          <cell r="J2422" t="str">
            <v>076-295041</v>
          </cell>
          <cell r="K2422" t="str">
            <v>076-295041</v>
          </cell>
        </row>
        <row r="2423">
          <cell r="A2423">
            <v>5155</v>
          </cell>
          <cell r="B2423" t="str">
            <v>Hypermarket</v>
          </cell>
          <cell r="C2423" t="str">
            <v>HYPERMARKET_BAN TA KHUN</v>
          </cell>
          <cell r="D2423" t="str">
            <v>ไฮเปอร์มาร์เก็ต_บ้านตาขุน</v>
          </cell>
          <cell r="E2423" t="str">
            <v>store5155@lotuss.com</v>
          </cell>
          <cell r="F2423" t="str">
            <v>08.00-22.00 (14 Hrs)</v>
          </cell>
          <cell r="G2423" t="str">
            <v>SURAT THANI</v>
          </cell>
          <cell r="H2423" t="str">
            <v>เลขที่ 150 หมู่ 3 ต.เขาวง อ.บ้านตาขุน จ.สุราษฎร์ธานี 84230</v>
          </cell>
          <cell r="I2423" t="str">
            <v>8.917798,98.891805</v>
          </cell>
          <cell r="J2423" t="str">
            <v>07-731-3980</v>
          </cell>
          <cell r="K2423" t="str">
            <v>07-731-3980</v>
          </cell>
        </row>
        <row r="2424">
          <cell r="A2424">
            <v>5529</v>
          </cell>
          <cell r="B2424" t="str">
            <v>Hypermarket</v>
          </cell>
          <cell r="C2424" t="str">
            <v>HYPERMARKET_LUNGSUAN CHUMPORN</v>
          </cell>
          <cell r="D2424" t="str">
            <v>ไฮเปอร์มาร์เก็ต_หลังสวน</v>
          </cell>
          <cell r="E2424" t="str">
            <v>val029-vsm@lotuss.com</v>
          </cell>
          <cell r="F2424" t="str">
            <v>08.00-22.00 (14 Hrs)</v>
          </cell>
          <cell r="G2424" t="str">
            <v>CHUMPHON</v>
          </cell>
          <cell r="H2424" t="str">
            <v>เลขที่ 92 หมู่ 4 ต.ท่ามะพลา อ.หลังสวน จ.ชุมพร 86110</v>
          </cell>
          <cell r="I2424" t="str">
            <v>9.936629,99.062972</v>
          </cell>
          <cell r="J2424" t="str">
            <v>07-756-1221</v>
          </cell>
          <cell r="K2424" t="str">
            <v>07-756-1221</v>
          </cell>
        </row>
        <row r="2425">
          <cell r="A2425">
            <v>5534</v>
          </cell>
          <cell r="B2425" t="str">
            <v>Hypermarket</v>
          </cell>
          <cell r="C2425" t="str">
            <v>HYPERMARKET_PRAJUAB KIRIKHAN</v>
          </cell>
          <cell r="D2425" t="str">
            <v>ไฮเปอร์มาร์เก็ต_ประจวบคีรีขันธ์</v>
          </cell>
          <cell r="E2425" t="str">
            <v>val034-vsm@lotuss.com</v>
          </cell>
          <cell r="F2425" t="str">
            <v>08.00-21.00 (13 Hrs)</v>
          </cell>
          <cell r="G2425" t="str">
            <v>PRACHUAP KHIRI KHAN</v>
          </cell>
          <cell r="H2425" t="str">
            <v>เลขที่ 51/12 ถนนเพชรเกษม ต.เกาะหลัก อ.เมืองประจวบคีรีขันธ์ จ.ประจวบคีรีขันธ์ 77000</v>
          </cell>
          <cell r="I2425" t="str">
            <v>11.7976,99.77733</v>
          </cell>
          <cell r="J2425" t="str">
            <v>03-265-2202</v>
          </cell>
          <cell r="K2425" t="str">
            <v>03-265-2202</v>
          </cell>
        </row>
        <row r="2426">
          <cell r="A2426">
            <v>5008</v>
          </cell>
          <cell r="B2426" t="str">
            <v>Hypermarket</v>
          </cell>
          <cell r="C2426" t="str">
            <v>HYPERMARKET_NAKORNSRITHAMMARAT</v>
          </cell>
          <cell r="D2426" t="str">
            <v>ไฮเปอร์มาร์เก็ต_นครศรีธรรมราช</v>
          </cell>
          <cell r="E2426" t="str">
            <v>store008@lotuss.com</v>
          </cell>
          <cell r="F2426" t="str">
            <v>08.00-21.00 (13 Hrs)</v>
          </cell>
          <cell r="G2426" t="str">
            <v>NAKHON SI THAMMARAT</v>
          </cell>
          <cell r="H2426" t="str">
            <v>เลขที่ 15 ถนนพัฒนาการคูขวาง ต.ในเมือง อ.เมือง จ.นครศรีธรรมราช 80000</v>
          </cell>
          <cell r="I2426" t="str">
            <v>8.3980805,99.9758119</v>
          </cell>
          <cell r="J2426" t="str">
            <v>07-532-4574</v>
          </cell>
          <cell r="K2426" t="str">
            <v>07-532-4574</v>
          </cell>
        </row>
        <row r="2427">
          <cell r="A2427">
            <v>5031</v>
          </cell>
          <cell r="B2427" t="str">
            <v>Hypermarket</v>
          </cell>
          <cell r="C2427" t="str">
            <v>HYPERMARKET_HAT YAI (10K)</v>
          </cell>
          <cell r="D2427" t="str">
            <v>ไฮเปอร์มาร์เก็ต_หาดใหญ่</v>
          </cell>
          <cell r="E2427" t="str">
            <v>store031@lotuss.com</v>
          </cell>
          <cell r="F2427" t="str">
            <v>08.00-22.00 (14 Hrs)</v>
          </cell>
          <cell r="G2427" t="str">
            <v>SONGKHLA</v>
          </cell>
          <cell r="H2427" t="str">
            <v>เลขที่ 1142 ถ.กาญจนวณิชย์ ต.หาดใหญ่ อ.หาดใหญ่ จ.สงขลา 90110</v>
          </cell>
          <cell r="I2427" t="str">
            <v>7.0071653,100.4916235</v>
          </cell>
          <cell r="J2427" t="str">
            <v>07-446-4407</v>
          </cell>
          <cell r="K2427" t="str">
            <v>07-446-4407</v>
          </cell>
        </row>
        <row r="2428">
          <cell r="A2428">
            <v>5035</v>
          </cell>
          <cell r="B2428" t="str">
            <v>Hypermarket</v>
          </cell>
          <cell r="C2428" t="str">
            <v>HYPERMARKET_TRANG</v>
          </cell>
          <cell r="D2428" t="str">
            <v>ไฮเปอร์มาร์เก็ต_ตรัง</v>
          </cell>
          <cell r="E2428" t="str">
            <v>store035@lotuss.com</v>
          </cell>
          <cell r="F2428" t="str">
            <v>08:00-22:00 (14 Hrs)</v>
          </cell>
          <cell r="G2428" t="str">
            <v>TRANG</v>
          </cell>
          <cell r="H2428" t="str">
            <v>เลขที่ 120/6 หมู่ 2 ต.โคกหล่อ อ.เมืองตรัง จ.ตรัง 92000</v>
          </cell>
          <cell r="I2428" t="str">
            <v>7.5421206,99.618316</v>
          </cell>
          <cell r="J2428" t="str">
            <v>07-522-4222</v>
          </cell>
          <cell r="K2428" t="str">
            <v>07-522-4222</v>
          </cell>
        </row>
        <row r="2429">
          <cell r="A2429">
            <v>5076</v>
          </cell>
          <cell r="B2429" t="str">
            <v>Hypermarket</v>
          </cell>
          <cell r="C2429" t="str">
            <v>HYPERMARKET_THUNGSONG</v>
          </cell>
          <cell r="D2429" t="str">
            <v>ไฮเปอร์มาร์เก็ต_ทุ่งสง</v>
          </cell>
          <cell r="E2429" t="str">
            <v>store076@lotuss.com</v>
          </cell>
          <cell r="F2429" t="str">
            <v>08.00-21.00 (13 Hrs)</v>
          </cell>
          <cell r="G2429" t="str">
            <v>NAKHON SI THAMMARAT</v>
          </cell>
          <cell r="H2429" t="str">
            <v>เลขที่ 144 หมู่ 2 ต.หนองหงส์ อ.ทุ่งสง จ.นครศรีธรรมราช 80110</v>
          </cell>
          <cell r="I2429" t="str">
            <v>8.1670088,99.6486545</v>
          </cell>
          <cell r="J2429" t="str">
            <v>07-532-8741</v>
          </cell>
          <cell r="K2429" t="str">
            <v>07-532-8741</v>
          </cell>
        </row>
        <row r="2430">
          <cell r="A2430">
            <v>5079</v>
          </cell>
          <cell r="B2430" t="str">
            <v>Hypermarket</v>
          </cell>
          <cell r="C2430" t="str">
            <v>HYPERMARKET_PATTALUNG</v>
          </cell>
          <cell r="D2430" t="str">
            <v>ไฮเปอร์มาร์เก็ต_พัทลุง</v>
          </cell>
          <cell r="E2430" t="str">
            <v>store079@lotuss.com</v>
          </cell>
          <cell r="F2430" t="str">
            <v>08.00-21.00 (13 Hrs)</v>
          </cell>
          <cell r="G2430" t="str">
            <v>PHATTHALUNG</v>
          </cell>
          <cell r="H2430" t="str">
            <v>เลขที่ 155 หมู่ 2 ต.เขาเจียก อ.เมืองพัทลุง จ.พัทลุง 93000</v>
          </cell>
          <cell r="I2430" t="str">
            <v>7.6254102,100.0458491</v>
          </cell>
          <cell r="J2430" t="str">
            <v>07-482-0100</v>
          </cell>
          <cell r="K2430" t="str">
            <v>07-482-0100</v>
          </cell>
        </row>
        <row r="2431">
          <cell r="A2431">
            <v>5085</v>
          </cell>
          <cell r="B2431" t="str">
            <v>Hypermarket</v>
          </cell>
          <cell r="C2431" t="str">
            <v>HYPERMARKET_SATUN</v>
          </cell>
          <cell r="D2431" t="str">
            <v>ไฮเปอร์มาร์เก็ต_สตูล</v>
          </cell>
          <cell r="E2431" t="str">
            <v>store085@lotuss.com</v>
          </cell>
          <cell r="F2431" t="str">
            <v>09.00-21.00 (12 Hrs)</v>
          </cell>
          <cell r="G2431" t="str">
            <v>SATUN</v>
          </cell>
          <cell r="H2431" t="str">
            <v>เลขที่ 219 ม.2 ต.ย่านซื่อ อ.ควนโดน จ.สตูล 91160</v>
          </cell>
          <cell r="I2431" t="str">
            <v>6.7524052,100.0664746</v>
          </cell>
          <cell r="J2431" t="str">
            <v>07-475-1120</v>
          </cell>
          <cell r="K2431" t="str">
            <v>07-475-1120</v>
          </cell>
        </row>
        <row r="2432">
          <cell r="A2432">
            <v>5094</v>
          </cell>
          <cell r="B2432" t="str">
            <v>Hypermarket</v>
          </cell>
          <cell r="C2432" t="str">
            <v>HYPERMARKET_HAD YAI2</v>
          </cell>
          <cell r="D2432" t="str">
            <v>ไฮเปอร์มาร์เก็ต_หาดใหญ่ 2</v>
          </cell>
          <cell r="E2432" t="str">
            <v>store094@lotuss.com</v>
          </cell>
          <cell r="F2432" t="str">
            <v>08.00-22.00 (14 Hrs)</v>
          </cell>
          <cell r="G2432" t="str">
            <v>SONGKHLA</v>
          </cell>
          <cell r="H2432" t="str">
            <v>เลขที่ 1318 ถนนเพชรเกษม ต.หาดใหญ่ อ.หาดใหญ่ จ.สงขลา 90110</v>
          </cell>
          <cell r="I2432" t="str">
            <v>7.0007813,100.4434611</v>
          </cell>
          <cell r="J2432" t="str">
            <v>07-436-1101</v>
          </cell>
          <cell r="K2432" t="str">
            <v>07-436-1101</v>
          </cell>
        </row>
        <row r="2433">
          <cell r="A2433">
            <v>5106</v>
          </cell>
          <cell r="B2433" t="str">
            <v>Hypermarket</v>
          </cell>
          <cell r="C2433" t="str">
            <v>HYPERMARKET_SADAO, DEPARTMENT STORE</v>
          </cell>
          <cell r="D2433" t="str">
            <v>ไฮเปอร์มาร์เก็ต_สะเดา</v>
          </cell>
          <cell r="E2433" t="str">
            <v>store5106@lotuss.com</v>
          </cell>
          <cell r="F2433" t="str">
            <v>08.00-21.00 (13 Hrs)</v>
          </cell>
          <cell r="G2433" t="str">
            <v>SONGKHLA</v>
          </cell>
          <cell r="H2433" t="str">
            <v>เลขที่ 45/8 ถนนกาญจนวณิชย์ ต.สะเดา อ.สะเดา จ.สงขลา 90120</v>
          </cell>
          <cell r="I2433" t="str">
            <v>6.645139,100.428296</v>
          </cell>
          <cell r="J2433" t="str">
            <v>07-446-1041</v>
          </cell>
          <cell r="K2433" t="str">
            <v>07-446-1041</v>
          </cell>
        </row>
        <row r="2434">
          <cell r="A2434">
            <v>5120</v>
          </cell>
          <cell r="B2434" t="str">
            <v>Hypermarket</v>
          </cell>
          <cell r="C2434" t="str">
            <v>HYPERMARKET_SONGKLA</v>
          </cell>
          <cell r="D2434" t="str">
            <v>ไฮเปอร์มาร์เก็ต_สงขลา</v>
          </cell>
          <cell r="E2434" t="str">
            <v>store5120@lotuss.com</v>
          </cell>
          <cell r="F2434" t="str">
            <v>08.00-21.00 (13 Hrs)</v>
          </cell>
          <cell r="G2434" t="str">
            <v>SONGKHLA</v>
          </cell>
          <cell r="H2434" t="str">
            <v>เลขที่ 64 หมู่ 2 ต.เขารูปช้าง อ.เมือง จ.สงขลา 90000</v>
          </cell>
          <cell r="I2434" t="str">
            <v>7.152827,100.601644</v>
          </cell>
          <cell r="J2434" t="str">
            <v>07-435-2700</v>
          </cell>
          <cell r="K2434" t="str">
            <v>07-435-2700</v>
          </cell>
        </row>
        <row r="2435">
          <cell r="A2435">
            <v>5126</v>
          </cell>
          <cell r="B2435" t="str">
            <v>Hypermarket</v>
          </cell>
          <cell r="C2435" t="str">
            <v>HYPERMARKET_MAE KHRI</v>
          </cell>
          <cell r="D2435" t="str">
            <v>ไฮเปอร์มาร์เก็ต_แม่ขรี</v>
          </cell>
          <cell r="E2435" t="str">
            <v>store5126@lotuss.com</v>
          </cell>
          <cell r="F2435" t="str">
            <v>09.00-20.00 (11 Hrs)</v>
          </cell>
          <cell r="G2435" t="str">
            <v>PHATTHALUNG</v>
          </cell>
          <cell r="H2435" t="str">
            <v>เลขที่ 235 หมู่ 10 ต.โคกสัก อ.บางแก้ว จ.พัทลุง 93160</v>
          </cell>
          <cell r="I2435" t="str">
            <v>7.362181,100.122677</v>
          </cell>
          <cell r="J2435" t="str">
            <v>074-695341</v>
          </cell>
          <cell r="K2435" t="str">
            <v>074-695341</v>
          </cell>
        </row>
        <row r="2436">
          <cell r="A2436">
            <v>5128</v>
          </cell>
          <cell r="B2436" t="str">
            <v>Hypermarket</v>
          </cell>
          <cell r="C2436" t="str">
            <v>HYPERMARKET_JANA, SONGKHLA</v>
          </cell>
          <cell r="D2436" t="str">
            <v>ไฮเปอร์มาร์เก็ต_จะนะ</v>
          </cell>
          <cell r="E2436" t="str">
            <v>store5128@lotuss.com</v>
          </cell>
          <cell r="F2436" t="str">
            <v>08.00-21.00 (13 Hrs)</v>
          </cell>
          <cell r="G2436" t="str">
            <v>SONGKHLA</v>
          </cell>
          <cell r="H2436" t="str">
            <v>เลขที่ 157/4 หมู่ 5 ต.บ้านนา อ.จะนะ จ.สงขลา 90130</v>
          </cell>
          <cell r="I2436" t="str">
            <v>6.919401,100.755022</v>
          </cell>
          <cell r="J2436" t="str">
            <v>07-420-7512</v>
          </cell>
          <cell r="K2436" t="str">
            <v>07-420-7512</v>
          </cell>
        </row>
        <row r="2437">
          <cell r="A2437">
            <v>5132</v>
          </cell>
          <cell r="B2437" t="str">
            <v>Hypermarket</v>
          </cell>
          <cell r="C2437" t="str">
            <v>HYPERMARKET_CHANDEE</v>
          </cell>
          <cell r="D2437" t="str">
            <v>ไฮเปอร์มาร์เก็ต_จันดี</v>
          </cell>
          <cell r="E2437" t="str">
            <v>store5132@lotuss.com</v>
          </cell>
          <cell r="F2437" t="str">
            <v>08.00-21.00 (13 Hrs)</v>
          </cell>
          <cell r="G2437" t="str">
            <v>NAKHON SI THAMMARAT</v>
          </cell>
          <cell r="H2437" t="str">
            <v>เลขที่ 468 หมู่ 3 ต.จันดี อ.ฉวาง จ.นครศรีธรรมราช 80150</v>
          </cell>
          <cell r="I2437" t="str">
            <v>8.38746,99.549076</v>
          </cell>
          <cell r="J2437" t="str">
            <v>07-536-4585</v>
          </cell>
          <cell r="K2437" t="str">
            <v>07-536-4585</v>
          </cell>
        </row>
        <row r="2438">
          <cell r="A2438">
            <v>5133</v>
          </cell>
          <cell r="B2438" t="str">
            <v>Hypermarket</v>
          </cell>
          <cell r="C2438" t="str">
            <v>HYPERMARKET_SICHON (WINDOW)</v>
          </cell>
          <cell r="D2438" t="str">
            <v>ไฮเปอร์มาร์เก็ต_สิชล</v>
          </cell>
          <cell r="E2438" t="str">
            <v>store5133@lotuss.com</v>
          </cell>
          <cell r="F2438" t="str">
            <v>08.00-21.00 (13 Hrs)</v>
          </cell>
          <cell r="G2438" t="str">
            <v>NAKHON SI THAMMARAT</v>
          </cell>
          <cell r="H2438" t="str">
            <v>เลขที่ 200/25 หมู่ 1 ต.สิชล อ.สิชล จ.นครศรีธรรมราช 80120</v>
          </cell>
          <cell r="I2438" t="str">
            <v>9.002096,99.885912</v>
          </cell>
          <cell r="J2438" t="str">
            <v>075-335-819</v>
          </cell>
          <cell r="K2438" t="str">
            <v>075-335-819</v>
          </cell>
        </row>
        <row r="2439">
          <cell r="A2439">
            <v>5518</v>
          </cell>
          <cell r="B2439" t="str">
            <v>Hypermarket</v>
          </cell>
          <cell r="C2439" t="str">
            <v>HYPERMARKET_THA SALA</v>
          </cell>
          <cell r="D2439" t="str">
            <v>ไฮเปอร์มาร์เก็ต_ท่าศาลา</v>
          </cell>
          <cell r="E2439" t="str">
            <v>val018-vsm@lotuss.com</v>
          </cell>
          <cell r="F2439" t="str">
            <v>08.00-21.00 (13 Hrs)</v>
          </cell>
          <cell r="G2439" t="str">
            <v>NAKHON SI THAMMARAT</v>
          </cell>
          <cell r="H2439" t="str">
            <v>เลขที่ 158/80 หมู่ 3 ต.ท่าศาลา อ.ท่าศาลา จ.นครศรีธรรมราช 80160</v>
          </cell>
          <cell r="I2439" t="str">
            <v>8.662145,99.924632</v>
          </cell>
          <cell r="J2439" t="str">
            <v>07-533-0321</v>
          </cell>
          <cell r="K2439" t="str">
            <v>07-533-0321</v>
          </cell>
        </row>
        <row r="2440">
          <cell r="A2440">
            <v>5187</v>
          </cell>
          <cell r="B2440" t="str">
            <v>Hypermarket</v>
          </cell>
          <cell r="C2440" t="str">
            <v>HYPERMARKET_YALA</v>
          </cell>
          <cell r="D2440" t="str">
            <v>ไฮเปอร์มาร์เก็ต_ยะลา</v>
          </cell>
          <cell r="E2440" t="str">
            <v>store5187@lotuss.com</v>
          </cell>
          <cell r="F2440" t="str">
            <v>08.00-22.00 (14Hrs)</v>
          </cell>
          <cell r="G2440" t="str">
            <v>YALA</v>
          </cell>
          <cell r="H2440" t="str">
            <v>เลขที่ 23 ถนนเทศบาล 1 ต.สะเตง อ.เมือง จ.ยะลา 95000</v>
          </cell>
          <cell r="I2440" t="str">
            <v>6.5529464,101.2711673</v>
          </cell>
          <cell r="J2440" t="str">
            <v>073-244166</v>
          </cell>
          <cell r="K2440" t="str">
            <v>073-244166</v>
          </cell>
        </row>
        <row r="2441">
          <cell r="A2441">
            <v>5015</v>
          </cell>
          <cell r="B2441" t="str">
            <v>Hypermarket</v>
          </cell>
          <cell r="C2441" t="str">
            <v>HYPERMARKET_FORTUNE</v>
          </cell>
          <cell r="D2441" t="str">
            <v>ไฮเปอร์มาร์เก็ต_ฟอร์จูน</v>
          </cell>
          <cell r="E2441" t="str">
            <v>store015@lotuss.com</v>
          </cell>
          <cell r="F2441" t="str">
            <v>09.00-21.00 (12Hrs)</v>
          </cell>
          <cell r="G2441" t="str">
            <v>BANGKOK</v>
          </cell>
          <cell r="H2441" t="str">
            <v>เลขที่ 7/1 ฟอร์จูนทาวเวอร์ ถ.รัชดาภิเษก แขวงดินแดง เขตดินแดง กรุงเทพมหานคร 10320</v>
          </cell>
          <cell r="I2441" t="str">
            <v>13.7603767,100.5655113</v>
          </cell>
          <cell r="J2441" t="str">
            <v>02-642-0500</v>
          </cell>
          <cell r="K2441" t="str">
            <v>02-642-0500</v>
          </cell>
        </row>
        <row r="2442">
          <cell r="A2442">
            <v>5020</v>
          </cell>
          <cell r="B2442" t="str">
            <v>Hypermarket</v>
          </cell>
          <cell r="C2442" t="str">
            <v>HYPERMARKET_RAMA IV</v>
          </cell>
          <cell r="D2442" t="str">
            <v>ไฮเปอร์มาร์เก็ต_พระราม 4</v>
          </cell>
          <cell r="E2442" t="str">
            <v>store020@lotuss.com</v>
          </cell>
          <cell r="F2442" t="str">
            <v>08.00-22.00 (14Hrs)</v>
          </cell>
          <cell r="G2442" t="str">
            <v>BANGKOK</v>
          </cell>
          <cell r="H2442" t="str">
            <v>เลขที่ 3300 ถ.พระราม4 แขวงคลองตัน เขตคลองเตย กทม.10110</v>
          </cell>
          <cell r="I2442" t="str">
            <v>13.717144,100.568385</v>
          </cell>
          <cell r="J2442" t="str">
            <v>02-6728588</v>
          </cell>
          <cell r="K2442" t="str">
            <v>02-6728588</v>
          </cell>
        </row>
        <row r="2443">
          <cell r="A2443">
            <v>5022</v>
          </cell>
          <cell r="B2443" t="str">
            <v>Hypermarket</v>
          </cell>
          <cell r="C2443" t="str">
            <v>HYPERMARKET_SUKUMVIT</v>
          </cell>
          <cell r="D2443" t="str">
            <v>ไฮเปอร์มาร์เก็ต_สุขุมวิท 50</v>
          </cell>
          <cell r="E2443" t="str">
            <v>store022@lotuss.com</v>
          </cell>
          <cell r="F2443" t="str">
            <v>06.00-22.00 (16Hrs)</v>
          </cell>
          <cell r="G2443" t="str">
            <v>BANGKOK</v>
          </cell>
          <cell r="H2443" t="str">
            <v xml:space="preserve">เลขที่ 1710  ถ.สุขุมวิท 50 แขวงพระโขนง เขตคลองเตย กทม.  10110  </v>
          </cell>
          <cell r="I2443" t="str">
            <v>13.705003,100.600528</v>
          </cell>
          <cell r="J2443" t="str">
            <v>02-741-4444</v>
          </cell>
          <cell r="K2443" t="str">
            <v>02-741-4444</v>
          </cell>
        </row>
        <row r="2444">
          <cell r="A2444">
            <v>5028</v>
          </cell>
          <cell r="B2444" t="str">
            <v>Hypermarket</v>
          </cell>
          <cell r="C2444" t="str">
            <v>HYPERMARKET_RATCHADA RAMA III</v>
          </cell>
          <cell r="D2444" t="str">
            <v>ไฮเปอร์มาร์เก็ต_พระราม 3</v>
          </cell>
          <cell r="E2444" t="str">
            <v>store028@lotuss.com</v>
          </cell>
          <cell r="F2444" t="str">
            <v>07.00-22.00 (15Hrs)</v>
          </cell>
          <cell r="G2444" t="str">
            <v>BANGKOK</v>
          </cell>
          <cell r="H2444" t="str">
            <v>เลขที่ 172 ถ.นราธิวาสราชนครินทร์ แขวงช่องนนทรี เขตยานาวา กทม.10120</v>
          </cell>
          <cell r="I2444" t="str">
            <v>13.6965383,100.5412611</v>
          </cell>
          <cell r="J2444" t="str">
            <v>02-681-0920</v>
          </cell>
          <cell r="K2444" t="str">
            <v>02-681-0920</v>
          </cell>
        </row>
        <row r="2445">
          <cell r="A2445">
            <v>5030</v>
          </cell>
          <cell r="B2445" t="str">
            <v>Hypermarket</v>
          </cell>
          <cell r="C2445" t="str">
            <v>HYPERMARKET_PRACHACHUEN</v>
          </cell>
          <cell r="D2445" t="str">
            <v>ไฮเปอร์มาร์เก็ต_ประชาชื่น</v>
          </cell>
          <cell r="E2445" t="str">
            <v>store030@lotuss.com</v>
          </cell>
          <cell r="F2445" t="str">
            <v>08.00-22.00 (14Hrs)</v>
          </cell>
          <cell r="G2445" t="str">
            <v>BANGKOK</v>
          </cell>
          <cell r="H2445" t="str">
            <v>เลขที่ 829  ถ.ประชาราษฏร์2  แขวงบางซื่อ เขตบางซื่อ กทม. 10800</v>
          </cell>
          <cell r="I2445" t="str">
            <v>13.805733,100.534989</v>
          </cell>
          <cell r="J2445" t="str">
            <v>02-9106001</v>
          </cell>
          <cell r="K2445" t="str">
            <v>02-9106001</v>
          </cell>
        </row>
        <row r="2446">
          <cell r="A2446">
            <v>5049</v>
          </cell>
          <cell r="B2446" t="str">
            <v>Hypermarket</v>
          </cell>
          <cell r="C2446" t="str">
            <v>HYPERMARKET_RAMA 1 (9K)</v>
          </cell>
          <cell r="D2446" t="str">
            <v>ไฮเปอร์มาร์เก็ต_พระราม 1</v>
          </cell>
          <cell r="E2446" t="str">
            <v>store049@lotuss.com</v>
          </cell>
          <cell r="F2446" t="str">
            <v>08.00-22.00 (14Hrs)</v>
          </cell>
          <cell r="G2446" t="str">
            <v>BANGKOK</v>
          </cell>
          <cell r="H2446" t="str">
            <v>เลขที่ 831  ถ.พระราม1  แขวงวังใหม่ เขตปทุมวัน กทม. 10330</v>
          </cell>
          <cell r="I2446" t="str">
            <v>13.7481656,100.5245574</v>
          </cell>
          <cell r="J2446" t="str">
            <v>02-612-3960</v>
          </cell>
          <cell r="K2446" t="str">
            <v>02-612-3960</v>
          </cell>
        </row>
        <row r="2447">
          <cell r="A2447">
            <v>5185</v>
          </cell>
          <cell r="B2447" t="str">
            <v>Hypermarket</v>
          </cell>
          <cell r="C2447" t="str">
            <v>HYPERMARKET_ICON SIAM, BANGKOK</v>
          </cell>
          <cell r="D2447" t="str">
            <v>ไฮเปอร์มาร์เก็ต_ไอคอนสยาม</v>
          </cell>
          <cell r="E2447" t="str">
            <v>store5185@lotuss.com</v>
          </cell>
          <cell r="F2447" t="str">
            <v>08.00-22.00 (14 Hrs)</v>
          </cell>
          <cell r="G2447" t="str">
            <v>BANGKOK</v>
          </cell>
          <cell r="H2447" t="str">
            <v>เลขที่ 168 ถ.เจริญนคร แขวงคลองต้นไทร เขตคลองสาน กรุงเทพมหานคร 10600</v>
          </cell>
          <cell r="I2447" t="str">
            <v>13.7251655,100.5044951</v>
          </cell>
          <cell r="J2447" t="str">
            <v>028533605-9</v>
          </cell>
          <cell r="K2447" t="str">
            <v>028533605-9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6E45-57E2-4562-A248-D9249F168DAD}">
  <dimension ref="A1:AE2544"/>
  <sheetViews>
    <sheetView tabSelected="1" topLeftCell="K1" workbookViewId="0">
      <selection activeCell="R2532" sqref="R2532"/>
    </sheetView>
  </sheetViews>
  <sheetFormatPr baseColWidth="10" defaultColWidth="8.83203125" defaultRowHeight="15" x14ac:dyDescent="0.2"/>
  <cols>
    <col min="1" max="1" width="17.83203125" hidden="1" customWidth="1"/>
    <col min="2" max="3" width="17.83203125" style="10" customWidth="1"/>
    <col min="4" max="4" width="34.1640625" customWidth="1"/>
    <col min="5" max="5" width="33.5" customWidth="1"/>
    <col min="6" max="6" width="18.83203125" customWidth="1"/>
    <col min="7" max="7" width="18" customWidth="1"/>
    <col min="8" max="8" width="59.1640625" customWidth="1"/>
    <col min="9" max="9" width="13.5" customWidth="1"/>
    <col min="10" max="10" width="14.83203125" customWidth="1"/>
    <col min="11" max="11" width="29.6640625" customWidth="1"/>
    <col min="12" max="12" width="16.5" customWidth="1"/>
    <col min="13" max="13" width="21" customWidth="1"/>
    <col min="16" max="16" width="21" customWidth="1"/>
    <col min="17" max="17" width="17.5" hidden="1" customWidth="1"/>
    <col min="18" max="18" width="93.33203125" customWidth="1"/>
    <col min="19" max="19" width="16.83203125" style="3" bestFit="1" customWidth="1"/>
    <col min="20" max="20" width="21" style="3" bestFit="1" customWidth="1"/>
    <col min="21" max="21" width="60.83203125" style="3" hidden="1" customWidth="1"/>
    <col min="22" max="22" width="88.5" style="11" customWidth="1"/>
    <col min="23" max="23" width="26.1640625" style="3" bestFit="1" customWidth="1"/>
    <col min="24" max="24" width="20.5" style="3" customWidth="1"/>
    <col min="25" max="25" width="24.5" hidden="1" customWidth="1"/>
    <col min="26" max="27" width="27.83203125" hidden="1" customWidth="1"/>
    <col min="28" max="28" width="0" hidden="1" customWidth="1"/>
    <col min="29" max="29" width="20.1640625" customWidth="1"/>
    <col min="30" max="30" width="22.1640625" hidden="1" customWidth="1"/>
    <col min="31" max="31" width="24.83203125" style="11" customWidth="1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17</v>
      </c>
      <c r="T1" s="1" t="s">
        <v>18</v>
      </c>
      <c r="U1" s="1" t="s">
        <v>19</v>
      </c>
      <c r="V1" s="11" t="s">
        <v>20</v>
      </c>
      <c r="W1" s="1" t="s">
        <v>21</v>
      </c>
      <c r="X1" s="1" t="s">
        <v>22</v>
      </c>
      <c r="Y1" s="1" t="s">
        <v>22</v>
      </c>
      <c r="AC1" s="1" t="s">
        <v>23</v>
      </c>
      <c r="AE1" s="11" t="s">
        <v>24</v>
      </c>
    </row>
    <row r="2" spans="1:31" ht="16" x14ac:dyDescent="0.2">
      <c r="A2" t="s">
        <v>25</v>
      </c>
      <c r="B2">
        <v>1101</v>
      </c>
      <c r="C2" t="str">
        <f>CONCATENATE("store_doc_",B2)</f>
        <v>store_doc_1101</v>
      </c>
      <c r="D2" t="s">
        <v>26</v>
      </c>
      <c r="E2" t="s">
        <v>27</v>
      </c>
      <c r="F2">
        <v>13.845254000000001</v>
      </c>
      <c r="G2">
        <v>100.650887</v>
      </c>
      <c r="H2" t="str">
        <f>CONCATENATE("https://www.google.com/maps/place/",F2,",",G2)</f>
        <v>https://www.google.com/maps/place/13.845254,100.650887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10230</v>
      </c>
      <c r="O2" t="s">
        <v>33</v>
      </c>
      <c r="P2" t="s">
        <v>34</v>
      </c>
      <c r="Q2" s="3" t="s">
        <v>35</v>
      </c>
      <c r="R2" s="3" t="str">
        <f>_xlfn.CONCAT($Q2,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" s="3" t="str">
        <f>VLOOKUP($B2,[1]Offline!$A$2:$K$2447,2,FALSE)</f>
        <v>Mini Supermarket</v>
      </c>
      <c r="T2" s="3" t="str">
        <f>VLOOKUP($B2,[1]Offline!$A$2:$K$2447,6,FALSE)</f>
        <v>05:30-21:00 (16.5Hrs)</v>
      </c>
      <c r="U2" s="3" t="str">
        <f>VLOOKUP($B2,[1]Offline!$A$2:$K$2447,8,FALSE)</f>
        <v>เลขที่ 53 ถนนรามอินทรา แขวงคันนายาว เขตคันนายาว กรุงเทพมหานคร 10230</v>
      </c>
      <c r="V2" s="11" t="str">
        <f>$U2 &amp; ", โทรศัพท์: " &amp; $AE2</f>
        <v>เลขที่ 53 ถนนรามอินทรา แขวงคันนายาว เขตคันนายาว กรุงเทพมหานคร 10230, โทรศัพท์: 094-479-4782</v>
      </c>
      <c r="W2" s="3" t="str">
        <f>VLOOKUP($B2,[1]Offline!$A$2:$K$2447,5,FALSE)</f>
        <v>exp101-sm@lotuss.com</v>
      </c>
      <c r="X2" s="3" t="str">
        <f>VLOOKUP($B2,[1]Offline!$A$2:$K$2447,10,FALSE)</f>
        <v>0944794782</v>
      </c>
      <c r="Y2" t="s">
        <v>36</v>
      </c>
      <c r="Z2" t="str">
        <f>SUBSTITUTE($Y2, "-", "")</f>
        <v>0944794782</v>
      </c>
      <c r="AA2" t="str">
        <f>IF(LEN($Z2)=9, TEXT($Z2, "00-000-0000"), TEXT($Z2, "000-000-0000"))</f>
        <v>094-479-4782</v>
      </c>
      <c r="AB2" t="str">
        <f>IF(AND(LEFT($Z2,1)="0", OR(LEN($Z2)=9, LEN($Z2)=10)), "Valid", "Invalid")</f>
        <v>Valid</v>
      </c>
      <c r="AC2" s="4" t="str">
        <f t="shared" ref="AC2:AC12" si="0">IF(AND(LEFT($Z2,1)="0", OR(LEN(SUBSTITUTE($Z2,"-",""))=9, AND(LEFT($Z2,2)&lt;&gt;"02", LEN(SUBSTITUTE($Z2,"-",""))=10))), "Valid", "Invalid")</f>
        <v>Valid</v>
      </c>
      <c r="AD2" t="s">
        <v>36</v>
      </c>
      <c r="AE2" s="11" t="s">
        <v>37</v>
      </c>
    </row>
    <row r="3" spans="1:31" ht="16" x14ac:dyDescent="0.2">
      <c r="A3" t="s">
        <v>38</v>
      </c>
      <c r="B3">
        <v>1102</v>
      </c>
      <c r="C3" t="str">
        <f t="shared" ref="C3:C66" si="1">CONCATENATE("store_doc_",B3)</f>
        <v>store_doc_1102</v>
      </c>
      <c r="D3" t="s">
        <v>39</v>
      </c>
      <c r="E3" t="s">
        <v>40</v>
      </c>
      <c r="F3">
        <v>13.796519999999999</v>
      </c>
      <c r="G3">
        <v>100.56053900000001</v>
      </c>
      <c r="H3" t="str">
        <f>CONCATENATE("https://www.google.com/maps/place/",F3,",",G3)</f>
        <v>https://www.google.com/maps/place/13.79652,100.560539</v>
      </c>
      <c r="I3" t="s">
        <v>28</v>
      </c>
      <c r="J3" t="s">
        <v>29</v>
      </c>
      <c r="K3" t="s">
        <v>41</v>
      </c>
      <c r="L3" t="s">
        <v>42</v>
      </c>
      <c r="M3" t="s">
        <v>32</v>
      </c>
      <c r="N3">
        <v>10900</v>
      </c>
      <c r="O3" t="s">
        <v>43</v>
      </c>
      <c r="P3" t="s">
        <v>34</v>
      </c>
      <c r="Q3" s="3" t="s">
        <v>44</v>
      </c>
      <c r="R3" s="3" t="str">
        <f t="shared" ref="R3:R66" si="2">_xlfn.CONCAT($Q3,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" s="3" t="str">
        <f>VLOOKUP($B3,[1]Offline!$A$2:$K$2447,2,FALSE)</f>
        <v>Mini Supermarket</v>
      </c>
      <c r="T3" s="3" t="str">
        <f>VLOOKUP($B3,[1]Offline!$A$2:$K$2447,6,FALSE)</f>
        <v>24 Hours</v>
      </c>
      <c r="U3" s="3" t="str">
        <f>VLOOKUP($B3,[1]Offline!$A$2:$K$2447,8,FALSE)</f>
        <v>เลขที่ 1005/1 ถนนวิภาวดีรังสิต แขวงจอมพล เขตจตุจักร กรุงเทพมหานคร 10900</v>
      </c>
      <c r="V3" s="11" t="str">
        <f t="shared" ref="V3:V66" si="3">$U3 &amp; ", โทรศัพท์: " &amp; $AE3</f>
        <v>เลขที่ 1005/1 ถนนวิภาวดีรังสิต แขวงจอมพล เขตจตุจักร กรุงเทพมหานคร 10900, โทรศัพท์: 062-605-7450</v>
      </c>
      <c r="W3" s="3" t="str">
        <f>VLOOKUP($B3,[1]Offline!$A$2:$K$2447,5,FALSE)</f>
        <v>exp102-sm@lotuss.com</v>
      </c>
      <c r="X3" s="3" t="str">
        <f>VLOOKUP($B3,[1]Offline!$A$2:$K$2447,10,FALSE)</f>
        <v>0626057450</v>
      </c>
      <c r="Y3" t="s">
        <v>45</v>
      </c>
      <c r="Z3" t="str">
        <f t="shared" ref="Z3:Z66" si="4">SUBSTITUTE($Y3, "-", "")</f>
        <v>0626057450</v>
      </c>
      <c r="AA3" t="str">
        <f t="shared" ref="AA3:AA66" si="5">IF(LEN($Z3)=9, TEXT($Z3, "00-000-0000"), TEXT($Z3, "000-000-0000"))</f>
        <v>062-605-7450</v>
      </c>
      <c r="AB3" t="str">
        <f t="shared" ref="AB3:AB66" si="6">IF(AND(LEFT($Z3,1)="0", OR(LEN($Z3)=9, LEN($Z3)=10)), "Valid", "Invalid")</f>
        <v>Valid</v>
      </c>
      <c r="AC3" s="4" t="str">
        <f t="shared" si="0"/>
        <v>Valid</v>
      </c>
      <c r="AD3" t="s">
        <v>45</v>
      </c>
      <c r="AE3" s="11" t="s">
        <v>46</v>
      </c>
    </row>
    <row r="4" spans="1:31" ht="16" x14ac:dyDescent="0.2">
      <c r="A4" t="s">
        <v>47</v>
      </c>
      <c r="B4">
        <v>1104</v>
      </c>
      <c r="C4" t="str">
        <f t="shared" si="1"/>
        <v>store_doc_1104</v>
      </c>
      <c r="D4" t="s">
        <v>48</v>
      </c>
      <c r="E4" t="s">
        <v>49</v>
      </c>
      <c r="F4">
        <v>13.831021</v>
      </c>
      <c r="G4">
        <v>100.57020199999999</v>
      </c>
      <c r="H4" t="str">
        <f t="shared" ref="H4:H67" si="7">CONCATENATE("https://www.google.com/maps/place/",F4,",",G4)</f>
        <v>https://www.google.com/maps/place/13.831021,100.570202</v>
      </c>
      <c r="I4" t="s">
        <v>28</v>
      </c>
      <c r="J4" t="s">
        <v>29</v>
      </c>
      <c r="K4" t="s">
        <v>50</v>
      </c>
      <c r="L4" t="s">
        <v>42</v>
      </c>
      <c r="M4" t="s">
        <v>32</v>
      </c>
      <c r="N4">
        <v>10900</v>
      </c>
      <c r="O4" t="s">
        <v>51</v>
      </c>
      <c r="P4" t="s">
        <v>34</v>
      </c>
      <c r="Q4" s="3" t="s">
        <v>44</v>
      </c>
      <c r="R4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" s="3" t="str">
        <f>VLOOKUP($B4,[1]Offline!$A$2:$K$2447,2,FALSE)</f>
        <v>Mini Supermarket</v>
      </c>
      <c r="T4" s="3" t="str">
        <f>VLOOKUP($B4,[1]Offline!$A$2:$K$2447,6,FALSE)</f>
        <v>24 Hours</v>
      </c>
      <c r="U4" s="3" t="str">
        <f>VLOOKUP($B4,[1]Offline!$A$2:$K$2447,8,FALSE)</f>
        <v>เลขที่ 1881/1 ถนนพหลโยธิน แขวงลาดยาว เขตจตุจักร กรุงเทพมหานคร 10900</v>
      </c>
      <c r="V4" s="11" t="str">
        <f t="shared" si="3"/>
        <v>เลขที่ 1881/1 ถนนพหลโยธิน แขวงลาดยาว เขตจตุจักร กรุงเทพมหานคร 10900, โทรศัพท์: 062-605-7452</v>
      </c>
      <c r="W4" s="3" t="str">
        <f>VLOOKUP($B4,[1]Offline!$A$2:$K$2447,5,FALSE)</f>
        <v>exp104-sm@lotuss.com</v>
      </c>
      <c r="X4" s="3" t="str">
        <f>VLOOKUP($B4,[1]Offline!$A$2:$K$2447,10,FALSE)</f>
        <v>0626057452</v>
      </c>
      <c r="Y4" t="s">
        <v>52</v>
      </c>
      <c r="Z4" t="str">
        <f t="shared" si="4"/>
        <v>0626057452</v>
      </c>
      <c r="AA4" t="str">
        <f t="shared" si="5"/>
        <v>062-605-7452</v>
      </c>
      <c r="AB4" t="str">
        <f t="shared" si="6"/>
        <v>Valid</v>
      </c>
      <c r="AC4" s="4" t="str">
        <f t="shared" si="0"/>
        <v>Valid</v>
      </c>
      <c r="AD4" t="s">
        <v>52</v>
      </c>
      <c r="AE4" s="11" t="s">
        <v>53</v>
      </c>
    </row>
    <row r="5" spans="1:31" ht="16" x14ac:dyDescent="0.2">
      <c r="A5" t="s">
        <v>54</v>
      </c>
      <c r="B5">
        <v>1105</v>
      </c>
      <c r="C5" t="str">
        <f t="shared" si="1"/>
        <v>store_doc_1105</v>
      </c>
      <c r="D5" t="s">
        <v>55</v>
      </c>
      <c r="E5" t="s">
        <v>56</v>
      </c>
      <c r="F5">
        <v>13.778302999999999</v>
      </c>
      <c r="G5">
        <v>100.54374</v>
      </c>
      <c r="H5" t="str">
        <f t="shared" si="7"/>
        <v>https://www.google.com/maps/place/13.778303,100.54374</v>
      </c>
      <c r="I5" t="s">
        <v>28</v>
      </c>
      <c r="J5" t="s">
        <v>29</v>
      </c>
      <c r="K5" t="s">
        <v>57</v>
      </c>
      <c r="L5" t="s">
        <v>58</v>
      </c>
      <c r="M5" t="s">
        <v>32</v>
      </c>
      <c r="N5">
        <v>10400</v>
      </c>
      <c r="O5" t="s">
        <v>59</v>
      </c>
      <c r="P5" t="s">
        <v>34</v>
      </c>
      <c r="Q5" s="3" t="s">
        <v>44</v>
      </c>
      <c r="R5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" s="3" t="str">
        <f>VLOOKUP($B5,[1]Offline!$A$2:$K$2447,2,FALSE)</f>
        <v>Mini Supermarket</v>
      </c>
      <c r="T5" s="3" t="str">
        <f>VLOOKUP($B5,[1]Offline!$A$2:$K$2447,6,FALSE)</f>
        <v>24 Hours</v>
      </c>
      <c r="U5" s="3" t="str">
        <f>VLOOKUP($B5,[1]Offline!$A$2:$K$2447,8,FALSE)</f>
        <v>เลขที่ 1183/1 ถนนพหลโยธิน แขวงสามเสนใน เขตพญาไท กรุงเทพมหานคร 10400</v>
      </c>
      <c r="V5" s="11" t="str">
        <f t="shared" si="3"/>
        <v>เลขที่ 1183/1 ถนนพหลโยธิน แขวงสามเสนใน เขตพญาไท กรุงเทพมหานคร 10400, โทรศัพท์: 062-605-7453</v>
      </c>
      <c r="W5" s="3" t="str">
        <f>VLOOKUP($B5,[1]Offline!$A$2:$K$2447,5,FALSE)</f>
        <v>exp105-sm@lotuss.com</v>
      </c>
      <c r="X5" s="3" t="str">
        <f>VLOOKUP($B5,[1]Offline!$A$2:$K$2447,10,FALSE)</f>
        <v>0626057453</v>
      </c>
      <c r="Y5" t="s">
        <v>60</v>
      </c>
      <c r="Z5" t="str">
        <f t="shared" si="4"/>
        <v>0626057453</v>
      </c>
      <c r="AA5" t="str">
        <f t="shared" si="5"/>
        <v>062-605-7453</v>
      </c>
      <c r="AB5" t="str">
        <f t="shared" si="6"/>
        <v>Valid</v>
      </c>
      <c r="AC5" s="4" t="str">
        <f t="shared" si="0"/>
        <v>Valid</v>
      </c>
      <c r="AD5" t="s">
        <v>60</v>
      </c>
      <c r="AE5" s="11" t="s">
        <v>61</v>
      </c>
    </row>
    <row r="6" spans="1:31" ht="16" x14ac:dyDescent="0.2">
      <c r="A6" t="s">
        <v>62</v>
      </c>
      <c r="B6">
        <v>1106</v>
      </c>
      <c r="C6" t="str">
        <f t="shared" si="1"/>
        <v>store_doc_1106</v>
      </c>
      <c r="D6" t="s">
        <v>63</v>
      </c>
      <c r="E6" t="s">
        <v>64</v>
      </c>
      <c r="F6">
        <v>13.795477</v>
      </c>
      <c r="G6">
        <v>100.65049500000001</v>
      </c>
      <c r="H6" t="str">
        <f t="shared" si="7"/>
        <v>https://www.google.com/maps/place/13.795477,100.650495</v>
      </c>
      <c r="I6" t="s">
        <v>28</v>
      </c>
      <c r="J6" t="s">
        <v>29</v>
      </c>
      <c r="K6" t="s">
        <v>65</v>
      </c>
      <c r="L6" t="s">
        <v>66</v>
      </c>
      <c r="M6" t="s">
        <v>32</v>
      </c>
      <c r="N6">
        <v>10240</v>
      </c>
      <c r="O6" t="s">
        <v>67</v>
      </c>
      <c r="P6" t="s">
        <v>34</v>
      </c>
      <c r="Q6" s="3" t="s">
        <v>44</v>
      </c>
      <c r="R6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" s="3" t="str">
        <f>VLOOKUP($B6,[1]Offline!$A$2:$K$2447,2,FALSE)</f>
        <v>Mini Supermarket</v>
      </c>
      <c r="T6" s="3" t="str">
        <f>VLOOKUP($B6,[1]Offline!$A$2:$K$2447,6,FALSE)</f>
        <v>06:00-23:00 (17Hrs)</v>
      </c>
      <c r="U6" s="3" t="str">
        <f>VLOOKUP($B6,[1]Offline!$A$2:$K$2447,8,FALSE)</f>
        <v>เลขที่ 66/139 หมู่ที่ 5 ถนนสุขาภิบาล 1 แขวงคลองกุ่ม เขตบึงกุ่ม กรุงเทพมหานคร 10240</v>
      </c>
      <c r="V6" s="11" t="str">
        <f t="shared" si="3"/>
        <v>เลขที่ 66/139 หมู่ที่ 5 ถนนสุขาภิบาล 1 แขวงคลองกุ่ม เขตบึงกุ่ม กรุงเทพมหานคร 10240, โทรศัพท์: 081-245-7631</v>
      </c>
      <c r="W6" s="3" t="str">
        <f>VLOOKUP($B6,[1]Offline!$A$2:$K$2447,5,FALSE)</f>
        <v>exp106-sm@lotuss.com</v>
      </c>
      <c r="X6" s="3" t="str">
        <f>VLOOKUP($B6,[1]Offline!$A$2:$K$2447,10,FALSE)</f>
        <v>0812457631</v>
      </c>
      <c r="Y6" t="s">
        <v>68</v>
      </c>
      <c r="Z6" t="str">
        <f t="shared" si="4"/>
        <v>0812457631</v>
      </c>
      <c r="AA6" t="str">
        <f t="shared" si="5"/>
        <v>081-245-7631</v>
      </c>
      <c r="AB6" t="str">
        <f t="shared" si="6"/>
        <v>Valid</v>
      </c>
      <c r="AC6" s="4" t="str">
        <f t="shared" si="0"/>
        <v>Valid</v>
      </c>
      <c r="AD6" t="s">
        <v>68</v>
      </c>
      <c r="AE6" s="11" t="s">
        <v>69</v>
      </c>
    </row>
    <row r="7" spans="1:31" ht="16" x14ac:dyDescent="0.2">
      <c r="A7" t="s">
        <v>70</v>
      </c>
      <c r="B7">
        <v>1109</v>
      </c>
      <c r="C7" t="str">
        <f t="shared" si="1"/>
        <v>store_doc_1109</v>
      </c>
      <c r="D7" t="s">
        <v>71</v>
      </c>
      <c r="E7" t="s">
        <v>72</v>
      </c>
      <c r="F7">
        <v>13.778033000000001</v>
      </c>
      <c r="G7">
        <v>100.623068</v>
      </c>
      <c r="H7" t="str">
        <f t="shared" si="7"/>
        <v>https://www.google.com/maps/place/13.778033,100.623068</v>
      </c>
      <c r="I7" t="s">
        <v>28</v>
      </c>
      <c r="J7" t="s">
        <v>29</v>
      </c>
      <c r="K7" t="s">
        <v>73</v>
      </c>
      <c r="L7" t="s">
        <v>74</v>
      </c>
      <c r="M7" t="s">
        <v>32</v>
      </c>
      <c r="N7">
        <v>10310</v>
      </c>
      <c r="O7" t="s">
        <v>75</v>
      </c>
      <c r="P7" t="s">
        <v>34</v>
      </c>
      <c r="Q7" s="3" t="s">
        <v>35</v>
      </c>
      <c r="R7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" s="3" t="str">
        <f>VLOOKUP($B7,[1]Offline!$A$2:$K$2447,2,FALSE)</f>
        <v>Mini Supermarket</v>
      </c>
      <c r="T7" s="3" t="str">
        <f>VLOOKUP($B7,[1]Offline!$A$2:$K$2447,6,FALSE)</f>
        <v>06:00-22:30 (16.5Hrs)</v>
      </c>
      <c r="U7" s="3" t="str">
        <f>VLOOKUP($B7,[1]Offline!$A$2:$K$2447,8,FALSE)</f>
        <v>เลขที่ 2410 ถ.ลาดพร้าว แขวงพลับพลา เขตวังทองหลาง กรุงเทพมหานคร 10310</v>
      </c>
      <c r="V7" s="11" t="str">
        <f t="shared" si="3"/>
        <v>เลขที่ 2410 ถ.ลาดพร้าว แขวงพลับพลา เขตวังทองหลาง กรุงเทพมหานคร 10310, โทรศัพท์: 098-263-7472</v>
      </c>
      <c r="W7" s="3" t="str">
        <f>VLOOKUP($B7,[1]Offline!$A$2:$K$2447,5,FALSE)</f>
        <v>exp109-sm@lotuss.com</v>
      </c>
      <c r="X7" s="3" t="str">
        <f>VLOOKUP($B7,[1]Offline!$A$2:$K$2447,10,FALSE)</f>
        <v>0982637472</v>
      </c>
      <c r="Y7" t="s">
        <v>76</v>
      </c>
      <c r="Z7" t="str">
        <f t="shared" si="4"/>
        <v>0982637472</v>
      </c>
      <c r="AA7" t="str">
        <f t="shared" si="5"/>
        <v>098-263-7472</v>
      </c>
      <c r="AB7" t="str">
        <f t="shared" si="6"/>
        <v>Valid</v>
      </c>
      <c r="AC7" s="4" t="str">
        <f t="shared" si="0"/>
        <v>Valid</v>
      </c>
      <c r="AD7" t="s">
        <v>76</v>
      </c>
      <c r="AE7" s="11" t="s">
        <v>77</v>
      </c>
    </row>
    <row r="8" spans="1:31" ht="16" x14ac:dyDescent="0.2">
      <c r="A8" t="s">
        <v>78</v>
      </c>
      <c r="B8">
        <v>1110</v>
      </c>
      <c r="C8" t="str">
        <f t="shared" si="1"/>
        <v>store_doc_1110</v>
      </c>
      <c r="D8" t="s">
        <v>79</v>
      </c>
      <c r="E8" t="s">
        <v>80</v>
      </c>
      <c r="F8">
        <v>13.747135999999999</v>
      </c>
      <c r="G8">
        <v>100.575631</v>
      </c>
      <c r="H8" t="str">
        <f t="shared" si="7"/>
        <v>https://www.google.com/maps/place/13.747136,100.575631</v>
      </c>
      <c r="I8" t="s">
        <v>28</v>
      </c>
      <c r="J8" t="s">
        <v>29</v>
      </c>
      <c r="K8" t="s">
        <v>81</v>
      </c>
      <c r="L8" t="s">
        <v>82</v>
      </c>
      <c r="M8" t="s">
        <v>32</v>
      </c>
      <c r="N8">
        <v>10320</v>
      </c>
      <c r="O8" t="s">
        <v>83</v>
      </c>
      <c r="P8" t="s">
        <v>34</v>
      </c>
      <c r="Q8" s="3" t="s">
        <v>84</v>
      </c>
      <c r="R8" s="3" t="str">
        <f t="shared" si="2"/>
        <v>7:00-22:00 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" s="3" t="str">
        <f>VLOOKUP($B8,[1]Offline!$A$2:$K$2447,2,FALSE)</f>
        <v>Mini Supermarket</v>
      </c>
      <c r="T8" s="3" t="str">
        <f>VLOOKUP($B8,[1]Offline!$A$2:$K$2447,6,FALSE)</f>
        <v xml:space="preserve">24 Hours </v>
      </c>
      <c r="U8" s="3" t="str">
        <f>VLOOKUP($B8,[1]Offline!$A$2:$K$2447,8,FALSE)</f>
        <v>เลขที่ 2063 ถ.เพชรบุรีตัดใหม่ แขวงบางกะปิ เขตห้วยขวาง กทม. 10320</v>
      </c>
      <c r="V8" s="11" t="str">
        <f t="shared" si="3"/>
        <v>เลขที่ 2063 ถ.เพชรบุรีตัดใหม่ แขวงบางกะปิ เขตห้วยขวาง กทม. 10320, โทรศัพท์: 062-605-7457</v>
      </c>
      <c r="W8" s="3" t="str">
        <f>VLOOKUP($B8,[1]Offline!$A$2:$K$2447,5,FALSE)</f>
        <v>exp110-sm@lotuss.com</v>
      </c>
      <c r="X8" s="3" t="str">
        <f>VLOOKUP($B8,[1]Offline!$A$2:$K$2447,10,FALSE)</f>
        <v>0626057457</v>
      </c>
      <c r="Y8" t="s">
        <v>85</v>
      </c>
      <c r="Z8" t="str">
        <f t="shared" si="4"/>
        <v>0626057457</v>
      </c>
      <c r="AA8" t="str">
        <f t="shared" si="5"/>
        <v>062-605-7457</v>
      </c>
      <c r="AB8" t="str">
        <f t="shared" si="6"/>
        <v>Valid</v>
      </c>
      <c r="AC8" s="4" t="str">
        <f t="shared" si="0"/>
        <v>Valid</v>
      </c>
      <c r="AD8" t="s">
        <v>85</v>
      </c>
      <c r="AE8" s="11" t="s">
        <v>86</v>
      </c>
    </row>
    <row r="9" spans="1:31" ht="16" x14ac:dyDescent="0.2">
      <c r="A9" t="s">
        <v>87</v>
      </c>
      <c r="B9">
        <v>1111</v>
      </c>
      <c r="C9" t="str">
        <f t="shared" si="1"/>
        <v>store_doc_1111</v>
      </c>
      <c r="D9" t="s">
        <v>88</v>
      </c>
      <c r="E9" t="s">
        <v>89</v>
      </c>
      <c r="F9">
        <v>13.741173</v>
      </c>
      <c r="G9">
        <v>100.47109</v>
      </c>
      <c r="H9" t="str">
        <f t="shared" si="7"/>
        <v>https://www.google.com/maps/place/13.741173,100.47109</v>
      </c>
      <c r="I9" t="s">
        <v>28</v>
      </c>
      <c r="J9" t="s">
        <v>29</v>
      </c>
      <c r="K9" t="s">
        <v>90</v>
      </c>
      <c r="L9" t="s">
        <v>91</v>
      </c>
      <c r="M9" t="s">
        <v>32</v>
      </c>
      <c r="N9">
        <v>10600</v>
      </c>
      <c r="O9" t="s">
        <v>92</v>
      </c>
      <c r="P9" t="s">
        <v>34</v>
      </c>
      <c r="Q9" s="3" t="s">
        <v>44</v>
      </c>
      <c r="R9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" s="3" t="str">
        <f>VLOOKUP($B9,[1]Offline!$A$2:$K$2447,2,FALSE)</f>
        <v>Mini Supermarket</v>
      </c>
      <c r="T9" s="3" t="str">
        <f>VLOOKUP($B9,[1]Offline!$A$2:$K$2447,6,FALSE)</f>
        <v xml:space="preserve">24 Hours </v>
      </c>
      <c r="U9" s="3" t="str">
        <f>VLOOKUP($B9,[1]Offline!$A$2:$K$2447,8,FALSE)</f>
        <v>เลขที่ 44/224 ถ.จรัญสนิทวงศ์ แขวงท่าพระ เขตบางกอกใหญ่ กทม. 10600</v>
      </c>
      <c r="V9" s="11" t="str">
        <f t="shared" si="3"/>
        <v>เลขที่ 44/224 ถ.จรัญสนิทวงศ์ แขวงท่าพระ เขตบางกอกใหญ่ กทม. 10600, โทรศัพท์: 062-605-7458</v>
      </c>
      <c r="W9" s="3" t="str">
        <f>VLOOKUP($B9,[1]Offline!$A$2:$K$2447,5,FALSE)</f>
        <v>exp111-sm@lotuss.com</v>
      </c>
      <c r="X9" s="3" t="str">
        <f>VLOOKUP($B9,[1]Offline!$A$2:$K$2447,10,FALSE)</f>
        <v>0626057458</v>
      </c>
      <c r="Y9" t="s">
        <v>93</v>
      </c>
      <c r="Z9" t="str">
        <f t="shared" si="4"/>
        <v>0626057458</v>
      </c>
      <c r="AA9" t="str">
        <f t="shared" si="5"/>
        <v>062-605-7458</v>
      </c>
      <c r="AB9" t="str">
        <f t="shared" si="6"/>
        <v>Valid</v>
      </c>
      <c r="AC9" s="4" t="str">
        <f t="shared" si="0"/>
        <v>Valid</v>
      </c>
      <c r="AD9" t="s">
        <v>93</v>
      </c>
      <c r="AE9" s="11" t="s">
        <v>94</v>
      </c>
    </row>
    <row r="10" spans="1:31" ht="16" x14ac:dyDescent="0.2">
      <c r="A10" t="s">
        <v>95</v>
      </c>
      <c r="B10">
        <v>1112</v>
      </c>
      <c r="C10" t="str">
        <f t="shared" si="1"/>
        <v>store_doc_1112</v>
      </c>
      <c r="D10" t="s">
        <v>96</v>
      </c>
      <c r="E10" t="s">
        <v>97</v>
      </c>
      <c r="F10">
        <v>13.654294</v>
      </c>
      <c r="G10">
        <v>100.59929200000001</v>
      </c>
      <c r="H10" t="str">
        <f t="shared" si="7"/>
        <v>https://www.google.com/maps/place/13.654294,100.599292</v>
      </c>
      <c r="I10" t="s">
        <v>28</v>
      </c>
      <c r="J10" t="s">
        <v>29</v>
      </c>
      <c r="K10" t="s">
        <v>98</v>
      </c>
      <c r="L10" t="s">
        <v>99</v>
      </c>
      <c r="M10" t="s">
        <v>100</v>
      </c>
      <c r="N10">
        <v>10270</v>
      </c>
      <c r="O10" t="s">
        <v>101</v>
      </c>
      <c r="P10" t="s">
        <v>34</v>
      </c>
      <c r="Q10" s="3" t="s">
        <v>35</v>
      </c>
      <c r="R10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" s="3" t="str">
        <f>VLOOKUP($B10,[1]Offline!$A$2:$K$2447,2,FALSE)</f>
        <v>Mini Supermarket</v>
      </c>
      <c r="T10" s="3" t="str">
        <f>VLOOKUP($B10,[1]Offline!$A$2:$K$2447,6,FALSE)</f>
        <v>06:00-22:00 (16Hrs)</v>
      </c>
      <c r="U10" s="3" t="str">
        <f>VLOOKUP($B10,[1]Offline!$A$2:$K$2447,8,FALSE)</f>
        <v>เลขที่ 970/1 หมู่ 6 ถ.สุขุมวิท ต.สำโรงเหนือ อ.เมืองสมุทรปราการ จ.สมุทรปราการ 10270</v>
      </c>
      <c r="V10" s="11" t="str">
        <f t="shared" si="3"/>
        <v>เลขที่ 970/1 หมู่ 6 ถ.สุขุมวิท ต.สำโรงเหนือ อ.เมืองสมุทรปราการ จ.สมุทรปราการ 10270, โทรศัพท์: 062-605-7459</v>
      </c>
      <c r="W10" s="3" t="str">
        <f>VLOOKUP($B10,[1]Offline!$A$2:$K$2447,5,FALSE)</f>
        <v>exp112-sm@lotuss.com</v>
      </c>
      <c r="X10" s="3" t="str">
        <f>VLOOKUP($B10,[1]Offline!$A$2:$K$2447,10,FALSE)</f>
        <v>0626057459</v>
      </c>
      <c r="Y10" t="s">
        <v>102</v>
      </c>
      <c r="Z10" t="str">
        <f t="shared" si="4"/>
        <v>0626057459</v>
      </c>
      <c r="AA10" t="str">
        <f t="shared" si="5"/>
        <v>062-605-7459</v>
      </c>
      <c r="AB10" t="str">
        <f t="shared" si="6"/>
        <v>Valid</v>
      </c>
      <c r="AC10" s="4" t="str">
        <f t="shared" si="0"/>
        <v>Valid</v>
      </c>
      <c r="AD10" t="s">
        <v>102</v>
      </c>
      <c r="AE10" s="11" t="s">
        <v>103</v>
      </c>
    </row>
    <row r="11" spans="1:31" ht="16" x14ac:dyDescent="0.2">
      <c r="A11" t="s">
        <v>104</v>
      </c>
      <c r="B11">
        <v>1113</v>
      </c>
      <c r="C11" t="str">
        <f t="shared" si="1"/>
        <v>store_doc_1113</v>
      </c>
      <c r="D11" t="s">
        <v>105</v>
      </c>
      <c r="E11" t="s">
        <v>106</v>
      </c>
      <c r="F11">
        <v>13.678194</v>
      </c>
      <c r="G11">
        <v>100.616434</v>
      </c>
      <c r="H11" t="str">
        <f t="shared" si="7"/>
        <v>https://www.google.com/maps/place/13.678194,100.616434</v>
      </c>
      <c r="I11" t="s">
        <v>28</v>
      </c>
      <c r="J11" t="s">
        <v>29</v>
      </c>
      <c r="K11" t="s">
        <v>107</v>
      </c>
      <c r="L11" t="s">
        <v>108</v>
      </c>
      <c r="M11" t="s">
        <v>32</v>
      </c>
      <c r="N11">
        <v>10260</v>
      </c>
      <c r="O11" t="s">
        <v>109</v>
      </c>
      <c r="P11" t="s">
        <v>34</v>
      </c>
      <c r="Q11" s="3" t="s">
        <v>44</v>
      </c>
      <c r="R11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" s="3" t="str">
        <f>VLOOKUP($B11,[1]Offline!$A$2:$K$2447,2,FALSE)</f>
        <v>Mini Supermarket</v>
      </c>
      <c r="T11" s="3" t="str">
        <f>VLOOKUP($B11,[1]Offline!$A$2:$K$2447,6,FALSE)</f>
        <v xml:space="preserve">24 Hours </v>
      </c>
      <c r="U11" s="3" t="str">
        <f>VLOOKUP($B11,[1]Offline!$A$2:$K$2447,8,FALSE)</f>
        <v>เลขที่ 180 ถ.อุดมสุข แขวงบางนาเหนือ เขตบางนา กรุงเทพฯ 10110</v>
      </c>
      <c r="V11" s="11" t="str">
        <f t="shared" si="3"/>
        <v>เลขที่ 180 ถ.อุดมสุข แขวงบางนาเหนือ เขตบางนา กรุงเทพฯ 10110, โทรศัพท์: 062-605-7460</v>
      </c>
      <c r="W11" s="3" t="str">
        <f>VLOOKUP($B11,[1]Offline!$A$2:$K$2447,5,FALSE)</f>
        <v>exp113-sm@lotuss.com</v>
      </c>
      <c r="X11" s="3" t="str">
        <f>VLOOKUP($B11,[1]Offline!$A$2:$K$2447,10,FALSE)</f>
        <v>0626057460</v>
      </c>
      <c r="Y11" t="s">
        <v>110</v>
      </c>
      <c r="Z11" t="str">
        <f t="shared" si="4"/>
        <v>0626057460</v>
      </c>
      <c r="AA11" t="str">
        <f t="shared" si="5"/>
        <v>062-605-7460</v>
      </c>
      <c r="AB11" t="str">
        <f t="shared" si="6"/>
        <v>Valid</v>
      </c>
      <c r="AC11" s="4" t="str">
        <f t="shared" si="0"/>
        <v>Valid</v>
      </c>
      <c r="AD11" t="s">
        <v>110</v>
      </c>
      <c r="AE11" s="11" t="s">
        <v>111</v>
      </c>
    </row>
    <row r="12" spans="1:31" ht="16" x14ac:dyDescent="0.2">
      <c r="A12" t="s">
        <v>112</v>
      </c>
      <c r="B12">
        <v>1115</v>
      </c>
      <c r="C12" t="str">
        <f t="shared" si="1"/>
        <v>store_doc_1115</v>
      </c>
      <c r="D12" t="s">
        <v>113</v>
      </c>
      <c r="E12" t="s">
        <v>114</v>
      </c>
      <c r="F12">
        <v>13.659257</v>
      </c>
      <c r="G12">
        <v>100.666742</v>
      </c>
      <c r="H12" t="str">
        <f t="shared" si="7"/>
        <v>https://www.google.com/maps/place/13.659257,100.666742</v>
      </c>
      <c r="I12" t="s">
        <v>28</v>
      </c>
      <c r="J12" t="s">
        <v>29</v>
      </c>
      <c r="K12" t="s">
        <v>115</v>
      </c>
      <c r="L12" t="s">
        <v>116</v>
      </c>
      <c r="M12" t="s">
        <v>100</v>
      </c>
      <c r="N12">
        <v>10540</v>
      </c>
      <c r="O12" t="s">
        <v>117</v>
      </c>
      <c r="P12" t="s">
        <v>34</v>
      </c>
      <c r="Q12" s="3" t="s">
        <v>35</v>
      </c>
      <c r="R12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" s="3" t="str">
        <f>VLOOKUP($B12,[1]Offline!$A$2:$K$2447,2,FALSE)</f>
        <v>Mini Supermarket</v>
      </c>
      <c r="T12" s="3" t="str">
        <f>VLOOKUP($B12,[1]Offline!$A$2:$K$2447,6,FALSE)</f>
        <v xml:space="preserve">24 Hours </v>
      </c>
      <c r="U12" s="3" t="str">
        <f>VLOOKUP($B12,[1]Offline!$A$2:$K$2447,8,FALSE)</f>
        <v>เลขที่ 6/16 หมู่ 14 ถ.บางนา-ตราด ต.บางแก้ว อ.บางพลี จ.สมุทรปราการ 10540</v>
      </c>
      <c r="V12" s="11" t="str">
        <f t="shared" si="3"/>
        <v>เลขที่ 6/16 หมู่ 14 ถ.บางนา-ตราด ต.บางแก้ว อ.บางพลี จ.สมุทรปราการ 10540, โทรศัพท์: 062-605-7462</v>
      </c>
      <c r="W12" s="3" t="str">
        <f>VLOOKUP($B12,[1]Offline!$A$2:$K$2447,5,FALSE)</f>
        <v>exp115-sm@lotuss.com</v>
      </c>
      <c r="X12" s="3" t="str">
        <f>VLOOKUP($B12,[1]Offline!$A$2:$K$2447,10,FALSE)</f>
        <v>0626057462</v>
      </c>
      <c r="Y12" t="s">
        <v>118</v>
      </c>
      <c r="Z12" t="str">
        <f t="shared" si="4"/>
        <v>0626057462</v>
      </c>
      <c r="AA12" t="str">
        <f t="shared" si="5"/>
        <v>062-605-7462</v>
      </c>
      <c r="AB12" t="str">
        <f t="shared" si="6"/>
        <v>Valid</v>
      </c>
      <c r="AC12" s="4" t="str">
        <f t="shared" si="0"/>
        <v>Valid</v>
      </c>
      <c r="AD12" t="s">
        <v>118</v>
      </c>
      <c r="AE12" s="11" t="s">
        <v>119</v>
      </c>
    </row>
    <row r="13" spans="1:31" ht="16" x14ac:dyDescent="0.2">
      <c r="A13" t="s">
        <v>120</v>
      </c>
      <c r="B13">
        <v>1117</v>
      </c>
      <c r="C13" t="str">
        <f t="shared" si="1"/>
        <v>store_doc_1117</v>
      </c>
      <c r="D13" t="s">
        <v>121</v>
      </c>
      <c r="E13" t="s">
        <v>122</v>
      </c>
      <c r="F13">
        <v>13.706661</v>
      </c>
      <c r="G13">
        <v>100.353013</v>
      </c>
      <c r="H13" t="str">
        <f t="shared" si="7"/>
        <v>https://www.google.com/maps/place/13.706661,100.353013</v>
      </c>
      <c r="I13" t="s">
        <v>123</v>
      </c>
      <c r="J13" t="s">
        <v>29</v>
      </c>
      <c r="K13" t="s">
        <v>124</v>
      </c>
      <c r="L13" t="s">
        <v>125</v>
      </c>
      <c r="M13" t="s">
        <v>32</v>
      </c>
      <c r="N13">
        <v>10160</v>
      </c>
      <c r="O13" t="s">
        <v>126</v>
      </c>
      <c r="P13" t="s">
        <v>34</v>
      </c>
      <c r="Q13" s="3" t="s">
        <v>35</v>
      </c>
      <c r="R13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" s="3" t="e">
        <f>VLOOKUP($B13,[1]Offline!$A$2:$K$2447,2,FALSE)</f>
        <v>#N/A</v>
      </c>
      <c r="T13" s="3" t="e">
        <f>VLOOKUP($B13,[1]Offline!$A$2:$K$2447,6,FALSE)</f>
        <v>#N/A</v>
      </c>
      <c r="U13" s="3" t="e">
        <f>VLOOKUP($B13,[1]Offline!$A$2:$K$2447,8,FALSE)</f>
        <v>#N/A</v>
      </c>
      <c r="V13" s="11" t="e">
        <f>$U13 &amp; ", โทรศัพท์: " &amp; $AE13</f>
        <v>#N/A</v>
      </c>
      <c r="W13" s="3" t="e">
        <f>VLOOKUP($B13,[1]Offline!$A$2:$K$2447,5,FALSE)</f>
        <v>#N/A</v>
      </c>
      <c r="X13" s="3" t="e">
        <f>VLOOKUP($B13,[1]Offline!$A$2:$K$2447,10,FALSE)</f>
        <v>#N/A</v>
      </c>
      <c r="Y13" t="e">
        <v>#N/A</v>
      </c>
      <c r="Z13" t="e">
        <f t="shared" si="4"/>
        <v>#N/A</v>
      </c>
      <c r="AA13" t="e">
        <f t="shared" si="5"/>
        <v>#N/A</v>
      </c>
      <c r="AB13" t="e">
        <f t="shared" si="6"/>
        <v>#N/A</v>
      </c>
      <c r="AC13" s="4"/>
      <c r="AD13" t="e">
        <v>#N/A</v>
      </c>
    </row>
    <row r="14" spans="1:31" ht="16" x14ac:dyDescent="0.2">
      <c r="A14" t="s">
        <v>127</v>
      </c>
      <c r="B14">
        <v>1118</v>
      </c>
      <c r="C14" t="str">
        <f t="shared" si="1"/>
        <v>store_doc_1118</v>
      </c>
      <c r="D14" t="s">
        <v>128</v>
      </c>
      <c r="E14" t="s">
        <v>129</v>
      </c>
      <c r="F14">
        <v>13.78495</v>
      </c>
      <c r="G14">
        <v>100.46121100000001</v>
      </c>
      <c r="H14" t="str">
        <f t="shared" si="7"/>
        <v>https://www.google.com/maps/place/13.78495,100.461211</v>
      </c>
      <c r="I14" t="s">
        <v>28</v>
      </c>
      <c r="J14" t="s">
        <v>29</v>
      </c>
      <c r="K14" t="s">
        <v>130</v>
      </c>
      <c r="L14" t="s">
        <v>131</v>
      </c>
      <c r="M14" t="s">
        <v>32</v>
      </c>
      <c r="N14">
        <v>10170</v>
      </c>
      <c r="O14" t="s">
        <v>132</v>
      </c>
      <c r="P14" t="s">
        <v>34</v>
      </c>
      <c r="Q14" s="3" t="s">
        <v>44</v>
      </c>
      <c r="R14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" s="3" t="str">
        <f>VLOOKUP($B14,[1]Offline!$A$2:$K$2447,2,FALSE)</f>
        <v>Mini Supermarket</v>
      </c>
      <c r="T14" s="3" t="str">
        <f>VLOOKUP($B14,[1]Offline!$A$2:$K$2447,6,FALSE)</f>
        <v xml:space="preserve">24 Hours </v>
      </c>
      <c r="U14" s="3" t="str">
        <f>VLOOKUP($B14,[1]Offline!$A$2:$K$2447,8,FALSE)</f>
        <v>เลขที่ 24/29 หมู่ 6 ถ.ปิ่นเกล้า-นครไชยศรี แขวงตลิ่งชัน เขตตลิ่งชัน กทม. 10170</v>
      </c>
      <c r="V14" s="11" t="str">
        <f t="shared" si="3"/>
        <v>เลขที่ 24/29 หมู่ 6 ถ.ปิ่นเกล้า-นครไชยศรี แขวงตลิ่งชัน เขตตลิ่งชัน กทม. 10170, โทรศัพท์: 062-605-7464</v>
      </c>
      <c r="W14" s="3" t="str">
        <f>VLOOKUP($B14,[1]Offline!$A$2:$K$2447,5,FALSE)</f>
        <v>exp118-sm@lotuss.com</v>
      </c>
      <c r="X14" s="3" t="str">
        <f>VLOOKUP($B14,[1]Offline!$A$2:$K$2447,10,FALSE)</f>
        <v>0626057464</v>
      </c>
      <c r="Y14" t="s">
        <v>133</v>
      </c>
      <c r="Z14" t="str">
        <f t="shared" si="4"/>
        <v>0626057464</v>
      </c>
      <c r="AA14" t="str">
        <f t="shared" si="5"/>
        <v>062-605-7464</v>
      </c>
      <c r="AB14" t="str">
        <f t="shared" si="6"/>
        <v>Valid</v>
      </c>
      <c r="AC14" s="4" t="str">
        <f t="shared" ref="AC14:AC24" si="8">IF(AND(LEFT($Z14,1)="0", OR(LEN(SUBSTITUTE($Z14,"-",""))=9, AND(LEFT($Z14,2)&lt;&gt;"02", LEN(SUBSTITUTE($Z14,"-",""))=10))), "Valid", "Invalid")</f>
        <v>Valid</v>
      </c>
      <c r="AD14" t="s">
        <v>133</v>
      </c>
      <c r="AE14" s="11" t="s">
        <v>134</v>
      </c>
    </row>
    <row r="15" spans="1:31" ht="16" x14ac:dyDescent="0.2">
      <c r="A15" t="s">
        <v>135</v>
      </c>
      <c r="B15">
        <v>1120</v>
      </c>
      <c r="C15" t="str">
        <f t="shared" si="1"/>
        <v>store_doc_1120</v>
      </c>
      <c r="D15" t="s">
        <v>136</v>
      </c>
      <c r="E15" t="s">
        <v>137</v>
      </c>
      <c r="F15">
        <v>13.770712</v>
      </c>
      <c r="G15">
        <v>100.64685799999999</v>
      </c>
      <c r="H15" t="str">
        <f t="shared" si="7"/>
        <v>https://www.google.com/maps/place/13.770712,100.646858</v>
      </c>
      <c r="I15" t="s">
        <v>28</v>
      </c>
      <c r="J15" t="s">
        <v>29</v>
      </c>
      <c r="K15" t="s">
        <v>138</v>
      </c>
      <c r="L15" t="s">
        <v>139</v>
      </c>
      <c r="M15" t="s">
        <v>32</v>
      </c>
      <c r="N15">
        <v>10240</v>
      </c>
      <c r="O15" t="s">
        <v>140</v>
      </c>
      <c r="P15" t="s">
        <v>34</v>
      </c>
      <c r="Q15" s="3" t="s">
        <v>35</v>
      </c>
      <c r="R15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" s="3" t="str">
        <f>VLOOKUP($B15,[1]Offline!$A$2:$K$2447,2,FALSE)</f>
        <v>Mini Supermarket</v>
      </c>
      <c r="T15" s="3" t="str">
        <f>VLOOKUP($B15,[1]Offline!$A$2:$K$2447,6,FALSE)</f>
        <v>06:00-22:30 (16.5Hrs)</v>
      </c>
      <c r="U15" s="3" t="str">
        <f>VLOOKUP($B15,[1]Offline!$A$2:$K$2447,8,FALSE)</f>
        <v>เลขที่ 43 ถนนนวมินทร์ แขวงคลองจั่น เขตบางกะปิ กรุงเทพมหานคร 10240</v>
      </c>
      <c r="V15" s="11" t="str">
        <f t="shared" si="3"/>
        <v>เลขที่ 43 ถนนนวมินทร์ แขวงคลองจั่น เขตบางกะปิ กรุงเทพมหานคร 10240, โทรศัพท์: 062-605-7466</v>
      </c>
      <c r="W15" s="3" t="str">
        <f>VLOOKUP($B15,[1]Offline!$A$2:$K$2447,5,FALSE)</f>
        <v>exp120-sm@lotuss.com</v>
      </c>
      <c r="X15" s="3" t="str">
        <f>VLOOKUP($B15,[1]Offline!$A$2:$K$2447,10,FALSE)</f>
        <v>0626057466</v>
      </c>
      <c r="Y15" t="s">
        <v>141</v>
      </c>
      <c r="Z15" t="str">
        <f t="shared" si="4"/>
        <v>0626057466</v>
      </c>
      <c r="AA15" t="str">
        <f t="shared" si="5"/>
        <v>062-605-7466</v>
      </c>
      <c r="AB15" t="str">
        <f t="shared" si="6"/>
        <v>Valid</v>
      </c>
      <c r="AC15" s="4" t="str">
        <f t="shared" si="8"/>
        <v>Valid</v>
      </c>
      <c r="AD15" t="s">
        <v>141</v>
      </c>
      <c r="AE15" s="11" t="s">
        <v>142</v>
      </c>
    </row>
    <row r="16" spans="1:31" ht="16" x14ac:dyDescent="0.2">
      <c r="A16" t="s">
        <v>143</v>
      </c>
      <c r="B16">
        <v>1121</v>
      </c>
      <c r="C16" t="str">
        <f t="shared" si="1"/>
        <v>store_doc_1121</v>
      </c>
      <c r="D16" t="s">
        <v>144</v>
      </c>
      <c r="E16" t="s">
        <v>145</v>
      </c>
      <c r="F16">
        <v>13.788777</v>
      </c>
      <c r="G16">
        <v>100.552396</v>
      </c>
      <c r="H16" t="str">
        <f t="shared" si="7"/>
        <v>https://www.google.com/maps/place/13.788777,100.552396</v>
      </c>
      <c r="I16" t="s">
        <v>28</v>
      </c>
      <c r="J16" t="s">
        <v>29</v>
      </c>
      <c r="K16" t="s">
        <v>146</v>
      </c>
      <c r="L16" t="s">
        <v>58</v>
      </c>
      <c r="M16" t="s">
        <v>32</v>
      </c>
      <c r="N16">
        <v>10400</v>
      </c>
      <c r="O16" t="s">
        <v>59</v>
      </c>
      <c r="P16" t="s">
        <v>34</v>
      </c>
      <c r="Q16" s="3" t="s">
        <v>44</v>
      </c>
      <c r="R16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" s="3" t="str">
        <f>VLOOKUP($B16,[1]Offline!$A$2:$K$2447,2,FALSE)</f>
        <v>Mini Supermarket</v>
      </c>
      <c r="T16" s="3" t="str">
        <f>VLOOKUP($B16,[1]Offline!$A$2:$K$2447,6,FALSE)</f>
        <v>24 Hours</v>
      </c>
      <c r="U16" s="3" t="str">
        <f>VLOOKUP($B16,[1]Offline!$A$2:$K$2447,8,FALSE)</f>
        <v>เลขที่ 140/7 ถนนสุทธิสารวินิจฉัย แขวงสามเสนใน เขตพญาไท กรุงเทพมหานคร 10400</v>
      </c>
      <c r="V16" s="11" t="str">
        <f t="shared" si="3"/>
        <v>เลขที่ 140/7 ถนนสุทธิสารวินิจฉัย แขวงสามเสนใน เขตพญาไท กรุงเทพมหานคร 10400, โทรศัพท์: 062-605-7467</v>
      </c>
      <c r="W16" s="3" t="str">
        <f>VLOOKUP($B16,[1]Offline!$A$2:$K$2447,5,FALSE)</f>
        <v>exp121-sm@lotuss.com</v>
      </c>
      <c r="X16" s="3" t="str">
        <f>VLOOKUP($B16,[1]Offline!$A$2:$K$2447,10,FALSE)</f>
        <v>0626057467</v>
      </c>
      <c r="Y16" t="s">
        <v>147</v>
      </c>
      <c r="Z16" t="str">
        <f t="shared" si="4"/>
        <v>0626057467</v>
      </c>
      <c r="AA16" t="str">
        <f t="shared" si="5"/>
        <v>062-605-7467</v>
      </c>
      <c r="AB16" t="str">
        <f t="shared" si="6"/>
        <v>Valid</v>
      </c>
      <c r="AC16" s="4" t="str">
        <f t="shared" si="8"/>
        <v>Valid</v>
      </c>
      <c r="AD16" t="s">
        <v>147</v>
      </c>
      <c r="AE16" s="11" t="s">
        <v>148</v>
      </c>
    </row>
    <row r="17" spans="1:31" ht="16" x14ac:dyDescent="0.2">
      <c r="A17" t="s">
        <v>149</v>
      </c>
      <c r="B17">
        <v>1122</v>
      </c>
      <c r="C17" t="str">
        <f t="shared" si="1"/>
        <v>store_doc_1122</v>
      </c>
      <c r="D17" t="s">
        <v>150</v>
      </c>
      <c r="E17" t="s">
        <v>151</v>
      </c>
      <c r="F17">
        <v>13.787188</v>
      </c>
      <c r="G17">
        <v>100.51329200000001</v>
      </c>
      <c r="H17" t="str">
        <f t="shared" si="7"/>
        <v>https://www.google.com/maps/place/13.787188,100.513292</v>
      </c>
      <c r="I17" t="s">
        <v>28</v>
      </c>
      <c r="J17" t="s">
        <v>29</v>
      </c>
      <c r="K17" t="s">
        <v>152</v>
      </c>
      <c r="L17" t="s">
        <v>153</v>
      </c>
      <c r="M17" t="s">
        <v>32</v>
      </c>
      <c r="N17">
        <v>10300</v>
      </c>
      <c r="O17" t="s">
        <v>154</v>
      </c>
      <c r="P17" t="s">
        <v>34</v>
      </c>
      <c r="Q17" s="3" t="s">
        <v>35</v>
      </c>
      <c r="R17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" s="3" t="str">
        <f>VLOOKUP($B17,[1]Offline!$A$2:$K$2447,2,FALSE)</f>
        <v>Mini Supermarket</v>
      </c>
      <c r="T17" s="3" t="str">
        <f>VLOOKUP($B17,[1]Offline!$A$2:$K$2447,6,FALSE)</f>
        <v>06:00-23:00 (17Hrs)</v>
      </c>
      <c r="U17" s="3" t="str">
        <f>VLOOKUP($B17,[1]Offline!$A$2:$K$2447,8,FALSE)</f>
        <v>เลขที่ 900/20 ถนนสามเสน แขวงถนนนครไชยศรี เขตดุสิต กรุงเทพมหานคร 10300</v>
      </c>
      <c r="V17" s="11" t="str">
        <f t="shared" si="3"/>
        <v>เลขที่ 900/20 ถนนสามเสน แขวงถนนนครไชยศรี เขตดุสิต กรุงเทพมหานคร 10300, โทรศัพท์: 062-605-7468</v>
      </c>
      <c r="W17" s="3" t="str">
        <f>VLOOKUP($B17,[1]Offline!$A$2:$K$2447,5,FALSE)</f>
        <v>exp122-sm@lotuss.com</v>
      </c>
      <c r="X17" s="3" t="str">
        <f>VLOOKUP($B17,[1]Offline!$A$2:$K$2447,10,FALSE)</f>
        <v>0626057468</v>
      </c>
      <c r="Y17" t="s">
        <v>155</v>
      </c>
      <c r="Z17" t="str">
        <f t="shared" si="4"/>
        <v>0626057468</v>
      </c>
      <c r="AA17" t="str">
        <f t="shared" si="5"/>
        <v>062-605-7468</v>
      </c>
      <c r="AB17" t="str">
        <f t="shared" si="6"/>
        <v>Valid</v>
      </c>
      <c r="AC17" s="4" t="str">
        <f t="shared" si="8"/>
        <v>Valid</v>
      </c>
      <c r="AD17" t="s">
        <v>155</v>
      </c>
      <c r="AE17" s="11" t="s">
        <v>156</v>
      </c>
    </row>
    <row r="18" spans="1:31" ht="16" x14ac:dyDescent="0.2">
      <c r="A18" t="s">
        <v>157</v>
      </c>
      <c r="B18">
        <v>1123</v>
      </c>
      <c r="C18" t="str">
        <f t="shared" si="1"/>
        <v>store_doc_1123</v>
      </c>
      <c r="D18" t="s">
        <v>158</v>
      </c>
      <c r="E18" t="s">
        <v>159</v>
      </c>
      <c r="F18">
        <v>13.742113</v>
      </c>
      <c r="G18">
        <v>100.628727</v>
      </c>
      <c r="H18" t="str">
        <f t="shared" si="7"/>
        <v>https://www.google.com/maps/place/13.742113,100.628727</v>
      </c>
      <c r="I18" t="s">
        <v>28</v>
      </c>
      <c r="J18" t="s">
        <v>29</v>
      </c>
      <c r="K18" t="s">
        <v>160</v>
      </c>
      <c r="L18" t="s">
        <v>161</v>
      </c>
      <c r="M18" t="s">
        <v>32</v>
      </c>
      <c r="N18">
        <v>10250</v>
      </c>
      <c r="O18" t="s">
        <v>162</v>
      </c>
      <c r="P18" t="s">
        <v>34</v>
      </c>
      <c r="Q18" s="3" t="s">
        <v>44</v>
      </c>
      <c r="R18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" s="3" t="str">
        <f>VLOOKUP($B18,[1]Offline!$A$2:$K$2447,2,FALSE)</f>
        <v>Mini Supermarket</v>
      </c>
      <c r="T18" s="3" t="str">
        <f>VLOOKUP($B18,[1]Offline!$A$2:$K$2447,6,FALSE)</f>
        <v xml:space="preserve">24 Hours </v>
      </c>
      <c r="U18" s="3" t="str">
        <f>VLOOKUP($B18,[1]Offline!$A$2:$K$2447,8,FALSE)</f>
        <v>เลขที่ 1063/1 ถ.พระราม 9 แขวงสวนหลวง เขตสวนหลวง กทม. 10250</v>
      </c>
      <c r="V18" s="11" t="str">
        <f t="shared" si="3"/>
        <v>เลขที่ 1063/1 ถ.พระราม 9 แขวงสวนหลวง เขตสวนหลวง กทม. 10250, โทรศัพท์: 062-605-7469</v>
      </c>
      <c r="W18" s="3" t="str">
        <f>VLOOKUP($B18,[1]Offline!$A$2:$K$2447,5,FALSE)</f>
        <v>exp123-sm@lotuss.com</v>
      </c>
      <c r="X18" s="3" t="str">
        <f>VLOOKUP($B18,[1]Offline!$A$2:$K$2447,10,FALSE)</f>
        <v>0626057469</v>
      </c>
      <c r="Y18" t="s">
        <v>163</v>
      </c>
      <c r="Z18" t="str">
        <f t="shared" si="4"/>
        <v>0626057469</v>
      </c>
      <c r="AA18" t="str">
        <f t="shared" si="5"/>
        <v>062-605-7469</v>
      </c>
      <c r="AB18" t="str">
        <f t="shared" si="6"/>
        <v>Valid</v>
      </c>
      <c r="AC18" s="4" t="str">
        <f t="shared" si="8"/>
        <v>Valid</v>
      </c>
      <c r="AD18" t="s">
        <v>163</v>
      </c>
      <c r="AE18" s="11" t="s">
        <v>164</v>
      </c>
    </row>
    <row r="19" spans="1:31" ht="16" x14ac:dyDescent="0.2">
      <c r="A19" t="s">
        <v>165</v>
      </c>
      <c r="B19">
        <v>1124</v>
      </c>
      <c r="C19" t="str">
        <f t="shared" si="1"/>
        <v>store_doc_1124</v>
      </c>
      <c r="D19" t="s">
        <v>166</v>
      </c>
      <c r="E19" t="s">
        <v>167</v>
      </c>
      <c r="F19">
        <v>13.766204999999999</v>
      </c>
      <c r="G19">
        <v>100.653926</v>
      </c>
      <c r="H19" t="str">
        <f t="shared" si="7"/>
        <v>https://www.google.com/maps/place/13.766205,100.653926</v>
      </c>
      <c r="I19" t="s">
        <v>28</v>
      </c>
      <c r="J19" t="s">
        <v>29</v>
      </c>
      <c r="K19" t="s">
        <v>168</v>
      </c>
      <c r="L19" t="s">
        <v>139</v>
      </c>
      <c r="M19" t="s">
        <v>32</v>
      </c>
      <c r="N19">
        <v>10240</v>
      </c>
      <c r="O19" t="s">
        <v>169</v>
      </c>
      <c r="P19" t="s">
        <v>34</v>
      </c>
      <c r="Q19" s="3" t="s">
        <v>170</v>
      </c>
      <c r="R19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" s="3" t="str">
        <f>VLOOKUP($B19,[1]Offline!$A$2:$K$2447,2,FALSE)</f>
        <v>Mini Supermarket</v>
      </c>
      <c r="T19" s="3" t="str">
        <f>VLOOKUP($B19,[1]Offline!$A$2:$K$2447,6,FALSE)</f>
        <v>06:00-21:00 (15Hrs)</v>
      </c>
      <c r="U19" s="3" t="str">
        <f>VLOOKUP($B19,[1]Offline!$A$2:$K$2447,8,FALSE)</f>
        <v>เลขที่ 185/2 ถ.รามคำแหง (สุขาภิบาล 3) แขวงหัวหมาก เขตบางกะปิ กทม. 10240</v>
      </c>
      <c r="V19" s="11" t="str">
        <f t="shared" si="3"/>
        <v>เลขที่ 185/2 ถ.รามคำแหง (สุขาภิบาล 3) แขวงหัวหมาก เขตบางกะปิ กทม. 10240, โทรศัพท์: 062-605-7470</v>
      </c>
      <c r="W19" s="3" t="str">
        <f>VLOOKUP($B19,[1]Offline!$A$2:$K$2447,5,FALSE)</f>
        <v>exp124-sm@lotuss.com</v>
      </c>
      <c r="X19" s="3" t="str">
        <f>VLOOKUP($B19,[1]Offline!$A$2:$K$2447,10,FALSE)</f>
        <v>0626057470</v>
      </c>
      <c r="Y19" t="s">
        <v>171</v>
      </c>
      <c r="Z19" t="str">
        <f t="shared" si="4"/>
        <v>0626057470</v>
      </c>
      <c r="AA19" t="str">
        <f t="shared" si="5"/>
        <v>062-605-7470</v>
      </c>
      <c r="AB19" t="str">
        <f t="shared" si="6"/>
        <v>Valid</v>
      </c>
      <c r="AC19" s="4" t="str">
        <f t="shared" si="8"/>
        <v>Valid</v>
      </c>
      <c r="AD19" t="s">
        <v>171</v>
      </c>
      <c r="AE19" s="11" t="s">
        <v>172</v>
      </c>
    </row>
    <row r="20" spans="1:31" ht="16" x14ac:dyDescent="0.2">
      <c r="A20" t="s">
        <v>173</v>
      </c>
      <c r="B20">
        <v>1126</v>
      </c>
      <c r="C20" t="str">
        <f t="shared" si="1"/>
        <v>store_doc_1126</v>
      </c>
      <c r="D20" t="s">
        <v>174</v>
      </c>
      <c r="E20" t="s">
        <v>175</v>
      </c>
      <c r="F20">
        <v>13.660926</v>
      </c>
      <c r="G20">
        <v>100.60115399999999</v>
      </c>
      <c r="H20" t="str">
        <f t="shared" si="7"/>
        <v>https://www.google.com/maps/place/13.660926,100.601154</v>
      </c>
      <c r="I20" t="s">
        <v>28</v>
      </c>
      <c r="J20" t="s">
        <v>29</v>
      </c>
      <c r="K20" t="s">
        <v>176</v>
      </c>
      <c r="L20" t="s">
        <v>108</v>
      </c>
      <c r="M20" t="s">
        <v>32</v>
      </c>
      <c r="N20">
        <v>10260</v>
      </c>
      <c r="O20" t="s">
        <v>109</v>
      </c>
      <c r="P20" t="s">
        <v>34</v>
      </c>
      <c r="Q20" s="3" t="s">
        <v>35</v>
      </c>
      <c r="R20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" s="3" t="str">
        <f>VLOOKUP($B20,[1]Offline!$A$2:$K$2447,2,FALSE)</f>
        <v>Mini Supermarket</v>
      </c>
      <c r="T20" s="3" t="str">
        <f>VLOOKUP($B20,[1]Offline!$A$2:$K$2447,6,FALSE)</f>
        <v>06:00-23:00 (17Hrs)</v>
      </c>
      <c r="U20" s="3" t="str">
        <f>VLOOKUP($B20,[1]Offline!$A$2:$K$2447,8,FALSE)</f>
        <v>เลขที่ 3786 ถ.สุขุมวิท แขวงบางนา เขตบางนา กทม. 10260</v>
      </c>
      <c r="V20" s="11" t="str">
        <f t="shared" si="3"/>
        <v>เลขที่ 3786 ถ.สุขุมวิท แขวงบางนา เขตบางนา กทม. 10260, โทรศัพท์: 080-568-0004</v>
      </c>
      <c r="W20" s="3" t="str">
        <f>VLOOKUP($B20,[1]Offline!$A$2:$K$2447,5,FALSE)</f>
        <v>exp126-sm@lotuss.com</v>
      </c>
      <c r="X20" s="3" t="str">
        <f>VLOOKUP($B20,[1]Offline!$A$2:$K$2447,10,FALSE)</f>
        <v>0805680004</v>
      </c>
      <c r="Y20" t="s">
        <v>177</v>
      </c>
      <c r="Z20" t="str">
        <f t="shared" si="4"/>
        <v>0805680004</v>
      </c>
      <c r="AA20" t="str">
        <f t="shared" si="5"/>
        <v>080-568-0004</v>
      </c>
      <c r="AB20" t="str">
        <f t="shared" si="6"/>
        <v>Valid</v>
      </c>
      <c r="AC20" s="4" t="str">
        <f t="shared" si="8"/>
        <v>Valid</v>
      </c>
      <c r="AD20" t="s">
        <v>177</v>
      </c>
      <c r="AE20" s="11" t="s">
        <v>178</v>
      </c>
    </row>
    <row r="21" spans="1:31" ht="16" x14ac:dyDescent="0.2">
      <c r="A21" t="s">
        <v>179</v>
      </c>
      <c r="B21">
        <v>1127</v>
      </c>
      <c r="C21" t="str">
        <f t="shared" si="1"/>
        <v>store_doc_1127</v>
      </c>
      <c r="D21" t="s">
        <v>180</v>
      </c>
      <c r="E21" t="s">
        <v>181</v>
      </c>
      <c r="F21">
        <v>13.642867000000001</v>
      </c>
      <c r="G21">
        <v>100.63608910000001</v>
      </c>
      <c r="H21" t="str">
        <f t="shared" si="7"/>
        <v>https://www.google.com/maps/place/13.642867,100.6360891</v>
      </c>
      <c r="I21" t="s">
        <v>28</v>
      </c>
      <c r="J21" t="s">
        <v>29</v>
      </c>
      <c r="K21" t="s">
        <v>182</v>
      </c>
      <c r="L21" t="s">
        <v>99</v>
      </c>
      <c r="M21" t="s">
        <v>100</v>
      </c>
      <c r="N21">
        <v>10270</v>
      </c>
      <c r="O21" t="s">
        <v>101</v>
      </c>
      <c r="P21" t="s">
        <v>34</v>
      </c>
      <c r="Q21" s="3" t="s">
        <v>35</v>
      </c>
      <c r="R21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" s="3" t="str">
        <f>VLOOKUP($B21,[1]Offline!$A$2:$K$2447,2,FALSE)</f>
        <v>Mini Supermarket</v>
      </c>
      <c r="T21" s="3" t="str">
        <f>VLOOKUP($B21,[1]Offline!$A$2:$K$2447,6,FALSE)</f>
        <v>06:00-22:00 (16Hrs)</v>
      </c>
      <c r="U21" s="3" t="str">
        <f>VLOOKUP($B21,[1]Offline!$A$2:$K$2447,8,FALSE)</f>
        <v>เลขที่ 443/1 หมู่ 5 ต.สำโรงเหนือ อ.เมืองสมุทรปราการ จ.สมุทรปราการ 10270</v>
      </c>
      <c r="V21" s="11" t="str">
        <f t="shared" si="3"/>
        <v>เลขที่ 443/1 หมู่ 5 ต.สำโรงเหนือ อ.เมืองสมุทรปราการ จ.สมุทรปราการ 10270, โทรศัพท์: 062-605-7473</v>
      </c>
      <c r="W21" s="3" t="str">
        <f>VLOOKUP($B21,[1]Offline!$A$2:$K$2447,5,FALSE)</f>
        <v>exp127-sm@lotuss.com</v>
      </c>
      <c r="X21" s="3" t="str">
        <f>VLOOKUP($B21,[1]Offline!$A$2:$K$2447,10,FALSE)</f>
        <v>0626057473</v>
      </c>
      <c r="Y21" t="s">
        <v>183</v>
      </c>
      <c r="Z21" t="str">
        <f t="shared" si="4"/>
        <v>0626057473</v>
      </c>
      <c r="AA21" t="str">
        <f t="shared" si="5"/>
        <v>062-605-7473</v>
      </c>
      <c r="AB21" t="str">
        <f t="shared" si="6"/>
        <v>Valid</v>
      </c>
      <c r="AC21" s="4" t="str">
        <f t="shared" si="8"/>
        <v>Valid</v>
      </c>
      <c r="AD21" t="s">
        <v>183</v>
      </c>
      <c r="AE21" s="11" t="s">
        <v>184</v>
      </c>
    </row>
    <row r="22" spans="1:31" ht="16" x14ac:dyDescent="0.2">
      <c r="A22" t="s">
        <v>185</v>
      </c>
      <c r="B22">
        <v>1128</v>
      </c>
      <c r="C22" t="str">
        <f t="shared" si="1"/>
        <v>store_doc_1128</v>
      </c>
      <c r="D22" t="s">
        <v>186</v>
      </c>
      <c r="E22" t="s">
        <v>187</v>
      </c>
      <c r="F22">
        <v>13.709657999999999</v>
      </c>
      <c r="G22">
        <v>100.396343</v>
      </c>
      <c r="H22" t="str">
        <f t="shared" si="7"/>
        <v>https://www.google.com/maps/place/13.709658,100.396343</v>
      </c>
      <c r="I22" t="s">
        <v>28</v>
      </c>
      <c r="J22" t="s">
        <v>29</v>
      </c>
      <c r="K22" t="s">
        <v>188</v>
      </c>
      <c r="L22" t="s">
        <v>189</v>
      </c>
      <c r="M22" t="s">
        <v>32</v>
      </c>
      <c r="N22">
        <v>10160</v>
      </c>
      <c r="O22" t="s">
        <v>190</v>
      </c>
      <c r="P22" t="s">
        <v>34</v>
      </c>
      <c r="Q22" s="3" t="s">
        <v>44</v>
      </c>
      <c r="R22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" s="3" t="str">
        <f>VLOOKUP($B22,[1]Offline!$A$2:$K$2447,2,FALSE)</f>
        <v>Mini Supermarket</v>
      </c>
      <c r="T22" s="3" t="str">
        <f>VLOOKUP($B22,[1]Offline!$A$2:$K$2447,6,FALSE)</f>
        <v xml:space="preserve">24 Hours </v>
      </c>
      <c r="U22" s="3" t="str">
        <f>VLOOKUP($B22,[1]Offline!$A$2:$K$2447,8,FALSE)</f>
        <v>เลขที่ 1395/2 ถ.เพชรเกษม แขวงหลักสอง เขตบางแค กทม. 10160</v>
      </c>
      <c r="V22" s="11" t="str">
        <f t="shared" si="3"/>
        <v>เลขที่ 1395/2 ถ.เพชรเกษม แขวงหลักสอง เขตบางแค กทม. 10160, โทรศัพท์: 062-605-7475</v>
      </c>
      <c r="W22" s="3" t="str">
        <f>VLOOKUP($B22,[1]Offline!$A$2:$K$2447,5,FALSE)</f>
        <v>exp128-sm@lotuss.com</v>
      </c>
      <c r="X22" s="3" t="str">
        <f>VLOOKUP($B22,[1]Offline!$A$2:$K$2447,10,FALSE)</f>
        <v>0626057475</v>
      </c>
      <c r="Y22" t="s">
        <v>191</v>
      </c>
      <c r="Z22" t="str">
        <f t="shared" si="4"/>
        <v>0626057475</v>
      </c>
      <c r="AA22" t="str">
        <f t="shared" si="5"/>
        <v>062-605-7475</v>
      </c>
      <c r="AB22" t="str">
        <f t="shared" si="6"/>
        <v>Valid</v>
      </c>
      <c r="AC22" s="4" t="str">
        <f t="shared" si="8"/>
        <v>Valid</v>
      </c>
      <c r="AD22" t="s">
        <v>191</v>
      </c>
      <c r="AE22" s="11" t="s">
        <v>192</v>
      </c>
    </row>
    <row r="23" spans="1:31" ht="16" x14ac:dyDescent="0.2">
      <c r="A23" t="s">
        <v>193</v>
      </c>
      <c r="B23">
        <v>1129</v>
      </c>
      <c r="C23" t="str">
        <f t="shared" si="1"/>
        <v>store_doc_1129</v>
      </c>
      <c r="D23" t="s">
        <v>194</v>
      </c>
      <c r="E23" t="s">
        <v>195</v>
      </c>
      <c r="F23">
        <v>13.71988</v>
      </c>
      <c r="G23">
        <v>100.565721</v>
      </c>
      <c r="H23" t="str">
        <f t="shared" si="7"/>
        <v>https://www.google.com/maps/place/13.71988,100.565721</v>
      </c>
      <c r="I23" t="s">
        <v>28</v>
      </c>
      <c r="J23" t="s">
        <v>29</v>
      </c>
      <c r="K23" t="s">
        <v>196</v>
      </c>
      <c r="L23" t="s">
        <v>197</v>
      </c>
      <c r="M23" t="s">
        <v>32</v>
      </c>
      <c r="N23">
        <v>10110</v>
      </c>
      <c r="O23" t="s">
        <v>198</v>
      </c>
      <c r="P23" t="s">
        <v>34</v>
      </c>
      <c r="Q23" s="3" t="s">
        <v>44</v>
      </c>
      <c r="R23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" s="3" t="str">
        <f>VLOOKUP($B23,[1]Offline!$A$2:$K$2447,2,FALSE)</f>
        <v>Mini Supermarket</v>
      </c>
      <c r="T23" s="3" t="str">
        <f>VLOOKUP($B23,[1]Offline!$A$2:$K$2447,6,FALSE)</f>
        <v xml:space="preserve">24 Hours </v>
      </c>
      <c r="U23" s="3" t="str">
        <f>VLOOKUP($B23,[1]Offline!$A$2:$K$2447,8,FALSE)</f>
        <v>เลขที่ 2825/22 ถ.พระราม 4 แขวงคลองตัน เขตคลองเตย กทม. 10110</v>
      </c>
      <c r="V23" s="11" t="str">
        <f t="shared" si="3"/>
        <v>เลขที่ 2825/22 ถ.พระราม 4 แขวงคลองตัน เขตคลองเตย กทม. 10110, โทรศัพท์: 099-717-0313</v>
      </c>
      <c r="W23" s="3" t="str">
        <f>VLOOKUP($B23,[1]Offline!$A$2:$K$2447,5,FALSE)</f>
        <v>exp129-sm@lotuss.com</v>
      </c>
      <c r="X23" s="3" t="str">
        <f>VLOOKUP($B23,[1]Offline!$A$2:$K$2447,10,FALSE)</f>
        <v>0997170313</v>
      </c>
      <c r="Y23" t="s">
        <v>199</v>
      </c>
      <c r="Z23" t="str">
        <f t="shared" si="4"/>
        <v>0997170313</v>
      </c>
      <c r="AA23" t="str">
        <f t="shared" si="5"/>
        <v>099-717-0313</v>
      </c>
      <c r="AB23" t="str">
        <f t="shared" si="6"/>
        <v>Valid</v>
      </c>
      <c r="AC23" s="4" t="str">
        <f t="shared" si="8"/>
        <v>Valid</v>
      </c>
      <c r="AD23" t="s">
        <v>199</v>
      </c>
      <c r="AE23" s="11" t="s">
        <v>200</v>
      </c>
    </row>
    <row r="24" spans="1:31" ht="16" x14ac:dyDescent="0.2">
      <c r="A24" t="s">
        <v>201</v>
      </c>
      <c r="B24">
        <v>1130</v>
      </c>
      <c r="C24" t="str">
        <f t="shared" si="1"/>
        <v>store_doc_1130</v>
      </c>
      <c r="D24" t="s">
        <v>202</v>
      </c>
      <c r="E24" t="s">
        <v>203</v>
      </c>
      <c r="F24">
        <v>13.739501000000001</v>
      </c>
      <c r="G24">
        <v>100.45683099999999</v>
      </c>
      <c r="H24" t="str">
        <f t="shared" si="7"/>
        <v>https://www.google.com/maps/place/13.739501,100.456831</v>
      </c>
      <c r="I24" t="s">
        <v>28</v>
      </c>
      <c r="J24" t="s">
        <v>29</v>
      </c>
      <c r="K24" t="s">
        <v>204</v>
      </c>
      <c r="L24" t="s">
        <v>205</v>
      </c>
      <c r="M24" t="s">
        <v>32</v>
      </c>
      <c r="N24">
        <v>10160</v>
      </c>
      <c r="O24" t="s">
        <v>206</v>
      </c>
      <c r="P24" t="s">
        <v>34</v>
      </c>
      <c r="Q24" s="3" t="s">
        <v>170</v>
      </c>
      <c r="R24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" s="3" t="str">
        <f>VLOOKUP($B24,[1]Offline!$A$2:$K$2447,2,FALSE)</f>
        <v>Mini Supermarket</v>
      </c>
      <c r="T24" s="3" t="str">
        <f>VLOOKUP($B24,[1]Offline!$A$2:$K$2447,6,FALSE)</f>
        <v>06:00-23:00 (17Hrs)</v>
      </c>
      <c r="U24" s="3" t="str">
        <f>VLOOKUP($B24,[1]Offline!$A$2:$K$2447,8,FALSE)</f>
        <v>เลขที่ 41 ถ.สายบางแวก แขวงบางแวก เขตภาษีเจริญ กทม. 10160</v>
      </c>
      <c r="V24" s="11" t="str">
        <f t="shared" si="3"/>
        <v>เลขที่ 41 ถ.สายบางแวก แขวงบางแวก เขตภาษีเจริญ กทม. 10160, โทรศัพท์: 062-605-7477</v>
      </c>
      <c r="W24" s="3" t="str">
        <f>VLOOKUP($B24,[1]Offline!$A$2:$K$2447,5,FALSE)</f>
        <v>exp130-sm@lotuss.com</v>
      </c>
      <c r="X24" s="3" t="str">
        <f>VLOOKUP($B24,[1]Offline!$A$2:$K$2447,10,FALSE)</f>
        <v>0626057477</v>
      </c>
      <c r="Y24" t="s">
        <v>207</v>
      </c>
      <c r="Z24" t="str">
        <f t="shared" si="4"/>
        <v>0626057477</v>
      </c>
      <c r="AA24" t="str">
        <f t="shared" si="5"/>
        <v>062-605-7477</v>
      </c>
      <c r="AB24" t="str">
        <f t="shared" si="6"/>
        <v>Valid</v>
      </c>
      <c r="AC24" s="4" t="str">
        <f t="shared" si="8"/>
        <v>Valid</v>
      </c>
      <c r="AD24" t="s">
        <v>207</v>
      </c>
      <c r="AE24" s="11" t="s">
        <v>208</v>
      </c>
    </row>
    <row r="25" spans="1:31" ht="16" x14ac:dyDescent="0.2">
      <c r="A25" t="s">
        <v>209</v>
      </c>
      <c r="B25">
        <v>1134</v>
      </c>
      <c r="C25" t="str">
        <f t="shared" si="1"/>
        <v>store_doc_1134</v>
      </c>
      <c r="D25" t="s">
        <v>210</v>
      </c>
      <c r="E25" t="s">
        <v>211</v>
      </c>
      <c r="F25">
        <v>13.668869000000001</v>
      </c>
      <c r="G25">
        <v>100.631787</v>
      </c>
      <c r="H25" t="str">
        <f t="shared" si="7"/>
        <v>https://www.google.com/maps/place/13.668869,100.631787</v>
      </c>
      <c r="I25" t="s">
        <v>123</v>
      </c>
      <c r="J25" t="s">
        <v>29</v>
      </c>
      <c r="K25" t="s">
        <v>212</v>
      </c>
      <c r="L25" t="s">
        <v>108</v>
      </c>
      <c r="M25" t="s">
        <v>32</v>
      </c>
      <c r="N25">
        <v>10260</v>
      </c>
      <c r="O25" t="s">
        <v>109</v>
      </c>
      <c r="P25" t="s">
        <v>34</v>
      </c>
      <c r="Q25" s="3" t="s">
        <v>35</v>
      </c>
      <c r="R25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" s="3" t="e">
        <f>VLOOKUP($B25,[1]Offline!$A$2:$K$2447,2,FALSE)</f>
        <v>#N/A</v>
      </c>
      <c r="T25" s="3" t="e">
        <f>VLOOKUP($B25,[1]Offline!$A$2:$K$2447,6,FALSE)</f>
        <v>#N/A</v>
      </c>
      <c r="U25" s="3" t="e">
        <f>VLOOKUP($B25,[1]Offline!$A$2:$K$2447,8,FALSE)</f>
        <v>#N/A</v>
      </c>
      <c r="V25" s="11" t="e">
        <f t="shared" si="3"/>
        <v>#N/A</v>
      </c>
      <c r="W25" s="3" t="e">
        <f>VLOOKUP($B25,[1]Offline!$A$2:$K$2447,5,FALSE)</f>
        <v>#N/A</v>
      </c>
      <c r="X25" s="3" t="e">
        <f>VLOOKUP($B25,[1]Offline!$A$2:$K$2447,10,FALSE)</f>
        <v>#N/A</v>
      </c>
      <c r="Y25" t="e">
        <v>#N/A</v>
      </c>
      <c r="Z25" t="e">
        <f t="shared" si="4"/>
        <v>#N/A</v>
      </c>
      <c r="AA25" t="e">
        <f t="shared" si="5"/>
        <v>#N/A</v>
      </c>
      <c r="AB25" t="e">
        <f t="shared" si="6"/>
        <v>#N/A</v>
      </c>
      <c r="AC25" s="4"/>
      <c r="AD25" t="e">
        <v>#N/A</v>
      </c>
    </row>
    <row r="26" spans="1:31" ht="16" x14ac:dyDescent="0.2">
      <c r="A26" t="s">
        <v>213</v>
      </c>
      <c r="B26">
        <v>1135</v>
      </c>
      <c r="C26" t="str">
        <f t="shared" si="1"/>
        <v>store_doc_1135</v>
      </c>
      <c r="D26" t="s">
        <v>214</v>
      </c>
      <c r="E26" t="s">
        <v>215</v>
      </c>
      <c r="F26">
        <v>13.663880000000001</v>
      </c>
      <c r="G26">
        <v>100.615273</v>
      </c>
      <c r="H26" t="str">
        <f t="shared" si="7"/>
        <v>https://www.google.com/maps/place/13.66388,100.615273</v>
      </c>
      <c r="I26" t="s">
        <v>28</v>
      </c>
      <c r="J26" t="s">
        <v>29</v>
      </c>
      <c r="K26" t="s">
        <v>216</v>
      </c>
      <c r="L26" t="s">
        <v>108</v>
      </c>
      <c r="M26" t="s">
        <v>32</v>
      </c>
      <c r="N26">
        <v>10260</v>
      </c>
      <c r="O26" t="s">
        <v>109</v>
      </c>
      <c r="P26" t="s">
        <v>34</v>
      </c>
      <c r="Q26" s="3" t="s">
        <v>170</v>
      </c>
      <c r="R26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" s="3" t="str">
        <f>VLOOKUP($B26,[1]Offline!$A$2:$K$2447,2,FALSE)</f>
        <v>Mini Supermarket</v>
      </c>
      <c r="T26" s="3" t="str">
        <f>VLOOKUP($B26,[1]Offline!$A$2:$K$2447,6,FALSE)</f>
        <v>06:00-23:00 (17Hrs)</v>
      </c>
      <c r="U26" s="3" t="str">
        <f>VLOOKUP($B26,[1]Offline!$A$2:$K$2447,8,FALSE)</f>
        <v>เลขที่ 459 ถนนลาซาล แขวงบางนาใต้ เขตบางนา กรุงเทพ 10260</v>
      </c>
      <c r="V26" s="11" t="str">
        <f t="shared" si="3"/>
        <v>เลขที่ 459 ถนนลาซาล แขวงบางนาใต้ เขตบางนา กรุงเทพ 10260, โทรศัพท์: 062-605-7482</v>
      </c>
      <c r="W26" s="3" t="str">
        <f>VLOOKUP($B26,[1]Offline!$A$2:$K$2447,5,FALSE)</f>
        <v>exp135-sm@lotuss.com</v>
      </c>
      <c r="X26" s="3" t="str">
        <f>VLOOKUP($B26,[1]Offline!$A$2:$K$2447,10,FALSE)</f>
        <v>0626057482</v>
      </c>
      <c r="Y26" t="s">
        <v>217</v>
      </c>
      <c r="Z26" t="str">
        <f t="shared" si="4"/>
        <v>0626057482</v>
      </c>
      <c r="AA26" t="str">
        <f t="shared" si="5"/>
        <v>062-605-7482</v>
      </c>
      <c r="AB26" t="str">
        <f t="shared" si="6"/>
        <v>Valid</v>
      </c>
      <c r="AC26" s="4" t="str">
        <f>IF(AND(LEFT($Z26,1)="0", OR(LEN(SUBSTITUTE($Z26,"-",""))=9, AND(LEFT($Z26,2)&lt;&gt;"02", LEN(SUBSTITUTE($Z26,"-",""))=10))), "Valid", "Invalid")</f>
        <v>Valid</v>
      </c>
      <c r="AD26" t="s">
        <v>217</v>
      </c>
      <c r="AE26" s="11" t="s">
        <v>218</v>
      </c>
    </row>
    <row r="27" spans="1:31" ht="16" x14ac:dyDescent="0.2">
      <c r="A27" t="s">
        <v>219</v>
      </c>
      <c r="B27">
        <v>1136</v>
      </c>
      <c r="C27" t="str">
        <f t="shared" si="1"/>
        <v>store_doc_1136</v>
      </c>
      <c r="D27" t="s">
        <v>220</v>
      </c>
      <c r="E27" t="s">
        <v>221</v>
      </c>
      <c r="F27">
        <v>13.767348999999999</v>
      </c>
      <c r="G27">
        <v>100.732497</v>
      </c>
      <c r="H27" t="str">
        <f t="shared" si="7"/>
        <v>https://www.google.com/maps/place/13.767349,100.732497</v>
      </c>
      <c r="I27" t="s">
        <v>28</v>
      </c>
      <c r="J27" t="s">
        <v>29</v>
      </c>
      <c r="K27" t="s">
        <v>222</v>
      </c>
      <c r="L27" t="s">
        <v>223</v>
      </c>
      <c r="M27" t="s">
        <v>32</v>
      </c>
      <c r="N27">
        <v>10520</v>
      </c>
      <c r="O27" t="s">
        <v>224</v>
      </c>
      <c r="P27" t="s">
        <v>34</v>
      </c>
      <c r="Q27" s="3" t="s">
        <v>44</v>
      </c>
      <c r="R27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" s="3" t="str">
        <f>VLOOKUP($B27,[1]Offline!$A$2:$K$2447,2,FALSE)</f>
        <v>Mini Supermarket</v>
      </c>
      <c r="T27" s="3" t="str">
        <f>VLOOKUP($B27,[1]Offline!$A$2:$K$2447,6,FALSE)</f>
        <v xml:space="preserve">24 Hours </v>
      </c>
      <c r="U27" s="3" t="str">
        <f>VLOOKUP($B27,[1]Offline!$A$2:$K$2447,8,FALSE)</f>
        <v>เลขที่ 360/5-8,360/19 ถ.เคหะร่มเกล้า แขวงคลองสองต้นนุ่น เขตลาดกระบัง กรุงเทพ 10520</v>
      </c>
      <c r="V27" s="11" t="str">
        <f t="shared" si="3"/>
        <v>เลขที่ 360/5-8,360/19 ถ.เคหะร่มเกล้า แขวงคลองสองต้นนุ่น เขตลาดกระบัง กรุงเทพ 10520, โทรศัพท์: 081-245-9742</v>
      </c>
      <c r="W27" s="3" t="str">
        <f>VLOOKUP($B27,[1]Offline!$A$2:$K$2447,5,FALSE)</f>
        <v>exp136-sm@lotuss.com</v>
      </c>
      <c r="X27" s="3" t="str">
        <f>VLOOKUP($B27,[1]Offline!$A$2:$K$2447,10,FALSE)</f>
        <v>0812459742</v>
      </c>
      <c r="Y27" t="s">
        <v>225</v>
      </c>
      <c r="Z27" t="str">
        <f t="shared" si="4"/>
        <v>0812459742</v>
      </c>
      <c r="AA27" t="str">
        <f t="shared" si="5"/>
        <v>081-245-9742</v>
      </c>
      <c r="AB27" t="str">
        <f t="shared" si="6"/>
        <v>Valid</v>
      </c>
      <c r="AC27" s="4" t="str">
        <f>IF(AND(LEFT($Z27,1)="0", OR(LEN(SUBSTITUTE($Z27,"-",""))=9, AND(LEFT($Z27,2)&lt;&gt;"02", LEN(SUBSTITUTE($Z27,"-",""))=10))), "Valid", "Invalid")</f>
        <v>Valid</v>
      </c>
      <c r="AD27" t="s">
        <v>225</v>
      </c>
      <c r="AE27" s="11" t="s">
        <v>226</v>
      </c>
    </row>
    <row r="28" spans="1:31" ht="16" x14ac:dyDescent="0.2">
      <c r="A28" t="s">
        <v>227</v>
      </c>
      <c r="B28">
        <v>1137</v>
      </c>
      <c r="C28" t="str">
        <f t="shared" si="1"/>
        <v>store_doc_1137</v>
      </c>
      <c r="D28" t="s">
        <v>228</v>
      </c>
      <c r="E28" t="s">
        <v>229</v>
      </c>
      <c r="F28">
        <v>13.894932000000001</v>
      </c>
      <c r="G28">
        <v>100.430443</v>
      </c>
      <c r="H28" t="str">
        <f t="shared" si="7"/>
        <v>https://www.google.com/maps/place/13.894932,100.430443</v>
      </c>
      <c r="I28" t="s">
        <v>28</v>
      </c>
      <c r="J28" t="s">
        <v>29</v>
      </c>
      <c r="K28" t="s">
        <v>230</v>
      </c>
      <c r="L28" t="s">
        <v>231</v>
      </c>
      <c r="M28" t="s">
        <v>232</v>
      </c>
      <c r="N28">
        <v>11110</v>
      </c>
      <c r="O28" t="s">
        <v>233</v>
      </c>
      <c r="P28" t="s">
        <v>34</v>
      </c>
      <c r="Q28" s="3" t="s">
        <v>44</v>
      </c>
      <c r="R28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" s="3" t="str">
        <f>VLOOKUP($B28,[1]Offline!$A$2:$K$2447,2,FALSE)</f>
        <v>Mini Supermarket</v>
      </c>
      <c r="T28" s="3" t="str">
        <f>VLOOKUP($B28,[1]Offline!$A$2:$K$2447,6,FALSE)</f>
        <v>24 Hours</v>
      </c>
      <c r="U28" s="3" t="str">
        <f>VLOOKUP($B28,[1]Offline!$A$2:$K$2447,8,FALSE)</f>
        <v>เลขที่ 190/10 หมู่ที่ 3 ตำบลบางรักพัฒนา อำเภอบางบัวทอง นนทบุรี 11110</v>
      </c>
      <c r="V28" s="11" t="str">
        <f t="shared" si="3"/>
        <v>เลขที่ 190/10 หมู่ที่ 3 ตำบลบางรักพัฒนา อำเภอบางบัวทอง นนทบุรี 11110, โทรศัพท์: 062-605-7484</v>
      </c>
      <c r="W28" s="3" t="str">
        <f>VLOOKUP($B28,[1]Offline!$A$2:$K$2447,5,FALSE)</f>
        <v>exp137-sm@lotuss.com</v>
      </c>
      <c r="X28" s="3" t="str">
        <f>VLOOKUP($B28,[1]Offline!$A$2:$K$2447,10,FALSE)</f>
        <v>0626057484</v>
      </c>
      <c r="Y28" t="s">
        <v>234</v>
      </c>
      <c r="Z28" t="str">
        <f t="shared" si="4"/>
        <v>0626057484</v>
      </c>
      <c r="AA28" t="str">
        <f t="shared" si="5"/>
        <v>062-605-7484</v>
      </c>
      <c r="AB28" t="str">
        <f t="shared" si="6"/>
        <v>Valid</v>
      </c>
      <c r="AC28" s="4" t="str">
        <f>IF(AND(LEFT($Z28,1)="0", OR(LEN(SUBSTITUTE($Z28,"-",""))=9, AND(LEFT($Z28,2)&lt;&gt;"02", LEN(SUBSTITUTE($Z28,"-",""))=10))), "Valid", "Invalid")</f>
        <v>Valid</v>
      </c>
      <c r="AD28" t="s">
        <v>234</v>
      </c>
      <c r="AE28" s="11" t="s">
        <v>235</v>
      </c>
    </row>
    <row r="29" spans="1:31" ht="16" x14ac:dyDescent="0.2">
      <c r="A29" t="s">
        <v>236</v>
      </c>
      <c r="B29">
        <v>1138</v>
      </c>
      <c r="C29" t="str">
        <f t="shared" si="1"/>
        <v>store_doc_1138</v>
      </c>
      <c r="D29" t="s">
        <v>237</v>
      </c>
      <c r="E29" t="s">
        <v>238</v>
      </c>
      <c r="F29">
        <v>14.065804</v>
      </c>
      <c r="G29">
        <v>100.64647100000001</v>
      </c>
      <c r="H29" t="str">
        <f t="shared" si="7"/>
        <v>https://www.google.com/maps/place/14.065804,100.646471</v>
      </c>
      <c r="I29" t="s">
        <v>123</v>
      </c>
      <c r="J29" t="s">
        <v>29</v>
      </c>
      <c r="K29" t="s">
        <v>239</v>
      </c>
      <c r="L29" t="s">
        <v>240</v>
      </c>
      <c r="M29" t="s">
        <v>241</v>
      </c>
      <c r="N29">
        <v>12120</v>
      </c>
      <c r="O29" t="s">
        <v>242</v>
      </c>
      <c r="P29" t="s">
        <v>34</v>
      </c>
      <c r="Q29" s="3" t="s">
        <v>35</v>
      </c>
      <c r="R29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" s="3" t="e">
        <f>VLOOKUP($B29,[1]Offline!$A$2:$K$2447,2,FALSE)</f>
        <v>#N/A</v>
      </c>
      <c r="T29" s="3" t="e">
        <f>VLOOKUP($B29,[1]Offline!$A$2:$K$2447,6,FALSE)</f>
        <v>#N/A</v>
      </c>
      <c r="U29" s="3" t="e">
        <f>VLOOKUP($B29,[1]Offline!$A$2:$K$2447,8,FALSE)</f>
        <v>#N/A</v>
      </c>
      <c r="V29" s="11" t="e">
        <f t="shared" si="3"/>
        <v>#N/A</v>
      </c>
      <c r="W29" s="3" t="e">
        <f>VLOOKUP($B29,[1]Offline!$A$2:$K$2447,5,FALSE)</f>
        <v>#N/A</v>
      </c>
      <c r="X29" s="3" t="e">
        <f>VLOOKUP($B29,[1]Offline!$A$2:$K$2447,10,FALSE)</f>
        <v>#N/A</v>
      </c>
      <c r="Y29" t="e">
        <v>#N/A</v>
      </c>
      <c r="Z29" t="e">
        <f t="shared" si="4"/>
        <v>#N/A</v>
      </c>
      <c r="AA29" t="e">
        <f t="shared" si="5"/>
        <v>#N/A</v>
      </c>
      <c r="AB29" t="e">
        <f t="shared" si="6"/>
        <v>#N/A</v>
      </c>
      <c r="AC29" s="4"/>
      <c r="AD29" t="e">
        <v>#N/A</v>
      </c>
    </row>
    <row r="30" spans="1:31" ht="16" x14ac:dyDescent="0.2">
      <c r="A30" t="s">
        <v>243</v>
      </c>
      <c r="B30">
        <v>1139</v>
      </c>
      <c r="C30" t="str">
        <f t="shared" si="1"/>
        <v>store_doc_1139</v>
      </c>
      <c r="D30" t="s">
        <v>244</v>
      </c>
      <c r="E30" t="s">
        <v>245</v>
      </c>
      <c r="F30">
        <v>13.707630999999999</v>
      </c>
      <c r="G30">
        <v>100.492408</v>
      </c>
      <c r="H30" t="str">
        <f t="shared" si="7"/>
        <v>https://www.google.com/maps/place/13.707631,100.492408</v>
      </c>
      <c r="I30" t="s">
        <v>28</v>
      </c>
      <c r="J30" t="s">
        <v>29</v>
      </c>
      <c r="K30" t="s">
        <v>246</v>
      </c>
      <c r="L30" t="s">
        <v>247</v>
      </c>
      <c r="M30" t="s">
        <v>32</v>
      </c>
      <c r="N30">
        <v>10600</v>
      </c>
      <c r="O30" t="s">
        <v>248</v>
      </c>
      <c r="P30" t="s">
        <v>34</v>
      </c>
      <c r="Q30" s="3" t="s">
        <v>35</v>
      </c>
      <c r="R30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" s="3" t="str">
        <f>VLOOKUP($B30,[1]Offline!$A$2:$K$2447,2,FALSE)</f>
        <v>Mini Supermarket</v>
      </c>
      <c r="T30" s="3" t="str">
        <f>VLOOKUP($B30,[1]Offline!$A$2:$K$2447,6,FALSE)</f>
        <v xml:space="preserve">24 Hours </v>
      </c>
      <c r="U30" s="3" t="str">
        <f>VLOOKUP($B30,[1]Offline!$A$2:$K$2447,8,FALSE)</f>
        <v>เลขที่ 176/4 ถ.เจริญนคร แขวงสำเหร่ เขตธนบุรี กรุงเทพ 10600</v>
      </c>
      <c r="V30" s="11" t="str">
        <f t="shared" si="3"/>
        <v>เลขที่ 176/4 ถ.เจริญนคร แขวงสำเหร่ เขตธนบุรี กรุงเทพ 10600, โทรศัพท์: 062-605-7486</v>
      </c>
      <c r="W30" s="3" t="str">
        <f>VLOOKUP($B30,[1]Offline!$A$2:$K$2447,5,FALSE)</f>
        <v>exp139-sm@lotuss.com</v>
      </c>
      <c r="X30" s="3" t="str">
        <f>VLOOKUP($B30,[1]Offline!$A$2:$K$2447,10,FALSE)</f>
        <v>0626057486</v>
      </c>
      <c r="Y30" t="s">
        <v>249</v>
      </c>
      <c r="Z30" t="str">
        <f t="shared" si="4"/>
        <v>0626057486</v>
      </c>
      <c r="AA30" t="str">
        <f t="shared" si="5"/>
        <v>062-605-7486</v>
      </c>
      <c r="AB30" t="str">
        <f t="shared" si="6"/>
        <v>Valid</v>
      </c>
      <c r="AC30" s="4" t="str">
        <f>IF(AND(LEFT($Z30,1)="0", OR(LEN(SUBSTITUTE($Z30,"-",""))=9, AND(LEFT($Z30,2)&lt;&gt;"02", LEN(SUBSTITUTE($Z30,"-",""))=10))), "Valid", "Invalid")</f>
        <v>Valid</v>
      </c>
      <c r="AD30" t="s">
        <v>249</v>
      </c>
      <c r="AE30" s="11" t="s">
        <v>250</v>
      </c>
    </row>
    <row r="31" spans="1:31" ht="16" x14ac:dyDescent="0.2">
      <c r="A31" t="s">
        <v>251</v>
      </c>
      <c r="B31">
        <v>1140</v>
      </c>
      <c r="C31" t="str">
        <f t="shared" si="1"/>
        <v>store_doc_1140</v>
      </c>
      <c r="D31" t="s">
        <v>252</v>
      </c>
      <c r="E31" t="s">
        <v>253</v>
      </c>
      <c r="F31">
        <v>13.705761000000001</v>
      </c>
      <c r="G31">
        <v>100.352896</v>
      </c>
      <c r="H31" t="str">
        <f t="shared" si="7"/>
        <v>https://www.google.com/maps/place/13.705761,100.352896</v>
      </c>
      <c r="I31" t="s">
        <v>28</v>
      </c>
      <c r="J31" t="s">
        <v>29</v>
      </c>
      <c r="K31" t="s">
        <v>254</v>
      </c>
      <c r="L31" t="s">
        <v>125</v>
      </c>
      <c r="M31" t="s">
        <v>32</v>
      </c>
      <c r="N31">
        <v>10160</v>
      </c>
      <c r="O31" t="s">
        <v>126</v>
      </c>
      <c r="P31" t="s">
        <v>34</v>
      </c>
      <c r="Q31" s="3" t="s">
        <v>170</v>
      </c>
      <c r="R31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" s="3" t="str">
        <f>VLOOKUP($B31,[1]Offline!$A$2:$K$2447,2,FALSE)</f>
        <v>Mini Supermarket</v>
      </c>
      <c r="T31" s="3" t="str">
        <f>VLOOKUP($B31,[1]Offline!$A$2:$K$2447,6,FALSE)</f>
        <v>06:00-23:00 (17Hrs)</v>
      </c>
      <c r="U31" s="3" t="str">
        <f>VLOOKUP($B31,[1]Offline!$A$2:$K$2447,8,FALSE)</f>
        <v>เลขที่ 433/1 ถ.เพชรเกษม แขวงหนองค้างพลู เขตหนองแขม  กรุงเทพ 10160</v>
      </c>
      <c r="V31" s="11" t="str">
        <f t="shared" si="3"/>
        <v>เลขที่ 433/1 ถ.เพชรเกษม แขวงหนองค้างพลู เขตหนองแขม  กรุงเทพ 10160, โทรศัพท์: 062-605-7487</v>
      </c>
      <c r="W31" s="3" t="str">
        <f>VLOOKUP($B31,[1]Offline!$A$2:$K$2447,5,FALSE)</f>
        <v>exp140-sm@lotuss.com</v>
      </c>
      <c r="X31" s="3" t="str">
        <f>VLOOKUP($B31,[1]Offline!$A$2:$K$2447,10,FALSE)</f>
        <v>0626057487</v>
      </c>
      <c r="Y31" t="s">
        <v>255</v>
      </c>
      <c r="Z31" t="str">
        <f t="shared" si="4"/>
        <v>0626057487</v>
      </c>
      <c r="AA31" t="str">
        <f t="shared" si="5"/>
        <v>062-605-7487</v>
      </c>
      <c r="AB31" t="str">
        <f t="shared" si="6"/>
        <v>Valid</v>
      </c>
      <c r="AC31" s="4" t="str">
        <f>IF(AND(LEFT($Z31,1)="0", OR(LEN(SUBSTITUTE($Z31,"-",""))=9, AND(LEFT($Z31,2)&lt;&gt;"02", LEN(SUBSTITUTE($Z31,"-",""))=10))), "Valid", "Invalid")</f>
        <v>Valid</v>
      </c>
      <c r="AD31" t="s">
        <v>255</v>
      </c>
      <c r="AE31" s="11" t="s">
        <v>256</v>
      </c>
    </row>
    <row r="32" spans="1:31" ht="16" x14ac:dyDescent="0.2">
      <c r="A32" t="s">
        <v>257</v>
      </c>
      <c r="B32">
        <v>1141</v>
      </c>
      <c r="C32" t="str">
        <f t="shared" si="1"/>
        <v>store_doc_1141</v>
      </c>
      <c r="D32" t="s">
        <v>258</v>
      </c>
      <c r="E32" t="s">
        <v>259</v>
      </c>
      <c r="F32">
        <v>13.817240999999999</v>
      </c>
      <c r="G32">
        <v>100.595641</v>
      </c>
      <c r="H32" t="str">
        <f t="shared" si="7"/>
        <v>https://www.google.com/maps/place/13.817241,100.595641</v>
      </c>
      <c r="I32" t="s">
        <v>28</v>
      </c>
      <c r="J32" t="s">
        <v>29</v>
      </c>
      <c r="K32" t="s">
        <v>260</v>
      </c>
      <c r="L32" t="s">
        <v>261</v>
      </c>
      <c r="M32" t="s">
        <v>32</v>
      </c>
      <c r="N32">
        <v>10230</v>
      </c>
      <c r="O32" t="s">
        <v>262</v>
      </c>
      <c r="P32" t="s">
        <v>34</v>
      </c>
      <c r="Q32" s="3" t="s">
        <v>44</v>
      </c>
      <c r="R32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" s="3" t="str">
        <f>VLOOKUP($B32,[1]Offline!$A$2:$K$2447,2,FALSE)</f>
        <v>Mini Supermarket</v>
      </c>
      <c r="T32" s="3" t="str">
        <f>VLOOKUP($B32,[1]Offline!$A$2:$K$2447,6,FALSE)</f>
        <v>24 Hours</v>
      </c>
      <c r="U32" s="3" t="str">
        <f>VLOOKUP($B32,[1]Offline!$A$2:$K$2447,8,FALSE)</f>
        <v>เลขที่ 23/411 หมู่ที่ 13 แขวงลาดพร้าว เขตลาดพร้าว กรุงเทพมหานคร 10230</v>
      </c>
      <c r="V32" s="11" t="str">
        <f t="shared" si="3"/>
        <v>เลขที่ 23/411 หมู่ที่ 13 แขวงลาดพร้าว เขตลาดพร้าว กรุงเทพมหานคร 10230, โทรศัพท์: 081-245-4297</v>
      </c>
      <c r="W32" s="3" t="str">
        <f>VLOOKUP($B32,[1]Offline!$A$2:$K$2447,5,FALSE)</f>
        <v>exp141-sm@lotuss.com</v>
      </c>
      <c r="X32" s="3" t="str">
        <f>VLOOKUP($B32,[1]Offline!$A$2:$K$2447,10,FALSE)</f>
        <v>0812454297</v>
      </c>
      <c r="Y32" t="s">
        <v>263</v>
      </c>
      <c r="Z32" t="str">
        <f t="shared" si="4"/>
        <v>0812454297</v>
      </c>
      <c r="AA32" t="str">
        <f t="shared" si="5"/>
        <v>081-245-4297</v>
      </c>
      <c r="AB32" t="str">
        <f t="shared" si="6"/>
        <v>Valid</v>
      </c>
      <c r="AC32" s="4" t="str">
        <f>IF(AND(LEFT($Z32,1)="0", OR(LEN(SUBSTITUTE($Z32,"-",""))=9, AND(LEFT($Z32,2)&lt;&gt;"02", LEN(SUBSTITUTE($Z32,"-",""))=10))), "Valid", "Invalid")</f>
        <v>Valid</v>
      </c>
      <c r="AD32" t="s">
        <v>263</v>
      </c>
      <c r="AE32" s="11" t="s">
        <v>264</v>
      </c>
    </row>
    <row r="33" spans="1:31" ht="16" x14ac:dyDescent="0.2">
      <c r="A33" t="s">
        <v>265</v>
      </c>
      <c r="B33">
        <v>1142</v>
      </c>
      <c r="C33" t="str">
        <f t="shared" si="1"/>
        <v>store_doc_1142</v>
      </c>
      <c r="D33" t="s">
        <v>266</v>
      </c>
      <c r="E33" t="s">
        <v>267</v>
      </c>
      <c r="F33">
        <v>13.936082000000001</v>
      </c>
      <c r="G33">
        <v>100.53882900000001</v>
      </c>
      <c r="H33" t="str">
        <f t="shared" si="7"/>
        <v>https://www.google.com/maps/place/13.936082,100.538829</v>
      </c>
      <c r="I33" t="s">
        <v>28</v>
      </c>
      <c r="J33" t="s">
        <v>29</v>
      </c>
      <c r="K33" t="s">
        <v>268</v>
      </c>
      <c r="L33" t="s">
        <v>269</v>
      </c>
      <c r="M33" t="s">
        <v>232</v>
      </c>
      <c r="N33">
        <v>11120</v>
      </c>
      <c r="O33" t="s">
        <v>270</v>
      </c>
      <c r="P33" t="s">
        <v>34</v>
      </c>
      <c r="Q33" s="3" t="s">
        <v>170</v>
      </c>
      <c r="R33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" s="3" t="str">
        <f>VLOOKUP($B33,[1]Offline!$A$2:$K$2447,2,FALSE)</f>
        <v>Mini Supermarket</v>
      </c>
      <c r="T33" s="3" t="str">
        <f>VLOOKUP($B33,[1]Offline!$A$2:$K$2447,6,FALSE)</f>
        <v>06:00-23:00 (17Hrs)</v>
      </c>
      <c r="U33" s="3" t="str">
        <f>VLOOKUP($B33,[1]Offline!$A$2:$K$2447,8,FALSE)</f>
        <v>เลขที่ 123/1 หมู่ที่ 3 ตำบลบ้านใหม่ อำเภอปากเกร็ด นนทบุรี 11120</v>
      </c>
      <c r="V33" s="11" t="str">
        <f t="shared" si="3"/>
        <v>เลขที่ 123/1 หมู่ที่ 3 ตำบลบ้านใหม่ อำเภอปากเกร็ด นนทบุรี 11120, โทรศัพท์: 081-246-4344</v>
      </c>
      <c r="W33" s="3" t="str">
        <f>VLOOKUP($B33,[1]Offline!$A$2:$K$2447,5,FALSE)</f>
        <v>exp142-sm@lotuss.com</v>
      </c>
      <c r="X33" s="3" t="str">
        <f>VLOOKUP($B33,[1]Offline!$A$2:$K$2447,10,FALSE)</f>
        <v>0812464344</v>
      </c>
      <c r="Y33" t="s">
        <v>271</v>
      </c>
      <c r="Z33" t="str">
        <f t="shared" si="4"/>
        <v>0812464344</v>
      </c>
      <c r="AA33" t="str">
        <f t="shared" si="5"/>
        <v>081-246-4344</v>
      </c>
      <c r="AB33" t="str">
        <f t="shared" si="6"/>
        <v>Valid</v>
      </c>
      <c r="AC33" s="4" t="str">
        <f>IF(AND(LEFT($Z33,1)="0", OR(LEN(SUBSTITUTE($Z33,"-",""))=9, AND(LEFT($Z33,2)&lt;&gt;"02", LEN(SUBSTITUTE($Z33,"-",""))=10))), "Valid", "Invalid")</f>
        <v>Valid</v>
      </c>
      <c r="AD33" t="s">
        <v>271</v>
      </c>
      <c r="AE33" s="11" t="s">
        <v>272</v>
      </c>
    </row>
    <row r="34" spans="1:31" ht="16" x14ac:dyDescent="0.2">
      <c r="A34" t="s">
        <v>273</v>
      </c>
      <c r="B34">
        <v>1144</v>
      </c>
      <c r="C34" t="str">
        <f t="shared" si="1"/>
        <v>store_doc_1144</v>
      </c>
      <c r="D34" t="s">
        <v>274</v>
      </c>
      <c r="E34" t="s">
        <v>275</v>
      </c>
      <c r="F34">
        <v>13.702230999999999</v>
      </c>
      <c r="G34">
        <v>100.376638</v>
      </c>
      <c r="H34" t="str">
        <f t="shared" si="7"/>
        <v>https://www.google.com/maps/place/13.702231,100.376638</v>
      </c>
      <c r="I34" t="s">
        <v>28</v>
      </c>
      <c r="J34" t="s">
        <v>29</v>
      </c>
      <c r="K34" t="s">
        <v>276</v>
      </c>
      <c r="L34" t="s">
        <v>189</v>
      </c>
      <c r="M34" t="s">
        <v>32</v>
      </c>
      <c r="N34">
        <v>10160</v>
      </c>
      <c r="O34" t="s">
        <v>277</v>
      </c>
      <c r="P34" t="s">
        <v>34</v>
      </c>
      <c r="Q34" s="3" t="s">
        <v>35</v>
      </c>
      <c r="R34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" s="3" t="str">
        <f>VLOOKUP($B34,[1]Offline!$A$2:$K$2447,2,FALSE)</f>
        <v>Mini Supermarket</v>
      </c>
      <c r="T34" s="3" t="str">
        <f>VLOOKUP($B34,[1]Offline!$A$2:$K$2447,6,FALSE)</f>
        <v>06:00-22:30 (16.5Hrs)</v>
      </c>
      <c r="U34" s="3" t="str">
        <f>VLOOKUP($B34,[1]Offline!$A$2:$K$2447,8,FALSE)</f>
        <v>เลขที่ 117 ซอยเพชรเกษม 69 แขวงหลักสอง เขตบางแค กรุงเทพ 10160</v>
      </c>
      <c r="V34" s="11" t="str">
        <f t="shared" si="3"/>
        <v>เลขที่ 117 ซอยเพชรเกษม 69 แขวงหลักสอง เขตบางแค กรุงเทพ 10160, โทรศัพท์: 081-245-5634</v>
      </c>
      <c r="W34" s="3" t="str">
        <f>VLOOKUP($B34,[1]Offline!$A$2:$K$2447,5,FALSE)</f>
        <v>exp144-sm@lotuss.com</v>
      </c>
      <c r="X34" s="3" t="str">
        <f>VLOOKUP($B34,[1]Offline!$A$2:$K$2447,10,FALSE)</f>
        <v>0812455634</v>
      </c>
      <c r="Y34" t="s">
        <v>278</v>
      </c>
      <c r="Z34" t="str">
        <f t="shared" si="4"/>
        <v>0812455634</v>
      </c>
      <c r="AA34" t="str">
        <f t="shared" si="5"/>
        <v>081-245-5634</v>
      </c>
      <c r="AB34" t="str">
        <f t="shared" si="6"/>
        <v>Valid</v>
      </c>
      <c r="AC34" s="4" t="str">
        <f>IF(AND(LEFT($Z34,1)="0", OR(LEN(SUBSTITUTE($Z34,"-",""))=9, AND(LEFT($Z34,2)&lt;&gt;"02", LEN(SUBSTITUTE($Z34,"-",""))=10))), "Valid", "Invalid")</f>
        <v>Valid</v>
      </c>
      <c r="AD34" t="s">
        <v>278</v>
      </c>
      <c r="AE34" s="11" t="s">
        <v>279</v>
      </c>
    </row>
    <row r="35" spans="1:31" ht="16" x14ac:dyDescent="0.2">
      <c r="A35" t="s">
        <v>280</v>
      </c>
      <c r="B35">
        <v>1147</v>
      </c>
      <c r="C35" t="str">
        <f t="shared" si="1"/>
        <v>store_doc_1147</v>
      </c>
      <c r="D35" t="s">
        <v>281</v>
      </c>
      <c r="E35" t="s">
        <v>282</v>
      </c>
      <c r="F35">
        <v>13.875121</v>
      </c>
      <c r="G35">
        <v>100.549137</v>
      </c>
      <c r="H35" t="str">
        <f t="shared" si="7"/>
        <v>https://www.google.com/maps/place/13.875121,100.549137</v>
      </c>
      <c r="I35" t="s">
        <v>123</v>
      </c>
      <c r="J35" t="s">
        <v>29</v>
      </c>
      <c r="K35" t="s">
        <v>283</v>
      </c>
      <c r="L35" t="s">
        <v>284</v>
      </c>
      <c r="M35" t="s">
        <v>232</v>
      </c>
      <c r="N35">
        <v>11000</v>
      </c>
      <c r="O35" t="s">
        <v>285</v>
      </c>
      <c r="P35" t="s">
        <v>34</v>
      </c>
      <c r="Q35" s="3" t="s">
        <v>35</v>
      </c>
      <c r="R35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" s="3" t="e">
        <f>VLOOKUP($B35,[1]Offline!$A$2:$K$2447,2,FALSE)</f>
        <v>#N/A</v>
      </c>
      <c r="T35" s="3" t="e">
        <f>VLOOKUP($B35,[1]Offline!$A$2:$K$2447,6,FALSE)</f>
        <v>#N/A</v>
      </c>
      <c r="U35" s="3" t="e">
        <f>VLOOKUP($B35,[1]Offline!$A$2:$K$2447,8,FALSE)</f>
        <v>#N/A</v>
      </c>
      <c r="V35" s="11" t="e">
        <f t="shared" si="3"/>
        <v>#N/A</v>
      </c>
      <c r="W35" s="3" t="e">
        <f>VLOOKUP($B35,[1]Offline!$A$2:$K$2447,5,FALSE)</f>
        <v>#N/A</v>
      </c>
      <c r="X35" s="3" t="e">
        <f>VLOOKUP($B35,[1]Offline!$A$2:$K$2447,10,FALSE)</f>
        <v>#N/A</v>
      </c>
      <c r="Y35" t="e">
        <v>#N/A</v>
      </c>
      <c r="Z35" t="e">
        <f t="shared" si="4"/>
        <v>#N/A</v>
      </c>
      <c r="AA35" t="e">
        <f t="shared" si="5"/>
        <v>#N/A</v>
      </c>
      <c r="AB35" t="e">
        <f t="shared" si="6"/>
        <v>#N/A</v>
      </c>
      <c r="AC35" s="4"/>
      <c r="AD35" t="e">
        <v>#N/A</v>
      </c>
    </row>
    <row r="36" spans="1:31" ht="16" x14ac:dyDescent="0.2">
      <c r="A36" t="s">
        <v>286</v>
      </c>
      <c r="B36">
        <v>1148</v>
      </c>
      <c r="C36" t="str">
        <f t="shared" si="1"/>
        <v>store_doc_1148</v>
      </c>
      <c r="D36" t="s">
        <v>287</v>
      </c>
      <c r="E36" t="s">
        <v>288</v>
      </c>
      <c r="F36">
        <v>13.831424</v>
      </c>
      <c r="G36">
        <v>100.591348</v>
      </c>
      <c r="H36" t="str">
        <f t="shared" si="7"/>
        <v>https://www.google.com/maps/place/13.831424,100.591348</v>
      </c>
      <c r="I36" t="s">
        <v>123</v>
      </c>
      <c r="J36" t="s">
        <v>29</v>
      </c>
      <c r="K36" t="s">
        <v>289</v>
      </c>
      <c r="L36" t="s">
        <v>261</v>
      </c>
      <c r="M36" t="s">
        <v>32</v>
      </c>
      <c r="N36">
        <v>10230</v>
      </c>
      <c r="O36" t="s">
        <v>262</v>
      </c>
      <c r="P36" t="s">
        <v>34</v>
      </c>
      <c r="Q36" s="3" t="s">
        <v>35</v>
      </c>
      <c r="R36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" s="3" t="e">
        <f>VLOOKUP($B36,[1]Offline!$A$2:$K$2447,2,FALSE)</f>
        <v>#N/A</v>
      </c>
      <c r="T36" s="3" t="e">
        <f>VLOOKUP($B36,[1]Offline!$A$2:$K$2447,6,FALSE)</f>
        <v>#N/A</v>
      </c>
      <c r="U36" s="3" t="e">
        <f>VLOOKUP($B36,[1]Offline!$A$2:$K$2447,8,FALSE)</f>
        <v>#N/A</v>
      </c>
      <c r="V36" s="11" t="e">
        <f t="shared" si="3"/>
        <v>#N/A</v>
      </c>
      <c r="W36" s="3" t="e">
        <f>VLOOKUP($B36,[1]Offline!$A$2:$K$2447,5,FALSE)</f>
        <v>#N/A</v>
      </c>
      <c r="X36" s="3" t="e">
        <f>VLOOKUP($B36,[1]Offline!$A$2:$K$2447,10,FALSE)</f>
        <v>#N/A</v>
      </c>
      <c r="Y36" t="e">
        <v>#N/A</v>
      </c>
      <c r="Z36" t="e">
        <f t="shared" si="4"/>
        <v>#N/A</v>
      </c>
      <c r="AA36" t="e">
        <f t="shared" si="5"/>
        <v>#N/A</v>
      </c>
      <c r="AB36" t="e">
        <f t="shared" si="6"/>
        <v>#N/A</v>
      </c>
      <c r="AC36" s="4"/>
      <c r="AD36" t="e">
        <v>#N/A</v>
      </c>
    </row>
    <row r="37" spans="1:31" ht="16" x14ac:dyDescent="0.2">
      <c r="A37" t="s">
        <v>290</v>
      </c>
      <c r="B37">
        <v>1149</v>
      </c>
      <c r="C37" t="str">
        <f t="shared" si="1"/>
        <v>store_doc_1149</v>
      </c>
      <c r="D37" t="s">
        <v>291</v>
      </c>
      <c r="E37" t="s">
        <v>292</v>
      </c>
      <c r="F37">
        <v>13.722553</v>
      </c>
      <c r="G37">
        <v>100.713956</v>
      </c>
      <c r="H37" t="str">
        <f t="shared" si="7"/>
        <v>https://www.google.com/maps/place/13.722553,100.713956</v>
      </c>
      <c r="I37" t="s">
        <v>28</v>
      </c>
      <c r="J37" t="s">
        <v>29</v>
      </c>
      <c r="K37" t="s">
        <v>293</v>
      </c>
      <c r="L37" t="s">
        <v>223</v>
      </c>
      <c r="M37" t="s">
        <v>32</v>
      </c>
      <c r="N37">
        <v>10520</v>
      </c>
      <c r="O37" t="s">
        <v>294</v>
      </c>
      <c r="P37" t="s">
        <v>34</v>
      </c>
      <c r="Q37" s="3" t="s">
        <v>44</v>
      </c>
      <c r="R37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" s="3" t="str">
        <f>VLOOKUP($B37,[1]Offline!$A$2:$K$2447,2,FALSE)</f>
        <v>Mini Supermarket</v>
      </c>
      <c r="T37" s="3" t="str">
        <f>VLOOKUP($B37,[1]Offline!$A$2:$K$2447,6,FALSE)</f>
        <v xml:space="preserve">24 Hours </v>
      </c>
      <c r="U37" s="3" t="str">
        <f>VLOOKUP($B37,[1]Offline!$A$2:$K$2447,8,FALSE)</f>
        <v>เลขที่ 48/8 หมู่ 7 แขวงลาดกระบัง เขตลาดกระบัง กทม. 10520</v>
      </c>
      <c r="V37" s="11" t="str">
        <f t="shared" si="3"/>
        <v>เลขที่ 48/8 หมู่ 7 แขวงลาดกระบัง เขตลาดกระบัง กทม. 10520, โทรศัพท์: 062-605-7495</v>
      </c>
      <c r="W37" s="3" t="str">
        <f>VLOOKUP($B37,[1]Offline!$A$2:$K$2447,5,FALSE)</f>
        <v>exp149-sm@lotuss.com</v>
      </c>
      <c r="X37" s="3" t="str">
        <f>VLOOKUP($B37,[1]Offline!$A$2:$K$2447,10,FALSE)</f>
        <v>0626057495</v>
      </c>
      <c r="Y37" t="s">
        <v>295</v>
      </c>
      <c r="Z37" t="str">
        <f t="shared" si="4"/>
        <v>0626057495</v>
      </c>
      <c r="AA37" t="str">
        <f t="shared" si="5"/>
        <v>062-605-7495</v>
      </c>
      <c r="AB37" t="str">
        <f t="shared" si="6"/>
        <v>Valid</v>
      </c>
      <c r="AC37" s="4" t="str">
        <f>IF(AND(LEFT($Z37,1)="0", OR(LEN(SUBSTITUTE($Z37,"-",""))=9, AND(LEFT($Z37,2)&lt;&gt;"02", LEN(SUBSTITUTE($Z37,"-",""))=10))), "Valid", "Invalid")</f>
        <v>Valid</v>
      </c>
      <c r="AD37" t="s">
        <v>295</v>
      </c>
      <c r="AE37" s="11" t="s">
        <v>296</v>
      </c>
    </row>
    <row r="38" spans="1:31" ht="16" x14ac:dyDescent="0.2">
      <c r="A38" t="s">
        <v>297</v>
      </c>
      <c r="B38">
        <v>1150</v>
      </c>
      <c r="C38" t="str">
        <f t="shared" si="1"/>
        <v>store_doc_1150</v>
      </c>
      <c r="D38" t="s">
        <v>298</v>
      </c>
      <c r="E38" t="s">
        <v>299</v>
      </c>
      <c r="F38">
        <v>13.911555</v>
      </c>
      <c r="G38">
        <v>100.55216</v>
      </c>
      <c r="H38" t="str">
        <f t="shared" si="7"/>
        <v>https://www.google.com/maps/place/13.911555,100.55216</v>
      </c>
      <c r="I38" t="s">
        <v>123</v>
      </c>
      <c r="J38" t="s">
        <v>29</v>
      </c>
      <c r="K38" t="s">
        <v>300</v>
      </c>
      <c r="L38" t="s">
        <v>269</v>
      </c>
      <c r="M38" t="s">
        <v>232</v>
      </c>
      <c r="N38">
        <v>11120</v>
      </c>
      <c r="O38" t="s">
        <v>270</v>
      </c>
      <c r="P38" t="s">
        <v>34</v>
      </c>
      <c r="Q38" s="3" t="s">
        <v>35</v>
      </c>
      <c r="R38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" s="3" t="e">
        <f>VLOOKUP($B38,[1]Offline!$A$2:$K$2447,2,FALSE)</f>
        <v>#N/A</v>
      </c>
      <c r="T38" s="3" t="e">
        <f>VLOOKUP($B38,[1]Offline!$A$2:$K$2447,6,FALSE)</f>
        <v>#N/A</v>
      </c>
      <c r="U38" s="3" t="e">
        <f>VLOOKUP($B38,[1]Offline!$A$2:$K$2447,8,FALSE)</f>
        <v>#N/A</v>
      </c>
      <c r="V38" s="11" t="e">
        <f t="shared" si="3"/>
        <v>#N/A</v>
      </c>
      <c r="W38" s="3" t="e">
        <f>VLOOKUP($B38,[1]Offline!$A$2:$K$2447,5,FALSE)</f>
        <v>#N/A</v>
      </c>
      <c r="X38" s="3" t="e">
        <f>VLOOKUP($B38,[1]Offline!$A$2:$K$2447,10,FALSE)</f>
        <v>#N/A</v>
      </c>
      <c r="Y38" t="e">
        <v>#N/A</v>
      </c>
      <c r="Z38" t="e">
        <f t="shared" si="4"/>
        <v>#N/A</v>
      </c>
      <c r="AA38" t="e">
        <f t="shared" si="5"/>
        <v>#N/A</v>
      </c>
      <c r="AB38" t="e">
        <f t="shared" si="6"/>
        <v>#N/A</v>
      </c>
      <c r="AC38" s="4"/>
      <c r="AD38" t="e">
        <v>#N/A</v>
      </c>
    </row>
    <row r="39" spans="1:31" ht="16" x14ac:dyDescent="0.2">
      <c r="A39" t="s">
        <v>301</v>
      </c>
      <c r="B39">
        <v>1151</v>
      </c>
      <c r="C39" t="str">
        <f t="shared" si="1"/>
        <v>store_doc_1151</v>
      </c>
      <c r="D39" t="s">
        <v>302</v>
      </c>
      <c r="E39" t="s">
        <v>303</v>
      </c>
      <c r="F39">
        <v>13.843700999999999</v>
      </c>
      <c r="G39">
        <v>100.495549</v>
      </c>
      <c r="H39" t="str">
        <f t="shared" si="7"/>
        <v>https://www.google.com/maps/place/13.843701,100.495549</v>
      </c>
      <c r="I39" t="s">
        <v>28</v>
      </c>
      <c r="J39" t="s">
        <v>29</v>
      </c>
      <c r="K39" t="s">
        <v>304</v>
      </c>
      <c r="L39" t="s">
        <v>284</v>
      </c>
      <c r="M39" t="s">
        <v>232</v>
      </c>
      <c r="N39">
        <v>11000</v>
      </c>
      <c r="O39" t="s">
        <v>305</v>
      </c>
      <c r="P39" t="s">
        <v>34</v>
      </c>
      <c r="Q39" s="3" t="s">
        <v>44</v>
      </c>
      <c r="R39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" s="3" t="str">
        <f>VLOOKUP($B39,[1]Offline!$A$2:$K$2447,2,FALSE)</f>
        <v>Mini Supermarket</v>
      </c>
      <c r="T39" s="3" t="str">
        <f>VLOOKUP($B39,[1]Offline!$A$2:$K$2447,6,FALSE)</f>
        <v>24 Hours</v>
      </c>
      <c r="U39" s="3" t="str">
        <f>VLOOKUP($B39,[1]Offline!$A$2:$K$2447,8,FALSE)</f>
        <v>เลขที่ 21/129 หมู่ที่ 4 ตำบลสวนใหญ่ อำเภอเมืองนนทบุรี จังหวัดนนทบุรี 11000</v>
      </c>
      <c r="V39" s="11" t="str">
        <f t="shared" si="3"/>
        <v>เลขที่ 21/129 หมู่ที่ 4 ตำบลสวนใหญ่ อำเภอเมืองนนทบุรี จังหวัดนนทบุรี 11000, โทรศัพท์: 062-605-7497</v>
      </c>
      <c r="W39" s="3" t="str">
        <f>VLOOKUP($B39,[1]Offline!$A$2:$K$2447,5,FALSE)</f>
        <v>exp151-sm@lotuss.com</v>
      </c>
      <c r="X39" s="3" t="str">
        <f>VLOOKUP($B39,[1]Offline!$A$2:$K$2447,10,FALSE)</f>
        <v>0626057497</v>
      </c>
      <c r="Y39" t="s">
        <v>306</v>
      </c>
      <c r="Z39" t="str">
        <f t="shared" si="4"/>
        <v>0626057497</v>
      </c>
      <c r="AA39" t="str">
        <f t="shared" si="5"/>
        <v>062-605-7497</v>
      </c>
      <c r="AB39" t="str">
        <f t="shared" si="6"/>
        <v>Valid</v>
      </c>
      <c r="AC39" s="4" t="str">
        <f t="shared" ref="AC39:AC44" si="9">IF(AND(LEFT($Z39,1)="0", OR(LEN(SUBSTITUTE($Z39,"-",""))=9, AND(LEFT($Z39,2)&lt;&gt;"02", LEN(SUBSTITUTE($Z39,"-",""))=10))), "Valid", "Invalid")</f>
        <v>Valid</v>
      </c>
      <c r="AD39" t="s">
        <v>306</v>
      </c>
      <c r="AE39" s="11" t="s">
        <v>307</v>
      </c>
    </row>
    <row r="40" spans="1:31" ht="16" x14ac:dyDescent="0.2">
      <c r="A40" t="s">
        <v>308</v>
      </c>
      <c r="B40">
        <v>1152</v>
      </c>
      <c r="C40" t="str">
        <f t="shared" si="1"/>
        <v>store_doc_1152</v>
      </c>
      <c r="D40" t="s">
        <v>309</v>
      </c>
      <c r="E40" t="s">
        <v>310</v>
      </c>
      <c r="F40">
        <v>13.734965000000001</v>
      </c>
      <c r="G40">
        <v>100.61912599999999</v>
      </c>
      <c r="H40" t="str">
        <f t="shared" si="7"/>
        <v>https://www.google.com/maps/place/13.734965,100.619126</v>
      </c>
      <c r="I40" t="s">
        <v>28</v>
      </c>
      <c r="J40" t="s">
        <v>29</v>
      </c>
      <c r="K40" t="s">
        <v>311</v>
      </c>
      <c r="L40" t="s">
        <v>161</v>
      </c>
      <c r="M40" t="s">
        <v>32</v>
      </c>
      <c r="N40">
        <v>10250</v>
      </c>
      <c r="O40" t="s">
        <v>162</v>
      </c>
      <c r="P40" t="s">
        <v>34</v>
      </c>
      <c r="Q40" s="3" t="s">
        <v>170</v>
      </c>
      <c r="R40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" s="3" t="str">
        <f>VLOOKUP($B40,[1]Offline!$A$2:$K$2447,2,FALSE)</f>
        <v>Mini Supermarket</v>
      </c>
      <c r="T40" s="3" t="str">
        <f>VLOOKUP($B40,[1]Offline!$A$2:$K$2447,6,FALSE)</f>
        <v>06:00-23:00 (17Hrs)</v>
      </c>
      <c r="U40" s="3" t="str">
        <f>VLOOKUP($B40,[1]Offline!$A$2:$K$2447,8,FALSE)</f>
        <v>เลขที่ 1144/39-42 ถ.พัฒนาการ แขวงสวนหลวง เขตสวนหลวง กทม. 10250</v>
      </c>
      <c r="V40" s="11" t="str">
        <f t="shared" si="3"/>
        <v>เลขที่ 1144/39-42 ถ.พัฒนาการ แขวงสวนหลวง เขตสวนหลวง กทม. 10250, โทรศัพท์: 081-246-4680</v>
      </c>
      <c r="W40" s="3" t="str">
        <f>VLOOKUP($B40,[1]Offline!$A$2:$K$2447,5,FALSE)</f>
        <v>exp152-sm@lotuss.com</v>
      </c>
      <c r="X40" s="3" t="str">
        <f>VLOOKUP($B40,[1]Offline!$A$2:$K$2447,10,FALSE)</f>
        <v>0812464680</v>
      </c>
      <c r="Y40" t="s">
        <v>312</v>
      </c>
      <c r="Z40" t="str">
        <f t="shared" si="4"/>
        <v>0812464680</v>
      </c>
      <c r="AA40" t="str">
        <f t="shared" si="5"/>
        <v>081-246-4680</v>
      </c>
      <c r="AB40" t="str">
        <f t="shared" si="6"/>
        <v>Valid</v>
      </c>
      <c r="AC40" s="4" t="str">
        <f t="shared" si="9"/>
        <v>Valid</v>
      </c>
      <c r="AD40" t="s">
        <v>312</v>
      </c>
      <c r="AE40" s="11" t="s">
        <v>313</v>
      </c>
    </row>
    <row r="41" spans="1:31" ht="16" x14ac:dyDescent="0.2">
      <c r="A41" t="s">
        <v>314</v>
      </c>
      <c r="B41">
        <v>1154</v>
      </c>
      <c r="C41" t="str">
        <f t="shared" si="1"/>
        <v>store_doc_1154</v>
      </c>
      <c r="D41" t="s">
        <v>315</v>
      </c>
      <c r="E41" t="s">
        <v>316</v>
      </c>
      <c r="F41">
        <v>13.67661</v>
      </c>
      <c r="G41">
        <v>100.66328</v>
      </c>
      <c r="H41" t="str">
        <f t="shared" si="7"/>
        <v>https://www.google.com/maps/place/13.67661,100.66328</v>
      </c>
      <c r="I41" t="s">
        <v>28</v>
      </c>
      <c r="J41" t="s">
        <v>29</v>
      </c>
      <c r="K41" t="s">
        <v>317</v>
      </c>
      <c r="L41" t="s">
        <v>318</v>
      </c>
      <c r="M41" t="s">
        <v>32</v>
      </c>
      <c r="N41">
        <v>10250</v>
      </c>
      <c r="O41" t="s">
        <v>319</v>
      </c>
      <c r="P41" t="s">
        <v>34</v>
      </c>
      <c r="Q41" s="3" t="s">
        <v>170</v>
      </c>
      <c r="R41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" s="3" t="str">
        <f>VLOOKUP($B41,[1]Offline!$A$2:$K$2447,2,FALSE)</f>
        <v>Mini Supermarket</v>
      </c>
      <c r="T41" s="3" t="str">
        <f>VLOOKUP($B41,[1]Offline!$A$2:$K$2447,6,FALSE)</f>
        <v>06:00-23:00 (17Hrs)</v>
      </c>
      <c r="U41" s="3" t="str">
        <f>VLOOKUP($B41,[1]Offline!$A$2:$K$2447,8,FALSE)</f>
        <v>เลขที่ 30/1,30/2,32,34 ซอยเฉลิมพระเกียรติร.๙ ซ.22 แขวงหนองบอน เขตประเวศ กรุงเทพมหานคร 10250</v>
      </c>
      <c r="V41" s="11" t="str">
        <f t="shared" si="3"/>
        <v>เลขที่ 30/1,30/2,32,34 ซอยเฉลิมพระเกียรติร.๙ ซ.22 แขวงหนองบอน เขตประเวศ กรุงเทพมหานคร 10250, โทรศัพท์: 087-713-6053</v>
      </c>
      <c r="W41" s="3" t="str">
        <f>VLOOKUP($B41,[1]Offline!$A$2:$K$2447,5,FALSE)</f>
        <v>exp154-sm@lotuss.com</v>
      </c>
      <c r="X41" s="3" t="str">
        <f>VLOOKUP($B41,[1]Offline!$A$2:$K$2447,10,FALSE)</f>
        <v>0877136053</v>
      </c>
      <c r="Y41" t="s">
        <v>320</v>
      </c>
      <c r="Z41" t="str">
        <f t="shared" si="4"/>
        <v>0877136053</v>
      </c>
      <c r="AA41" t="str">
        <f t="shared" si="5"/>
        <v>087-713-6053</v>
      </c>
      <c r="AB41" t="str">
        <f t="shared" si="6"/>
        <v>Valid</v>
      </c>
      <c r="AC41" s="4" t="str">
        <f t="shared" si="9"/>
        <v>Valid</v>
      </c>
      <c r="AD41" t="s">
        <v>320</v>
      </c>
      <c r="AE41" s="11" t="s">
        <v>321</v>
      </c>
    </row>
    <row r="42" spans="1:31" ht="16" x14ac:dyDescent="0.2">
      <c r="A42" t="s">
        <v>322</v>
      </c>
      <c r="B42">
        <v>1156</v>
      </c>
      <c r="C42" t="str">
        <f t="shared" si="1"/>
        <v>store_doc_1156</v>
      </c>
      <c r="D42" t="s">
        <v>323</v>
      </c>
      <c r="E42" t="s">
        <v>324</v>
      </c>
      <c r="F42">
        <v>13.926322000000001</v>
      </c>
      <c r="G42">
        <v>100.589944</v>
      </c>
      <c r="H42" t="str">
        <f t="shared" si="7"/>
        <v>https://www.google.com/maps/place/13.926322,100.589944</v>
      </c>
      <c r="I42" t="s">
        <v>28</v>
      </c>
      <c r="J42" t="s">
        <v>29</v>
      </c>
      <c r="K42" t="s">
        <v>325</v>
      </c>
      <c r="L42" t="s">
        <v>326</v>
      </c>
      <c r="M42" t="s">
        <v>32</v>
      </c>
      <c r="N42">
        <v>10210</v>
      </c>
      <c r="O42" t="s">
        <v>327</v>
      </c>
      <c r="P42" t="s">
        <v>34</v>
      </c>
      <c r="Q42" s="3" t="s">
        <v>35</v>
      </c>
      <c r="R42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" s="3" t="str">
        <f>VLOOKUP($B42,[1]Offline!$A$2:$K$2447,2,FALSE)</f>
        <v>Mini Supermarket</v>
      </c>
      <c r="T42" s="3" t="str">
        <f>VLOOKUP($B42,[1]Offline!$A$2:$K$2447,6,FALSE)</f>
        <v>06:00-23:00 (17Hrs)</v>
      </c>
      <c r="U42" s="3" t="str">
        <f>VLOOKUP($B42,[1]Offline!$A$2:$K$2447,8,FALSE)</f>
        <v>เลขที่ 310/398-400 หมู่ที่ 3 แขวงสีกัน เขตดอนเมือง กรุงเทพมหานคร 10210</v>
      </c>
      <c r="V42" s="11" t="str">
        <f t="shared" si="3"/>
        <v>เลขที่ 310/398-400 หมู่ที่ 3 แขวงสีกัน เขตดอนเมือง กรุงเทพมหานคร 10210, โทรศัพท์: 062-605-7501</v>
      </c>
      <c r="W42" s="3" t="str">
        <f>VLOOKUP($B42,[1]Offline!$A$2:$K$2447,5,FALSE)</f>
        <v>exp156-sm@lotuss.com</v>
      </c>
      <c r="X42" s="3" t="str">
        <f>VLOOKUP($B42,[1]Offline!$A$2:$K$2447,10,FALSE)</f>
        <v>0626057501</v>
      </c>
      <c r="Y42" t="s">
        <v>328</v>
      </c>
      <c r="Z42" t="str">
        <f t="shared" si="4"/>
        <v>0626057501</v>
      </c>
      <c r="AA42" t="str">
        <f t="shared" si="5"/>
        <v>062-605-7501</v>
      </c>
      <c r="AB42" t="str">
        <f t="shared" si="6"/>
        <v>Valid</v>
      </c>
      <c r="AC42" s="4" t="str">
        <f t="shared" si="9"/>
        <v>Valid</v>
      </c>
      <c r="AD42" t="s">
        <v>328</v>
      </c>
      <c r="AE42" s="11" t="s">
        <v>329</v>
      </c>
    </row>
    <row r="43" spans="1:31" ht="16" x14ac:dyDescent="0.2">
      <c r="A43" t="s">
        <v>330</v>
      </c>
      <c r="B43">
        <v>1157</v>
      </c>
      <c r="C43" t="str">
        <f t="shared" si="1"/>
        <v>store_doc_1157</v>
      </c>
      <c r="D43" t="s">
        <v>331</v>
      </c>
      <c r="E43" t="s">
        <v>332</v>
      </c>
      <c r="F43">
        <v>13.724126</v>
      </c>
      <c r="G43">
        <v>100.549047</v>
      </c>
      <c r="H43" t="str">
        <f t="shared" si="7"/>
        <v>https://www.google.com/maps/place/13.724126,100.549047</v>
      </c>
      <c r="I43" t="s">
        <v>28</v>
      </c>
      <c r="J43" t="s">
        <v>29</v>
      </c>
      <c r="K43" t="s">
        <v>333</v>
      </c>
      <c r="L43" t="s">
        <v>334</v>
      </c>
      <c r="M43" t="s">
        <v>32</v>
      </c>
      <c r="N43">
        <v>10120</v>
      </c>
      <c r="O43" t="s">
        <v>335</v>
      </c>
      <c r="P43" t="s">
        <v>34</v>
      </c>
      <c r="Q43" s="3" t="s">
        <v>35</v>
      </c>
      <c r="R43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" s="3" t="str">
        <f>VLOOKUP($B43,[1]Offline!$A$2:$K$2447,2,FALSE)</f>
        <v>Mini Supermarket</v>
      </c>
      <c r="T43" s="3" t="str">
        <f>VLOOKUP($B43,[1]Offline!$A$2:$K$2447,6,FALSE)</f>
        <v>06:00-23:00 (17Hrs)</v>
      </c>
      <c r="U43" s="3" t="str">
        <f>VLOOKUP($B43,[1]Offline!$A$2:$K$2447,8,FALSE)</f>
        <v>เลขที่ 1036/1-4 ถ.พระราม 4 แขวงทุ่งมหาเมฆ เขตสาทร กทม. 10120</v>
      </c>
      <c r="V43" s="11" t="str">
        <f t="shared" si="3"/>
        <v>เลขที่ 1036/1-4 ถ.พระราม 4 แขวงทุ่งมหาเมฆ เขตสาทร กทม. 10120, โทรศัพท์: 062-605-7502</v>
      </c>
      <c r="W43" s="3" t="str">
        <f>VLOOKUP($B43,[1]Offline!$A$2:$K$2447,5,FALSE)</f>
        <v>exp157-sm@lotuss.com</v>
      </c>
      <c r="X43" s="3" t="str">
        <f>VLOOKUP($B43,[1]Offline!$A$2:$K$2447,10,FALSE)</f>
        <v>0626057502</v>
      </c>
      <c r="Y43" t="s">
        <v>336</v>
      </c>
      <c r="Z43" t="str">
        <f t="shared" si="4"/>
        <v>0626057502</v>
      </c>
      <c r="AA43" t="str">
        <f t="shared" si="5"/>
        <v>062-605-7502</v>
      </c>
      <c r="AB43" t="str">
        <f t="shared" si="6"/>
        <v>Valid</v>
      </c>
      <c r="AC43" s="4" t="str">
        <f t="shared" si="9"/>
        <v>Valid</v>
      </c>
      <c r="AD43" t="s">
        <v>336</v>
      </c>
      <c r="AE43" s="11" t="s">
        <v>337</v>
      </c>
    </row>
    <row r="44" spans="1:31" ht="16" x14ac:dyDescent="0.2">
      <c r="A44" t="s">
        <v>338</v>
      </c>
      <c r="B44">
        <v>1158</v>
      </c>
      <c r="C44" t="str">
        <f t="shared" si="1"/>
        <v>store_doc_1158</v>
      </c>
      <c r="D44" t="s">
        <v>339</v>
      </c>
      <c r="E44" t="s">
        <v>340</v>
      </c>
      <c r="F44">
        <v>14.107430000000001</v>
      </c>
      <c r="G44">
        <v>100.59873399999999</v>
      </c>
      <c r="H44" t="str">
        <f t="shared" si="7"/>
        <v>https://www.google.com/maps/place/14.10743,100.598734</v>
      </c>
      <c r="I44" t="s">
        <v>28</v>
      </c>
      <c r="J44" t="s">
        <v>29</v>
      </c>
      <c r="K44" t="s">
        <v>341</v>
      </c>
      <c r="L44" t="s">
        <v>240</v>
      </c>
      <c r="M44" t="s">
        <v>241</v>
      </c>
      <c r="N44">
        <v>12120</v>
      </c>
      <c r="O44" t="s">
        <v>342</v>
      </c>
      <c r="P44" t="s">
        <v>34</v>
      </c>
      <c r="Q44" s="3" t="s">
        <v>35</v>
      </c>
      <c r="R44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" s="3" t="str">
        <f>VLOOKUP($B44,[1]Offline!$A$2:$K$2447,2,FALSE)</f>
        <v>Mini Supermarket</v>
      </c>
      <c r="T44" s="3" t="str">
        <f>VLOOKUP($B44,[1]Offline!$A$2:$K$2447,6,FALSE)</f>
        <v xml:space="preserve">24 Hours </v>
      </c>
      <c r="U44" s="3" t="str">
        <f>VLOOKUP($B44,[1]Offline!$A$2:$K$2447,8,FALSE)</f>
        <v>เลขที่ 59/77 หมู่ 19 ต.คลองหนึ่ง เขตคลองหลวง จ.ปทุมธานี 12120</v>
      </c>
      <c r="V44" s="11" t="str">
        <f t="shared" si="3"/>
        <v>เลขที่ 59/77 หมู่ 19 ต.คลองหนึ่ง เขตคลองหลวง จ.ปทุมธานี 12120, โทรศัพท์: 062-605-7503</v>
      </c>
      <c r="W44" s="3" t="str">
        <f>VLOOKUP($B44,[1]Offline!$A$2:$K$2447,5,FALSE)</f>
        <v>exp158-sm@lotuss.com</v>
      </c>
      <c r="X44" s="3" t="str">
        <f>VLOOKUP($B44,[1]Offline!$A$2:$K$2447,10,FALSE)</f>
        <v>0626057503</v>
      </c>
      <c r="Y44" t="s">
        <v>343</v>
      </c>
      <c r="Z44" t="str">
        <f t="shared" si="4"/>
        <v>0626057503</v>
      </c>
      <c r="AA44" t="str">
        <f t="shared" si="5"/>
        <v>062-605-7503</v>
      </c>
      <c r="AB44" t="str">
        <f t="shared" si="6"/>
        <v>Valid</v>
      </c>
      <c r="AC44" s="4" t="str">
        <f t="shared" si="9"/>
        <v>Valid</v>
      </c>
      <c r="AD44" t="s">
        <v>343</v>
      </c>
      <c r="AE44" s="11" t="s">
        <v>344</v>
      </c>
    </row>
    <row r="45" spans="1:31" ht="16" x14ac:dyDescent="0.2">
      <c r="A45" t="s">
        <v>345</v>
      </c>
      <c r="B45">
        <v>1159</v>
      </c>
      <c r="C45" t="str">
        <f t="shared" si="1"/>
        <v>store_doc_1159</v>
      </c>
      <c r="D45" t="s">
        <v>346</v>
      </c>
      <c r="E45" t="s">
        <v>347</v>
      </c>
      <c r="F45">
        <v>13.702301</v>
      </c>
      <c r="G45">
        <v>100.24542700000001</v>
      </c>
      <c r="H45" t="str">
        <f t="shared" si="7"/>
        <v>https://www.google.com/maps/place/13.702301,100.245427</v>
      </c>
      <c r="I45" t="s">
        <v>123</v>
      </c>
      <c r="J45" t="s">
        <v>29</v>
      </c>
      <c r="K45" t="s">
        <v>348</v>
      </c>
      <c r="L45" t="s">
        <v>349</v>
      </c>
      <c r="M45" t="s">
        <v>350</v>
      </c>
      <c r="N45">
        <v>73110</v>
      </c>
      <c r="O45" t="s">
        <v>270</v>
      </c>
      <c r="P45" t="s">
        <v>34</v>
      </c>
      <c r="Q45" s="3" t="s">
        <v>35</v>
      </c>
      <c r="R45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" s="3" t="e">
        <f>VLOOKUP($B45,[1]Offline!$A$2:$K$2447,2,FALSE)</f>
        <v>#N/A</v>
      </c>
      <c r="T45" s="3" t="e">
        <f>VLOOKUP($B45,[1]Offline!$A$2:$K$2447,6,FALSE)</f>
        <v>#N/A</v>
      </c>
      <c r="U45" s="3" t="e">
        <f>VLOOKUP($B45,[1]Offline!$A$2:$K$2447,8,FALSE)</f>
        <v>#N/A</v>
      </c>
      <c r="V45" s="11" t="e">
        <f t="shared" si="3"/>
        <v>#N/A</v>
      </c>
      <c r="W45" s="3" t="e">
        <f>VLOOKUP($B45,[1]Offline!$A$2:$K$2447,5,FALSE)</f>
        <v>#N/A</v>
      </c>
      <c r="X45" s="3" t="e">
        <f>VLOOKUP($B45,[1]Offline!$A$2:$K$2447,10,FALSE)</f>
        <v>#N/A</v>
      </c>
      <c r="Y45" t="e">
        <v>#N/A</v>
      </c>
      <c r="Z45" t="e">
        <f t="shared" si="4"/>
        <v>#N/A</v>
      </c>
      <c r="AA45" t="e">
        <f t="shared" si="5"/>
        <v>#N/A</v>
      </c>
      <c r="AB45" t="e">
        <f t="shared" si="6"/>
        <v>#N/A</v>
      </c>
      <c r="AC45" s="4"/>
      <c r="AD45" t="e">
        <v>#N/A</v>
      </c>
    </row>
    <row r="46" spans="1:31" ht="16" x14ac:dyDescent="0.2">
      <c r="A46" t="s">
        <v>351</v>
      </c>
      <c r="B46">
        <v>1162</v>
      </c>
      <c r="C46" t="str">
        <f t="shared" si="1"/>
        <v>store_doc_1162</v>
      </c>
      <c r="D46" t="s">
        <v>352</v>
      </c>
      <c r="E46" t="s">
        <v>353</v>
      </c>
      <c r="F46">
        <v>13.925369</v>
      </c>
      <c r="G46">
        <v>100.598873</v>
      </c>
      <c r="H46" t="str">
        <f t="shared" si="7"/>
        <v>https://www.google.com/maps/place/13.925369,100.598873</v>
      </c>
      <c r="I46" t="s">
        <v>28</v>
      </c>
      <c r="J46" t="s">
        <v>29</v>
      </c>
      <c r="K46" t="s">
        <v>354</v>
      </c>
      <c r="L46" t="s">
        <v>326</v>
      </c>
      <c r="M46" t="s">
        <v>32</v>
      </c>
      <c r="N46">
        <v>10210</v>
      </c>
      <c r="O46" t="s">
        <v>327</v>
      </c>
      <c r="P46" t="s">
        <v>34</v>
      </c>
      <c r="Q46" s="3" t="s">
        <v>35</v>
      </c>
      <c r="R46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" s="3" t="str">
        <f>VLOOKUP($B46,[1]Offline!$A$2:$K$2447,2,FALSE)</f>
        <v>Mini Supermarket</v>
      </c>
      <c r="T46" s="3" t="str">
        <f>VLOOKUP($B46,[1]Offline!$A$2:$K$2447,6,FALSE)</f>
        <v>24 Hours</v>
      </c>
      <c r="U46" s="3" t="str">
        <f>VLOOKUP($B46,[1]Offline!$A$2:$K$2447,8,FALSE)</f>
        <v>เลขที่ 371/9 หมู่ที่ 3 ถนนสรงประภา  แขวงสีกัน เขตดอนเมือง กรุงเทพมหานคร 10210</v>
      </c>
      <c r="V46" s="11" t="str">
        <f t="shared" si="3"/>
        <v>เลขที่ 371/9 หมู่ที่ 3 ถนนสรงประภา  แขวงสีกัน เขตดอนเมือง กรุงเทพมหานคร 10210, โทรศัพท์: 062-605-7506</v>
      </c>
      <c r="W46" s="3" t="str">
        <f>VLOOKUP($B46,[1]Offline!$A$2:$K$2447,5,FALSE)</f>
        <v>exp162-sm@lotuss.com</v>
      </c>
      <c r="X46" s="3" t="str">
        <f>VLOOKUP($B46,[1]Offline!$A$2:$K$2447,10,FALSE)</f>
        <v>0626057506</v>
      </c>
      <c r="Y46" t="s">
        <v>355</v>
      </c>
      <c r="Z46" t="str">
        <f t="shared" si="4"/>
        <v>0626057506</v>
      </c>
      <c r="AA46" t="str">
        <f t="shared" si="5"/>
        <v>062-605-7506</v>
      </c>
      <c r="AB46" t="str">
        <f t="shared" si="6"/>
        <v>Valid</v>
      </c>
      <c r="AC46" s="4" t="str">
        <f>IF(AND(LEFT($Z46,1)="0", OR(LEN(SUBSTITUTE($Z46,"-",""))=9, AND(LEFT($Z46,2)&lt;&gt;"02", LEN(SUBSTITUTE($Z46,"-",""))=10))), "Valid", "Invalid")</f>
        <v>Valid</v>
      </c>
      <c r="AD46" t="s">
        <v>355</v>
      </c>
      <c r="AE46" s="11" t="s">
        <v>356</v>
      </c>
    </row>
    <row r="47" spans="1:31" ht="16" x14ac:dyDescent="0.2">
      <c r="A47" t="s">
        <v>357</v>
      </c>
      <c r="B47">
        <v>1163</v>
      </c>
      <c r="C47" t="str">
        <f t="shared" si="1"/>
        <v>store_doc_1163</v>
      </c>
      <c r="D47" t="s">
        <v>358</v>
      </c>
      <c r="E47" t="s">
        <v>359</v>
      </c>
      <c r="F47">
        <v>13.873557</v>
      </c>
      <c r="G47">
        <v>100.531407</v>
      </c>
      <c r="H47" t="str">
        <f t="shared" si="7"/>
        <v>https://www.google.com/maps/place/13.873557,100.531407</v>
      </c>
      <c r="I47" t="s">
        <v>28</v>
      </c>
      <c r="J47" t="s">
        <v>29</v>
      </c>
      <c r="K47" t="s">
        <v>360</v>
      </c>
      <c r="L47" t="s">
        <v>284</v>
      </c>
      <c r="M47" t="s">
        <v>232</v>
      </c>
      <c r="N47">
        <v>11000</v>
      </c>
      <c r="O47" t="s">
        <v>285</v>
      </c>
      <c r="P47" t="s">
        <v>34</v>
      </c>
      <c r="Q47" s="3" t="s">
        <v>35</v>
      </c>
      <c r="R47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" s="3" t="str">
        <f>VLOOKUP($B47,[1]Offline!$A$2:$K$2447,2,FALSE)</f>
        <v>Mini Supermarket</v>
      </c>
      <c r="T47" s="3" t="str">
        <f>VLOOKUP($B47,[1]Offline!$A$2:$K$2447,6,FALSE)</f>
        <v>24 Hours</v>
      </c>
      <c r="U47" s="3" t="str">
        <f>VLOOKUP($B47,[1]Offline!$A$2:$K$2447,8,FALSE)</f>
        <v>เลขที่ 40/4056 หมู่ที่ 1 ตำบลท่าทราย อำเภอเมืองนนทบุรี จังหวัดนนทบุรี 11000</v>
      </c>
      <c r="V47" s="11" t="str">
        <f t="shared" si="3"/>
        <v>เลขที่ 40/4056 หมู่ที่ 1 ตำบลท่าทราย อำเภอเมืองนนทบุรี จังหวัดนนทบุรี 11000, โทรศัพท์: 099-230-0720</v>
      </c>
      <c r="W47" s="3" t="str">
        <f>VLOOKUP($B47,[1]Offline!$A$2:$K$2447,5,FALSE)</f>
        <v>exp163-sm@lotuss.com</v>
      </c>
      <c r="X47" s="3" t="str">
        <f>VLOOKUP($B47,[1]Offline!$A$2:$K$2447,10,FALSE)</f>
        <v>0992300720</v>
      </c>
      <c r="Y47" t="s">
        <v>361</v>
      </c>
      <c r="Z47" t="str">
        <f t="shared" si="4"/>
        <v>0992300720</v>
      </c>
      <c r="AA47" t="str">
        <f t="shared" si="5"/>
        <v>099-230-0720</v>
      </c>
      <c r="AB47" t="str">
        <f t="shared" si="6"/>
        <v>Valid</v>
      </c>
      <c r="AC47" s="4" t="str">
        <f>IF(AND(LEFT($Z47,1)="0", OR(LEN(SUBSTITUTE($Z47,"-",""))=9, AND(LEFT($Z47,2)&lt;&gt;"02", LEN(SUBSTITUTE($Z47,"-",""))=10))), "Valid", "Invalid")</f>
        <v>Valid</v>
      </c>
      <c r="AD47" t="s">
        <v>361</v>
      </c>
      <c r="AE47" s="11" t="s">
        <v>362</v>
      </c>
    </row>
    <row r="48" spans="1:31" ht="16" x14ac:dyDescent="0.2">
      <c r="A48" t="s">
        <v>363</v>
      </c>
      <c r="B48">
        <v>1164</v>
      </c>
      <c r="C48" t="str">
        <f t="shared" si="1"/>
        <v>store_doc_1164</v>
      </c>
      <c r="D48" t="s">
        <v>364</v>
      </c>
      <c r="E48" t="s">
        <v>365</v>
      </c>
      <c r="F48">
        <v>13.576416</v>
      </c>
      <c r="G48">
        <v>100.835823</v>
      </c>
      <c r="H48" t="str">
        <f t="shared" si="7"/>
        <v>https://www.google.com/maps/place/13.576416,100.835823</v>
      </c>
      <c r="I48" t="s">
        <v>123</v>
      </c>
      <c r="J48" t="s">
        <v>29</v>
      </c>
      <c r="K48" t="s">
        <v>366</v>
      </c>
      <c r="L48" t="s">
        <v>367</v>
      </c>
      <c r="M48" t="s">
        <v>100</v>
      </c>
      <c r="N48">
        <v>10560</v>
      </c>
      <c r="O48" t="s">
        <v>368</v>
      </c>
      <c r="P48" t="s">
        <v>34</v>
      </c>
      <c r="Q48" s="3" t="s">
        <v>35</v>
      </c>
      <c r="R48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" s="3" t="e">
        <f>VLOOKUP($B48,[1]Offline!$A$2:$K$2447,2,FALSE)</f>
        <v>#N/A</v>
      </c>
      <c r="T48" s="3" t="e">
        <f>VLOOKUP($B48,[1]Offline!$A$2:$K$2447,6,FALSE)</f>
        <v>#N/A</v>
      </c>
      <c r="U48" s="3" t="e">
        <f>VLOOKUP($B48,[1]Offline!$A$2:$K$2447,8,FALSE)</f>
        <v>#N/A</v>
      </c>
      <c r="V48" s="11" t="e">
        <f t="shared" si="3"/>
        <v>#N/A</v>
      </c>
      <c r="W48" s="3" t="e">
        <f>VLOOKUP($B48,[1]Offline!$A$2:$K$2447,5,FALSE)</f>
        <v>#N/A</v>
      </c>
      <c r="X48" s="3" t="e">
        <f>VLOOKUP($B48,[1]Offline!$A$2:$K$2447,10,FALSE)</f>
        <v>#N/A</v>
      </c>
      <c r="Y48" t="e">
        <v>#N/A</v>
      </c>
      <c r="Z48" t="e">
        <f t="shared" si="4"/>
        <v>#N/A</v>
      </c>
      <c r="AA48" t="e">
        <f t="shared" si="5"/>
        <v>#N/A</v>
      </c>
      <c r="AB48" t="e">
        <f t="shared" si="6"/>
        <v>#N/A</v>
      </c>
      <c r="AC48" s="4"/>
      <c r="AD48" t="e">
        <v>#N/A</v>
      </c>
    </row>
    <row r="49" spans="1:31" ht="16" x14ac:dyDescent="0.2">
      <c r="A49" t="s">
        <v>369</v>
      </c>
      <c r="B49">
        <v>1165</v>
      </c>
      <c r="C49" t="str">
        <f t="shared" si="1"/>
        <v>store_doc_1165</v>
      </c>
      <c r="D49" t="s">
        <v>370</v>
      </c>
      <c r="E49" t="s">
        <v>371</v>
      </c>
      <c r="F49">
        <v>14.036146</v>
      </c>
      <c r="G49">
        <v>100.73303199999999</v>
      </c>
      <c r="H49" t="str">
        <f t="shared" si="7"/>
        <v>https://www.google.com/maps/place/14.036146,100.733032</v>
      </c>
      <c r="I49" t="s">
        <v>28</v>
      </c>
      <c r="J49" t="s">
        <v>29</v>
      </c>
      <c r="K49" t="s">
        <v>372</v>
      </c>
      <c r="L49" t="s">
        <v>240</v>
      </c>
      <c r="M49" t="s">
        <v>241</v>
      </c>
      <c r="N49">
        <v>12120</v>
      </c>
      <c r="O49" t="s">
        <v>373</v>
      </c>
      <c r="P49" t="s">
        <v>34</v>
      </c>
      <c r="Q49" s="3" t="s">
        <v>44</v>
      </c>
      <c r="R49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" s="3" t="str">
        <f>VLOOKUP($B49,[1]Offline!$A$2:$K$2447,2,FALSE)</f>
        <v>Mini Supermarket</v>
      </c>
      <c r="T49" s="3" t="str">
        <f>VLOOKUP($B49,[1]Offline!$A$2:$K$2447,6,FALSE)</f>
        <v xml:space="preserve">24 Hours </v>
      </c>
      <c r="U49" s="3" t="str">
        <f>VLOOKUP($B49,[1]Offline!$A$2:$K$2447,8,FALSE)</f>
        <v>เลขที่ 42/110 หมู่ 1 ต.คลองหก อ.คลองหลวง จ.ปทุมธานี 12120</v>
      </c>
      <c r="V49" s="11" t="str">
        <f t="shared" si="3"/>
        <v>เลขที่ 42/110 หมู่ 1 ต.คลองหก อ.คลองหลวง จ.ปทุมธานี 12120, โทรศัพท์: 088-672-8310</v>
      </c>
      <c r="W49" s="3" t="str">
        <f>VLOOKUP($B49,[1]Offline!$A$2:$K$2447,5,FALSE)</f>
        <v>exp165-sm@lotuss.com</v>
      </c>
      <c r="X49" s="3" t="str">
        <f>VLOOKUP($B49,[1]Offline!$A$2:$K$2447,10,FALSE)</f>
        <v>0886728310</v>
      </c>
      <c r="Y49" t="s">
        <v>374</v>
      </c>
      <c r="Z49" t="str">
        <f t="shared" si="4"/>
        <v>0886728310</v>
      </c>
      <c r="AA49" t="str">
        <f t="shared" si="5"/>
        <v>088-672-8310</v>
      </c>
      <c r="AB49" t="str">
        <f t="shared" si="6"/>
        <v>Valid</v>
      </c>
      <c r="AC49" s="4" t="str">
        <f>IF(AND(LEFT($Z49,1)="0", OR(LEN(SUBSTITUTE($Z49,"-",""))=9, AND(LEFT($Z49,2)&lt;&gt;"02", LEN(SUBSTITUTE($Z49,"-",""))=10))), "Valid", "Invalid")</f>
        <v>Valid</v>
      </c>
      <c r="AD49" t="s">
        <v>374</v>
      </c>
      <c r="AE49" s="11" t="s">
        <v>375</v>
      </c>
    </row>
    <row r="50" spans="1:31" ht="16" x14ac:dyDescent="0.2">
      <c r="A50" t="s">
        <v>376</v>
      </c>
      <c r="B50">
        <v>1166</v>
      </c>
      <c r="C50" t="str">
        <f t="shared" si="1"/>
        <v>store_doc_1166</v>
      </c>
      <c r="D50" t="s">
        <v>377</v>
      </c>
      <c r="E50" t="s">
        <v>378</v>
      </c>
      <c r="F50">
        <v>13.721830000000001</v>
      </c>
      <c r="G50">
        <v>100.78434</v>
      </c>
      <c r="H50" t="str">
        <f t="shared" si="7"/>
        <v>https://www.google.com/maps/place/13.72183,100.78434</v>
      </c>
      <c r="I50" t="s">
        <v>28</v>
      </c>
      <c r="J50" t="s">
        <v>29</v>
      </c>
      <c r="K50" t="s">
        <v>379</v>
      </c>
      <c r="L50" t="s">
        <v>223</v>
      </c>
      <c r="M50" t="s">
        <v>32</v>
      </c>
      <c r="N50">
        <v>10520</v>
      </c>
      <c r="O50" t="s">
        <v>294</v>
      </c>
      <c r="P50" t="s">
        <v>34</v>
      </c>
      <c r="Q50" s="3" t="s">
        <v>170</v>
      </c>
      <c r="R50" s="3" t="str">
        <f t="shared" si="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" s="3" t="str">
        <f>VLOOKUP($B50,[1]Offline!$A$2:$K$2447,2,FALSE)</f>
        <v>Mini Supermarket</v>
      </c>
      <c r="T50" s="3" t="str">
        <f>VLOOKUP($B50,[1]Offline!$A$2:$K$2447,6,FALSE)</f>
        <v>06:00-23:00 (17Hrs)</v>
      </c>
      <c r="U50" s="3" t="str">
        <f>VLOOKUP($B50,[1]Offline!$A$2:$K$2447,8,FALSE)</f>
        <v>เลขที่ 2430,2432,2434 ถนนลาดกระบัง แขวงลาดกระบัง เขตลาดกระบัง กทม. 10250</v>
      </c>
      <c r="V50" s="11" t="str">
        <f t="shared" si="3"/>
        <v>เลขที่ 2430,2432,2434 ถนนลาดกระบัง แขวงลาดกระบัง เขตลาดกระบัง กทม. 10250, โทรศัพท์: 081-246-4691</v>
      </c>
      <c r="W50" s="3" t="str">
        <f>VLOOKUP($B50,[1]Offline!$A$2:$K$2447,5,FALSE)</f>
        <v>exp166-sm@lotuss.com</v>
      </c>
      <c r="X50" s="3" t="str">
        <f>VLOOKUP($B50,[1]Offline!$A$2:$K$2447,10,FALSE)</f>
        <v>0812464691</v>
      </c>
      <c r="Y50" t="s">
        <v>380</v>
      </c>
      <c r="Z50" t="str">
        <f t="shared" si="4"/>
        <v>0812464691</v>
      </c>
      <c r="AA50" t="str">
        <f t="shared" si="5"/>
        <v>081-246-4691</v>
      </c>
      <c r="AB50" t="str">
        <f t="shared" si="6"/>
        <v>Valid</v>
      </c>
      <c r="AC50" s="4" t="str">
        <f>IF(AND(LEFT($Z50,1)="0", OR(LEN(SUBSTITUTE($Z50,"-",""))=9, AND(LEFT($Z50,2)&lt;&gt;"02", LEN(SUBSTITUTE($Z50,"-",""))=10))), "Valid", "Invalid")</f>
        <v>Valid</v>
      </c>
      <c r="AD50" t="s">
        <v>380</v>
      </c>
      <c r="AE50" s="11" t="s">
        <v>381</v>
      </c>
    </row>
    <row r="51" spans="1:31" ht="16" x14ac:dyDescent="0.2">
      <c r="A51" t="s">
        <v>382</v>
      </c>
      <c r="B51">
        <v>1167</v>
      </c>
      <c r="C51" t="str">
        <f t="shared" si="1"/>
        <v>store_doc_1167</v>
      </c>
      <c r="D51" t="s">
        <v>383</v>
      </c>
      <c r="E51" t="s">
        <v>384</v>
      </c>
      <c r="F51">
        <v>13.658880999999999</v>
      </c>
      <c r="G51">
        <v>100.534334</v>
      </c>
      <c r="H51" t="str">
        <f t="shared" si="7"/>
        <v>https://www.google.com/maps/place/13.658881,100.534334</v>
      </c>
      <c r="I51" t="s">
        <v>28</v>
      </c>
      <c r="J51" t="s">
        <v>29</v>
      </c>
      <c r="K51" t="s">
        <v>385</v>
      </c>
      <c r="L51" t="s">
        <v>386</v>
      </c>
      <c r="M51" t="s">
        <v>100</v>
      </c>
      <c r="N51">
        <v>10130</v>
      </c>
      <c r="O51" t="s">
        <v>387</v>
      </c>
      <c r="P51" t="s">
        <v>34</v>
      </c>
      <c r="Q51" s="3" t="s">
        <v>44</v>
      </c>
      <c r="R51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" s="3" t="str">
        <f>VLOOKUP($B51,[1]Offline!$A$2:$K$2447,2,FALSE)</f>
        <v>Mini Supermarket</v>
      </c>
      <c r="T51" s="3" t="str">
        <f>VLOOKUP($B51,[1]Offline!$A$2:$K$2447,6,FALSE)</f>
        <v xml:space="preserve">24 Hours </v>
      </c>
      <c r="U51" s="3" t="str">
        <f>VLOOKUP($B51,[1]Offline!$A$2:$K$2447,8,FALSE)</f>
        <v>เลขที่ 12,14,16 ถ.นครเขื่อนขันธ์ ต.ตลาด อ.พระประแดง จ.สมุทรปราการ 10130</v>
      </c>
      <c r="V51" s="11" t="str">
        <f t="shared" si="3"/>
        <v>เลขที่ 12,14,16 ถ.นครเขื่อนขันธ์ ต.ตลาด อ.พระประแดง จ.สมุทรปราการ 10130, โทรศัพท์: 062-605-7551</v>
      </c>
      <c r="W51" s="3" t="str">
        <f>VLOOKUP($B51,[1]Offline!$A$2:$K$2447,5,FALSE)</f>
        <v>exp167-sm@lotuss.com</v>
      </c>
      <c r="X51" s="3" t="str">
        <f>VLOOKUP($B51,[1]Offline!$A$2:$K$2447,10,FALSE)</f>
        <v>0626057551</v>
      </c>
      <c r="Y51" t="s">
        <v>388</v>
      </c>
      <c r="Z51" t="str">
        <f t="shared" si="4"/>
        <v>0626057551</v>
      </c>
      <c r="AA51" t="str">
        <f t="shared" si="5"/>
        <v>062-605-7551</v>
      </c>
      <c r="AB51" t="str">
        <f t="shared" si="6"/>
        <v>Valid</v>
      </c>
      <c r="AC51" s="4" t="str">
        <f>IF(AND(LEFT($Z51,1)="0", OR(LEN(SUBSTITUTE($Z51,"-",""))=9, AND(LEFT($Z51,2)&lt;&gt;"02", LEN(SUBSTITUTE($Z51,"-",""))=10))), "Valid", "Invalid")</f>
        <v>Valid</v>
      </c>
      <c r="AD51" t="s">
        <v>388</v>
      </c>
      <c r="AE51" s="11" t="s">
        <v>389</v>
      </c>
    </row>
    <row r="52" spans="1:31" ht="16" x14ac:dyDescent="0.2">
      <c r="A52" t="s">
        <v>390</v>
      </c>
      <c r="B52">
        <v>1168</v>
      </c>
      <c r="C52" t="str">
        <f t="shared" si="1"/>
        <v>store_doc_1168</v>
      </c>
      <c r="D52" t="s">
        <v>391</v>
      </c>
      <c r="E52" t="s">
        <v>392</v>
      </c>
      <c r="F52">
        <v>13.963246</v>
      </c>
      <c r="G52">
        <v>100.588072</v>
      </c>
      <c r="H52" t="str">
        <f t="shared" si="7"/>
        <v>https://www.google.com/maps/place/13.963246,100.588072</v>
      </c>
      <c r="I52" t="s">
        <v>28</v>
      </c>
      <c r="J52" t="s">
        <v>29</v>
      </c>
      <c r="K52" t="s">
        <v>393</v>
      </c>
      <c r="L52" t="s">
        <v>394</v>
      </c>
      <c r="M52" t="s">
        <v>241</v>
      </c>
      <c r="N52">
        <v>12000</v>
      </c>
      <c r="O52" t="s">
        <v>395</v>
      </c>
      <c r="P52" t="s">
        <v>34</v>
      </c>
      <c r="Q52" s="3" t="s">
        <v>35</v>
      </c>
      <c r="R52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" s="3" t="str">
        <f>VLOOKUP($B52,[1]Offline!$A$2:$K$2447,2,FALSE)</f>
        <v>Mini Supermarket</v>
      </c>
      <c r="T52" s="3" t="str">
        <f>VLOOKUP($B52,[1]Offline!$A$2:$K$2447,6,FALSE)</f>
        <v>06:00-23:00 (17Hrs)</v>
      </c>
      <c r="U52" s="3" t="str">
        <f>VLOOKUP($B52,[1]Offline!$A$2:$K$2447,8,FALSE)</f>
        <v>เลขที่ 52/126,128 หมู่ 7 ต.หลักหก อ.เมืองปทุมธานี จ.ปทุมธานี 12000</v>
      </c>
      <c r="V52" s="11" t="str">
        <f t="shared" si="3"/>
        <v>เลขที่ 52/126,128 หมู่ 7 ต.หลักหก อ.เมืองปทุมธานี จ.ปทุมธานี 12000, โทรศัพท์: 062-605-7512</v>
      </c>
      <c r="W52" s="3" t="str">
        <f>VLOOKUP($B52,[1]Offline!$A$2:$K$2447,5,FALSE)</f>
        <v>exp168-sm@lotuss.com</v>
      </c>
      <c r="X52" s="3" t="str">
        <f>VLOOKUP($B52,[1]Offline!$A$2:$K$2447,10,FALSE)</f>
        <v>0626057512</v>
      </c>
      <c r="Y52" t="s">
        <v>396</v>
      </c>
      <c r="Z52" t="str">
        <f t="shared" si="4"/>
        <v>0626057512</v>
      </c>
      <c r="AA52" t="str">
        <f t="shared" si="5"/>
        <v>062-605-7512</v>
      </c>
      <c r="AB52" t="str">
        <f t="shared" si="6"/>
        <v>Valid</v>
      </c>
      <c r="AC52" s="4" t="str">
        <f>IF(AND(LEFT($Z52,1)="0", OR(LEN(SUBSTITUTE($Z52,"-",""))=9, AND(LEFT($Z52,2)&lt;&gt;"02", LEN(SUBSTITUTE($Z52,"-",""))=10))), "Valid", "Invalid")</f>
        <v>Valid</v>
      </c>
      <c r="AD52" t="s">
        <v>396</v>
      </c>
      <c r="AE52" s="11" t="s">
        <v>397</v>
      </c>
    </row>
    <row r="53" spans="1:31" ht="16" x14ac:dyDescent="0.2">
      <c r="A53" t="s">
        <v>398</v>
      </c>
      <c r="B53">
        <v>1169</v>
      </c>
      <c r="C53" t="str">
        <f t="shared" si="1"/>
        <v>store_doc_1169</v>
      </c>
      <c r="D53" t="s">
        <v>399</v>
      </c>
      <c r="E53" t="s">
        <v>400</v>
      </c>
      <c r="F53">
        <v>13.630867</v>
      </c>
      <c r="G53">
        <v>100.40000499999999</v>
      </c>
      <c r="H53" t="str">
        <f t="shared" si="7"/>
        <v>https://www.google.com/maps/place/13.630867,100.400005</v>
      </c>
      <c r="I53" t="s">
        <v>123</v>
      </c>
      <c r="J53" t="s">
        <v>29</v>
      </c>
      <c r="K53" t="s">
        <v>401</v>
      </c>
      <c r="L53" t="s">
        <v>402</v>
      </c>
      <c r="M53" t="s">
        <v>32</v>
      </c>
      <c r="N53">
        <v>10150</v>
      </c>
      <c r="O53" t="s">
        <v>403</v>
      </c>
      <c r="P53" t="s">
        <v>34</v>
      </c>
      <c r="Q53" s="3" t="s">
        <v>35</v>
      </c>
      <c r="R53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" s="3" t="e">
        <f>VLOOKUP($B53,[1]Offline!$A$2:$K$2447,2,FALSE)</f>
        <v>#N/A</v>
      </c>
      <c r="T53" s="3" t="e">
        <f>VLOOKUP($B53,[1]Offline!$A$2:$K$2447,6,FALSE)</f>
        <v>#N/A</v>
      </c>
      <c r="U53" s="3" t="e">
        <f>VLOOKUP($B53,[1]Offline!$A$2:$K$2447,8,FALSE)</f>
        <v>#N/A</v>
      </c>
      <c r="V53" s="11" t="e">
        <f t="shared" si="3"/>
        <v>#N/A</v>
      </c>
      <c r="W53" s="3" t="e">
        <f>VLOOKUP($B53,[1]Offline!$A$2:$K$2447,5,FALSE)</f>
        <v>#N/A</v>
      </c>
      <c r="X53" s="3" t="e">
        <f>VLOOKUP($B53,[1]Offline!$A$2:$K$2447,10,FALSE)</f>
        <v>#N/A</v>
      </c>
      <c r="Y53" t="e">
        <v>#N/A</v>
      </c>
      <c r="Z53" t="e">
        <f t="shared" si="4"/>
        <v>#N/A</v>
      </c>
      <c r="AA53" t="e">
        <f t="shared" si="5"/>
        <v>#N/A</v>
      </c>
      <c r="AB53" t="e">
        <f t="shared" si="6"/>
        <v>#N/A</v>
      </c>
      <c r="AC53" s="4"/>
      <c r="AD53" t="e">
        <v>#N/A</v>
      </c>
    </row>
    <row r="54" spans="1:31" ht="16" x14ac:dyDescent="0.2">
      <c r="A54" t="s">
        <v>404</v>
      </c>
      <c r="B54">
        <v>1170</v>
      </c>
      <c r="C54" t="str">
        <f t="shared" si="1"/>
        <v>store_doc_1170</v>
      </c>
      <c r="D54" t="s">
        <v>405</v>
      </c>
      <c r="E54" t="s">
        <v>406</v>
      </c>
      <c r="F54">
        <v>13.925416999999999</v>
      </c>
      <c r="G54">
        <v>100.34826</v>
      </c>
      <c r="H54" t="str">
        <f t="shared" si="7"/>
        <v>https://www.google.com/maps/place/13.925417,100.34826</v>
      </c>
      <c r="I54" t="s">
        <v>28</v>
      </c>
      <c r="J54" t="s">
        <v>29</v>
      </c>
      <c r="K54" t="s">
        <v>407</v>
      </c>
      <c r="L54" t="s">
        <v>231</v>
      </c>
      <c r="M54" t="s">
        <v>232</v>
      </c>
      <c r="N54">
        <v>11110</v>
      </c>
      <c r="O54" t="s">
        <v>408</v>
      </c>
      <c r="P54" t="s">
        <v>34</v>
      </c>
      <c r="Q54" s="3" t="s">
        <v>44</v>
      </c>
      <c r="R54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" s="3" t="str">
        <f>VLOOKUP($B54,[1]Offline!$A$2:$K$2447,2,FALSE)</f>
        <v>Mini Supermarket</v>
      </c>
      <c r="T54" s="3" t="str">
        <f>VLOOKUP($B54,[1]Offline!$A$2:$K$2447,6,FALSE)</f>
        <v>24 Hours</v>
      </c>
      <c r="U54" s="3" t="str">
        <f>VLOOKUP($B54,[1]Offline!$A$2:$K$2447,8,FALSE)</f>
        <v>เลขที่  50/1430,1484-1485 หมู่ที่ 5 ตำบลบางคูรัด อำเภอบางบัวทอง จังหวัดนนทบุรี 11110</v>
      </c>
      <c r="V54" s="11" t="str">
        <f t="shared" si="3"/>
        <v>เลขที่  50/1430,1484-1485 หมู่ที่ 5 ตำบลบางคูรัด อำเภอบางบัวทอง จังหวัดนนทบุรี 11110, โทรศัพท์: 062-605-7514</v>
      </c>
      <c r="W54" s="3" t="str">
        <f>VLOOKUP($B54,[1]Offline!$A$2:$K$2447,5,FALSE)</f>
        <v>exp170-sm@lotuss.com</v>
      </c>
      <c r="X54" s="3" t="str">
        <f>VLOOKUP($B54,[1]Offline!$A$2:$K$2447,10,FALSE)</f>
        <v>0626057514</v>
      </c>
      <c r="Y54" t="s">
        <v>409</v>
      </c>
      <c r="Z54" t="str">
        <f t="shared" si="4"/>
        <v>0626057514</v>
      </c>
      <c r="AA54" t="str">
        <f t="shared" si="5"/>
        <v>062-605-7514</v>
      </c>
      <c r="AB54" t="str">
        <f t="shared" si="6"/>
        <v>Valid</v>
      </c>
      <c r="AC54" s="4" t="str">
        <f>IF(AND(LEFT($Z54,1)="0", OR(LEN(SUBSTITUTE($Z54,"-",""))=9, AND(LEFT($Z54,2)&lt;&gt;"02", LEN(SUBSTITUTE($Z54,"-",""))=10))), "Valid", "Invalid")</f>
        <v>Valid</v>
      </c>
      <c r="AD54" t="s">
        <v>409</v>
      </c>
      <c r="AE54" s="11" t="s">
        <v>410</v>
      </c>
    </row>
    <row r="55" spans="1:31" ht="16" x14ac:dyDescent="0.2">
      <c r="A55" t="s">
        <v>411</v>
      </c>
      <c r="B55">
        <v>1171</v>
      </c>
      <c r="C55" t="str">
        <f t="shared" si="1"/>
        <v>store_doc_1171</v>
      </c>
      <c r="D55" t="s">
        <v>412</v>
      </c>
      <c r="E55" t="s">
        <v>413</v>
      </c>
      <c r="F55">
        <v>13.697364</v>
      </c>
      <c r="G55">
        <v>100.498047</v>
      </c>
      <c r="H55" t="str">
        <f t="shared" si="7"/>
        <v>https://www.google.com/maps/place/13.697364,100.498047</v>
      </c>
      <c r="I55" t="s">
        <v>28</v>
      </c>
      <c r="J55" t="s">
        <v>29</v>
      </c>
      <c r="K55" t="s">
        <v>414</v>
      </c>
      <c r="L55" t="s">
        <v>415</v>
      </c>
      <c r="M55" t="s">
        <v>32</v>
      </c>
      <c r="N55">
        <v>10120</v>
      </c>
      <c r="O55" t="s">
        <v>416</v>
      </c>
      <c r="P55" t="s">
        <v>34</v>
      </c>
      <c r="Q55" s="3" t="s">
        <v>35</v>
      </c>
      <c r="R55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" s="3" t="str">
        <f>VLOOKUP($B55,[1]Offline!$A$2:$K$2447,2,FALSE)</f>
        <v>Mini Supermarket</v>
      </c>
      <c r="T55" s="3" t="str">
        <f>VLOOKUP($B55,[1]Offline!$A$2:$K$2447,6,FALSE)</f>
        <v xml:space="preserve">24 Hours </v>
      </c>
      <c r="U55" s="3" t="str">
        <f>VLOOKUP($B55,[1]Offline!$A$2:$K$2447,8,FALSE)</f>
        <v>เลขที่ 12-12/2 ตรอกประดู่ แขวงบางคอแหลม เขตบางคอแหลม กทม. 10120</v>
      </c>
      <c r="V55" s="11" t="str">
        <f t="shared" si="3"/>
        <v>เลขที่ 12-12/2 ตรอกประดู่ แขวงบางคอแหลม เขตบางคอแหลม กทม. 10120, โทรศัพท์: 062-605-7515</v>
      </c>
      <c r="W55" s="3" t="str">
        <f>VLOOKUP($B55,[1]Offline!$A$2:$K$2447,5,FALSE)</f>
        <v>exp171-sm@lotuss.com</v>
      </c>
      <c r="X55" s="3" t="str">
        <f>VLOOKUP($B55,[1]Offline!$A$2:$K$2447,10,FALSE)</f>
        <v>0626057515</v>
      </c>
      <c r="Y55" t="s">
        <v>417</v>
      </c>
      <c r="Z55" t="str">
        <f t="shared" si="4"/>
        <v>0626057515</v>
      </c>
      <c r="AA55" t="str">
        <f t="shared" si="5"/>
        <v>062-605-7515</v>
      </c>
      <c r="AB55" t="str">
        <f t="shared" si="6"/>
        <v>Valid</v>
      </c>
      <c r="AC55" s="4" t="str">
        <f>IF(AND(LEFT($Z55,1)="0", OR(LEN(SUBSTITUTE($Z55,"-",""))=9, AND(LEFT($Z55,2)&lt;&gt;"02", LEN(SUBSTITUTE($Z55,"-",""))=10))), "Valid", "Invalid")</f>
        <v>Valid</v>
      </c>
      <c r="AD55" t="s">
        <v>417</v>
      </c>
      <c r="AE55" s="11" t="s">
        <v>418</v>
      </c>
    </row>
    <row r="56" spans="1:31" ht="16" x14ac:dyDescent="0.2">
      <c r="A56" t="s">
        <v>419</v>
      </c>
      <c r="B56">
        <v>1172</v>
      </c>
      <c r="C56" t="str">
        <f t="shared" si="1"/>
        <v>store_doc_1172</v>
      </c>
      <c r="D56" t="s">
        <v>420</v>
      </c>
      <c r="E56" t="s">
        <v>421</v>
      </c>
      <c r="F56">
        <v>13.855956000000001</v>
      </c>
      <c r="G56">
        <v>100.50427000000001</v>
      </c>
      <c r="H56" t="str">
        <f t="shared" si="7"/>
        <v>https://www.google.com/maps/place/13.855956,100.50427</v>
      </c>
      <c r="I56" t="s">
        <v>28</v>
      </c>
      <c r="J56" t="s">
        <v>29</v>
      </c>
      <c r="K56" t="s">
        <v>422</v>
      </c>
      <c r="L56" t="s">
        <v>284</v>
      </c>
      <c r="M56" t="s">
        <v>232</v>
      </c>
      <c r="N56">
        <v>11000</v>
      </c>
      <c r="O56" t="s">
        <v>423</v>
      </c>
      <c r="P56" t="s">
        <v>34</v>
      </c>
      <c r="Q56" s="3" t="s">
        <v>35</v>
      </c>
      <c r="R56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" s="3" t="str">
        <f>VLOOKUP($B56,[1]Offline!$A$2:$K$2447,2,FALSE)</f>
        <v>Mini Supermarket</v>
      </c>
      <c r="T56" s="3" t="str">
        <f>VLOOKUP($B56,[1]Offline!$A$2:$K$2447,6,FALSE)</f>
        <v>06:00-23:00 (17Hrs)</v>
      </c>
      <c r="U56" s="3" t="str">
        <f>VLOOKUP($B56,[1]Offline!$A$2:$K$2447,8,FALSE)</f>
        <v xml:space="preserve">เลขที่ 29/376 หมู่ที่ 2 ตำบลตลาดขวัญ อำเภอเมืองนนทบุรี จังหวัดนนทบุรี 11000 </v>
      </c>
      <c r="V56" s="11" t="str">
        <f t="shared" si="3"/>
        <v>เลขที่ 29/376 หมู่ที่ 2 ตำบลตลาดขวัญ อำเภอเมืองนนทบุรี จังหวัดนนทบุรี 11000 , โทรศัพท์: 062-605-7516</v>
      </c>
      <c r="W56" s="3" t="str">
        <f>VLOOKUP($B56,[1]Offline!$A$2:$K$2447,5,FALSE)</f>
        <v>exp172-sm@lotuss.com</v>
      </c>
      <c r="X56" s="3" t="str">
        <f>VLOOKUP($B56,[1]Offline!$A$2:$K$2447,10,FALSE)</f>
        <v>0626057516</v>
      </c>
      <c r="Y56" t="s">
        <v>424</v>
      </c>
      <c r="Z56" t="str">
        <f t="shared" si="4"/>
        <v>0626057516</v>
      </c>
      <c r="AA56" t="str">
        <f t="shared" si="5"/>
        <v>062-605-7516</v>
      </c>
      <c r="AB56" t="str">
        <f t="shared" si="6"/>
        <v>Valid</v>
      </c>
      <c r="AC56" s="4" t="str">
        <f>IF(AND(LEFT($Z56,1)="0", OR(LEN(SUBSTITUTE($Z56,"-",""))=9, AND(LEFT($Z56,2)&lt;&gt;"02", LEN(SUBSTITUTE($Z56,"-",""))=10))), "Valid", "Invalid")</f>
        <v>Valid</v>
      </c>
      <c r="AD56" t="s">
        <v>424</v>
      </c>
      <c r="AE56" s="11" t="s">
        <v>425</v>
      </c>
    </row>
    <row r="57" spans="1:31" ht="16" x14ac:dyDescent="0.2">
      <c r="A57" t="s">
        <v>426</v>
      </c>
      <c r="B57">
        <v>1176</v>
      </c>
      <c r="C57" t="str">
        <f t="shared" si="1"/>
        <v>store_doc_1176</v>
      </c>
      <c r="D57" t="s">
        <v>427</v>
      </c>
      <c r="E57" t="s">
        <v>428</v>
      </c>
      <c r="F57">
        <v>13.805365999999999</v>
      </c>
      <c r="G57">
        <v>100.48836799999999</v>
      </c>
      <c r="H57" t="str">
        <f t="shared" si="7"/>
        <v>https://www.google.com/maps/place/13.805366,100.488368</v>
      </c>
      <c r="I57" t="s">
        <v>123</v>
      </c>
      <c r="J57" t="s">
        <v>29</v>
      </c>
      <c r="K57" t="s">
        <v>429</v>
      </c>
      <c r="L57" t="s">
        <v>430</v>
      </c>
      <c r="M57" t="s">
        <v>232</v>
      </c>
      <c r="N57">
        <v>11130</v>
      </c>
      <c r="O57" t="s">
        <v>431</v>
      </c>
      <c r="P57" t="s">
        <v>34</v>
      </c>
      <c r="Q57" s="3" t="s">
        <v>35</v>
      </c>
      <c r="R57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" s="3" t="e">
        <f>VLOOKUP($B57,[1]Offline!$A$2:$K$2447,2,FALSE)</f>
        <v>#N/A</v>
      </c>
      <c r="T57" s="3" t="e">
        <f>VLOOKUP($B57,[1]Offline!$A$2:$K$2447,6,FALSE)</f>
        <v>#N/A</v>
      </c>
      <c r="U57" s="3" t="e">
        <f>VLOOKUP($B57,[1]Offline!$A$2:$K$2447,8,FALSE)</f>
        <v>#N/A</v>
      </c>
      <c r="V57" s="11" t="e">
        <f t="shared" si="3"/>
        <v>#N/A</v>
      </c>
      <c r="W57" s="3" t="e">
        <f>VLOOKUP($B57,[1]Offline!$A$2:$K$2447,5,FALSE)</f>
        <v>#N/A</v>
      </c>
      <c r="X57" s="3" t="e">
        <f>VLOOKUP($B57,[1]Offline!$A$2:$K$2447,10,FALSE)</f>
        <v>#N/A</v>
      </c>
      <c r="Y57" t="e">
        <v>#N/A</v>
      </c>
      <c r="Z57" t="e">
        <f t="shared" si="4"/>
        <v>#N/A</v>
      </c>
      <c r="AA57" t="e">
        <f t="shared" si="5"/>
        <v>#N/A</v>
      </c>
      <c r="AB57" t="e">
        <f t="shared" si="6"/>
        <v>#N/A</v>
      </c>
      <c r="AC57" s="4"/>
      <c r="AD57" t="e">
        <v>#N/A</v>
      </c>
    </row>
    <row r="58" spans="1:31" ht="16" x14ac:dyDescent="0.2">
      <c r="A58" t="s">
        <v>432</v>
      </c>
      <c r="B58">
        <v>1178</v>
      </c>
      <c r="C58" t="str">
        <f t="shared" si="1"/>
        <v>store_doc_1178</v>
      </c>
      <c r="D58" t="s">
        <v>433</v>
      </c>
      <c r="E58" t="s">
        <v>434</v>
      </c>
      <c r="F58">
        <v>13.827697000000001</v>
      </c>
      <c r="G58">
        <v>100.699125</v>
      </c>
      <c r="H58" t="str">
        <f t="shared" si="7"/>
        <v>https://www.google.com/maps/place/13.827697,100.699125</v>
      </c>
      <c r="I58" t="s">
        <v>123</v>
      </c>
      <c r="J58" t="s">
        <v>29</v>
      </c>
      <c r="K58" t="s">
        <v>435</v>
      </c>
      <c r="L58" t="s">
        <v>436</v>
      </c>
      <c r="M58" t="s">
        <v>32</v>
      </c>
      <c r="N58">
        <v>10510</v>
      </c>
      <c r="O58" t="s">
        <v>437</v>
      </c>
      <c r="P58" t="s">
        <v>34</v>
      </c>
      <c r="Q58" s="3" t="s">
        <v>44</v>
      </c>
      <c r="R58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" s="3" t="str">
        <f>VLOOKUP($B58,[1]Offline!$A$2:$K$2447,2,FALSE)</f>
        <v>Mini Supermarket</v>
      </c>
      <c r="T58" s="3" t="str">
        <f>VLOOKUP($B58,[1]Offline!$A$2:$K$2447,6,FALSE)</f>
        <v>24 Hours</v>
      </c>
      <c r="U58" s="3" t="str">
        <f>VLOOKUP($B58,[1]Offline!$A$2:$K$2447,8,FALSE)</f>
        <v>เลขที่ 60/395-398 หมู่ที่ 4 แขวงบางชัน เขตคลองสามวา กรุงเทพมหานคร 10510</v>
      </c>
      <c r="V58" s="11" t="str">
        <f t="shared" si="3"/>
        <v>เลขที่ 60/395-398 หมู่ที่ 4 แขวงบางชัน เขตคลองสามวา กรุงเทพมหานคร 10510, โทรศัพท์: 062-605-7521</v>
      </c>
      <c r="W58" s="3" t="str">
        <f>VLOOKUP($B58,[1]Offline!$A$2:$K$2447,5,FALSE)</f>
        <v>exp178-sm@lotuss.com</v>
      </c>
      <c r="X58" s="3" t="str">
        <f>VLOOKUP($B58,[1]Offline!$A$2:$K$2447,10,FALSE)</f>
        <v>0626057521</v>
      </c>
      <c r="Y58" t="s">
        <v>438</v>
      </c>
      <c r="Z58" t="str">
        <f t="shared" si="4"/>
        <v>0626057521</v>
      </c>
      <c r="AA58" t="str">
        <f t="shared" si="5"/>
        <v>062-605-7521</v>
      </c>
      <c r="AB58" t="str">
        <f t="shared" si="6"/>
        <v>Valid</v>
      </c>
      <c r="AC58" s="4" t="str">
        <f>IF(AND(LEFT($Z58,1)="0", OR(LEN(SUBSTITUTE($Z58,"-",""))=9, AND(LEFT($Z58,2)&lt;&gt;"02", LEN(SUBSTITUTE($Z58,"-",""))=10))), "Valid", "Invalid")</f>
        <v>Valid</v>
      </c>
      <c r="AD58" t="s">
        <v>438</v>
      </c>
      <c r="AE58" s="11" t="s">
        <v>439</v>
      </c>
    </row>
    <row r="59" spans="1:31" ht="16" x14ac:dyDescent="0.2">
      <c r="A59" t="s">
        <v>440</v>
      </c>
      <c r="B59">
        <v>1179</v>
      </c>
      <c r="C59" t="str">
        <f t="shared" si="1"/>
        <v>store_doc_1179</v>
      </c>
      <c r="D59" t="s">
        <v>441</v>
      </c>
      <c r="E59" t="s">
        <v>442</v>
      </c>
      <c r="F59">
        <v>13.985404000000001</v>
      </c>
      <c r="G59">
        <v>100.625249</v>
      </c>
      <c r="H59" t="str">
        <f t="shared" si="7"/>
        <v>https://www.google.com/maps/place/13.985404,100.625249</v>
      </c>
      <c r="I59" t="s">
        <v>123</v>
      </c>
      <c r="J59" t="s">
        <v>29</v>
      </c>
      <c r="K59" t="s">
        <v>443</v>
      </c>
      <c r="L59" t="s">
        <v>444</v>
      </c>
      <c r="M59" t="s">
        <v>241</v>
      </c>
      <c r="N59">
        <v>12130</v>
      </c>
      <c r="O59" t="s">
        <v>445</v>
      </c>
      <c r="P59" t="s">
        <v>34</v>
      </c>
      <c r="Q59" s="3" t="s">
        <v>35</v>
      </c>
      <c r="R59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" s="3" t="e">
        <f>VLOOKUP($B59,[1]Offline!$A$2:$K$2447,2,FALSE)</f>
        <v>#N/A</v>
      </c>
      <c r="T59" s="3" t="e">
        <f>VLOOKUP($B59,[1]Offline!$A$2:$K$2447,6,FALSE)</f>
        <v>#N/A</v>
      </c>
      <c r="U59" s="3" t="e">
        <f>VLOOKUP($B59,[1]Offline!$A$2:$K$2447,8,FALSE)</f>
        <v>#N/A</v>
      </c>
      <c r="V59" s="11" t="e">
        <f t="shared" si="3"/>
        <v>#N/A</v>
      </c>
      <c r="W59" s="3" t="e">
        <f>VLOOKUP($B59,[1]Offline!$A$2:$K$2447,5,FALSE)</f>
        <v>#N/A</v>
      </c>
      <c r="X59" s="3" t="e">
        <f>VLOOKUP($B59,[1]Offline!$A$2:$K$2447,10,FALSE)</f>
        <v>#N/A</v>
      </c>
      <c r="Y59" t="e">
        <v>#N/A</v>
      </c>
      <c r="Z59" t="e">
        <f t="shared" si="4"/>
        <v>#N/A</v>
      </c>
      <c r="AA59" t="e">
        <f t="shared" si="5"/>
        <v>#N/A</v>
      </c>
      <c r="AB59" t="e">
        <f t="shared" si="6"/>
        <v>#N/A</v>
      </c>
      <c r="AC59" s="4"/>
      <c r="AD59" t="e">
        <v>#N/A</v>
      </c>
    </row>
    <row r="60" spans="1:31" ht="16" x14ac:dyDescent="0.2">
      <c r="A60" t="s">
        <v>446</v>
      </c>
      <c r="B60">
        <v>1180</v>
      </c>
      <c r="C60" t="str">
        <f t="shared" si="1"/>
        <v>store_doc_1180</v>
      </c>
      <c r="D60" t="s">
        <v>447</v>
      </c>
      <c r="E60" t="s">
        <v>448</v>
      </c>
      <c r="F60">
        <v>13.881131</v>
      </c>
      <c r="G60">
        <v>100.458292</v>
      </c>
      <c r="H60" t="str">
        <f t="shared" si="7"/>
        <v>https://www.google.com/maps/place/13.881131,100.458292</v>
      </c>
      <c r="I60" t="s">
        <v>28</v>
      </c>
      <c r="J60" t="s">
        <v>29</v>
      </c>
      <c r="K60" t="s">
        <v>449</v>
      </c>
      <c r="L60" t="s">
        <v>284</v>
      </c>
      <c r="M60" t="s">
        <v>232</v>
      </c>
      <c r="N60">
        <v>11000</v>
      </c>
      <c r="O60" t="s">
        <v>450</v>
      </c>
      <c r="P60" t="s">
        <v>34</v>
      </c>
      <c r="Q60" s="3" t="s">
        <v>35</v>
      </c>
      <c r="R60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" s="3" t="str">
        <f>VLOOKUP($B60,[1]Offline!$A$2:$K$2447,2,FALSE)</f>
        <v>Mini Supermarket</v>
      </c>
      <c r="T60" s="3" t="str">
        <f>VLOOKUP($B60,[1]Offline!$A$2:$K$2447,6,FALSE)</f>
        <v>06:00-23:00 (17Hrs)</v>
      </c>
      <c r="U60" s="3" t="str">
        <f>VLOOKUP($B60,[1]Offline!$A$2:$K$2447,8,FALSE)</f>
        <v>เลขที่ 57/11 หมู่ที่ 4 ตำบลบางรักน้อย อำเภอเมืองนนทบุรี จังหวัดนนทบุรี 11000</v>
      </c>
      <c r="V60" s="11" t="str">
        <f t="shared" si="3"/>
        <v>เลขที่ 57/11 หมู่ที่ 4 ตำบลบางรักน้อย อำเภอเมืองนนทบุรี จังหวัดนนทบุรี 11000, โทรศัพท์: 062-605-7523</v>
      </c>
      <c r="W60" s="3" t="str">
        <f>VLOOKUP($B60,[1]Offline!$A$2:$K$2447,5,FALSE)</f>
        <v>exp180-sm@lotuss.com</v>
      </c>
      <c r="X60" s="3" t="str">
        <f>VLOOKUP($B60,[1]Offline!$A$2:$K$2447,10,FALSE)</f>
        <v>0626057523</v>
      </c>
      <c r="Y60" t="s">
        <v>451</v>
      </c>
      <c r="Z60" t="str">
        <f t="shared" si="4"/>
        <v>0626057523</v>
      </c>
      <c r="AA60" t="str">
        <f t="shared" si="5"/>
        <v>062-605-7523</v>
      </c>
      <c r="AB60" t="str">
        <f t="shared" si="6"/>
        <v>Valid</v>
      </c>
      <c r="AC60" s="4" t="str">
        <f>IF(AND(LEFT($Z60,1)="0", OR(LEN(SUBSTITUTE($Z60,"-",""))=9, AND(LEFT($Z60,2)&lt;&gt;"02", LEN(SUBSTITUTE($Z60,"-",""))=10))), "Valid", "Invalid")</f>
        <v>Valid</v>
      </c>
      <c r="AD60" t="s">
        <v>451</v>
      </c>
      <c r="AE60" s="11" t="s">
        <v>452</v>
      </c>
    </row>
    <row r="61" spans="1:31" ht="16" x14ac:dyDescent="0.2">
      <c r="A61" t="s">
        <v>453</v>
      </c>
      <c r="B61">
        <v>1181</v>
      </c>
      <c r="C61" t="str">
        <f t="shared" si="1"/>
        <v>store_doc_1181</v>
      </c>
      <c r="D61" t="s">
        <v>454</v>
      </c>
      <c r="E61" t="s">
        <v>455</v>
      </c>
      <c r="F61">
        <v>13.725619999999999</v>
      </c>
      <c r="G61">
        <v>100.215768</v>
      </c>
      <c r="H61" t="str">
        <f t="shared" si="7"/>
        <v>https://www.google.com/maps/place/13.72562,100.215768</v>
      </c>
      <c r="I61" t="s">
        <v>123</v>
      </c>
      <c r="J61" t="s">
        <v>29</v>
      </c>
      <c r="K61" t="s">
        <v>456</v>
      </c>
      <c r="L61" t="s">
        <v>349</v>
      </c>
      <c r="M61" t="s">
        <v>350</v>
      </c>
      <c r="N61">
        <v>73110</v>
      </c>
      <c r="O61" t="s">
        <v>457</v>
      </c>
      <c r="P61" t="s">
        <v>34</v>
      </c>
      <c r="Q61" s="3" t="s">
        <v>35</v>
      </c>
      <c r="R61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" s="3" t="e">
        <f>VLOOKUP($B61,[1]Offline!$A$2:$K$2447,2,FALSE)</f>
        <v>#N/A</v>
      </c>
      <c r="T61" s="3" t="e">
        <f>VLOOKUP($B61,[1]Offline!$A$2:$K$2447,6,FALSE)</f>
        <v>#N/A</v>
      </c>
      <c r="U61" s="3" t="e">
        <f>VLOOKUP($B61,[1]Offline!$A$2:$K$2447,8,FALSE)</f>
        <v>#N/A</v>
      </c>
      <c r="V61" s="11" t="e">
        <f t="shared" si="3"/>
        <v>#N/A</v>
      </c>
      <c r="W61" s="3" t="e">
        <f>VLOOKUP($B61,[1]Offline!$A$2:$K$2447,5,FALSE)</f>
        <v>#N/A</v>
      </c>
      <c r="X61" s="3" t="e">
        <f>VLOOKUP($B61,[1]Offline!$A$2:$K$2447,10,FALSE)</f>
        <v>#N/A</v>
      </c>
      <c r="Y61" t="e">
        <v>#N/A</v>
      </c>
      <c r="Z61" t="e">
        <f t="shared" si="4"/>
        <v>#N/A</v>
      </c>
      <c r="AA61" t="e">
        <f t="shared" si="5"/>
        <v>#N/A</v>
      </c>
      <c r="AB61" t="e">
        <f t="shared" si="6"/>
        <v>#N/A</v>
      </c>
      <c r="AC61" s="4"/>
      <c r="AD61" t="e">
        <v>#N/A</v>
      </c>
    </row>
    <row r="62" spans="1:31" ht="16" x14ac:dyDescent="0.2">
      <c r="A62" t="s">
        <v>458</v>
      </c>
      <c r="B62">
        <v>1182</v>
      </c>
      <c r="C62" t="str">
        <f t="shared" si="1"/>
        <v>store_doc_1182</v>
      </c>
      <c r="D62" t="s">
        <v>459</v>
      </c>
      <c r="E62" t="s">
        <v>460</v>
      </c>
      <c r="F62">
        <v>13.590012</v>
      </c>
      <c r="G62">
        <v>100.659342</v>
      </c>
      <c r="H62" t="str">
        <f t="shared" si="7"/>
        <v>https://www.google.com/maps/place/13.590012,100.659342</v>
      </c>
      <c r="I62" t="s">
        <v>28</v>
      </c>
      <c r="J62" t="s">
        <v>29</v>
      </c>
      <c r="K62" t="s">
        <v>461</v>
      </c>
      <c r="L62" t="s">
        <v>99</v>
      </c>
      <c r="M62" t="s">
        <v>100</v>
      </c>
      <c r="N62">
        <v>10280</v>
      </c>
      <c r="O62" t="s">
        <v>462</v>
      </c>
      <c r="P62" t="s">
        <v>34</v>
      </c>
      <c r="Q62" s="3" t="s">
        <v>44</v>
      </c>
      <c r="R62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" s="3" t="str">
        <f>VLOOKUP($B62,[1]Offline!$A$2:$K$2447,2,FALSE)</f>
        <v>Mini Supermarket</v>
      </c>
      <c r="T62" s="3" t="str">
        <f>VLOOKUP($B62,[1]Offline!$A$2:$K$2447,6,FALSE)</f>
        <v xml:space="preserve">24 Hours </v>
      </c>
      <c r="U62" s="3" t="str">
        <f>VLOOKUP($B62,[1]Offline!$A$2:$K$2447,8,FALSE)</f>
        <v>เลขที่ 157/8-10 หมู่ 5 ต.แพรกษา อ.เมืองสมุทรปราการ จ.สมุทรปราการ 10280</v>
      </c>
      <c r="V62" s="11" t="str">
        <f t="shared" si="3"/>
        <v>เลขที่ 157/8-10 หมู่ 5 ต.แพรกษา อ.เมืองสมุทรปราการ จ.สมุทรปราการ 10280, โทรศัพท์: 081-246-4766</v>
      </c>
      <c r="W62" s="3" t="str">
        <f>VLOOKUP($B62,[1]Offline!$A$2:$K$2447,5,FALSE)</f>
        <v>exp182-sm@lotuss.com</v>
      </c>
      <c r="X62" s="3" t="str">
        <f>VLOOKUP($B62,[1]Offline!$A$2:$K$2447,10,FALSE)</f>
        <v>0812464766</v>
      </c>
      <c r="Y62" t="s">
        <v>463</v>
      </c>
      <c r="Z62" t="str">
        <f t="shared" si="4"/>
        <v>0812464766</v>
      </c>
      <c r="AA62" t="str">
        <f t="shared" si="5"/>
        <v>081-246-4766</v>
      </c>
      <c r="AB62" t="str">
        <f t="shared" si="6"/>
        <v>Valid</v>
      </c>
      <c r="AC62" s="4" t="str">
        <f>IF(AND(LEFT($Z62,1)="0", OR(LEN(SUBSTITUTE($Z62,"-",""))=9, AND(LEFT($Z62,2)&lt;&gt;"02", LEN(SUBSTITUTE($Z62,"-",""))=10))), "Valid", "Invalid")</f>
        <v>Valid</v>
      </c>
      <c r="AD62" t="s">
        <v>463</v>
      </c>
      <c r="AE62" s="11" t="s">
        <v>464</v>
      </c>
    </row>
    <row r="63" spans="1:31" ht="16" x14ac:dyDescent="0.2">
      <c r="A63" t="s">
        <v>465</v>
      </c>
      <c r="B63">
        <v>1183</v>
      </c>
      <c r="C63" t="str">
        <f t="shared" si="1"/>
        <v>store_doc_1183</v>
      </c>
      <c r="D63" t="s">
        <v>466</v>
      </c>
      <c r="E63" t="s">
        <v>467</v>
      </c>
      <c r="F63">
        <v>18.803743000000001</v>
      </c>
      <c r="G63">
        <v>98.978463000000005</v>
      </c>
      <c r="H63" t="str">
        <f t="shared" si="7"/>
        <v>https://www.google.com/maps/place/18.803743,98.978463</v>
      </c>
      <c r="I63" t="s">
        <v>28</v>
      </c>
      <c r="J63" t="s">
        <v>29</v>
      </c>
      <c r="K63" t="s">
        <v>468</v>
      </c>
      <c r="L63" t="s">
        <v>469</v>
      </c>
      <c r="M63" t="s">
        <v>470</v>
      </c>
      <c r="N63">
        <v>50000</v>
      </c>
      <c r="O63" t="s">
        <v>471</v>
      </c>
      <c r="P63" t="s">
        <v>34</v>
      </c>
      <c r="Q63" s="3" t="s">
        <v>44</v>
      </c>
      <c r="R63" s="3" t="str">
        <f t="shared" si="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" s="3" t="str">
        <f>VLOOKUP($B63,[1]Offline!$A$2:$K$2447,2,FALSE)</f>
        <v>Mini Supermarket</v>
      </c>
      <c r="T63" s="3" t="str">
        <f>VLOOKUP($B63,[1]Offline!$A$2:$K$2447,6,FALSE)</f>
        <v>24 Hours</v>
      </c>
      <c r="U63" s="3" t="str">
        <f>VLOOKUP($B63,[1]Offline!$A$2:$K$2447,8,FALSE)</f>
        <v>เลขที่ 45/7-10 ถนนสันติธรรม ตำบลช้างเผือก อำเภอเมืองเชียงใหม่ จังหวัดเชียงใหม่ 50000</v>
      </c>
      <c r="V63" s="11" t="str">
        <f t="shared" si="3"/>
        <v>เลขที่ 45/7-10 ถนนสันติธรรม ตำบลช้างเผือก อำเภอเมืองเชียงใหม่ จังหวัดเชียงใหม่ 50000, โทรศัพท์: 081-247-0877</v>
      </c>
      <c r="W63" s="3" t="str">
        <f>VLOOKUP($B63,[1]Offline!$A$2:$K$2447,5,FALSE)</f>
        <v>exp183-sm@lotuss.com</v>
      </c>
      <c r="X63" s="3" t="str">
        <f>VLOOKUP($B63,[1]Offline!$A$2:$K$2447,10,FALSE)</f>
        <v>0812470877</v>
      </c>
      <c r="Y63" t="s">
        <v>472</v>
      </c>
      <c r="Z63" t="str">
        <f t="shared" si="4"/>
        <v>0812470877</v>
      </c>
      <c r="AA63" t="str">
        <f t="shared" si="5"/>
        <v>081-247-0877</v>
      </c>
      <c r="AB63" t="str">
        <f t="shared" si="6"/>
        <v>Valid</v>
      </c>
      <c r="AC63" s="4" t="str">
        <f>IF(AND(LEFT($Z63,1)="0", OR(LEN(SUBSTITUTE($Z63,"-",""))=9, AND(LEFT($Z63,2)&lt;&gt;"02", LEN(SUBSTITUTE($Z63,"-",""))=10))), "Valid", "Invalid")</f>
        <v>Valid</v>
      </c>
      <c r="AD63" t="s">
        <v>472</v>
      </c>
      <c r="AE63" s="11" t="s">
        <v>473</v>
      </c>
    </row>
    <row r="64" spans="1:31" ht="16" x14ac:dyDescent="0.2">
      <c r="A64" t="s">
        <v>474</v>
      </c>
      <c r="B64">
        <v>1184</v>
      </c>
      <c r="C64" t="str">
        <f t="shared" si="1"/>
        <v>store_doc_1184</v>
      </c>
      <c r="D64" t="s">
        <v>475</v>
      </c>
      <c r="E64" t="s">
        <v>476</v>
      </c>
      <c r="F64">
        <v>18.742718</v>
      </c>
      <c r="G64">
        <v>99.122677999999993</v>
      </c>
      <c r="H64" t="str">
        <f t="shared" si="7"/>
        <v>https://www.google.com/maps/place/18.742718,99.122678</v>
      </c>
      <c r="I64" t="s">
        <v>28</v>
      </c>
      <c r="J64" t="s">
        <v>29</v>
      </c>
      <c r="K64" t="s">
        <v>477</v>
      </c>
      <c r="L64" t="s">
        <v>478</v>
      </c>
      <c r="M64" t="s">
        <v>470</v>
      </c>
      <c r="N64">
        <v>50130</v>
      </c>
      <c r="O64" t="s">
        <v>479</v>
      </c>
      <c r="P64" t="s">
        <v>34</v>
      </c>
      <c r="Q64" s="3" t="s">
        <v>35</v>
      </c>
      <c r="R64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" s="3" t="str">
        <f>VLOOKUP($B64,[1]Offline!$A$2:$K$2447,2,FALSE)</f>
        <v>Mini Supermarket</v>
      </c>
      <c r="T64" s="3" t="str">
        <f>VLOOKUP($B64,[1]Offline!$A$2:$K$2447,6,FALSE)</f>
        <v>24 Hours</v>
      </c>
      <c r="U64" s="3" t="str">
        <f>VLOOKUP($B64,[1]Offline!$A$2:$K$2447,8,FALSE)</f>
        <v>เลขที 53/3 หมู่ที 7 ตำบลสันกำแพง อำเภอสันกำแพง จังหวัดเชียงใหม่ 50130</v>
      </c>
      <c r="V64" s="11" t="str">
        <f t="shared" si="3"/>
        <v>เลขที 53/3 หมู่ที 7 ตำบลสันกำแพง อำเภอสันกำแพง จังหวัดเชียงใหม่ 50130, โทรศัพท์: 083-924-8216</v>
      </c>
      <c r="W64" s="3" t="str">
        <f>VLOOKUP($B64,[1]Offline!$A$2:$K$2447,5,FALSE)</f>
        <v>exp184-sm@lotuss.com</v>
      </c>
      <c r="X64" s="3" t="str">
        <f>VLOOKUP($B64,[1]Offline!$A$2:$K$2447,10,FALSE)</f>
        <v>0839248216</v>
      </c>
      <c r="Y64" t="s">
        <v>480</v>
      </c>
      <c r="Z64" t="str">
        <f t="shared" si="4"/>
        <v>0839248216</v>
      </c>
      <c r="AA64" t="str">
        <f t="shared" si="5"/>
        <v>083-924-8216</v>
      </c>
      <c r="AB64" t="str">
        <f t="shared" si="6"/>
        <v>Valid</v>
      </c>
      <c r="AC64" s="4" t="str">
        <f>IF(AND(LEFT($Z64,1)="0", OR(LEN(SUBSTITUTE($Z64,"-",""))=9, AND(LEFT($Z64,2)&lt;&gt;"02", LEN(SUBSTITUTE($Z64,"-",""))=10))), "Valid", "Invalid")</f>
        <v>Valid</v>
      </c>
      <c r="AD64" t="s">
        <v>480</v>
      </c>
      <c r="AE64" s="11" t="s">
        <v>481</v>
      </c>
    </row>
    <row r="65" spans="1:31" ht="16" x14ac:dyDescent="0.2">
      <c r="A65" t="s">
        <v>482</v>
      </c>
      <c r="B65">
        <v>1185</v>
      </c>
      <c r="C65" t="str">
        <f t="shared" si="1"/>
        <v>store_doc_1185</v>
      </c>
      <c r="D65" t="s">
        <v>483</v>
      </c>
      <c r="E65" t="s">
        <v>484</v>
      </c>
      <c r="F65">
        <v>13.669575999999999</v>
      </c>
      <c r="G65">
        <v>100.457303</v>
      </c>
      <c r="H65" t="str">
        <f t="shared" si="7"/>
        <v>https://www.google.com/maps/place/13.669576,100.457303</v>
      </c>
      <c r="I65" t="s">
        <v>123</v>
      </c>
      <c r="J65" t="s">
        <v>29</v>
      </c>
      <c r="K65" t="s">
        <v>485</v>
      </c>
      <c r="L65" t="s">
        <v>486</v>
      </c>
      <c r="M65" t="s">
        <v>32</v>
      </c>
      <c r="N65">
        <v>10150</v>
      </c>
      <c r="O65" t="s">
        <v>487</v>
      </c>
      <c r="P65" t="s">
        <v>34</v>
      </c>
      <c r="Q65" s="3" t="s">
        <v>35</v>
      </c>
      <c r="R65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" s="3" t="e">
        <f>VLOOKUP($B65,[1]Offline!$A$2:$K$2447,2,FALSE)</f>
        <v>#N/A</v>
      </c>
      <c r="T65" s="3" t="e">
        <f>VLOOKUP($B65,[1]Offline!$A$2:$K$2447,6,FALSE)</f>
        <v>#N/A</v>
      </c>
      <c r="U65" s="3" t="e">
        <f>VLOOKUP($B65,[1]Offline!$A$2:$K$2447,8,FALSE)</f>
        <v>#N/A</v>
      </c>
      <c r="V65" s="11" t="e">
        <f t="shared" si="3"/>
        <v>#N/A</v>
      </c>
      <c r="W65" s="3" t="e">
        <f>VLOOKUP($B65,[1]Offline!$A$2:$K$2447,5,FALSE)</f>
        <v>#N/A</v>
      </c>
      <c r="X65" s="3" t="e">
        <f>VLOOKUP($B65,[1]Offline!$A$2:$K$2447,10,FALSE)</f>
        <v>#N/A</v>
      </c>
      <c r="Y65" t="e">
        <v>#N/A</v>
      </c>
      <c r="Z65" t="e">
        <f t="shared" si="4"/>
        <v>#N/A</v>
      </c>
      <c r="AA65" t="e">
        <f t="shared" si="5"/>
        <v>#N/A</v>
      </c>
      <c r="AB65" t="e">
        <f t="shared" si="6"/>
        <v>#N/A</v>
      </c>
      <c r="AC65" s="4"/>
      <c r="AD65" t="e">
        <v>#N/A</v>
      </c>
    </row>
    <row r="66" spans="1:31" ht="16" x14ac:dyDescent="0.2">
      <c r="A66" t="s">
        <v>488</v>
      </c>
      <c r="B66">
        <v>1186</v>
      </c>
      <c r="C66" t="str">
        <f t="shared" si="1"/>
        <v>store_doc_1186</v>
      </c>
      <c r="D66" t="s">
        <v>489</v>
      </c>
      <c r="E66" t="s">
        <v>490</v>
      </c>
      <c r="F66">
        <v>18.792361</v>
      </c>
      <c r="G66">
        <v>98.997681999999998</v>
      </c>
      <c r="H66" t="str">
        <f t="shared" si="7"/>
        <v>https://www.google.com/maps/place/18.792361,98.997682</v>
      </c>
      <c r="I66" t="s">
        <v>28</v>
      </c>
      <c r="J66" t="s">
        <v>29</v>
      </c>
      <c r="K66" t="s">
        <v>491</v>
      </c>
      <c r="L66" t="s">
        <v>469</v>
      </c>
      <c r="M66" t="s">
        <v>470</v>
      </c>
      <c r="N66">
        <v>50300</v>
      </c>
      <c r="O66" t="s">
        <v>492</v>
      </c>
      <c r="P66" t="s">
        <v>34</v>
      </c>
      <c r="Q66" s="3" t="s">
        <v>35</v>
      </c>
      <c r="R66" s="3" t="str">
        <f t="shared" si="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" s="3" t="str">
        <f>VLOOKUP($B66,[1]Offline!$A$2:$K$2447,2,FALSE)</f>
        <v>Mini Supermarket</v>
      </c>
      <c r="T66" s="3" t="str">
        <f>VLOOKUP($B66,[1]Offline!$A$2:$K$2447,6,FALSE)</f>
        <v>24 Hours</v>
      </c>
      <c r="U66" s="3" t="str">
        <f>VLOOKUP($B66,[1]Offline!$A$2:$K$2447,8,FALSE)</f>
        <v>เลขที่ 9/1 ถนนท้ายวัง  ตำบลช้างม่อย อำเภอเมืองเชียงใหม่ จังหวัดเชียงใหม่ 50000</v>
      </c>
      <c r="V66" s="11" t="str">
        <f t="shared" si="3"/>
        <v>เลขที่ 9/1 ถนนท้ายวัง  ตำบลช้างม่อย อำเภอเมืองเชียงใหม่ จังหวัดเชียงใหม่ 50000, โทรศัพท์: 081-247-0881</v>
      </c>
      <c r="W66" s="3" t="str">
        <f>VLOOKUP($B66,[1]Offline!$A$2:$K$2447,5,FALSE)</f>
        <v>exp186-sm@lotuss.com</v>
      </c>
      <c r="X66" s="3" t="str">
        <f>VLOOKUP($B66,[1]Offline!$A$2:$K$2447,10,FALSE)</f>
        <v>0812470881</v>
      </c>
      <c r="Y66" t="s">
        <v>493</v>
      </c>
      <c r="Z66" t="str">
        <f t="shared" si="4"/>
        <v>0812470881</v>
      </c>
      <c r="AA66" t="str">
        <f t="shared" si="5"/>
        <v>081-247-0881</v>
      </c>
      <c r="AB66" t="str">
        <f t="shared" si="6"/>
        <v>Valid</v>
      </c>
      <c r="AC66" s="4" t="str">
        <f>IF(AND(LEFT($Z66,1)="0", OR(LEN(SUBSTITUTE($Z66,"-",""))=9, AND(LEFT($Z66,2)&lt;&gt;"02", LEN(SUBSTITUTE($Z66,"-",""))=10))), "Valid", "Invalid")</f>
        <v>Valid</v>
      </c>
      <c r="AD66" t="s">
        <v>493</v>
      </c>
      <c r="AE66" s="11" t="s">
        <v>494</v>
      </c>
    </row>
    <row r="67" spans="1:31" ht="16" x14ac:dyDescent="0.2">
      <c r="A67" t="s">
        <v>495</v>
      </c>
      <c r="B67">
        <v>1187</v>
      </c>
      <c r="C67" t="str">
        <f t="shared" ref="C67:C130" si="10">CONCATENATE("store_doc_",B67)</f>
        <v>store_doc_1187</v>
      </c>
      <c r="D67" t="s">
        <v>496</v>
      </c>
      <c r="E67" t="s">
        <v>497</v>
      </c>
      <c r="F67">
        <v>18.768360000000001</v>
      </c>
      <c r="G67">
        <v>99.006297000000004</v>
      </c>
      <c r="H67" t="str">
        <f t="shared" si="7"/>
        <v>https://www.google.com/maps/place/18.76836,99.006297</v>
      </c>
      <c r="I67" t="s">
        <v>123</v>
      </c>
      <c r="J67" t="s">
        <v>29</v>
      </c>
      <c r="K67" t="s">
        <v>498</v>
      </c>
      <c r="L67" t="s">
        <v>469</v>
      </c>
      <c r="M67" t="s">
        <v>470</v>
      </c>
      <c r="N67">
        <v>50000</v>
      </c>
      <c r="O67" t="s">
        <v>499</v>
      </c>
      <c r="P67" t="s">
        <v>34</v>
      </c>
      <c r="Q67" s="3" t="s">
        <v>35</v>
      </c>
      <c r="R67" s="3" t="str">
        <f t="shared" ref="R67:R130" si="11">_xlfn.CONCAT($Q67,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" s="3" t="e">
        <f>VLOOKUP($B67,[1]Offline!$A$2:$K$2447,2,FALSE)</f>
        <v>#N/A</v>
      </c>
      <c r="T67" s="3" t="e">
        <f>VLOOKUP($B67,[1]Offline!$A$2:$K$2447,6,FALSE)</f>
        <v>#N/A</v>
      </c>
      <c r="U67" s="3" t="e">
        <f>VLOOKUP($B67,[1]Offline!$A$2:$K$2447,8,FALSE)</f>
        <v>#N/A</v>
      </c>
      <c r="V67" s="11" t="e">
        <f t="shared" ref="V67:V130" si="12">$U67 &amp; ", โทรศัพท์: " &amp; $AE67</f>
        <v>#N/A</v>
      </c>
      <c r="W67" s="3" t="e">
        <f>VLOOKUP($B67,[1]Offline!$A$2:$K$2447,5,FALSE)</f>
        <v>#N/A</v>
      </c>
      <c r="X67" s="3" t="e">
        <f>VLOOKUP($B67,[1]Offline!$A$2:$K$2447,10,FALSE)</f>
        <v>#N/A</v>
      </c>
      <c r="Y67" t="e">
        <v>#N/A</v>
      </c>
      <c r="Z67" t="e">
        <f t="shared" ref="Z67:Z130" si="13">SUBSTITUTE($Y67, "-", "")</f>
        <v>#N/A</v>
      </c>
      <c r="AA67" t="e">
        <f t="shared" ref="AA67:AA130" si="14">IF(LEN($Z67)=9, TEXT($Z67, "00-000-0000"), TEXT($Z67, "000-000-0000"))</f>
        <v>#N/A</v>
      </c>
      <c r="AB67" t="e">
        <f t="shared" ref="AB67:AB130" si="15">IF(AND(LEFT($Z67,1)="0", OR(LEN($Z67)=9, LEN($Z67)=10)), "Valid", "Invalid")</f>
        <v>#N/A</v>
      </c>
      <c r="AC67" s="4"/>
      <c r="AD67" t="e">
        <v>#N/A</v>
      </c>
    </row>
    <row r="68" spans="1:31" ht="16" x14ac:dyDescent="0.2">
      <c r="A68" t="s">
        <v>500</v>
      </c>
      <c r="B68">
        <v>1188</v>
      </c>
      <c r="C68" t="str">
        <f t="shared" si="10"/>
        <v>store_doc_1188</v>
      </c>
      <c r="D68" t="s">
        <v>501</v>
      </c>
      <c r="E68" t="s">
        <v>502</v>
      </c>
      <c r="F68">
        <v>18.834900000000001</v>
      </c>
      <c r="G68">
        <v>98.975359999999995</v>
      </c>
      <c r="H68" t="str">
        <f t="shared" ref="H68:H131" si="16">CONCATENATE("https://www.google.com/maps/place/",F68,",",G68)</f>
        <v>https://www.google.com/maps/place/18.8349,98.97536</v>
      </c>
      <c r="I68" t="s">
        <v>28</v>
      </c>
      <c r="J68" t="s">
        <v>29</v>
      </c>
      <c r="K68" t="s">
        <v>503</v>
      </c>
      <c r="L68" t="s">
        <v>469</v>
      </c>
      <c r="M68" t="s">
        <v>470</v>
      </c>
      <c r="N68">
        <v>50000</v>
      </c>
      <c r="O68" t="s">
        <v>471</v>
      </c>
      <c r="P68" t="s">
        <v>34</v>
      </c>
      <c r="Q68" s="3" t="s">
        <v>35</v>
      </c>
      <c r="R68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" s="3" t="str">
        <f>VLOOKUP($B68,[1]Offline!$A$2:$K$2447,2,FALSE)</f>
        <v>Mini Supermarket</v>
      </c>
      <c r="T68" s="3" t="str">
        <f>VLOOKUP($B68,[1]Offline!$A$2:$K$2447,6,FALSE)</f>
        <v>06:00-23:00 (17Hrs)</v>
      </c>
      <c r="U68" s="3" t="str">
        <f>VLOOKUP($B68,[1]Offline!$A$2:$K$2447,8,FALSE)</f>
        <v>เลขที่ 65/9/1 ถนนโชตนา ตำบลช้างเผือก อำเภอเมืองเชียงใหม่ จังหวัดเชียงใหม่ 50000</v>
      </c>
      <c r="V68" s="11" t="str">
        <f t="shared" si="12"/>
        <v>เลขที่ 65/9/1 ถนนโชตนา ตำบลช้างเผือก อำเภอเมืองเชียงใหม่ จังหวัดเชียงใหม่ 50000, โทรศัพท์: 098-032-3670</v>
      </c>
      <c r="W68" s="3" t="str">
        <f>VLOOKUP($B68,[1]Offline!$A$2:$K$2447,5,FALSE)</f>
        <v>exp188-sm@lotuss.com</v>
      </c>
      <c r="X68" s="3" t="str">
        <f>VLOOKUP($B68,[1]Offline!$A$2:$K$2447,10,FALSE)</f>
        <v>0980323670</v>
      </c>
      <c r="Y68" t="s">
        <v>504</v>
      </c>
      <c r="Z68" t="str">
        <f t="shared" si="13"/>
        <v>0980323670</v>
      </c>
      <c r="AA68" t="str">
        <f t="shared" si="14"/>
        <v>098-032-3670</v>
      </c>
      <c r="AB68" t="str">
        <f t="shared" si="15"/>
        <v>Valid</v>
      </c>
      <c r="AC68" s="4" t="str">
        <f>IF(AND(LEFT($Z68,1)="0", OR(LEN(SUBSTITUTE($Z68,"-",""))=9, AND(LEFT($Z68,2)&lt;&gt;"02", LEN(SUBSTITUTE($Z68,"-",""))=10))), "Valid", "Invalid")</f>
        <v>Valid</v>
      </c>
      <c r="AD68" t="s">
        <v>504</v>
      </c>
      <c r="AE68" s="11" t="s">
        <v>505</v>
      </c>
    </row>
    <row r="69" spans="1:31" ht="16" x14ac:dyDescent="0.2">
      <c r="A69" t="s">
        <v>506</v>
      </c>
      <c r="B69">
        <v>1189</v>
      </c>
      <c r="C69" t="str">
        <f t="shared" si="10"/>
        <v>store_doc_1189</v>
      </c>
      <c r="D69" t="s">
        <v>507</v>
      </c>
      <c r="E69" t="s">
        <v>508</v>
      </c>
      <c r="F69">
        <v>18.786075</v>
      </c>
      <c r="G69">
        <v>99.011527999999998</v>
      </c>
      <c r="H69" t="str">
        <f t="shared" si="16"/>
        <v>https://www.google.com/maps/place/18.786075,99.011528</v>
      </c>
      <c r="I69" t="s">
        <v>123</v>
      </c>
      <c r="J69" t="s">
        <v>29</v>
      </c>
      <c r="K69" t="s">
        <v>509</v>
      </c>
      <c r="L69" t="s">
        <v>469</v>
      </c>
      <c r="M69" t="s">
        <v>470</v>
      </c>
      <c r="N69">
        <v>50000</v>
      </c>
      <c r="O69" t="s">
        <v>499</v>
      </c>
      <c r="P69" t="s">
        <v>34</v>
      </c>
      <c r="Q69" s="3" t="s">
        <v>35</v>
      </c>
      <c r="R69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" s="3" t="e">
        <f>VLOOKUP($B69,[1]Offline!$A$2:$K$2447,2,FALSE)</f>
        <v>#N/A</v>
      </c>
      <c r="T69" s="3" t="e">
        <f>VLOOKUP($B69,[1]Offline!$A$2:$K$2447,6,FALSE)</f>
        <v>#N/A</v>
      </c>
      <c r="U69" s="3" t="e">
        <f>VLOOKUP($B69,[1]Offline!$A$2:$K$2447,8,FALSE)</f>
        <v>#N/A</v>
      </c>
      <c r="V69" s="11" t="e">
        <f t="shared" si="12"/>
        <v>#N/A</v>
      </c>
      <c r="W69" s="3" t="e">
        <f>VLOOKUP($B69,[1]Offline!$A$2:$K$2447,5,FALSE)</f>
        <v>#N/A</v>
      </c>
      <c r="X69" s="3" t="e">
        <f>VLOOKUP($B69,[1]Offline!$A$2:$K$2447,10,FALSE)</f>
        <v>#N/A</v>
      </c>
      <c r="Y69" t="e">
        <v>#N/A</v>
      </c>
      <c r="Z69" t="e">
        <f t="shared" si="13"/>
        <v>#N/A</v>
      </c>
      <c r="AA69" t="e">
        <f t="shared" si="14"/>
        <v>#N/A</v>
      </c>
      <c r="AB69" t="e">
        <f t="shared" si="15"/>
        <v>#N/A</v>
      </c>
      <c r="AC69" s="4"/>
      <c r="AD69" t="e">
        <v>#N/A</v>
      </c>
    </row>
    <row r="70" spans="1:31" ht="16" x14ac:dyDescent="0.2">
      <c r="A70" t="s">
        <v>510</v>
      </c>
      <c r="B70">
        <v>1190</v>
      </c>
      <c r="C70" t="str">
        <f t="shared" si="10"/>
        <v>store_doc_1190</v>
      </c>
      <c r="D70" t="s">
        <v>511</v>
      </c>
      <c r="E70" t="s">
        <v>512</v>
      </c>
      <c r="F70">
        <v>13.968885</v>
      </c>
      <c r="G70">
        <v>100.643838</v>
      </c>
      <c r="H70" t="str">
        <f t="shared" si="16"/>
        <v>https://www.google.com/maps/place/13.968885,100.643838</v>
      </c>
      <c r="I70" t="s">
        <v>28</v>
      </c>
      <c r="J70" t="s">
        <v>29</v>
      </c>
      <c r="K70" t="s">
        <v>513</v>
      </c>
      <c r="L70" t="s">
        <v>514</v>
      </c>
      <c r="M70" t="s">
        <v>241</v>
      </c>
      <c r="N70">
        <v>12130</v>
      </c>
      <c r="O70" t="s">
        <v>515</v>
      </c>
      <c r="P70" t="s">
        <v>34</v>
      </c>
      <c r="Q70" s="3" t="s">
        <v>44</v>
      </c>
      <c r="R70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" s="3" t="str">
        <f>VLOOKUP($B70,[1]Offline!$A$2:$K$2447,2,FALSE)</f>
        <v>Mini Supermarket</v>
      </c>
      <c r="T70" s="3" t="str">
        <f>VLOOKUP($B70,[1]Offline!$A$2:$K$2447,6,FALSE)</f>
        <v xml:space="preserve">24 Hours </v>
      </c>
      <c r="U70" s="3" t="str">
        <f>VLOOKUP($B70,[1]Offline!$A$2:$K$2447,8,FALSE)</f>
        <v>เลขที่ 23/15 หมู่ 6 ถ.เสมาฟ้าคราม ต.คูคต อ.ลำลูกกา จ.ปทุมธานี 12130</v>
      </c>
      <c r="V70" s="11" t="str">
        <f t="shared" si="12"/>
        <v>เลขที่ 23/15 หมู่ 6 ถ.เสมาฟ้าคราม ต.คูคต อ.ลำลูกกา จ.ปทุมธานี 12130, โทรศัพท์: 062-605-7534</v>
      </c>
      <c r="W70" s="3" t="str">
        <f>VLOOKUP($B70,[1]Offline!$A$2:$K$2447,5,FALSE)</f>
        <v>exp190-sm@lotuss.com</v>
      </c>
      <c r="X70" s="3" t="str">
        <f>VLOOKUP($B70,[1]Offline!$A$2:$K$2447,10,FALSE)</f>
        <v>0626057534</v>
      </c>
      <c r="Y70" t="s">
        <v>516</v>
      </c>
      <c r="Z70" t="str">
        <f t="shared" si="13"/>
        <v>0626057534</v>
      </c>
      <c r="AA70" t="str">
        <f t="shared" si="14"/>
        <v>062-605-7534</v>
      </c>
      <c r="AB70" t="str">
        <f t="shared" si="15"/>
        <v>Valid</v>
      </c>
      <c r="AC70" s="4" t="str">
        <f t="shared" ref="AC70:AC78" si="17">IF(AND(LEFT($Z70,1)="0", OR(LEN(SUBSTITUTE($Z70,"-",""))=9, AND(LEFT($Z70,2)&lt;&gt;"02", LEN(SUBSTITUTE($Z70,"-",""))=10))), "Valid", "Invalid")</f>
        <v>Valid</v>
      </c>
      <c r="AD70" t="s">
        <v>516</v>
      </c>
      <c r="AE70" s="11" t="s">
        <v>517</v>
      </c>
    </row>
    <row r="71" spans="1:31" ht="16" x14ac:dyDescent="0.2">
      <c r="A71" t="s">
        <v>518</v>
      </c>
      <c r="B71">
        <v>1191</v>
      </c>
      <c r="C71" t="str">
        <f t="shared" si="10"/>
        <v>store_doc_1191</v>
      </c>
      <c r="D71" t="s">
        <v>519</v>
      </c>
      <c r="E71" t="s">
        <v>520</v>
      </c>
      <c r="F71">
        <v>13.759366</v>
      </c>
      <c r="G71">
        <v>100.541061</v>
      </c>
      <c r="H71" t="str">
        <f t="shared" si="16"/>
        <v>https://www.google.com/maps/place/13.759366,100.541061</v>
      </c>
      <c r="I71" t="s">
        <v>28</v>
      </c>
      <c r="J71" t="s">
        <v>29</v>
      </c>
      <c r="K71" t="s">
        <v>521</v>
      </c>
      <c r="L71" t="s">
        <v>522</v>
      </c>
      <c r="M71" t="s">
        <v>32</v>
      </c>
      <c r="N71">
        <v>10400</v>
      </c>
      <c r="O71" t="s">
        <v>523</v>
      </c>
      <c r="P71" t="s">
        <v>34</v>
      </c>
      <c r="Q71" s="3" t="s">
        <v>44</v>
      </c>
      <c r="R71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" s="3" t="str">
        <f>VLOOKUP($B71,[1]Offline!$A$2:$K$2447,2,FALSE)</f>
        <v>Mini Supermarket</v>
      </c>
      <c r="T71" s="3" t="str">
        <f>VLOOKUP($B71,[1]Offline!$A$2:$K$2447,6,FALSE)</f>
        <v>24 Hours</v>
      </c>
      <c r="U71" s="3" t="str">
        <f>VLOOKUP($B71,[1]Offline!$A$2:$K$2447,8,FALSE)</f>
        <v>เลขที่ 104/30-34 ถนนรางน้ำ แขวงถนนพญาไท เขตราชเทวี กรุงเทพมหานคร 10400</v>
      </c>
      <c r="V71" s="11" t="str">
        <f t="shared" si="12"/>
        <v>เลขที่ 104/30-34 ถนนรางน้ำ แขวงถนนพญาไท เขตราชเทวี กรุงเทพมหานคร 10400, โทรศัพท์: 081-245-8217</v>
      </c>
      <c r="W71" s="3" t="str">
        <f>VLOOKUP($B71,[1]Offline!$A$2:$K$2447,5,FALSE)</f>
        <v>exp191-sm@lotuss.com</v>
      </c>
      <c r="X71" s="3" t="str">
        <f>VLOOKUP($B71,[1]Offline!$A$2:$K$2447,10,FALSE)</f>
        <v>0812458217</v>
      </c>
      <c r="Y71" t="s">
        <v>524</v>
      </c>
      <c r="Z71" t="str">
        <f t="shared" si="13"/>
        <v>0812458217</v>
      </c>
      <c r="AA71" t="str">
        <f t="shared" si="14"/>
        <v>081-245-8217</v>
      </c>
      <c r="AB71" t="str">
        <f t="shared" si="15"/>
        <v>Valid</v>
      </c>
      <c r="AC71" s="4" t="str">
        <f t="shared" si="17"/>
        <v>Valid</v>
      </c>
      <c r="AD71" t="s">
        <v>524</v>
      </c>
      <c r="AE71" s="11" t="s">
        <v>525</v>
      </c>
    </row>
    <row r="72" spans="1:31" ht="16" x14ac:dyDescent="0.2">
      <c r="A72" t="s">
        <v>526</v>
      </c>
      <c r="B72">
        <v>1192</v>
      </c>
      <c r="C72" t="str">
        <f t="shared" si="10"/>
        <v>store_doc_1192</v>
      </c>
      <c r="D72" t="s">
        <v>527</v>
      </c>
      <c r="E72" t="s">
        <v>528</v>
      </c>
      <c r="F72">
        <v>13.949278</v>
      </c>
      <c r="G72">
        <v>100.62277400000001</v>
      </c>
      <c r="H72" t="str">
        <f t="shared" si="16"/>
        <v>https://www.google.com/maps/place/13.949278,100.622774</v>
      </c>
      <c r="I72" t="s">
        <v>28</v>
      </c>
      <c r="J72" t="s">
        <v>29</v>
      </c>
      <c r="K72" t="s">
        <v>529</v>
      </c>
      <c r="L72" t="s">
        <v>530</v>
      </c>
      <c r="M72" t="s">
        <v>32</v>
      </c>
      <c r="N72">
        <v>10220</v>
      </c>
      <c r="O72" t="s">
        <v>531</v>
      </c>
      <c r="P72" t="s">
        <v>34</v>
      </c>
      <c r="Q72" s="3" t="s">
        <v>35</v>
      </c>
      <c r="R72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" s="3" t="str">
        <f>VLOOKUP($B72,[1]Offline!$A$2:$K$2447,2,FALSE)</f>
        <v>Mini Supermarket</v>
      </c>
      <c r="T72" s="3" t="str">
        <f>VLOOKUP($B72,[1]Offline!$A$2:$K$2447,6,FALSE)</f>
        <v>06:00-23:00 (17Hrs)</v>
      </c>
      <c r="U72" s="3" t="str">
        <f>VLOOKUP($B72,[1]Offline!$A$2:$K$2447,8,FALSE)</f>
        <v>เลขที่ 99/10, 99/12 หมู่ที่ 6 ถนนพหลโยธิน แขวงสายไหม เขตสายไหม กรุงเทพมหานคร 10220</v>
      </c>
      <c r="V72" s="11" t="str">
        <f t="shared" si="12"/>
        <v>เลขที่ 99/10, 99/12 หมู่ที่ 6 ถนนพหลโยธิน แขวงสายไหม เขตสายไหม กรุงเทพมหานคร 10220, โทรศัพท์: 081-245-7520</v>
      </c>
      <c r="W72" s="3" t="str">
        <f>VLOOKUP($B72,[1]Offline!$A$2:$K$2447,5,FALSE)</f>
        <v>exp192-sm@lotuss.com</v>
      </c>
      <c r="X72" s="3" t="str">
        <f>VLOOKUP($B72,[1]Offline!$A$2:$K$2447,10,FALSE)</f>
        <v>0812457520</v>
      </c>
      <c r="Y72" t="s">
        <v>532</v>
      </c>
      <c r="Z72" t="str">
        <f t="shared" si="13"/>
        <v>0812457520</v>
      </c>
      <c r="AA72" t="str">
        <f t="shared" si="14"/>
        <v>081-245-7520</v>
      </c>
      <c r="AB72" t="str">
        <f t="shared" si="15"/>
        <v>Valid</v>
      </c>
      <c r="AC72" s="4" t="str">
        <f t="shared" si="17"/>
        <v>Valid</v>
      </c>
      <c r="AD72" t="s">
        <v>532</v>
      </c>
      <c r="AE72" s="11" t="s">
        <v>533</v>
      </c>
    </row>
    <row r="73" spans="1:31" ht="16" x14ac:dyDescent="0.2">
      <c r="A73" t="s">
        <v>534</v>
      </c>
      <c r="B73">
        <v>1193</v>
      </c>
      <c r="C73" t="str">
        <f t="shared" si="10"/>
        <v>store_doc_1193</v>
      </c>
      <c r="D73" t="s">
        <v>535</v>
      </c>
      <c r="E73" t="s">
        <v>536</v>
      </c>
      <c r="F73">
        <v>13.785447</v>
      </c>
      <c r="G73">
        <v>100.707328</v>
      </c>
      <c r="H73" t="str">
        <f t="shared" si="16"/>
        <v>https://www.google.com/maps/place/13.785447,100.707328</v>
      </c>
      <c r="I73" t="s">
        <v>28</v>
      </c>
      <c r="J73" t="s">
        <v>29</v>
      </c>
      <c r="K73" t="s">
        <v>537</v>
      </c>
      <c r="L73" t="s">
        <v>538</v>
      </c>
      <c r="M73" t="s">
        <v>32</v>
      </c>
      <c r="N73">
        <v>10240</v>
      </c>
      <c r="O73" t="s">
        <v>539</v>
      </c>
      <c r="P73" t="s">
        <v>34</v>
      </c>
      <c r="Q73" s="3" t="s">
        <v>44</v>
      </c>
      <c r="R73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" s="3" t="str">
        <f>VLOOKUP($B73,[1]Offline!$A$2:$K$2447,2,FALSE)</f>
        <v>Mini Supermarket</v>
      </c>
      <c r="T73" s="3" t="str">
        <f>VLOOKUP($B73,[1]Offline!$A$2:$K$2447,6,FALSE)</f>
        <v xml:space="preserve">24 Hours </v>
      </c>
      <c r="U73" s="3" t="str">
        <f>VLOOKUP($B73,[1]Offline!$A$2:$K$2447,8,FALSE)</f>
        <v>เลขที่ 63/2882 ซอยราษฎร์พัฒนา 5 แขวงสะพานสูง เขตสะพานสูง กทม. 10240</v>
      </c>
      <c r="V73" s="11" t="str">
        <f t="shared" si="12"/>
        <v>เลขที่ 63/2882 ซอยราษฎร์พัฒนา 5 แขวงสะพานสูง เขตสะพานสูง กทม. 10240, โทรศัพท์: 062-605-7537</v>
      </c>
      <c r="W73" s="3" t="str">
        <f>VLOOKUP($B73,[1]Offline!$A$2:$K$2447,5,FALSE)</f>
        <v>exp193-sm@lotuss.com</v>
      </c>
      <c r="X73" s="3" t="str">
        <f>VLOOKUP($B73,[1]Offline!$A$2:$K$2447,10,FALSE)</f>
        <v>0626057537</v>
      </c>
      <c r="Y73" t="s">
        <v>540</v>
      </c>
      <c r="Z73" t="str">
        <f t="shared" si="13"/>
        <v>0626057537</v>
      </c>
      <c r="AA73" t="str">
        <f t="shared" si="14"/>
        <v>062-605-7537</v>
      </c>
      <c r="AB73" t="str">
        <f t="shared" si="15"/>
        <v>Valid</v>
      </c>
      <c r="AC73" s="4" t="str">
        <f t="shared" si="17"/>
        <v>Valid</v>
      </c>
      <c r="AD73" t="s">
        <v>540</v>
      </c>
      <c r="AE73" s="11" t="s">
        <v>541</v>
      </c>
    </row>
    <row r="74" spans="1:31" ht="16" x14ac:dyDescent="0.2">
      <c r="A74" t="s">
        <v>542</v>
      </c>
      <c r="B74">
        <v>1194</v>
      </c>
      <c r="C74" t="str">
        <f t="shared" si="10"/>
        <v>store_doc_1194</v>
      </c>
      <c r="D74" t="s">
        <v>543</v>
      </c>
      <c r="E74" t="s">
        <v>544</v>
      </c>
      <c r="F74">
        <v>18.790724999999998</v>
      </c>
      <c r="G74">
        <v>98.960981000000004</v>
      </c>
      <c r="H74" t="str">
        <f t="shared" si="16"/>
        <v>https://www.google.com/maps/place/18.790725,98.960981</v>
      </c>
      <c r="I74" t="s">
        <v>28</v>
      </c>
      <c r="J74" t="s">
        <v>29</v>
      </c>
      <c r="K74" t="s">
        <v>545</v>
      </c>
      <c r="L74" t="s">
        <v>469</v>
      </c>
      <c r="M74" t="s">
        <v>470</v>
      </c>
      <c r="N74">
        <v>50200</v>
      </c>
      <c r="O74" t="s">
        <v>546</v>
      </c>
      <c r="P74" t="s">
        <v>34</v>
      </c>
      <c r="Q74" s="3" t="s">
        <v>44</v>
      </c>
      <c r="R74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" s="3" t="str">
        <f>VLOOKUP($B74,[1]Offline!$A$2:$K$2447,2,FALSE)</f>
        <v>Mini Supermarket</v>
      </c>
      <c r="T74" s="3" t="str">
        <f>VLOOKUP($B74,[1]Offline!$A$2:$K$2447,6,FALSE)</f>
        <v>24 Hours</v>
      </c>
      <c r="U74" s="3" t="str">
        <f>VLOOKUP($B74,[1]Offline!$A$2:$K$2447,8,FALSE)</f>
        <v>เลขที่ 355,357,361 ถนนสุเทพ ตำบลสุเทพ อำเภอเมืองเชียงใหม่ จังหวัดเชียงใหม่ 50000</v>
      </c>
      <c r="V74" s="11" t="str">
        <f t="shared" si="12"/>
        <v>เลขที่ 355,357,361 ถนนสุเทพ ตำบลสุเทพ อำเภอเมืองเชียงใหม่ จังหวัดเชียงใหม่ 50000, โทรศัพท์: 062-605-7538</v>
      </c>
      <c r="W74" s="3" t="str">
        <f>VLOOKUP($B74,[1]Offline!$A$2:$K$2447,5,FALSE)</f>
        <v>exp194-sm@lotuss.com</v>
      </c>
      <c r="X74" s="3" t="str">
        <f>VLOOKUP($B74,[1]Offline!$A$2:$K$2447,10,FALSE)</f>
        <v>0626057538</v>
      </c>
      <c r="Y74" t="s">
        <v>547</v>
      </c>
      <c r="Z74" t="str">
        <f t="shared" si="13"/>
        <v>0626057538</v>
      </c>
      <c r="AA74" t="str">
        <f t="shared" si="14"/>
        <v>062-605-7538</v>
      </c>
      <c r="AB74" t="str">
        <f t="shared" si="15"/>
        <v>Valid</v>
      </c>
      <c r="AC74" s="4" t="str">
        <f t="shared" si="17"/>
        <v>Valid</v>
      </c>
      <c r="AD74" t="s">
        <v>547</v>
      </c>
      <c r="AE74" s="11" t="s">
        <v>548</v>
      </c>
    </row>
    <row r="75" spans="1:31" ht="16" x14ac:dyDescent="0.2">
      <c r="A75" t="s">
        <v>549</v>
      </c>
      <c r="B75">
        <v>1195</v>
      </c>
      <c r="C75" t="str">
        <f t="shared" si="10"/>
        <v>store_doc_1195</v>
      </c>
      <c r="D75" t="s">
        <v>550</v>
      </c>
      <c r="E75" t="s">
        <v>551</v>
      </c>
      <c r="F75">
        <v>13.718572999999999</v>
      </c>
      <c r="G75">
        <v>100.377258</v>
      </c>
      <c r="H75" t="str">
        <f t="shared" si="16"/>
        <v>https://www.google.com/maps/place/13.718573,100.377258</v>
      </c>
      <c r="I75" t="s">
        <v>28</v>
      </c>
      <c r="J75" t="s">
        <v>29</v>
      </c>
      <c r="K75" t="s">
        <v>552</v>
      </c>
      <c r="L75" t="s">
        <v>189</v>
      </c>
      <c r="M75" t="s">
        <v>32</v>
      </c>
      <c r="N75">
        <v>10160</v>
      </c>
      <c r="O75" t="s">
        <v>553</v>
      </c>
      <c r="P75" t="s">
        <v>34</v>
      </c>
      <c r="Q75" s="3" t="s">
        <v>35</v>
      </c>
      <c r="R75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" s="3" t="str">
        <f>VLOOKUP($B75,[1]Offline!$A$2:$K$2447,2,FALSE)</f>
        <v>Mini Supermarket</v>
      </c>
      <c r="T75" s="3" t="str">
        <f>VLOOKUP($B75,[1]Offline!$A$2:$K$2447,6,FALSE)</f>
        <v>06:00-23:00 (17Hrs)</v>
      </c>
      <c r="U75" s="3" t="str">
        <f>VLOOKUP($B75,[1]Offline!$A$2:$K$2447,8,FALSE)</f>
        <v>เลขที่ 284,286,288 ถนนหมู่บ้านเศรษฐกิจ แขวงบางแคเหนือ เขตบางแค กทม. 10160</v>
      </c>
      <c r="V75" s="11" t="str">
        <f t="shared" si="12"/>
        <v>เลขที่ 284,286,288 ถนนหมู่บ้านเศรษฐกิจ แขวงบางแคเหนือ เขตบางแค กทม. 10160, โทรศัพท์: 062-605-7539</v>
      </c>
      <c r="W75" s="3" t="str">
        <f>VLOOKUP($B75,[1]Offline!$A$2:$K$2447,5,FALSE)</f>
        <v>exp195-sm@lotuss.com</v>
      </c>
      <c r="X75" s="3" t="str">
        <f>VLOOKUP($B75,[1]Offline!$A$2:$K$2447,10,FALSE)</f>
        <v>0626057539</v>
      </c>
      <c r="Y75" t="s">
        <v>554</v>
      </c>
      <c r="Z75" t="str">
        <f t="shared" si="13"/>
        <v>0626057539</v>
      </c>
      <c r="AA75" t="str">
        <f t="shared" si="14"/>
        <v>062-605-7539</v>
      </c>
      <c r="AB75" t="str">
        <f t="shared" si="15"/>
        <v>Valid</v>
      </c>
      <c r="AC75" s="4" t="str">
        <f t="shared" si="17"/>
        <v>Valid</v>
      </c>
      <c r="AD75" t="s">
        <v>554</v>
      </c>
      <c r="AE75" s="11" t="s">
        <v>555</v>
      </c>
    </row>
    <row r="76" spans="1:31" ht="16" x14ac:dyDescent="0.2">
      <c r="A76" t="s">
        <v>556</v>
      </c>
      <c r="B76">
        <v>1196</v>
      </c>
      <c r="C76" t="str">
        <f t="shared" si="10"/>
        <v>store_doc_1196</v>
      </c>
      <c r="D76" t="s">
        <v>557</v>
      </c>
      <c r="E76" t="s">
        <v>558</v>
      </c>
      <c r="F76">
        <v>13.716654</v>
      </c>
      <c r="G76">
        <v>100.44397499999999</v>
      </c>
      <c r="H76" t="str">
        <f t="shared" si="16"/>
        <v>https://www.google.com/maps/place/13.716654,100.443975</v>
      </c>
      <c r="I76" t="s">
        <v>28</v>
      </c>
      <c r="J76" t="s">
        <v>29</v>
      </c>
      <c r="K76" t="s">
        <v>559</v>
      </c>
      <c r="L76" t="s">
        <v>205</v>
      </c>
      <c r="M76" t="s">
        <v>32</v>
      </c>
      <c r="N76">
        <v>10160</v>
      </c>
      <c r="O76" t="s">
        <v>560</v>
      </c>
      <c r="P76" t="s">
        <v>34</v>
      </c>
      <c r="Q76" s="3" t="s">
        <v>170</v>
      </c>
      <c r="R76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" s="3" t="str">
        <f>VLOOKUP($B76,[1]Offline!$A$2:$K$2447,2,FALSE)</f>
        <v>Mini Supermarket</v>
      </c>
      <c r="T76" s="3" t="str">
        <f>VLOOKUP($B76,[1]Offline!$A$2:$K$2447,6,FALSE)</f>
        <v>06:00-23:00 (17Hrs)</v>
      </c>
      <c r="U76" s="3" t="str">
        <f>VLOOKUP($B76,[1]Offline!$A$2:$K$2447,8,FALSE)</f>
        <v>เลขที่ 49,51,53 ซอยเพชรเกษม 48 แขวงบางหว้า เขตภาษีเจริญ กทม. 10160</v>
      </c>
      <c r="V76" s="11" t="str">
        <f t="shared" si="12"/>
        <v>เลขที่ 49,51,53 ซอยเพชรเกษม 48 แขวงบางหว้า เขตภาษีเจริญ กทม. 10160, โทรศัพท์: 062-605-7540</v>
      </c>
      <c r="W76" s="3" t="str">
        <f>VLOOKUP($B76,[1]Offline!$A$2:$K$2447,5,FALSE)</f>
        <v>exp196-sm@lotuss.com</v>
      </c>
      <c r="X76" s="3" t="str">
        <f>VLOOKUP($B76,[1]Offline!$A$2:$K$2447,10,FALSE)</f>
        <v>0626057540</v>
      </c>
      <c r="Y76" t="s">
        <v>561</v>
      </c>
      <c r="Z76" t="str">
        <f t="shared" si="13"/>
        <v>0626057540</v>
      </c>
      <c r="AA76" t="str">
        <f t="shared" si="14"/>
        <v>062-605-7540</v>
      </c>
      <c r="AB76" t="str">
        <f t="shared" si="15"/>
        <v>Valid</v>
      </c>
      <c r="AC76" s="4" t="str">
        <f t="shared" si="17"/>
        <v>Valid</v>
      </c>
      <c r="AD76" t="s">
        <v>561</v>
      </c>
      <c r="AE76" s="11" t="s">
        <v>562</v>
      </c>
    </row>
    <row r="77" spans="1:31" ht="16" x14ac:dyDescent="0.2">
      <c r="A77" t="s">
        <v>563</v>
      </c>
      <c r="B77">
        <v>1197</v>
      </c>
      <c r="C77" t="str">
        <f t="shared" si="10"/>
        <v>store_doc_1197</v>
      </c>
      <c r="D77" t="s">
        <v>564</v>
      </c>
      <c r="E77" t="s">
        <v>565</v>
      </c>
      <c r="F77">
        <v>13.735602</v>
      </c>
      <c r="G77">
        <v>100.59841</v>
      </c>
      <c r="H77" t="str">
        <f t="shared" si="16"/>
        <v>https://www.google.com/maps/place/13.735602,100.59841</v>
      </c>
      <c r="I77" t="s">
        <v>28</v>
      </c>
      <c r="J77" t="s">
        <v>29</v>
      </c>
      <c r="K77" t="s">
        <v>566</v>
      </c>
      <c r="L77" t="s">
        <v>567</v>
      </c>
      <c r="M77" t="s">
        <v>32</v>
      </c>
      <c r="N77">
        <v>10110</v>
      </c>
      <c r="O77" t="s">
        <v>568</v>
      </c>
      <c r="P77" t="s">
        <v>34</v>
      </c>
      <c r="Q77" s="3" t="s">
        <v>44</v>
      </c>
      <c r="R77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" s="3" t="str">
        <f>VLOOKUP($B77,[1]Offline!$A$2:$K$2447,2,FALSE)</f>
        <v>Mini Supermarket</v>
      </c>
      <c r="T77" s="3" t="str">
        <f>VLOOKUP($B77,[1]Offline!$A$2:$K$2447,6,FALSE)</f>
        <v xml:space="preserve">24 Hours </v>
      </c>
      <c r="U77" s="3" t="str">
        <f>VLOOKUP($B77,[1]Offline!$A$2:$K$2447,8,FALSE)</f>
        <v>เลขที่ 1016/19 ถ.สุขุมวิท 71 แขวงคลองตันเหนือ เขตวัฒนา กทม. 10110</v>
      </c>
      <c r="V77" s="11" t="str">
        <f t="shared" si="12"/>
        <v>เลขที่ 1016/19 ถ.สุขุมวิท 71 แขวงคลองตันเหนือ เขตวัฒนา กทม. 10110, โทรศัพท์: 089-007-1993</v>
      </c>
      <c r="W77" s="3" t="str">
        <f>VLOOKUP($B77,[1]Offline!$A$2:$K$2447,5,FALSE)</f>
        <v>exp197-sm@lotuss.com</v>
      </c>
      <c r="X77" s="3" t="str">
        <f>VLOOKUP($B77,[1]Offline!$A$2:$K$2447,10,FALSE)</f>
        <v>0890071993</v>
      </c>
      <c r="Y77" t="s">
        <v>569</v>
      </c>
      <c r="Z77" t="str">
        <f t="shared" si="13"/>
        <v>0890071993</v>
      </c>
      <c r="AA77" t="str">
        <f t="shared" si="14"/>
        <v>089-007-1993</v>
      </c>
      <c r="AB77" t="str">
        <f t="shared" si="15"/>
        <v>Valid</v>
      </c>
      <c r="AC77" s="4" t="str">
        <f t="shared" si="17"/>
        <v>Valid</v>
      </c>
      <c r="AD77" t="s">
        <v>569</v>
      </c>
      <c r="AE77" s="11" t="s">
        <v>570</v>
      </c>
    </row>
    <row r="78" spans="1:31" ht="16" x14ac:dyDescent="0.2">
      <c r="A78" t="s">
        <v>571</v>
      </c>
      <c r="B78">
        <v>1198</v>
      </c>
      <c r="C78" t="str">
        <f t="shared" si="10"/>
        <v>store_doc_1198</v>
      </c>
      <c r="D78" t="s">
        <v>572</v>
      </c>
      <c r="E78" t="s">
        <v>573</v>
      </c>
      <c r="F78">
        <v>13.845238</v>
      </c>
      <c r="G78">
        <v>100.440674</v>
      </c>
      <c r="H78" t="str">
        <f t="shared" si="16"/>
        <v>https://www.google.com/maps/place/13.845238,100.440674</v>
      </c>
      <c r="I78" t="s">
        <v>28</v>
      </c>
      <c r="J78" t="s">
        <v>29</v>
      </c>
      <c r="K78" t="s">
        <v>574</v>
      </c>
      <c r="L78" t="s">
        <v>575</v>
      </c>
      <c r="M78" t="s">
        <v>232</v>
      </c>
      <c r="N78">
        <v>11140</v>
      </c>
      <c r="O78" t="s">
        <v>576</v>
      </c>
      <c r="P78" t="s">
        <v>34</v>
      </c>
      <c r="Q78" s="3" t="s">
        <v>44</v>
      </c>
      <c r="R78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" s="3" t="str">
        <f>VLOOKUP($B78,[1]Offline!$A$2:$K$2447,2,FALSE)</f>
        <v>Mini Supermarket</v>
      </c>
      <c r="T78" s="3" t="str">
        <f>VLOOKUP($B78,[1]Offline!$A$2:$K$2447,6,FALSE)</f>
        <v>24 Hours</v>
      </c>
      <c r="U78" s="3" t="str">
        <f>VLOOKUP($B78,[1]Offline!$A$2:$K$2447,8,FALSE)</f>
        <v>เลขที่ 85/156-159 หมู่ที่ 9 ตำบลบางเลน อำเภอบางใหญ่ จังหวัดนนทบุรี 11140</v>
      </c>
      <c r="V78" s="11" t="str">
        <f t="shared" si="12"/>
        <v>เลขที่ 85/156-159 หมู่ที่ 9 ตำบลบางเลน อำเภอบางใหญ่ จังหวัดนนทบุรี 11140, โทรศัพท์: 081-246-4990</v>
      </c>
      <c r="W78" s="3" t="str">
        <f>VLOOKUP($B78,[1]Offline!$A$2:$K$2447,5,FALSE)</f>
        <v>exp198-sm@lotuss.com</v>
      </c>
      <c r="X78" s="3" t="str">
        <f>VLOOKUP($B78,[1]Offline!$A$2:$K$2447,10,FALSE)</f>
        <v>0812464990</v>
      </c>
      <c r="Y78" t="s">
        <v>577</v>
      </c>
      <c r="Z78" t="str">
        <f t="shared" si="13"/>
        <v>0812464990</v>
      </c>
      <c r="AA78" t="str">
        <f t="shared" si="14"/>
        <v>081-246-4990</v>
      </c>
      <c r="AB78" t="str">
        <f t="shared" si="15"/>
        <v>Valid</v>
      </c>
      <c r="AC78" s="4" t="str">
        <f t="shared" si="17"/>
        <v>Valid</v>
      </c>
      <c r="AD78" t="s">
        <v>577</v>
      </c>
      <c r="AE78" s="11" t="s">
        <v>578</v>
      </c>
    </row>
    <row r="79" spans="1:31" ht="16" x14ac:dyDescent="0.2">
      <c r="A79" t="s">
        <v>579</v>
      </c>
      <c r="B79">
        <v>1201</v>
      </c>
      <c r="C79" t="str">
        <f t="shared" si="10"/>
        <v>store_doc_1201</v>
      </c>
      <c r="D79" t="s">
        <v>580</v>
      </c>
      <c r="E79" t="s">
        <v>581</v>
      </c>
      <c r="F79">
        <v>13.768896</v>
      </c>
      <c r="G79">
        <v>100.28592399999999</v>
      </c>
      <c r="H79" t="str">
        <f t="shared" si="16"/>
        <v>https://www.google.com/maps/place/13.768896,100.285924</v>
      </c>
      <c r="I79" t="s">
        <v>123</v>
      </c>
      <c r="J79" t="s">
        <v>29</v>
      </c>
      <c r="K79" t="s">
        <v>582</v>
      </c>
      <c r="L79" t="s">
        <v>349</v>
      </c>
      <c r="M79" t="s">
        <v>350</v>
      </c>
      <c r="N79">
        <v>73210</v>
      </c>
      <c r="O79" t="s">
        <v>583</v>
      </c>
      <c r="P79" t="s">
        <v>34</v>
      </c>
      <c r="Q79" s="3" t="s">
        <v>35</v>
      </c>
      <c r="R79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" s="3" t="e">
        <f>VLOOKUP($B79,[1]Offline!$A$2:$K$2447,2,FALSE)</f>
        <v>#N/A</v>
      </c>
      <c r="T79" s="3" t="e">
        <f>VLOOKUP($B79,[1]Offline!$A$2:$K$2447,6,FALSE)</f>
        <v>#N/A</v>
      </c>
      <c r="U79" s="3" t="e">
        <f>VLOOKUP($B79,[1]Offline!$A$2:$K$2447,8,FALSE)</f>
        <v>#N/A</v>
      </c>
      <c r="V79" s="11" t="e">
        <f t="shared" si="12"/>
        <v>#N/A</v>
      </c>
      <c r="W79" s="3" t="e">
        <f>VLOOKUP($B79,[1]Offline!$A$2:$K$2447,5,FALSE)</f>
        <v>#N/A</v>
      </c>
      <c r="X79" s="3" t="e">
        <f>VLOOKUP($B79,[1]Offline!$A$2:$K$2447,10,FALSE)</f>
        <v>#N/A</v>
      </c>
      <c r="Y79" t="e">
        <v>#N/A</v>
      </c>
      <c r="Z79" t="e">
        <f t="shared" si="13"/>
        <v>#N/A</v>
      </c>
      <c r="AA79" t="e">
        <f t="shared" si="14"/>
        <v>#N/A</v>
      </c>
      <c r="AB79" t="e">
        <f t="shared" si="15"/>
        <v>#N/A</v>
      </c>
      <c r="AC79" s="4"/>
      <c r="AD79" t="e">
        <v>#N/A</v>
      </c>
    </row>
    <row r="80" spans="1:31" ht="16" x14ac:dyDescent="0.2">
      <c r="A80" t="s">
        <v>584</v>
      </c>
      <c r="B80">
        <v>1202</v>
      </c>
      <c r="C80" t="str">
        <f t="shared" si="10"/>
        <v>store_doc_1202</v>
      </c>
      <c r="D80" t="s">
        <v>585</v>
      </c>
      <c r="E80" t="s">
        <v>586</v>
      </c>
      <c r="F80">
        <v>13.736662000000001</v>
      </c>
      <c r="G80">
        <v>100.432738</v>
      </c>
      <c r="H80" t="str">
        <f t="shared" si="16"/>
        <v>https://www.google.com/maps/place/13.736662,100.432738</v>
      </c>
      <c r="I80" t="s">
        <v>28</v>
      </c>
      <c r="J80" t="s">
        <v>29</v>
      </c>
      <c r="K80" t="s">
        <v>587</v>
      </c>
      <c r="L80" t="s">
        <v>205</v>
      </c>
      <c r="M80" t="s">
        <v>32</v>
      </c>
      <c r="N80">
        <v>10160</v>
      </c>
      <c r="O80" t="s">
        <v>206</v>
      </c>
      <c r="P80" t="s">
        <v>34</v>
      </c>
      <c r="Q80" s="3" t="s">
        <v>44</v>
      </c>
      <c r="R80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" s="3" t="str">
        <f>VLOOKUP($B80,[1]Offline!$A$2:$K$2447,2,FALSE)</f>
        <v>Mini Supermarket</v>
      </c>
      <c r="T80" s="3" t="str">
        <f>VLOOKUP($B80,[1]Offline!$A$2:$K$2447,6,FALSE)</f>
        <v xml:space="preserve">24 Hours </v>
      </c>
      <c r="U80" s="3" t="str">
        <f>VLOOKUP($B80,[1]Offline!$A$2:$K$2447,8,FALSE)</f>
        <v>เลขที่ 27/196,27/197 หมู่ 6 แขวงบางแวก เขตภาษีเจริญ กทม. 10160</v>
      </c>
      <c r="V80" s="11" t="str">
        <f t="shared" si="12"/>
        <v>เลขที่ 27/196,27/197 หมู่ 6 แขวงบางแวก เขตภาษีเจริญ กทม. 10160, โทรศัพท์: 081-249-6172</v>
      </c>
      <c r="W80" s="3" t="str">
        <f>VLOOKUP($B80,[1]Offline!$A$2:$K$2447,5,FALSE)</f>
        <v>exp202-sm@lotuss.com</v>
      </c>
      <c r="X80" s="3" t="str">
        <f>VLOOKUP($B80,[1]Offline!$A$2:$K$2447,10,FALSE)</f>
        <v>0812496172</v>
      </c>
      <c r="Y80" t="s">
        <v>588</v>
      </c>
      <c r="Z80" t="str">
        <f t="shared" si="13"/>
        <v>0812496172</v>
      </c>
      <c r="AA80" t="str">
        <f t="shared" si="14"/>
        <v>081-249-6172</v>
      </c>
      <c r="AB80" t="str">
        <f t="shared" si="15"/>
        <v>Valid</v>
      </c>
      <c r="AC80" s="4" t="str">
        <f>IF(AND(LEFT($Z80,1)="0", OR(LEN(SUBSTITUTE($Z80,"-",""))=9, AND(LEFT($Z80,2)&lt;&gt;"02", LEN(SUBSTITUTE($Z80,"-",""))=10))), "Valid", "Invalid")</f>
        <v>Valid</v>
      </c>
      <c r="AD80" t="s">
        <v>588</v>
      </c>
      <c r="AE80" s="11" t="s">
        <v>589</v>
      </c>
    </row>
    <row r="81" spans="1:31" ht="16" x14ac:dyDescent="0.2">
      <c r="A81" t="s">
        <v>590</v>
      </c>
      <c r="B81">
        <v>1203</v>
      </c>
      <c r="C81" t="str">
        <f t="shared" si="10"/>
        <v>store_doc_1203</v>
      </c>
      <c r="D81" t="s">
        <v>591</v>
      </c>
      <c r="E81" t="s">
        <v>592</v>
      </c>
      <c r="F81">
        <v>13.789573000000001</v>
      </c>
      <c r="G81">
        <v>100.575265</v>
      </c>
      <c r="H81" t="str">
        <f t="shared" si="16"/>
        <v>https://www.google.com/maps/place/13.789573,100.575265</v>
      </c>
      <c r="I81" t="s">
        <v>28</v>
      </c>
      <c r="J81" t="s">
        <v>29</v>
      </c>
      <c r="K81" t="s">
        <v>593</v>
      </c>
      <c r="L81" t="s">
        <v>82</v>
      </c>
      <c r="M81" t="s">
        <v>32</v>
      </c>
      <c r="N81">
        <v>10320</v>
      </c>
      <c r="O81" t="s">
        <v>594</v>
      </c>
      <c r="P81" t="s">
        <v>34</v>
      </c>
      <c r="Q81" s="3" t="s">
        <v>170</v>
      </c>
      <c r="R81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" s="3" t="str">
        <f>VLOOKUP($B81,[1]Offline!$A$2:$K$2447,2,FALSE)</f>
        <v>Mini Supermarket</v>
      </c>
      <c r="T81" s="3" t="str">
        <f>VLOOKUP($B81,[1]Offline!$A$2:$K$2447,6,FALSE)</f>
        <v>06:00-23:00 (17Hrs)</v>
      </c>
      <c r="U81" s="3" t="str">
        <f>VLOOKUP($B81,[1]Offline!$A$2:$K$2447,8,FALSE)</f>
        <v>เลขที่ 1326,1328 ถ.สุทธิสารวินิจฉัย แขวงห้วยขวาง เขตห้วยขวาง กทม. 10310</v>
      </c>
      <c r="V81" s="11" t="str">
        <f t="shared" si="12"/>
        <v>เลขที่ 1326,1328 ถ.สุทธิสารวินิจฉัย แขวงห้วยขวาง เขตห้วยขวาง กทม. 10310, โทรศัพท์: 062-605-7545</v>
      </c>
      <c r="W81" s="3" t="str">
        <f>VLOOKUP($B81,[1]Offline!$A$2:$K$2447,5,FALSE)</f>
        <v>exp203-sm@lotuss.com</v>
      </c>
      <c r="X81" s="3" t="str">
        <f>VLOOKUP($B81,[1]Offline!$A$2:$K$2447,10,FALSE)</f>
        <v>0626057545</v>
      </c>
      <c r="Y81" t="s">
        <v>595</v>
      </c>
      <c r="Z81" t="str">
        <f t="shared" si="13"/>
        <v>0626057545</v>
      </c>
      <c r="AA81" t="str">
        <f t="shared" si="14"/>
        <v>062-605-7545</v>
      </c>
      <c r="AB81" t="str">
        <f t="shared" si="15"/>
        <v>Valid</v>
      </c>
      <c r="AC81" s="4" t="str">
        <f>IF(AND(LEFT($Z81,1)="0", OR(LEN(SUBSTITUTE($Z81,"-",""))=9, AND(LEFT($Z81,2)&lt;&gt;"02", LEN(SUBSTITUTE($Z81,"-",""))=10))), "Valid", "Invalid")</f>
        <v>Valid</v>
      </c>
      <c r="AD81" t="s">
        <v>595</v>
      </c>
      <c r="AE81" s="11" t="s">
        <v>596</v>
      </c>
    </row>
    <row r="82" spans="1:31" ht="16" x14ac:dyDescent="0.2">
      <c r="A82" t="s">
        <v>597</v>
      </c>
      <c r="B82">
        <v>1204</v>
      </c>
      <c r="C82" t="str">
        <f t="shared" si="10"/>
        <v>store_doc_1204</v>
      </c>
      <c r="D82" t="s">
        <v>598</v>
      </c>
      <c r="E82" t="s">
        <v>599</v>
      </c>
      <c r="F82">
        <v>13.652150000000001</v>
      </c>
      <c r="G82">
        <v>100.5052</v>
      </c>
      <c r="H82" t="str">
        <f t="shared" si="16"/>
        <v>https://www.google.com/maps/place/13.65215,100.5052</v>
      </c>
      <c r="I82" t="s">
        <v>28</v>
      </c>
      <c r="J82" t="s">
        <v>29</v>
      </c>
      <c r="K82" t="s">
        <v>600</v>
      </c>
      <c r="L82" t="s">
        <v>601</v>
      </c>
      <c r="M82" t="s">
        <v>32</v>
      </c>
      <c r="N82">
        <v>10140</v>
      </c>
      <c r="O82" t="s">
        <v>487</v>
      </c>
      <c r="P82" t="s">
        <v>34</v>
      </c>
      <c r="Q82" s="3" t="s">
        <v>35</v>
      </c>
      <c r="R82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" s="3" t="str">
        <f>VLOOKUP($B82,[1]Offline!$A$2:$K$2447,2,FALSE)</f>
        <v>Mini Supermarket</v>
      </c>
      <c r="T82" s="3" t="str">
        <f>VLOOKUP($B82,[1]Offline!$A$2:$K$2447,6,FALSE)</f>
        <v>06:00-22:00 (16Hrs)</v>
      </c>
      <c r="U82" s="3" t="str">
        <f>VLOOKUP($B82,[1]Offline!$A$2:$K$2447,8,FALSE)</f>
        <v>เลขที่ 11,13,15 ซอยประชาอุทิศ 33 แยก 6 แขวงบางมด เขตทุ่งครุ กทม. 10140</v>
      </c>
      <c r="V82" s="11" t="str">
        <f t="shared" si="12"/>
        <v>เลขที่ 11,13,15 ซอยประชาอุทิศ 33 แยก 6 แขวงบางมด เขตทุ่งครุ กทม. 10140, โทรศัพท์: 062-605-7546</v>
      </c>
      <c r="W82" s="3" t="str">
        <f>VLOOKUP($B82,[1]Offline!$A$2:$K$2447,5,FALSE)</f>
        <v>exp204-sm@lotuss.com</v>
      </c>
      <c r="X82" s="3" t="str">
        <f>VLOOKUP($B82,[1]Offline!$A$2:$K$2447,10,FALSE)</f>
        <v>0626057546</v>
      </c>
      <c r="Y82" t="s">
        <v>602</v>
      </c>
      <c r="Z82" t="str">
        <f t="shared" si="13"/>
        <v>0626057546</v>
      </c>
      <c r="AA82" t="str">
        <f t="shared" si="14"/>
        <v>062-605-7546</v>
      </c>
      <c r="AB82" t="str">
        <f t="shared" si="15"/>
        <v>Valid</v>
      </c>
      <c r="AC82" s="4" t="str">
        <f>IF(AND(LEFT($Z82,1)="0", OR(LEN(SUBSTITUTE($Z82,"-",""))=9, AND(LEFT($Z82,2)&lt;&gt;"02", LEN(SUBSTITUTE($Z82,"-",""))=10))), "Valid", "Invalid")</f>
        <v>Valid</v>
      </c>
      <c r="AD82" t="s">
        <v>602</v>
      </c>
      <c r="AE82" s="11" t="s">
        <v>603</v>
      </c>
    </row>
    <row r="83" spans="1:31" ht="16" x14ac:dyDescent="0.2">
      <c r="A83" t="s">
        <v>604</v>
      </c>
      <c r="B83">
        <v>1205</v>
      </c>
      <c r="C83" t="str">
        <f t="shared" si="10"/>
        <v>store_doc_1205</v>
      </c>
      <c r="D83" t="s">
        <v>605</v>
      </c>
      <c r="E83" t="s">
        <v>606</v>
      </c>
      <c r="F83">
        <v>13.911858000000001</v>
      </c>
      <c r="G83">
        <v>100.430903</v>
      </c>
      <c r="H83" t="str">
        <f t="shared" si="16"/>
        <v>https://www.google.com/maps/place/13.911858,100.430903</v>
      </c>
      <c r="I83" t="s">
        <v>28</v>
      </c>
      <c r="J83" t="s">
        <v>29</v>
      </c>
      <c r="K83" t="s">
        <v>607</v>
      </c>
      <c r="L83" t="s">
        <v>231</v>
      </c>
      <c r="M83" t="s">
        <v>232</v>
      </c>
      <c r="N83">
        <v>11110</v>
      </c>
      <c r="O83" t="s">
        <v>608</v>
      </c>
      <c r="P83" t="s">
        <v>34</v>
      </c>
      <c r="Q83" s="3" t="s">
        <v>35</v>
      </c>
      <c r="R83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" s="3" t="str">
        <f>VLOOKUP($B83,[1]Offline!$A$2:$K$2447,2,FALSE)</f>
        <v>Mini Supermarket</v>
      </c>
      <c r="T83" s="3" t="str">
        <f>VLOOKUP($B83,[1]Offline!$A$2:$K$2447,6,FALSE)</f>
        <v>06:00-22:30 (16.5Hrs)</v>
      </c>
      <c r="U83" s="3" t="str">
        <f>VLOOKUP($B83,[1]Offline!$A$2:$K$2447,8,FALSE)</f>
        <v>เลขที่ 163/13,163/14 หมู่ที่ 1 ตำบลพิมลราช อำเภอบางบัวทอง จังหวัดนนทบุรี 11110</v>
      </c>
      <c r="V83" s="11" t="str">
        <f t="shared" si="12"/>
        <v>เลขที่ 163/13,163/14 หมู่ที่ 1 ตำบลพิมลราช อำเภอบางบัวทอง จังหวัดนนทบุรี 11110, โทรศัพท์: 062-605-7547</v>
      </c>
      <c r="W83" s="3" t="str">
        <f>VLOOKUP($B83,[1]Offline!$A$2:$K$2447,5,FALSE)</f>
        <v>exp205-sm@lotuss.com</v>
      </c>
      <c r="X83" s="3" t="str">
        <f>VLOOKUP($B83,[1]Offline!$A$2:$K$2447,10,FALSE)</f>
        <v>0626057547</v>
      </c>
      <c r="Y83" t="s">
        <v>609</v>
      </c>
      <c r="Z83" t="str">
        <f t="shared" si="13"/>
        <v>0626057547</v>
      </c>
      <c r="AA83" t="str">
        <f t="shared" si="14"/>
        <v>062-605-7547</v>
      </c>
      <c r="AB83" t="str">
        <f t="shared" si="15"/>
        <v>Valid</v>
      </c>
      <c r="AC83" s="4" t="str">
        <f>IF(AND(LEFT($Z83,1)="0", OR(LEN(SUBSTITUTE($Z83,"-",""))=9, AND(LEFT($Z83,2)&lt;&gt;"02", LEN(SUBSTITUTE($Z83,"-",""))=10))), "Valid", "Invalid")</f>
        <v>Valid</v>
      </c>
      <c r="AD83" t="s">
        <v>609</v>
      </c>
      <c r="AE83" s="11" t="s">
        <v>610</v>
      </c>
    </row>
    <row r="84" spans="1:31" ht="16" x14ac:dyDescent="0.2">
      <c r="A84" t="s">
        <v>611</v>
      </c>
      <c r="B84">
        <v>1206</v>
      </c>
      <c r="C84" t="str">
        <f t="shared" si="10"/>
        <v>store_doc_1206</v>
      </c>
      <c r="D84" t="s">
        <v>612</v>
      </c>
      <c r="E84" t="s">
        <v>613</v>
      </c>
      <c r="F84">
        <v>13.536742</v>
      </c>
      <c r="G84">
        <v>100.270464</v>
      </c>
      <c r="H84" t="str">
        <f t="shared" si="16"/>
        <v>https://www.google.com/maps/place/13.536742,100.270464</v>
      </c>
      <c r="I84" t="s">
        <v>123</v>
      </c>
      <c r="J84" t="s">
        <v>29</v>
      </c>
      <c r="K84" t="s">
        <v>614</v>
      </c>
      <c r="L84" t="s">
        <v>615</v>
      </c>
      <c r="M84" t="s">
        <v>616</v>
      </c>
      <c r="N84">
        <v>74000</v>
      </c>
      <c r="O84" t="s">
        <v>617</v>
      </c>
      <c r="P84" t="s">
        <v>34</v>
      </c>
      <c r="Q84" s="3" t="s">
        <v>35</v>
      </c>
      <c r="R84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" s="3" t="e">
        <f>VLOOKUP($B84,[1]Offline!$A$2:$K$2447,2,FALSE)</f>
        <v>#N/A</v>
      </c>
      <c r="T84" s="3" t="e">
        <f>VLOOKUP($B84,[1]Offline!$A$2:$K$2447,6,FALSE)</f>
        <v>#N/A</v>
      </c>
      <c r="U84" s="3" t="e">
        <f>VLOOKUP($B84,[1]Offline!$A$2:$K$2447,8,FALSE)</f>
        <v>#N/A</v>
      </c>
      <c r="V84" s="11" t="e">
        <f t="shared" si="12"/>
        <v>#N/A</v>
      </c>
      <c r="W84" s="3" t="e">
        <f>VLOOKUP($B84,[1]Offline!$A$2:$K$2447,5,FALSE)</f>
        <v>#N/A</v>
      </c>
      <c r="X84" s="3" t="e">
        <f>VLOOKUP($B84,[1]Offline!$A$2:$K$2447,10,FALSE)</f>
        <v>#N/A</v>
      </c>
      <c r="Y84" t="e">
        <v>#N/A</v>
      </c>
      <c r="Z84" t="e">
        <f t="shared" si="13"/>
        <v>#N/A</v>
      </c>
      <c r="AA84" t="e">
        <f t="shared" si="14"/>
        <v>#N/A</v>
      </c>
      <c r="AB84" t="e">
        <f t="shared" si="15"/>
        <v>#N/A</v>
      </c>
      <c r="AC84" s="4"/>
      <c r="AD84" t="e">
        <v>#N/A</v>
      </c>
    </row>
    <row r="85" spans="1:31" ht="16" x14ac:dyDescent="0.2">
      <c r="A85" t="s">
        <v>618</v>
      </c>
      <c r="B85">
        <v>1207</v>
      </c>
      <c r="C85" t="str">
        <f t="shared" si="10"/>
        <v>store_doc_1207</v>
      </c>
      <c r="D85" t="s">
        <v>619</v>
      </c>
      <c r="E85" t="s">
        <v>620</v>
      </c>
      <c r="F85">
        <v>13.810223000000001</v>
      </c>
      <c r="G85">
        <v>100.49809500000001</v>
      </c>
      <c r="H85" t="str">
        <f t="shared" si="16"/>
        <v>https://www.google.com/maps/place/13.810223,100.498095</v>
      </c>
      <c r="I85" t="s">
        <v>28</v>
      </c>
      <c r="J85" t="s">
        <v>29</v>
      </c>
      <c r="K85" t="s">
        <v>621</v>
      </c>
      <c r="L85" t="s">
        <v>430</v>
      </c>
      <c r="M85" t="s">
        <v>232</v>
      </c>
      <c r="N85">
        <v>11130</v>
      </c>
      <c r="O85" t="s">
        <v>431</v>
      </c>
      <c r="P85" t="s">
        <v>34</v>
      </c>
      <c r="Q85" s="3" t="s">
        <v>35</v>
      </c>
      <c r="R85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" s="3" t="str">
        <f>VLOOKUP($B85,[1]Offline!$A$2:$K$2447,2,FALSE)</f>
        <v>Mini Supermarket</v>
      </c>
      <c r="T85" s="3" t="str">
        <f>VLOOKUP($B85,[1]Offline!$A$2:$K$2447,6,FALSE)</f>
        <v>06:00-23:00 (17Hrs)</v>
      </c>
      <c r="U85" s="3" t="str">
        <f>VLOOKUP($B85,[1]Offline!$A$2:$K$2447,8,FALSE)</f>
        <v>เลขที่ 27/301-304 หมู่ที่ 5 ตำบลบางกรวย อำเภอบางกรวย จังหวัดนนทบุรี  11130</v>
      </c>
      <c r="V85" s="11" t="str">
        <f t="shared" si="12"/>
        <v>เลขที่ 27/301-304 หมู่ที่ 5 ตำบลบางกรวย อำเภอบางกรวย จังหวัดนนทบุรี  11130, โทรศัพท์: 091-076-4704</v>
      </c>
      <c r="W85" s="3" t="str">
        <f>VLOOKUP($B85,[1]Offline!$A$2:$K$2447,5,FALSE)</f>
        <v>exp207-sm@lotuss.com</v>
      </c>
      <c r="X85" s="3" t="str">
        <f>VLOOKUP($B85,[1]Offline!$A$2:$K$2447,10,FALSE)</f>
        <v>0910764704</v>
      </c>
      <c r="Y85" t="s">
        <v>622</v>
      </c>
      <c r="Z85" t="str">
        <f t="shared" si="13"/>
        <v>0910764704</v>
      </c>
      <c r="AA85" t="str">
        <f t="shared" si="14"/>
        <v>091-076-4704</v>
      </c>
      <c r="AB85" t="str">
        <f t="shared" si="15"/>
        <v>Valid</v>
      </c>
      <c r="AC85" s="4" t="str">
        <f t="shared" ref="AC85:AC90" si="18">IF(AND(LEFT($Z85,1)="0", OR(LEN(SUBSTITUTE($Z85,"-",""))=9, AND(LEFT($Z85,2)&lt;&gt;"02", LEN(SUBSTITUTE($Z85,"-",""))=10))), "Valid", "Invalid")</f>
        <v>Valid</v>
      </c>
      <c r="AD85" t="s">
        <v>622</v>
      </c>
      <c r="AE85" s="11" t="s">
        <v>623</v>
      </c>
    </row>
    <row r="86" spans="1:31" ht="16" x14ac:dyDescent="0.2">
      <c r="A86" t="s">
        <v>624</v>
      </c>
      <c r="B86">
        <v>1208</v>
      </c>
      <c r="C86" t="str">
        <f t="shared" si="10"/>
        <v>store_doc_1208</v>
      </c>
      <c r="D86" t="s">
        <v>625</v>
      </c>
      <c r="E86" t="s">
        <v>626</v>
      </c>
      <c r="F86">
        <v>13.692026</v>
      </c>
      <c r="G86">
        <v>100.639546</v>
      </c>
      <c r="H86" t="str">
        <f t="shared" si="16"/>
        <v>https://www.google.com/maps/place/13.692026,100.639546</v>
      </c>
      <c r="I86" t="s">
        <v>28</v>
      </c>
      <c r="J86" t="s">
        <v>29</v>
      </c>
      <c r="K86" t="s">
        <v>627</v>
      </c>
      <c r="L86" t="s">
        <v>318</v>
      </c>
      <c r="M86" t="s">
        <v>32</v>
      </c>
      <c r="N86">
        <v>10250</v>
      </c>
      <c r="O86" t="s">
        <v>319</v>
      </c>
      <c r="P86" t="s">
        <v>34</v>
      </c>
      <c r="Q86" s="3" t="s">
        <v>44</v>
      </c>
      <c r="R86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" s="3" t="str">
        <f>VLOOKUP($B86,[1]Offline!$A$2:$K$2447,2,FALSE)</f>
        <v>Mini Supermarket</v>
      </c>
      <c r="T86" s="3" t="str">
        <f>VLOOKUP($B86,[1]Offline!$A$2:$K$2447,6,FALSE)</f>
        <v xml:space="preserve">24 Hours </v>
      </c>
      <c r="U86" s="3" t="str">
        <f>VLOOKUP($B86,[1]Offline!$A$2:$K$2447,8,FALSE)</f>
        <v>เลขที่ 131,133,135,137 ซอยสุภาพงษ์ 1 แขวงหนองบอน เขตประเวศ กทม. 10250</v>
      </c>
      <c r="V86" s="11" t="str">
        <f t="shared" si="12"/>
        <v>เลขที่ 131,133,135,137 ซอยสุภาพงษ์ 1 แขวงหนองบอน เขตประเวศ กทม. 10250, โทรศัพท์: 064-462-1296</v>
      </c>
      <c r="W86" s="3" t="str">
        <f>VLOOKUP($B86,[1]Offline!$A$2:$K$2447,5,FALSE)</f>
        <v>exp208-sm@lotuss.com</v>
      </c>
      <c r="X86" s="3" t="str">
        <f>VLOOKUP($B86,[1]Offline!$A$2:$K$2447,10,FALSE)</f>
        <v>0644621296</v>
      </c>
      <c r="Y86" t="s">
        <v>628</v>
      </c>
      <c r="Z86" t="str">
        <f t="shared" si="13"/>
        <v>0644621296</v>
      </c>
      <c r="AA86" t="str">
        <f t="shared" si="14"/>
        <v>064-462-1296</v>
      </c>
      <c r="AB86" t="str">
        <f t="shared" si="15"/>
        <v>Valid</v>
      </c>
      <c r="AC86" s="4" t="str">
        <f t="shared" si="18"/>
        <v>Valid</v>
      </c>
      <c r="AD86" t="s">
        <v>628</v>
      </c>
      <c r="AE86" s="11" t="s">
        <v>629</v>
      </c>
    </row>
    <row r="87" spans="1:31" ht="16" x14ac:dyDescent="0.2">
      <c r="A87" t="s">
        <v>630</v>
      </c>
      <c r="B87">
        <v>1209</v>
      </c>
      <c r="C87" t="str">
        <f t="shared" si="10"/>
        <v>store_doc_1209</v>
      </c>
      <c r="D87" t="s">
        <v>631</v>
      </c>
      <c r="E87" t="s">
        <v>632</v>
      </c>
      <c r="F87">
        <v>13.935155</v>
      </c>
      <c r="G87">
        <v>100.410462</v>
      </c>
      <c r="H87" t="str">
        <f t="shared" si="16"/>
        <v>https://www.google.com/maps/place/13.935155,100.410462</v>
      </c>
      <c r="I87" t="s">
        <v>28</v>
      </c>
      <c r="J87" t="s">
        <v>29</v>
      </c>
      <c r="K87" t="s">
        <v>633</v>
      </c>
      <c r="L87" t="s">
        <v>231</v>
      </c>
      <c r="M87" t="s">
        <v>232</v>
      </c>
      <c r="N87">
        <v>11110</v>
      </c>
      <c r="O87" t="s">
        <v>634</v>
      </c>
      <c r="P87" t="s">
        <v>34</v>
      </c>
      <c r="Q87" s="3" t="s">
        <v>170</v>
      </c>
      <c r="R87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" s="3" t="str">
        <f>VLOOKUP($B87,[1]Offline!$A$2:$K$2447,2,FALSE)</f>
        <v>Mini Supermarket</v>
      </c>
      <c r="T87" s="3" t="str">
        <f>VLOOKUP($B87,[1]Offline!$A$2:$K$2447,6,FALSE)</f>
        <v>06:00-23:00 (17Hrs)</v>
      </c>
      <c r="U87" s="3" t="str">
        <f>VLOOKUP($B87,[1]Offline!$A$2:$K$2447,8,FALSE)</f>
        <v>เลขที่ 14/1399 หมู่ที่ 13 ตำบลบางบัวทอง อำเภอบางบัวทอง จังหวัดนนทบุรี  11110</v>
      </c>
      <c r="V87" s="11" t="str">
        <f t="shared" si="12"/>
        <v>เลขที่ 14/1399 หมู่ที่ 13 ตำบลบางบัวทอง อำเภอบางบัวทอง จังหวัดนนทบุรี  11110, โทรศัพท์: 062-605-7551</v>
      </c>
      <c r="W87" s="3" t="str">
        <f>VLOOKUP($B87,[1]Offline!$A$2:$K$2447,5,FALSE)</f>
        <v>exp209-sm@lotuss.com</v>
      </c>
      <c r="X87" s="3" t="str">
        <f>VLOOKUP($B87,[1]Offline!$A$2:$K$2447,10,FALSE)</f>
        <v>0626057551</v>
      </c>
      <c r="Y87" t="s">
        <v>388</v>
      </c>
      <c r="Z87" t="str">
        <f t="shared" si="13"/>
        <v>0626057551</v>
      </c>
      <c r="AA87" t="str">
        <f t="shared" si="14"/>
        <v>062-605-7551</v>
      </c>
      <c r="AB87" t="str">
        <f t="shared" si="15"/>
        <v>Valid</v>
      </c>
      <c r="AC87" s="4" t="str">
        <f t="shared" si="18"/>
        <v>Valid</v>
      </c>
      <c r="AD87" t="s">
        <v>388</v>
      </c>
      <c r="AE87" s="11" t="s">
        <v>389</v>
      </c>
    </row>
    <row r="88" spans="1:31" ht="16" x14ac:dyDescent="0.2">
      <c r="A88" t="s">
        <v>635</v>
      </c>
      <c r="B88">
        <v>1210</v>
      </c>
      <c r="C88" t="str">
        <f t="shared" si="10"/>
        <v>store_doc_1210</v>
      </c>
      <c r="D88" t="s">
        <v>636</v>
      </c>
      <c r="E88" t="s">
        <v>637</v>
      </c>
      <c r="F88">
        <v>13.622577</v>
      </c>
      <c r="G88">
        <v>100.595461</v>
      </c>
      <c r="H88" t="str">
        <f t="shared" si="16"/>
        <v>https://www.google.com/maps/place/13.622577,100.595461</v>
      </c>
      <c r="I88" t="s">
        <v>28</v>
      </c>
      <c r="J88" t="s">
        <v>29</v>
      </c>
      <c r="K88" t="s">
        <v>638</v>
      </c>
      <c r="L88" t="s">
        <v>99</v>
      </c>
      <c r="M88" t="s">
        <v>100</v>
      </c>
      <c r="N88">
        <v>10270</v>
      </c>
      <c r="O88" t="s">
        <v>639</v>
      </c>
      <c r="P88" t="s">
        <v>34</v>
      </c>
      <c r="Q88" s="3" t="s">
        <v>35</v>
      </c>
      <c r="R88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" s="3" t="str">
        <f>VLOOKUP($B88,[1]Offline!$A$2:$K$2447,2,FALSE)</f>
        <v>Mini Supermarket</v>
      </c>
      <c r="T88" s="3" t="str">
        <f>VLOOKUP($B88,[1]Offline!$A$2:$K$2447,6,FALSE)</f>
        <v>06:00-23:00 (17Hrs)</v>
      </c>
      <c r="U88" s="3" t="str">
        <f>VLOOKUP($B88,[1]Offline!$A$2:$K$2447,8,FALSE)</f>
        <v>เลขที่ 63/636 หมู่ 2 ต.บางเมืองใหม่ อ.เมืองสมุทรปราการ จ.สมุทรปราการ 10270</v>
      </c>
      <c r="V88" s="11" t="str">
        <f t="shared" si="12"/>
        <v>เลขที่ 63/636 หมู่ 2 ต.บางเมืองใหม่ อ.เมืองสมุทรปราการ จ.สมุทรปราการ 10270, โทรศัพท์: 062-605-7552</v>
      </c>
      <c r="W88" s="3" t="str">
        <f>VLOOKUP($B88,[1]Offline!$A$2:$K$2447,5,FALSE)</f>
        <v>exp210-sm@lotuss.com</v>
      </c>
      <c r="X88" s="3" t="str">
        <f>VLOOKUP($B88,[1]Offline!$A$2:$K$2447,10,FALSE)</f>
        <v>0626057552</v>
      </c>
      <c r="Y88" t="s">
        <v>640</v>
      </c>
      <c r="Z88" t="str">
        <f t="shared" si="13"/>
        <v>0626057552</v>
      </c>
      <c r="AA88" t="str">
        <f t="shared" si="14"/>
        <v>062-605-7552</v>
      </c>
      <c r="AB88" t="str">
        <f t="shared" si="15"/>
        <v>Valid</v>
      </c>
      <c r="AC88" s="4" t="str">
        <f t="shared" si="18"/>
        <v>Valid</v>
      </c>
      <c r="AD88" t="s">
        <v>640</v>
      </c>
      <c r="AE88" s="11" t="s">
        <v>641</v>
      </c>
    </row>
    <row r="89" spans="1:31" ht="16" x14ac:dyDescent="0.2">
      <c r="A89" t="s">
        <v>642</v>
      </c>
      <c r="B89">
        <v>1211</v>
      </c>
      <c r="C89" t="str">
        <f t="shared" si="10"/>
        <v>store_doc_1211</v>
      </c>
      <c r="D89" t="s">
        <v>643</v>
      </c>
      <c r="E89" t="s">
        <v>644</v>
      </c>
      <c r="F89">
        <v>13.651260000000001</v>
      </c>
      <c r="G89">
        <v>100.48733</v>
      </c>
      <c r="H89" t="str">
        <f t="shared" si="16"/>
        <v>https://www.google.com/maps/place/13.65126,100.48733</v>
      </c>
      <c r="I89" t="s">
        <v>28</v>
      </c>
      <c r="J89" t="s">
        <v>29</v>
      </c>
      <c r="K89" t="s">
        <v>645</v>
      </c>
      <c r="L89" t="s">
        <v>601</v>
      </c>
      <c r="M89" t="s">
        <v>32</v>
      </c>
      <c r="N89">
        <v>10140</v>
      </c>
      <c r="O89" t="s">
        <v>487</v>
      </c>
      <c r="P89" t="s">
        <v>34</v>
      </c>
      <c r="Q89" s="3" t="s">
        <v>44</v>
      </c>
      <c r="R89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" s="3" t="str">
        <f>VLOOKUP($B89,[1]Offline!$A$2:$K$2447,2,FALSE)</f>
        <v>Mini Supermarket</v>
      </c>
      <c r="T89" s="3" t="str">
        <f>VLOOKUP($B89,[1]Offline!$A$2:$K$2447,6,FALSE)</f>
        <v xml:space="preserve">24 Hours </v>
      </c>
      <c r="U89" s="3" t="str">
        <f>VLOOKUP($B89,[1]Offline!$A$2:$K$2447,8,FALSE)</f>
        <v>เลขที่ 365/1644,365/1646 หมู่ 2 แขวงบางมด เขตทุ่งครุ กทม. 10140</v>
      </c>
      <c r="V89" s="11" t="str">
        <f t="shared" si="12"/>
        <v>เลขที่ 365/1644,365/1646 หมู่ 2 แขวงบางมด เขตทุ่งครุ กทม. 10140, โทรศัพท์: 062-605-7553</v>
      </c>
      <c r="W89" s="3" t="str">
        <f>VLOOKUP($B89,[1]Offline!$A$2:$K$2447,5,FALSE)</f>
        <v>exp211-sm@lotuss.com</v>
      </c>
      <c r="X89" s="3" t="str">
        <f>VLOOKUP($B89,[1]Offline!$A$2:$K$2447,10,FALSE)</f>
        <v>0626057553</v>
      </c>
      <c r="Y89" t="s">
        <v>646</v>
      </c>
      <c r="Z89" t="str">
        <f t="shared" si="13"/>
        <v>0626057553</v>
      </c>
      <c r="AA89" t="str">
        <f t="shared" si="14"/>
        <v>062-605-7553</v>
      </c>
      <c r="AB89" t="str">
        <f t="shared" si="15"/>
        <v>Valid</v>
      </c>
      <c r="AC89" s="4" t="str">
        <f t="shared" si="18"/>
        <v>Valid</v>
      </c>
      <c r="AD89" t="s">
        <v>646</v>
      </c>
      <c r="AE89" s="11" t="s">
        <v>647</v>
      </c>
    </row>
    <row r="90" spans="1:31" ht="16" x14ac:dyDescent="0.2">
      <c r="A90" t="s">
        <v>648</v>
      </c>
      <c r="B90">
        <v>1212</v>
      </c>
      <c r="C90" t="str">
        <f t="shared" si="10"/>
        <v>store_doc_1212</v>
      </c>
      <c r="D90" t="s">
        <v>649</v>
      </c>
      <c r="E90" t="s">
        <v>650</v>
      </c>
      <c r="F90">
        <v>13.639013</v>
      </c>
      <c r="G90">
        <v>100.52583</v>
      </c>
      <c r="H90" t="str">
        <f t="shared" si="16"/>
        <v>https://www.google.com/maps/place/13.639013,100.52583</v>
      </c>
      <c r="I90" t="s">
        <v>28</v>
      </c>
      <c r="J90" t="s">
        <v>29</v>
      </c>
      <c r="K90" t="s">
        <v>651</v>
      </c>
      <c r="L90" t="s">
        <v>386</v>
      </c>
      <c r="M90" t="s">
        <v>100</v>
      </c>
      <c r="N90">
        <v>10130</v>
      </c>
      <c r="O90" t="s">
        <v>652</v>
      </c>
      <c r="P90" t="s">
        <v>34</v>
      </c>
      <c r="Q90" s="3" t="s">
        <v>44</v>
      </c>
      <c r="R90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" s="3" t="str">
        <f>VLOOKUP($B90,[1]Offline!$A$2:$K$2447,2,FALSE)</f>
        <v>Mini Supermarket</v>
      </c>
      <c r="T90" s="3" t="str">
        <f>VLOOKUP($B90,[1]Offline!$A$2:$K$2447,6,FALSE)</f>
        <v xml:space="preserve">24 Hours </v>
      </c>
      <c r="U90" s="3" t="str">
        <f>VLOOKUP($B90,[1]Offline!$A$2:$K$2447,8,FALSE)</f>
        <v>เลขที่ 134/33, 134/34 หมู่ 11 ต.บางครุ อ.พระประแดง จ.สมุทรปราการ 10130</v>
      </c>
      <c r="V90" s="11" t="str">
        <f t="shared" si="12"/>
        <v>เลขที่ 134/33, 134/34 หมู่ 11 ต.บางครุ อ.พระประแดง จ.สมุทรปราการ 10130, โทรศัพท์: 062-605-7554</v>
      </c>
      <c r="W90" s="3" t="str">
        <f>VLOOKUP($B90,[1]Offline!$A$2:$K$2447,5,FALSE)</f>
        <v>exp212-sm@lotuss.com</v>
      </c>
      <c r="X90" s="3" t="str">
        <f>VLOOKUP($B90,[1]Offline!$A$2:$K$2447,10,FALSE)</f>
        <v>0626057554</v>
      </c>
      <c r="Y90" t="s">
        <v>653</v>
      </c>
      <c r="Z90" t="str">
        <f t="shared" si="13"/>
        <v>0626057554</v>
      </c>
      <c r="AA90" t="str">
        <f t="shared" si="14"/>
        <v>062-605-7554</v>
      </c>
      <c r="AB90" t="str">
        <f t="shared" si="15"/>
        <v>Valid</v>
      </c>
      <c r="AC90" s="4" t="str">
        <f t="shared" si="18"/>
        <v>Valid</v>
      </c>
      <c r="AD90" t="s">
        <v>653</v>
      </c>
      <c r="AE90" s="11" t="s">
        <v>654</v>
      </c>
    </row>
    <row r="91" spans="1:31" ht="16" x14ac:dyDescent="0.2">
      <c r="A91" t="s">
        <v>655</v>
      </c>
      <c r="B91">
        <v>1213</v>
      </c>
      <c r="C91" t="str">
        <f t="shared" si="10"/>
        <v>store_doc_1213</v>
      </c>
      <c r="D91" t="s">
        <v>656</v>
      </c>
      <c r="E91" t="s">
        <v>657</v>
      </c>
      <c r="F91">
        <v>13.572561</v>
      </c>
      <c r="G91">
        <v>100.641255</v>
      </c>
      <c r="H91" t="str">
        <f t="shared" si="16"/>
        <v>https://www.google.com/maps/place/13.572561,100.641255</v>
      </c>
      <c r="I91" t="s">
        <v>123</v>
      </c>
      <c r="J91" t="s">
        <v>29</v>
      </c>
      <c r="K91" t="s">
        <v>658</v>
      </c>
      <c r="L91" t="s">
        <v>99</v>
      </c>
      <c r="M91" t="s">
        <v>100</v>
      </c>
      <c r="N91">
        <v>10280</v>
      </c>
      <c r="O91" t="s">
        <v>462</v>
      </c>
      <c r="P91" t="s">
        <v>34</v>
      </c>
      <c r="Q91" s="3" t="s">
        <v>35</v>
      </c>
      <c r="R91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" s="3" t="e">
        <f>VLOOKUP($B91,[1]Offline!$A$2:$K$2447,2,FALSE)</f>
        <v>#N/A</v>
      </c>
      <c r="T91" s="3" t="e">
        <f>VLOOKUP($B91,[1]Offline!$A$2:$K$2447,6,FALSE)</f>
        <v>#N/A</v>
      </c>
      <c r="U91" s="3" t="e">
        <f>VLOOKUP($B91,[1]Offline!$A$2:$K$2447,8,FALSE)</f>
        <v>#N/A</v>
      </c>
      <c r="V91" s="11" t="e">
        <f t="shared" si="12"/>
        <v>#N/A</v>
      </c>
      <c r="W91" s="3" t="e">
        <f>VLOOKUP($B91,[1]Offline!$A$2:$K$2447,5,FALSE)</f>
        <v>#N/A</v>
      </c>
      <c r="X91" s="3" t="e">
        <f>VLOOKUP($B91,[1]Offline!$A$2:$K$2447,10,FALSE)</f>
        <v>#N/A</v>
      </c>
      <c r="Y91" t="e">
        <v>#N/A</v>
      </c>
      <c r="Z91" t="e">
        <f t="shared" si="13"/>
        <v>#N/A</v>
      </c>
      <c r="AA91" t="e">
        <f t="shared" si="14"/>
        <v>#N/A</v>
      </c>
      <c r="AB91" t="e">
        <f t="shared" si="15"/>
        <v>#N/A</v>
      </c>
      <c r="AC91" s="4"/>
      <c r="AD91" t="e">
        <v>#N/A</v>
      </c>
    </row>
    <row r="92" spans="1:31" ht="16" x14ac:dyDescent="0.2">
      <c r="A92" t="s">
        <v>659</v>
      </c>
      <c r="B92">
        <v>1214</v>
      </c>
      <c r="C92" t="str">
        <f t="shared" si="10"/>
        <v>store_doc_1214</v>
      </c>
      <c r="D92" t="s">
        <v>660</v>
      </c>
      <c r="E92" t="s">
        <v>661</v>
      </c>
      <c r="F92">
        <v>13.990261</v>
      </c>
      <c r="G92">
        <v>100.581171</v>
      </c>
      <c r="H92" t="str">
        <f t="shared" si="16"/>
        <v>https://www.google.com/maps/place/13.990261,100.581171</v>
      </c>
      <c r="I92" t="s">
        <v>28</v>
      </c>
      <c r="J92" t="s">
        <v>29</v>
      </c>
      <c r="K92" t="s">
        <v>662</v>
      </c>
      <c r="L92" t="s">
        <v>394</v>
      </c>
      <c r="M92" t="s">
        <v>241</v>
      </c>
      <c r="N92">
        <v>12000</v>
      </c>
      <c r="O92" t="s">
        <v>663</v>
      </c>
      <c r="P92" t="s">
        <v>34</v>
      </c>
      <c r="Q92" s="3" t="s">
        <v>35</v>
      </c>
      <c r="R92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" s="3" t="str">
        <f>VLOOKUP($B92,[1]Offline!$A$2:$K$2447,2,FALSE)</f>
        <v>Mini Supermarket</v>
      </c>
      <c r="T92" s="3" t="str">
        <f>VLOOKUP($B92,[1]Offline!$A$2:$K$2447,6,FALSE)</f>
        <v xml:space="preserve">24 Hours </v>
      </c>
      <c r="U92" s="3" t="str">
        <f>VLOOKUP($B92,[1]Offline!$A$2:$K$2447,8,FALSE)</f>
        <v>เลขที่ 250/9-11 หมู่ 6 ต.บางพูน อ.เมืองปทุมธานี จ.ปทุมธานี 12000</v>
      </c>
      <c r="V92" s="11" t="str">
        <f t="shared" si="12"/>
        <v>เลขที่ 250/9-11 หมู่ 6 ต.บางพูน อ.เมืองปทุมธานี จ.ปทุมธานี 12000, โทรศัพท์: 062-605-7558</v>
      </c>
      <c r="W92" s="3" t="str">
        <f>VLOOKUP($B92,[1]Offline!$A$2:$K$2447,5,FALSE)</f>
        <v>exp214-sm@lotuss.com</v>
      </c>
      <c r="X92" s="3" t="str">
        <f>VLOOKUP($B92,[1]Offline!$A$2:$K$2447,10,FALSE)</f>
        <v>0626057558</v>
      </c>
      <c r="Y92" t="s">
        <v>664</v>
      </c>
      <c r="Z92" t="str">
        <f t="shared" si="13"/>
        <v>0626057558</v>
      </c>
      <c r="AA92" t="str">
        <f t="shared" si="14"/>
        <v>062-605-7558</v>
      </c>
      <c r="AB92" t="str">
        <f t="shared" si="15"/>
        <v>Valid</v>
      </c>
      <c r="AC92" s="4" t="str">
        <f>IF(AND(LEFT($Z92,1)="0", OR(LEN(SUBSTITUTE($Z92,"-",""))=9, AND(LEFT($Z92,2)&lt;&gt;"02", LEN(SUBSTITUTE($Z92,"-",""))=10))), "Valid", "Invalid")</f>
        <v>Valid</v>
      </c>
      <c r="AD92" t="s">
        <v>664</v>
      </c>
      <c r="AE92" s="11" t="s">
        <v>665</v>
      </c>
    </row>
    <row r="93" spans="1:31" ht="16" x14ac:dyDescent="0.2">
      <c r="A93" t="s">
        <v>666</v>
      </c>
      <c r="B93">
        <v>1215</v>
      </c>
      <c r="C93" t="str">
        <f t="shared" si="10"/>
        <v>store_doc_1215</v>
      </c>
      <c r="D93" t="s">
        <v>667</v>
      </c>
      <c r="E93" t="s">
        <v>668</v>
      </c>
      <c r="F93">
        <v>13.859594</v>
      </c>
      <c r="G93">
        <v>100.58282699999999</v>
      </c>
      <c r="H93" t="str">
        <f t="shared" si="16"/>
        <v>https://www.google.com/maps/place/13.859594,100.582827</v>
      </c>
      <c r="I93" t="s">
        <v>28</v>
      </c>
      <c r="J93" t="s">
        <v>29</v>
      </c>
      <c r="K93" t="s">
        <v>669</v>
      </c>
      <c r="L93" t="s">
        <v>670</v>
      </c>
      <c r="M93" t="s">
        <v>32</v>
      </c>
      <c r="N93">
        <v>10210</v>
      </c>
      <c r="O93" t="s">
        <v>671</v>
      </c>
      <c r="P93" t="s">
        <v>34</v>
      </c>
      <c r="Q93" s="3" t="s">
        <v>35</v>
      </c>
      <c r="R93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" s="3" t="str">
        <f>VLOOKUP($B93,[1]Offline!$A$2:$K$2447,2,FALSE)</f>
        <v>Mini Supermarket</v>
      </c>
      <c r="T93" s="3" t="str">
        <f>VLOOKUP($B93,[1]Offline!$A$2:$K$2447,6,FALSE)</f>
        <v>06:00-22:00 (16Hrs)</v>
      </c>
      <c r="U93" s="3" t="str">
        <f>VLOOKUP($B93,[1]Offline!$A$2:$K$2447,8,FALSE)</f>
        <v>เลขที่ 304/747-750 หมู่ที่ 3 แขวงตลาดบางเขน เขตหลักสี่ กรุงเทพมหานคร 10210</v>
      </c>
      <c r="V93" s="11" t="str">
        <f t="shared" si="12"/>
        <v>เลขที่ 304/747-750 หมู่ที่ 3 แขวงตลาดบางเขน เขตหลักสี่ กรุงเทพมหานคร 10210, โทรศัพท์: 081-245-7701</v>
      </c>
      <c r="W93" s="3" t="str">
        <f>VLOOKUP($B93,[1]Offline!$A$2:$K$2447,5,FALSE)</f>
        <v>exp215-sm@lotuss.com</v>
      </c>
      <c r="X93" s="3" t="str">
        <f>VLOOKUP($B93,[1]Offline!$A$2:$K$2447,10,FALSE)</f>
        <v>0812457701</v>
      </c>
      <c r="Y93" t="s">
        <v>672</v>
      </c>
      <c r="Z93" t="str">
        <f t="shared" si="13"/>
        <v>0812457701</v>
      </c>
      <c r="AA93" t="str">
        <f t="shared" si="14"/>
        <v>081-245-7701</v>
      </c>
      <c r="AB93" t="str">
        <f t="shared" si="15"/>
        <v>Valid</v>
      </c>
      <c r="AC93" s="4" t="str">
        <f>IF(AND(LEFT($Z93,1)="0", OR(LEN(SUBSTITUTE($Z93,"-",""))=9, AND(LEFT($Z93,2)&lt;&gt;"02", LEN(SUBSTITUTE($Z93,"-",""))=10))), "Valid", "Invalid")</f>
        <v>Valid</v>
      </c>
      <c r="AD93" t="s">
        <v>672</v>
      </c>
      <c r="AE93" s="11" t="s">
        <v>673</v>
      </c>
    </row>
    <row r="94" spans="1:31" ht="16" x14ac:dyDescent="0.2">
      <c r="A94" t="s">
        <v>674</v>
      </c>
      <c r="B94">
        <v>1217</v>
      </c>
      <c r="C94" t="str">
        <f t="shared" si="10"/>
        <v>store_doc_1217</v>
      </c>
      <c r="D94" t="s">
        <v>675</v>
      </c>
      <c r="E94" t="s">
        <v>676</v>
      </c>
      <c r="F94">
        <v>13.714366999999999</v>
      </c>
      <c r="G94">
        <v>100.596576</v>
      </c>
      <c r="H94" t="str">
        <f t="shared" si="16"/>
        <v>https://www.google.com/maps/place/13.714367,100.596576</v>
      </c>
      <c r="I94" t="s">
        <v>28</v>
      </c>
      <c r="J94" t="s">
        <v>29</v>
      </c>
      <c r="K94" t="s">
        <v>677</v>
      </c>
      <c r="L94" t="s">
        <v>567</v>
      </c>
      <c r="M94" t="s">
        <v>32</v>
      </c>
      <c r="N94">
        <v>10110</v>
      </c>
      <c r="O94" t="s">
        <v>678</v>
      </c>
      <c r="P94" t="s">
        <v>34</v>
      </c>
      <c r="Q94" s="3" t="s">
        <v>44</v>
      </c>
      <c r="R94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" s="3" t="str">
        <f>VLOOKUP($B94,[1]Offline!$A$2:$K$2447,2,FALSE)</f>
        <v>Mini Supermarket</v>
      </c>
      <c r="T94" s="3" t="str">
        <f>VLOOKUP($B94,[1]Offline!$A$2:$K$2447,6,FALSE)</f>
        <v xml:space="preserve">24 Hours </v>
      </c>
      <c r="U94" s="3" t="str">
        <f>VLOOKUP($B94,[1]Offline!$A$2:$K$2447,8,FALSE)</f>
        <v>เลขที่ 77,79,81,82,83 ซ.แสงทิพย์ แขวงพระโขนงเหนือ เขตวัฒนา กทม. 10110</v>
      </c>
      <c r="V94" s="11" t="str">
        <f t="shared" si="12"/>
        <v>เลขที่ 77,79,81,82,83 ซ.แสงทิพย์ แขวงพระโขนงเหนือ เขตวัฒนา กทม. 10110, โทรศัพท์: 081-245-5958</v>
      </c>
      <c r="W94" s="3" t="str">
        <f>VLOOKUP($B94,[1]Offline!$A$2:$K$2447,5,FALSE)</f>
        <v>exp217-sm@lotuss.com</v>
      </c>
      <c r="X94" s="3" t="str">
        <f>VLOOKUP($B94,[1]Offline!$A$2:$K$2447,10,FALSE)</f>
        <v>0812455958</v>
      </c>
      <c r="Y94" t="s">
        <v>679</v>
      </c>
      <c r="Z94" t="str">
        <f t="shared" si="13"/>
        <v>0812455958</v>
      </c>
      <c r="AA94" t="str">
        <f t="shared" si="14"/>
        <v>081-245-5958</v>
      </c>
      <c r="AB94" t="str">
        <f t="shared" si="15"/>
        <v>Valid</v>
      </c>
      <c r="AC94" s="4" t="str">
        <f>IF(AND(LEFT($Z94,1)="0", OR(LEN(SUBSTITUTE($Z94,"-",""))=9, AND(LEFT($Z94,2)&lt;&gt;"02", LEN(SUBSTITUTE($Z94,"-",""))=10))), "Valid", "Invalid")</f>
        <v>Valid</v>
      </c>
      <c r="AD94" t="s">
        <v>679</v>
      </c>
      <c r="AE94" s="11" t="s">
        <v>680</v>
      </c>
    </row>
    <row r="95" spans="1:31" ht="16" x14ac:dyDescent="0.2">
      <c r="A95" t="s">
        <v>681</v>
      </c>
      <c r="B95">
        <v>1218</v>
      </c>
      <c r="C95" t="str">
        <f t="shared" si="10"/>
        <v>store_doc_1218</v>
      </c>
      <c r="D95" t="s">
        <v>682</v>
      </c>
      <c r="E95" t="s">
        <v>683</v>
      </c>
      <c r="F95">
        <v>13.774058</v>
      </c>
      <c r="G95">
        <v>100.677302</v>
      </c>
      <c r="H95" t="str">
        <f t="shared" si="16"/>
        <v>https://www.google.com/maps/place/13.774058,100.677302</v>
      </c>
      <c r="I95" t="s">
        <v>28</v>
      </c>
      <c r="J95" t="s">
        <v>29</v>
      </c>
      <c r="K95" t="s">
        <v>684</v>
      </c>
      <c r="L95" t="s">
        <v>538</v>
      </c>
      <c r="M95" t="s">
        <v>32</v>
      </c>
      <c r="N95">
        <v>10240</v>
      </c>
      <c r="O95" t="s">
        <v>539</v>
      </c>
      <c r="P95" t="s">
        <v>34</v>
      </c>
      <c r="Q95" s="3" t="s">
        <v>35</v>
      </c>
      <c r="R95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" s="3" t="str">
        <f>VLOOKUP($B95,[1]Offline!$A$2:$K$2447,2,FALSE)</f>
        <v>Mini Supermarket</v>
      </c>
      <c r="T95" s="3" t="str">
        <f>VLOOKUP($B95,[1]Offline!$A$2:$K$2447,6,FALSE)</f>
        <v>06:00-23:00 (17Hrs)</v>
      </c>
      <c r="U95" s="3" t="str">
        <f>VLOOKUP($B95,[1]Offline!$A$2:$K$2447,8,FALSE)</f>
        <v>เลขที่ 120 หมู่ 3 แขวงสะพานสูง เขตสะพานสูง กทม. 10240</v>
      </c>
      <c r="V95" s="11" t="str">
        <f t="shared" si="12"/>
        <v>เลขที่ 120 หมู่ 3 แขวงสะพานสูง เขตสะพานสูง กทม. 10240, โทรศัพท์: 062-605-7561</v>
      </c>
      <c r="W95" s="3" t="str">
        <f>VLOOKUP($B95,[1]Offline!$A$2:$K$2447,5,FALSE)</f>
        <v>exp218-sm@lotuss.com</v>
      </c>
      <c r="X95" s="3" t="str">
        <f>VLOOKUP($B95,[1]Offline!$A$2:$K$2447,10,FALSE)</f>
        <v>0626057561</v>
      </c>
      <c r="Y95" t="s">
        <v>685</v>
      </c>
      <c r="Z95" t="str">
        <f t="shared" si="13"/>
        <v>0626057561</v>
      </c>
      <c r="AA95" t="str">
        <f t="shared" si="14"/>
        <v>062-605-7561</v>
      </c>
      <c r="AB95" t="str">
        <f t="shared" si="15"/>
        <v>Valid</v>
      </c>
      <c r="AC95" s="4" t="str">
        <f>IF(AND(LEFT($Z95,1)="0", OR(LEN(SUBSTITUTE($Z95,"-",""))=9, AND(LEFT($Z95,2)&lt;&gt;"02", LEN(SUBSTITUTE($Z95,"-",""))=10))), "Valid", "Invalid")</f>
        <v>Valid</v>
      </c>
      <c r="AD95" t="s">
        <v>685</v>
      </c>
      <c r="AE95" s="11" t="s">
        <v>686</v>
      </c>
    </row>
    <row r="96" spans="1:31" ht="16" x14ac:dyDescent="0.2">
      <c r="A96" t="s">
        <v>687</v>
      </c>
      <c r="B96">
        <v>1219</v>
      </c>
      <c r="C96" t="str">
        <f t="shared" si="10"/>
        <v>store_doc_1219</v>
      </c>
      <c r="D96" t="s">
        <v>688</v>
      </c>
      <c r="E96" t="s">
        <v>689</v>
      </c>
      <c r="F96">
        <v>13.84037</v>
      </c>
      <c r="G96">
        <v>100.856103</v>
      </c>
      <c r="H96" t="str">
        <f t="shared" si="16"/>
        <v>https://www.google.com/maps/place/13.84037,100.856103</v>
      </c>
      <c r="I96" t="s">
        <v>123</v>
      </c>
      <c r="J96" t="s">
        <v>29</v>
      </c>
      <c r="K96" t="s">
        <v>690</v>
      </c>
      <c r="L96" t="s">
        <v>691</v>
      </c>
      <c r="M96" t="s">
        <v>32</v>
      </c>
      <c r="N96">
        <v>10530</v>
      </c>
      <c r="O96" t="s">
        <v>692</v>
      </c>
      <c r="P96" t="s">
        <v>34</v>
      </c>
      <c r="Q96" s="3" t="s">
        <v>35</v>
      </c>
      <c r="R96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" s="3" t="e">
        <f>VLOOKUP($B96,[1]Offline!$A$2:$K$2447,2,FALSE)</f>
        <v>#N/A</v>
      </c>
      <c r="T96" s="3" t="e">
        <f>VLOOKUP($B96,[1]Offline!$A$2:$K$2447,6,FALSE)</f>
        <v>#N/A</v>
      </c>
      <c r="U96" s="3" t="e">
        <f>VLOOKUP($B96,[1]Offline!$A$2:$K$2447,8,FALSE)</f>
        <v>#N/A</v>
      </c>
      <c r="V96" s="11" t="e">
        <f t="shared" si="12"/>
        <v>#N/A</v>
      </c>
      <c r="W96" s="3" t="e">
        <f>VLOOKUP($B96,[1]Offline!$A$2:$K$2447,5,FALSE)</f>
        <v>#N/A</v>
      </c>
      <c r="X96" s="3" t="e">
        <f>VLOOKUP($B96,[1]Offline!$A$2:$K$2447,10,FALSE)</f>
        <v>#N/A</v>
      </c>
      <c r="Y96" t="e">
        <v>#N/A</v>
      </c>
      <c r="Z96" t="e">
        <f t="shared" si="13"/>
        <v>#N/A</v>
      </c>
      <c r="AA96" t="e">
        <f t="shared" si="14"/>
        <v>#N/A</v>
      </c>
      <c r="AB96" t="e">
        <f t="shared" si="15"/>
        <v>#N/A</v>
      </c>
      <c r="AC96" s="4"/>
      <c r="AD96" t="e">
        <v>#N/A</v>
      </c>
    </row>
    <row r="97" spans="1:31" ht="16" x14ac:dyDescent="0.2">
      <c r="A97" t="s">
        <v>693</v>
      </c>
      <c r="B97">
        <v>1220</v>
      </c>
      <c r="C97" t="str">
        <f t="shared" si="10"/>
        <v>store_doc_1220</v>
      </c>
      <c r="D97" t="s">
        <v>694</v>
      </c>
      <c r="E97" t="s">
        <v>695</v>
      </c>
      <c r="F97">
        <v>13.589461</v>
      </c>
      <c r="G97">
        <v>100.77726800000001</v>
      </c>
      <c r="H97" t="str">
        <f t="shared" si="16"/>
        <v>https://www.google.com/maps/place/13.589461,100.777268</v>
      </c>
      <c r="I97" t="s">
        <v>123</v>
      </c>
      <c r="J97" t="s">
        <v>29</v>
      </c>
      <c r="K97" t="s">
        <v>696</v>
      </c>
      <c r="L97" t="s">
        <v>697</v>
      </c>
      <c r="M97" t="s">
        <v>100</v>
      </c>
      <c r="N97">
        <v>10540</v>
      </c>
      <c r="O97" t="s">
        <v>698</v>
      </c>
      <c r="P97" t="s">
        <v>34</v>
      </c>
      <c r="Q97" s="3" t="s">
        <v>35</v>
      </c>
      <c r="R97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" s="3" t="e">
        <f>VLOOKUP($B97,[1]Offline!$A$2:$K$2447,2,FALSE)</f>
        <v>#N/A</v>
      </c>
      <c r="T97" s="3" t="e">
        <f>VLOOKUP($B97,[1]Offline!$A$2:$K$2447,6,FALSE)</f>
        <v>#N/A</v>
      </c>
      <c r="U97" s="3" t="e">
        <f>VLOOKUP($B97,[1]Offline!$A$2:$K$2447,8,FALSE)</f>
        <v>#N/A</v>
      </c>
      <c r="V97" s="11" t="e">
        <f t="shared" si="12"/>
        <v>#N/A</v>
      </c>
      <c r="W97" s="3" t="e">
        <f>VLOOKUP($B97,[1]Offline!$A$2:$K$2447,5,FALSE)</f>
        <v>#N/A</v>
      </c>
      <c r="X97" s="3" t="e">
        <f>VLOOKUP($B97,[1]Offline!$A$2:$K$2447,10,FALSE)</f>
        <v>#N/A</v>
      </c>
      <c r="Y97" t="e">
        <v>#N/A</v>
      </c>
      <c r="Z97" t="e">
        <f t="shared" si="13"/>
        <v>#N/A</v>
      </c>
      <c r="AA97" t="e">
        <f t="shared" si="14"/>
        <v>#N/A</v>
      </c>
      <c r="AB97" t="e">
        <f t="shared" si="15"/>
        <v>#N/A</v>
      </c>
      <c r="AC97" s="4"/>
      <c r="AD97" t="e">
        <v>#N/A</v>
      </c>
    </row>
    <row r="98" spans="1:31" ht="16" x14ac:dyDescent="0.2">
      <c r="A98" t="s">
        <v>699</v>
      </c>
      <c r="B98">
        <v>1221</v>
      </c>
      <c r="C98" t="str">
        <f t="shared" si="10"/>
        <v>store_doc_1221</v>
      </c>
      <c r="D98" t="s">
        <v>700</v>
      </c>
      <c r="E98" t="s">
        <v>701</v>
      </c>
      <c r="F98">
        <v>13.938523999999999</v>
      </c>
      <c r="G98">
        <v>100.517094</v>
      </c>
      <c r="H98" t="str">
        <f t="shared" si="16"/>
        <v>https://www.google.com/maps/place/13.938524,100.517094</v>
      </c>
      <c r="I98" t="s">
        <v>28</v>
      </c>
      <c r="J98" t="s">
        <v>29</v>
      </c>
      <c r="K98" t="s">
        <v>702</v>
      </c>
      <c r="L98" t="s">
        <v>269</v>
      </c>
      <c r="M98" t="s">
        <v>232</v>
      </c>
      <c r="N98">
        <v>11120</v>
      </c>
      <c r="O98" t="s">
        <v>703</v>
      </c>
      <c r="P98" t="s">
        <v>34</v>
      </c>
      <c r="Q98" s="3" t="s">
        <v>35</v>
      </c>
      <c r="R98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" s="3" t="str">
        <f>VLOOKUP($B98,[1]Offline!$A$2:$K$2447,2,FALSE)</f>
        <v>Mini Supermarket</v>
      </c>
      <c r="T98" s="3" t="str">
        <f>VLOOKUP($B98,[1]Offline!$A$2:$K$2447,6,FALSE)</f>
        <v>06:00-23:00 (17Hrs)</v>
      </c>
      <c r="U98" s="3" t="str">
        <f>VLOOKUP($B98,[1]Offline!$A$2:$K$2447,8,FALSE)</f>
        <v>เลขที่ 46/2 หมู่ที่ 3 ตำบลบางพูด อำเภอปากเกร็ด นนทบุรี 11120</v>
      </c>
      <c r="V98" s="11" t="str">
        <f t="shared" si="12"/>
        <v>เลขที่ 46/2 หมู่ที่ 3 ตำบลบางพูด อำเภอปากเกร็ด นนทบุรี 11120, โทรศัพท์: 081-246-5118</v>
      </c>
      <c r="W98" s="3" t="str">
        <f>VLOOKUP($B98,[1]Offline!$A$2:$K$2447,5,FALSE)</f>
        <v>exp221-sm@lotuss.com</v>
      </c>
      <c r="X98" s="3" t="str">
        <f>VLOOKUP($B98,[1]Offline!$A$2:$K$2447,10,FALSE)</f>
        <v>0812465118</v>
      </c>
      <c r="Y98" t="s">
        <v>704</v>
      </c>
      <c r="Z98" t="str">
        <f t="shared" si="13"/>
        <v>0812465118</v>
      </c>
      <c r="AA98" t="str">
        <f t="shared" si="14"/>
        <v>081-246-5118</v>
      </c>
      <c r="AB98" t="str">
        <f t="shared" si="15"/>
        <v>Valid</v>
      </c>
      <c r="AC98" s="4" t="str">
        <f>IF(AND(LEFT($Z98,1)="0", OR(LEN(SUBSTITUTE($Z98,"-",""))=9, AND(LEFT($Z98,2)&lt;&gt;"02", LEN(SUBSTITUTE($Z98,"-",""))=10))), "Valid", "Invalid")</f>
        <v>Valid</v>
      </c>
      <c r="AD98" t="s">
        <v>704</v>
      </c>
      <c r="AE98" s="11" t="s">
        <v>705</v>
      </c>
    </row>
    <row r="99" spans="1:31" ht="16" x14ac:dyDescent="0.2">
      <c r="A99" t="s">
        <v>706</v>
      </c>
      <c r="B99">
        <v>1222</v>
      </c>
      <c r="C99" t="str">
        <f t="shared" si="10"/>
        <v>store_doc_1222</v>
      </c>
      <c r="D99" t="s">
        <v>707</v>
      </c>
      <c r="E99" t="s">
        <v>708</v>
      </c>
      <c r="F99">
        <v>13.577381000000001</v>
      </c>
      <c r="G99">
        <v>100.606607</v>
      </c>
      <c r="H99" t="str">
        <f t="shared" si="16"/>
        <v>https://www.google.com/maps/place/13.577381,100.606607</v>
      </c>
      <c r="I99" t="s">
        <v>28</v>
      </c>
      <c r="J99" t="s">
        <v>29</v>
      </c>
      <c r="K99" t="s">
        <v>709</v>
      </c>
      <c r="L99" t="s">
        <v>99</v>
      </c>
      <c r="M99" t="s">
        <v>100</v>
      </c>
      <c r="N99">
        <v>10280</v>
      </c>
      <c r="O99" t="s">
        <v>710</v>
      </c>
      <c r="P99" t="s">
        <v>34</v>
      </c>
      <c r="Q99" s="3" t="s">
        <v>170</v>
      </c>
      <c r="R99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" s="3" t="str">
        <f>VLOOKUP($B99,[1]Offline!$A$2:$K$2447,2,FALSE)</f>
        <v>Mini Supermarket</v>
      </c>
      <c r="T99" s="3" t="str">
        <f>VLOOKUP($B99,[1]Offline!$A$2:$K$2447,6,FALSE)</f>
        <v>06:00-23:00 (17Hrs)</v>
      </c>
      <c r="U99" s="3" t="str">
        <f>VLOOKUP($B99,[1]Offline!$A$2:$K$2447,8,FALSE)</f>
        <v>เลขที่ 1066 หมู่ 3 ต.ท้ายบ้านใหม่ อ.เมืองสมุทรปราการ จ.สมุทรปราการ 10280</v>
      </c>
      <c r="V99" s="11" t="str">
        <f t="shared" si="12"/>
        <v>เลขที่ 1066 หมู่ 3 ต.ท้ายบ้านใหม่ อ.เมืองสมุทรปราการ จ.สมุทรปราการ 10280, โทรศัพท์: 081-245-7790</v>
      </c>
      <c r="W99" s="3" t="str">
        <f>VLOOKUP($B99,[1]Offline!$A$2:$K$2447,5,FALSE)</f>
        <v>exp222-sm@lotuss.com</v>
      </c>
      <c r="X99" s="3" t="str">
        <f>VLOOKUP($B99,[1]Offline!$A$2:$K$2447,10,FALSE)</f>
        <v>0812457790</v>
      </c>
      <c r="Y99" t="s">
        <v>711</v>
      </c>
      <c r="Z99" t="str">
        <f t="shared" si="13"/>
        <v>0812457790</v>
      </c>
      <c r="AA99" t="str">
        <f t="shared" si="14"/>
        <v>081-245-7790</v>
      </c>
      <c r="AB99" t="str">
        <f t="shared" si="15"/>
        <v>Valid</v>
      </c>
      <c r="AC99" s="4" t="str">
        <f>IF(AND(LEFT($Z99,1)="0", OR(LEN(SUBSTITUTE($Z99,"-",""))=9, AND(LEFT($Z99,2)&lt;&gt;"02", LEN(SUBSTITUTE($Z99,"-",""))=10))), "Valid", "Invalid")</f>
        <v>Valid</v>
      </c>
      <c r="AD99" t="s">
        <v>711</v>
      </c>
      <c r="AE99" s="11" t="s">
        <v>712</v>
      </c>
    </row>
    <row r="100" spans="1:31" ht="16" x14ac:dyDescent="0.2">
      <c r="A100" t="s">
        <v>713</v>
      </c>
      <c r="B100">
        <v>1224</v>
      </c>
      <c r="C100" t="str">
        <f t="shared" si="10"/>
        <v>store_doc_1224</v>
      </c>
      <c r="D100" t="s">
        <v>714</v>
      </c>
      <c r="E100" t="s">
        <v>715</v>
      </c>
      <c r="F100">
        <v>13.5419</v>
      </c>
      <c r="G100">
        <v>100.622</v>
      </c>
      <c r="H100" t="str">
        <f t="shared" si="16"/>
        <v>https://www.google.com/maps/place/13.5419,100.622</v>
      </c>
      <c r="I100" t="s">
        <v>123</v>
      </c>
      <c r="J100" t="s">
        <v>29</v>
      </c>
      <c r="K100" t="s">
        <v>716</v>
      </c>
      <c r="L100" t="s">
        <v>99</v>
      </c>
      <c r="M100" t="s">
        <v>100</v>
      </c>
      <c r="N100">
        <v>10280</v>
      </c>
      <c r="O100" t="s">
        <v>717</v>
      </c>
      <c r="P100" t="s">
        <v>34</v>
      </c>
      <c r="Q100" s="3" t="s">
        <v>35</v>
      </c>
      <c r="R100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" s="3" t="e">
        <f>VLOOKUP($B100,[1]Offline!$A$2:$K$2447,2,FALSE)</f>
        <v>#N/A</v>
      </c>
      <c r="T100" s="3" t="e">
        <f>VLOOKUP($B100,[1]Offline!$A$2:$K$2447,6,FALSE)</f>
        <v>#N/A</v>
      </c>
      <c r="U100" s="3" t="e">
        <f>VLOOKUP($B100,[1]Offline!$A$2:$K$2447,8,FALSE)</f>
        <v>#N/A</v>
      </c>
      <c r="V100" s="11" t="e">
        <f t="shared" si="12"/>
        <v>#N/A</v>
      </c>
      <c r="W100" s="3" t="e">
        <f>VLOOKUP($B100,[1]Offline!$A$2:$K$2447,5,FALSE)</f>
        <v>#N/A</v>
      </c>
      <c r="X100" s="3" t="e">
        <f>VLOOKUP($B100,[1]Offline!$A$2:$K$2447,10,FALSE)</f>
        <v>#N/A</v>
      </c>
      <c r="Y100" t="e">
        <v>#N/A</v>
      </c>
      <c r="Z100" t="e">
        <f t="shared" si="13"/>
        <v>#N/A</v>
      </c>
      <c r="AA100" t="e">
        <f t="shared" si="14"/>
        <v>#N/A</v>
      </c>
      <c r="AB100" t="e">
        <f t="shared" si="15"/>
        <v>#N/A</v>
      </c>
      <c r="AC100" s="4"/>
      <c r="AD100" t="e">
        <v>#N/A</v>
      </c>
    </row>
    <row r="101" spans="1:31" ht="16" x14ac:dyDescent="0.2">
      <c r="A101" t="s">
        <v>718</v>
      </c>
      <c r="B101">
        <v>1225</v>
      </c>
      <c r="C101" t="str">
        <f t="shared" si="10"/>
        <v>store_doc_1225</v>
      </c>
      <c r="D101" t="s">
        <v>719</v>
      </c>
      <c r="E101" t="s">
        <v>720</v>
      </c>
      <c r="F101">
        <v>13.636544000000001</v>
      </c>
      <c r="G101">
        <v>100.607917</v>
      </c>
      <c r="H101" t="str">
        <f t="shared" si="16"/>
        <v>https://www.google.com/maps/place/13.636544,100.607917</v>
      </c>
      <c r="I101" t="s">
        <v>28</v>
      </c>
      <c r="J101" t="s">
        <v>29</v>
      </c>
      <c r="K101" t="s">
        <v>721</v>
      </c>
      <c r="L101" t="s">
        <v>99</v>
      </c>
      <c r="M101" t="s">
        <v>100</v>
      </c>
      <c r="N101">
        <v>10270</v>
      </c>
      <c r="O101" t="s">
        <v>722</v>
      </c>
      <c r="P101" t="s">
        <v>34</v>
      </c>
      <c r="Q101" s="3" t="s">
        <v>35</v>
      </c>
      <c r="R101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" s="3" t="str">
        <f>VLOOKUP($B101,[1]Offline!$A$2:$K$2447,2,FALSE)</f>
        <v>Mini Supermarket</v>
      </c>
      <c r="T101" s="3" t="str">
        <f>VLOOKUP($B101,[1]Offline!$A$2:$K$2447,6,FALSE)</f>
        <v>05:00-22:00 (17Hrs)</v>
      </c>
      <c r="U101" s="3" t="str">
        <f>VLOOKUP($B101,[1]Offline!$A$2:$K$2447,8,FALSE)</f>
        <v>เลขที่ 420/197 หมู่ 5 ต.เทพารักษ์ อ.เมืองสมุทรปราการ จ.สมุทรปราการ 10270</v>
      </c>
      <c r="V101" s="11" t="str">
        <f t="shared" si="12"/>
        <v>เลขที่ 420/197 หมู่ 5 ต.เทพารักษ์ อ.เมืองสมุทรปราการ จ.สมุทรปราการ 10270, โทรศัพท์: 062-605-7567</v>
      </c>
      <c r="W101" s="3" t="str">
        <f>VLOOKUP($B101,[1]Offline!$A$2:$K$2447,5,FALSE)</f>
        <v>exp225-sm@lotuss.com</v>
      </c>
      <c r="X101" s="3" t="str">
        <f>VLOOKUP($B101,[1]Offline!$A$2:$K$2447,10,FALSE)</f>
        <v>0626057567</v>
      </c>
      <c r="Y101" t="s">
        <v>723</v>
      </c>
      <c r="Z101" t="str">
        <f t="shared" si="13"/>
        <v>0626057567</v>
      </c>
      <c r="AA101" t="str">
        <f t="shared" si="14"/>
        <v>062-605-7567</v>
      </c>
      <c r="AB101" t="str">
        <f t="shared" si="15"/>
        <v>Valid</v>
      </c>
      <c r="AC101" s="4" t="str">
        <f>IF(AND(LEFT($Z101,1)="0", OR(LEN(SUBSTITUTE($Z101,"-",""))=9, AND(LEFT($Z101,2)&lt;&gt;"02", LEN(SUBSTITUTE($Z101,"-",""))=10))), "Valid", "Invalid")</f>
        <v>Valid</v>
      </c>
      <c r="AD101" t="s">
        <v>723</v>
      </c>
      <c r="AE101" s="11" t="s">
        <v>724</v>
      </c>
    </row>
    <row r="102" spans="1:31" ht="16" x14ac:dyDescent="0.2">
      <c r="A102" t="s">
        <v>725</v>
      </c>
      <c r="B102">
        <v>1226</v>
      </c>
      <c r="C102" t="str">
        <f t="shared" si="10"/>
        <v>store_doc_1226</v>
      </c>
      <c r="D102" t="s">
        <v>726</v>
      </c>
      <c r="E102" t="s">
        <v>727</v>
      </c>
      <c r="F102">
        <v>13.94425</v>
      </c>
      <c r="G102">
        <v>100.68458</v>
      </c>
      <c r="H102" t="str">
        <f t="shared" si="16"/>
        <v>https://www.google.com/maps/place/13.94425,100.68458</v>
      </c>
      <c r="I102" t="s">
        <v>28</v>
      </c>
      <c r="J102" t="s">
        <v>29</v>
      </c>
      <c r="K102" t="s">
        <v>728</v>
      </c>
      <c r="L102" t="s">
        <v>514</v>
      </c>
      <c r="M102" t="s">
        <v>241</v>
      </c>
      <c r="N102">
        <v>12150</v>
      </c>
      <c r="O102" t="s">
        <v>729</v>
      </c>
      <c r="P102" t="s">
        <v>34</v>
      </c>
      <c r="Q102" s="3" t="s">
        <v>44</v>
      </c>
      <c r="R102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" s="3" t="str">
        <f>VLOOKUP($B102,[1]Offline!$A$2:$K$2447,2,FALSE)</f>
        <v>Mini Supermarket</v>
      </c>
      <c r="T102" s="3" t="str">
        <f>VLOOKUP($B102,[1]Offline!$A$2:$K$2447,6,FALSE)</f>
        <v xml:space="preserve">24 Hours </v>
      </c>
      <c r="U102" s="3" t="str">
        <f>VLOOKUP($B102,[1]Offline!$A$2:$K$2447,8,FALSE)</f>
        <v>เลขที่ 65 หมู่ 4 ต.ลาดสวาย อ.ลำลูกกา จ.ปทุมธานี 12150</v>
      </c>
      <c r="V102" s="11" t="str">
        <f t="shared" si="12"/>
        <v>เลขที่ 65 หมู่ 4 ต.ลาดสวาย อ.ลำลูกกา จ.ปทุมธานี 12150, โทรศัพท์: 062-605-7568</v>
      </c>
      <c r="W102" s="3" t="str">
        <f>VLOOKUP($B102,[1]Offline!$A$2:$K$2447,5,FALSE)</f>
        <v>exp226-sm@lotuss.com</v>
      </c>
      <c r="X102" s="3" t="str">
        <f>VLOOKUP($B102,[1]Offline!$A$2:$K$2447,10,FALSE)</f>
        <v>0626057568</v>
      </c>
      <c r="Y102" t="s">
        <v>730</v>
      </c>
      <c r="Z102" t="str">
        <f t="shared" si="13"/>
        <v>0626057568</v>
      </c>
      <c r="AA102" t="str">
        <f t="shared" si="14"/>
        <v>062-605-7568</v>
      </c>
      <c r="AB102" t="str">
        <f t="shared" si="15"/>
        <v>Valid</v>
      </c>
      <c r="AC102" s="4" t="str">
        <f>IF(AND(LEFT($Z102,1)="0", OR(LEN(SUBSTITUTE($Z102,"-",""))=9, AND(LEFT($Z102,2)&lt;&gt;"02", LEN(SUBSTITUTE($Z102,"-",""))=10))), "Valid", "Invalid")</f>
        <v>Valid</v>
      </c>
      <c r="AD102" t="s">
        <v>730</v>
      </c>
      <c r="AE102" s="11" t="s">
        <v>731</v>
      </c>
    </row>
    <row r="103" spans="1:31" ht="16" x14ac:dyDescent="0.2">
      <c r="A103" t="s">
        <v>732</v>
      </c>
      <c r="B103">
        <v>1228</v>
      </c>
      <c r="C103" t="str">
        <f t="shared" si="10"/>
        <v>store_doc_1228</v>
      </c>
      <c r="D103" t="s">
        <v>733</v>
      </c>
      <c r="E103" t="s">
        <v>734</v>
      </c>
      <c r="F103">
        <v>14.022719</v>
      </c>
      <c r="G103">
        <v>100.66358099999999</v>
      </c>
      <c r="H103" t="str">
        <f t="shared" si="16"/>
        <v>https://www.google.com/maps/place/14.022719,100.663581</v>
      </c>
      <c r="I103" t="s">
        <v>28</v>
      </c>
      <c r="J103" t="s">
        <v>29</v>
      </c>
      <c r="K103" t="s">
        <v>735</v>
      </c>
      <c r="L103" t="s">
        <v>240</v>
      </c>
      <c r="M103" t="s">
        <v>241</v>
      </c>
      <c r="N103">
        <v>12120</v>
      </c>
      <c r="O103" t="s">
        <v>736</v>
      </c>
      <c r="P103" t="s">
        <v>34</v>
      </c>
      <c r="Q103" s="3" t="s">
        <v>44</v>
      </c>
      <c r="R103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" s="3" t="str">
        <f>VLOOKUP($B103,[1]Offline!$A$2:$K$2447,2,FALSE)</f>
        <v>Mini Supermarket</v>
      </c>
      <c r="T103" s="3" t="str">
        <f>VLOOKUP($B103,[1]Offline!$A$2:$K$2447,6,FALSE)</f>
        <v xml:space="preserve">24 Hours </v>
      </c>
      <c r="U103" s="3" t="str">
        <f>VLOOKUP($B103,[1]Offline!$A$2:$K$2447,8,FALSE)</f>
        <v>เลขที่ 22/9 หมู่ 2 ต.คลองสาม อ.คลองหลวง จ.ปทุมธานี 12120</v>
      </c>
      <c r="V103" s="11" t="str">
        <f t="shared" si="12"/>
        <v>เลขที่ 22/9 หมู่ 2 ต.คลองสาม อ.คลองหลวง จ.ปทุมธานี 12120, โทรศัพท์: 062-605-7570</v>
      </c>
      <c r="W103" s="3" t="str">
        <f>VLOOKUP($B103,[1]Offline!$A$2:$K$2447,5,FALSE)</f>
        <v>exp228-sm@lotuss.com</v>
      </c>
      <c r="X103" s="3" t="str">
        <f>VLOOKUP($B103,[1]Offline!$A$2:$K$2447,10,FALSE)</f>
        <v>0626057570</v>
      </c>
      <c r="Y103" t="s">
        <v>737</v>
      </c>
      <c r="Z103" t="str">
        <f t="shared" si="13"/>
        <v>0626057570</v>
      </c>
      <c r="AA103" t="str">
        <f t="shared" si="14"/>
        <v>062-605-7570</v>
      </c>
      <c r="AB103" t="str">
        <f t="shared" si="15"/>
        <v>Valid</v>
      </c>
      <c r="AC103" s="4" t="str">
        <f>IF(AND(LEFT($Z103,1)="0", OR(LEN(SUBSTITUTE($Z103,"-",""))=9, AND(LEFT($Z103,2)&lt;&gt;"02", LEN(SUBSTITUTE($Z103,"-",""))=10))), "Valid", "Invalid")</f>
        <v>Valid</v>
      </c>
      <c r="AD103" t="s">
        <v>737</v>
      </c>
      <c r="AE103" s="11" t="s">
        <v>738</v>
      </c>
    </row>
    <row r="104" spans="1:31" ht="16" x14ac:dyDescent="0.2">
      <c r="A104" t="s">
        <v>739</v>
      </c>
      <c r="B104">
        <v>1229</v>
      </c>
      <c r="C104" t="str">
        <f t="shared" si="10"/>
        <v>store_doc_1229</v>
      </c>
      <c r="D104" t="s">
        <v>740</v>
      </c>
      <c r="E104" t="s">
        <v>741</v>
      </c>
      <c r="F104">
        <v>13.728488</v>
      </c>
      <c r="G104">
        <v>100.65638199999999</v>
      </c>
      <c r="H104" t="str">
        <f t="shared" si="16"/>
        <v>https://www.google.com/maps/place/13.728488,100.656382</v>
      </c>
      <c r="I104" t="s">
        <v>28</v>
      </c>
      <c r="J104" t="s">
        <v>29</v>
      </c>
      <c r="K104" t="s">
        <v>742</v>
      </c>
      <c r="L104" t="s">
        <v>318</v>
      </c>
      <c r="M104" t="s">
        <v>32</v>
      </c>
      <c r="N104">
        <v>10250</v>
      </c>
      <c r="O104" t="s">
        <v>743</v>
      </c>
      <c r="P104" t="s">
        <v>34</v>
      </c>
      <c r="Q104" s="3" t="s">
        <v>170</v>
      </c>
      <c r="R104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" s="3" t="str">
        <f>VLOOKUP($B104,[1]Offline!$A$2:$K$2447,2,FALSE)</f>
        <v>Mini Supermarket</v>
      </c>
      <c r="T104" s="3" t="str">
        <f>VLOOKUP($B104,[1]Offline!$A$2:$K$2447,6,FALSE)</f>
        <v>06:00-23:00 (17Hrs)</v>
      </c>
      <c r="U104" s="3" t="str">
        <f>VLOOKUP($B104,[1]Offline!$A$2:$K$2447,8,FALSE)</f>
        <v>เลขที่ 189,191,193 ถ.พัฒนาการ แขวงประเวศ เขตประเวศ กทม. 10250</v>
      </c>
      <c r="V104" s="11" t="str">
        <f t="shared" si="12"/>
        <v>เลขที่ 189,191,193 ถ.พัฒนาการ แขวงประเวศ เขตประเวศ กทม. 10250, โทรศัพท์: 081-245-7524</v>
      </c>
      <c r="W104" s="3" t="str">
        <f>VLOOKUP($B104,[1]Offline!$A$2:$K$2447,5,FALSE)</f>
        <v>exp229-sm@lotuss.com</v>
      </c>
      <c r="X104" s="3" t="str">
        <f>VLOOKUP($B104,[1]Offline!$A$2:$K$2447,10,FALSE)</f>
        <v>0812457524</v>
      </c>
      <c r="Y104" t="s">
        <v>744</v>
      </c>
      <c r="Z104" t="str">
        <f t="shared" si="13"/>
        <v>0812457524</v>
      </c>
      <c r="AA104" t="str">
        <f t="shared" si="14"/>
        <v>081-245-7524</v>
      </c>
      <c r="AB104" t="str">
        <f t="shared" si="15"/>
        <v>Valid</v>
      </c>
      <c r="AC104" s="4" t="str">
        <f>IF(AND(LEFT($Z104,1)="0", OR(LEN(SUBSTITUTE($Z104,"-",""))=9, AND(LEFT($Z104,2)&lt;&gt;"02", LEN(SUBSTITUTE($Z104,"-",""))=10))), "Valid", "Invalid")</f>
        <v>Valid</v>
      </c>
      <c r="AD104" t="s">
        <v>744</v>
      </c>
      <c r="AE104" s="11" t="s">
        <v>745</v>
      </c>
    </row>
    <row r="105" spans="1:31" ht="16" x14ac:dyDescent="0.2">
      <c r="A105" t="s">
        <v>746</v>
      </c>
      <c r="B105">
        <v>1230</v>
      </c>
      <c r="C105" t="str">
        <f t="shared" si="10"/>
        <v>store_doc_1230</v>
      </c>
      <c r="D105" t="s">
        <v>747</v>
      </c>
      <c r="E105" t="s">
        <v>748</v>
      </c>
      <c r="F105">
        <v>13.822407999999999</v>
      </c>
      <c r="G105">
        <v>100.642127</v>
      </c>
      <c r="H105" t="str">
        <f t="shared" si="16"/>
        <v>https://www.google.com/maps/place/13.822408,100.642127</v>
      </c>
      <c r="I105" t="s">
        <v>123</v>
      </c>
      <c r="J105" t="s">
        <v>29</v>
      </c>
      <c r="K105" t="s">
        <v>749</v>
      </c>
      <c r="L105" t="s">
        <v>66</v>
      </c>
      <c r="M105" t="s">
        <v>32</v>
      </c>
      <c r="N105">
        <v>10230</v>
      </c>
      <c r="O105" t="s">
        <v>67</v>
      </c>
      <c r="P105" t="s">
        <v>34</v>
      </c>
      <c r="Q105" s="3" t="s">
        <v>35</v>
      </c>
      <c r="R105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" s="3" t="e">
        <f>VLOOKUP($B105,[1]Offline!$A$2:$K$2447,2,FALSE)</f>
        <v>#N/A</v>
      </c>
      <c r="T105" s="3" t="e">
        <f>VLOOKUP($B105,[1]Offline!$A$2:$K$2447,6,FALSE)</f>
        <v>#N/A</v>
      </c>
      <c r="U105" s="3" t="e">
        <f>VLOOKUP($B105,[1]Offline!$A$2:$K$2447,8,FALSE)</f>
        <v>#N/A</v>
      </c>
      <c r="V105" s="11" t="e">
        <f t="shared" si="12"/>
        <v>#N/A</v>
      </c>
      <c r="W105" s="3" t="e">
        <f>VLOOKUP($B105,[1]Offline!$A$2:$K$2447,5,FALSE)</f>
        <v>#N/A</v>
      </c>
      <c r="X105" s="3" t="e">
        <f>VLOOKUP($B105,[1]Offline!$A$2:$K$2447,10,FALSE)</f>
        <v>#N/A</v>
      </c>
      <c r="Y105" t="e">
        <v>#N/A</v>
      </c>
      <c r="Z105" t="e">
        <f t="shared" si="13"/>
        <v>#N/A</v>
      </c>
      <c r="AA105" t="e">
        <f t="shared" si="14"/>
        <v>#N/A</v>
      </c>
      <c r="AB105" t="e">
        <f t="shared" si="15"/>
        <v>#N/A</v>
      </c>
      <c r="AC105" s="4"/>
      <c r="AD105" t="e">
        <v>#N/A</v>
      </c>
    </row>
    <row r="106" spans="1:31" ht="16" x14ac:dyDescent="0.2">
      <c r="A106" t="s">
        <v>750</v>
      </c>
      <c r="B106">
        <v>1232</v>
      </c>
      <c r="C106" t="str">
        <f t="shared" si="10"/>
        <v>store_doc_1232</v>
      </c>
      <c r="D106" t="s">
        <v>751</v>
      </c>
      <c r="E106" t="s">
        <v>752</v>
      </c>
      <c r="F106">
        <v>12.796015000000001</v>
      </c>
      <c r="G106">
        <v>99.967412999999993</v>
      </c>
      <c r="H106" t="str">
        <f t="shared" si="16"/>
        <v>https://www.google.com/maps/place/12.796015,99.967413</v>
      </c>
      <c r="I106" t="s">
        <v>28</v>
      </c>
      <c r="J106" t="s">
        <v>29</v>
      </c>
      <c r="K106" t="s">
        <v>753</v>
      </c>
      <c r="L106" t="s">
        <v>754</v>
      </c>
      <c r="M106" t="s">
        <v>755</v>
      </c>
      <c r="N106">
        <v>76120</v>
      </c>
      <c r="O106" t="s">
        <v>756</v>
      </c>
      <c r="P106" t="s">
        <v>34</v>
      </c>
      <c r="Q106" s="3" t="s">
        <v>35</v>
      </c>
      <c r="R106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" s="3" t="str">
        <f>VLOOKUP($B106,[1]Offline!$A$2:$K$2447,2,FALSE)</f>
        <v>Mini Supermarket</v>
      </c>
      <c r="T106" s="3" t="str">
        <f>VLOOKUP($B106,[1]Offline!$A$2:$K$2447,6,FALSE)</f>
        <v>06:00-23:00 (17Hrs)</v>
      </c>
      <c r="U106" s="3" t="str">
        <f>VLOOKUP($B106,[1]Offline!$A$2:$K$2447,8,FALSE)</f>
        <v>เลขที่ 21 ถนนราษฎร์พลี 1 ตำบลชะอำ อำเภอชะอำ จังหวัดเพชรบุรี 76120</v>
      </c>
      <c r="V106" s="11" t="str">
        <f t="shared" si="12"/>
        <v>เลขที่ 21 ถนนราษฎร์พลี 1 ตำบลชะอำ อำเภอชะอำ จังหวัดเพชรบุรี 76120, โทรศัพท์: 081-247-5744</v>
      </c>
      <c r="W106" s="3" t="str">
        <f>VLOOKUP($B106,[1]Offline!$A$2:$K$2447,5,FALSE)</f>
        <v>exp232-sm@lotuss.com</v>
      </c>
      <c r="X106" s="3" t="str">
        <f>VLOOKUP($B106,[1]Offline!$A$2:$K$2447,10,FALSE)</f>
        <v>0812475744</v>
      </c>
      <c r="Y106" t="s">
        <v>757</v>
      </c>
      <c r="Z106" t="str">
        <f t="shared" si="13"/>
        <v>0812475744</v>
      </c>
      <c r="AA106" t="str">
        <f t="shared" si="14"/>
        <v>081-247-5744</v>
      </c>
      <c r="AB106" t="str">
        <f t="shared" si="15"/>
        <v>Valid</v>
      </c>
      <c r="AC106" s="4" t="str">
        <f t="shared" ref="AC106:AC113" si="19">IF(AND(LEFT($Z106,1)="0", OR(LEN(SUBSTITUTE($Z106,"-",""))=9, AND(LEFT($Z106,2)&lt;&gt;"02", LEN(SUBSTITUTE($Z106,"-",""))=10))), "Valid", "Invalid")</f>
        <v>Valid</v>
      </c>
      <c r="AD106" t="s">
        <v>757</v>
      </c>
      <c r="AE106" s="11" t="s">
        <v>758</v>
      </c>
    </row>
    <row r="107" spans="1:31" ht="16" x14ac:dyDescent="0.2">
      <c r="A107" t="s">
        <v>759</v>
      </c>
      <c r="B107">
        <v>1233</v>
      </c>
      <c r="C107" t="str">
        <f t="shared" si="10"/>
        <v>store_doc_1233</v>
      </c>
      <c r="D107" t="s">
        <v>760</v>
      </c>
      <c r="E107" t="s">
        <v>761</v>
      </c>
      <c r="F107">
        <v>13.821301999999999</v>
      </c>
      <c r="G107">
        <v>100.609116</v>
      </c>
      <c r="H107" t="str">
        <f t="shared" si="16"/>
        <v>https://www.google.com/maps/place/13.821302,100.609116</v>
      </c>
      <c r="I107" t="s">
        <v>28</v>
      </c>
      <c r="J107" t="s">
        <v>29</v>
      </c>
      <c r="K107" t="s">
        <v>762</v>
      </c>
      <c r="L107" t="s">
        <v>261</v>
      </c>
      <c r="M107" t="s">
        <v>32</v>
      </c>
      <c r="N107">
        <v>10230</v>
      </c>
      <c r="O107" t="s">
        <v>262</v>
      </c>
      <c r="P107" t="s">
        <v>34</v>
      </c>
      <c r="Q107" s="3" t="s">
        <v>35</v>
      </c>
      <c r="R107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" s="3" t="str">
        <f>VLOOKUP($B107,[1]Offline!$A$2:$K$2447,2,FALSE)</f>
        <v>Mini Supermarket</v>
      </c>
      <c r="T107" s="3" t="str">
        <f>VLOOKUP($B107,[1]Offline!$A$2:$K$2447,6,FALSE)</f>
        <v>06:00-22:00 (16Hrs)</v>
      </c>
      <c r="U107" s="3" t="str">
        <f>VLOOKUP($B107,[1]Offline!$A$2:$K$2447,8,FALSE)</f>
        <v>เลขที่ 18/4 หมู่ 3 แขวงลาดพร้าว เขตลาดพร้าว กทม. 10230</v>
      </c>
      <c r="V107" s="11" t="str">
        <f t="shared" si="12"/>
        <v>เลขที่ 18/4 หมู่ 3 แขวงลาดพร้าว เขตลาดพร้าว กทม. 10230, โทรศัพท์: 081-245-7562</v>
      </c>
      <c r="W107" s="3" t="str">
        <f>VLOOKUP($B107,[1]Offline!$A$2:$K$2447,5,FALSE)</f>
        <v>exp233-sm@lotuss.com</v>
      </c>
      <c r="X107" s="3" t="str">
        <f>VLOOKUP($B107,[1]Offline!$A$2:$K$2447,10,FALSE)</f>
        <v>0812457562</v>
      </c>
      <c r="Y107" t="s">
        <v>763</v>
      </c>
      <c r="Z107" t="str">
        <f t="shared" si="13"/>
        <v>0812457562</v>
      </c>
      <c r="AA107" t="str">
        <f t="shared" si="14"/>
        <v>081-245-7562</v>
      </c>
      <c r="AB107" t="str">
        <f t="shared" si="15"/>
        <v>Valid</v>
      </c>
      <c r="AC107" s="4" t="str">
        <f t="shared" si="19"/>
        <v>Valid</v>
      </c>
      <c r="AD107" t="s">
        <v>763</v>
      </c>
      <c r="AE107" s="11" t="s">
        <v>764</v>
      </c>
    </row>
    <row r="108" spans="1:31" ht="16" x14ac:dyDescent="0.2">
      <c r="A108" t="s">
        <v>765</v>
      </c>
      <c r="B108">
        <v>1234</v>
      </c>
      <c r="C108" t="str">
        <f t="shared" si="10"/>
        <v>store_doc_1234</v>
      </c>
      <c r="D108" t="s">
        <v>766</v>
      </c>
      <c r="E108" t="s">
        <v>767</v>
      </c>
      <c r="F108">
        <v>13.837619999999999</v>
      </c>
      <c r="G108">
        <v>100.58268700000001</v>
      </c>
      <c r="H108" t="str">
        <f t="shared" si="16"/>
        <v>https://www.google.com/maps/place/13.83762,100.582687</v>
      </c>
      <c r="I108" t="s">
        <v>28</v>
      </c>
      <c r="J108" t="s">
        <v>29</v>
      </c>
      <c r="K108" t="s">
        <v>768</v>
      </c>
      <c r="L108" t="s">
        <v>42</v>
      </c>
      <c r="M108" t="s">
        <v>32</v>
      </c>
      <c r="N108">
        <v>10900</v>
      </c>
      <c r="O108" t="s">
        <v>769</v>
      </c>
      <c r="P108" t="s">
        <v>34</v>
      </c>
      <c r="Q108" s="3" t="s">
        <v>44</v>
      </c>
      <c r="R108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" s="3" t="str">
        <f>VLOOKUP($B108,[1]Offline!$A$2:$K$2447,2,FALSE)</f>
        <v>Mini Supermarket</v>
      </c>
      <c r="T108" s="3" t="str">
        <f>VLOOKUP($B108,[1]Offline!$A$2:$K$2447,6,FALSE)</f>
        <v>24 Hours</v>
      </c>
      <c r="U108" s="3" t="str">
        <f>VLOOKUP($B108,[1]Offline!$A$2:$K$2447,8,FALSE)</f>
        <v>เลขที่ 1549/3 ซอยพหลโยธิน 34  แขวงเสนานิคม เขตจตุจักร กรุงเทพมหานคร 10900</v>
      </c>
      <c r="V108" s="11" t="str">
        <f t="shared" si="12"/>
        <v>เลขที่ 1549/3 ซอยพหลโยธิน 34  แขวงเสนานิคม เขตจตุจักร กรุงเทพมหานคร 10900, โทรศัพท์: 081-245-9711</v>
      </c>
      <c r="W108" s="3" t="str">
        <f>VLOOKUP($B108,[1]Offline!$A$2:$K$2447,5,FALSE)</f>
        <v>exp234-sm@lotuss.com</v>
      </c>
      <c r="X108" s="3" t="str">
        <f>VLOOKUP($B108,[1]Offline!$A$2:$K$2447,10,FALSE)</f>
        <v>0812459711</v>
      </c>
      <c r="Y108" t="s">
        <v>770</v>
      </c>
      <c r="Z108" t="str">
        <f t="shared" si="13"/>
        <v>0812459711</v>
      </c>
      <c r="AA108" t="str">
        <f t="shared" si="14"/>
        <v>081-245-9711</v>
      </c>
      <c r="AB108" t="str">
        <f t="shared" si="15"/>
        <v>Valid</v>
      </c>
      <c r="AC108" s="4" t="str">
        <f t="shared" si="19"/>
        <v>Valid</v>
      </c>
      <c r="AD108" t="s">
        <v>770</v>
      </c>
      <c r="AE108" s="11" t="s">
        <v>771</v>
      </c>
    </row>
    <row r="109" spans="1:31" ht="16" x14ac:dyDescent="0.2">
      <c r="A109" t="s">
        <v>772</v>
      </c>
      <c r="B109">
        <v>1235</v>
      </c>
      <c r="C109" t="str">
        <f t="shared" si="10"/>
        <v>store_doc_1235</v>
      </c>
      <c r="D109" t="s">
        <v>773</v>
      </c>
      <c r="E109" t="s">
        <v>774</v>
      </c>
      <c r="F109">
        <v>13.712477</v>
      </c>
      <c r="G109">
        <v>100.438984</v>
      </c>
      <c r="H109" t="str">
        <f t="shared" si="16"/>
        <v>https://www.google.com/maps/place/13.712477,100.438984</v>
      </c>
      <c r="I109" t="s">
        <v>28</v>
      </c>
      <c r="J109" t="s">
        <v>29</v>
      </c>
      <c r="K109" t="s">
        <v>775</v>
      </c>
      <c r="L109" t="s">
        <v>205</v>
      </c>
      <c r="M109" t="s">
        <v>32</v>
      </c>
      <c r="N109">
        <v>10160</v>
      </c>
      <c r="O109" t="s">
        <v>560</v>
      </c>
      <c r="P109" t="s">
        <v>34</v>
      </c>
      <c r="Q109" s="3" t="s">
        <v>170</v>
      </c>
      <c r="R109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" s="3" t="str">
        <f>VLOOKUP($B109,[1]Offline!$A$2:$K$2447,2,FALSE)</f>
        <v>Mini Supermarket</v>
      </c>
      <c r="T109" s="3" t="str">
        <f>VLOOKUP($B109,[1]Offline!$A$2:$K$2447,6,FALSE)</f>
        <v>06:00-23:00 (17Hrs)</v>
      </c>
      <c r="U109" s="3" t="str">
        <f>VLOOKUP($B109,[1]Offline!$A$2:$K$2447,8,FALSE)</f>
        <v>เลขที่ 30,32,34,36 ซ.เพชรเกษม 33 แขวงบางหว้า เขตภาษีเจริญ กทม. 10160</v>
      </c>
      <c r="V109" s="11" t="str">
        <f t="shared" si="12"/>
        <v>เลขที่ 30,32,34,36 ซ.เพชรเกษม 33 แขวงบางหว้า เขตภาษีเจริญ กทม. 10160, โทรศัพท์: 062-605-7578</v>
      </c>
      <c r="W109" s="3" t="str">
        <f>VLOOKUP($B109,[1]Offline!$A$2:$K$2447,5,FALSE)</f>
        <v>exp235-sm@lotuss.com</v>
      </c>
      <c r="X109" s="3" t="str">
        <f>VLOOKUP($B109,[1]Offline!$A$2:$K$2447,10,FALSE)</f>
        <v>0626057578</v>
      </c>
      <c r="Y109" t="s">
        <v>776</v>
      </c>
      <c r="Z109" t="str">
        <f t="shared" si="13"/>
        <v>0626057578</v>
      </c>
      <c r="AA109" t="str">
        <f t="shared" si="14"/>
        <v>062-605-7578</v>
      </c>
      <c r="AB109" t="str">
        <f t="shared" si="15"/>
        <v>Valid</v>
      </c>
      <c r="AC109" s="4" t="str">
        <f t="shared" si="19"/>
        <v>Valid</v>
      </c>
      <c r="AD109" t="s">
        <v>776</v>
      </c>
      <c r="AE109" s="11" t="s">
        <v>777</v>
      </c>
    </row>
    <row r="110" spans="1:31" ht="16" x14ac:dyDescent="0.2">
      <c r="A110" t="s">
        <v>778</v>
      </c>
      <c r="B110">
        <v>1236</v>
      </c>
      <c r="C110" t="str">
        <f t="shared" si="10"/>
        <v>store_doc_1236</v>
      </c>
      <c r="D110" t="s">
        <v>779</v>
      </c>
      <c r="E110" t="s">
        <v>780</v>
      </c>
      <c r="F110">
        <v>13.79757</v>
      </c>
      <c r="G110">
        <v>100.587053</v>
      </c>
      <c r="H110" t="str">
        <f t="shared" si="16"/>
        <v>https://www.google.com/maps/place/13.79757,100.587053</v>
      </c>
      <c r="I110" t="s">
        <v>28</v>
      </c>
      <c r="J110" t="s">
        <v>29</v>
      </c>
      <c r="K110" t="s">
        <v>781</v>
      </c>
      <c r="L110" t="s">
        <v>82</v>
      </c>
      <c r="M110" t="s">
        <v>32</v>
      </c>
      <c r="N110">
        <v>10310</v>
      </c>
      <c r="O110" t="s">
        <v>782</v>
      </c>
      <c r="P110" t="s">
        <v>34</v>
      </c>
      <c r="Q110" s="3" t="s">
        <v>170</v>
      </c>
      <c r="R110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" s="3" t="str">
        <f>VLOOKUP($B110,[1]Offline!$A$2:$K$2447,2,FALSE)</f>
        <v>Mini Supermarket</v>
      </c>
      <c r="T110" s="3" t="str">
        <f>VLOOKUP($B110,[1]Offline!$A$2:$K$2447,6,FALSE)</f>
        <v>06:00-23:00 (17Hrs)</v>
      </c>
      <c r="U110" s="3" t="str">
        <f>VLOOKUP($B110,[1]Offline!$A$2:$K$2447,8,FALSE)</f>
        <v>เลขที่ 16/2 ซ.พิบูลย์อุปถุมภ์ แขวงสามเสนนอก เขตห้วยขวาง กทม. 10310</v>
      </c>
      <c r="V110" s="11" t="str">
        <f t="shared" si="12"/>
        <v>เลขที่ 16/2 ซ.พิบูลย์อุปถุมภ์ แขวงสามเสนนอก เขตห้วยขวาง กทม. 10310, โทรศัพท์: 062-605-7579</v>
      </c>
      <c r="W110" s="3" t="str">
        <f>VLOOKUP($B110,[1]Offline!$A$2:$K$2447,5,FALSE)</f>
        <v>exp236-sm@lotuss.com</v>
      </c>
      <c r="X110" s="3" t="str">
        <f>VLOOKUP($B110,[1]Offline!$A$2:$K$2447,10,FALSE)</f>
        <v>0626057579</v>
      </c>
      <c r="Y110" t="s">
        <v>783</v>
      </c>
      <c r="Z110" t="str">
        <f t="shared" si="13"/>
        <v>0626057579</v>
      </c>
      <c r="AA110" t="str">
        <f t="shared" si="14"/>
        <v>062-605-7579</v>
      </c>
      <c r="AB110" t="str">
        <f t="shared" si="15"/>
        <v>Valid</v>
      </c>
      <c r="AC110" s="4" t="str">
        <f t="shared" si="19"/>
        <v>Valid</v>
      </c>
      <c r="AD110" t="s">
        <v>783</v>
      </c>
      <c r="AE110" s="11" t="s">
        <v>784</v>
      </c>
    </row>
    <row r="111" spans="1:31" ht="16" x14ac:dyDescent="0.2">
      <c r="A111" t="s">
        <v>785</v>
      </c>
      <c r="B111">
        <v>1237</v>
      </c>
      <c r="C111" t="str">
        <f t="shared" si="10"/>
        <v>store_doc_1237</v>
      </c>
      <c r="D111" t="s">
        <v>786</v>
      </c>
      <c r="E111" t="s">
        <v>787</v>
      </c>
      <c r="F111">
        <v>13.917799</v>
      </c>
      <c r="G111">
        <v>100.39701700000001</v>
      </c>
      <c r="H111" t="str">
        <f t="shared" si="16"/>
        <v>https://www.google.com/maps/place/13.917799,100.397017</v>
      </c>
      <c r="I111" t="s">
        <v>28</v>
      </c>
      <c r="J111" t="s">
        <v>29</v>
      </c>
      <c r="K111" t="s">
        <v>788</v>
      </c>
      <c r="L111" t="s">
        <v>231</v>
      </c>
      <c r="M111" t="s">
        <v>232</v>
      </c>
      <c r="N111">
        <v>11110</v>
      </c>
      <c r="O111" t="s">
        <v>608</v>
      </c>
      <c r="P111" t="s">
        <v>34</v>
      </c>
      <c r="Q111" s="3" t="s">
        <v>35</v>
      </c>
      <c r="R111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" s="3" t="str">
        <f>VLOOKUP($B111,[1]Offline!$A$2:$K$2447,2,FALSE)</f>
        <v>Mini Supermarket</v>
      </c>
      <c r="T111" s="3" t="str">
        <f>VLOOKUP($B111,[1]Offline!$A$2:$K$2447,6,FALSE)</f>
        <v>06:00-23:00 (17Hrs)</v>
      </c>
      <c r="U111" s="3" t="str">
        <f>VLOOKUP($B111,[1]Offline!$A$2:$K$2447,8,FALSE)</f>
        <v>เลขที่ 15/2 หมู่ 3 ตำบลพิมลราช อำเภอบางบัวทอง จังหวัดนนทบุรี 11110</v>
      </c>
      <c r="V111" s="11" t="str">
        <f t="shared" si="12"/>
        <v>เลขที่ 15/2 หมู่ 3 ตำบลพิมลราช อำเภอบางบัวทอง จังหวัดนนทบุรี 11110, โทรศัพท์: 062-605-7580</v>
      </c>
      <c r="W111" s="3" t="str">
        <f>VLOOKUP($B111,[1]Offline!$A$2:$K$2447,5,FALSE)</f>
        <v>exp237-sm@lotuss.com</v>
      </c>
      <c r="X111" s="3" t="str">
        <f>VLOOKUP($B111,[1]Offline!$A$2:$K$2447,10,FALSE)</f>
        <v>0626057580</v>
      </c>
      <c r="Y111" t="s">
        <v>789</v>
      </c>
      <c r="Z111" t="str">
        <f t="shared" si="13"/>
        <v>0626057580</v>
      </c>
      <c r="AA111" t="str">
        <f t="shared" si="14"/>
        <v>062-605-7580</v>
      </c>
      <c r="AB111" t="str">
        <f t="shared" si="15"/>
        <v>Valid</v>
      </c>
      <c r="AC111" s="4" t="str">
        <f t="shared" si="19"/>
        <v>Valid</v>
      </c>
      <c r="AD111" t="s">
        <v>789</v>
      </c>
      <c r="AE111" s="11" t="s">
        <v>790</v>
      </c>
    </row>
    <row r="112" spans="1:31" ht="16" x14ac:dyDescent="0.2">
      <c r="A112" t="s">
        <v>791</v>
      </c>
      <c r="B112">
        <v>1239</v>
      </c>
      <c r="C112" t="str">
        <f t="shared" si="10"/>
        <v>store_doc_1239</v>
      </c>
      <c r="D112" t="s">
        <v>792</v>
      </c>
      <c r="E112" t="s">
        <v>793</v>
      </c>
      <c r="F112">
        <v>13.672218000000001</v>
      </c>
      <c r="G112">
        <v>100.68264000000001</v>
      </c>
      <c r="H112" t="str">
        <f t="shared" si="16"/>
        <v>https://www.google.com/maps/place/13.672218,100.68264</v>
      </c>
      <c r="I112" t="s">
        <v>28</v>
      </c>
      <c r="J112" t="s">
        <v>29</v>
      </c>
      <c r="K112" t="s">
        <v>794</v>
      </c>
      <c r="L112" t="s">
        <v>318</v>
      </c>
      <c r="M112" t="s">
        <v>32</v>
      </c>
      <c r="N112">
        <v>10250</v>
      </c>
      <c r="O112" t="s">
        <v>795</v>
      </c>
      <c r="P112" t="s">
        <v>34</v>
      </c>
      <c r="Q112" s="3" t="s">
        <v>44</v>
      </c>
      <c r="R112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" s="3" t="str">
        <f>VLOOKUP($B112,[1]Offline!$A$2:$K$2447,2,FALSE)</f>
        <v>Mini Supermarket</v>
      </c>
      <c r="T112" s="3" t="str">
        <f>VLOOKUP($B112,[1]Offline!$A$2:$K$2447,6,FALSE)</f>
        <v xml:space="preserve">24 Hours </v>
      </c>
      <c r="U112" s="3" t="str">
        <f>VLOOKUP($B112,[1]Offline!$A$2:$K$2447,8,FALSE)</f>
        <v>เลขที่ 67,69,71 ซ.รามคำแหง 2 ซ.23 แขวงดอกไม้ เขตประเวศ กทม. 10250</v>
      </c>
      <c r="V112" s="11" t="str">
        <f t="shared" si="12"/>
        <v>เลขที่ 67,69,71 ซ.รามคำแหง 2 ซ.23 แขวงดอกไม้ เขตประเวศ กทม. 10250, โทรศัพท์: 062-605-7582</v>
      </c>
      <c r="W112" s="3" t="str">
        <f>VLOOKUP($B112,[1]Offline!$A$2:$K$2447,5,FALSE)</f>
        <v>exp239-sm@lotuss.com</v>
      </c>
      <c r="X112" s="3" t="str">
        <f>VLOOKUP($B112,[1]Offline!$A$2:$K$2447,10,FALSE)</f>
        <v>0626057582</v>
      </c>
      <c r="Y112" t="s">
        <v>796</v>
      </c>
      <c r="Z112" t="str">
        <f t="shared" si="13"/>
        <v>0626057582</v>
      </c>
      <c r="AA112" t="str">
        <f t="shared" si="14"/>
        <v>062-605-7582</v>
      </c>
      <c r="AB112" t="str">
        <f t="shared" si="15"/>
        <v>Valid</v>
      </c>
      <c r="AC112" s="4" t="str">
        <f t="shared" si="19"/>
        <v>Valid</v>
      </c>
      <c r="AD112" t="s">
        <v>796</v>
      </c>
      <c r="AE112" s="11" t="s">
        <v>797</v>
      </c>
    </row>
    <row r="113" spans="1:31" ht="16" x14ac:dyDescent="0.2">
      <c r="A113" t="s">
        <v>798</v>
      </c>
      <c r="B113">
        <v>1240</v>
      </c>
      <c r="C113" t="str">
        <f t="shared" si="10"/>
        <v>store_doc_1240</v>
      </c>
      <c r="D113" t="s">
        <v>799</v>
      </c>
      <c r="E113" t="s">
        <v>800</v>
      </c>
      <c r="F113">
        <v>14.125303000000001</v>
      </c>
      <c r="G113">
        <v>100.62594199999999</v>
      </c>
      <c r="H113" t="str">
        <f t="shared" si="16"/>
        <v>https://www.google.com/maps/place/14.125303,100.625942</v>
      </c>
      <c r="I113" t="s">
        <v>28</v>
      </c>
      <c r="J113" t="s">
        <v>29</v>
      </c>
      <c r="K113" t="s">
        <v>801</v>
      </c>
      <c r="L113" t="s">
        <v>240</v>
      </c>
      <c r="M113" t="s">
        <v>241</v>
      </c>
      <c r="N113">
        <v>12120</v>
      </c>
      <c r="O113" t="s">
        <v>342</v>
      </c>
      <c r="P113" t="s">
        <v>34</v>
      </c>
      <c r="Q113" s="3" t="s">
        <v>44</v>
      </c>
      <c r="R113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" s="3" t="str">
        <f>VLOOKUP($B113,[1]Offline!$A$2:$K$2447,2,FALSE)</f>
        <v>Mini Supermarket</v>
      </c>
      <c r="T113" s="3" t="str">
        <f>VLOOKUP($B113,[1]Offline!$A$2:$K$2447,6,FALSE)</f>
        <v xml:space="preserve">24 Hours </v>
      </c>
      <c r="U113" s="3" t="str">
        <f>VLOOKUP($B113,[1]Offline!$A$2:$K$2447,8,FALSE)</f>
        <v>เลขที่ 56/126,56/127,56/128,56/129 หมู่ 14 ต.คลองหนึ่ง อ.คลองหลวง จ.ปทุมธานี 10280</v>
      </c>
      <c r="V113" s="11" t="str">
        <f t="shared" si="12"/>
        <v>เลขที่ 56/126,56/127,56/128,56/129 หมู่ 14 ต.คลองหนึ่ง อ.คลองหลวง จ.ปทุมธานี 10280, โทรศัพท์: 062-605-7583</v>
      </c>
      <c r="W113" s="3" t="str">
        <f>VLOOKUP($B113,[1]Offline!$A$2:$K$2447,5,FALSE)</f>
        <v>exp240-sm@lotuss.com</v>
      </c>
      <c r="X113" s="3" t="str">
        <f>VLOOKUP($B113,[1]Offline!$A$2:$K$2447,10,FALSE)</f>
        <v>0626057583</v>
      </c>
      <c r="Y113" t="s">
        <v>802</v>
      </c>
      <c r="Z113" t="str">
        <f t="shared" si="13"/>
        <v>0626057583</v>
      </c>
      <c r="AA113" t="str">
        <f t="shared" si="14"/>
        <v>062-605-7583</v>
      </c>
      <c r="AB113" t="str">
        <f t="shared" si="15"/>
        <v>Valid</v>
      </c>
      <c r="AC113" s="4" t="str">
        <f t="shared" si="19"/>
        <v>Valid</v>
      </c>
      <c r="AD113" t="s">
        <v>802</v>
      </c>
      <c r="AE113" s="11" t="s">
        <v>803</v>
      </c>
    </row>
    <row r="114" spans="1:31" ht="16" x14ac:dyDescent="0.2">
      <c r="A114" t="s">
        <v>804</v>
      </c>
      <c r="B114">
        <v>1241</v>
      </c>
      <c r="C114" t="str">
        <f t="shared" si="10"/>
        <v>store_doc_1241</v>
      </c>
      <c r="D114" t="s">
        <v>805</v>
      </c>
      <c r="E114" t="s">
        <v>806</v>
      </c>
      <c r="F114">
        <v>13.936864</v>
      </c>
      <c r="G114">
        <v>100.62560499999999</v>
      </c>
      <c r="H114" t="str">
        <f t="shared" si="16"/>
        <v>https://www.google.com/maps/place/13.936864,100.625605</v>
      </c>
      <c r="I114" t="s">
        <v>123</v>
      </c>
      <c r="J114" t="s">
        <v>29</v>
      </c>
      <c r="K114" t="s">
        <v>807</v>
      </c>
      <c r="L114" t="s">
        <v>530</v>
      </c>
      <c r="M114" t="s">
        <v>32</v>
      </c>
      <c r="N114">
        <v>10220</v>
      </c>
      <c r="O114" t="s">
        <v>531</v>
      </c>
      <c r="P114" t="s">
        <v>34</v>
      </c>
      <c r="Q114" s="3" t="s">
        <v>35</v>
      </c>
      <c r="R114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" s="3" t="e">
        <f>VLOOKUP($B114,[1]Offline!$A$2:$K$2447,2,FALSE)</f>
        <v>#N/A</v>
      </c>
      <c r="T114" s="3" t="e">
        <f>VLOOKUP($B114,[1]Offline!$A$2:$K$2447,6,FALSE)</f>
        <v>#N/A</v>
      </c>
      <c r="U114" s="3" t="e">
        <f>VLOOKUP($B114,[1]Offline!$A$2:$K$2447,8,FALSE)</f>
        <v>#N/A</v>
      </c>
      <c r="V114" s="11" t="e">
        <f t="shared" si="12"/>
        <v>#N/A</v>
      </c>
      <c r="W114" s="3" t="e">
        <f>VLOOKUP($B114,[1]Offline!$A$2:$K$2447,5,FALSE)</f>
        <v>#N/A</v>
      </c>
      <c r="X114" s="3" t="e">
        <f>VLOOKUP($B114,[1]Offline!$A$2:$K$2447,10,FALSE)</f>
        <v>#N/A</v>
      </c>
      <c r="Y114" t="e">
        <v>#N/A</v>
      </c>
      <c r="Z114" t="e">
        <f t="shared" si="13"/>
        <v>#N/A</v>
      </c>
      <c r="AA114" t="e">
        <f t="shared" si="14"/>
        <v>#N/A</v>
      </c>
      <c r="AB114" t="e">
        <f t="shared" si="15"/>
        <v>#N/A</v>
      </c>
      <c r="AC114" s="4"/>
      <c r="AD114" t="e">
        <v>#N/A</v>
      </c>
    </row>
    <row r="115" spans="1:31" ht="16" x14ac:dyDescent="0.2">
      <c r="A115" t="s">
        <v>808</v>
      </c>
      <c r="B115">
        <v>1242</v>
      </c>
      <c r="C115" t="str">
        <f t="shared" si="10"/>
        <v>store_doc_1242</v>
      </c>
      <c r="D115" t="s">
        <v>809</v>
      </c>
      <c r="E115" t="s">
        <v>810</v>
      </c>
      <c r="F115">
        <v>13.566426</v>
      </c>
      <c r="G115">
        <v>100.613354</v>
      </c>
      <c r="H115" t="str">
        <f t="shared" si="16"/>
        <v>https://www.google.com/maps/place/13.566426,100.613354</v>
      </c>
      <c r="I115" t="s">
        <v>123</v>
      </c>
      <c r="J115" t="s">
        <v>29</v>
      </c>
      <c r="K115" t="s">
        <v>811</v>
      </c>
      <c r="L115" t="s">
        <v>99</v>
      </c>
      <c r="M115" t="s">
        <v>100</v>
      </c>
      <c r="N115">
        <v>10280</v>
      </c>
      <c r="O115" t="s">
        <v>710</v>
      </c>
      <c r="P115" t="s">
        <v>34</v>
      </c>
      <c r="Q115" s="3" t="s">
        <v>35</v>
      </c>
      <c r="R115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" s="3" t="e">
        <f>VLOOKUP($B115,[1]Offline!$A$2:$K$2447,2,FALSE)</f>
        <v>#N/A</v>
      </c>
      <c r="T115" s="3" t="e">
        <f>VLOOKUP($B115,[1]Offline!$A$2:$K$2447,6,FALSE)</f>
        <v>#N/A</v>
      </c>
      <c r="U115" s="3" t="e">
        <f>VLOOKUP($B115,[1]Offline!$A$2:$K$2447,8,FALSE)</f>
        <v>#N/A</v>
      </c>
      <c r="V115" s="11" t="e">
        <f t="shared" si="12"/>
        <v>#N/A</v>
      </c>
      <c r="W115" s="3" t="e">
        <f>VLOOKUP($B115,[1]Offline!$A$2:$K$2447,5,FALSE)</f>
        <v>#N/A</v>
      </c>
      <c r="X115" s="3" t="e">
        <f>VLOOKUP($B115,[1]Offline!$A$2:$K$2447,10,FALSE)</f>
        <v>#N/A</v>
      </c>
      <c r="Y115" t="e">
        <v>#N/A</v>
      </c>
      <c r="Z115" t="e">
        <f t="shared" si="13"/>
        <v>#N/A</v>
      </c>
      <c r="AA115" t="e">
        <f t="shared" si="14"/>
        <v>#N/A</v>
      </c>
      <c r="AB115" t="e">
        <f t="shared" si="15"/>
        <v>#N/A</v>
      </c>
      <c r="AC115" s="4"/>
      <c r="AD115" t="e">
        <v>#N/A</v>
      </c>
    </row>
    <row r="116" spans="1:31" ht="16" x14ac:dyDescent="0.2">
      <c r="A116" t="s">
        <v>812</v>
      </c>
      <c r="B116">
        <v>1243</v>
      </c>
      <c r="C116" t="str">
        <f t="shared" si="10"/>
        <v>store_doc_1243</v>
      </c>
      <c r="D116" t="s">
        <v>813</v>
      </c>
      <c r="E116" t="s">
        <v>814</v>
      </c>
      <c r="F116">
        <v>13.850635</v>
      </c>
      <c r="G116">
        <v>100.62895899999999</v>
      </c>
      <c r="H116" t="str">
        <f t="shared" si="16"/>
        <v>https://www.google.com/maps/place/13.850635,100.628959</v>
      </c>
      <c r="I116" t="s">
        <v>28</v>
      </c>
      <c r="J116" t="s">
        <v>29</v>
      </c>
      <c r="K116" t="s">
        <v>815</v>
      </c>
      <c r="L116" t="s">
        <v>816</v>
      </c>
      <c r="M116" t="s">
        <v>32</v>
      </c>
      <c r="N116">
        <v>10230</v>
      </c>
      <c r="O116" t="s">
        <v>817</v>
      </c>
      <c r="P116" t="s">
        <v>34</v>
      </c>
      <c r="Q116" s="3" t="s">
        <v>35</v>
      </c>
      <c r="R116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" s="3" t="str">
        <f>VLOOKUP($B116,[1]Offline!$A$2:$K$2447,2,FALSE)</f>
        <v>Mini Supermarket</v>
      </c>
      <c r="T116" s="3" t="str">
        <f>VLOOKUP($B116,[1]Offline!$A$2:$K$2447,6,FALSE)</f>
        <v>24 Hours</v>
      </c>
      <c r="U116" s="3" t="str">
        <f>VLOOKUP($B116,[1]Offline!$A$2:$K$2447,8,FALSE)</f>
        <v>เลขที่ 2/286 หมู่ที่ 9 แขวงท่าแร้ง เขตบางเขน กรุงเทพมหานคร 10230</v>
      </c>
      <c r="V116" s="11" t="str">
        <f t="shared" si="12"/>
        <v>เลขที่ 2/286 หมู่ที่ 9 แขวงท่าแร้ง เขตบางเขน กรุงเทพมหานคร 10230, โทรศัพท์: 081-245-7519</v>
      </c>
      <c r="W116" s="3" t="str">
        <f>VLOOKUP($B116,[1]Offline!$A$2:$K$2447,5,FALSE)</f>
        <v>exp243-sm@lotuss.com</v>
      </c>
      <c r="X116" s="3" t="str">
        <f>VLOOKUP($B116,[1]Offline!$A$2:$K$2447,10,FALSE)</f>
        <v>0812457519</v>
      </c>
      <c r="Y116" t="s">
        <v>818</v>
      </c>
      <c r="Z116" t="str">
        <f t="shared" si="13"/>
        <v>0812457519</v>
      </c>
      <c r="AA116" t="str">
        <f t="shared" si="14"/>
        <v>081-245-7519</v>
      </c>
      <c r="AB116" t="str">
        <f t="shared" si="15"/>
        <v>Valid</v>
      </c>
      <c r="AC116" s="4" t="str">
        <f>IF(AND(LEFT($Z116,1)="0", OR(LEN(SUBSTITUTE($Z116,"-",""))=9, AND(LEFT($Z116,2)&lt;&gt;"02", LEN(SUBSTITUTE($Z116,"-",""))=10))), "Valid", "Invalid")</f>
        <v>Valid</v>
      </c>
      <c r="AD116" t="s">
        <v>818</v>
      </c>
      <c r="AE116" s="11" t="s">
        <v>819</v>
      </c>
    </row>
    <row r="117" spans="1:31" ht="16" x14ac:dyDescent="0.2">
      <c r="A117" t="s">
        <v>820</v>
      </c>
      <c r="B117">
        <v>1245</v>
      </c>
      <c r="C117" t="str">
        <f t="shared" si="10"/>
        <v>store_doc_1245</v>
      </c>
      <c r="D117" t="s">
        <v>821</v>
      </c>
      <c r="E117" t="s">
        <v>822</v>
      </c>
      <c r="F117">
        <v>13.611952</v>
      </c>
      <c r="G117">
        <v>100.61031699999999</v>
      </c>
      <c r="H117" t="str">
        <f t="shared" si="16"/>
        <v>https://www.google.com/maps/place/13.611952,100.610317</v>
      </c>
      <c r="I117" t="s">
        <v>28</v>
      </c>
      <c r="J117" t="s">
        <v>29</v>
      </c>
      <c r="K117" t="s">
        <v>823</v>
      </c>
      <c r="L117" t="s">
        <v>99</v>
      </c>
      <c r="M117" t="s">
        <v>100</v>
      </c>
      <c r="N117">
        <v>10270</v>
      </c>
      <c r="O117" t="s">
        <v>824</v>
      </c>
      <c r="P117" t="s">
        <v>34</v>
      </c>
      <c r="Q117" s="3" t="s">
        <v>170</v>
      </c>
      <c r="R117" s="3" t="str">
        <f t="shared" si="1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" s="3" t="str">
        <f>VLOOKUP($B117,[1]Offline!$A$2:$K$2447,2,FALSE)</f>
        <v>Mini Supermarket</v>
      </c>
      <c r="T117" s="3" t="str">
        <f>VLOOKUP($B117,[1]Offline!$A$2:$K$2447,6,FALSE)</f>
        <v>06:00-23:00 (17Hrs)</v>
      </c>
      <c r="U117" s="3" t="str">
        <f>VLOOKUP($B117,[1]Offline!$A$2:$K$2447,8,FALSE)</f>
        <v>เลขที่ 10,10/1-3 หมู่ 7 ต.บางเมือง อ.เมืองสมุทรปราการ จ.สมุทรปราการ 10270</v>
      </c>
      <c r="V117" s="11" t="str">
        <f t="shared" si="12"/>
        <v>เลขที่ 10,10/1-3 หมู่ 7 ต.บางเมือง อ.เมืองสมุทรปราการ จ.สมุทรปราการ 10270, โทรศัพท์: 062-605-7588</v>
      </c>
      <c r="W117" s="3" t="str">
        <f>VLOOKUP($B117,[1]Offline!$A$2:$K$2447,5,FALSE)</f>
        <v>exp245-sm@lotuss.com</v>
      </c>
      <c r="X117" s="3" t="str">
        <f>VLOOKUP($B117,[1]Offline!$A$2:$K$2447,10,FALSE)</f>
        <v>0626057588</v>
      </c>
      <c r="Y117" t="s">
        <v>825</v>
      </c>
      <c r="Z117" t="str">
        <f t="shared" si="13"/>
        <v>0626057588</v>
      </c>
      <c r="AA117" t="str">
        <f t="shared" si="14"/>
        <v>062-605-7588</v>
      </c>
      <c r="AB117" t="str">
        <f t="shared" si="15"/>
        <v>Valid</v>
      </c>
      <c r="AC117" s="4" t="str">
        <f>IF(AND(LEFT($Z117,1)="0", OR(LEN(SUBSTITUTE($Z117,"-",""))=9, AND(LEFT($Z117,2)&lt;&gt;"02", LEN(SUBSTITUTE($Z117,"-",""))=10))), "Valid", "Invalid")</f>
        <v>Valid</v>
      </c>
      <c r="AD117" t="s">
        <v>825</v>
      </c>
      <c r="AE117" s="11" t="s">
        <v>826</v>
      </c>
    </row>
    <row r="118" spans="1:31" ht="16" x14ac:dyDescent="0.2">
      <c r="A118" t="s">
        <v>827</v>
      </c>
      <c r="B118">
        <v>1246</v>
      </c>
      <c r="C118" t="str">
        <f t="shared" si="10"/>
        <v>store_doc_1246</v>
      </c>
      <c r="D118" t="s">
        <v>828</v>
      </c>
      <c r="E118" t="s">
        <v>829</v>
      </c>
      <c r="F118">
        <v>13.771191</v>
      </c>
      <c r="G118">
        <v>100.618619</v>
      </c>
      <c r="H118" t="str">
        <f t="shared" si="16"/>
        <v>https://www.google.com/maps/place/13.771191,100.618619</v>
      </c>
      <c r="I118" t="s">
        <v>28</v>
      </c>
      <c r="J118" t="s">
        <v>29</v>
      </c>
      <c r="K118" t="s">
        <v>830</v>
      </c>
      <c r="L118" t="s">
        <v>74</v>
      </c>
      <c r="M118" t="s">
        <v>32</v>
      </c>
      <c r="N118">
        <v>10310</v>
      </c>
      <c r="O118" t="s">
        <v>75</v>
      </c>
      <c r="P118" t="s">
        <v>34</v>
      </c>
      <c r="Q118" s="3" t="s">
        <v>44</v>
      </c>
      <c r="R118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" s="3" t="str">
        <f>VLOOKUP($B118,[1]Offline!$A$2:$K$2447,2,FALSE)</f>
        <v>Mini Supermarket</v>
      </c>
      <c r="T118" s="3" t="str">
        <f>VLOOKUP($B118,[1]Offline!$A$2:$K$2447,6,FALSE)</f>
        <v xml:space="preserve">24 Hours </v>
      </c>
      <c r="U118" s="3" t="str">
        <f>VLOOKUP($B118,[1]Offline!$A$2:$K$2447,8,FALSE)</f>
        <v>เลขที่ 515,515/1-3 ซ.ลาดพร้าว 112 (เอี่ยมสมบูรณ์) ถ.ลาดพร้าว แขวงวังทองหลาง เขตวังทองหลาง กทม. 10310</v>
      </c>
      <c r="V118" s="11" t="str">
        <f t="shared" si="12"/>
        <v>เลขที่ 515,515/1-3 ซ.ลาดพร้าว 112 (เอี่ยมสมบูรณ์) ถ.ลาดพร้าว แขวงวังทองหลาง เขตวังทองหลาง กทม. 10310, โทรศัพท์: 094-040-0991</v>
      </c>
      <c r="W118" s="3" t="str">
        <f>VLOOKUP($B118,[1]Offline!$A$2:$K$2447,5,FALSE)</f>
        <v>exp246-sm@lotuss.com</v>
      </c>
      <c r="X118" s="3" t="str">
        <f>VLOOKUP($B118,[1]Offline!$A$2:$K$2447,10,FALSE)</f>
        <v>0940400991</v>
      </c>
      <c r="Y118" t="s">
        <v>831</v>
      </c>
      <c r="Z118" t="str">
        <f t="shared" si="13"/>
        <v>0940400991</v>
      </c>
      <c r="AA118" t="str">
        <f t="shared" si="14"/>
        <v>094-040-0991</v>
      </c>
      <c r="AB118" t="str">
        <f t="shared" si="15"/>
        <v>Valid</v>
      </c>
      <c r="AC118" s="4" t="str">
        <f>IF(AND(LEFT($Z118,1)="0", OR(LEN(SUBSTITUTE($Z118,"-",""))=9, AND(LEFT($Z118,2)&lt;&gt;"02", LEN(SUBSTITUTE($Z118,"-",""))=10))), "Valid", "Invalid")</f>
        <v>Valid</v>
      </c>
      <c r="AD118" t="s">
        <v>831</v>
      </c>
      <c r="AE118" s="11" t="s">
        <v>832</v>
      </c>
    </row>
    <row r="119" spans="1:31" ht="16" x14ac:dyDescent="0.2">
      <c r="A119" t="s">
        <v>833</v>
      </c>
      <c r="B119">
        <v>1248</v>
      </c>
      <c r="C119" t="str">
        <f t="shared" si="10"/>
        <v>store_doc_1248</v>
      </c>
      <c r="D119" t="s">
        <v>834</v>
      </c>
      <c r="E119" t="s">
        <v>835</v>
      </c>
      <c r="F119">
        <v>18.752300999999999</v>
      </c>
      <c r="G119">
        <v>99.009555000000006</v>
      </c>
      <c r="H119" t="str">
        <f t="shared" si="16"/>
        <v>https://www.google.com/maps/place/18.752301,99.009555</v>
      </c>
      <c r="I119" t="s">
        <v>28</v>
      </c>
      <c r="J119" t="s">
        <v>29</v>
      </c>
      <c r="K119" t="s">
        <v>836</v>
      </c>
      <c r="L119" t="s">
        <v>469</v>
      </c>
      <c r="M119" t="s">
        <v>470</v>
      </c>
      <c r="N119">
        <v>50000</v>
      </c>
      <c r="O119" t="s">
        <v>837</v>
      </c>
      <c r="P119" t="s">
        <v>34</v>
      </c>
      <c r="Q119" s="3" t="s">
        <v>35</v>
      </c>
      <c r="R119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" s="3" t="str">
        <f>VLOOKUP($B119,[1]Offline!$A$2:$K$2447,2,FALSE)</f>
        <v>Mini Supermarket</v>
      </c>
      <c r="T119" s="3" t="str">
        <f>VLOOKUP($B119,[1]Offline!$A$2:$K$2447,6,FALSE)</f>
        <v>24 Hours</v>
      </c>
      <c r="U119" s="3" t="str">
        <f>VLOOKUP($B119,[1]Offline!$A$2:$K$2447,8,FALSE)</f>
        <v>เลขที่ 313/16 หมู่ที่ 6 ตำบลหนองหอย อำเภอเมืองเชียงใหม่ จังหวัดเชียงใหม่ 50000</v>
      </c>
      <c r="V119" s="11" t="str">
        <f t="shared" si="12"/>
        <v>เลขที่ 313/16 หมู่ที่ 6 ตำบลหนองหอย อำเภอเมืองเชียงใหม่ จังหวัดเชียงใหม่ 50000, โทรศัพท์: 083-944-7456</v>
      </c>
      <c r="W119" s="3" t="str">
        <f>VLOOKUP($B119,[1]Offline!$A$2:$K$2447,5,FALSE)</f>
        <v>exp248-sm@lotuss.com</v>
      </c>
      <c r="X119" s="3" t="str">
        <f>VLOOKUP($B119,[1]Offline!$A$2:$K$2447,10,FALSE)</f>
        <v>0839447456</v>
      </c>
      <c r="Y119" t="s">
        <v>838</v>
      </c>
      <c r="Z119" t="str">
        <f t="shared" si="13"/>
        <v>0839447456</v>
      </c>
      <c r="AA119" t="str">
        <f t="shared" si="14"/>
        <v>083-944-7456</v>
      </c>
      <c r="AB119" t="str">
        <f t="shared" si="15"/>
        <v>Valid</v>
      </c>
      <c r="AC119" s="4" t="str">
        <f>IF(AND(LEFT($Z119,1)="0", OR(LEN(SUBSTITUTE($Z119,"-",""))=9, AND(LEFT($Z119,2)&lt;&gt;"02", LEN(SUBSTITUTE($Z119,"-",""))=10))), "Valid", "Invalid")</f>
        <v>Valid</v>
      </c>
      <c r="AD119" t="s">
        <v>838</v>
      </c>
      <c r="AE119" s="11" t="s">
        <v>839</v>
      </c>
    </row>
    <row r="120" spans="1:31" ht="16" x14ac:dyDescent="0.2">
      <c r="A120" t="s">
        <v>840</v>
      </c>
      <c r="B120">
        <v>1249</v>
      </c>
      <c r="C120" t="str">
        <f t="shared" si="10"/>
        <v>store_doc_1249</v>
      </c>
      <c r="D120" t="s">
        <v>841</v>
      </c>
      <c r="E120" t="s">
        <v>842</v>
      </c>
      <c r="F120">
        <v>13.62471</v>
      </c>
      <c r="G120">
        <v>100.633253</v>
      </c>
      <c r="H120" t="str">
        <f t="shared" si="16"/>
        <v>https://www.google.com/maps/place/13.62471,100.633253</v>
      </c>
      <c r="I120" t="s">
        <v>123</v>
      </c>
      <c r="J120" t="s">
        <v>29</v>
      </c>
      <c r="K120" t="s">
        <v>843</v>
      </c>
      <c r="L120" t="s">
        <v>99</v>
      </c>
      <c r="M120" t="s">
        <v>100</v>
      </c>
      <c r="N120">
        <v>10270</v>
      </c>
      <c r="O120" t="s">
        <v>722</v>
      </c>
      <c r="P120" t="s">
        <v>34</v>
      </c>
      <c r="Q120" s="3" t="s">
        <v>35</v>
      </c>
      <c r="R120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" s="3" t="e">
        <f>VLOOKUP($B120,[1]Offline!$A$2:$K$2447,2,FALSE)</f>
        <v>#N/A</v>
      </c>
      <c r="T120" s="3" t="e">
        <f>VLOOKUP($B120,[1]Offline!$A$2:$K$2447,6,FALSE)</f>
        <v>#N/A</v>
      </c>
      <c r="U120" s="3" t="e">
        <f>VLOOKUP($B120,[1]Offline!$A$2:$K$2447,8,FALSE)</f>
        <v>#N/A</v>
      </c>
      <c r="V120" s="11" t="e">
        <f t="shared" si="12"/>
        <v>#N/A</v>
      </c>
      <c r="W120" s="3" t="e">
        <f>VLOOKUP($B120,[1]Offline!$A$2:$K$2447,5,FALSE)</f>
        <v>#N/A</v>
      </c>
      <c r="X120" s="3" t="e">
        <f>VLOOKUP($B120,[1]Offline!$A$2:$K$2447,10,FALSE)</f>
        <v>#N/A</v>
      </c>
      <c r="Y120" t="e">
        <v>#N/A</v>
      </c>
      <c r="Z120" t="e">
        <f t="shared" si="13"/>
        <v>#N/A</v>
      </c>
      <c r="AA120" t="e">
        <f t="shared" si="14"/>
        <v>#N/A</v>
      </c>
      <c r="AB120" t="e">
        <f t="shared" si="15"/>
        <v>#N/A</v>
      </c>
      <c r="AC120" s="4"/>
      <c r="AD120" t="e">
        <v>#N/A</v>
      </c>
    </row>
    <row r="121" spans="1:31" ht="16" x14ac:dyDescent="0.2">
      <c r="A121" t="s">
        <v>844</v>
      </c>
      <c r="B121">
        <v>1250</v>
      </c>
      <c r="C121" t="str">
        <f t="shared" si="10"/>
        <v>store_doc_1250</v>
      </c>
      <c r="D121" t="s">
        <v>845</v>
      </c>
      <c r="E121" t="s">
        <v>846</v>
      </c>
      <c r="F121">
        <v>13.938496000000001</v>
      </c>
      <c r="G121">
        <v>100.66033899999999</v>
      </c>
      <c r="H121" t="str">
        <f t="shared" si="16"/>
        <v>https://www.google.com/maps/place/13.938496,100.660339</v>
      </c>
      <c r="I121" t="s">
        <v>28</v>
      </c>
      <c r="J121" t="s">
        <v>29</v>
      </c>
      <c r="K121" t="s">
        <v>847</v>
      </c>
      <c r="L121" t="s">
        <v>514</v>
      </c>
      <c r="M121" t="s">
        <v>241</v>
      </c>
      <c r="N121">
        <v>12130</v>
      </c>
      <c r="O121" t="s">
        <v>515</v>
      </c>
      <c r="P121" t="s">
        <v>34</v>
      </c>
      <c r="Q121" s="3" t="s">
        <v>44</v>
      </c>
      <c r="R121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" s="3" t="str">
        <f>VLOOKUP($B121,[1]Offline!$A$2:$K$2447,2,FALSE)</f>
        <v>Mini Supermarket</v>
      </c>
      <c r="T121" s="3" t="str">
        <f>VLOOKUP($B121,[1]Offline!$A$2:$K$2447,6,FALSE)</f>
        <v xml:space="preserve">24 Hours </v>
      </c>
      <c r="U121" s="3" t="str">
        <f>VLOOKUP($B121,[1]Offline!$A$2:$K$2447,8,FALSE)</f>
        <v>เลขที่ 248,248/1-5 หมู่ 3 ถ.ประชาอุทิศ ต.คูคต อ.ลำลูกกา จ.ปทุมธานี 12130</v>
      </c>
      <c r="V121" s="11" t="str">
        <f t="shared" si="12"/>
        <v>เลขที่ 248,248/1-5 หมู่ 3 ถ.ประชาอุทิศ ต.คูคต อ.ลำลูกกา จ.ปทุมธานี 12130, โทรศัพท์: 062-607-7592</v>
      </c>
      <c r="W121" s="3" t="str">
        <f>VLOOKUP($B121,[1]Offline!$A$2:$K$2447,5,FALSE)</f>
        <v>exp250-sm@lotuss.com</v>
      </c>
      <c r="X121" s="3" t="str">
        <f>VLOOKUP($B121,[1]Offline!$A$2:$K$2447,10,FALSE)</f>
        <v>0626077592</v>
      </c>
      <c r="Y121" t="s">
        <v>848</v>
      </c>
      <c r="Z121" t="str">
        <f t="shared" si="13"/>
        <v>0626077592</v>
      </c>
      <c r="AA121" t="str">
        <f t="shared" si="14"/>
        <v>062-607-7592</v>
      </c>
      <c r="AB121" t="str">
        <f t="shared" si="15"/>
        <v>Valid</v>
      </c>
      <c r="AC121" s="4" t="str">
        <f>IF(AND(LEFT($Z121,1)="0", OR(LEN(SUBSTITUTE($Z121,"-",""))=9, AND(LEFT($Z121,2)&lt;&gt;"02", LEN(SUBSTITUTE($Z121,"-",""))=10))), "Valid", "Invalid")</f>
        <v>Valid</v>
      </c>
      <c r="AD121" t="s">
        <v>848</v>
      </c>
      <c r="AE121" s="11" t="s">
        <v>849</v>
      </c>
    </row>
    <row r="122" spans="1:31" ht="16" x14ac:dyDescent="0.2">
      <c r="A122" t="s">
        <v>850</v>
      </c>
      <c r="B122">
        <v>1251</v>
      </c>
      <c r="C122" t="str">
        <f t="shared" si="10"/>
        <v>store_doc_1251</v>
      </c>
      <c r="D122" t="s">
        <v>851</v>
      </c>
      <c r="E122" t="s">
        <v>852</v>
      </c>
      <c r="F122">
        <v>13.664771999999999</v>
      </c>
      <c r="G122">
        <v>100.657309</v>
      </c>
      <c r="H122" t="str">
        <f t="shared" si="16"/>
        <v>https://www.google.com/maps/place/13.664772,100.657309</v>
      </c>
      <c r="I122" t="s">
        <v>28</v>
      </c>
      <c r="J122" t="s">
        <v>29</v>
      </c>
      <c r="K122" t="s">
        <v>853</v>
      </c>
      <c r="L122" t="s">
        <v>116</v>
      </c>
      <c r="M122" t="s">
        <v>100</v>
      </c>
      <c r="N122">
        <v>10540</v>
      </c>
      <c r="O122" t="s">
        <v>117</v>
      </c>
      <c r="P122" t="s">
        <v>34</v>
      </c>
      <c r="Q122" s="3" t="s">
        <v>35</v>
      </c>
      <c r="R122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" s="3" t="str">
        <f>VLOOKUP($B122,[1]Offline!$A$2:$K$2447,2,FALSE)</f>
        <v>Mini Supermarket</v>
      </c>
      <c r="T122" s="3" t="str">
        <f>VLOOKUP($B122,[1]Offline!$A$2:$K$2447,6,FALSE)</f>
        <v>06:00-23:00 (17Hrs)</v>
      </c>
      <c r="U122" s="3" t="str">
        <f>VLOOKUP($B122,[1]Offline!$A$2:$K$2447,8,FALSE)</f>
        <v>เลขที่ 12/637,12/721 หมู่ 15 ต.บางแก้ว อ.บางพลี จ.สมุทรปราการ 10540</v>
      </c>
      <c r="V122" s="11" t="str">
        <f t="shared" si="12"/>
        <v>เลขที่ 12/637,12/721 หมู่ 15 ต.บางแก้ว อ.บางพลี จ.สมุทรปราการ 10540, โทรศัพท์: 062-605-7593</v>
      </c>
      <c r="W122" s="3" t="str">
        <f>VLOOKUP($B122,[1]Offline!$A$2:$K$2447,5,FALSE)</f>
        <v>exp251-sm@lotuss.com</v>
      </c>
      <c r="X122" s="3" t="str">
        <f>VLOOKUP($B122,[1]Offline!$A$2:$K$2447,10,FALSE)</f>
        <v>0626057593</v>
      </c>
      <c r="Y122" t="s">
        <v>854</v>
      </c>
      <c r="Z122" t="str">
        <f t="shared" si="13"/>
        <v>0626057593</v>
      </c>
      <c r="AA122" t="str">
        <f t="shared" si="14"/>
        <v>062-605-7593</v>
      </c>
      <c r="AB122" t="str">
        <f t="shared" si="15"/>
        <v>Valid</v>
      </c>
      <c r="AC122" s="4" t="str">
        <f>IF(AND(LEFT($Z122,1)="0", OR(LEN(SUBSTITUTE($Z122,"-",""))=9, AND(LEFT($Z122,2)&lt;&gt;"02", LEN(SUBSTITUTE($Z122,"-",""))=10))), "Valid", "Invalid")</f>
        <v>Valid</v>
      </c>
      <c r="AD122" t="s">
        <v>854</v>
      </c>
      <c r="AE122" s="11" t="s">
        <v>855</v>
      </c>
    </row>
    <row r="123" spans="1:31" ht="16" x14ac:dyDescent="0.2">
      <c r="A123" t="s">
        <v>856</v>
      </c>
      <c r="B123">
        <v>1253</v>
      </c>
      <c r="C123" t="str">
        <f t="shared" si="10"/>
        <v>store_doc_1253</v>
      </c>
      <c r="D123" t="s">
        <v>857</v>
      </c>
      <c r="E123" t="s">
        <v>858</v>
      </c>
      <c r="F123">
        <v>13.899367</v>
      </c>
      <c r="G123">
        <v>100.584244</v>
      </c>
      <c r="H123" t="str">
        <f t="shared" si="16"/>
        <v>https://www.google.com/maps/place/13.899367,100.584244</v>
      </c>
      <c r="I123" t="s">
        <v>28</v>
      </c>
      <c r="J123" t="s">
        <v>29</v>
      </c>
      <c r="K123" t="s">
        <v>859</v>
      </c>
      <c r="L123" t="s">
        <v>670</v>
      </c>
      <c r="M123" t="s">
        <v>32</v>
      </c>
      <c r="N123">
        <v>10210</v>
      </c>
      <c r="O123" t="s">
        <v>860</v>
      </c>
      <c r="P123" t="s">
        <v>34</v>
      </c>
      <c r="Q123" s="3" t="s">
        <v>35</v>
      </c>
      <c r="R123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" s="3" t="str">
        <f>VLOOKUP($B123,[1]Offline!$A$2:$K$2447,2,FALSE)</f>
        <v>Mini Supermarket</v>
      </c>
      <c r="T123" s="3" t="str">
        <f>VLOOKUP($B123,[1]Offline!$A$2:$K$2447,6,FALSE)</f>
        <v>24 Hours</v>
      </c>
      <c r="U123" s="3" t="str">
        <f>VLOOKUP($B123,[1]Offline!$A$2:$K$2447,8,FALSE)</f>
        <v>เลขที่ 321/3-5 หมู่ที่ 2 แขวงทุ่งสองห้อง เขตหลักสี่ กรุงเทพมหานคร 10210</v>
      </c>
      <c r="V123" s="11" t="str">
        <f t="shared" si="12"/>
        <v>เลขที่ 321/3-5 หมู่ที่ 2 แขวงทุ่งสองห้อง เขตหลักสี่ กรุงเทพมหานคร 10210, โทรศัพท์: 062-605-7594</v>
      </c>
      <c r="W123" s="3" t="str">
        <f>VLOOKUP($B123,[1]Offline!$A$2:$K$2447,5,FALSE)</f>
        <v>exp253-sm@lotuss.com</v>
      </c>
      <c r="X123" s="3" t="str">
        <f>VLOOKUP($B123,[1]Offline!$A$2:$K$2447,10,FALSE)</f>
        <v>0626057594</v>
      </c>
      <c r="Y123" t="s">
        <v>861</v>
      </c>
      <c r="Z123" t="str">
        <f t="shared" si="13"/>
        <v>0626057594</v>
      </c>
      <c r="AA123" t="str">
        <f t="shared" si="14"/>
        <v>062-605-7594</v>
      </c>
      <c r="AB123" t="str">
        <f t="shared" si="15"/>
        <v>Valid</v>
      </c>
      <c r="AC123" s="4" t="str">
        <f>IF(AND(LEFT($Z123,1)="0", OR(LEN(SUBSTITUTE($Z123,"-",""))=9, AND(LEFT($Z123,2)&lt;&gt;"02", LEN(SUBSTITUTE($Z123,"-",""))=10))), "Valid", "Invalid")</f>
        <v>Valid</v>
      </c>
      <c r="AD123" t="s">
        <v>861</v>
      </c>
      <c r="AE123" s="11" t="s">
        <v>862</v>
      </c>
    </row>
    <row r="124" spans="1:31" ht="16" x14ac:dyDescent="0.2">
      <c r="A124" t="s">
        <v>863</v>
      </c>
      <c r="B124">
        <v>1254</v>
      </c>
      <c r="C124" t="str">
        <f t="shared" si="10"/>
        <v>store_doc_1254</v>
      </c>
      <c r="D124" t="s">
        <v>864</v>
      </c>
      <c r="E124" t="s">
        <v>865</v>
      </c>
      <c r="F124">
        <v>13.560639</v>
      </c>
      <c r="G124">
        <v>100.671177</v>
      </c>
      <c r="H124" t="str">
        <f t="shared" si="16"/>
        <v>https://www.google.com/maps/place/13.560639,100.671177</v>
      </c>
      <c r="I124" t="s">
        <v>123</v>
      </c>
      <c r="J124" t="s">
        <v>29</v>
      </c>
      <c r="K124" t="s">
        <v>866</v>
      </c>
      <c r="L124" t="s">
        <v>99</v>
      </c>
      <c r="M124" t="s">
        <v>100</v>
      </c>
      <c r="N124">
        <v>10280</v>
      </c>
      <c r="O124" t="s">
        <v>462</v>
      </c>
      <c r="P124" t="s">
        <v>34</v>
      </c>
      <c r="Q124" s="3" t="s">
        <v>35</v>
      </c>
      <c r="R124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" s="3" t="e">
        <f>VLOOKUP($B124,[1]Offline!$A$2:$K$2447,2,FALSE)</f>
        <v>#N/A</v>
      </c>
      <c r="T124" s="3" t="e">
        <f>VLOOKUP($B124,[1]Offline!$A$2:$K$2447,6,FALSE)</f>
        <v>#N/A</v>
      </c>
      <c r="U124" s="3" t="e">
        <f>VLOOKUP($B124,[1]Offline!$A$2:$K$2447,8,FALSE)</f>
        <v>#N/A</v>
      </c>
      <c r="V124" s="11" t="e">
        <f t="shared" si="12"/>
        <v>#N/A</v>
      </c>
      <c r="W124" s="3" t="e">
        <f>VLOOKUP($B124,[1]Offline!$A$2:$K$2447,5,FALSE)</f>
        <v>#N/A</v>
      </c>
      <c r="X124" s="3" t="e">
        <f>VLOOKUP($B124,[1]Offline!$A$2:$K$2447,10,FALSE)</f>
        <v>#N/A</v>
      </c>
      <c r="Y124" t="e">
        <v>#N/A</v>
      </c>
      <c r="Z124" t="e">
        <f t="shared" si="13"/>
        <v>#N/A</v>
      </c>
      <c r="AA124" t="e">
        <f t="shared" si="14"/>
        <v>#N/A</v>
      </c>
      <c r="AB124" t="e">
        <f t="shared" si="15"/>
        <v>#N/A</v>
      </c>
      <c r="AC124" s="4"/>
      <c r="AD124" t="e">
        <v>#N/A</v>
      </c>
    </row>
    <row r="125" spans="1:31" ht="16" x14ac:dyDescent="0.2">
      <c r="A125" t="s">
        <v>867</v>
      </c>
      <c r="B125">
        <v>1255</v>
      </c>
      <c r="C125" t="str">
        <f t="shared" si="10"/>
        <v>store_doc_1255</v>
      </c>
      <c r="D125" t="s">
        <v>868</v>
      </c>
      <c r="E125" t="s">
        <v>869</v>
      </c>
      <c r="F125">
        <v>13.968123</v>
      </c>
      <c r="G125">
        <v>100.61857000000001</v>
      </c>
      <c r="H125" t="str">
        <f t="shared" si="16"/>
        <v>https://www.google.com/maps/place/13.968123,100.61857</v>
      </c>
      <c r="I125" t="s">
        <v>28</v>
      </c>
      <c r="J125" t="s">
        <v>29</v>
      </c>
      <c r="K125" t="s">
        <v>870</v>
      </c>
      <c r="L125" t="s">
        <v>514</v>
      </c>
      <c r="M125" t="s">
        <v>241</v>
      </c>
      <c r="N125">
        <v>12130</v>
      </c>
      <c r="O125" t="s">
        <v>515</v>
      </c>
      <c r="P125" t="s">
        <v>34</v>
      </c>
      <c r="Q125" s="3" t="s">
        <v>44</v>
      </c>
      <c r="R125" s="3" t="str">
        <f t="shared" si="1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" s="3" t="str">
        <f>VLOOKUP($B125,[1]Offline!$A$2:$K$2447,2,FALSE)</f>
        <v>Mini Supermarket</v>
      </c>
      <c r="T125" s="3" t="str">
        <f>VLOOKUP($B125,[1]Offline!$A$2:$K$2447,6,FALSE)</f>
        <v xml:space="preserve">24 Hours </v>
      </c>
      <c r="U125" s="3" t="str">
        <f>VLOOKUP($B125,[1]Offline!$A$2:$K$2447,8,FALSE)</f>
        <v>เลขที่ 293/10 หมู่ 13 ถ.พหลโยธิน ต.คูคต อ.ลำลูกกา จ.ปทุมธานี 12130</v>
      </c>
      <c r="V125" s="11" t="str">
        <f t="shared" si="12"/>
        <v>เลขที่ 293/10 หมู่ 13 ถ.พหลโยธิน ต.คูคต อ.ลำลูกกา จ.ปทุมธานี 12130, โทรศัพท์: 062-605-7596</v>
      </c>
      <c r="W125" s="3" t="str">
        <f>VLOOKUP($B125,[1]Offline!$A$2:$K$2447,5,FALSE)</f>
        <v>exp255-sm@lotuss.com</v>
      </c>
      <c r="X125" s="3" t="str">
        <f>VLOOKUP($B125,[1]Offline!$A$2:$K$2447,10,FALSE)</f>
        <v>0626057596</v>
      </c>
      <c r="Y125" t="s">
        <v>871</v>
      </c>
      <c r="Z125" t="str">
        <f t="shared" si="13"/>
        <v>0626057596</v>
      </c>
      <c r="AA125" t="str">
        <f t="shared" si="14"/>
        <v>062-605-7596</v>
      </c>
      <c r="AB125" t="str">
        <f t="shared" si="15"/>
        <v>Valid</v>
      </c>
      <c r="AC125" s="4" t="str">
        <f>IF(AND(LEFT($Z125,1)="0", OR(LEN(SUBSTITUTE($Z125,"-",""))=9, AND(LEFT($Z125,2)&lt;&gt;"02", LEN(SUBSTITUTE($Z125,"-",""))=10))), "Valid", "Invalid")</f>
        <v>Valid</v>
      </c>
      <c r="AD125" t="s">
        <v>871</v>
      </c>
      <c r="AE125" s="11" t="s">
        <v>872</v>
      </c>
    </row>
    <row r="126" spans="1:31" ht="16" x14ac:dyDescent="0.2">
      <c r="A126" t="s">
        <v>873</v>
      </c>
      <c r="B126">
        <v>1256</v>
      </c>
      <c r="C126" t="str">
        <f t="shared" si="10"/>
        <v>store_doc_1256</v>
      </c>
      <c r="D126" t="s">
        <v>874</v>
      </c>
      <c r="E126" t="s">
        <v>875</v>
      </c>
      <c r="F126">
        <v>13.68741</v>
      </c>
      <c r="G126">
        <v>100.53346500000001</v>
      </c>
      <c r="H126" t="str">
        <f t="shared" si="16"/>
        <v>https://www.google.com/maps/place/13.68741,100.533465</v>
      </c>
      <c r="I126" t="s">
        <v>28</v>
      </c>
      <c r="J126" t="s">
        <v>29</v>
      </c>
      <c r="K126" t="s">
        <v>876</v>
      </c>
      <c r="L126" t="s">
        <v>877</v>
      </c>
      <c r="M126" t="s">
        <v>32</v>
      </c>
      <c r="N126">
        <v>10120</v>
      </c>
      <c r="O126" t="s">
        <v>878</v>
      </c>
      <c r="P126" t="s">
        <v>34</v>
      </c>
      <c r="Q126" s="3" t="s">
        <v>35</v>
      </c>
      <c r="R126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" s="3" t="str">
        <f>VLOOKUP($B126,[1]Offline!$A$2:$K$2447,2,FALSE)</f>
        <v>Mini Supermarket</v>
      </c>
      <c r="T126" s="3" t="str">
        <f>VLOOKUP($B126,[1]Offline!$A$2:$K$2447,6,FALSE)</f>
        <v xml:space="preserve">24 Hours </v>
      </c>
      <c r="U126" s="3" t="str">
        <f>VLOOKUP($B126,[1]Offline!$A$2:$K$2447,8,FALSE)</f>
        <v>เลขที่ 617/3 ถ.สาธุประดิษฐ์ แขวงช่องนนทรี เขตยานนาวา กทม. 10120</v>
      </c>
      <c r="V126" s="11" t="str">
        <f t="shared" si="12"/>
        <v>เลขที่ 617/3 ถ.สาธุประดิษฐ์ แขวงช่องนนทรี เขตยานนาวา กทม. 10120, โทรศัพท์: 062-605-7597</v>
      </c>
      <c r="W126" s="3" t="str">
        <f>VLOOKUP($B126,[1]Offline!$A$2:$K$2447,5,FALSE)</f>
        <v>exp256-sm@lotuss.com</v>
      </c>
      <c r="X126" s="3" t="str">
        <f>VLOOKUP($B126,[1]Offline!$A$2:$K$2447,10,FALSE)</f>
        <v>0626057597</v>
      </c>
      <c r="Y126" t="s">
        <v>879</v>
      </c>
      <c r="Z126" t="str">
        <f t="shared" si="13"/>
        <v>0626057597</v>
      </c>
      <c r="AA126" t="str">
        <f t="shared" si="14"/>
        <v>062-605-7597</v>
      </c>
      <c r="AB126" t="str">
        <f t="shared" si="15"/>
        <v>Valid</v>
      </c>
      <c r="AC126" s="4" t="str">
        <f>IF(AND(LEFT($Z126,1)="0", OR(LEN(SUBSTITUTE($Z126,"-",""))=9, AND(LEFT($Z126,2)&lt;&gt;"02", LEN(SUBSTITUTE($Z126,"-",""))=10))), "Valid", "Invalid")</f>
        <v>Valid</v>
      </c>
      <c r="AD126" t="s">
        <v>879</v>
      </c>
      <c r="AE126" s="11" t="s">
        <v>880</v>
      </c>
    </row>
    <row r="127" spans="1:31" ht="16" x14ac:dyDescent="0.2">
      <c r="A127" t="s">
        <v>881</v>
      </c>
      <c r="B127">
        <v>1257</v>
      </c>
      <c r="C127" t="str">
        <f t="shared" si="10"/>
        <v>store_doc_1257</v>
      </c>
      <c r="D127" t="s">
        <v>882</v>
      </c>
      <c r="E127" t="s">
        <v>883</v>
      </c>
      <c r="F127">
        <v>13.520937</v>
      </c>
      <c r="G127">
        <v>100.664063</v>
      </c>
      <c r="H127" t="str">
        <f t="shared" si="16"/>
        <v>https://www.google.com/maps/place/13.520937,100.664063</v>
      </c>
      <c r="I127" t="s">
        <v>28</v>
      </c>
      <c r="J127" t="s">
        <v>29</v>
      </c>
      <c r="K127" t="s">
        <v>884</v>
      </c>
      <c r="L127" t="s">
        <v>885</v>
      </c>
      <c r="M127" t="s">
        <v>100</v>
      </c>
      <c r="N127">
        <v>10280</v>
      </c>
      <c r="O127" t="s">
        <v>717</v>
      </c>
      <c r="P127" t="s">
        <v>34</v>
      </c>
      <c r="Q127" s="3" t="s">
        <v>35</v>
      </c>
      <c r="R127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" s="3" t="str">
        <f>VLOOKUP($B127,[1]Offline!$A$2:$K$2447,2,FALSE)</f>
        <v>Mini Supermarket</v>
      </c>
      <c r="T127" s="3" t="str">
        <f>VLOOKUP($B127,[1]Offline!$A$2:$K$2447,6,FALSE)</f>
        <v>05:00-23:00 (18Hrs)</v>
      </c>
      <c r="U127" s="3" t="str">
        <f>VLOOKUP($B127,[1]Offline!$A$2:$K$2447,8,FALSE)</f>
        <v>เลขที่ 209/385-387  ซ.เทศบาลบางปู 91 ถ.สุขุมวิทสายเก่า ต.บางปูใหม่ อ.เมืองสมุทรปราการ จ.สมุทรปราการ 10280</v>
      </c>
      <c r="V127" s="11" t="str">
        <f t="shared" si="12"/>
        <v>เลขที่ 209/385-387  ซ.เทศบาลบางปู 91 ถ.สุขุมวิทสายเก่า ต.บางปูใหม่ อ.เมืองสมุทรปราการ จ.สมุทรปราการ 10280, โทรศัพท์: 062-605-7598</v>
      </c>
      <c r="W127" s="3" t="str">
        <f>VLOOKUP($B127,[1]Offline!$A$2:$K$2447,5,FALSE)</f>
        <v>exp257-sm@lotuss.com</v>
      </c>
      <c r="X127" s="3" t="str">
        <f>VLOOKUP($B127,[1]Offline!$A$2:$K$2447,10,FALSE)</f>
        <v>0626057598</v>
      </c>
      <c r="Y127" t="s">
        <v>886</v>
      </c>
      <c r="Z127" t="str">
        <f t="shared" si="13"/>
        <v>0626057598</v>
      </c>
      <c r="AA127" t="str">
        <f t="shared" si="14"/>
        <v>062-605-7598</v>
      </c>
      <c r="AB127" t="str">
        <f t="shared" si="15"/>
        <v>Valid</v>
      </c>
      <c r="AC127" s="4" t="str">
        <f>IF(AND(LEFT($Z127,1)="0", OR(LEN(SUBSTITUTE($Z127,"-",""))=9, AND(LEFT($Z127,2)&lt;&gt;"02", LEN(SUBSTITUTE($Z127,"-",""))=10))), "Valid", "Invalid")</f>
        <v>Valid</v>
      </c>
      <c r="AD127" t="s">
        <v>886</v>
      </c>
      <c r="AE127" s="11" t="s">
        <v>887</v>
      </c>
    </row>
    <row r="128" spans="1:31" ht="16" x14ac:dyDescent="0.2">
      <c r="A128" t="s">
        <v>888</v>
      </c>
      <c r="B128">
        <v>1258</v>
      </c>
      <c r="C128" t="str">
        <f t="shared" si="10"/>
        <v>store_doc_1258</v>
      </c>
      <c r="D128" t="s">
        <v>889</v>
      </c>
      <c r="E128" t="s">
        <v>890</v>
      </c>
      <c r="F128">
        <v>13.870433999999999</v>
      </c>
      <c r="G128">
        <v>100.46168</v>
      </c>
      <c r="H128" t="str">
        <f t="shared" si="16"/>
        <v>https://www.google.com/maps/place/13.870434,100.46168</v>
      </c>
      <c r="I128" t="s">
        <v>123</v>
      </c>
      <c r="J128" t="s">
        <v>29</v>
      </c>
      <c r="K128" t="s">
        <v>891</v>
      </c>
      <c r="L128" t="s">
        <v>885</v>
      </c>
      <c r="M128" t="s">
        <v>232</v>
      </c>
      <c r="N128">
        <v>11000</v>
      </c>
      <c r="O128" t="s">
        <v>892</v>
      </c>
      <c r="P128" t="s">
        <v>34</v>
      </c>
      <c r="Q128" s="3" t="s">
        <v>35</v>
      </c>
      <c r="R128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" s="3" t="e">
        <f>VLOOKUP($B128,[1]Offline!$A$2:$K$2447,2,FALSE)</f>
        <v>#N/A</v>
      </c>
      <c r="T128" s="3" t="e">
        <f>VLOOKUP($B128,[1]Offline!$A$2:$K$2447,6,FALSE)</f>
        <v>#N/A</v>
      </c>
      <c r="U128" s="3" t="e">
        <f>VLOOKUP($B128,[1]Offline!$A$2:$K$2447,8,FALSE)</f>
        <v>#N/A</v>
      </c>
      <c r="V128" s="11" t="e">
        <f t="shared" si="12"/>
        <v>#N/A</v>
      </c>
      <c r="W128" s="3" t="e">
        <f>VLOOKUP($B128,[1]Offline!$A$2:$K$2447,5,FALSE)</f>
        <v>#N/A</v>
      </c>
      <c r="X128" s="3" t="e">
        <f>VLOOKUP($B128,[1]Offline!$A$2:$K$2447,10,FALSE)</f>
        <v>#N/A</v>
      </c>
      <c r="Y128" t="e">
        <v>#N/A</v>
      </c>
      <c r="Z128" t="e">
        <f t="shared" si="13"/>
        <v>#N/A</v>
      </c>
      <c r="AA128" t="e">
        <f t="shared" si="14"/>
        <v>#N/A</v>
      </c>
      <c r="AB128" t="e">
        <f t="shared" si="15"/>
        <v>#N/A</v>
      </c>
      <c r="AC128" s="4"/>
      <c r="AD128" t="e">
        <v>#N/A</v>
      </c>
    </row>
    <row r="129" spans="1:31" ht="16" x14ac:dyDescent="0.2">
      <c r="A129" t="s">
        <v>893</v>
      </c>
      <c r="B129">
        <v>1259</v>
      </c>
      <c r="C129" t="str">
        <f t="shared" si="10"/>
        <v>store_doc_1259</v>
      </c>
      <c r="D129" t="s">
        <v>894</v>
      </c>
      <c r="E129" t="s">
        <v>895</v>
      </c>
      <c r="F129">
        <v>13.858753999999999</v>
      </c>
      <c r="G129">
        <v>100.62782900000001</v>
      </c>
      <c r="H129" t="str">
        <f t="shared" si="16"/>
        <v>https://www.google.com/maps/place/13.858754,100.627829</v>
      </c>
      <c r="I129" t="s">
        <v>28</v>
      </c>
      <c r="J129" t="s">
        <v>29</v>
      </c>
      <c r="K129" t="s">
        <v>896</v>
      </c>
      <c r="L129" t="s">
        <v>816</v>
      </c>
      <c r="M129" t="s">
        <v>32</v>
      </c>
      <c r="N129">
        <v>10220</v>
      </c>
      <c r="O129" t="s">
        <v>897</v>
      </c>
      <c r="P129" t="s">
        <v>34</v>
      </c>
      <c r="Q129" s="3" t="s">
        <v>35</v>
      </c>
      <c r="R129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" s="3" t="str">
        <f>VLOOKUP($B129,[1]Offline!$A$2:$K$2447,2,FALSE)</f>
        <v>Mini Supermarket</v>
      </c>
      <c r="T129" s="3" t="str">
        <f>VLOOKUP($B129,[1]Offline!$A$2:$K$2447,6,FALSE)</f>
        <v>06:00-23:00 (17Hrs)</v>
      </c>
      <c r="U129" s="3" t="str">
        <f>VLOOKUP($B129,[1]Offline!$A$2:$K$2447,8,FALSE)</f>
        <v>เลขที่ 40/88 หมู่ที่ 4 ซอยรามอินทรา ถนนรามอินทรา แขวงอนุสาวรีย์ เขตบางเขน กรุงเทพมหานคร 10220</v>
      </c>
      <c r="V129" s="11" t="str">
        <f t="shared" si="12"/>
        <v>เลขที่ 40/88 หมู่ที่ 4 ซอยรามอินทรา ถนนรามอินทรา แขวงอนุสาวรีย์ เขตบางเขน กรุงเทพมหานคร 10220, โทรศัพท์: 062-605-7600</v>
      </c>
      <c r="W129" s="3" t="str">
        <f>VLOOKUP($B129,[1]Offline!$A$2:$K$2447,5,FALSE)</f>
        <v>exp259-sm@lotuss.com</v>
      </c>
      <c r="X129" s="3" t="str">
        <f>VLOOKUP($B129,[1]Offline!$A$2:$K$2447,10,FALSE)</f>
        <v>0626057600</v>
      </c>
      <c r="Y129" t="s">
        <v>898</v>
      </c>
      <c r="Z129" t="str">
        <f t="shared" si="13"/>
        <v>0626057600</v>
      </c>
      <c r="AA129" t="str">
        <f t="shared" si="14"/>
        <v>062-605-7600</v>
      </c>
      <c r="AB129" t="str">
        <f t="shared" si="15"/>
        <v>Valid</v>
      </c>
      <c r="AC129" s="4" t="str">
        <f t="shared" ref="AC129:AC135" si="20">IF(AND(LEFT($Z129,1)="0", OR(LEN(SUBSTITUTE($Z129,"-",""))=9, AND(LEFT($Z129,2)&lt;&gt;"02", LEN(SUBSTITUTE($Z129,"-",""))=10))), "Valid", "Invalid")</f>
        <v>Valid</v>
      </c>
      <c r="AD129" t="s">
        <v>898</v>
      </c>
      <c r="AE129" s="11" t="s">
        <v>899</v>
      </c>
    </row>
    <row r="130" spans="1:31" ht="16" x14ac:dyDescent="0.2">
      <c r="A130" t="s">
        <v>900</v>
      </c>
      <c r="B130">
        <v>1260</v>
      </c>
      <c r="C130" t="str">
        <f t="shared" si="10"/>
        <v>store_doc_1260</v>
      </c>
      <c r="D130" t="s">
        <v>901</v>
      </c>
      <c r="E130" t="s">
        <v>902</v>
      </c>
      <c r="F130">
        <v>13.611552</v>
      </c>
      <c r="G130">
        <v>100.70471000000001</v>
      </c>
      <c r="H130" t="str">
        <f t="shared" si="16"/>
        <v>https://www.google.com/maps/place/13.611552,100.70471</v>
      </c>
      <c r="I130" t="s">
        <v>28</v>
      </c>
      <c r="J130" t="s">
        <v>29</v>
      </c>
      <c r="K130" t="s">
        <v>903</v>
      </c>
      <c r="L130" t="s">
        <v>116</v>
      </c>
      <c r="M130" t="s">
        <v>100</v>
      </c>
      <c r="N130">
        <v>10540</v>
      </c>
      <c r="O130" t="s">
        <v>904</v>
      </c>
      <c r="P130" t="s">
        <v>34</v>
      </c>
      <c r="Q130" s="3" t="s">
        <v>35</v>
      </c>
      <c r="R130" s="3" t="str">
        <f t="shared" si="1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" s="3" t="str">
        <f>VLOOKUP($B130,[1]Offline!$A$2:$K$2447,2,FALSE)</f>
        <v>Mini Supermarket</v>
      </c>
      <c r="T130" s="3" t="str">
        <f>VLOOKUP($B130,[1]Offline!$A$2:$K$2447,6,FALSE)</f>
        <v>06:00-22:30 (16.5Hrs)</v>
      </c>
      <c r="U130" s="3" t="str">
        <f>VLOOKUP($B130,[1]Offline!$A$2:$K$2447,8,FALSE)</f>
        <v>เลขที่ 128/14 หมู่ 12 ต.บางพลีใหญ่ อ.บางพลี จ.สมุทรปราการ 10540</v>
      </c>
      <c r="V130" s="11" t="str">
        <f t="shared" si="12"/>
        <v>เลขที่ 128/14 หมู่ 12 ต.บางพลีใหญ่ อ.บางพลี จ.สมุทรปราการ 10540, โทรศัพท์: 062-605-7601</v>
      </c>
      <c r="W130" s="3" t="str">
        <f>VLOOKUP($B130,[1]Offline!$A$2:$K$2447,5,FALSE)</f>
        <v>exp260-sm@lotuss.com</v>
      </c>
      <c r="X130" s="3" t="str">
        <f>VLOOKUP($B130,[1]Offline!$A$2:$K$2447,10,FALSE)</f>
        <v>0626057601</v>
      </c>
      <c r="Y130" t="s">
        <v>905</v>
      </c>
      <c r="Z130" t="str">
        <f t="shared" si="13"/>
        <v>0626057601</v>
      </c>
      <c r="AA130" t="str">
        <f t="shared" si="14"/>
        <v>062-605-7601</v>
      </c>
      <c r="AB130" t="str">
        <f t="shared" si="15"/>
        <v>Valid</v>
      </c>
      <c r="AC130" s="4" t="str">
        <f t="shared" si="20"/>
        <v>Valid</v>
      </c>
      <c r="AD130" t="s">
        <v>905</v>
      </c>
      <c r="AE130" s="11" t="s">
        <v>906</v>
      </c>
    </row>
    <row r="131" spans="1:31" ht="16" x14ac:dyDescent="0.2">
      <c r="A131" t="s">
        <v>907</v>
      </c>
      <c r="B131">
        <v>1261</v>
      </c>
      <c r="C131" t="str">
        <f t="shared" ref="C131:C194" si="21">CONCATENATE("store_doc_",B131)</f>
        <v>store_doc_1261</v>
      </c>
      <c r="D131" t="s">
        <v>908</v>
      </c>
      <c r="E131" t="s">
        <v>909</v>
      </c>
      <c r="F131">
        <v>13.643458000000001</v>
      </c>
      <c r="G131">
        <v>100.389983</v>
      </c>
      <c r="H131" t="str">
        <f t="shared" si="16"/>
        <v>https://www.google.com/maps/place/13.643458,100.389983</v>
      </c>
      <c r="I131" t="s">
        <v>123</v>
      </c>
      <c r="J131" t="s">
        <v>29</v>
      </c>
      <c r="K131" t="s">
        <v>910</v>
      </c>
      <c r="L131" t="s">
        <v>911</v>
      </c>
      <c r="M131" t="s">
        <v>32</v>
      </c>
      <c r="N131">
        <v>10150</v>
      </c>
      <c r="O131" t="s">
        <v>912</v>
      </c>
      <c r="P131" t="s">
        <v>34</v>
      </c>
      <c r="Q131" s="3" t="s">
        <v>35</v>
      </c>
      <c r="R131" s="3" t="str">
        <f t="shared" ref="R131:R194" si="22">_xlfn.CONCAT($Q131,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" s="3" t="str">
        <f>VLOOKUP($B131,[1]Offline!$A$2:$K$2447,2,FALSE)</f>
        <v>Mini Supermarket</v>
      </c>
      <c r="T131" s="3" t="str">
        <f>VLOOKUP($B131,[1]Offline!$A$2:$K$2447,6,FALSE)</f>
        <v>06:00-23:00 (17Hrs)</v>
      </c>
      <c r="U131" s="3" t="str">
        <f>VLOOKUP($B131,[1]Offline!$A$2:$K$2447,8,FALSE)</f>
        <v>เลขที่ 150 ซ.เอกชัย 109 แขวงบางบอนใต้ เขตบางบอน กทม. 10150</v>
      </c>
      <c r="V131" s="11" t="str">
        <f t="shared" ref="V131:V194" si="23">$U131 &amp; ", โทรศัพท์: " &amp; $AE131</f>
        <v>เลขที่ 150 ซ.เอกชัย 109 แขวงบางบอนใต้ เขตบางบอน กทม. 10150, โทรศัพท์: 096-221-9910</v>
      </c>
      <c r="W131" s="3" t="str">
        <f>VLOOKUP($B131,[1]Offline!$A$2:$K$2447,5,FALSE)</f>
        <v>exp261-sm@lotuss.com</v>
      </c>
      <c r="X131" s="3" t="str">
        <f>VLOOKUP($B131,[1]Offline!$A$2:$K$2447,10,FALSE)</f>
        <v>0962219910</v>
      </c>
      <c r="Y131" t="s">
        <v>913</v>
      </c>
      <c r="Z131" t="str">
        <f t="shared" ref="Z131:Z194" si="24">SUBSTITUTE($Y131, "-", "")</f>
        <v>0962219910</v>
      </c>
      <c r="AA131" t="str">
        <f t="shared" ref="AA131:AA194" si="25">IF(LEN($Z131)=9, TEXT($Z131, "00-000-0000"), TEXT($Z131, "000-000-0000"))</f>
        <v>096-221-9910</v>
      </c>
      <c r="AB131" t="str">
        <f t="shared" ref="AB131:AB194" si="26">IF(AND(LEFT($Z131,1)="0", OR(LEN($Z131)=9, LEN($Z131)=10)), "Valid", "Invalid")</f>
        <v>Valid</v>
      </c>
      <c r="AC131" s="4" t="str">
        <f t="shared" si="20"/>
        <v>Valid</v>
      </c>
      <c r="AD131" t="s">
        <v>913</v>
      </c>
      <c r="AE131" s="11" t="s">
        <v>914</v>
      </c>
    </row>
    <row r="132" spans="1:31" ht="16" x14ac:dyDescent="0.2">
      <c r="A132" t="s">
        <v>915</v>
      </c>
      <c r="B132">
        <v>1262</v>
      </c>
      <c r="C132" t="str">
        <f t="shared" si="21"/>
        <v>store_doc_1262</v>
      </c>
      <c r="D132" t="s">
        <v>916</v>
      </c>
      <c r="E132" t="s">
        <v>917</v>
      </c>
      <c r="F132">
        <v>13.950105000000001</v>
      </c>
      <c r="G132">
        <v>100.65178299999999</v>
      </c>
      <c r="H132" t="str">
        <f t="shared" ref="H132:H195" si="27">CONCATENATE("https://www.google.com/maps/place/",F132,",",G132)</f>
        <v>https://www.google.com/maps/place/13.950105,100.651783</v>
      </c>
      <c r="I132" t="s">
        <v>28</v>
      </c>
      <c r="J132" t="s">
        <v>29</v>
      </c>
      <c r="K132" t="s">
        <v>918</v>
      </c>
      <c r="L132" t="s">
        <v>514</v>
      </c>
      <c r="M132" t="s">
        <v>241</v>
      </c>
      <c r="N132">
        <v>12130</v>
      </c>
      <c r="O132" t="s">
        <v>515</v>
      </c>
      <c r="P132" t="s">
        <v>34</v>
      </c>
      <c r="Q132" s="3" t="s">
        <v>170</v>
      </c>
      <c r="R132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" s="3" t="str">
        <f>VLOOKUP($B132,[1]Offline!$A$2:$K$2447,2,FALSE)</f>
        <v>Mini Supermarket</v>
      </c>
      <c r="T132" s="3" t="str">
        <f>VLOOKUP($B132,[1]Offline!$A$2:$K$2447,6,FALSE)</f>
        <v>06:00-23:00 (17Hrs)</v>
      </c>
      <c r="U132" s="3" t="str">
        <f>VLOOKUP($B132,[1]Offline!$A$2:$K$2447,8,FALSE)</f>
        <v>เลขที่ 51/501-503 ซ.ลำลูกกา 13 หมู่ 2 ถ.ลำลูกกา ต.คูคต อ.ลำลูกกา จ.ปทุมธานี 12130</v>
      </c>
      <c r="V132" s="11" t="str">
        <f t="shared" si="23"/>
        <v>เลขที่ 51/501-503 ซ.ลำลูกกา 13 หมู่ 2 ถ.ลำลูกกา ต.คูคต อ.ลำลูกกา จ.ปทุมธานี 12130, โทรศัพท์: 062-605-7603</v>
      </c>
      <c r="W132" s="3" t="str">
        <f>VLOOKUP($B132,[1]Offline!$A$2:$K$2447,5,FALSE)</f>
        <v>exp262-sm@lotuss.com</v>
      </c>
      <c r="X132" s="3" t="str">
        <f>VLOOKUP($B132,[1]Offline!$A$2:$K$2447,10,FALSE)</f>
        <v>0626057603</v>
      </c>
      <c r="Y132" t="s">
        <v>919</v>
      </c>
      <c r="Z132" t="str">
        <f t="shared" si="24"/>
        <v>0626057603</v>
      </c>
      <c r="AA132" t="str">
        <f t="shared" si="25"/>
        <v>062-605-7603</v>
      </c>
      <c r="AB132" t="str">
        <f t="shared" si="26"/>
        <v>Valid</v>
      </c>
      <c r="AC132" s="4" t="str">
        <f t="shared" si="20"/>
        <v>Valid</v>
      </c>
      <c r="AD132" t="s">
        <v>919</v>
      </c>
      <c r="AE132" s="11" t="s">
        <v>920</v>
      </c>
    </row>
    <row r="133" spans="1:31" ht="16" x14ac:dyDescent="0.2">
      <c r="A133" t="s">
        <v>921</v>
      </c>
      <c r="B133">
        <v>1263</v>
      </c>
      <c r="C133" t="str">
        <f t="shared" si="21"/>
        <v>store_doc_1263</v>
      </c>
      <c r="D133" t="s">
        <v>922</v>
      </c>
      <c r="E133" t="s">
        <v>923</v>
      </c>
      <c r="F133">
        <v>13.69495</v>
      </c>
      <c r="G133">
        <v>100.334574</v>
      </c>
      <c r="H133" t="str">
        <f t="shared" si="27"/>
        <v>https://www.google.com/maps/place/13.69495,100.334574</v>
      </c>
      <c r="I133" t="s">
        <v>28</v>
      </c>
      <c r="J133" t="s">
        <v>29</v>
      </c>
      <c r="K133" t="s">
        <v>924</v>
      </c>
      <c r="L133" t="s">
        <v>125</v>
      </c>
      <c r="M133" t="s">
        <v>32</v>
      </c>
      <c r="N133">
        <v>10160</v>
      </c>
      <c r="O133" t="s">
        <v>126</v>
      </c>
      <c r="P133" t="s">
        <v>34</v>
      </c>
      <c r="Q133" s="3" t="s">
        <v>35</v>
      </c>
      <c r="R133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" s="3" t="str">
        <f>VLOOKUP($B133,[1]Offline!$A$2:$K$2447,2,FALSE)</f>
        <v>Mini Supermarket</v>
      </c>
      <c r="T133" s="3" t="str">
        <f>VLOOKUP($B133,[1]Offline!$A$2:$K$2447,6,FALSE)</f>
        <v>06:00-23:00 (17Hrs)</v>
      </c>
      <c r="U133" s="3" t="str">
        <f>VLOOKUP($B133,[1]Offline!$A$2:$K$2447,8,FALSE)</f>
        <v>เลขที่ 45/672 - 45/674 หมู่บ้านพงษ์ศิริชัย 4 ถ.มาเจริญ แขวงหนองค้างพลู เขตหนองแขม กทม. 10160</v>
      </c>
      <c r="V133" s="11" t="str">
        <f t="shared" si="23"/>
        <v>เลขที่ 45/672 - 45/674 หมู่บ้านพงษ์ศิริชัย 4 ถ.มาเจริญ แขวงหนองค้างพลู เขตหนองแขม กทม. 10160, โทรศัพท์: 081-247-3005</v>
      </c>
      <c r="W133" s="3" t="str">
        <f>VLOOKUP($B133,[1]Offline!$A$2:$K$2447,5,FALSE)</f>
        <v>exp263-sm@lotuss.com</v>
      </c>
      <c r="X133" s="3" t="str">
        <f>VLOOKUP($B133,[1]Offline!$A$2:$K$2447,10,FALSE)</f>
        <v>0812473005</v>
      </c>
      <c r="Y133" t="s">
        <v>925</v>
      </c>
      <c r="Z133" t="str">
        <f t="shared" si="24"/>
        <v>0812473005</v>
      </c>
      <c r="AA133" t="str">
        <f t="shared" si="25"/>
        <v>081-247-3005</v>
      </c>
      <c r="AB133" t="str">
        <f t="shared" si="26"/>
        <v>Valid</v>
      </c>
      <c r="AC133" s="4" t="str">
        <f t="shared" si="20"/>
        <v>Valid</v>
      </c>
      <c r="AD133" t="s">
        <v>925</v>
      </c>
      <c r="AE133" s="11" t="s">
        <v>926</v>
      </c>
    </row>
    <row r="134" spans="1:31" ht="16" x14ac:dyDescent="0.2">
      <c r="A134" t="s">
        <v>927</v>
      </c>
      <c r="B134">
        <v>1264</v>
      </c>
      <c r="C134" t="str">
        <f t="shared" si="21"/>
        <v>store_doc_1264</v>
      </c>
      <c r="D134" t="s">
        <v>928</v>
      </c>
      <c r="E134" t="s">
        <v>929</v>
      </c>
      <c r="F134">
        <v>14.145519</v>
      </c>
      <c r="G134">
        <v>100.62152</v>
      </c>
      <c r="H134" t="str">
        <f t="shared" si="27"/>
        <v>https://www.google.com/maps/place/14.145519,100.62152</v>
      </c>
      <c r="I134" t="s">
        <v>28</v>
      </c>
      <c r="J134" t="s">
        <v>29</v>
      </c>
      <c r="K134" t="s">
        <v>930</v>
      </c>
      <c r="L134" t="s">
        <v>931</v>
      </c>
      <c r="M134" t="s">
        <v>932</v>
      </c>
      <c r="N134">
        <v>13180</v>
      </c>
      <c r="O134" t="s">
        <v>933</v>
      </c>
      <c r="P134" t="s">
        <v>34</v>
      </c>
      <c r="Q134" s="3" t="s">
        <v>44</v>
      </c>
      <c r="R134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" s="3" t="str">
        <f>VLOOKUP($B134,[1]Offline!$A$2:$K$2447,2,FALSE)</f>
        <v>Mini Supermarket</v>
      </c>
      <c r="T134" s="3" t="str">
        <f>VLOOKUP($B134,[1]Offline!$A$2:$K$2447,6,FALSE)</f>
        <v>24 Hours</v>
      </c>
      <c r="U134" s="3" t="str">
        <f>VLOOKUP($B134,[1]Offline!$A$2:$K$2447,8,FALSE)</f>
        <v>เลขที่ 147/5-6 หมู่ที่ 5 ตำบลพยอม อำเภอวังน้อย จังหวัดพระนครศรีอยุธยา 13180</v>
      </c>
      <c r="V134" s="11" t="str">
        <f t="shared" si="23"/>
        <v>เลขที่ 147/5-6 หมู่ที่ 5 ตำบลพยอม อำเภอวังน้อย จังหวัดพระนครศรีอยุธยา 13180, โทรศัพท์: 083-614-9163</v>
      </c>
      <c r="W134" s="3" t="str">
        <f>VLOOKUP($B134,[1]Offline!$A$2:$K$2447,5,FALSE)</f>
        <v>exp264-sm@lotuss.com</v>
      </c>
      <c r="X134" s="3" t="str">
        <f>VLOOKUP($B134,[1]Offline!$A$2:$K$2447,10,FALSE)</f>
        <v>0836149163</v>
      </c>
      <c r="Y134" t="s">
        <v>934</v>
      </c>
      <c r="Z134" t="str">
        <f t="shared" si="24"/>
        <v>0836149163</v>
      </c>
      <c r="AA134" t="str">
        <f t="shared" si="25"/>
        <v>083-614-9163</v>
      </c>
      <c r="AB134" t="str">
        <f t="shared" si="26"/>
        <v>Valid</v>
      </c>
      <c r="AC134" s="4" t="str">
        <f t="shared" si="20"/>
        <v>Valid</v>
      </c>
      <c r="AD134" t="s">
        <v>934</v>
      </c>
      <c r="AE134" s="11" t="s">
        <v>935</v>
      </c>
    </row>
    <row r="135" spans="1:31" ht="16" x14ac:dyDescent="0.2">
      <c r="A135" t="s">
        <v>936</v>
      </c>
      <c r="B135">
        <v>1265</v>
      </c>
      <c r="C135" t="str">
        <f t="shared" si="21"/>
        <v>store_doc_1265</v>
      </c>
      <c r="D135" t="s">
        <v>937</v>
      </c>
      <c r="E135" t="s">
        <v>938</v>
      </c>
      <c r="F135">
        <v>13.931527000000001</v>
      </c>
      <c r="G135">
        <v>100.35785199999999</v>
      </c>
      <c r="H135" t="str">
        <f t="shared" si="27"/>
        <v>https://www.google.com/maps/place/13.931527,100.357852</v>
      </c>
      <c r="I135" t="s">
        <v>28</v>
      </c>
      <c r="J135" t="s">
        <v>29</v>
      </c>
      <c r="K135" t="s">
        <v>939</v>
      </c>
      <c r="L135" t="s">
        <v>231</v>
      </c>
      <c r="M135" t="s">
        <v>232</v>
      </c>
      <c r="N135">
        <v>11110</v>
      </c>
      <c r="O135" t="s">
        <v>608</v>
      </c>
      <c r="P135" t="s">
        <v>34</v>
      </c>
      <c r="Q135" s="3" t="s">
        <v>35</v>
      </c>
      <c r="R135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" s="3" t="str">
        <f>VLOOKUP($B135,[1]Offline!$A$2:$K$2447,2,FALSE)</f>
        <v>Mini Supermarket</v>
      </c>
      <c r="T135" s="3" t="str">
        <f>VLOOKUP($B135,[1]Offline!$A$2:$K$2447,6,FALSE)</f>
        <v>06:00-23:00 (17Hrs)</v>
      </c>
      <c r="U135" s="3" t="str">
        <f>VLOOKUP($B135,[1]Offline!$A$2:$K$2447,8,FALSE)</f>
        <v>เลขที่ 178/528-530 หมู่ที่ 7 ตำบลพิมลราช อำเภอบางบัวทอง จังหวัดนนทบุรี 11110</v>
      </c>
      <c r="V135" s="11" t="str">
        <f t="shared" si="23"/>
        <v>เลขที่ 178/528-530 หมู่ที่ 7 ตำบลพิมลราช อำเภอบางบัวทอง จังหวัดนนทบุรี 11110, โทรศัพท์: 062-605-7606</v>
      </c>
      <c r="W135" s="3" t="str">
        <f>VLOOKUP($B135,[1]Offline!$A$2:$K$2447,5,FALSE)</f>
        <v>exp265-sm@lotuss.com</v>
      </c>
      <c r="X135" s="3" t="str">
        <f>VLOOKUP($B135,[1]Offline!$A$2:$K$2447,10,FALSE)</f>
        <v>0626057606</v>
      </c>
      <c r="Y135" t="s">
        <v>940</v>
      </c>
      <c r="Z135" t="str">
        <f t="shared" si="24"/>
        <v>0626057606</v>
      </c>
      <c r="AA135" t="str">
        <f t="shared" si="25"/>
        <v>062-605-7606</v>
      </c>
      <c r="AB135" t="str">
        <f t="shared" si="26"/>
        <v>Valid</v>
      </c>
      <c r="AC135" s="4" t="str">
        <f t="shared" si="20"/>
        <v>Valid</v>
      </c>
      <c r="AD135" t="s">
        <v>940</v>
      </c>
      <c r="AE135" s="11" t="s">
        <v>941</v>
      </c>
    </row>
    <row r="136" spans="1:31" ht="16" x14ac:dyDescent="0.2">
      <c r="A136" t="s">
        <v>942</v>
      </c>
      <c r="B136">
        <v>1266</v>
      </c>
      <c r="C136" t="str">
        <f t="shared" si="21"/>
        <v>store_doc_1266</v>
      </c>
      <c r="D136" t="s">
        <v>943</v>
      </c>
      <c r="E136" t="s">
        <v>944</v>
      </c>
      <c r="F136">
        <v>13.687486</v>
      </c>
      <c r="G136">
        <v>100.28240700000001</v>
      </c>
      <c r="H136" t="str">
        <f t="shared" si="27"/>
        <v>https://www.google.com/maps/place/13.687486,100.282407</v>
      </c>
      <c r="I136" t="s">
        <v>123</v>
      </c>
      <c r="J136" t="s">
        <v>29</v>
      </c>
      <c r="K136" t="s">
        <v>945</v>
      </c>
      <c r="L136" t="s">
        <v>946</v>
      </c>
      <c r="M136" t="s">
        <v>616</v>
      </c>
      <c r="N136">
        <v>74130</v>
      </c>
      <c r="O136" t="s">
        <v>947</v>
      </c>
      <c r="P136" t="s">
        <v>34</v>
      </c>
      <c r="Q136" s="3" t="s">
        <v>35</v>
      </c>
      <c r="R136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" s="3" t="e">
        <f>VLOOKUP($B136,[1]Offline!$A$2:$K$2447,2,FALSE)</f>
        <v>#N/A</v>
      </c>
      <c r="T136" s="3" t="e">
        <f>VLOOKUP($B136,[1]Offline!$A$2:$K$2447,6,FALSE)</f>
        <v>#N/A</v>
      </c>
      <c r="U136" s="3" t="e">
        <f>VLOOKUP($B136,[1]Offline!$A$2:$K$2447,8,FALSE)</f>
        <v>#N/A</v>
      </c>
      <c r="V136" s="11" t="e">
        <f t="shared" si="23"/>
        <v>#N/A</v>
      </c>
      <c r="W136" s="3" t="e">
        <f>VLOOKUP($B136,[1]Offline!$A$2:$K$2447,5,FALSE)</f>
        <v>#N/A</v>
      </c>
      <c r="X136" s="3" t="e">
        <f>VLOOKUP($B136,[1]Offline!$A$2:$K$2447,10,FALSE)</f>
        <v>#N/A</v>
      </c>
      <c r="Y136" t="e">
        <v>#N/A</v>
      </c>
      <c r="Z136" t="e">
        <f t="shared" si="24"/>
        <v>#N/A</v>
      </c>
      <c r="AA136" t="e">
        <f t="shared" si="25"/>
        <v>#N/A</v>
      </c>
      <c r="AB136" t="e">
        <f t="shared" si="26"/>
        <v>#N/A</v>
      </c>
      <c r="AC136" s="4"/>
      <c r="AD136" t="e">
        <v>#N/A</v>
      </c>
    </row>
    <row r="137" spans="1:31" ht="16" x14ac:dyDescent="0.2">
      <c r="A137" t="s">
        <v>948</v>
      </c>
      <c r="B137">
        <v>1267</v>
      </c>
      <c r="C137" t="str">
        <f t="shared" si="21"/>
        <v>store_doc_1267</v>
      </c>
      <c r="D137" t="s">
        <v>949</v>
      </c>
      <c r="E137" t="s">
        <v>950</v>
      </c>
      <c r="F137">
        <v>13.922618</v>
      </c>
      <c r="G137">
        <v>100.567779</v>
      </c>
      <c r="H137" t="str">
        <f t="shared" si="27"/>
        <v>https://www.google.com/maps/place/13.922618,100.567779</v>
      </c>
      <c r="I137" t="s">
        <v>28</v>
      </c>
      <c r="J137" t="s">
        <v>29</v>
      </c>
      <c r="K137" t="s">
        <v>951</v>
      </c>
      <c r="L137" t="s">
        <v>326</v>
      </c>
      <c r="M137" t="s">
        <v>32</v>
      </c>
      <c r="N137">
        <v>10210</v>
      </c>
      <c r="O137" t="s">
        <v>327</v>
      </c>
      <c r="P137" t="s">
        <v>34</v>
      </c>
      <c r="Q137" s="3" t="s">
        <v>35</v>
      </c>
      <c r="R137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" s="3" t="str">
        <f>VLOOKUP($B137,[1]Offline!$A$2:$K$2447,2,FALSE)</f>
        <v>Mini Supermarket</v>
      </c>
      <c r="T137" s="3" t="str">
        <f>VLOOKUP($B137,[1]Offline!$A$2:$K$2447,6,FALSE)</f>
        <v>06:00-24:00 (18Hrs)</v>
      </c>
      <c r="U137" s="3" t="str">
        <f>VLOOKUP($B137,[1]Offline!$A$2:$K$2447,8,FALSE)</f>
        <v>เลขที่ 19/127-19/130 หมู่ที่ 5 ถนนสรงประภา แขวงสีกัน เขตดอนเมือง กรุงเทพมหานคร 10210</v>
      </c>
      <c r="V137" s="11" t="str">
        <f t="shared" si="23"/>
        <v>เลขที่ 19/127-19/130 หมู่ที่ 5 ถนนสรงประภา แขวงสีกัน เขตดอนเมือง กรุงเทพมหานคร 10210, โทรศัพท์: 062-605-7608</v>
      </c>
      <c r="W137" s="3" t="str">
        <f>VLOOKUP($B137,[1]Offline!$A$2:$K$2447,5,FALSE)</f>
        <v>exp267-sm@lotuss.com</v>
      </c>
      <c r="X137" s="3" t="str">
        <f>VLOOKUP($B137,[1]Offline!$A$2:$K$2447,10,FALSE)</f>
        <v>0626057608</v>
      </c>
      <c r="Y137" t="s">
        <v>952</v>
      </c>
      <c r="Z137" t="str">
        <f t="shared" si="24"/>
        <v>0626057608</v>
      </c>
      <c r="AA137" t="str">
        <f t="shared" si="25"/>
        <v>062-605-7608</v>
      </c>
      <c r="AB137" t="str">
        <f t="shared" si="26"/>
        <v>Valid</v>
      </c>
      <c r="AC137" s="4" t="str">
        <f>IF(AND(LEFT($Z137,1)="0", OR(LEN(SUBSTITUTE($Z137,"-",""))=9, AND(LEFT($Z137,2)&lt;&gt;"02", LEN(SUBSTITUTE($Z137,"-",""))=10))), "Valid", "Invalid")</f>
        <v>Valid</v>
      </c>
      <c r="AD137" t="s">
        <v>952</v>
      </c>
      <c r="AE137" s="11" t="s">
        <v>953</v>
      </c>
    </row>
    <row r="138" spans="1:31" ht="16" x14ac:dyDescent="0.2">
      <c r="A138" t="s">
        <v>954</v>
      </c>
      <c r="B138">
        <v>1268</v>
      </c>
      <c r="C138" t="str">
        <f t="shared" si="21"/>
        <v>store_doc_1268</v>
      </c>
      <c r="D138" t="s">
        <v>955</v>
      </c>
      <c r="E138" t="s">
        <v>956</v>
      </c>
      <c r="F138">
        <v>13.78246</v>
      </c>
      <c r="G138">
        <v>100.60043</v>
      </c>
      <c r="H138" t="str">
        <f t="shared" si="27"/>
        <v>https://www.google.com/maps/place/13.78246,100.60043</v>
      </c>
      <c r="I138" t="s">
        <v>123</v>
      </c>
      <c r="J138" t="s">
        <v>29</v>
      </c>
      <c r="K138" t="s">
        <v>957</v>
      </c>
      <c r="L138" t="s">
        <v>74</v>
      </c>
      <c r="M138" t="s">
        <v>32</v>
      </c>
      <c r="N138">
        <v>10310</v>
      </c>
      <c r="O138" t="s">
        <v>75</v>
      </c>
      <c r="P138" t="s">
        <v>34</v>
      </c>
      <c r="Q138" s="3" t="s">
        <v>35</v>
      </c>
      <c r="R138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" s="3" t="e">
        <f>VLOOKUP($B138,[1]Offline!$A$2:$K$2447,2,FALSE)</f>
        <v>#N/A</v>
      </c>
      <c r="T138" s="3" t="e">
        <f>VLOOKUP($B138,[1]Offline!$A$2:$K$2447,6,FALSE)</f>
        <v>#N/A</v>
      </c>
      <c r="U138" s="3" t="e">
        <f>VLOOKUP($B138,[1]Offline!$A$2:$K$2447,8,FALSE)</f>
        <v>#N/A</v>
      </c>
      <c r="V138" s="11" t="e">
        <f t="shared" si="23"/>
        <v>#N/A</v>
      </c>
      <c r="W138" s="3" t="e">
        <f>VLOOKUP($B138,[1]Offline!$A$2:$K$2447,5,FALSE)</f>
        <v>#N/A</v>
      </c>
      <c r="X138" s="3" t="e">
        <f>VLOOKUP($B138,[1]Offline!$A$2:$K$2447,10,FALSE)</f>
        <v>#N/A</v>
      </c>
      <c r="Y138" t="e">
        <v>#N/A</v>
      </c>
      <c r="Z138" t="e">
        <f t="shared" si="24"/>
        <v>#N/A</v>
      </c>
      <c r="AA138" t="e">
        <f t="shared" si="25"/>
        <v>#N/A</v>
      </c>
      <c r="AB138" t="e">
        <f t="shared" si="26"/>
        <v>#N/A</v>
      </c>
      <c r="AC138" s="4"/>
      <c r="AD138" t="e">
        <v>#N/A</v>
      </c>
    </row>
    <row r="139" spans="1:31" ht="16" x14ac:dyDescent="0.2">
      <c r="A139" t="s">
        <v>958</v>
      </c>
      <c r="B139">
        <v>1270</v>
      </c>
      <c r="C139" t="str">
        <f t="shared" si="21"/>
        <v>store_doc_1270</v>
      </c>
      <c r="D139" t="s">
        <v>959</v>
      </c>
      <c r="E139" t="s">
        <v>960</v>
      </c>
      <c r="F139">
        <v>13.711178</v>
      </c>
      <c r="G139">
        <v>100.516981</v>
      </c>
      <c r="H139" t="str">
        <f t="shared" si="27"/>
        <v>https://www.google.com/maps/place/13.711178,100.516981</v>
      </c>
      <c r="I139" t="s">
        <v>28</v>
      </c>
      <c r="J139" t="s">
        <v>29</v>
      </c>
      <c r="K139" t="s">
        <v>961</v>
      </c>
      <c r="L139" t="s">
        <v>334</v>
      </c>
      <c r="M139" t="s">
        <v>32</v>
      </c>
      <c r="N139">
        <v>10120</v>
      </c>
      <c r="O139" t="s">
        <v>962</v>
      </c>
      <c r="P139" t="s">
        <v>34</v>
      </c>
      <c r="Q139" s="3" t="s">
        <v>35</v>
      </c>
      <c r="R139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" s="3" t="str">
        <f>VLOOKUP($B139,[1]Offline!$A$2:$K$2447,2,FALSE)</f>
        <v>Mini Supermarket</v>
      </c>
      <c r="T139" s="3" t="str">
        <f>VLOOKUP($B139,[1]Offline!$A$2:$K$2447,6,FALSE)</f>
        <v xml:space="preserve">24 Hours </v>
      </c>
      <c r="U139" s="3" t="str">
        <f>VLOOKUP($B139,[1]Offline!$A$2:$K$2447,8,FALSE)</f>
        <v>เลขที่ 434/13-15 ซ.แสงจันทร์ ถ.เจริญกรุง แขวงยานนาวา เขตสาทร กทม. 10120</v>
      </c>
      <c r="V139" s="11" t="str">
        <f t="shared" si="23"/>
        <v>เลขที่ 434/13-15 ซ.แสงจันทร์ ถ.เจริญกรุง แขวงยานนาวา เขตสาทร กทม. 10120, โทรศัพท์: 062-605-7611</v>
      </c>
      <c r="W139" s="3" t="str">
        <f>VLOOKUP($B139,[1]Offline!$A$2:$K$2447,5,FALSE)</f>
        <v>exp270-sm@lotuss.com</v>
      </c>
      <c r="X139" s="3" t="str">
        <f>VLOOKUP($B139,[1]Offline!$A$2:$K$2447,10,FALSE)</f>
        <v>0626057611</v>
      </c>
      <c r="Y139" t="s">
        <v>963</v>
      </c>
      <c r="Z139" t="str">
        <f t="shared" si="24"/>
        <v>0626057611</v>
      </c>
      <c r="AA139" t="str">
        <f t="shared" si="25"/>
        <v>062-605-7611</v>
      </c>
      <c r="AB139" t="str">
        <f t="shared" si="26"/>
        <v>Valid</v>
      </c>
      <c r="AC139" s="4" t="str">
        <f t="shared" ref="AC139:AC144" si="28">IF(AND(LEFT($Z139,1)="0", OR(LEN(SUBSTITUTE($Z139,"-",""))=9, AND(LEFT($Z139,2)&lt;&gt;"02", LEN(SUBSTITUTE($Z139,"-",""))=10))), "Valid", "Invalid")</f>
        <v>Valid</v>
      </c>
      <c r="AD139" t="s">
        <v>963</v>
      </c>
      <c r="AE139" s="11" t="s">
        <v>964</v>
      </c>
    </row>
    <row r="140" spans="1:31" ht="16" x14ac:dyDescent="0.2">
      <c r="A140" t="s">
        <v>965</v>
      </c>
      <c r="B140">
        <v>1271</v>
      </c>
      <c r="C140" t="str">
        <f t="shared" si="21"/>
        <v>store_doc_1271</v>
      </c>
      <c r="D140" t="s">
        <v>966</v>
      </c>
      <c r="E140" t="s">
        <v>967</v>
      </c>
      <c r="F140">
        <v>13.90704</v>
      </c>
      <c r="G140">
        <v>100.631884</v>
      </c>
      <c r="H140" t="str">
        <f t="shared" si="27"/>
        <v>https://www.google.com/maps/place/13.90704,100.631884</v>
      </c>
      <c r="I140" t="s">
        <v>28</v>
      </c>
      <c r="J140" t="s">
        <v>29</v>
      </c>
      <c r="K140" t="s">
        <v>968</v>
      </c>
      <c r="L140" t="s">
        <v>530</v>
      </c>
      <c r="M140" t="s">
        <v>32</v>
      </c>
      <c r="N140">
        <v>10220</v>
      </c>
      <c r="O140" t="s">
        <v>969</v>
      </c>
      <c r="P140" t="s">
        <v>34</v>
      </c>
      <c r="Q140" s="3" t="s">
        <v>35</v>
      </c>
      <c r="R140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" s="3" t="str">
        <f>VLOOKUP($B140,[1]Offline!$A$2:$K$2447,2,FALSE)</f>
        <v>Mini Supermarket</v>
      </c>
      <c r="T140" s="3" t="str">
        <f>VLOOKUP($B140,[1]Offline!$A$2:$K$2447,6,FALSE)</f>
        <v>24 Hours</v>
      </c>
      <c r="U140" s="3" t="str">
        <f>VLOOKUP($B140,[1]Offline!$A$2:$K$2447,8,FALSE)</f>
        <v>เลขที่ 201/779 หมู่ที่ 2 แขวงคลองถนน เขตสายไหม กรุงเทพมหานคร 10220</v>
      </c>
      <c r="V140" s="11" t="str">
        <f t="shared" si="23"/>
        <v>เลขที่ 201/779 หมู่ที่ 2 แขวงคลองถนน เขตสายไหม กรุงเทพมหานคร 10220, โทรศัพท์: 062-605-7612</v>
      </c>
      <c r="W140" s="3" t="str">
        <f>VLOOKUP($B140,[1]Offline!$A$2:$K$2447,5,FALSE)</f>
        <v>exp271-sm@lotuss.com</v>
      </c>
      <c r="X140" s="3" t="str">
        <f>VLOOKUP($B140,[1]Offline!$A$2:$K$2447,10,FALSE)</f>
        <v>0626057612</v>
      </c>
      <c r="Y140" t="s">
        <v>970</v>
      </c>
      <c r="Z140" t="str">
        <f t="shared" si="24"/>
        <v>0626057612</v>
      </c>
      <c r="AA140" t="str">
        <f t="shared" si="25"/>
        <v>062-605-7612</v>
      </c>
      <c r="AB140" t="str">
        <f t="shared" si="26"/>
        <v>Valid</v>
      </c>
      <c r="AC140" s="4" t="str">
        <f t="shared" si="28"/>
        <v>Valid</v>
      </c>
      <c r="AD140" t="s">
        <v>970</v>
      </c>
      <c r="AE140" s="11" t="s">
        <v>971</v>
      </c>
    </row>
    <row r="141" spans="1:31" ht="16" x14ac:dyDescent="0.2">
      <c r="A141" t="s">
        <v>972</v>
      </c>
      <c r="B141">
        <v>1272</v>
      </c>
      <c r="C141" t="str">
        <f t="shared" si="21"/>
        <v>store_doc_1272</v>
      </c>
      <c r="D141" t="s">
        <v>973</v>
      </c>
      <c r="E141" t="s">
        <v>974</v>
      </c>
      <c r="F141">
        <v>13.797857</v>
      </c>
      <c r="G141">
        <v>100.438435</v>
      </c>
      <c r="H141" t="str">
        <f t="shared" si="27"/>
        <v>https://www.google.com/maps/place/13.797857,100.438435</v>
      </c>
      <c r="I141" t="s">
        <v>28</v>
      </c>
      <c r="J141" t="s">
        <v>29</v>
      </c>
      <c r="K141" t="s">
        <v>975</v>
      </c>
      <c r="L141" t="s">
        <v>131</v>
      </c>
      <c r="M141" t="s">
        <v>32</v>
      </c>
      <c r="N141">
        <v>10170</v>
      </c>
      <c r="O141" t="s">
        <v>132</v>
      </c>
      <c r="P141" t="s">
        <v>34</v>
      </c>
      <c r="Q141" s="3" t="s">
        <v>35</v>
      </c>
      <c r="R141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" s="3" t="str">
        <f>VLOOKUP($B141,[1]Offline!$A$2:$K$2447,2,FALSE)</f>
        <v>Mini Supermarket</v>
      </c>
      <c r="T141" s="3" t="str">
        <f>VLOOKUP($B141,[1]Offline!$A$2:$K$2447,6,FALSE)</f>
        <v>06:00-23:00 (17Hrs)</v>
      </c>
      <c r="U141" s="3" t="str">
        <f>VLOOKUP($B141,[1]Offline!$A$2:$K$2447,8,FALSE)</f>
        <v>เลขที่ 107/6 หมู่ 11 แขวงตลิ่งชัน เขตตลิ่งชัน กทม. 10170</v>
      </c>
      <c r="V141" s="11" t="str">
        <f t="shared" si="23"/>
        <v>เลขที่ 107/6 หมู่ 11 แขวงตลิ่งชัน เขตตลิ่งชัน กทม. 10170, โทรศัพท์: 062-605-7613</v>
      </c>
      <c r="W141" s="3" t="str">
        <f>VLOOKUP($B141,[1]Offline!$A$2:$K$2447,5,FALSE)</f>
        <v>exp272-sm@lotuss.com</v>
      </c>
      <c r="X141" s="3" t="str">
        <f>VLOOKUP($B141,[1]Offline!$A$2:$K$2447,10,FALSE)</f>
        <v>0626057613</v>
      </c>
      <c r="Y141" t="s">
        <v>976</v>
      </c>
      <c r="Z141" t="str">
        <f t="shared" si="24"/>
        <v>0626057613</v>
      </c>
      <c r="AA141" t="str">
        <f t="shared" si="25"/>
        <v>062-605-7613</v>
      </c>
      <c r="AB141" t="str">
        <f t="shared" si="26"/>
        <v>Valid</v>
      </c>
      <c r="AC141" s="4" t="str">
        <f t="shared" si="28"/>
        <v>Valid</v>
      </c>
      <c r="AD141" t="s">
        <v>976</v>
      </c>
      <c r="AE141" s="11" t="s">
        <v>977</v>
      </c>
    </row>
    <row r="142" spans="1:31" ht="16" x14ac:dyDescent="0.2">
      <c r="A142" t="s">
        <v>978</v>
      </c>
      <c r="B142">
        <v>1273</v>
      </c>
      <c r="C142" t="str">
        <f t="shared" si="21"/>
        <v>store_doc_1273</v>
      </c>
      <c r="D142" t="s">
        <v>979</v>
      </c>
      <c r="E142" t="s">
        <v>980</v>
      </c>
      <c r="F142">
        <v>13.719268</v>
      </c>
      <c r="G142">
        <v>100.50185999999999</v>
      </c>
      <c r="H142" t="str">
        <f t="shared" si="27"/>
        <v>https://www.google.com/maps/place/13.719268,100.50186</v>
      </c>
      <c r="I142" t="s">
        <v>28</v>
      </c>
      <c r="J142" t="s">
        <v>29</v>
      </c>
      <c r="K142" t="s">
        <v>981</v>
      </c>
      <c r="L142" t="s">
        <v>982</v>
      </c>
      <c r="M142" t="s">
        <v>32</v>
      </c>
      <c r="N142">
        <v>10600</v>
      </c>
      <c r="O142" t="s">
        <v>983</v>
      </c>
      <c r="P142" t="s">
        <v>34</v>
      </c>
      <c r="Q142" s="3" t="s">
        <v>35</v>
      </c>
      <c r="R142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" s="3" t="str">
        <f>VLOOKUP($B142,[1]Offline!$A$2:$K$2447,2,FALSE)</f>
        <v>Mini Supermarket</v>
      </c>
      <c r="T142" s="3" t="str">
        <f>VLOOKUP($B142,[1]Offline!$A$2:$K$2447,6,FALSE)</f>
        <v>06:00-23:00 (17Hrs)</v>
      </c>
      <c r="U142" s="3" t="str">
        <f>VLOOKUP($B142,[1]Offline!$A$2:$K$2447,8,FALSE)</f>
        <v>เลขที่ 318,320-322 ซ.กรุงธนบุรี 6 ถ.กรุงธนบุรี แขวงบางลำภูล่าง เขตคลองสาน กทม. 10600</v>
      </c>
      <c r="V142" s="11" t="str">
        <f t="shared" si="23"/>
        <v>เลขที่ 318,320-322 ซ.กรุงธนบุรี 6 ถ.กรุงธนบุรี แขวงบางลำภูล่าง เขตคลองสาน กทม. 10600, โทรศัพท์: 062-605-7614</v>
      </c>
      <c r="W142" s="3" t="str">
        <f>VLOOKUP($B142,[1]Offline!$A$2:$K$2447,5,FALSE)</f>
        <v>exp273-sm@lotuss.com</v>
      </c>
      <c r="X142" s="3" t="str">
        <f>VLOOKUP($B142,[1]Offline!$A$2:$K$2447,10,FALSE)</f>
        <v>0626057614</v>
      </c>
      <c r="Y142" t="s">
        <v>984</v>
      </c>
      <c r="Z142" t="str">
        <f t="shared" si="24"/>
        <v>0626057614</v>
      </c>
      <c r="AA142" t="str">
        <f t="shared" si="25"/>
        <v>062-605-7614</v>
      </c>
      <c r="AB142" t="str">
        <f t="shared" si="26"/>
        <v>Valid</v>
      </c>
      <c r="AC142" s="4" t="str">
        <f t="shared" si="28"/>
        <v>Valid</v>
      </c>
      <c r="AD142" t="s">
        <v>984</v>
      </c>
      <c r="AE142" s="11" t="s">
        <v>985</v>
      </c>
    </row>
    <row r="143" spans="1:31" ht="16" x14ac:dyDescent="0.2">
      <c r="A143" t="s">
        <v>986</v>
      </c>
      <c r="B143">
        <v>1274</v>
      </c>
      <c r="C143" t="str">
        <f t="shared" si="21"/>
        <v>store_doc_1274</v>
      </c>
      <c r="D143" t="s">
        <v>987</v>
      </c>
      <c r="E143" t="s">
        <v>988</v>
      </c>
      <c r="F143">
        <v>13.987928</v>
      </c>
      <c r="G143">
        <v>100.60634</v>
      </c>
      <c r="H143" t="str">
        <f t="shared" si="27"/>
        <v>https://www.google.com/maps/place/13.987928,100.60634</v>
      </c>
      <c r="I143" t="s">
        <v>28</v>
      </c>
      <c r="J143" t="s">
        <v>29</v>
      </c>
      <c r="K143" t="s">
        <v>989</v>
      </c>
      <c r="L143" t="s">
        <v>444</v>
      </c>
      <c r="M143" t="s">
        <v>241</v>
      </c>
      <c r="N143">
        <v>12130</v>
      </c>
      <c r="O143" t="s">
        <v>445</v>
      </c>
      <c r="P143" t="s">
        <v>34</v>
      </c>
      <c r="Q143" s="3" t="s">
        <v>170</v>
      </c>
      <c r="R143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" s="3" t="str">
        <f>VLOOKUP($B143,[1]Offline!$A$2:$K$2447,2,FALSE)</f>
        <v>Mini Supermarket</v>
      </c>
      <c r="T143" s="3" t="str">
        <f>VLOOKUP($B143,[1]Offline!$A$2:$K$2447,6,FALSE)</f>
        <v>06:00-23:00 (17Hrs)</v>
      </c>
      <c r="U143" s="3" t="str">
        <f>VLOOKUP($B143,[1]Offline!$A$2:$K$2447,8,FALSE)</f>
        <v>เลขที่ 6,8,10 ซ.รังสิต-ปทุมธานี 12 ถ.รังสิต-ปทุมธานี ต.ประชาธิปัตย์ อ.ธัญบุรี จ.ปทุมธานี 12130</v>
      </c>
      <c r="V143" s="11" t="str">
        <f t="shared" si="23"/>
        <v>เลขที่ 6,8,10 ซ.รังสิต-ปทุมธานี 12 ถ.รังสิต-ปทุมธานี ต.ประชาธิปัตย์ อ.ธัญบุรี จ.ปทุมธานี 12130, โทรศัพท์: 081-247-2558</v>
      </c>
      <c r="W143" s="3" t="str">
        <f>VLOOKUP($B143,[1]Offline!$A$2:$K$2447,5,FALSE)</f>
        <v>exp274-sm@lotuss.com</v>
      </c>
      <c r="X143" s="3" t="str">
        <f>VLOOKUP($B143,[1]Offline!$A$2:$K$2447,10,FALSE)</f>
        <v>0812472558</v>
      </c>
      <c r="Y143" t="s">
        <v>990</v>
      </c>
      <c r="Z143" t="str">
        <f t="shared" si="24"/>
        <v>0812472558</v>
      </c>
      <c r="AA143" t="str">
        <f t="shared" si="25"/>
        <v>081-247-2558</v>
      </c>
      <c r="AB143" t="str">
        <f t="shared" si="26"/>
        <v>Valid</v>
      </c>
      <c r="AC143" s="4" t="str">
        <f t="shared" si="28"/>
        <v>Valid</v>
      </c>
      <c r="AD143" t="s">
        <v>990</v>
      </c>
      <c r="AE143" s="11" t="s">
        <v>991</v>
      </c>
    </row>
    <row r="144" spans="1:31" ht="16" x14ac:dyDescent="0.2">
      <c r="A144" t="s">
        <v>992</v>
      </c>
      <c r="B144">
        <v>1275</v>
      </c>
      <c r="C144" t="str">
        <f t="shared" si="21"/>
        <v>store_doc_1275</v>
      </c>
      <c r="D144" t="s">
        <v>993</v>
      </c>
      <c r="E144" t="s">
        <v>994</v>
      </c>
      <c r="F144">
        <v>13.489917</v>
      </c>
      <c r="G144">
        <v>101.023921</v>
      </c>
      <c r="H144" t="str">
        <f t="shared" si="27"/>
        <v>https://www.google.com/maps/place/13.489917,101.023921</v>
      </c>
      <c r="I144" t="s">
        <v>28</v>
      </c>
      <c r="J144" t="s">
        <v>29</v>
      </c>
      <c r="K144" t="s">
        <v>995</v>
      </c>
      <c r="L144" t="s">
        <v>996</v>
      </c>
      <c r="M144" t="s">
        <v>997</v>
      </c>
      <c r="N144">
        <v>24130</v>
      </c>
      <c r="O144" t="s">
        <v>998</v>
      </c>
      <c r="P144" t="s">
        <v>34</v>
      </c>
      <c r="Q144" s="3" t="s">
        <v>35</v>
      </c>
      <c r="R144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" s="3" t="str">
        <f>VLOOKUP($B144,[1]Offline!$A$2:$K$2447,2,FALSE)</f>
        <v>Mini Supermarket</v>
      </c>
      <c r="T144" s="3" t="str">
        <f>VLOOKUP($B144,[1]Offline!$A$2:$K$2447,6,FALSE)</f>
        <v>06:00-23:00 (17Hrs)</v>
      </c>
      <c r="U144" s="3" t="str">
        <f>VLOOKUP($B144,[1]Offline!$A$2:$K$2447,8,FALSE)</f>
        <v>เลขที่ 84 หมู่ 6 ต.ท่าข้าม อ.บางปะกง จ.ฉะเชิงเทรา 24130</v>
      </c>
      <c r="V144" s="11" t="str">
        <f t="shared" si="23"/>
        <v>เลขที่ 84 หมู่ 6 ต.ท่าข้าม อ.บางปะกง จ.ฉะเชิงเทรา 24130, โทรศัพท์: 062-605-7616</v>
      </c>
      <c r="W144" s="3" t="str">
        <f>VLOOKUP($B144,[1]Offline!$A$2:$K$2447,5,FALSE)</f>
        <v>exp275-sm@lotuss.com</v>
      </c>
      <c r="X144" s="3" t="str">
        <f>VLOOKUP($B144,[1]Offline!$A$2:$K$2447,10,FALSE)</f>
        <v>0626057616</v>
      </c>
      <c r="Y144" t="s">
        <v>999</v>
      </c>
      <c r="Z144" t="str">
        <f t="shared" si="24"/>
        <v>0626057616</v>
      </c>
      <c r="AA144" t="str">
        <f t="shared" si="25"/>
        <v>062-605-7616</v>
      </c>
      <c r="AB144" t="str">
        <f t="shared" si="26"/>
        <v>Valid</v>
      </c>
      <c r="AC144" s="4" t="str">
        <f t="shared" si="28"/>
        <v>Valid</v>
      </c>
      <c r="AD144" t="s">
        <v>999</v>
      </c>
      <c r="AE144" s="11" t="s">
        <v>1000</v>
      </c>
    </row>
    <row r="145" spans="1:31" ht="16" x14ac:dyDescent="0.2">
      <c r="A145" t="s">
        <v>1001</v>
      </c>
      <c r="B145">
        <v>1276</v>
      </c>
      <c r="C145" t="str">
        <f t="shared" si="21"/>
        <v>store_doc_1276</v>
      </c>
      <c r="D145" t="s">
        <v>1002</v>
      </c>
      <c r="E145" t="s">
        <v>1003</v>
      </c>
      <c r="F145">
        <v>13.742881000000001</v>
      </c>
      <c r="G145">
        <v>100.41764499999999</v>
      </c>
      <c r="H145" t="str">
        <f t="shared" si="27"/>
        <v>https://www.google.com/maps/place/13.742881,100.417645</v>
      </c>
      <c r="I145" t="s">
        <v>123</v>
      </c>
      <c r="J145" t="s">
        <v>29</v>
      </c>
      <c r="K145" t="s">
        <v>1004</v>
      </c>
      <c r="L145" t="s">
        <v>205</v>
      </c>
      <c r="M145" t="s">
        <v>32</v>
      </c>
      <c r="N145">
        <v>10160</v>
      </c>
      <c r="O145" t="s">
        <v>1005</v>
      </c>
      <c r="P145" t="s">
        <v>34</v>
      </c>
      <c r="Q145" s="3" t="s">
        <v>35</v>
      </c>
      <c r="R145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" s="3" t="e">
        <f>VLOOKUP($B145,[1]Offline!$A$2:$K$2447,2,FALSE)</f>
        <v>#N/A</v>
      </c>
      <c r="T145" s="3" t="e">
        <f>VLOOKUP($B145,[1]Offline!$A$2:$K$2447,6,FALSE)</f>
        <v>#N/A</v>
      </c>
      <c r="U145" s="3" t="e">
        <f>VLOOKUP($B145,[1]Offline!$A$2:$K$2447,8,FALSE)</f>
        <v>#N/A</v>
      </c>
      <c r="V145" s="11" t="e">
        <f t="shared" si="23"/>
        <v>#N/A</v>
      </c>
      <c r="W145" s="3" t="e">
        <f>VLOOKUP($B145,[1]Offline!$A$2:$K$2447,5,FALSE)</f>
        <v>#N/A</v>
      </c>
      <c r="X145" s="3" t="e">
        <f>VLOOKUP($B145,[1]Offline!$A$2:$K$2447,10,FALSE)</f>
        <v>#N/A</v>
      </c>
      <c r="Y145" t="e">
        <v>#N/A</v>
      </c>
      <c r="Z145" t="e">
        <f t="shared" si="24"/>
        <v>#N/A</v>
      </c>
      <c r="AA145" t="e">
        <f t="shared" si="25"/>
        <v>#N/A</v>
      </c>
      <c r="AB145" t="e">
        <f t="shared" si="26"/>
        <v>#N/A</v>
      </c>
      <c r="AC145" s="4"/>
      <c r="AD145" t="e">
        <v>#N/A</v>
      </c>
    </row>
    <row r="146" spans="1:31" ht="16" x14ac:dyDescent="0.2">
      <c r="A146" t="s">
        <v>1006</v>
      </c>
      <c r="B146">
        <v>1278</v>
      </c>
      <c r="C146" t="str">
        <f t="shared" si="21"/>
        <v>store_doc_1278</v>
      </c>
      <c r="D146" t="s">
        <v>1007</v>
      </c>
      <c r="E146" t="s">
        <v>1008</v>
      </c>
      <c r="F146">
        <v>13.792725000000001</v>
      </c>
      <c r="G146">
        <v>100.711207</v>
      </c>
      <c r="H146" t="str">
        <f t="shared" si="27"/>
        <v>https://www.google.com/maps/place/13.792725,100.711207</v>
      </c>
      <c r="I146" t="s">
        <v>123</v>
      </c>
      <c r="J146" t="s">
        <v>29</v>
      </c>
      <c r="K146" t="s">
        <v>1009</v>
      </c>
      <c r="L146" t="s">
        <v>1010</v>
      </c>
      <c r="M146" t="s">
        <v>32</v>
      </c>
      <c r="N146">
        <v>10510</v>
      </c>
      <c r="O146" t="s">
        <v>1011</v>
      </c>
      <c r="P146" t="s">
        <v>34</v>
      </c>
      <c r="Q146" s="3" t="s">
        <v>35</v>
      </c>
      <c r="R146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" s="3" t="e">
        <f>VLOOKUP($B146,[1]Offline!$A$2:$K$2447,2,FALSE)</f>
        <v>#N/A</v>
      </c>
      <c r="T146" s="3" t="e">
        <f>VLOOKUP($B146,[1]Offline!$A$2:$K$2447,6,FALSE)</f>
        <v>#N/A</v>
      </c>
      <c r="U146" s="3" t="e">
        <f>VLOOKUP($B146,[1]Offline!$A$2:$K$2447,8,FALSE)</f>
        <v>#N/A</v>
      </c>
      <c r="V146" s="11" t="e">
        <f t="shared" si="23"/>
        <v>#N/A</v>
      </c>
      <c r="W146" s="3" t="e">
        <f>VLOOKUP($B146,[1]Offline!$A$2:$K$2447,5,FALSE)</f>
        <v>#N/A</v>
      </c>
      <c r="X146" s="3" t="e">
        <f>VLOOKUP($B146,[1]Offline!$A$2:$K$2447,10,FALSE)</f>
        <v>#N/A</v>
      </c>
      <c r="Y146" t="e">
        <v>#N/A</v>
      </c>
      <c r="Z146" t="e">
        <f t="shared" si="24"/>
        <v>#N/A</v>
      </c>
      <c r="AA146" t="e">
        <f t="shared" si="25"/>
        <v>#N/A</v>
      </c>
      <c r="AB146" t="e">
        <f t="shared" si="26"/>
        <v>#N/A</v>
      </c>
      <c r="AC146" s="4"/>
      <c r="AD146" t="e">
        <v>#N/A</v>
      </c>
    </row>
    <row r="147" spans="1:31" ht="16" x14ac:dyDescent="0.2">
      <c r="A147" t="s">
        <v>1012</v>
      </c>
      <c r="B147">
        <v>1280</v>
      </c>
      <c r="C147" t="str">
        <f t="shared" si="21"/>
        <v>store_doc_1280</v>
      </c>
      <c r="D147" t="s">
        <v>1013</v>
      </c>
      <c r="E147" t="s">
        <v>1014</v>
      </c>
      <c r="F147">
        <v>13.684829000000001</v>
      </c>
      <c r="G147">
        <v>100.628207</v>
      </c>
      <c r="H147" t="str">
        <f t="shared" si="27"/>
        <v>https://www.google.com/maps/place/13.684829,100.628207</v>
      </c>
      <c r="I147" t="s">
        <v>28</v>
      </c>
      <c r="J147" t="s">
        <v>29</v>
      </c>
      <c r="K147" t="s">
        <v>1015</v>
      </c>
      <c r="L147" t="s">
        <v>1016</v>
      </c>
      <c r="M147" t="s">
        <v>32</v>
      </c>
      <c r="N147">
        <v>10260</v>
      </c>
      <c r="O147" t="s">
        <v>1017</v>
      </c>
      <c r="P147" t="s">
        <v>34</v>
      </c>
      <c r="Q147" s="3" t="s">
        <v>44</v>
      </c>
      <c r="R147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" s="3" t="str">
        <f>VLOOKUP($B147,[1]Offline!$A$2:$K$2447,2,FALSE)</f>
        <v>Mini Supermarket</v>
      </c>
      <c r="T147" s="3" t="str">
        <f>VLOOKUP($B147,[1]Offline!$A$2:$K$2447,6,FALSE)</f>
        <v>06:00-23:00 (17Hrs)</v>
      </c>
      <c r="U147" s="3" t="str">
        <f>VLOOKUP($B147,[1]Offline!$A$2:$K$2447,8,FALSE)</f>
        <v>เลขที่ 1164, 1164/1 ซ.สุขุมวิท 101/1 ถ.สุขุมวิท แขวงบางจาก เขตพระโขนง กทม. 10260</v>
      </c>
      <c r="V147" s="11" t="str">
        <f t="shared" si="23"/>
        <v>เลขที่ 1164, 1164/1 ซ.สุขุมวิท 101/1 ถ.สุขุมวิท แขวงบางจาก เขตพระโขนง กทม. 10260, โทรศัพท์: 062-605-7621</v>
      </c>
      <c r="W147" s="3" t="str">
        <f>VLOOKUP($B147,[1]Offline!$A$2:$K$2447,5,FALSE)</f>
        <v>exp280-sm@lotuss.com</v>
      </c>
      <c r="X147" s="3" t="str">
        <f>VLOOKUP($B147,[1]Offline!$A$2:$K$2447,10,FALSE)</f>
        <v>0626057621</v>
      </c>
      <c r="Y147" t="s">
        <v>1018</v>
      </c>
      <c r="Z147" t="str">
        <f t="shared" si="24"/>
        <v>0626057621</v>
      </c>
      <c r="AA147" t="str">
        <f t="shared" si="25"/>
        <v>062-605-7621</v>
      </c>
      <c r="AB147" t="str">
        <f t="shared" si="26"/>
        <v>Valid</v>
      </c>
      <c r="AC147" s="4" t="str">
        <f>IF(AND(LEFT($Z147,1)="0", OR(LEN(SUBSTITUTE($Z147,"-",""))=9, AND(LEFT($Z147,2)&lt;&gt;"02", LEN(SUBSTITUTE($Z147,"-",""))=10))), "Valid", "Invalid")</f>
        <v>Valid</v>
      </c>
      <c r="AD147" t="s">
        <v>1018</v>
      </c>
      <c r="AE147" s="11" t="s">
        <v>1019</v>
      </c>
    </row>
    <row r="148" spans="1:31" ht="16" x14ac:dyDescent="0.2">
      <c r="A148" t="s">
        <v>1020</v>
      </c>
      <c r="B148">
        <v>1281</v>
      </c>
      <c r="C148" t="str">
        <f t="shared" si="21"/>
        <v>store_doc_1281</v>
      </c>
      <c r="D148" t="s">
        <v>1021</v>
      </c>
      <c r="E148" t="s">
        <v>1022</v>
      </c>
      <c r="F148">
        <v>13.918384</v>
      </c>
      <c r="G148">
        <v>100.57844</v>
      </c>
      <c r="H148" t="str">
        <f t="shared" si="27"/>
        <v>https://www.google.com/maps/place/13.918384,100.57844</v>
      </c>
      <c r="I148" t="s">
        <v>123</v>
      </c>
      <c r="J148" t="s">
        <v>29</v>
      </c>
      <c r="K148" t="s">
        <v>1023</v>
      </c>
      <c r="L148" t="s">
        <v>326</v>
      </c>
      <c r="M148" t="s">
        <v>32</v>
      </c>
      <c r="N148">
        <v>10210</v>
      </c>
      <c r="O148" t="s">
        <v>327</v>
      </c>
      <c r="P148" t="s">
        <v>34</v>
      </c>
      <c r="Q148" s="3" t="s">
        <v>35</v>
      </c>
      <c r="R148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" s="3" t="e">
        <f>VLOOKUP($B148,[1]Offline!$A$2:$K$2447,2,FALSE)</f>
        <v>#N/A</v>
      </c>
      <c r="T148" s="3" t="e">
        <f>VLOOKUP($B148,[1]Offline!$A$2:$K$2447,6,FALSE)</f>
        <v>#N/A</v>
      </c>
      <c r="U148" s="3" t="e">
        <f>VLOOKUP($B148,[1]Offline!$A$2:$K$2447,8,FALSE)</f>
        <v>#N/A</v>
      </c>
      <c r="V148" s="11" t="e">
        <f t="shared" si="23"/>
        <v>#N/A</v>
      </c>
      <c r="W148" s="3" t="e">
        <f>VLOOKUP($B148,[1]Offline!$A$2:$K$2447,5,FALSE)</f>
        <v>#N/A</v>
      </c>
      <c r="X148" s="3" t="e">
        <f>VLOOKUP($B148,[1]Offline!$A$2:$K$2447,10,FALSE)</f>
        <v>#N/A</v>
      </c>
      <c r="Y148" t="e">
        <v>#N/A</v>
      </c>
      <c r="Z148" t="e">
        <f t="shared" si="24"/>
        <v>#N/A</v>
      </c>
      <c r="AA148" t="e">
        <f t="shared" si="25"/>
        <v>#N/A</v>
      </c>
      <c r="AB148" t="e">
        <f t="shared" si="26"/>
        <v>#N/A</v>
      </c>
      <c r="AC148" s="4"/>
      <c r="AD148" t="e">
        <v>#N/A</v>
      </c>
    </row>
    <row r="149" spans="1:31" ht="16" x14ac:dyDescent="0.2">
      <c r="A149" t="s">
        <v>1024</v>
      </c>
      <c r="B149">
        <v>1282</v>
      </c>
      <c r="C149" t="str">
        <f t="shared" si="21"/>
        <v>store_doc_1282</v>
      </c>
      <c r="D149" t="s">
        <v>1025</v>
      </c>
      <c r="E149" t="s">
        <v>1026</v>
      </c>
      <c r="F149">
        <v>13.615982000000001</v>
      </c>
      <c r="G149">
        <v>100.60659099999999</v>
      </c>
      <c r="H149" t="str">
        <f t="shared" si="27"/>
        <v>https://www.google.com/maps/place/13.615982,100.606591</v>
      </c>
      <c r="I149" t="s">
        <v>123</v>
      </c>
      <c r="J149" t="s">
        <v>29</v>
      </c>
      <c r="K149" t="s">
        <v>1027</v>
      </c>
      <c r="L149" t="s">
        <v>99</v>
      </c>
      <c r="M149" t="s">
        <v>100</v>
      </c>
      <c r="N149">
        <v>10270</v>
      </c>
      <c r="O149" t="s">
        <v>824</v>
      </c>
      <c r="P149" t="s">
        <v>34</v>
      </c>
      <c r="Q149" s="3" t="s">
        <v>35</v>
      </c>
      <c r="R149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" s="3" t="e">
        <f>VLOOKUP($B149,[1]Offline!$A$2:$K$2447,2,FALSE)</f>
        <v>#N/A</v>
      </c>
      <c r="T149" s="3" t="e">
        <f>VLOOKUP($B149,[1]Offline!$A$2:$K$2447,6,FALSE)</f>
        <v>#N/A</v>
      </c>
      <c r="U149" s="3" t="e">
        <f>VLOOKUP($B149,[1]Offline!$A$2:$K$2447,8,FALSE)</f>
        <v>#N/A</v>
      </c>
      <c r="V149" s="11" t="e">
        <f t="shared" si="23"/>
        <v>#N/A</v>
      </c>
      <c r="W149" s="3" t="e">
        <f>VLOOKUP($B149,[1]Offline!$A$2:$K$2447,5,FALSE)</f>
        <v>#N/A</v>
      </c>
      <c r="X149" s="3" t="e">
        <f>VLOOKUP($B149,[1]Offline!$A$2:$K$2447,10,FALSE)</f>
        <v>#N/A</v>
      </c>
      <c r="Y149" t="e">
        <v>#N/A</v>
      </c>
      <c r="Z149" t="e">
        <f t="shared" si="24"/>
        <v>#N/A</v>
      </c>
      <c r="AA149" t="e">
        <f t="shared" si="25"/>
        <v>#N/A</v>
      </c>
      <c r="AB149" t="e">
        <f t="shared" si="26"/>
        <v>#N/A</v>
      </c>
      <c r="AC149" s="4"/>
      <c r="AD149" t="e">
        <v>#N/A</v>
      </c>
    </row>
    <row r="150" spans="1:31" ht="16" x14ac:dyDescent="0.2">
      <c r="A150" t="s">
        <v>1028</v>
      </c>
      <c r="B150">
        <v>1283</v>
      </c>
      <c r="C150" t="str">
        <f t="shared" si="21"/>
        <v>store_doc_1283</v>
      </c>
      <c r="D150" t="s">
        <v>1029</v>
      </c>
      <c r="E150" t="s">
        <v>1030</v>
      </c>
      <c r="F150">
        <v>13.817981</v>
      </c>
      <c r="G150">
        <v>100.665757</v>
      </c>
      <c r="H150" t="str">
        <f t="shared" si="27"/>
        <v>https://www.google.com/maps/place/13.817981,100.665757</v>
      </c>
      <c r="I150" t="s">
        <v>123</v>
      </c>
      <c r="J150" t="s">
        <v>29</v>
      </c>
      <c r="K150" t="s">
        <v>1031</v>
      </c>
      <c r="L150" t="s">
        <v>31</v>
      </c>
      <c r="M150" t="s">
        <v>32</v>
      </c>
      <c r="N150">
        <v>10230</v>
      </c>
      <c r="O150" t="s">
        <v>33</v>
      </c>
      <c r="P150" t="s">
        <v>34</v>
      </c>
      <c r="Q150" s="3" t="s">
        <v>44</v>
      </c>
      <c r="R150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" s="3" t="str">
        <f>VLOOKUP($B150,[1]Offline!$A$2:$K$2447,2,FALSE)</f>
        <v>Mini Supermarket</v>
      </c>
      <c r="T150" s="3" t="str">
        <f>VLOOKUP($B150,[1]Offline!$A$2:$K$2447,6,FALSE)</f>
        <v>24 Hours</v>
      </c>
      <c r="U150" s="3" t="str">
        <f>VLOOKUP($B150,[1]Offline!$A$2:$K$2447,8,FALSE)</f>
        <v>เลขที่ 72 ซอยนวมินทร์ 74 แยก 3 ถนนนวมินทร์ แขวงคันนายาว เขตคันนายาว กรุงเทพมหานคร 10230</v>
      </c>
      <c r="V150" s="11" t="str">
        <f t="shared" si="23"/>
        <v>เลขที่ 72 ซอยนวมินทร์ 74 แยก 3 ถนนนวมินทร์ แขวงคันนายาว เขตคันนายาว กรุงเทพมหานคร 10230, โทรศัพท์: 09-916-0743</v>
      </c>
      <c r="W150" s="3" t="str">
        <f>VLOOKUP($B150,[1]Offline!$A$2:$K$2447,5,FALSE)</f>
        <v>exp283-sm@lotuss.com</v>
      </c>
      <c r="X150" s="3" t="str">
        <f>VLOOKUP($B150,[1]Offline!$A$2:$K$2447,10,FALSE)</f>
        <v>099160743</v>
      </c>
      <c r="Y150" t="s">
        <v>1032</v>
      </c>
      <c r="Z150" t="str">
        <f t="shared" si="24"/>
        <v>099160743</v>
      </c>
      <c r="AA150" t="str">
        <f t="shared" si="25"/>
        <v>09-916-0743</v>
      </c>
      <c r="AB150" t="str">
        <f t="shared" si="26"/>
        <v>Valid</v>
      </c>
      <c r="AC150" s="4" t="str">
        <f>IF(AND(LEFT($Z150,1)="0", OR(LEN(SUBSTITUTE($Z150,"-",""))=9, AND(LEFT($Z150,2)&lt;&gt;"02", LEN(SUBSTITUTE($Z150,"-",""))=10))), "Valid", "Invalid")</f>
        <v>Valid</v>
      </c>
      <c r="AD150" t="s">
        <v>1032</v>
      </c>
      <c r="AE150" s="11" t="s">
        <v>1033</v>
      </c>
    </row>
    <row r="151" spans="1:31" ht="16" x14ac:dyDescent="0.2">
      <c r="A151" t="s">
        <v>1034</v>
      </c>
      <c r="B151">
        <v>1284</v>
      </c>
      <c r="C151" t="str">
        <f t="shared" si="21"/>
        <v>store_doc_1284</v>
      </c>
      <c r="D151" t="s">
        <v>1035</v>
      </c>
      <c r="E151" t="s">
        <v>1036</v>
      </c>
      <c r="F151">
        <v>13.599708</v>
      </c>
      <c r="G151">
        <v>100.621821</v>
      </c>
      <c r="H151" t="str">
        <f t="shared" si="27"/>
        <v>https://www.google.com/maps/place/13.599708,100.621821</v>
      </c>
      <c r="I151" t="s">
        <v>123</v>
      </c>
      <c r="J151" t="s">
        <v>29</v>
      </c>
      <c r="K151" t="s">
        <v>1037</v>
      </c>
      <c r="L151" t="s">
        <v>99</v>
      </c>
      <c r="M151" t="s">
        <v>100</v>
      </c>
      <c r="N151">
        <v>10270</v>
      </c>
      <c r="O151" t="s">
        <v>824</v>
      </c>
      <c r="P151" t="s">
        <v>34</v>
      </c>
      <c r="Q151" s="3" t="s">
        <v>35</v>
      </c>
      <c r="R151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" s="3" t="e">
        <f>VLOOKUP($B151,[1]Offline!$A$2:$K$2447,2,FALSE)</f>
        <v>#N/A</v>
      </c>
      <c r="T151" s="3" t="e">
        <f>VLOOKUP($B151,[1]Offline!$A$2:$K$2447,6,FALSE)</f>
        <v>#N/A</v>
      </c>
      <c r="U151" s="3" t="e">
        <f>VLOOKUP($B151,[1]Offline!$A$2:$K$2447,8,FALSE)</f>
        <v>#N/A</v>
      </c>
      <c r="V151" s="11" t="e">
        <f t="shared" si="23"/>
        <v>#N/A</v>
      </c>
      <c r="W151" s="3" t="e">
        <f>VLOOKUP($B151,[1]Offline!$A$2:$K$2447,5,FALSE)</f>
        <v>#N/A</v>
      </c>
      <c r="X151" s="3" t="e">
        <f>VLOOKUP($B151,[1]Offline!$A$2:$K$2447,10,FALSE)</f>
        <v>#N/A</v>
      </c>
      <c r="Y151" t="e">
        <v>#N/A</v>
      </c>
      <c r="Z151" t="e">
        <f t="shared" si="24"/>
        <v>#N/A</v>
      </c>
      <c r="AA151" t="e">
        <f t="shared" si="25"/>
        <v>#N/A</v>
      </c>
      <c r="AB151" t="e">
        <f t="shared" si="26"/>
        <v>#N/A</v>
      </c>
      <c r="AC151" s="4"/>
      <c r="AD151" t="e">
        <v>#N/A</v>
      </c>
    </row>
    <row r="152" spans="1:31" ht="16" x14ac:dyDescent="0.2">
      <c r="A152" t="s">
        <v>1038</v>
      </c>
      <c r="B152">
        <v>1286</v>
      </c>
      <c r="C152" t="str">
        <f t="shared" si="21"/>
        <v>store_doc_1286</v>
      </c>
      <c r="D152" t="s">
        <v>1039</v>
      </c>
      <c r="E152" t="s">
        <v>1040</v>
      </c>
      <c r="F152">
        <v>12.401984000000001</v>
      </c>
      <c r="G152">
        <v>99.991406999999995</v>
      </c>
      <c r="H152" t="str">
        <f t="shared" si="27"/>
        <v>https://www.google.com/maps/place/12.401984,99.991407</v>
      </c>
      <c r="I152" t="s">
        <v>28</v>
      </c>
      <c r="J152" t="s">
        <v>29</v>
      </c>
      <c r="K152" t="s">
        <v>1041</v>
      </c>
      <c r="L152" t="s">
        <v>1042</v>
      </c>
      <c r="M152" t="s">
        <v>1043</v>
      </c>
      <c r="N152">
        <v>77220</v>
      </c>
      <c r="O152" t="s">
        <v>1044</v>
      </c>
      <c r="P152" t="s">
        <v>34</v>
      </c>
      <c r="Q152" s="3" t="s">
        <v>35</v>
      </c>
      <c r="R152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" s="3" t="str">
        <f>VLOOKUP($B152,[1]Offline!$A$2:$K$2447,2,FALSE)</f>
        <v>Mini Supermarket</v>
      </c>
      <c r="T152" s="3" t="str">
        <f>VLOOKUP($B152,[1]Offline!$A$2:$K$2447,6,FALSE)</f>
        <v>06:00-23:00 (17Hrs)</v>
      </c>
      <c r="U152" s="3" t="str">
        <f>VLOOKUP($B152,[1]Offline!$A$2:$K$2447,8,FALSE)</f>
        <v>เลขที่ 166/2 หมู่ 2 ต.ปากน้ำปราณ อ.ปราณบุรี จ.ประจวบคีรีขันธ์ 77220</v>
      </c>
      <c r="V152" s="11" t="str">
        <f t="shared" si="23"/>
        <v>เลขที่ 166/2 หมู่ 2 ต.ปากน้ำปราณ อ.ปราณบุรี จ.ประจวบคีรีขันธ์ 77220, โทรศัพท์: 081-247-5792</v>
      </c>
      <c r="W152" s="3" t="str">
        <f>VLOOKUP($B152,[1]Offline!$A$2:$K$2447,5,FALSE)</f>
        <v>exp286-sm@lotuss.com</v>
      </c>
      <c r="X152" s="3" t="str">
        <f>VLOOKUP($B152,[1]Offline!$A$2:$K$2447,10,FALSE)</f>
        <v>0812475792</v>
      </c>
      <c r="Y152" t="s">
        <v>1045</v>
      </c>
      <c r="Z152" t="str">
        <f t="shared" si="24"/>
        <v>0812475792</v>
      </c>
      <c r="AA152" t="str">
        <f t="shared" si="25"/>
        <v>081-247-5792</v>
      </c>
      <c r="AB152" t="str">
        <f t="shared" si="26"/>
        <v>Valid</v>
      </c>
      <c r="AC152" s="4" t="str">
        <f>IF(AND(LEFT($Z152,1)="0", OR(LEN(SUBSTITUTE($Z152,"-",""))=9, AND(LEFT($Z152,2)&lt;&gt;"02", LEN(SUBSTITUTE($Z152,"-",""))=10))), "Valid", "Invalid")</f>
        <v>Valid</v>
      </c>
      <c r="AD152" t="s">
        <v>1045</v>
      </c>
      <c r="AE152" s="11" t="s">
        <v>1046</v>
      </c>
    </row>
    <row r="153" spans="1:31" ht="16" x14ac:dyDescent="0.2">
      <c r="A153" t="s">
        <v>1047</v>
      </c>
      <c r="B153">
        <v>1287</v>
      </c>
      <c r="C153" t="str">
        <f t="shared" si="21"/>
        <v>store_doc_1287</v>
      </c>
      <c r="D153" t="s">
        <v>1048</v>
      </c>
      <c r="E153" t="s">
        <v>1049</v>
      </c>
      <c r="F153">
        <v>13.604938000000001</v>
      </c>
      <c r="G153">
        <v>100.431453</v>
      </c>
      <c r="H153" t="str">
        <f t="shared" si="27"/>
        <v>https://www.google.com/maps/place/13.604938,100.431453</v>
      </c>
      <c r="I153" t="s">
        <v>28</v>
      </c>
      <c r="J153" t="s">
        <v>29</v>
      </c>
      <c r="K153" t="s">
        <v>1050</v>
      </c>
      <c r="L153" t="s">
        <v>402</v>
      </c>
      <c r="M153" t="s">
        <v>32</v>
      </c>
      <c r="N153">
        <v>10150</v>
      </c>
      <c r="O153" t="s">
        <v>1051</v>
      </c>
      <c r="P153" t="s">
        <v>34</v>
      </c>
      <c r="Q153" s="3" t="s">
        <v>35</v>
      </c>
      <c r="R153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" s="3" t="str">
        <f>VLOOKUP($B153,[1]Offline!$A$2:$K$2447,2,FALSE)</f>
        <v>Mini Supermarket</v>
      </c>
      <c r="T153" s="3" t="str">
        <f>VLOOKUP($B153,[1]Offline!$A$2:$K$2447,6,FALSE)</f>
        <v>06:00-23:00 (17Hrs)</v>
      </c>
      <c r="U153" s="3" t="str">
        <f>VLOOKUP($B153,[1]Offline!$A$2:$K$2447,8,FALSE)</f>
        <v>เลขที่ 1,3,5 ซ.เทียนทะเล 26 แยก 6 ถ.บางขุนเทียน-ชายทะเล แขวงท่าข้าม เขตบางขุนเทียน กทม. 10150</v>
      </c>
      <c r="V153" s="11" t="str">
        <f t="shared" si="23"/>
        <v>เลขที่ 1,3,5 ซ.เทียนทะเล 26 แยก 6 ถ.บางขุนเทียน-ชายทะเล แขวงท่าข้าม เขตบางขุนเทียน กทม. 10150, โทรศัพท์: 062-605-7628</v>
      </c>
      <c r="W153" s="3" t="str">
        <f>VLOOKUP($B153,[1]Offline!$A$2:$K$2447,5,FALSE)</f>
        <v>exp287-sm@lotuss.com</v>
      </c>
      <c r="X153" s="3" t="str">
        <f>VLOOKUP($B153,[1]Offline!$A$2:$K$2447,10,FALSE)</f>
        <v>0626057628</v>
      </c>
      <c r="Y153" t="s">
        <v>1052</v>
      </c>
      <c r="Z153" t="str">
        <f t="shared" si="24"/>
        <v>0626057628</v>
      </c>
      <c r="AA153" t="str">
        <f t="shared" si="25"/>
        <v>062-605-7628</v>
      </c>
      <c r="AB153" t="str">
        <f t="shared" si="26"/>
        <v>Valid</v>
      </c>
      <c r="AC153" s="4" t="str">
        <f>IF(AND(LEFT($Z153,1)="0", OR(LEN(SUBSTITUTE($Z153,"-",""))=9, AND(LEFT($Z153,2)&lt;&gt;"02", LEN(SUBSTITUTE($Z153,"-",""))=10))), "Valid", "Invalid")</f>
        <v>Valid</v>
      </c>
      <c r="AD153" t="s">
        <v>1052</v>
      </c>
      <c r="AE153" s="11" t="s">
        <v>1053</v>
      </c>
    </row>
    <row r="154" spans="1:31" ht="16" x14ac:dyDescent="0.2">
      <c r="A154" t="s">
        <v>1054</v>
      </c>
      <c r="B154">
        <v>1288</v>
      </c>
      <c r="C154" t="str">
        <f t="shared" si="21"/>
        <v>store_doc_1288</v>
      </c>
      <c r="D154" t="s">
        <v>1055</v>
      </c>
      <c r="E154" t="s">
        <v>1056</v>
      </c>
      <c r="F154">
        <v>13.836603</v>
      </c>
      <c r="G154">
        <v>100.47231499999999</v>
      </c>
      <c r="H154" t="str">
        <f t="shared" si="27"/>
        <v>https://www.google.com/maps/place/13.836603,100.472315</v>
      </c>
      <c r="I154" t="s">
        <v>28</v>
      </c>
      <c r="J154" t="s">
        <v>29</v>
      </c>
      <c r="K154" t="s">
        <v>1057</v>
      </c>
      <c r="L154" t="s">
        <v>284</v>
      </c>
      <c r="M154" t="s">
        <v>232</v>
      </c>
      <c r="N154">
        <v>11000</v>
      </c>
      <c r="O154" t="s">
        <v>1058</v>
      </c>
      <c r="P154" t="s">
        <v>34</v>
      </c>
      <c r="Q154" s="3" t="s">
        <v>35</v>
      </c>
      <c r="R154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" s="3" t="str">
        <f>VLOOKUP($B154,[1]Offline!$A$2:$K$2447,2,FALSE)</f>
        <v>Mini Supermarket</v>
      </c>
      <c r="T154" s="3" t="str">
        <f>VLOOKUP($B154,[1]Offline!$A$2:$K$2447,6,FALSE)</f>
        <v>06:00-23:00 (17Hrs)</v>
      </c>
      <c r="U154" s="3" t="str">
        <f>VLOOKUP($B154,[1]Offline!$A$2:$K$2447,8,FALSE)</f>
        <v>เลขที่ 89/15 หมู่ที่ 1 ตำบลบางกร่าง อำเภอเมืองนนทบุรี จังหวัดนนทบุรี 11000</v>
      </c>
      <c r="V154" s="11" t="str">
        <f t="shared" si="23"/>
        <v>เลขที่ 89/15 หมู่ที่ 1 ตำบลบางกร่าง อำเภอเมืองนนทบุรี จังหวัดนนทบุรี 11000, โทรศัพท์: 062-605-7629</v>
      </c>
      <c r="W154" s="3" t="str">
        <f>VLOOKUP($B154,[1]Offline!$A$2:$K$2447,5,FALSE)</f>
        <v>exp288-sm@lotuss.com</v>
      </c>
      <c r="X154" s="3" t="str">
        <f>VLOOKUP($B154,[1]Offline!$A$2:$K$2447,10,FALSE)</f>
        <v>0626057629</v>
      </c>
      <c r="Y154" t="s">
        <v>1059</v>
      </c>
      <c r="Z154" t="str">
        <f t="shared" si="24"/>
        <v>0626057629</v>
      </c>
      <c r="AA154" t="str">
        <f t="shared" si="25"/>
        <v>062-605-7629</v>
      </c>
      <c r="AB154" t="str">
        <f t="shared" si="26"/>
        <v>Valid</v>
      </c>
      <c r="AC154" s="4" t="str">
        <f>IF(AND(LEFT($Z154,1)="0", OR(LEN(SUBSTITUTE($Z154,"-",""))=9, AND(LEFT($Z154,2)&lt;&gt;"02", LEN(SUBSTITUTE($Z154,"-",""))=10))), "Valid", "Invalid")</f>
        <v>Valid</v>
      </c>
      <c r="AD154" t="s">
        <v>1059</v>
      </c>
      <c r="AE154" s="11" t="s">
        <v>1060</v>
      </c>
    </row>
    <row r="155" spans="1:31" ht="16" x14ac:dyDescent="0.2">
      <c r="A155" t="s">
        <v>1061</v>
      </c>
      <c r="B155">
        <v>1289</v>
      </c>
      <c r="C155" t="str">
        <f t="shared" si="21"/>
        <v>store_doc_1289</v>
      </c>
      <c r="D155" t="s">
        <v>1062</v>
      </c>
      <c r="E155" t="s">
        <v>1063</v>
      </c>
      <c r="F155">
        <v>13.691924</v>
      </c>
      <c r="G155">
        <v>100.417047</v>
      </c>
      <c r="H155" t="str">
        <f t="shared" si="27"/>
        <v>https://www.google.com/maps/place/13.691924,100.417047</v>
      </c>
      <c r="I155" t="s">
        <v>123</v>
      </c>
      <c r="J155" t="s">
        <v>29</v>
      </c>
      <c r="K155" t="s">
        <v>1064</v>
      </c>
      <c r="L155" t="s">
        <v>189</v>
      </c>
      <c r="M155" t="s">
        <v>32</v>
      </c>
      <c r="N155">
        <v>10160</v>
      </c>
      <c r="O155" t="s">
        <v>190</v>
      </c>
      <c r="P155" t="s">
        <v>34</v>
      </c>
      <c r="Q155" s="3" t="s">
        <v>35</v>
      </c>
      <c r="R155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" s="3" t="e">
        <f>VLOOKUP($B155,[1]Offline!$A$2:$K$2447,2,FALSE)</f>
        <v>#N/A</v>
      </c>
      <c r="T155" s="3" t="e">
        <f>VLOOKUP($B155,[1]Offline!$A$2:$K$2447,6,FALSE)</f>
        <v>#N/A</v>
      </c>
      <c r="U155" s="3" t="e">
        <f>VLOOKUP($B155,[1]Offline!$A$2:$K$2447,8,FALSE)</f>
        <v>#N/A</v>
      </c>
      <c r="V155" s="11" t="e">
        <f t="shared" si="23"/>
        <v>#N/A</v>
      </c>
      <c r="W155" s="3" t="e">
        <f>VLOOKUP($B155,[1]Offline!$A$2:$K$2447,5,FALSE)</f>
        <v>#N/A</v>
      </c>
      <c r="X155" s="3" t="e">
        <f>VLOOKUP($B155,[1]Offline!$A$2:$K$2447,10,FALSE)</f>
        <v>#N/A</v>
      </c>
      <c r="Y155" t="e">
        <v>#N/A</v>
      </c>
      <c r="Z155" t="e">
        <f t="shared" si="24"/>
        <v>#N/A</v>
      </c>
      <c r="AA155" t="e">
        <f t="shared" si="25"/>
        <v>#N/A</v>
      </c>
      <c r="AB155" t="e">
        <f t="shared" si="26"/>
        <v>#N/A</v>
      </c>
      <c r="AC155" s="4"/>
      <c r="AD155" t="e">
        <v>#N/A</v>
      </c>
    </row>
    <row r="156" spans="1:31" ht="16" x14ac:dyDescent="0.2">
      <c r="A156" t="s">
        <v>1065</v>
      </c>
      <c r="B156">
        <v>1291</v>
      </c>
      <c r="C156" t="str">
        <f t="shared" si="21"/>
        <v>store_doc_1291</v>
      </c>
      <c r="D156" t="s">
        <v>1066</v>
      </c>
      <c r="E156" t="s">
        <v>1067</v>
      </c>
      <c r="F156">
        <v>11.802457</v>
      </c>
      <c r="G156">
        <v>99.798070999999993</v>
      </c>
      <c r="H156" t="str">
        <f t="shared" si="27"/>
        <v>https://www.google.com/maps/place/11.802457,99.798071</v>
      </c>
      <c r="I156" t="s">
        <v>28</v>
      </c>
      <c r="J156" t="s">
        <v>29</v>
      </c>
      <c r="K156" t="s">
        <v>1068</v>
      </c>
      <c r="L156" t="s">
        <v>885</v>
      </c>
      <c r="M156" t="s">
        <v>1043</v>
      </c>
      <c r="N156">
        <v>77000</v>
      </c>
      <c r="O156" t="s">
        <v>1069</v>
      </c>
      <c r="P156" t="s">
        <v>34</v>
      </c>
      <c r="Q156" s="3" t="s">
        <v>170</v>
      </c>
      <c r="R156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" s="3" t="str">
        <f>VLOOKUP($B156,[1]Offline!$A$2:$K$2447,2,FALSE)</f>
        <v>Mini Supermarket</v>
      </c>
      <c r="T156" s="3" t="str">
        <f>VLOOKUP($B156,[1]Offline!$A$2:$K$2447,6,FALSE)</f>
        <v>06:00-23:00 (17Hrs)</v>
      </c>
      <c r="U156" s="3" t="str">
        <f>VLOOKUP($B156,[1]Offline!$A$2:$K$2447,8,FALSE)</f>
        <v>เลขที่ 115,117 ถ.สละชีพ ต.ประจวบคีรีขันธ์ อ.เมืองประจวบคีรีขันธ์ จ.ประจวบคีรีขันธ์ 77000</v>
      </c>
      <c r="V156" s="11" t="str">
        <f t="shared" si="23"/>
        <v>เลขที่ 115,117 ถ.สละชีพ ต.ประจวบคีรีขันธ์ อ.เมืองประจวบคีรีขันธ์ จ.ประจวบคีรีขันธ์ 77000, โทรศัพท์: 062-605-1631</v>
      </c>
      <c r="W156" s="3" t="str">
        <f>VLOOKUP($B156,[1]Offline!$A$2:$K$2447,5,FALSE)</f>
        <v>exp291-sm@lotuss.com</v>
      </c>
      <c r="X156" s="3" t="str">
        <f>VLOOKUP($B156,[1]Offline!$A$2:$K$2447,10,FALSE)</f>
        <v>0626051631</v>
      </c>
      <c r="Y156" t="s">
        <v>1070</v>
      </c>
      <c r="Z156" t="str">
        <f t="shared" si="24"/>
        <v>0626051631</v>
      </c>
      <c r="AA156" t="str">
        <f t="shared" si="25"/>
        <v>062-605-1631</v>
      </c>
      <c r="AB156" t="str">
        <f t="shared" si="26"/>
        <v>Valid</v>
      </c>
      <c r="AC156" s="4" t="str">
        <f t="shared" ref="AC156:AC163" si="29">IF(AND(LEFT($Z156,1)="0", OR(LEN(SUBSTITUTE($Z156,"-",""))=9, AND(LEFT($Z156,2)&lt;&gt;"02", LEN(SUBSTITUTE($Z156,"-",""))=10))), "Valid", "Invalid")</f>
        <v>Valid</v>
      </c>
      <c r="AD156" t="s">
        <v>1070</v>
      </c>
      <c r="AE156" s="11" t="s">
        <v>1071</v>
      </c>
    </row>
    <row r="157" spans="1:31" ht="16" x14ac:dyDescent="0.2">
      <c r="A157" t="s">
        <v>1072</v>
      </c>
      <c r="B157">
        <v>1292</v>
      </c>
      <c r="C157" t="str">
        <f t="shared" si="21"/>
        <v>store_doc_1292</v>
      </c>
      <c r="D157" t="s">
        <v>1073</v>
      </c>
      <c r="E157" t="s">
        <v>1074</v>
      </c>
      <c r="F157">
        <v>13.633205999999999</v>
      </c>
      <c r="G157">
        <v>100.427122</v>
      </c>
      <c r="H157" t="str">
        <f t="shared" si="27"/>
        <v>https://www.google.com/maps/place/13.633206,100.427122</v>
      </c>
      <c r="I157" t="s">
        <v>28</v>
      </c>
      <c r="J157" t="s">
        <v>29</v>
      </c>
      <c r="K157" t="s">
        <v>1075</v>
      </c>
      <c r="L157" t="s">
        <v>402</v>
      </c>
      <c r="M157" t="s">
        <v>32</v>
      </c>
      <c r="N157">
        <v>10150</v>
      </c>
      <c r="O157" t="s">
        <v>403</v>
      </c>
      <c r="P157" t="s">
        <v>34</v>
      </c>
      <c r="Q157" s="3" t="s">
        <v>35</v>
      </c>
      <c r="R157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" s="3" t="str">
        <f>VLOOKUP($B157,[1]Offline!$A$2:$K$2447,2,FALSE)</f>
        <v>Mini Supermarket</v>
      </c>
      <c r="T157" s="3" t="str">
        <f>VLOOKUP($B157,[1]Offline!$A$2:$K$2447,6,FALSE)</f>
        <v>06:00-23:00 (17Hrs)</v>
      </c>
      <c r="U157" s="3" t="str">
        <f>VLOOKUP($B157,[1]Offline!$A$2:$K$2447,8,FALSE)</f>
        <v>เลขที่ 311,313,315 ถ.สะแกงาม แขวงแสมดำ เขตบางขุนเทียน กทม. 10150</v>
      </c>
      <c r="V157" s="11" t="str">
        <f t="shared" si="23"/>
        <v>เลขที่ 311,313,315 ถ.สะแกงาม แขวงแสมดำ เขตบางขุนเทียน กทม. 10150, โทรศัพท์: 086-318-6259</v>
      </c>
      <c r="W157" s="3" t="str">
        <f>VLOOKUP($B157,[1]Offline!$A$2:$K$2447,5,FALSE)</f>
        <v>exp292-sm@lotuss.com</v>
      </c>
      <c r="X157" s="3" t="str">
        <f>VLOOKUP($B157,[1]Offline!$A$2:$K$2447,10,FALSE)</f>
        <v>0863186259</v>
      </c>
      <c r="Y157" t="s">
        <v>1076</v>
      </c>
      <c r="Z157" t="str">
        <f t="shared" si="24"/>
        <v>0863186259</v>
      </c>
      <c r="AA157" t="str">
        <f t="shared" si="25"/>
        <v>086-318-6259</v>
      </c>
      <c r="AB157" t="str">
        <f t="shared" si="26"/>
        <v>Valid</v>
      </c>
      <c r="AC157" s="4" t="str">
        <f t="shared" si="29"/>
        <v>Valid</v>
      </c>
      <c r="AD157" t="s">
        <v>1076</v>
      </c>
      <c r="AE157" s="11" t="s">
        <v>1077</v>
      </c>
    </row>
    <row r="158" spans="1:31" ht="16" x14ac:dyDescent="0.2">
      <c r="A158" t="s">
        <v>1078</v>
      </c>
      <c r="B158">
        <v>1293</v>
      </c>
      <c r="C158" t="str">
        <f t="shared" si="21"/>
        <v>store_doc_1293</v>
      </c>
      <c r="D158" t="s">
        <v>1079</v>
      </c>
      <c r="E158" t="s">
        <v>1080</v>
      </c>
      <c r="F158">
        <v>13.696894</v>
      </c>
      <c r="G158">
        <v>100.51596600000001</v>
      </c>
      <c r="H158" t="str">
        <f t="shared" si="27"/>
        <v>https://www.google.com/maps/place/13.696894,100.515966</v>
      </c>
      <c r="I158" t="s">
        <v>123</v>
      </c>
      <c r="J158" t="s">
        <v>29</v>
      </c>
      <c r="K158" t="s">
        <v>1081</v>
      </c>
      <c r="L158" t="s">
        <v>415</v>
      </c>
      <c r="M158" t="s">
        <v>32</v>
      </c>
      <c r="N158">
        <v>10120</v>
      </c>
      <c r="O158" t="s">
        <v>1082</v>
      </c>
      <c r="P158" t="s">
        <v>34</v>
      </c>
      <c r="Q158" s="3" t="s">
        <v>35</v>
      </c>
      <c r="R158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" s="3" t="str">
        <f>VLOOKUP($B158,[1]Offline!$A$2:$K$2447,2,FALSE)</f>
        <v>Mini Supermarket</v>
      </c>
      <c r="T158" s="3" t="str">
        <f>VLOOKUP($B158,[1]Offline!$A$2:$K$2447,6,FALSE)</f>
        <v>06:00-23:00 (17Hrs)</v>
      </c>
      <c r="U158" s="3" t="str">
        <f>VLOOKUP($B158,[1]Offline!$A$2:$K$2447,8,FALSE)</f>
        <v>เลขที่ 220/1 ซ.เจริญราษฎร์ 7 แยก 7  (ฝั่งขวา) แขวงบางโคล่ เขตบางคอแหลม กทม. 10120</v>
      </c>
      <c r="V158" s="11" t="str">
        <f t="shared" si="23"/>
        <v>เลขที่ 220/1 ซ.เจริญราษฎร์ 7 แยก 7  (ฝั่งขวา) แขวงบางโคล่ เขตบางคอแหลม กทม. 10120, โทรศัพท์: 062-605-7633</v>
      </c>
      <c r="W158" s="3" t="str">
        <f>VLOOKUP($B158,[1]Offline!$A$2:$K$2447,5,FALSE)</f>
        <v>exp293-sm@lotuss.com</v>
      </c>
      <c r="X158" s="3" t="str">
        <f>VLOOKUP($B158,[1]Offline!$A$2:$K$2447,10,FALSE)</f>
        <v>0626057633</v>
      </c>
      <c r="Y158" t="s">
        <v>1083</v>
      </c>
      <c r="Z158" t="str">
        <f t="shared" si="24"/>
        <v>0626057633</v>
      </c>
      <c r="AA158" t="str">
        <f t="shared" si="25"/>
        <v>062-605-7633</v>
      </c>
      <c r="AB158" t="str">
        <f t="shared" si="26"/>
        <v>Valid</v>
      </c>
      <c r="AC158" s="4" t="str">
        <f t="shared" si="29"/>
        <v>Valid</v>
      </c>
      <c r="AD158" t="s">
        <v>1083</v>
      </c>
      <c r="AE158" s="11" t="s">
        <v>1084</v>
      </c>
    </row>
    <row r="159" spans="1:31" ht="16" x14ac:dyDescent="0.2">
      <c r="A159" t="s">
        <v>1085</v>
      </c>
      <c r="B159">
        <v>1297</v>
      </c>
      <c r="C159" t="str">
        <f t="shared" si="21"/>
        <v>store_doc_1297</v>
      </c>
      <c r="D159" t="s">
        <v>1086</v>
      </c>
      <c r="E159" t="s">
        <v>1087</v>
      </c>
      <c r="F159">
        <v>13.672136</v>
      </c>
      <c r="G159">
        <v>100.414511</v>
      </c>
      <c r="H159" t="str">
        <f t="shared" si="27"/>
        <v>https://www.google.com/maps/place/13.672136,100.414511</v>
      </c>
      <c r="I159" t="s">
        <v>123</v>
      </c>
      <c r="J159" t="s">
        <v>29</v>
      </c>
      <c r="K159" t="s">
        <v>1088</v>
      </c>
      <c r="L159" t="s">
        <v>911</v>
      </c>
      <c r="M159" t="s">
        <v>32</v>
      </c>
      <c r="N159">
        <v>10150</v>
      </c>
      <c r="O159" t="s">
        <v>912</v>
      </c>
      <c r="P159" t="s">
        <v>34</v>
      </c>
      <c r="Q159" s="3" t="s">
        <v>35</v>
      </c>
      <c r="R159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" s="3" t="str">
        <f>VLOOKUP($B159,[1]Offline!$A$2:$K$2447,2,FALSE)</f>
        <v>Mini Supermarket</v>
      </c>
      <c r="T159" s="3" t="str">
        <f>VLOOKUP($B159,[1]Offline!$A$2:$K$2447,6,FALSE)</f>
        <v>06:00-23:00 (17Hrs)</v>
      </c>
      <c r="U159" s="3" t="str">
        <f>VLOOKUP($B159,[1]Offline!$A$2:$K$2447,8,FALSE)</f>
        <v>เลขที่ 2,2/1,2/2,2/3 ซอยเอกมัย 76 แยก 1แขวงบางบอน เขตบางบอน กรุงเทพมหานคร 10150</v>
      </c>
      <c r="V159" s="11" t="str">
        <f t="shared" si="23"/>
        <v>เลขที่ 2,2/1,2/2,2/3 ซอยเอกมัย 76 แยก 1แขวงบางบอน เขตบางบอน กรุงเทพมหานคร 10150, โทรศัพท์: 062-605-7636</v>
      </c>
      <c r="W159" s="3" t="str">
        <f>VLOOKUP($B159,[1]Offline!$A$2:$K$2447,5,FALSE)</f>
        <v>exp297-sm@lotuss.com</v>
      </c>
      <c r="X159" s="3" t="str">
        <f>VLOOKUP($B159,[1]Offline!$A$2:$K$2447,10,FALSE)</f>
        <v>0626057636</v>
      </c>
      <c r="Y159" t="s">
        <v>1089</v>
      </c>
      <c r="Z159" t="str">
        <f t="shared" si="24"/>
        <v>0626057636</v>
      </c>
      <c r="AA159" t="str">
        <f t="shared" si="25"/>
        <v>062-605-7636</v>
      </c>
      <c r="AB159" t="str">
        <f t="shared" si="26"/>
        <v>Valid</v>
      </c>
      <c r="AC159" s="4" t="str">
        <f t="shared" si="29"/>
        <v>Valid</v>
      </c>
      <c r="AD159" t="s">
        <v>1089</v>
      </c>
      <c r="AE159" s="11" t="s">
        <v>1090</v>
      </c>
    </row>
    <row r="160" spans="1:31" ht="16" x14ac:dyDescent="0.2">
      <c r="A160" t="s">
        <v>1091</v>
      </c>
      <c r="B160">
        <v>1298</v>
      </c>
      <c r="C160" t="str">
        <f t="shared" si="21"/>
        <v>store_doc_1298</v>
      </c>
      <c r="D160" t="s">
        <v>1092</v>
      </c>
      <c r="E160" t="s">
        <v>1093</v>
      </c>
      <c r="F160">
        <v>13.691563</v>
      </c>
      <c r="G160">
        <v>100.613641</v>
      </c>
      <c r="H160" t="str">
        <f t="shared" si="27"/>
        <v>https://www.google.com/maps/place/13.691563,100.613641</v>
      </c>
      <c r="I160" t="s">
        <v>28</v>
      </c>
      <c r="J160" t="s">
        <v>29</v>
      </c>
      <c r="K160" t="s">
        <v>1094</v>
      </c>
      <c r="L160" t="s">
        <v>1016</v>
      </c>
      <c r="M160" t="s">
        <v>32</v>
      </c>
      <c r="N160">
        <v>10260</v>
      </c>
      <c r="O160" t="s">
        <v>1017</v>
      </c>
      <c r="P160" t="s">
        <v>34</v>
      </c>
      <c r="Q160" s="3" t="s">
        <v>170</v>
      </c>
      <c r="R160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" s="3" t="str">
        <f>VLOOKUP($B160,[1]Offline!$A$2:$K$2447,2,FALSE)</f>
        <v>Mini Supermarket</v>
      </c>
      <c r="T160" s="3" t="str">
        <f>VLOOKUP($B160,[1]Offline!$A$2:$K$2447,6,FALSE)</f>
        <v>06:00-23:00 (17Hrs)</v>
      </c>
      <c r="U160" s="3" t="str">
        <f>VLOOKUP($B160,[1]Offline!$A$2:$K$2447,8,FALSE)</f>
        <v>เลขที่ 615 ซ.สุขุมวิท 101 ถ.สุขุมวิท แขวงบางจาก เขตพระโขนง กทม. 10260</v>
      </c>
      <c r="V160" s="11" t="str">
        <f t="shared" si="23"/>
        <v>เลขที่ 615 ซ.สุขุมวิท 101 ถ.สุขุมวิท แขวงบางจาก เขตพระโขนง กทม. 10260, โทรศัพท์: 062-605-7637</v>
      </c>
      <c r="W160" s="3" t="str">
        <f>VLOOKUP($B160,[1]Offline!$A$2:$K$2447,5,FALSE)</f>
        <v>exp298-sm@lotuss.com</v>
      </c>
      <c r="X160" s="3" t="str">
        <f>VLOOKUP($B160,[1]Offline!$A$2:$K$2447,10,FALSE)</f>
        <v>0626057637</v>
      </c>
      <c r="Y160" t="s">
        <v>1095</v>
      </c>
      <c r="Z160" t="str">
        <f t="shared" si="24"/>
        <v>0626057637</v>
      </c>
      <c r="AA160" t="str">
        <f t="shared" si="25"/>
        <v>062-605-7637</v>
      </c>
      <c r="AB160" t="str">
        <f t="shared" si="26"/>
        <v>Valid</v>
      </c>
      <c r="AC160" s="4" t="str">
        <f t="shared" si="29"/>
        <v>Valid</v>
      </c>
      <c r="AD160" t="s">
        <v>1095</v>
      </c>
      <c r="AE160" s="11" t="s">
        <v>1096</v>
      </c>
    </row>
    <row r="161" spans="1:31" ht="16" x14ac:dyDescent="0.2">
      <c r="A161" t="s">
        <v>1097</v>
      </c>
      <c r="B161">
        <v>1300</v>
      </c>
      <c r="C161" t="str">
        <f t="shared" si="21"/>
        <v>store_doc_1300</v>
      </c>
      <c r="D161" t="s">
        <v>1098</v>
      </c>
      <c r="E161" t="s">
        <v>1099</v>
      </c>
      <c r="F161">
        <v>13.694160999999999</v>
      </c>
      <c r="G161">
        <v>100.63143100000001</v>
      </c>
      <c r="H161" t="str">
        <f t="shared" si="27"/>
        <v>https://www.google.com/maps/place/13.694161,100.631431</v>
      </c>
      <c r="I161" t="s">
        <v>28</v>
      </c>
      <c r="J161" t="s">
        <v>29</v>
      </c>
      <c r="K161" t="s">
        <v>1100</v>
      </c>
      <c r="L161" t="s">
        <v>1016</v>
      </c>
      <c r="M161" t="s">
        <v>32</v>
      </c>
      <c r="N161">
        <v>10260</v>
      </c>
      <c r="O161" t="s">
        <v>1017</v>
      </c>
      <c r="P161" t="s">
        <v>34</v>
      </c>
      <c r="Q161" s="3" t="s">
        <v>170</v>
      </c>
      <c r="R161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" s="3" t="str">
        <f>VLOOKUP($B161,[1]Offline!$A$2:$K$2447,2,FALSE)</f>
        <v>Mini Supermarket</v>
      </c>
      <c r="T161" s="3" t="str">
        <f>VLOOKUP($B161,[1]Offline!$A$2:$K$2447,6,FALSE)</f>
        <v>06:00-23:00 (17Hrs)</v>
      </c>
      <c r="U161" s="3" t="str">
        <f>VLOOKUP($B161,[1]Offline!$A$2:$K$2447,8,FALSE)</f>
        <v>เลขที่ 1293/48-50 ซ.วชิรธรรมสาธิต 57 แขวงบางจาก เขตพระโขนง กทม. 10260</v>
      </c>
      <c r="V161" s="11" t="str">
        <f t="shared" si="23"/>
        <v>เลขที่ 1293/48-50 ซ.วชิรธรรมสาธิต 57 แขวงบางจาก เขตพระโขนง กทม. 10260, โทรศัพท์: 064-585-2362</v>
      </c>
      <c r="W161" s="3" t="str">
        <f>VLOOKUP($B161,[1]Offline!$A$2:$K$2447,5,FALSE)</f>
        <v>exp300-sm@lotuss.com</v>
      </c>
      <c r="X161" s="3" t="str">
        <f>VLOOKUP($B161,[1]Offline!$A$2:$K$2447,10,FALSE)</f>
        <v>0645852362</v>
      </c>
      <c r="Y161" t="s">
        <v>1101</v>
      </c>
      <c r="Z161" t="str">
        <f t="shared" si="24"/>
        <v>0645852362</v>
      </c>
      <c r="AA161" t="str">
        <f t="shared" si="25"/>
        <v>064-585-2362</v>
      </c>
      <c r="AB161" t="str">
        <f t="shared" si="26"/>
        <v>Valid</v>
      </c>
      <c r="AC161" s="4" t="str">
        <f t="shared" si="29"/>
        <v>Valid</v>
      </c>
      <c r="AD161" t="s">
        <v>1101</v>
      </c>
      <c r="AE161" s="11" t="s">
        <v>1102</v>
      </c>
    </row>
    <row r="162" spans="1:31" ht="16" x14ac:dyDescent="0.2">
      <c r="A162" t="s">
        <v>1103</v>
      </c>
      <c r="B162">
        <v>1301</v>
      </c>
      <c r="C162" t="str">
        <f t="shared" si="21"/>
        <v>store_doc_1301</v>
      </c>
      <c r="D162" t="s">
        <v>1104</v>
      </c>
      <c r="E162" t="s">
        <v>1105</v>
      </c>
      <c r="F162">
        <v>13.909050000000001</v>
      </c>
      <c r="G162">
        <v>100.353765</v>
      </c>
      <c r="H162" t="str">
        <f t="shared" si="27"/>
        <v>https://www.google.com/maps/place/13.90905,100.353765</v>
      </c>
      <c r="I162" t="s">
        <v>28</v>
      </c>
      <c r="J162" t="s">
        <v>29</v>
      </c>
      <c r="K162" t="s">
        <v>1106</v>
      </c>
      <c r="L162" t="s">
        <v>231</v>
      </c>
      <c r="M162" t="s">
        <v>232</v>
      </c>
      <c r="N162">
        <v>11110</v>
      </c>
      <c r="O162" t="s">
        <v>408</v>
      </c>
      <c r="P162" t="s">
        <v>34</v>
      </c>
      <c r="Q162" s="3" t="s">
        <v>35</v>
      </c>
      <c r="R162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" s="3" t="str">
        <f>VLOOKUP($B162,[1]Offline!$A$2:$K$2447,2,FALSE)</f>
        <v>Mini Supermarket</v>
      </c>
      <c r="T162" s="3" t="str">
        <f>VLOOKUP($B162,[1]Offline!$A$2:$K$2447,6,FALSE)</f>
        <v>06:00-23:00 (17Hrs)</v>
      </c>
      <c r="U162" s="3" t="str">
        <f>VLOOKUP($B162,[1]Offline!$A$2:$K$2447,8,FALSE)</f>
        <v>เลขที่ 12/4 หมู่ที่ 8 ตำบลบางคูรัด อำเภอบางบัวทอง จังหวัดนนทบุรี 11110</v>
      </c>
      <c r="V162" s="11" t="str">
        <f t="shared" si="23"/>
        <v>เลขที่ 12/4 หมู่ที่ 8 ตำบลบางคูรัด อำเภอบางบัวทอง จังหวัดนนทบุรี 11110, โทรศัพท์: 062-605-7640</v>
      </c>
      <c r="W162" s="3" t="str">
        <f>VLOOKUP($B162,[1]Offline!$A$2:$K$2447,5,FALSE)</f>
        <v>exp301-sm@lotuss.com</v>
      </c>
      <c r="X162" s="3" t="str">
        <f>VLOOKUP($B162,[1]Offline!$A$2:$K$2447,10,FALSE)</f>
        <v>0626057640</v>
      </c>
      <c r="Y162" t="s">
        <v>1107</v>
      </c>
      <c r="Z162" t="str">
        <f t="shared" si="24"/>
        <v>0626057640</v>
      </c>
      <c r="AA162" t="str">
        <f t="shared" si="25"/>
        <v>062-605-7640</v>
      </c>
      <c r="AB162" t="str">
        <f t="shared" si="26"/>
        <v>Valid</v>
      </c>
      <c r="AC162" s="4" t="str">
        <f t="shared" si="29"/>
        <v>Valid</v>
      </c>
      <c r="AD162" t="s">
        <v>1107</v>
      </c>
      <c r="AE162" s="11" t="s">
        <v>1108</v>
      </c>
    </row>
    <row r="163" spans="1:31" ht="16" x14ac:dyDescent="0.2">
      <c r="A163" t="s">
        <v>1109</v>
      </c>
      <c r="B163">
        <v>1302</v>
      </c>
      <c r="C163" t="str">
        <f t="shared" si="21"/>
        <v>store_doc_1302</v>
      </c>
      <c r="D163" t="s">
        <v>1110</v>
      </c>
      <c r="E163" t="s">
        <v>1111</v>
      </c>
      <c r="F163">
        <v>13.845165</v>
      </c>
      <c r="G163">
        <v>100.479439</v>
      </c>
      <c r="H163" t="str">
        <f t="shared" si="27"/>
        <v>https://www.google.com/maps/place/13.845165,100.479439</v>
      </c>
      <c r="I163" t="s">
        <v>28</v>
      </c>
      <c r="J163" t="s">
        <v>29</v>
      </c>
      <c r="K163" t="s">
        <v>1112</v>
      </c>
      <c r="L163" t="s">
        <v>885</v>
      </c>
      <c r="M163" t="s">
        <v>232</v>
      </c>
      <c r="N163">
        <v>11000</v>
      </c>
      <c r="O163" t="s">
        <v>1113</v>
      </c>
      <c r="P163" t="s">
        <v>34</v>
      </c>
      <c r="Q163" s="3" t="s">
        <v>35</v>
      </c>
      <c r="R163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" s="3" t="str">
        <f>VLOOKUP($B163,[1]Offline!$A$2:$K$2447,2,FALSE)</f>
        <v>Mini Supermarket</v>
      </c>
      <c r="T163" s="3" t="str">
        <f>VLOOKUP($B163,[1]Offline!$A$2:$K$2447,6,FALSE)</f>
        <v>06:00-23:00 (17Hrs)</v>
      </c>
      <c r="U163" s="3" t="str">
        <f>VLOOKUP($B163,[1]Offline!$A$2:$K$2447,8,FALSE)</f>
        <v>เลขที่ 89/890 หมู่ที่ 3 ถนนท่าน้ำนนท์-วัดโบสถ์ ตำบลบางศรีเมือง อำเภอเมือง จังหวัดนนทบุรี 11000</v>
      </c>
      <c r="V163" s="11" t="str">
        <f t="shared" si="23"/>
        <v>เลขที่ 89/890 หมู่ที่ 3 ถนนท่าน้ำนนท์-วัดโบสถ์ ตำบลบางศรีเมือง อำเภอเมือง จังหวัดนนทบุรี 11000, โทรศัพท์: 062-605-7641</v>
      </c>
      <c r="W163" s="3" t="str">
        <f>VLOOKUP($B163,[1]Offline!$A$2:$K$2447,5,FALSE)</f>
        <v>exp302-sm@lotuss.com</v>
      </c>
      <c r="X163" s="3" t="str">
        <f>VLOOKUP($B163,[1]Offline!$A$2:$K$2447,10,FALSE)</f>
        <v>0626057641</v>
      </c>
      <c r="Y163" t="s">
        <v>1114</v>
      </c>
      <c r="Z163" t="str">
        <f t="shared" si="24"/>
        <v>0626057641</v>
      </c>
      <c r="AA163" t="str">
        <f t="shared" si="25"/>
        <v>062-605-7641</v>
      </c>
      <c r="AB163" t="str">
        <f t="shared" si="26"/>
        <v>Valid</v>
      </c>
      <c r="AC163" s="4" t="str">
        <f t="shared" si="29"/>
        <v>Valid</v>
      </c>
      <c r="AD163" t="s">
        <v>1114</v>
      </c>
      <c r="AE163" s="11" t="s">
        <v>1115</v>
      </c>
    </row>
    <row r="164" spans="1:31" ht="16" x14ac:dyDescent="0.2">
      <c r="A164" t="s">
        <v>1116</v>
      </c>
      <c r="B164">
        <v>1303</v>
      </c>
      <c r="C164" t="str">
        <f t="shared" si="21"/>
        <v>store_doc_1303</v>
      </c>
      <c r="D164" t="s">
        <v>1117</v>
      </c>
      <c r="E164" t="s">
        <v>1118</v>
      </c>
      <c r="F164">
        <v>14.339380999999999</v>
      </c>
      <c r="G164">
        <v>100.86683600000001</v>
      </c>
      <c r="H164" t="str">
        <f t="shared" si="27"/>
        <v>https://www.google.com/maps/place/14.339381,100.866836</v>
      </c>
      <c r="I164" t="s">
        <v>123</v>
      </c>
      <c r="J164" t="s">
        <v>29</v>
      </c>
      <c r="K164" t="s">
        <v>1119</v>
      </c>
      <c r="L164" t="s">
        <v>1120</v>
      </c>
      <c r="M164" t="s">
        <v>1121</v>
      </c>
      <c r="N164">
        <v>18140</v>
      </c>
      <c r="O164" t="s">
        <v>1122</v>
      </c>
      <c r="P164" t="s">
        <v>34</v>
      </c>
      <c r="Q164" s="3" t="s">
        <v>35</v>
      </c>
      <c r="R164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" s="3" t="e">
        <f>VLOOKUP($B164,[1]Offline!$A$2:$K$2447,2,FALSE)</f>
        <v>#N/A</v>
      </c>
      <c r="T164" s="3" t="e">
        <f>VLOOKUP($B164,[1]Offline!$A$2:$K$2447,6,FALSE)</f>
        <v>#N/A</v>
      </c>
      <c r="U164" s="3" t="e">
        <f>VLOOKUP($B164,[1]Offline!$A$2:$K$2447,8,FALSE)</f>
        <v>#N/A</v>
      </c>
      <c r="V164" s="11" t="e">
        <f t="shared" si="23"/>
        <v>#N/A</v>
      </c>
      <c r="W164" s="3" t="e">
        <f>VLOOKUP($B164,[1]Offline!$A$2:$K$2447,5,FALSE)</f>
        <v>#N/A</v>
      </c>
      <c r="X164" s="3" t="e">
        <f>VLOOKUP($B164,[1]Offline!$A$2:$K$2447,10,FALSE)</f>
        <v>#N/A</v>
      </c>
      <c r="Y164" t="e">
        <v>#N/A</v>
      </c>
      <c r="Z164" t="e">
        <f t="shared" si="24"/>
        <v>#N/A</v>
      </c>
      <c r="AA164" t="e">
        <f t="shared" si="25"/>
        <v>#N/A</v>
      </c>
      <c r="AB164" t="e">
        <f t="shared" si="26"/>
        <v>#N/A</v>
      </c>
      <c r="AC164" s="4"/>
      <c r="AD164" t="e">
        <v>#N/A</v>
      </c>
    </row>
    <row r="165" spans="1:31" ht="16" x14ac:dyDescent="0.2">
      <c r="A165" t="s">
        <v>1123</v>
      </c>
      <c r="B165">
        <v>1304</v>
      </c>
      <c r="C165" t="str">
        <f t="shared" si="21"/>
        <v>store_doc_1304</v>
      </c>
      <c r="D165" t="s">
        <v>1124</v>
      </c>
      <c r="E165" t="s">
        <v>1125</v>
      </c>
      <c r="F165">
        <v>13.835747</v>
      </c>
      <c r="G165">
        <v>100.657734</v>
      </c>
      <c r="H165" t="str">
        <f t="shared" si="27"/>
        <v>https://www.google.com/maps/place/13.835747,100.657734</v>
      </c>
      <c r="I165" t="s">
        <v>123</v>
      </c>
      <c r="J165" t="s">
        <v>29</v>
      </c>
      <c r="K165" t="s">
        <v>1126</v>
      </c>
      <c r="L165" t="s">
        <v>31</v>
      </c>
      <c r="M165" t="s">
        <v>32</v>
      </c>
      <c r="N165">
        <v>10230</v>
      </c>
      <c r="O165" t="s">
        <v>33</v>
      </c>
      <c r="P165" t="s">
        <v>34</v>
      </c>
      <c r="Q165" s="3" t="s">
        <v>35</v>
      </c>
      <c r="R165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" s="3" t="e">
        <f>VLOOKUP($B165,[1]Offline!$A$2:$K$2447,2,FALSE)</f>
        <v>#N/A</v>
      </c>
      <c r="T165" s="3" t="e">
        <f>VLOOKUP($B165,[1]Offline!$A$2:$K$2447,6,FALSE)</f>
        <v>#N/A</v>
      </c>
      <c r="U165" s="3" t="e">
        <f>VLOOKUP($B165,[1]Offline!$A$2:$K$2447,8,FALSE)</f>
        <v>#N/A</v>
      </c>
      <c r="V165" s="11" t="e">
        <f t="shared" si="23"/>
        <v>#N/A</v>
      </c>
      <c r="W165" s="3" t="e">
        <f>VLOOKUP($B165,[1]Offline!$A$2:$K$2447,5,FALSE)</f>
        <v>#N/A</v>
      </c>
      <c r="X165" s="3" t="e">
        <f>VLOOKUP($B165,[1]Offline!$A$2:$K$2447,10,FALSE)</f>
        <v>#N/A</v>
      </c>
      <c r="Y165" t="e">
        <v>#N/A</v>
      </c>
      <c r="Z165" t="e">
        <f t="shared" si="24"/>
        <v>#N/A</v>
      </c>
      <c r="AA165" t="e">
        <f t="shared" si="25"/>
        <v>#N/A</v>
      </c>
      <c r="AB165" t="e">
        <f t="shared" si="26"/>
        <v>#N/A</v>
      </c>
      <c r="AC165" s="4"/>
      <c r="AD165" t="e">
        <v>#N/A</v>
      </c>
    </row>
    <row r="166" spans="1:31" ht="16" x14ac:dyDescent="0.2">
      <c r="A166" t="s">
        <v>1127</v>
      </c>
      <c r="B166">
        <v>1306</v>
      </c>
      <c r="C166" t="str">
        <f t="shared" si="21"/>
        <v>store_doc_1306</v>
      </c>
      <c r="D166" t="s">
        <v>1128</v>
      </c>
      <c r="E166" t="s">
        <v>1129</v>
      </c>
      <c r="F166">
        <v>13.994125</v>
      </c>
      <c r="G166">
        <v>100.584596</v>
      </c>
      <c r="H166" t="str">
        <f t="shared" si="27"/>
        <v>https://www.google.com/maps/place/13.994125,100.584596</v>
      </c>
      <c r="I166" t="s">
        <v>28</v>
      </c>
      <c r="J166" t="s">
        <v>29</v>
      </c>
      <c r="K166" t="s">
        <v>1130</v>
      </c>
      <c r="L166" t="s">
        <v>394</v>
      </c>
      <c r="M166" t="s">
        <v>241</v>
      </c>
      <c r="N166">
        <v>12000</v>
      </c>
      <c r="O166" t="s">
        <v>663</v>
      </c>
      <c r="P166" t="s">
        <v>34</v>
      </c>
      <c r="Q166" s="3" t="s">
        <v>170</v>
      </c>
      <c r="R166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" s="3" t="str">
        <f>VLOOKUP($B166,[1]Offline!$A$2:$K$2447,2,FALSE)</f>
        <v>Mini Supermarket</v>
      </c>
      <c r="T166" s="3" t="str">
        <f>VLOOKUP($B166,[1]Offline!$A$2:$K$2447,6,FALSE)</f>
        <v>06:00-23:00 (17Hrs)</v>
      </c>
      <c r="U166" s="3" t="str">
        <f>VLOOKUP($B166,[1]Offline!$A$2:$K$2447,8,FALSE)</f>
        <v>เลขที่ 1070-1072 หมู่ 3 ต.บางพูน อ.เมือง จ.ปทุมธานี 12000</v>
      </c>
      <c r="V166" s="11" t="str">
        <f t="shared" si="23"/>
        <v>เลขที่ 1070-1072 หมู่ 3 ต.บางพูน อ.เมือง จ.ปทุมธานี 12000, โทรศัพท์: 062-605-7645</v>
      </c>
      <c r="W166" s="3" t="str">
        <f>VLOOKUP($B166,[1]Offline!$A$2:$K$2447,5,FALSE)</f>
        <v>exp306-sm@lotuss.com</v>
      </c>
      <c r="X166" s="3" t="str">
        <f>VLOOKUP($B166,[1]Offline!$A$2:$K$2447,10,FALSE)</f>
        <v>0626057645</v>
      </c>
      <c r="Y166" t="s">
        <v>1131</v>
      </c>
      <c r="Z166" t="str">
        <f t="shared" si="24"/>
        <v>0626057645</v>
      </c>
      <c r="AA166" t="str">
        <f t="shared" si="25"/>
        <v>062-605-7645</v>
      </c>
      <c r="AB166" t="str">
        <f t="shared" si="26"/>
        <v>Valid</v>
      </c>
      <c r="AC166" s="4" t="str">
        <f>IF(AND(LEFT($Z166,1)="0", OR(LEN(SUBSTITUTE($Z166,"-",""))=9, AND(LEFT($Z166,2)&lt;&gt;"02", LEN(SUBSTITUTE($Z166,"-",""))=10))), "Valid", "Invalid")</f>
        <v>Valid</v>
      </c>
      <c r="AD166" t="s">
        <v>1131</v>
      </c>
      <c r="AE166" s="11" t="s">
        <v>1132</v>
      </c>
    </row>
    <row r="167" spans="1:31" ht="16" x14ac:dyDescent="0.2">
      <c r="A167" t="s">
        <v>1133</v>
      </c>
      <c r="B167">
        <v>1307</v>
      </c>
      <c r="C167" t="str">
        <f t="shared" si="21"/>
        <v>store_doc_1307</v>
      </c>
      <c r="D167" t="s">
        <v>1134</v>
      </c>
      <c r="E167" t="s">
        <v>1135</v>
      </c>
      <c r="F167">
        <v>13.620395</v>
      </c>
      <c r="G167">
        <v>100.76365699999999</v>
      </c>
      <c r="H167" t="str">
        <f t="shared" si="27"/>
        <v>https://www.google.com/maps/place/13.620395,100.763657</v>
      </c>
      <c r="I167" t="s">
        <v>28</v>
      </c>
      <c r="J167" t="s">
        <v>29</v>
      </c>
      <c r="K167" t="s">
        <v>1136</v>
      </c>
      <c r="L167" t="s">
        <v>116</v>
      </c>
      <c r="M167" t="s">
        <v>100</v>
      </c>
      <c r="N167">
        <v>10540</v>
      </c>
      <c r="O167" t="s">
        <v>1137</v>
      </c>
      <c r="P167" t="s">
        <v>34</v>
      </c>
      <c r="Q167" s="3" t="s">
        <v>35</v>
      </c>
      <c r="R167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" s="3" t="str">
        <f>VLOOKUP($B167,[1]Offline!$A$2:$K$2447,2,FALSE)</f>
        <v>Mini Supermarket</v>
      </c>
      <c r="T167" s="3" t="str">
        <f>VLOOKUP($B167,[1]Offline!$A$2:$K$2447,6,FALSE)</f>
        <v>06:00-23:00 (17Hrs)</v>
      </c>
      <c r="U167" s="3" t="str">
        <f>VLOOKUP($B167,[1]Offline!$A$2:$K$2447,8,FALSE)</f>
        <v>เลขที่ 32/1-2 หมู่ 7 ต.บางโฉลง อ.บางพลี จ.สมุทรปราการ 10540</v>
      </c>
      <c r="V167" s="11" t="str">
        <f t="shared" si="23"/>
        <v>เลขที่ 32/1-2 หมู่ 7 ต.บางโฉลง อ.บางพลี จ.สมุทรปราการ 10540, โทรศัพท์: 081-246-5778</v>
      </c>
      <c r="W167" s="3" t="str">
        <f>VLOOKUP($B167,[1]Offline!$A$2:$K$2447,5,FALSE)</f>
        <v>exp307-sm@lotuss.com</v>
      </c>
      <c r="X167" s="3" t="str">
        <f>VLOOKUP($B167,[1]Offline!$A$2:$K$2447,10,FALSE)</f>
        <v>0812465778</v>
      </c>
      <c r="Y167" t="s">
        <v>1138</v>
      </c>
      <c r="Z167" t="str">
        <f t="shared" si="24"/>
        <v>0812465778</v>
      </c>
      <c r="AA167" t="str">
        <f t="shared" si="25"/>
        <v>081-246-5778</v>
      </c>
      <c r="AB167" t="str">
        <f t="shared" si="26"/>
        <v>Valid</v>
      </c>
      <c r="AC167" s="4" t="str">
        <f>IF(AND(LEFT($Z167,1)="0", OR(LEN(SUBSTITUTE($Z167,"-",""))=9, AND(LEFT($Z167,2)&lt;&gt;"02", LEN(SUBSTITUTE($Z167,"-",""))=10))), "Valid", "Invalid")</f>
        <v>Valid</v>
      </c>
      <c r="AD167" t="s">
        <v>1138</v>
      </c>
      <c r="AE167" s="11" t="s">
        <v>1139</v>
      </c>
    </row>
    <row r="168" spans="1:31" ht="16" x14ac:dyDescent="0.2">
      <c r="A168" t="s">
        <v>1140</v>
      </c>
      <c r="B168">
        <v>1308</v>
      </c>
      <c r="C168" t="str">
        <f t="shared" si="21"/>
        <v>store_doc_1308</v>
      </c>
      <c r="D168" t="s">
        <v>1141</v>
      </c>
      <c r="E168" t="s">
        <v>1142</v>
      </c>
      <c r="F168">
        <v>14.325424</v>
      </c>
      <c r="G168">
        <v>100.40342800000001</v>
      </c>
      <c r="H168" t="str">
        <f t="shared" si="27"/>
        <v>https://www.google.com/maps/place/14.325424,100.403428</v>
      </c>
      <c r="I168" t="s">
        <v>28</v>
      </c>
      <c r="J168" t="s">
        <v>29</v>
      </c>
      <c r="K168" t="s">
        <v>1143</v>
      </c>
      <c r="L168" t="s">
        <v>1144</v>
      </c>
      <c r="M168" t="s">
        <v>932</v>
      </c>
      <c r="N168">
        <v>13110</v>
      </c>
      <c r="O168" t="s">
        <v>1145</v>
      </c>
      <c r="P168" t="s">
        <v>34</v>
      </c>
      <c r="Q168" s="3" t="s">
        <v>35</v>
      </c>
      <c r="R168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" s="3" t="str">
        <f>VLOOKUP($B168,[1]Offline!$A$2:$K$2447,2,FALSE)</f>
        <v>Mini Supermarket</v>
      </c>
      <c r="T168" s="3" t="str">
        <f>VLOOKUP($B168,[1]Offline!$A$2:$K$2447,6,FALSE)</f>
        <v>06:00-23:00 (17Hrs)</v>
      </c>
      <c r="U168" s="3" t="str">
        <f>VLOOKUP($B168,[1]Offline!$A$2:$K$2447,8,FALSE)</f>
        <v>เลขที่ 408/1-4 ถนนวิไลเสนา (ก) ตำบลเสนา อำเภอเสนา จังหวัดพระนครศรีอยุธยา 13110</v>
      </c>
      <c r="V168" s="11" t="str">
        <f t="shared" si="23"/>
        <v>เลขที่ 408/1-4 ถนนวิไลเสนา (ก) ตำบลเสนา อำเภอเสนา จังหวัดพระนครศรีอยุธยา 13110, โทรศัพท์: 092-253-8085</v>
      </c>
      <c r="W168" s="3" t="str">
        <f>VLOOKUP($B168,[1]Offline!$A$2:$K$2447,5,FALSE)</f>
        <v>exp308-sm@lotuss.com</v>
      </c>
      <c r="X168" s="3" t="str">
        <f>VLOOKUP($B168,[1]Offline!$A$2:$K$2447,10,FALSE)</f>
        <v>0922538085</v>
      </c>
      <c r="Y168" t="s">
        <v>1146</v>
      </c>
      <c r="Z168" t="str">
        <f t="shared" si="24"/>
        <v>0922538085</v>
      </c>
      <c r="AA168" t="str">
        <f t="shared" si="25"/>
        <v>092-253-8085</v>
      </c>
      <c r="AB168" t="str">
        <f t="shared" si="26"/>
        <v>Valid</v>
      </c>
      <c r="AC168" s="4" t="str">
        <f>IF(AND(LEFT($Z168,1)="0", OR(LEN(SUBSTITUTE($Z168,"-",""))=9, AND(LEFT($Z168,2)&lt;&gt;"02", LEN(SUBSTITUTE($Z168,"-",""))=10))), "Valid", "Invalid")</f>
        <v>Valid</v>
      </c>
      <c r="AD168" t="s">
        <v>1146</v>
      </c>
      <c r="AE168" s="11" t="s">
        <v>1147</v>
      </c>
    </row>
    <row r="169" spans="1:31" ht="16" x14ac:dyDescent="0.2">
      <c r="A169" t="s">
        <v>1148</v>
      </c>
      <c r="B169">
        <v>1309</v>
      </c>
      <c r="C169" t="str">
        <f t="shared" si="21"/>
        <v>store_doc_1309</v>
      </c>
      <c r="D169" t="s">
        <v>1149</v>
      </c>
      <c r="E169" t="s">
        <v>1150</v>
      </c>
      <c r="F169">
        <v>13.775902</v>
      </c>
      <c r="G169">
        <v>100.649213</v>
      </c>
      <c r="H169" t="str">
        <f t="shared" si="27"/>
        <v>https://www.google.com/maps/place/13.775902,100.649213</v>
      </c>
      <c r="I169" t="s">
        <v>28</v>
      </c>
      <c r="J169" t="s">
        <v>29</v>
      </c>
      <c r="K169" t="s">
        <v>1151</v>
      </c>
      <c r="L169" t="s">
        <v>139</v>
      </c>
      <c r="M169" t="s">
        <v>32</v>
      </c>
      <c r="N169">
        <v>10240</v>
      </c>
      <c r="O169" t="s">
        <v>140</v>
      </c>
      <c r="P169" t="s">
        <v>34</v>
      </c>
      <c r="Q169" s="3" t="s">
        <v>44</v>
      </c>
      <c r="R169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" s="3" t="str">
        <f>VLOOKUP($B169,[1]Offline!$A$2:$K$2447,2,FALSE)</f>
        <v>Mini Supermarket</v>
      </c>
      <c r="T169" s="3" t="str">
        <f>VLOOKUP($B169,[1]Offline!$A$2:$K$2447,6,FALSE)</f>
        <v>24 Hours</v>
      </c>
      <c r="U169" s="3" t="str">
        <f>VLOOKUP($B169,[1]Offline!$A$2:$K$2447,8,FALSE)</f>
        <v>เลขที่ 1,3 ซอย 58 (การเคหะแห่งชาติ) แขวงคลองจั่น เขตบางกะปิ กรุงเทพมหานคร 10240</v>
      </c>
      <c r="V169" s="11" t="str">
        <f t="shared" si="23"/>
        <v>เลขที่ 1,3 ซอย 58 (การเคหะแห่งชาติ) แขวงคลองจั่น เขตบางกะปิ กรุงเทพมหานคร 10240, โทรศัพท์: 062-605-7648</v>
      </c>
      <c r="W169" s="3" t="str">
        <f>VLOOKUP($B169,[1]Offline!$A$2:$K$2447,5,FALSE)</f>
        <v>exp309-sm@lotuss.com</v>
      </c>
      <c r="X169" s="3" t="str">
        <f>VLOOKUP($B169,[1]Offline!$A$2:$K$2447,10,FALSE)</f>
        <v>0626057648</v>
      </c>
      <c r="Y169" t="s">
        <v>1152</v>
      </c>
      <c r="Z169" t="str">
        <f t="shared" si="24"/>
        <v>0626057648</v>
      </c>
      <c r="AA169" t="str">
        <f t="shared" si="25"/>
        <v>062-605-7648</v>
      </c>
      <c r="AB169" t="str">
        <f t="shared" si="26"/>
        <v>Valid</v>
      </c>
      <c r="AC169" s="4" t="str">
        <f>IF(AND(LEFT($Z169,1)="0", OR(LEN(SUBSTITUTE($Z169,"-",""))=9, AND(LEFT($Z169,2)&lt;&gt;"02", LEN(SUBSTITUTE($Z169,"-",""))=10))), "Valid", "Invalid")</f>
        <v>Valid</v>
      </c>
      <c r="AD169" t="s">
        <v>1152</v>
      </c>
      <c r="AE169" s="11" t="s">
        <v>1153</v>
      </c>
    </row>
    <row r="170" spans="1:31" ht="16" x14ac:dyDescent="0.2">
      <c r="A170" t="s">
        <v>1154</v>
      </c>
      <c r="B170">
        <v>1310</v>
      </c>
      <c r="C170" t="str">
        <f t="shared" si="21"/>
        <v>store_doc_1310</v>
      </c>
      <c r="D170" t="s">
        <v>1155</v>
      </c>
      <c r="E170" t="s">
        <v>1156</v>
      </c>
      <c r="F170">
        <v>13.641901000000001</v>
      </c>
      <c r="G170">
        <v>100.609374</v>
      </c>
      <c r="H170" t="str">
        <f t="shared" si="27"/>
        <v>https://www.google.com/maps/place/13.641901,100.609374</v>
      </c>
      <c r="I170" t="s">
        <v>123</v>
      </c>
      <c r="J170" t="s">
        <v>29</v>
      </c>
      <c r="K170" t="s">
        <v>1157</v>
      </c>
      <c r="L170" t="s">
        <v>99</v>
      </c>
      <c r="M170" t="s">
        <v>100</v>
      </c>
      <c r="N170">
        <v>10270</v>
      </c>
      <c r="O170" t="s">
        <v>101</v>
      </c>
      <c r="P170" t="s">
        <v>34</v>
      </c>
      <c r="Q170" s="3" t="s">
        <v>35</v>
      </c>
      <c r="R170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" s="3" t="e">
        <f>VLOOKUP($B170,[1]Offline!$A$2:$K$2447,2,FALSE)</f>
        <v>#N/A</v>
      </c>
      <c r="T170" s="3" t="e">
        <f>VLOOKUP($B170,[1]Offline!$A$2:$K$2447,6,FALSE)</f>
        <v>#N/A</v>
      </c>
      <c r="U170" s="3" t="e">
        <f>VLOOKUP($B170,[1]Offline!$A$2:$K$2447,8,FALSE)</f>
        <v>#N/A</v>
      </c>
      <c r="V170" s="11" t="e">
        <f t="shared" si="23"/>
        <v>#N/A</v>
      </c>
      <c r="W170" s="3" t="e">
        <f>VLOOKUP($B170,[1]Offline!$A$2:$K$2447,5,FALSE)</f>
        <v>#N/A</v>
      </c>
      <c r="X170" s="3" t="e">
        <f>VLOOKUP($B170,[1]Offline!$A$2:$K$2447,10,FALSE)</f>
        <v>#N/A</v>
      </c>
      <c r="Y170" t="e">
        <v>#N/A</v>
      </c>
      <c r="Z170" t="e">
        <f t="shared" si="24"/>
        <v>#N/A</v>
      </c>
      <c r="AA170" t="e">
        <f t="shared" si="25"/>
        <v>#N/A</v>
      </c>
      <c r="AB170" t="e">
        <f t="shared" si="26"/>
        <v>#N/A</v>
      </c>
      <c r="AC170" s="4"/>
      <c r="AD170" t="e">
        <v>#N/A</v>
      </c>
    </row>
    <row r="171" spans="1:31" ht="16" x14ac:dyDescent="0.2">
      <c r="A171" t="s">
        <v>1158</v>
      </c>
      <c r="B171">
        <v>1311</v>
      </c>
      <c r="C171" t="str">
        <f t="shared" si="21"/>
        <v>store_doc_1311</v>
      </c>
      <c r="D171" t="s">
        <v>1159</v>
      </c>
      <c r="E171" t="s">
        <v>1160</v>
      </c>
      <c r="F171">
        <v>13.791293</v>
      </c>
      <c r="G171">
        <v>100.618573</v>
      </c>
      <c r="H171" t="str">
        <f t="shared" si="27"/>
        <v>https://www.google.com/maps/place/13.791293,100.618573</v>
      </c>
      <c r="I171" t="s">
        <v>123</v>
      </c>
      <c r="J171" t="s">
        <v>29</v>
      </c>
      <c r="K171" t="s">
        <v>1161</v>
      </c>
      <c r="L171" t="s">
        <v>74</v>
      </c>
      <c r="M171" t="s">
        <v>32</v>
      </c>
      <c r="N171">
        <v>10310</v>
      </c>
      <c r="O171" t="s">
        <v>75</v>
      </c>
      <c r="P171" t="s">
        <v>34</v>
      </c>
      <c r="Q171" s="3" t="s">
        <v>35</v>
      </c>
      <c r="R171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" s="3" t="e">
        <f>VLOOKUP($B171,[1]Offline!$A$2:$K$2447,2,FALSE)</f>
        <v>#N/A</v>
      </c>
      <c r="T171" s="3" t="e">
        <f>VLOOKUP($B171,[1]Offline!$A$2:$K$2447,6,FALSE)</f>
        <v>#N/A</v>
      </c>
      <c r="U171" s="3" t="e">
        <f>VLOOKUP($B171,[1]Offline!$A$2:$K$2447,8,FALSE)</f>
        <v>#N/A</v>
      </c>
      <c r="V171" s="11" t="e">
        <f t="shared" si="23"/>
        <v>#N/A</v>
      </c>
      <c r="W171" s="3" t="e">
        <f>VLOOKUP($B171,[1]Offline!$A$2:$K$2447,5,FALSE)</f>
        <v>#N/A</v>
      </c>
      <c r="X171" s="3" t="e">
        <f>VLOOKUP($B171,[1]Offline!$A$2:$K$2447,10,FALSE)</f>
        <v>#N/A</v>
      </c>
      <c r="Y171" t="e">
        <v>#N/A</v>
      </c>
      <c r="Z171" t="e">
        <f t="shared" si="24"/>
        <v>#N/A</v>
      </c>
      <c r="AA171" t="e">
        <f t="shared" si="25"/>
        <v>#N/A</v>
      </c>
      <c r="AB171" t="e">
        <f t="shared" si="26"/>
        <v>#N/A</v>
      </c>
      <c r="AC171" s="4"/>
      <c r="AD171" t="e">
        <v>#N/A</v>
      </c>
    </row>
    <row r="172" spans="1:31" ht="16" x14ac:dyDescent="0.2">
      <c r="A172" t="s">
        <v>1162</v>
      </c>
      <c r="B172">
        <v>1313</v>
      </c>
      <c r="C172" t="str">
        <f t="shared" si="21"/>
        <v>store_doc_1313</v>
      </c>
      <c r="D172" t="s">
        <v>1163</v>
      </c>
      <c r="E172" t="s">
        <v>1164</v>
      </c>
      <c r="F172">
        <v>13.769018000000001</v>
      </c>
      <c r="G172">
        <v>100.5637</v>
      </c>
      <c r="H172" t="str">
        <f t="shared" si="27"/>
        <v>https://www.google.com/maps/place/13.769018,100.5637</v>
      </c>
      <c r="I172" t="s">
        <v>28</v>
      </c>
      <c r="J172" t="s">
        <v>29</v>
      </c>
      <c r="K172" t="s">
        <v>1165</v>
      </c>
      <c r="L172" t="s">
        <v>1166</v>
      </c>
      <c r="M172" t="s">
        <v>32</v>
      </c>
      <c r="N172">
        <v>10400</v>
      </c>
      <c r="O172" t="s">
        <v>1167</v>
      </c>
      <c r="P172" t="s">
        <v>34</v>
      </c>
      <c r="Q172" s="3" t="s">
        <v>44</v>
      </c>
      <c r="R172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" s="3" t="str">
        <f>VLOOKUP($B172,[1]Offline!$A$2:$K$2447,2,FALSE)</f>
        <v>Mini Supermarket</v>
      </c>
      <c r="T172" s="3" t="str">
        <f>VLOOKUP($B172,[1]Offline!$A$2:$K$2447,6,FALSE)</f>
        <v xml:space="preserve">24 Hours </v>
      </c>
      <c r="U172" s="3" t="str">
        <f>VLOOKUP($B172,[1]Offline!$A$2:$K$2447,8,FALSE)</f>
        <v>เลขที่ 136 ซ.ผาสุก แขวงดินแดง เขตดินแดง กทม. 10400</v>
      </c>
      <c r="V172" s="11" t="str">
        <f t="shared" si="23"/>
        <v>เลขที่ 136 ซ.ผาสุก แขวงดินแดง เขตดินแดง กทม. 10400, โทรศัพท์: 062-605-7652</v>
      </c>
      <c r="W172" s="3" t="str">
        <f>VLOOKUP($B172,[1]Offline!$A$2:$K$2447,5,FALSE)</f>
        <v>exp313-sm@lotuss.com</v>
      </c>
      <c r="X172" s="3" t="str">
        <f>VLOOKUP($B172,[1]Offline!$A$2:$K$2447,10,FALSE)</f>
        <v>0626057652</v>
      </c>
      <c r="Y172" t="s">
        <v>1168</v>
      </c>
      <c r="Z172" t="str">
        <f t="shared" si="24"/>
        <v>0626057652</v>
      </c>
      <c r="AA172" t="str">
        <f t="shared" si="25"/>
        <v>062-605-7652</v>
      </c>
      <c r="AB172" t="str">
        <f t="shared" si="26"/>
        <v>Valid</v>
      </c>
      <c r="AC172" s="4" t="str">
        <f>IF(AND(LEFT($Z172,1)="0", OR(LEN(SUBSTITUTE($Z172,"-",""))=9, AND(LEFT($Z172,2)&lt;&gt;"02", LEN(SUBSTITUTE($Z172,"-",""))=10))), "Valid", "Invalid")</f>
        <v>Valid</v>
      </c>
      <c r="AD172" t="s">
        <v>1168</v>
      </c>
      <c r="AE172" s="11" t="s">
        <v>1169</v>
      </c>
    </row>
    <row r="173" spans="1:31" ht="16" x14ac:dyDescent="0.2">
      <c r="A173" t="s">
        <v>1170</v>
      </c>
      <c r="B173">
        <v>1314</v>
      </c>
      <c r="C173" t="str">
        <f t="shared" si="21"/>
        <v>store_doc_1314</v>
      </c>
      <c r="D173" t="s">
        <v>1171</v>
      </c>
      <c r="E173" t="s">
        <v>1172</v>
      </c>
      <c r="F173">
        <v>13.783799</v>
      </c>
      <c r="G173">
        <v>100.667987</v>
      </c>
      <c r="H173" t="str">
        <f t="shared" si="27"/>
        <v>https://www.google.com/maps/place/13.783799,100.667987</v>
      </c>
      <c r="I173" t="s">
        <v>123</v>
      </c>
      <c r="J173" t="s">
        <v>29</v>
      </c>
      <c r="K173" t="s">
        <v>1173</v>
      </c>
      <c r="L173" t="s">
        <v>66</v>
      </c>
      <c r="M173" t="s">
        <v>32</v>
      </c>
      <c r="N173">
        <v>10240</v>
      </c>
      <c r="O173" t="s">
        <v>67</v>
      </c>
      <c r="P173" t="s">
        <v>34</v>
      </c>
      <c r="Q173" s="3" t="s">
        <v>35</v>
      </c>
      <c r="R173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" s="3" t="e">
        <f>VLOOKUP($B173,[1]Offline!$A$2:$K$2447,2,FALSE)</f>
        <v>#N/A</v>
      </c>
      <c r="T173" s="3" t="e">
        <f>VLOOKUP($B173,[1]Offline!$A$2:$K$2447,6,FALSE)</f>
        <v>#N/A</v>
      </c>
      <c r="U173" s="3" t="e">
        <f>VLOOKUP($B173,[1]Offline!$A$2:$K$2447,8,FALSE)</f>
        <v>#N/A</v>
      </c>
      <c r="V173" s="11" t="e">
        <f t="shared" si="23"/>
        <v>#N/A</v>
      </c>
      <c r="W173" s="3" t="e">
        <f>VLOOKUP($B173,[1]Offline!$A$2:$K$2447,5,FALSE)</f>
        <v>#N/A</v>
      </c>
      <c r="X173" s="3" t="e">
        <f>VLOOKUP($B173,[1]Offline!$A$2:$K$2447,10,FALSE)</f>
        <v>#N/A</v>
      </c>
      <c r="Y173" t="e">
        <v>#N/A</v>
      </c>
      <c r="Z173" t="e">
        <f t="shared" si="24"/>
        <v>#N/A</v>
      </c>
      <c r="AA173" t="e">
        <f t="shared" si="25"/>
        <v>#N/A</v>
      </c>
      <c r="AB173" t="e">
        <f t="shared" si="26"/>
        <v>#N/A</v>
      </c>
      <c r="AC173" s="4"/>
      <c r="AD173" t="e">
        <v>#N/A</v>
      </c>
    </row>
    <row r="174" spans="1:31" ht="16" x14ac:dyDescent="0.2">
      <c r="A174" t="s">
        <v>1174</v>
      </c>
      <c r="B174">
        <v>1315</v>
      </c>
      <c r="C174" t="str">
        <f t="shared" si="21"/>
        <v>store_doc_1315</v>
      </c>
      <c r="D174" t="s">
        <v>1175</v>
      </c>
      <c r="E174" t="s">
        <v>1176</v>
      </c>
      <c r="F174">
        <v>13.913019</v>
      </c>
      <c r="G174">
        <v>100.59032999999999</v>
      </c>
      <c r="H174" t="str">
        <f t="shared" si="27"/>
        <v>https://www.google.com/maps/place/13.913019,100.59033</v>
      </c>
      <c r="I174" t="s">
        <v>28</v>
      </c>
      <c r="J174" t="s">
        <v>29</v>
      </c>
      <c r="K174" t="s">
        <v>1177</v>
      </c>
      <c r="L174" t="s">
        <v>326</v>
      </c>
      <c r="M174" t="s">
        <v>32</v>
      </c>
      <c r="N174">
        <v>10210</v>
      </c>
      <c r="O174" t="s">
        <v>327</v>
      </c>
      <c r="P174" t="s">
        <v>34</v>
      </c>
      <c r="Q174" s="3" t="s">
        <v>35</v>
      </c>
      <c r="R174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" s="3" t="str">
        <f>VLOOKUP($B174,[1]Offline!$A$2:$K$2447,2,FALSE)</f>
        <v>Mini Supermarket</v>
      </c>
      <c r="T174" s="3" t="str">
        <f>VLOOKUP($B174,[1]Offline!$A$2:$K$2447,6,FALSE)</f>
        <v>06:00-23:00 (17Hrs)</v>
      </c>
      <c r="U174" s="3" t="str">
        <f>VLOOKUP($B174,[1]Offline!$A$2:$K$2447,8,FALSE)</f>
        <v>เลขที่ 160/300-302 หมู่ที่ 1 ถนนช่างอากาศอุทิศ แขวงสีกัน เขตดอนเมือง กรุงเทพมหานคร 10210</v>
      </c>
      <c r="V174" s="11" t="str">
        <f t="shared" si="23"/>
        <v>เลขที่ 160/300-302 หมู่ที่ 1 ถนนช่างอากาศอุทิศ แขวงสีกัน เขตดอนเมือง กรุงเทพมหานคร 10210, โทรศัพท์: 062-605-7655</v>
      </c>
      <c r="W174" s="3" t="str">
        <f>VLOOKUP($B174,[1]Offline!$A$2:$K$2447,5,FALSE)</f>
        <v>exp315-sm@lotuss.com</v>
      </c>
      <c r="X174" s="3" t="str">
        <f>VLOOKUP($B174,[1]Offline!$A$2:$K$2447,10,FALSE)</f>
        <v>0626057655</v>
      </c>
      <c r="Y174" t="s">
        <v>1178</v>
      </c>
      <c r="Z174" t="str">
        <f t="shared" si="24"/>
        <v>0626057655</v>
      </c>
      <c r="AA174" t="str">
        <f t="shared" si="25"/>
        <v>062-605-7655</v>
      </c>
      <c r="AB174" t="str">
        <f t="shared" si="26"/>
        <v>Valid</v>
      </c>
      <c r="AC174" s="4" t="str">
        <f>IF(AND(LEFT($Z174,1)="0", OR(LEN(SUBSTITUTE($Z174,"-",""))=9, AND(LEFT($Z174,2)&lt;&gt;"02", LEN(SUBSTITUTE($Z174,"-",""))=10))), "Valid", "Invalid")</f>
        <v>Valid</v>
      </c>
      <c r="AD174" t="s">
        <v>1178</v>
      </c>
      <c r="AE174" s="11" t="s">
        <v>1179</v>
      </c>
    </row>
    <row r="175" spans="1:31" ht="16" x14ac:dyDescent="0.2">
      <c r="A175" t="s">
        <v>1180</v>
      </c>
      <c r="B175">
        <v>1316</v>
      </c>
      <c r="C175" t="str">
        <f t="shared" si="21"/>
        <v>store_doc_1316</v>
      </c>
      <c r="D175" t="s">
        <v>1181</v>
      </c>
      <c r="E175" t="s">
        <v>1182</v>
      </c>
      <c r="F175">
        <v>13.614179</v>
      </c>
      <c r="G175">
        <v>100.545192</v>
      </c>
      <c r="H175" t="str">
        <f t="shared" si="27"/>
        <v>https://www.google.com/maps/place/13.614179,100.545192</v>
      </c>
      <c r="I175" t="s">
        <v>28</v>
      </c>
      <c r="J175" t="s">
        <v>29</v>
      </c>
      <c r="K175" t="s">
        <v>1183</v>
      </c>
      <c r="L175" t="s">
        <v>386</v>
      </c>
      <c r="M175" t="s">
        <v>100</v>
      </c>
      <c r="N175">
        <v>10130</v>
      </c>
      <c r="O175" t="s">
        <v>1184</v>
      </c>
      <c r="P175" t="s">
        <v>34</v>
      </c>
      <c r="Q175" s="3" t="s">
        <v>44</v>
      </c>
      <c r="R175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" s="3" t="str">
        <f>VLOOKUP($B175,[1]Offline!$A$2:$K$2447,2,FALSE)</f>
        <v>Mini Supermarket</v>
      </c>
      <c r="T175" s="3" t="str">
        <f>VLOOKUP($B175,[1]Offline!$A$2:$K$2447,6,FALSE)</f>
        <v xml:space="preserve">24 Hours </v>
      </c>
      <c r="U175" s="3" t="str">
        <f>VLOOKUP($B175,[1]Offline!$A$2:$K$2447,8,FALSE)</f>
        <v>เลขที่ 125/2 ซ.สุขสวัสดิ์ 78 หมู่ 8 ถ.สุขสวัสดิ์ ต.บางจาก อ.พระประแดง จ.สมุทรปราการ 10130</v>
      </c>
      <c r="V175" s="11" t="str">
        <f t="shared" si="23"/>
        <v>เลขที่ 125/2 ซ.สุขสวัสดิ์ 78 หมู่ 8 ถ.สุขสวัสดิ์ ต.บางจาก อ.พระประแดง จ.สมุทรปราการ 10130, โทรศัพท์: 062-605-7676</v>
      </c>
      <c r="W175" s="3" t="str">
        <f>VLOOKUP($B175,[1]Offline!$A$2:$K$2447,5,FALSE)</f>
        <v>exp316-sm@lotuss.com</v>
      </c>
      <c r="X175" s="3" t="str">
        <f>VLOOKUP($B175,[1]Offline!$A$2:$K$2447,10,FALSE)</f>
        <v>0626057676</v>
      </c>
      <c r="Y175" t="s">
        <v>1185</v>
      </c>
      <c r="Z175" t="str">
        <f t="shared" si="24"/>
        <v>0626057676</v>
      </c>
      <c r="AA175" t="str">
        <f t="shared" si="25"/>
        <v>062-605-7676</v>
      </c>
      <c r="AB175" t="str">
        <f t="shared" si="26"/>
        <v>Valid</v>
      </c>
      <c r="AC175" s="4" t="str">
        <f>IF(AND(LEFT($Z175,1)="0", OR(LEN(SUBSTITUTE($Z175,"-",""))=9, AND(LEFT($Z175,2)&lt;&gt;"02", LEN(SUBSTITUTE($Z175,"-",""))=10))), "Valid", "Invalid")</f>
        <v>Valid</v>
      </c>
      <c r="AD175" t="s">
        <v>1185</v>
      </c>
      <c r="AE175" s="11" t="s">
        <v>1186</v>
      </c>
    </row>
    <row r="176" spans="1:31" ht="16" x14ac:dyDescent="0.2">
      <c r="A176" t="s">
        <v>1187</v>
      </c>
      <c r="B176">
        <v>1317</v>
      </c>
      <c r="C176" t="str">
        <f t="shared" si="21"/>
        <v>store_doc_1317</v>
      </c>
      <c r="D176" t="s">
        <v>1188</v>
      </c>
      <c r="E176" t="s">
        <v>1189</v>
      </c>
      <c r="F176">
        <v>13.618963000000001</v>
      </c>
      <c r="G176">
        <v>100.634832</v>
      </c>
      <c r="H176" t="str">
        <f t="shared" si="27"/>
        <v>https://www.google.com/maps/place/13.618963,100.634832</v>
      </c>
      <c r="I176" t="s">
        <v>123</v>
      </c>
      <c r="J176" t="s">
        <v>29</v>
      </c>
      <c r="K176" t="s">
        <v>1190</v>
      </c>
      <c r="L176" t="s">
        <v>99</v>
      </c>
      <c r="M176" t="s">
        <v>100</v>
      </c>
      <c r="N176">
        <v>10270</v>
      </c>
      <c r="O176" t="s">
        <v>722</v>
      </c>
      <c r="P176" t="s">
        <v>34</v>
      </c>
      <c r="Q176" s="3" t="s">
        <v>35</v>
      </c>
      <c r="R176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" s="3" t="e">
        <f>VLOOKUP($B176,[1]Offline!$A$2:$K$2447,2,FALSE)</f>
        <v>#N/A</v>
      </c>
      <c r="T176" s="3" t="e">
        <f>VLOOKUP($B176,[1]Offline!$A$2:$K$2447,6,FALSE)</f>
        <v>#N/A</v>
      </c>
      <c r="U176" s="3" t="e">
        <f>VLOOKUP($B176,[1]Offline!$A$2:$K$2447,8,FALSE)</f>
        <v>#N/A</v>
      </c>
      <c r="V176" s="11" t="e">
        <f t="shared" si="23"/>
        <v>#N/A</v>
      </c>
      <c r="W176" s="3" t="e">
        <f>VLOOKUP($B176,[1]Offline!$A$2:$K$2447,5,FALSE)</f>
        <v>#N/A</v>
      </c>
      <c r="X176" s="3" t="e">
        <f>VLOOKUP($B176,[1]Offline!$A$2:$K$2447,10,FALSE)</f>
        <v>#N/A</v>
      </c>
      <c r="Y176" t="e">
        <v>#N/A</v>
      </c>
      <c r="Z176" t="e">
        <f t="shared" si="24"/>
        <v>#N/A</v>
      </c>
      <c r="AA176" t="e">
        <f t="shared" si="25"/>
        <v>#N/A</v>
      </c>
      <c r="AB176" t="e">
        <f t="shared" si="26"/>
        <v>#N/A</v>
      </c>
      <c r="AC176" s="4"/>
      <c r="AD176" t="e">
        <v>#N/A</v>
      </c>
    </row>
    <row r="177" spans="1:31" ht="16" x14ac:dyDescent="0.2">
      <c r="A177" t="s">
        <v>1191</v>
      </c>
      <c r="B177">
        <v>1318</v>
      </c>
      <c r="C177" t="str">
        <f t="shared" si="21"/>
        <v>store_doc_1318</v>
      </c>
      <c r="D177" t="s">
        <v>1192</v>
      </c>
      <c r="E177" t="s">
        <v>1193</v>
      </c>
      <c r="F177">
        <v>14.04974</v>
      </c>
      <c r="G177">
        <v>100.61327</v>
      </c>
      <c r="H177" t="str">
        <f t="shared" si="27"/>
        <v>https://www.google.com/maps/place/14.04974,100.61327</v>
      </c>
      <c r="I177" t="s">
        <v>28</v>
      </c>
      <c r="J177" t="s">
        <v>29</v>
      </c>
      <c r="K177" t="s">
        <v>1194</v>
      </c>
      <c r="L177" t="s">
        <v>240</v>
      </c>
      <c r="M177" t="s">
        <v>241</v>
      </c>
      <c r="N177">
        <v>10120</v>
      </c>
      <c r="O177" t="s">
        <v>342</v>
      </c>
      <c r="P177" t="s">
        <v>34</v>
      </c>
      <c r="Q177" s="3" t="s">
        <v>44</v>
      </c>
      <c r="R177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" s="3" t="str">
        <f>VLOOKUP($B177,[1]Offline!$A$2:$K$2447,2,FALSE)</f>
        <v>Mini Supermarket</v>
      </c>
      <c r="T177" s="3" t="str">
        <f>VLOOKUP($B177,[1]Offline!$A$2:$K$2447,6,FALSE)</f>
        <v xml:space="preserve">24 Hours </v>
      </c>
      <c r="U177" s="3" t="str">
        <f>VLOOKUP($B177,[1]Offline!$A$2:$K$2447,8,FALSE)</f>
        <v>เลขที่ 29/176 ซ.คุณพระ หมู่ 6 ถ.พหลโยธิน ต.คลองหนึ่ง อ.คลองหลวง จ.ปทุมธานี 12120</v>
      </c>
      <c r="V177" s="11" t="str">
        <f t="shared" si="23"/>
        <v>เลขที่ 29/176 ซ.คุณพระ หมู่ 6 ถ.พหลโยธิน ต.คลองหนึ่ง อ.คลองหลวง จ.ปทุมธานี 12120, โทรศัพท์: 081-247-3007</v>
      </c>
      <c r="W177" s="3" t="str">
        <f>VLOOKUP($B177,[1]Offline!$A$2:$K$2447,5,FALSE)</f>
        <v>exp318-sm@lotuss.com</v>
      </c>
      <c r="X177" s="3" t="str">
        <f>VLOOKUP($B177,[1]Offline!$A$2:$K$2447,10,FALSE)</f>
        <v>0812473007</v>
      </c>
      <c r="Y177" t="s">
        <v>1195</v>
      </c>
      <c r="Z177" t="str">
        <f t="shared" si="24"/>
        <v>0812473007</v>
      </c>
      <c r="AA177" t="str">
        <f t="shared" si="25"/>
        <v>081-247-3007</v>
      </c>
      <c r="AB177" t="str">
        <f t="shared" si="26"/>
        <v>Valid</v>
      </c>
      <c r="AC177" s="4" t="str">
        <f t="shared" ref="AC177:AC184" si="30">IF(AND(LEFT($Z177,1)="0", OR(LEN(SUBSTITUTE($Z177,"-",""))=9, AND(LEFT($Z177,2)&lt;&gt;"02", LEN(SUBSTITUTE($Z177,"-",""))=10))), "Valid", "Invalid")</f>
        <v>Valid</v>
      </c>
      <c r="AD177" t="s">
        <v>1195</v>
      </c>
      <c r="AE177" s="11" t="s">
        <v>1196</v>
      </c>
    </row>
    <row r="178" spans="1:31" ht="16" x14ac:dyDescent="0.2">
      <c r="A178" t="s">
        <v>1197</v>
      </c>
      <c r="B178">
        <v>1319</v>
      </c>
      <c r="C178" t="str">
        <f t="shared" si="21"/>
        <v>store_doc_1319</v>
      </c>
      <c r="D178" t="s">
        <v>1198</v>
      </c>
      <c r="E178" t="s">
        <v>1199</v>
      </c>
      <c r="F178">
        <v>13.567506</v>
      </c>
      <c r="G178">
        <v>100.609695</v>
      </c>
      <c r="H178" t="str">
        <f t="shared" si="27"/>
        <v>https://www.google.com/maps/place/13.567506,100.609695</v>
      </c>
      <c r="I178" t="s">
        <v>28</v>
      </c>
      <c r="J178" t="s">
        <v>29</v>
      </c>
      <c r="K178" t="s">
        <v>1200</v>
      </c>
      <c r="L178" t="s">
        <v>99</v>
      </c>
      <c r="M178" t="s">
        <v>100</v>
      </c>
      <c r="N178">
        <v>10280</v>
      </c>
      <c r="O178" t="s">
        <v>710</v>
      </c>
      <c r="P178" t="s">
        <v>34</v>
      </c>
      <c r="Q178" s="3" t="s">
        <v>170</v>
      </c>
      <c r="R178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" s="3" t="str">
        <f>VLOOKUP($B178,[1]Offline!$A$2:$K$2447,2,FALSE)</f>
        <v>Mini Supermarket</v>
      </c>
      <c r="T178" s="3" t="str">
        <f>VLOOKUP($B178,[1]Offline!$A$2:$K$2447,6,FALSE)</f>
        <v>06:00-23:00 (17Hrs)</v>
      </c>
      <c r="U178" s="3" t="str">
        <f>VLOOKUP($B178,[1]Offline!$A$2:$K$2447,8,FALSE)</f>
        <v>เลขที่ 1599/41,1599/43,1599/45 หมู่ 6 ต.ท้ายบ้านใหม่ อ.เมืองสมุทรปราการ จ.สมุทรปราการ 10280</v>
      </c>
      <c r="V178" s="11" t="str">
        <f t="shared" si="23"/>
        <v>เลขที่ 1599/41,1599/43,1599/45 หมู่ 6 ต.ท้ายบ้านใหม่ อ.เมืองสมุทรปราการ จ.สมุทรปราการ 10280, โทรศัพท์: 081-246-5883</v>
      </c>
      <c r="W178" s="3" t="str">
        <f>VLOOKUP($B178,[1]Offline!$A$2:$K$2447,5,FALSE)</f>
        <v>exp319-sm@lotuss.com</v>
      </c>
      <c r="X178" s="3" t="str">
        <f>VLOOKUP($B178,[1]Offline!$A$2:$K$2447,10,FALSE)</f>
        <v>0812465883</v>
      </c>
      <c r="Y178" t="s">
        <v>1201</v>
      </c>
      <c r="Z178" t="str">
        <f t="shared" si="24"/>
        <v>0812465883</v>
      </c>
      <c r="AA178" t="str">
        <f t="shared" si="25"/>
        <v>081-246-5883</v>
      </c>
      <c r="AB178" t="str">
        <f t="shared" si="26"/>
        <v>Valid</v>
      </c>
      <c r="AC178" s="4" t="str">
        <f t="shared" si="30"/>
        <v>Valid</v>
      </c>
      <c r="AD178" t="s">
        <v>1201</v>
      </c>
      <c r="AE178" s="11" t="s">
        <v>1202</v>
      </c>
    </row>
    <row r="179" spans="1:31" ht="16" x14ac:dyDescent="0.2">
      <c r="A179" t="s">
        <v>1203</v>
      </c>
      <c r="B179">
        <v>1320</v>
      </c>
      <c r="C179" t="str">
        <f t="shared" si="21"/>
        <v>store_doc_1320</v>
      </c>
      <c r="D179" t="s">
        <v>1204</v>
      </c>
      <c r="E179" t="s">
        <v>1205</v>
      </c>
      <c r="F179">
        <v>13.695893999999999</v>
      </c>
      <c r="G179">
        <v>100.40505899999999</v>
      </c>
      <c r="H179" t="str">
        <f t="shared" si="27"/>
        <v>https://www.google.com/maps/place/13.695894,100.405059</v>
      </c>
      <c r="I179" t="s">
        <v>28</v>
      </c>
      <c r="J179" t="s">
        <v>29</v>
      </c>
      <c r="K179" t="s">
        <v>1206</v>
      </c>
      <c r="L179" t="s">
        <v>189</v>
      </c>
      <c r="M179" t="s">
        <v>32</v>
      </c>
      <c r="N179">
        <v>10160</v>
      </c>
      <c r="O179" t="s">
        <v>190</v>
      </c>
      <c r="P179" t="s">
        <v>34</v>
      </c>
      <c r="Q179" s="3" t="s">
        <v>35</v>
      </c>
      <c r="R179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" s="3" t="str">
        <f>VLOOKUP($B179,[1]Offline!$A$2:$K$2447,2,FALSE)</f>
        <v>Mini Supermarket</v>
      </c>
      <c r="T179" s="3" t="str">
        <f>VLOOKUP($B179,[1]Offline!$A$2:$K$2447,6,FALSE)</f>
        <v>06:00-23:00 (17Hrs)</v>
      </c>
      <c r="U179" s="3" t="str">
        <f>VLOOKUP($B179,[1]Offline!$A$2:$K$2447,8,FALSE)</f>
        <v>เลขที่ 29/48, 29/49, 29/50 ซอยกาญจนาภิเษก 005/1  แขวงหลักสอง เขตบางแค กทม. 10160</v>
      </c>
      <c r="V179" s="11" t="str">
        <f t="shared" si="23"/>
        <v>เลขที่ 29/48, 29/49, 29/50 ซอยกาญจนาภิเษก 005/1  แขวงหลักสอง เขตบางแค กทม. 10160, โทรศัพท์: 062-605-7660</v>
      </c>
      <c r="W179" s="3" t="str">
        <f>VLOOKUP($B179,[1]Offline!$A$2:$K$2447,5,FALSE)</f>
        <v>exp320-sm@lotuss.com</v>
      </c>
      <c r="X179" s="3" t="str">
        <f>VLOOKUP($B179,[1]Offline!$A$2:$K$2447,10,FALSE)</f>
        <v>0626057660</v>
      </c>
      <c r="Y179" t="s">
        <v>1207</v>
      </c>
      <c r="Z179" t="str">
        <f t="shared" si="24"/>
        <v>0626057660</v>
      </c>
      <c r="AA179" t="str">
        <f t="shared" si="25"/>
        <v>062-605-7660</v>
      </c>
      <c r="AB179" t="str">
        <f t="shared" si="26"/>
        <v>Valid</v>
      </c>
      <c r="AC179" s="4" t="str">
        <f t="shared" si="30"/>
        <v>Valid</v>
      </c>
      <c r="AD179" t="s">
        <v>1207</v>
      </c>
      <c r="AE179" s="11" t="s">
        <v>1208</v>
      </c>
    </row>
    <row r="180" spans="1:31" ht="16" x14ac:dyDescent="0.2">
      <c r="A180" t="s">
        <v>1209</v>
      </c>
      <c r="B180">
        <v>1321</v>
      </c>
      <c r="C180" t="str">
        <f t="shared" si="21"/>
        <v>store_doc_1321</v>
      </c>
      <c r="D180" t="s">
        <v>1210</v>
      </c>
      <c r="E180" t="s">
        <v>1211</v>
      </c>
      <c r="F180">
        <v>12.067826999999999</v>
      </c>
      <c r="G180">
        <v>99.8643</v>
      </c>
      <c r="H180" t="str">
        <f t="shared" si="27"/>
        <v>https://www.google.com/maps/place/12.067827,99.8643</v>
      </c>
      <c r="I180" t="s">
        <v>28</v>
      </c>
      <c r="J180" t="s">
        <v>29</v>
      </c>
      <c r="K180" t="s">
        <v>1212</v>
      </c>
      <c r="L180" t="s">
        <v>1213</v>
      </c>
      <c r="M180" t="s">
        <v>1043</v>
      </c>
      <c r="N180">
        <v>77150</v>
      </c>
      <c r="O180" t="s">
        <v>1214</v>
      </c>
      <c r="P180" t="s">
        <v>34</v>
      </c>
      <c r="Q180" s="3" t="s">
        <v>35</v>
      </c>
      <c r="R180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" s="3" t="str">
        <f>VLOOKUP($B180,[1]Offline!$A$2:$K$2447,2,FALSE)</f>
        <v>Mini Supermarket</v>
      </c>
      <c r="T180" s="3" t="str">
        <f>VLOOKUP($B180,[1]Offline!$A$2:$K$2447,6,FALSE)</f>
        <v>06:00-23:00 (17Hrs)</v>
      </c>
      <c r="U180" s="3" t="str">
        <f>VLOOKUP($B180,[1]Offline!$A$2:$K$2447,8,FALSE)</f>
        <v>เลขที่ 672 หมู่ 1 ถ.กุยบุรีสามัคคี ต.กุยบุรี อ.กุยบุรี จ.ประจวบคีรีขันธ์ 77150</v>
      </c>
      <c r="V180" s="11" t="str">
        <f t="shared" si="23"/>
        <v>เลขที่ 672 หมู่ 1 ถ.กุยบุรีสามัคคี ต.กุยบุรี อ.กุยบุรี จ.ประจวบคีรีขันธ์ 77150, โทรศัพท์: 062-605-7661</v>
      </c>
      <c r="W180" s="3" t="str">
        <f>VLOOKUP($B180,[1]Offline!$A$2:$K$2447,5,FALSE)</f>
        <v>exp321-sm@lotuss.com</v>
      </c>
      <c r="X180" s="3" t="str">
        <f>VLOOKUP($B180,[1]Offline!$A$2:$K$2447,10,FALSE)</f>
        <v>0626057661</v>
      </c>
      <c r="Y180" t="s">
        <v>1215</v>
      </c>
      <c r="Z180" t="str">
        <f t="shared" si="24"/>
        <v>0626057661</v>
      </c>
      <c r="AA180" t="str">
        <f t="shared" si="25"/>
        <v>062-605-7661</v>
      </c>
      <c r="AB180" t="str">
        <f t="shared" si="26"/>
        <v>Valid</v>
      </c>
      <c r="AC180" s="4" t="str">
        <f t="shared" si="30"/>
        <v>Valid</v>
      </c>
      <c r="AD180" t="s">
        <v>1215</v>
      </c>
      <c r="AE180" s="11" t="s">
        <v>1216</v>
      </c>
    </row>
    <row r="181" spans="1:31" ht="16" x14ac:dyDescent="0.2">
      <c r="A181" t="s">
        <v>1217</v>
      </c>
      <c r="B181">
        <v>1322</v>
      </c>
      <c r="C181" t="str">
        <f t="shared" si="21"/>
        <v>store_doc_1322</v>
      </c>
      <c r="D181" t="s">
        <v>1218</v>
      </c>
      <c r="E181" t="s">
        <v>1219</v>
      </c>
      <c r="F181">
        <v>18.807200000000002</v>
      </c>
      <c r="G181">
        <v>98.960164000000006</v>
      </c>
      <c r="H181" t="str">
        <f t="shared" si="27"/>
        <v>https://www.google.com/maps/place/18.8072,98.960164</v>
      </c>
      <c r="I181" t="s">
        <v>28</v>
      </c>
      <c r="J181" t="s">
        <v>29</v>
      </c>
      <c r="K181" t="s">
        <v>1220</v>
      </c>
      <c r="L181" t="s">
        <v>469</v>
      </c>
      <c r="M181" t="s">
        <v>470</v>
      </c>
      <c r="N181">
        <v>50300</v>
      </c>
      <c r="O181" t="s">
        <v>471</v>
      </c>
      <c r="P181" t="s">
        <v>34</v>
      </c>
      <c r="Q181" s="3" t="s">
        <v>35</v>
      </c>
      <c r="R181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" s="3" t="str">
        <f>VLOOKUP($B181,[1]Offline!$A$2:$K$2447,2,FALSE)</f>
        <v>Mini Supermarket</v>
      </c>
      <c r="T181" s="3" t="str">
        <f>VLOOKUP($B181,[1]Offline!$A$2:$K$2447,6,FALSE)</f>
        <v>06:00-23:00 (17Hrs)</v>
      </c>
      <c r="U181" s="3" t="str">
        <f>VLOOKUP($B181,[1]Offline!$A$2:$K$2447,8,FALSE)</f>
        <v>เลขที่ 7/18-21 หมู่ที่ 1 ถนนช่างเคี่ยน-ค่ายลูกเสือ ตำบลช้างเผือก อำเภอเมืองเชียงใหม่ จังหวัดเชียงใหม่ 50000</v>
      </c>
      <c r="V181" s="11" t="str">
        <f t="shared" si="23"/>
        <v>เลขที่ 7/18-21 หมู่ที่ 1 ถนนช่างเคี่ยน-ค่ายลูกเสือ ตำบลช้างเผือก อำเภอเมืองเชียงใหม่ จังหวัดเชียงใหม่ 50000, โทรศัพท์: 083-940-6824</v>
      </c>
      <c r="W181" s="3" t="str">
        <f>VLOOKUP($B181,[1]Offline!$A$2:$K$2447,5,FALSE)</f>
        <v>exp322-sm@lotuss.com</v>
      </c>
      <c r="X181" s="3" t="str">
        <f>VLOOKUP($B181,[1]Offline!$A$2:$K$2447,10,FALSE)</f>
        <v>0839406824</v>
      </c>
      <c r="Y181" t="s">
        <v>1221</v>
      </c>
      <c r="Z181" t="str">
        <f t="shared" si="24"/>
        <v>0839406824</v>
      </c>
      <c r="AA181" t="str">
        <f t="shared" si="25"/>
        <v>083-940-6824</v>
      </c>
      <c r="AB181" t="str">
        <f t="shared" si="26"/>
        <v>Valid</v>
      </c>
      <c r="AC181" s="4" t="str">
        <f t="shared" si="30"/>
        <v>Valid</v>
      </c>
      <c r="AD181" t="s">
        <v>1221</v>
      </c>
      <c r="AE181" s="11" t="s">
        <v>1222</v>
      </c>
    </row>
    <row r="182" spans="1:31" ht="16" x14ac:dyDescent="0.2">
      <c r="A182" t="s">
        <v>1223</v>
      </c>
      <c r="B182">
        <v>1323</v>
      </c>
      <c r="C182" t="str">
        <f t="shared" si="21"/>
        <v>store_doc_1323</v>
      </c>
      <c r="D182" t="s">
        <v>1224</v>
      </c>
      <c r="E182" t="s">
        <v>1225</v>
      </c>
      <c r="F182">
        <v>13.827874</v>
      </c>
      <c r="G182">
        <v>100.052745</v>
      </c>
      <c r="H182" t="str">
        <f t="shared" si="27"/>
        <v>https://www.google.com/maps/place/13.827874,100.052745</v>
      </c>
      <c r="I182" t="s">
        <v>28</v>
      </c>
      <c r="J182" t="s">
        <v>29</v>
      </c>
      <c r="K182" t="s">
        <v>1226</v>
      </c>
      <c r="L182" t="s">
        <v>1227</v>
      </c>
      <c r="M182" t="s">
        <v>350</v>
      </c>
      <c r="N182">
        <v>73000</v>
      </c>
      <c r="O182" t="s">
        <v>1228</v>
      </c>
      <c r="P182" t="s">
        <v>34</v>
      </c>
      <c r="Q182" s="3" t="s">
        <v>170</v>
      </c>
      <c r="R182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" s="3" t="str">
        <f>VLOOKUP($B182,[1]Offline!$A$2:$K$2447,2,FALSE)</f>
        <v>Mini Supermarket</v>
      </c>
      <c r="T182" s="3" t="str">
        <f>VLOOKUP($B182,[1]Offline!$A$2:$K$2447,6,FALSE)</f>
        <v>06:00-23:00 (17Hrs)</v>
      </c>
      <c r="U182" s="3" t="str">
        <f>VLOOKUP($B182,[1]Offline!$A$2:$K$2447,8,FALSE)</f>
        <v>เลขที่ 62,64,66 ถ.นาสร้าง ต.นครปฐม อ.เมืองนครปฐม จ.นครปฐม 73000</v>
      </c>
      <c r="V182" s="11" t="str">
        <f t="shared" si="23"/>
        <v>เลขที่ 62,64,66 ถ.นาสร้าง ต.นครปฐม อ.เมืองนครปฐม จ.นครปฐม 73000, โทรศัพท์: 062-605-7663</v>
      </c>
      <c r="W182" s="3" t="str">
        <f>VLOOKUP($B182,[1]Offline!$A$2:$K$2447,5,FALSE)</f>
        <v>exp323-sm@lotuss.com</v>
      </c>
      <c r="X182" s="3" t="str">
        <f>VLOOKUP($B182,[1]Offline!$A$2:$K$2447,10,FALSE)</f>
        <v>0626057663</v>
      </c>
      <c r="Y182" t="s">
        <v>1229</v>
      </c>
      <c r="Z182" t="str">
        <f t="shared" si="24"/>
        <v>0626057663</v>
      </c>
      <c r="AA182" t="str">
        <f t="shared" si="25"/>
        <v>062-605-7663</v>
      </c>
      <c r="AB182" t="str">
        <f t="shared" si="26"/>
        <v>Valid</v>
      </c>
      <c r="AC182" s="4" t="str">
        <f t="shared" si="30"/>
        <v>Valid</v>
      </c>
      <c r="AD182" t="s">
        <v>1229</v>
      </c>
      <c r="AE182" s="11" t="s">
        <v>1230</v>
      </c>
    </row>
    <row r="183" spans="1:31" ht="16" x14ac:dyDescent="0.2">
      <c r="A183" t="s">
        <v>1231</v>
      </c>
      <c r="B183">
        <v>1324</v>
      </c>
      <c r="C183" t="str">
        <f t="shared" si="21"/>
        <v>store_doc_1324</v>
      </c>
      <c r="D183" t="s">
        <v>1232</v>
      </c>
      <c r="E183" t="s">
        <v>1233</v>
      </c>
      <c r="F183">
        <v>14.330584</v>
      </c>
      <c r="G183">
        <v>100.623572</v>
      </c>
      <c r="H183" t="str">
        <f t="shared" si="27"/>
        <v>https://www.google.com/maps/place/14.330584,100.623572</v>
      </c>
      <c r="I183" t="s">
        <v>28</v>
      </c>
      <c r="J183" t="s">
        <v>29</v>
      </c>
      <c r="K183" t="s">
        <v>1234</v>
      </c>
      <c r="L183" t="s">
        <v>1235</v>
      </c>
      <c r="M183" t="s">
        <v>932</v>
      </c>
      <c r="N183">
        <v>13210</v>
      </c>
      <c r="O183" t="s">
        <v>1236</v>
      </c>
      <c r="P183" t="s">
        <v>34</v>
      </c>
      <c r="Q183" s="3" t="s">
        <v>170</v>
      </c>
      <c r="R183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" s="3" t="str">
        <f>VLOOKUP($B183,[1]Offline!$A$2:$K$2447,2,FALSE)</f>
        <v>Mini Supermarket</v>
      </c>
      <c r="T183" s="3" t="str">
        <f>VLOOKUP($B183,[1]Offline!$A$2:$K$2447,6,FALSE)</f>
        <v>06:00-23:00 (17Hrs)</v>
      </c>
      <c r="U183" s="3" t="str">
        <f>VLOOKUP($B183,[1]Offline!$A$2:$K$2447,8,FALSE)</f>
        <v>เลขที่ 25/6 หมู่ที่ 4 ตำบลคานหาม อำเภออุทัย จังหวัดพระนครศรีอยุธยา 13210</v>
      </c>
      <c r="V183" s="11" t="str">
        <f t="shared" si="23"/>
        <v>เลขที่ 25/6 หมู่ที่ 4 ตำบลคานหาม อำเภออุทัย จังหวัดพระนครศรีอยุธยา 13210, โทรศัพท์: 097-117-7150</v>
      </c>
      <c r="W183" s="3" t="str">
        <f>VLOOKUP($B183,[1]Offline!$A$2:$K$2447,5,FALSE)</f>
        <v>exp324-sm@lotuss.com</v>
      </c>
      <c r="X183" s="3" t="str">
        <f>VLOOKUP($B183,[1]Offline!$A$2:$K$2447,10,FALSE)</f>
        <v>0971177150</v>
      </c>
      <c r="Y183" t="s">
        <v>1237</v>
      </c>
      <c r="Z183" t="str">
        <f t="shared" si="24"/>
        <v>0971177150</v>
      </c>
      <c r="AA183" t="str">
        <f t="shared" si="25"/>
        <v>097-117-7150</v>
      </c>
      <c r="AB183" t="str">
        <f t="shared" si="26"/>
        <v>Valid</v>
      </c>
      <c r="AC183" s="4" t="str">
        <f t="shared" si="30"/>
        <v>Valid</v>
      </c>
      <c r="AD183" t="s">
        <v>1237</v>
      </c>
      <c r="AE183" s="11" t="s">
        <v>1238</v>
      </c>
    </row>
    <row r="184" spans="1:31" ht="16" x14ac:dyDescent="0.2">
      <c r="A184" t="s">
        <v>1239</v>
      </c>
      <c r="B184">
        <v>1325</v>
      </c>
      <c r="C184" t="str">
        <f t="shared" si="21"/>
        <v>store_doc_1325</v>
      </c>
      <c r="D184" t="s">
        <v>1240</v>
      </c>
      <c r="E184" t="s">
        <v>1241</v>
      </c>
      <c r="F184">
        <v>13.992240000000001</v>
      </c>
      <c r="G184">
        <v>100.65453599999999</v>
      </c>
      <c r="H184" t="str">
        <f t="shared" si="27"/>
        <v>https://www.google.com/maps/place/13.99224,100.654536</v>
      </c>
      <c r="I184" t="s">
        <v>28</v>
      </c>
      <c r="J184" t="s">
        <v>29</v>
      </c>
      <c r="K184" t="s">
        <v>1242</v>
      </c>
      <c r="L184" t="s">
        <v>444</v>
      </c>
      <c r="M184" t="s">
        <v>241</v>
      </c>
      <c r="N184">
        <v>12130</v>
      </c>
      <c r="O184" t="s">
        <v>445</v>
      </c>
      <c r="P184" t="s">
        <v>34</v>
      </c>
      <c r="Q184" s="3" t="s">
        <v>35</v>
      </c>
      <c r="R184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" s="3" t="str">
        <f>VLOOKUP($B184,[1]Offline!$A$2:$K$2447,2,FALSE)</f>
        <v>Mini Supermarket</v>
      </c>
      <c r="T184" s="3" t="str">
        <f>VLOOKUP($B184,[1]Offline!$A$2:$K$2447,6,FALSE)</f>
        <v xml:space="preserve">24 Hours </v>
      </c>
      <c r="U184" s="3" t="str">
        <f>VLOOKUP($B184,[1]Offline!$A$2:$K$2447,8,FALSE)</f>
        <v>เลขที่ 70/812-813 หมู่ 5 ถ.รังสิต-นครนายก ต.ประชาธิปัตย์ อ.ธัญบุรี จ.ปทุมธานี 12130</v>
      </c>
      <c r="V184" s="11" t="str">
        <f t="shared" si="23"/>
        <v>เลขที่ 70/812-813 หมู่ 5 ถ.รังสิต-นครนายก ต.ประชาธิปัตย์ อ.ธัญบุรี จ.ปทุมธานี 12130, โทรศัพท์: 062-605-7665</v>
      </c>
      <c r="W184" s="3" t="str">
        <f>VLOOKUP($B184,[1]Offline!$A$2:$K$2447,5,FALSE)</f>
        <v>exp325-sm@lotuss.com</v>
      </c>
      <c r="X184" s="3" t="str">
        <f>VLOOKUP($B184,[1]Offline!$A$2:$K$2447,10,FALSE)</f>
        <v>0626057665</v>
      </c>
      <c r="Y184" t="s">
        <v>1243</v>
      </c>
      <c r="Z184" t="str">
        <f t="shared" si="24"/>
        <v>0626057665</v>
      </c>
      <c r="AA184" t="str">
        <f t="shared" si="25"/>
        <v>062-605-7665</v>
      </c>
      <c r="AB184" t="str">
        <f t="shared" si="26"/>
        <v>Valid</v>
      </c>
      <c r="AC184" s="4" t="str">
        <f t="shared" si="30"/>
        <v>Valid</v>
      </c>
      <c r="AD184" t="s">
        <v>1243</v>
      </c>
      <c r="AE184" s="11" t="s">
        <v>1244</v>
      </c>
    </row>
    <row r="185" spans="1:31" ht="16" x14ac:dyDescent="0.2">
      <c r="A185" t="s">
        <v>1245</v>
      </c>
      <c r="B185">
        <v>1326</v>
      </c>
      <c r="C185" t="str">
        <f t="shared" si="21"/>
        <v>store_doc_1326</v>
      </c>
      <c r="D185" t="s">
        <v>1246</v>
      </c>
      <c r="E185" t="s">
        <v>1247</v>
      </c>
      <c r="F185">
        <v>13.627639</v>
      </c>
      <c r="G185">
        <v>100.636663</v>
      </c>
      <c r="H185" t="str">
        <f t="shared" si="27"/>
        <v>https://www.google.com/maps/place/13.627639,100.636663</v>
      </c>
      <c r="I185" t="s">
        <v>123</v>
      </c>
      <c r="J185" t="s">
        <v>29</v>
      </c>
      <c r="K185" t="s">
        <v>1248</v>
      </c>
      <c r="L185" t="s">
        <v>116</v>
      </c>
      <c r="M185" t="s">
        <v>100</v>
      </c>
      <c r="N185">
        <v>10540</v>
      </c>
      <c r="O185" t="s">
        <v>117</v>
      </c>
      <c r="P185" t="s">
        <v>34</v>
      </c>
      <c r="Q185" s="3" t="s">
        <v>35</v>
      </c>
      <c r="R185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" s="3" t="e">
        <f>VLOOKUP($B185,[1]Offline!$A$2:$K$2447,2,FALSE)</f>
        <v>#N/A</v>
      </c>
      <c r="T185" s="3" t="e">
        <f>VLOOKUP($B185,[1]Offline!$A$2:$K$2447,6,FALSE)</f>
        <v>#N/A</v>
      </c>
      <c r="U185" s="3" t="e">
        <f>VLOOKUP($B185,[1]Offline!$A$2:$K$2447,8,FALSE)</f>
        <v>#N/A</v>
      </c>
      <c r="V185" s="11" t="e">
        <f t="shared" si="23"/>
        <v>#N/A</v>
      </c>
      <c r="W185" s="3" t="e">
        <f>VLOOKUP($B185,[1]Offline!$A$2:$K$2447,5,FALSE)</f>
        <v>#N/A</v>
      </c>
      <c r="X185" s="3" t="e">
        <f>VLOOKUP($B185,[1]Offline!$A$2:$K$2447,10,FALSE)</f>
        <v>#N/A</v>
      </c>
      <c r="Y185" t="e">
        <v>#N/A</v>
      </c>
      <c r="Z185" t="e">
        <f t="shared" si="24"/>
        <v>#N/A</v>
      </c>
      <c r="AA185" t="e">
        <f t="shared" si="25"/>
        <v>#N/A</v>
      </c>
      <c r="AB185" t="e">
        <f t="shared" si="26"/>
        <v>#N/A</v>
      </c>
      <c r="AC185" s="4"/>
      <c r="AD185" t="e">
        <v>#N/A</v>
      </c>
    </row>
    <row r="186" spans="1:31" ht="16" x14ac:dyDescent="0.2">
      <c r="A186" t="s">
        <v>1249</v>
      </c>
      <c r="B186">
        <v>1327</v>
      </c>
      <c r="C186" t="str">
        <f t="shared" si="21"/>
        <v>store_doc_1327</v>
      </c>
      <c r="D186" t="s">
        <v>1250</v>
      </c>
      <c r="E186" t="s">
        <v>1251</v>
      </c>
      <c r="F186">
        <v>13.612261999999999</v>
      </c>
      <c r="G186">
        <v>100.713523</v>
      </c>
      <c r="H186" t="str">
        <f t="shared" si="27"/>
        <v>https://www.google.com/maps/place/13.612262,100.713523</v>
      </c>
      <c r="I186" t="s">
        <v>28</v>
      </c>
      <c r="J186" t="s">
        <v>29</v>
      </c>
      <c r="K186" t="s">
        <v>1252</v>
      </c>
      <c r="L186" t="s">
        <v>116</v>
      </c>
      <c r="M186" t="s">
        <v>100</v>
      </c>
      <c r="N186">
        <v>10540</v>
      </c>
      <c r="O186" t="s">
        <v>904</v>
      </c>
      <c r="P186" t="s">
        <v>34</v>
      </c>
      <c r="Q186" s="3" t="s">
        <v>35</v>
      </c>
      <c r="R186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" s="3" t="str">
        <f>VLOOKUP($B186,[1]Offline!$A$2:$K$2447,2,FALSE)</f>
        <v>Mini Supermarket</v>
      </c>
      <c r="T186" s="3" t="str">
        <f>VLOOKUP($B186,[1]Offline!$A$2:$K$2447,6,FALSE)</f>
        <v>06:00-22:30 (16.5Hrs)</v>
      </c>
      <c r="U186" s="3" t="str">
        <f>VLOOKUP($B186,[1]Offline!$A$2:$K$2447,8,FALSE)</f>
        <v>เลขที่ 17/5-7 หมู่ 12 ต.บางพลีใหญ่ อ.บางพลี จ.สมุทรปราการ 10540</v>
      </c>
      <c r="V186" s="11" t="str">
        <f t="shared" si="23"/>
        <v>เลขที่ 17/5-7 หมู่ 12 ต.บางพลีใหญ่ อ.บางพลี จ.สมุทรปราการ 10540, โทรศัพท์: 081-246-5900</v>
      </c>
      <c r="W186" s="3" t="str">
        <f>VLOOKUP($B186,[1]Offline!$A$2:$K$2447,5,FALSE)</f>
        <v>exp327-sm@lotuss.com</v>
      </c>
      <c r="X186" s="3" t="str">
        <f>VLOOKUP($B186,[1]Offline!$A$2:$K$2447,10,FALSE)</f>
        <v>0812465900</v>
      </c>
      <c r="Y186" t="s">
        <v>1253</v>
      </c>
      <c r="Z186" t="str">
        <f t="shared" si="24"/>
        <v>0812465900</v>
      </c>
      <c r="AA186" t="str">
        <f t="shared" si="25"/>
        <v>081-246-5900</v>
      </c>
      <c r="AB186" t="str">
        <f t="shared" si="26"/>
        <v>Valid</v>
      </c>
      <c r="AC186" s="4" t="str">
        <f t="shared" ref="AC186:AC196" si="31">IF(AND(LEFT($Z186,1)="0", OR(LEN(SUBSTITUTE($Z186,"-",""))=9, AND(LEFT($Z186,2)&lt;&gt;"02", LEN(SUBSTITUTE($Z186,"-",""))=10))), "Valid", "Invalid")</f>
        <v>Valid</v>
      </c>
      <c r="AD186" t="s">
        <v>1253</v>
      </c>
      <c r="AE186" s="11" t="s">
        <v>1254</v>
      </c>
    </row>
    <row r="187" spans="1:31" ht="16" x14ac:dyDescent="0.2">
      <c r="A187" t="s">
        <v>1255</v>
      </c>
      <c r="B187">
        <v>1328</v>
      </c>
      <c r="C187" t="str">
        <f t="shared" si="21"/>
        <v>store_doc_1328</v>
      </c>
      <c r="D187" t="s">
        <v>1256</v>
      </c>
      <c r="E187" t="s">
        <v>1257</v>
      </c>
      <c r="F187">
        <v>13.639704</v>
      </c>
      <c r="G187">
        <v>100.440099</v>
      </c>
      <c r="H187" t="str">
        <f t="shared" si="27"/>
        <v>https://www.google.com/maps/place/13.639704,100.440099</v>
      </c>
      <c r="I187" t="s">
        <v>28</v>
      </c>
      <c r="J187" t="s">
        <v>29</v>
      </c>
      <c r="K187" t="s">
        <v>1258</v>
      </c>
      <c r="L187" t="s">
        <v>402</v>
      </c>
      <c r="M187" t="s">
        <v>32</v>
      </c>
      <c r="N187">
        <v>10150</v>
      </c>
      <c r="O187" t="s">
        <v>403</v>
      </c>
      <c r="P187" t="s">
        <v>34</v>
      </c>
      <c r="Q187" s="3" t="s">
        <v>170</v>
      </c>
      <c r="R187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" s="3" t="str">
        <f>VLOOKUP($B187,[1]Offline!$A$2:$K$2447,2,FALSE)</f>
        <v>Mini Supermarket</v>
      </c>
      <c r="T187" s="3" t="str">
        <f>VLOOKUP($B187,[1]Offline!$A$2:$K$2447,6,FALSE)</f>
        <v>06:00-23:00 (17Hrs)</v>
      </c>
      <c r="U187" s="3" t="str">
        <f>VLOOKUP($B187,[1]Offline!$A$2:$K$2447,8,FALSE)</f>
        <v>เลขที่ 288,290,292 ซ.ท่าข้าม 28 หมู่บ้านพิศาลแลนด์ แขวงแสมดำ เขตบางขุนเทียน กทม. 10150</v>
      </c>
      <c r="V187" s="11" t="str">
        <f t="shared" si="23"/>
        <v>เลขที่ 288,290,292 ซ.ท่าข้าม 28 หมู่บ้านพิศาลแลนด์ แขวงแสมดำ เขตบางขุนเทียน กทม. 10150, โทรศัพท์: 081-246-5992</v>
      </c>
      <c r="W187" s="3" t="str">
        <f>VLOOKUP($B187,[1]Offline!$A$2:$K$2447,5,FALSE)</f>
        <v>exp328-sm@lotuss.com</v>
      </c>
      <c r="X187" s="3" t="str">
        <f>VLOOKUP($B187,[1]Offline!$A$2:$K$2447,10,FALSE)</f>
        <v>0812465992</v>
      </c>
      <c r="Y187" t="s">
        <v>1259</v>
      </c>
      <c r="Z187" t="str">
        <f t="shared" si="24"/>
        <v>0812465992</v>
      </c>
      <c r="AA187" t="str">
        <f t="shared" si="25"/>
        <v>081-246-5992</v>
      </c>
      <c r="AB187" t="str">
        <f t="shared" si="26"/>
        <v>Valid</v>
      </c>
      <c r="AC187" s="4" t="str">
        <f t="shared" si="31"/>
        <v>Valid</v>
      </c>
      <c r="AD187" t="s">
        <v>1259</v>
      </c>
      <c r="AE187" s="11" t="s">
        <v>1260</v>
      </c>
    </row>
    <row r="188" spans="1:31" ht="16" x14ac:dyDescent="0.2">
      <c r="A188" t="s">
        <v>1261</v>
      </c>
      <c r="B188">
        <v>1329</v>
      </c>
      <c r="C188" t="str">
        <f t="shared" si="21"/>
        <v>store_doc_1329</v>
      </c>
      <c r="D188" t="s">
        <v>1262</v>
      </c>
      <c r="E188" t="s">
        <v>1263</v>
      </c>
      <c r="F188">
        <v>18.912040999999999</v>
      </c>
      <c r="G188">
        <v>98.946325999999999</v>
      </c>
      <c r="H188" t="str">
        <f t="shared" si="27"/>
        <v>https://www.google.com/maps/place/18.912041,98.946326</v>
      </c>
      <c r="I188" t="s">
        <v>28</v>
      </c>
      <c r="J188" t="s">
        <v>29</v>
      </c>
      <c r="K188" t="s">
        <v>1264</v>
      </c>
      <c r="L188" t="s">
        <v>1265</v>
      </c>
      <c r="M188" t="s">
        <v>470</v>
      </c>
      <c r="N188">
        <v>50180</v>
      </c>
      <c r="O188" t="s">
        <v>1266</v>
      </c>
      <c r="P188" t="s">
        <v>34</v>
      </c>
      <c r="Q188" s="3" t="s">
        <v>35</v>
      </c>
      <c r="R188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" s="3" t="str">
        <f>VLOOKUP($B188,[1]Offline!$A$2:$K$2447,2,FALSE)</f>
        <v>Mini Supermarket</v>
      </c>
      <c r="T188" s="3" t="str">
        <f>VLOOKUP($B188,[1]Offline!$A$2:$K$2447,6,FALSE)</f>
        <v>06:00-23:00 (17Hrs)</v>
      </c>
      <c r="U188" s="3" t="str">
        <f>VLOOKUP($B188,[1]Offline!$A$2:$K$2447,8,FALSE)</f>
        <v>เลขที่ 160/5 หมู่ที่ 1 ถนนเชียงใหม่-ฝาง ตำบลริมใต้ อำเภอแม่ริม จังหวัดเชียงใหม่ 50180</v>
      </c>
      <c r="V188" s="11" t="str">
        <f t="shared" si="23"/>
        <v>เลขที่ 160/5 หมู่ที่ 1 ถนนเชียงใหม่-ฝาง ตำบลริมใต้ อำเภอแม่ริม จังหวัดเชียงใหม่ 50180, โทรศัพท์: 096-686-5613</v>
      </c>
      <c r="W188" s="3" t="str">
        <f>VLOOKUP($B188,[1]Offline!$A$2:$K$2447,5,FALSE)</f>
        <v>exp329-sm@lotuss.com</v>
      </c>
      <c r="X188" s="3" t="str">
        <f>VLOOKUP($B188,[1]Offline!$A$2:$K$2447,10,FALSE)</f>
        <v>0966865613</v>
      </c>
      <c r="Y188" t="s">
        <v>1267</v>
      </c>
      <c r="Z188" t="str">
        <f t="shared" si="24"/>
        <v>0966865613</v>
      </c>
      <c r="AA188" t="str">
        <f t="shared" si="25"/>
        <v>096-686-5613</v>
      </c>
      <c r="AB188" t="str">
        <f t="shared" si="26"/>
        <v>Valid</v>
      </c>
      <c r="AC188" s="4" t="str">
        <f t="shared" si="31"/>
        <v>Valid</v>
      </c>
      <c r="AD188" t="s">
        <v>1267</v>
      </c>
      <c r="AE188" s="11" t="s">
        <v>1268</v>
      </c>
    </row>
    <row r="189" spans="1:31" ht="16" x14ac:dyDescent="0.2">
      <c r="A189" t="s">
        <v>1269</v>
      </c>
      <c r="B189">
        <v>1330</v>
      </c>
      <c r="C189" t="str">
        <f t="shared" si="21"/>
        <v>store_doc_1330</v>
      </c>
      <c r="D189" t="s">
        <v>1270</v>
      </c>
      <c r="E189" t="s">
        <v>1271</v>
      </c>
      <c r="F189">
        <v>13.59517</v>
      </c>
      <c r="G189">
        <v>100.564736</v>
      </c>
      <c r="H189" t="str">
        <f t="shared" si="27"/>
        <v>https://www.google.com/maps/place/13.59517,100.564736</v>
      </c>
      <c r="I189" t="s">
        <v>28</v>
      </c>
      <c r="J189" t="s">
        <v>29</v>
      </c>
      <c r="K189" t="s">
        <v>1272</v>
      </c>
      <c r="L189" t="s">
        <v>1273</v>
      </c>
      <c r="M189" t="s">
        <v>100</v>
      </c>
      <c r="N189">
        <v>10290</v>
      </c>
      <c r="O189" t="s">
        <v>1274</v>
      </c>
      <c r="P189" t="s">
        <v>34</v>
      </c>
      <c r="Q189" s="3" t="s">
        <v>35</v>
      </c>
      <c r="R189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" s="3" t="str">
        <f>VLOOKUP($B189,[1]Offline!$A$2:$K$2447,2,FALSE)</f>
        <v>Mini Supermarket</v>
      </c>
      <c r="T189" s="3" t="str">
        <f>VLOOKUP($B189,[1]Offline!$A$2:$K$2447,6,FALSE)</f>
        <v>06:00-23:00 (17Hrs)</v>
      </c>
      <c r="U189" s="3" t="str">
        <f>VLOOKUP($B189,[1]Offline!$A$2:$K$2447,8,FALSE)</f>
        <v>เลขที่ 62/5-8 หมู่ 2 ถ.สุขสวัสดิ์ ต.ในคลองบางปลากด อ.พระสมุทรเจดีย์ จ.สมุทรปราการ</v>
      </c>
      <c r="V189" s="11" t="str">
        <f t="shared" si="23"/>
        <v>เลขที่ 62/5-8 หมู่ 2 ถ.สุขสวัสดิ์ ต.ในคลองบางปลากด อ.พระสมุทรเจดีย์ จ.สมุทรปราการ, โทรศัพท์: 062-065-7672</v>
      </c>
      <c r="W189" s="3" t="str">
        <f>VLOOKUP($B189,[1]Offline!$A$2:$K$2447,5,FALSE)</f>
        <v>exp330-sm@lotuss.com</v>
      </c>
      <c r="X189" s="3" t="str">
        <f>VLOOKUP($B189,[1]Offline!$A$2:$K$2447,10,FALSE)</f>
        <v>0620657672</v>
      </c>
      <c r="Y189" t="s">
        <v>1275</v>
      </c>
      <c r="Z189" t="str">
        <f t="shared" si="24"/>
        <v>0620657672</v>
      </c>
      <c r="AA189" t="str">
        <f t="shared" si="25"/>
        <v>062-065-7672</v>
      </c>
      <c r="AB189" t="str">
        <f t="shared" si="26"/>
        <v>Valid</v>
      </c>
      <c r="AC189" s="4" t="str">
        <f t="shared" si="31"/>
        <v>Valid</v>
      </c>
      <c r="AD189" t="s">
        <v>1275</v>
      </c>
      <c r="AE189" s="11" t="s">
        <v>1276</v>
      </c>
    </row>
    <row r="190" spans="1:31" ht="16" x14ac:dyDescent="0.2">
      <c r="A190" t="s">
        <v>1277</v>
      </c>
      <c r="B190">
        <v>1332</v>
      </c>
      <c r="C190" t="str">
        <f t="shared" si="21"/>
        <v>store_doc_1332</v>
      </c>
      <c r="D190" t="s">
        <v>1278</v>
      </c>
      <c r="E190" t="s">
        <v>1279</v>
      </c>
      <c r="F190">
        <v>14.106432</v>
      </c>
      <c r="G190">
        <v>100.620345</v>
      </c>
      <c r="H190" t="str">
        <f t="shared" si="27"/>
        <v>https://www.google.com/maps/place/14.106432,100.620345</v>
      </c>
      <c r="I190" t="s">
        <v>28</v>
      </c>
      <c r="J190" t="s">
        <v>29</v>
      </c>
      <c r="K190" t="s">
        <v>1280</v>
      </c>
      <c r="L190" t="s">
        <v>240</v>
      </c>
      <c r="M190" t="s">
        <v>241</v>
      </c>
      <c r="N190">
        <v>12120</v>
      </c>
      <c r="O190" t="s">
        <v>342</v>
      </c>
      <c r="P190" t="s">
        <v>34</v>
      </c>
      <c r="Q190" s="3" t="s">
        <v>44</v>
      </c>
      <c r="R190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" s="3" t="str">
        <f>VLOOKUP($B190,[1]Offline!$A$2:$K$2447,2,FALSE)</f>
        <v>Mini Supermarket</v>
      </c>
      <c r="T190" s="3" t="str">
        <f>VLOOKUP($B190,[1]Offline!$A$2:$K$2447,6,FALSE)</f>
        <v xml:space="preserve">24 Hours </v>
      </c>
      <c r="U190" s="3" t="str">
        <f>VLOOKUP($B190,[1]Offline!$A$2:$K$2447,8,FALSE)</f>
        <v>เลขที่ 89/25 ซ.เทพกุญชร 30 หมู่ 12 ถ.เทพกุญชร 1 ต.คลองหนึ่ง อ.คลองหลวง จ.ปทุมธานี 12120</v>
      </c>
      <c r="V190" s="11" t="str">
        <f t="shared" si="23"/>
        <v>เลขที่ 89/25 ซ.เทพกุญชร 30 หมู่ 12 ถ.เทพกุญชร 1 ต.คลองหนึ่ง อ.คลองหลวง จ.ปทุมธานี 12120, โทรศัพท์: 062-605-7674</v>
      </c>
      <c r="W190" s="3" t="str">
        <f>VLOOKUP($B190,[1]Offline!$A$2:$K$2447,5,FALSE)</f>
        <v>exp332-sm@lotuss.com</v>
      </c>
      <c r="X190" s="3" t="str">
        <f>VLOOKUP($B190,[1]Offline!$A$2:$K$2447,10,FALSE)</f>
        <v>0626057674</v>
      </c>
      <c r="Y190" t="s">
        <v>1281</v>
      </c>
      <c r="Z190" t="str">
        <f t="shared" si="24"/>
        <v>0626057674</v>
      </c>
      <c r="AA190" t="str">
        <f t="shared" si="25"/>
        <v>062-605-7674</v>
      </c>
      <c r="AB190" t="str">
        <f t="shared" si="26"/>
        <v>Valid</v>
      </c>
      <c r="AC190" s="4" t="str">
        <f t="shared" si="31"/>
        <v>Valid</v>
      </c>
      <c r="AD190" t="s">
        <v>1281</v>
      </c>
      <c r="AE190" s="11" t="s">
        <v>1282</v>
      </c>
    </row>
    <row r="191" spans="1:31" ht="16" x14ac:dyDescent="0.2">
      <c r="A191" t="s">
        <v>1283</v>
      </c>
      <c r="B191">
        <v>1333</v>
      </c>
      <c r="C191" t="str">
        <f t="shared" si="21"/>
        <v>store_doc_1333</v>
      </c>
      <c r="D191" t="s">
        <v>1284</v>
      </c>
      <c r="E191" t="s">
        <v>1285</v>
      </c>
      <c r="F191">
        <v>13.801411</v>
      </c>
      <c r="G191">
        <v>100.315977</v>
      </c>
      <c r="H191" t="str">
        <f t="shared" si="27"/>
        <v>https://www.google.com/maps/place/13.801411,100.315977</v>
      </c>
      <c r="I191" t="s">
        <v>28</v>
      </c>
      <c r="J191" t="s">
        <v>29</v>
      </c>
      <c r="K191" t="s">
        <v>1286</v>
      </c>
      <c r="L191" t="s">
        <v>1287</v>
      </c>
      <c r="M191" t="s">
        <v>350</v>
      </c>
      <c r="N191">
        <v>73170</v>
      </c>
      <c r="O191" t="s">
        <v>1288</v>
      </c>
      <c r="P191" t="s">
        <v>34</v>
      </c>
      <c r="Q191" s="3" t="s">
        <v>44</v>
      </c>
      <c r="R191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" s="3" t="str">
        <f>VLOOKUP($B191,[1]Offline!$A$2:$K$2447,2,FALSE)</f>
        <v>Mini Supermarket</v>
      </c>
      <c r="T191" s="3" t="str">
        <f>VLOOKUP($B191,[1]Offline!$A$2:$K$2447,6,FALSE)</f>
        <v xml:space="preserve">24 Hours </v>
      </c>
      <c r="U191" s="3" t="str">
        <f>VLOOKUP($B191,[1]Offline!$A$2:$K$2447,8,FALSE)</f>
        <v>เลขที่ 73/63 หมู่ 5 ต.ศาลายา อ.พุทธมณฑล จ.นครปฐม 73170</v>
      </c>
      <c r="V191" s="11" t="str">
        <f t="shared" si="23"/>
        <v>เลขที่ 73/63 หมู่ 5 ต.ศาลายา อ.พุทธมณฑล จ.นครปฐม 73170, โทรศัพท์: 081-245-8595</v>
      </c>
      <c r="W191" s="3" t="str">
        <f>VLOOKUP($B191,[1]Offline!$A$2:$K$2447,5,FALSE)</f>
        <v>exp333-sm@lotuss.com</v>
      </c>
      <c r="X191" s="3" t="str">
        <f>VLOOKUP($B191,[1]Offline!$A$2:$K$2447,10,FALSE)</f>
        <v>0812458595</v>
      </c>
      <c r="Y191" t="s">
        <v>1289</v>
      </c>
      <c r="Z191" t="str">
        <f t="shared" si="24"/>
        <v>0812458595</v>
      </c>
      <c r="AA191" t="str">
        <f t="shared" si="25"/>
        <v>081-245-8595</v>
      </c>
      <c r="AB191" t="str">
        <f t="shared" si="26"/>
        <v>Valid</v>
      </c>
      <c r="AC191" s="4" t="str">
        <f t="shared" si="31"/>
        <v>Valid</v>
      </c>
      <c r="AD191" t="s">
        <v>1289</v>
      </c>
      <c r="AE191" s="11" t="s">
        <v>1290</v>
      </c>
    </row>
    <row r="192" spans="1:31" ht="16" x14ac:dyDescent="0.2">
      <c r="A192" t="s">
        <v>1291</v>
      </c>
      <c r="B192">
        <v>1334</v>
      </c>
      <c r="C192" t="str">
        <f t="shared" si="21"/>
        <v>store_doc_1334</v>
      </c>
      <c r="D192" t="s">
        <v>1292</v>
      </c>
      <c r="E192" t="s">
        <v>1293</v>
      </c>
      <c r="F192">
        <v>14.230914</v>
      </c>
      <c r="G192">
        <v>100.717904</v>
      </c>
      <c r="H192" t="str">
        <f t="shared" si="27"/>
        <v>https://www.google.com/maps/place/14.230914,100.717904</v>
      </c>
      <c r="I192" t="s">
        <v>28</v>
      </c>
      <c r="J192" t="s">
        <v>29</v>
      </c>
      <c r="K192" t="s">
        <v>1294</v>
      </c>
      <c r="L192" t="s">
        <v>931</v>
      </c>
      <c r="M192" t="s">
        <v>932</v>
      </c>
      <c r="N192">
        <v>13170</v>
      </c>
      <c r="O192" t="s">
        <v>1295</v>
      </c>
      <c r="P192" t="s">
        <v>34</v>
      </c>
      <c r="Q192" s="3" t="s">
        <v>170</v>
      </c>
      <c r="R192" s="3" t="str">
        <f t="shared" si="2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" s="3" t="str">
        <f>VLOOKUP($B192,[1]Offline!$A$2:$K$2447,2,FALSE)</f>
        <v>Mini Supermarket</v>
      </c>
      <c r="T192" s="3" t="str">
        <f>VLOOKUP($B192,[1]Offline!$A$2:$K$2447,6,FALSE)</f>
        <v>06:00-23:00 (17Hrs)</v>
      </c>
      <c r="U192" s="3" t="str">
        <f>VLOOKUP($B192,[1]Offline!$A$2:$K$2447,8,FALSE)</f>
        <v>เลขที่ 16/1 หมู่ที่ 7 ถนนโรจนะฝั่งขวา ตำบลลำไทร อำเภอวังน้อย จังหวัดพระนครศรีอยุธยา 13170</v>
      </c>
      <c r="V192" s="11" t="str">
        <f t="shared" si="23"/>
        <v>เลขที่ 16/1 หมู่ที่ 7 ถนนโรจนะฝั่งขวา ตำบลลำไทร อำเภอวังน้อย จังหวัดพระนครศรีอยุธยา 13170, โทรศัพท์: 093-053-4932</v>
      </c>
      <c r="W192" s="3" t="str">
        <f>VLOOKUP($B192,[1]Offline!$A$2:$K$2447,5,FALSE)</f>
        <v>exp334-sm@lotuss.com</v>
      </c>
      <c r="X192" s="3" t="str">
        <f>VLOOKUP($B192,[1]Offline!$A$2:$K$2447,10,FALSE)</f>
        <v>0930534932</v>
      </c>
      <c r="Y192" t="s">
        <v>1296</v>
      </c>
      <c r="Z192" t="str">
        <f t="shared" si="24"/>
        <v>0930534932</v>
      </c>
      <c r="AA192" t="str">
        <f t="shared" si="25"/>
        <v>093-053-4932</v>
      </c>
      <c r="AB192" t="str">
        <f t="shared" si="26"/>
        <v>Valid</v>
      </c>
      <c r="AC192" s="4" t="str">
        <f t="shared" si="31"/>
        <v>Valid</v>
      </c>
      <c r="AD192" t="s">
        <v>1296</v>
      </c>
      <c r="AE192" s="11" t="s">
        <v>1297</v>
      </c>
    </row>
    <row r="193" spans="1:31" ht="16" x14ac:dyDescent="0.2">
      <c r="A193" t="s">
        <v>1298</v>
      </c>
      <c r="B193">
        <v>1335</v>
      </c>
      <c r="C193" t="str">
        <f t="shared" si="21"/>
        <v>store_doc_1335</v>
      </c>
      <c r="D193" t="s">
        <v>1299</v>
      </c>
      <c r="E193" t="s">
        <v>1300</v>
      </c>
      <c r="F193">
        <v>13.935919999999999</v>
      </c>
      <c r="G193">
        <v>100.3977</v>
      </c>
      <c r="H193" t="str">
        <f t="shared" si="27"/>
        <v>https://www.google.com/maps/place/13.93592,100.3977</v>
      </c>
      <c r="I193" t="s">
        <v>28</v>
      </c>
      <c r="J193" t="s">
        <v>29</v>
      </c>
      <c r="K193" t="s">
        <v>1301</v>
      </c>
      <c r="L193" t="s">
        <v>231</v>
      </c>
      <c r="M193" t="s">
        <v>232</v>
      </c>
      <c r="N193">
        <v>11110</v>
      </c>
      <c r="O193" t="s">
        <v>634</v>
      </c>
      <c r="P193" t="s">
        <v>34</v>
      </c>
      <c r="Q193" s="3" t="s">
        <v>44</v>
      </c>
      <c r="R193" s="3" t="str">
        <f t="shared" si="2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" s="3" t="str">
        <f>VLOOKUP($B193,[1]Offline!$A$2:$K$2447,2,FALSE)</f>
        <v>Mini Supermarket</v>
      </c>
      <c r="T193" s="3" t="str">
        <f>VLOOKUP($B193,[1]Offline!$A$2:$K$2447,6,FALSE)</f>
        <v>24 Hours</v>
      </c>
      <c r="U193" s="3" t="str">
        <f>VLOOKUP($B193,[1]Offline!$A$2:$K$2447,8,FALSE)</f>
        <v>เลขที่ 5/100 หมู่ที่ 1 ตำบลบางบัวทอง อำเภอบางบัวทอง จังหวัดนนทบุรี 11110</v>
      </c>
      <c r="V193" s="11" t="str">
        <f t="shared" si="23"/>
        <v>เลขที่ 5/100 หมู่ที่ 1 ตำบลบางบัวทอง อำเภอบางบัวทอง จังหวัดนนทบุรี 11110, โทรศัพท์: 081-245-7584</v>
      </c>
      <c r="W193" s="3" t="str">
        <f>VLOOKUP($B193,[1]Offline!$A$2:$K$2447,5,FALSE)</f>
        <v>exp335-sm@lotuss.com</v>
      </c>
      <c r="X193" s="3" t="str">
        <f>VLOOKUP($B193,[1]Offline!$A$2:$K$2447,10,FALSE)</f>
        <v>0812457584</v>
      </c>
      <c r="Y193" t="s">
        <v>1302</v>
      </c>
      <c r="Z193" t="str">
        <f t="shared" si="24"/>
        <v>0812457584</v>
      </c>
      <c r="AA193" t="str">
        <f t="shared" si="25"/>
        <v>081-245-7584</v>
      </c>
      <c r="AB193" t="str">
        <f t="shared" si="26"/>
        <v>Valid</v>
      </c>
      <c r="AC193" s="4" t="str">
        <f t="shared" si="31"/>
        <v>Valid</v>
      </c>
      <c r="AD193" t="s">
        <v>1302</v>
      </c>
      <c r="AE193" s="11" t="s">
        <v>1303</v>
      </c>
    </row>
    <row r="194" spans="1:31" ht="16" x14ac:dyDescent="0.2">
      <c r="A194" t="s">
        <v>1304</v>
      </c>
      <c r="B194">
        <v>1336</v>
      </c>
      <c r="C194" t="str">
        <f t="shared" si="21"/>
        <v>store_doc_1336</v>
      </c>
      <c r="D194" t="s">
        <v>1305</v>
      </c>
      <c r="E194" t="s">
        <v>1306</v>
      </c>
      <c r="F194">
        <v>13.624421999999999</v>
      </c>
      <c r="G194">
        <v>100.613286</v>
      </c>
      <c r="H194" t="str">
        <f t="shared" si="27"/>
        <v>https://www.google.com/maps/place/13.624422,100.613286</v>
      </c>
      <c r="I194" t="s">
        <v>28</v>
      </c>
      <c r="J194" t="s">
        <v>29</v>
      </c>
      <c r="K194" t="s">
        <v>1307</v>
      </c>
      <c r="L194" t="s">
        <v>99</v>
      </c>
      <c r="M194" t="s">
        <v>100</v>
      </c>
      <c r="N194">
        <v>10270</v>
      </c>
      <c r="O194" t="s">
        <v>639</v>
      </c>
      <c r="P194" t="s">
        <v>34</v>
      </c>
      <c r="Q194" s="3" t="s">
        <v>35</v>
      </c>
      <c r="R194" s="3" t="str">
        <f t="shared" si="2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" s="3" t="str">
        <f>VLOOKUP($B194,[1]Offline!$A$2:$K$2447,2,FALSE)</f>
        <v>Mini Supermarket</v>
      </c>
      <c r="T194" s="3" t="str">
        <f>VLOOKUP($B194,[1]Offline!$A$2:$K$2447,6,FALSE)</f>
        <v>06:00-23:00 (17Hrs)</v>
      </c>
      <c r="U194" s="3" t="str">
        <f>VLOOKUP($B194,[1]Offline!$A$2:$K$2447,8,FALSE)</f>
        <v>เลขที่ 39/12-14 หมู่ 6 ถ.ประดิษฐ์สโมสร ต.บางเมืองใหม่ อ.เมืองสมุทรปราการ จ.สมุทรปราการ 10270</v>
      </c>
      <c r="V194" s="11" t="str">
        <f t="shared" si="23"/>
        <v>เลขที่ 39/12-14 หมู่ 6 ถ.ประดิษฐ์สโมสร ต.บางเมืองใหม่ อ.เมืองสมุทรปราการ จ.สมุทรปราการ 10270, โทรศัพท์: 062-605-7679</v>
      </c>
      <c r="W194" s="3" t="str">
        <f>VLOOKUP($B194,[1]Offline!$A$2:$K$2447,5,FALSE)</f>
        <v>exp336-sm@lotuss.com</v>
      </c>
      <c r="X194" s="3" t="str">
        <f>VLOOKUP($B194,[1]Offline!$A$2:$K$2447,10,FALSE)</f>
        <v>0626057679</v>
      </c>
      <c r="Y194" t="s">
        <v>1308</v>
      </c>
      <c r="Z194" t="str">
        <f t="shared" si="24"/>
        <v>0626057679</v>
      </c>
      <c r="AA194" t="str">
        <f t="shared" si="25"/>
        <v>062-605-7679</v>
      </c>
      <c r="AB194" t="str">
        <f t="shared" si="26"/>
        <v>Valid</v>
      </c>
      <c r="AC194" s="4" t="str">
        <f t="shared" si="31"/>
        <v>Valid</v>
      </c>
      <c r="AD194" t="s">
        <v>1308</v>
      </c>
      <c r="AE194" s="11" t="s">
        <v>1309</v>
      </c>
    </row>
    <row r="195" spans="1:31" ht="16" x14ac:dyDescent="0.2">
      <c r="A195" t="s">
        <v>1310</v>
      </c>
      <c r="B195">
        <v>1337</v>
      </c>
      <c r="C195" t="str">
        <f t="shared" ref="C195:C258" si="32">CONCATENATE("store_doc_",B195)</f>
        <v>store_doc_1337</v>
      </c>
      <c r="D195" t="s">
        <v>1311</v>
      </c>
      <c r="E195" t="s">
        <v>1312</v>
      </c>
      <c r="F195">
        <v>18.715525</v>
      </c>
      <c r="G195">
        <v>99.033479</v>
      </c>
      <c r="H195" t="str">
        <f t="shared" si="27"/>
        <v>https://www.google.com/maps/place/18.715525,99.033479</v>
      </c>
      <c r="I195" t="s">
        <v>123</v>
      </c>
      <c r="J195" t="s">
        <v>29</v>
      </c>
      <c r="K195" t="s">
        <v>1313</v>
      </c>
      <c r="L195" t="s">
        <v>1314</v>
      </c>
      <c r="M195" t="s">
        <v>470</v>
      </c>
      <c r="N195">
        <v>50140</v>
      </c>
      <c r="O195" t="s">
        <v>1315</v>
      </c>
      <c r="P195" t="s">
        <v>34</v>
      </c>
      <c r="Q195" s="3" t="s">
        <v>170</v>
      </c>
      <c r="R195" s="3" t="str">
        <f t="shared" ref="R195:R258" si="33">_xlfn.CONCAT($Q195,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" s="3" t="str">
        <f>VLOOKUP($B195,[1]Offline!$A$2:$K$2447,2,FALSE)</f>
        <v>Mini Supermarket</v>
      </c>
      <c r="T195" s="3" t="str">
        <f>VLOOKUP($B195,[1]Offline!$A$2:$K$2447,6,FALSE)</f>
        <v>06:00-23:00 (17Hrs)</v>
      </c>
      <c r="U195" s="3" t="str">
        <f>VLOOKUP($B195,[1]Offline!$A$2:$K$2447,8,FALSE)</f>
        <v>เลขที่ 312 หมู่ที่ 3 ตำบลยางเนิ้ง อำเภอสารภี จังหวัดเชียงใหม่ 50140</v>
      </c>
      <c r="V195" s="11" t="str">
        <f t="shared" ref="V195:V258" si="34">$U195 &amp; ", โทรศัพท์: " &amp; $AE195</f>
        <v>เลขที่ 312 หมู่ที่ 3 ตำบลยางเนิ้ง อำเภอสารภี จังหวัดเชียงใหม่ 50140, โทรศัพท์: 062-605-7680</v>
      </c>
      <c r="W195" s="3" t="str">
        <f>VLOOKUP($B195,[1]Offline!$A$2:$K$2447,5,FALSE)</f>
        <v>exp337-sm@lotuss.com</v>
      </c>
      <c r="X195" s="3" t="str">
        <f>VLOOKUP($B195,[1]Offline!$A$2:$K$2447,10,FALSE)</f>
        <v>0626057680</v>
      </c>
      <c r="Y195" t="s">
        <v>1316</v>
      </c>
      <c r="Z195" t="str">
        <f t="shared" ref="Z195:Z258" si="35">SUBSTITUTE($Y195, "-", "")</f>
        <v>0626057680</v>
      </c>
      <c r="AA195" t="str">
        <f t="shared" ref="AA195:AA258" si="36">IF(LEN($Z195)=9, TEXT($Z195, "00-000-0000"), TEXT($Z195, "000-000-0000"))</f>
        <v>062-605-7680</v>
      </c>
      <c r="AB195" t="str">
        <f t="shared" ref="AB195:AB258" si="37">IF(AND(LEFT($Z195,1)="0", OR(LEN($Z195)=9, LEN($Z195)=10)), "Valid", "Invalid")</f>
        <v>Valid</v>
      </c>
      <c r="AC195" s="4" t="str">
        <f t="shared" si="31"/>
        <v>Valid</v>
      </c>
      <c r="AD195" t="s">
        <v>1316</v>
      </c>
      <c r="AE195" s="11" t="s">
        <v>1317</v>
      </c>
    </row>
    <row r="196" spans="1:31" ht="16" x14ac:dyDescent="0.2">
      <c r="A196" t="s">
        <v>1318</v>
      </c>
      <c r="B196">
        <v>1338</v>
      </c>
      <c r="C196" t="str">
        <f t="shared" si="32"/>
        <v>store_doc_1338</v>
      </c>
      <c r="D196" t="s">
        <v>1319</v>
      </c>
      <c r="E196" t="s">
        <v>1320</v>
      </c>
      <c r="F196">
        <v>13.760522</v>
      </c>
      <c r="G196">
        <v>100.64275600000001</v>
      </c>
      <c r="H196" t="str">
        <f t="shared" ref="H196:H259" si="38">CONCATENATE("https://www.google.com/maps/place/",F196,",",G196)</f>
        <v>https://www.google.com/maps/place/13.760522,100.642756</v>
      </c>
      <c r="I196" t="s">
        <v>28</v>
      </c>
      <c r="J196" t="s">
        <v>29</v>
      </c>
      <c r="K196" t="s">
        <v>1321</v>
      </c>
      <c r="L196" t="s">
        <v>139</v>
      </c>
      <c r="M196" t="s">
        <v>32</v>
      </c>
      <c r="N196">
        <v>10240</v>
      </c>
      <c r="O196" t="s">
        <v>169</v>
      </c>
      <c r="P196" t="s">
        <v>34</v>
      </c>
      <c r="Q196" s="3" t="s">
        <v>44</v>
      </c>
      <c r="R196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" s="3" t="str">
        <f>VLOOKUP($B196,[1]Offline!$A$2:$K$2447,2,FALSE)</f>
        <v>Mini Supermarket</v>
      </c>
      <c r="T196" s="3" t="str">
        <f>VLOOKUP($B196,[1]Offline!$A$2:$K$2447,6,FALSE)</f>
        <v xml:space="preserve">24 Hours </v>
      </c>
      <c r="U196" s="3" t="str">
        <f>VLOOKUP($B196,[1]Offline!$A$2:$K$2447,8,FALSE)</f>
        <v>เลขที่ 31/1 ซ.รามคำแหง 50 (สหกรณ์ 1) ถ.รามคำแหง แขวงหัวหมาก เขตบางกะปิ กทม. 10240</v>
      </c>
      <c r="V196" s="11" t="str">
        <f t="shared" si="34"/>
        <v>เลขที่ 31/1 ซ.รามคำแหง 50 (สหกรณ์ 1) ถ.รามคำแหง แขวงหัวหมาก เขตบางกะปิ กทม. 10240, โทรศัพท์: 099-728-0542</v>
      </c>
      <c r="W196" s="3" t="str">
        <f>VLOOKUP($B196,[1]Offline!$A$2:$K$2447,5,FALSE)</f>
        <v>exp338-sm@lotuss.com</v>
      </c>
      <c r="X196" s="3" t="str">
        <f>VLOOKUP($B196,[1]Offline!$A$2:$K$2447,10,FALSE)</f>
        <v>0997280542</v>
      </c>
      <c r="Y196" t="s">
        <v>1322</v>
      </c>
      <c r="Z196" t="str">
        <f t="shared" si="35"/>
        <v>0997280542</v>
      </c>
      <c r="AA196" t="str">
        <f t="shared" si="36"/>
        <v>099-728-0542</v>
      </c>
      <c r="AB196" t="str">
        <f t="shared" si="37"/>
        <v>Valid</v>
      </c>
      <c r="AC196" s="4" t="str">
        <f t="shared" si="31"/>
        <v>Valid</v>
      </c>
      <c r="AD196" t="s">
        <v>1322</v>
      </c>
      <c r="AE196" s="11" t="s">
        <v>1323</v>
      </c>
    </row>
    <row r="197" spans="1:31" ht="16" x14ac:dyDescent="0.2">
      <c r="A197" t="s">
        <v>1324</v>
      </c>
      <c r="B197">
        <v>1339</v>
      </c>
      <c r="C197" t="str">
        <f t="shared" si="32"/>
        <v>store_doc_1339</v>
      </c>
      <c r="D197" t="s">
        <v>1325</v>
      </c>
      <c r="E197" t="s">
        <v>1326</v>
      </c>
      <c r="F197">
        <v>13.827076</v>
      </c>
      <c r="G197">
        <v>100.064019</v>
      </c>
      <c r="H197" t="str">
        <f t="shared" si="38"/>
        <v>https://www.google.com/maps/place/13.827076,100.064019</v>
      </c>
      <c r="I197" t="s">
        <v>123</v>
      </c>
      <c r="J197" t="s">
        <v>29</v>
      </c>
      <c r="K197" t="s">
        <v>1327</v>
      </c>
      <c r="L197" t="s">
        <v>1227</v>
      </c>
      <c r="M197" t="s">
        <v>350</v>
      </c>
      <c r="N197">
        <v>73000</v>
      </c>
      <c r="O197" t="s">
        <v>1328</v>
      </c>
      <c r="P197" t="s">
        <v>34</v>
      </c>
      <c r="Q197" s="3" t="s">
        <v>35</v>
      </c>
      <c r="R197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" s="3" t="e">
        <f>VLOOKUP($B197,[1]Offline!$A$2:$K$2447,2,FALSE)</f>
        <v>#N/A</v>
      </c>
      <c r="T197" s="3" t="e">
        <f>VLOOKUP($B197,[1]Offline!$A$2:$K$2447,6,FALSE)</f>
        <v>#N/A</v>
      </c>
      <c r="U197" s="3" t="e">
        <f>VLOOKUP($B197,[1]Offline!$A$2:$K$2447,8,FALSE)</f>
        <v>#N/A</v>
      </c>
      <c r="V197" s="11" t="e">
        <f t="shared" si="34"/>
        <v>#N/A</v>
      </c>
      <c r="W197" s="3" t="e">
        <f>VLOOKUP($B197,[1]Offline!$A$2:$K$2447,5,FALSE)</f>
        <v>#N/A</v>
      </c>
      <c r="X197" s="3" t="e">
        <f>VLOOKUP($B197,[1]Offline!$A$2:$K$2447,10,FALSE)</f>
        <v>#N/A</v>
      </c>
      <c r="Y197" t="e">
        <v>#N/A</v>
      </c>
      <c r="Z197" t="e">
        <f t="shared" si="35"/>
        <v>#N/A</v>
      </c>
      <c r="AA197" t="e">
        <f t="shared" si="36"/>
        <v>#N/A</v>
      </c>
      <c r="AB197" t="e">
        <f t="shared" si="37"/>
        <v>#N/A</v>
      </c>
      <c r="AC197" s="4"/>
      <c r="AD197" t="e">
        <v>#N/A</v>
      </c>
    </row>
    <row r="198" spans="1:31" ht="16" x14ac:dyDescent="0.2">
      <c r="A198" t="s">
        <v>1329</v>
      </c>
      <c r="B198">
        <v>1340</v>
      </c>
      <c r="C198" t="str">
        <f t="shared" si="32"/>
        <v>store_doc_1340</v>
      </c>
      <c r="D198" t="s">
        <v>1330</v>
      </c>
      <c r="E198" t="s">
        <v>1331</v>
      </c>
      <c r="F198">
        <v>14.002001999999999</v>
      </c>
      <c r="G198">
        <v>100.694087</v>
      </c>
      <c r="H198" t="str">
        <f t="shared" si="38"/>
        <v>https://www.google.com/maps/place/14.002002,100.694087</v>
      </c>
      <c r="I198" t="s">
        <v>28</v>
      </c>
      <c r="J198" t="s">
        <v>29</v>
      </c>
      <c r="K198" t="s">
        <v>1332</v>
      </c>
      <c r="L198" t="s">
        <v>444</v>
      </c>
      <c r="M198" t="s">
        <v>241</v>
      </c>
      <c r="N198">
        <v>12130</v>
      </c>
      <c r="O198" t="s">
        <v>1333</v>
      </c>
      <c r="P198" t="s">
        <v>34</v>
      </c>
      <c r="Q198" s="3" t="s">
        <v>44</v>
      </c>
      <c r="R198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" s="3" t="str">
        <f>VLOOKUP($B198,[1]Offline!$A$2:$K$2447,2,FALSE)</f>
        <v>Mini Supermarket</v>
      </c>
      <c r="T198" s="3" t="str">
        <f>VLOOKUP($B198,[1]Offline!$A$2:$K$2447,6,FALSE)</f>
        <v xml:space="preserve">24 Hours </v>
      </c>
      <c r="U198" s="3" t="str">
        <f>VLOOKUP($B198,[1]Offline!$A$2:$K$2447,8,FALSE)</f>
        <v>เลขที่ 68/10 หมู่ 3 ถ.รังสิต-นครนายก ต.บึงยี่โถ อ.ธัญบุรี จ.ปทุมธานี 12130</v>
      </c>
      <c r="V198" s="11" t="str">
        <f t="shared" si="34"/>
        <v>เลขที่ 68/10 หมู่ 3 ถ.รังสิต-นครนายก ต.บึงยี่โถ อ.ธัญบุรี จ.ปทุมธานี 12130, โทรศัพท์: 062-605-7683</v>
      </c>
      <c r="W198" s="3" t="str">
        <f>VLOOKUP($B198,[1]Offline!$A$2:$K$2447,5,FALSE)</f>
        <v>exp340-sm@lotuss.com</v>
      </c>
      <c r="X198" s="3" t="str">
        <f>VLOOKUP($B198,[1]Offline!$A$2:$K$2447,10,FALSE)</f>
        <v>0626057683</v>
      </c>
      <c r="Y198" t="s">
        <v>1334</v>
      </c>
      <c r="Z198" t="str">
        <f t="shared" si="35"/>
        <v>0626057683</v>
      </c>
      <c r="AA198" t="str">
        <f t="shared" si="36"/>
        <v>062-605-7683</v>
      </c>
      <c r="AB198" t="str">
        <f t="shared" si="37"/>
        <v>Valid</v>
      </c>
      <c r="AC198" s="4" t="str">
        <f t="shared" ref="AC198:AC220" si="39">IF(AND(LEFT($Z198,1)="0", OR(LEN(SUBSTITUTE($Z198,"-",""))=9, AND(LEFT($Z198,2)&lt;&gt;"02", LEN(SUBSTITUTE($Z198,"-",""))=10))), "Valid", "Invalid")</f>
        <v>Valid</v>
      </c>
      <c r="AD198" t="s">
        <v>1334</v>
      </c>
      <c r="AE198" s="11" t="s">
        <v>1335</v>
      </c>
    </row>
    <row r="199" spans="1:31" ht="16" x14ac:dyDescent="0.2">
      <c r="A199" t="s">
        <v>1336</v>
      </c>
      <c r="B199">
        <v>1341</v>
      </c>
      <c r="C199" t="str">
        <f t="shared" si="32"/>
        <v>store_doc_1341</v>
      </c>
      <c r="D199" t="s">
        <v>1337</v>
      </c>
      <c r="E199" t="s">
        <v>1338</v>
      </c>
      <c r="F199">
        <v>13.762048999999999</v>
      </c>
      <c r="G199">
        <v>100.72797799999999</v>
      </c>
      <c r="H199" t="str">
        <f t="shared" si="38"/>
        <v>https://www.google.com/maps/place/13.762049,100.727978</v>
      </c>
      <c r="I199" t="s">
        <v>28</v>
      </c>
      <c r="J199" t="s">
        <v>29</v>
      </c>
      <c r="K199" t="s">
        <v>1339</v>
      </c>
      <c r="L199" t="s">
        <v>223</v>
      </c>
      <c r="M199" t="s">
        <v>32</v>
      </c>
      <c r="N199">
        <v>10520</v>
      </c>
      <c r="O199" t="s">
        <v>224</v>
      </c>
      <c r="P199" t="s">
        <v>34</v>
      </c>
      <c r="Q199" s="3" t="s">
        <v>44</v>
      </c>
      <c r="R199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" s="3" t="str">
        <f>VLOOKUP($B199,[1]Offline!$A$2:$K$2447,2,FALSE)</f>
        <v>Mini Supermarket</v>
      </c>
      <c r="T199" s="3" t="str">
        <f>VLOOKUP($B199,[1]Offline!$A$2:$K$2447,6,FALSE)</f>
        <v xml:space="preserve">24 Hours </v>
      </c>
      <c r="U199" s="3" t="str">
        <f>VLOOKUP($B199,[1]Offline!$A$2:$K$2447,8,FALSE)</f>
        <v>เลขที่ 320/67-69 ซ.เคหะร่มเกล้า 37 แขวงคลองสองต้นนุ่น เขตลาดกระบัง กทม. 10520</v>
      </c>
      <c r="V199" s="11" t="str">
        <f t="shared" si="34"/>
        <v>เลขที่ 320/67-69 ซ.เคหะร่มเกล้า 37 แขวงคลองสองต้นนุ่น เขตลาดกระบัง กทม. 10520, โทรศัพท์: 062-605-7684</v>
      </c>
      <c r="W199" s="3" t="str">
        <f>VLOOKUP($B199,[1]Offline!$A$2:$K$2447,5,FALSE)</f>
        <v>exp341-sm@lotuss.com</v>
      </c>
      <c r="X199" s="3" t="str">
        <f>VLOOKUP($B199,[1]Offline!$A$2:$K$2447,10,FALSE)</f>
        <v>0626057684</v>
      </c>
      <c r="Y199" t="s">
        <v>1340</v>
      </c>
      <c r="Z199" t="str">
        <f t="shared" si="35"/>
        <v>0626057684</v>
      </c>
      <c r="AA199" t="str">
        <f t="shared" si="36"/>
        <v>062-605-7684</v>
      </c>
      <c r="AB199" t="str">
        <f t="shared" si="37"/>
        <v>Valid</v>
      </c>
      <c r="AC199" s="4" t="str">
        <f t="shared" si="39"/>
        <v>Valid</v>
      </c>
      <c r="AD199" t="s">
        <v>1340</v>
      </c>
      <c r="AE199" s="11" t="s">
        <v>1341</v>
      </c>
    </row>
    <row r="200" spans="1:31" ht="16" x14ac:dyDescent="0.2">
      <c r="A200" t="s">
        <v>1342</v>
      </c>
      <c r="B200">
        <v>1342</v>
      </c>
      <c r="C200" t="str">
        <f t="shared" si="32"/>
        <v>store_doc_1342</v>
      </c>
      <c r="D200" t="s">
        <v>1343</v>
      </c>
      <c r="E200" t="s">
        <v>1344</v>
      </c>
      <c r="F200">
        <v>13.957648000000001</v>
      </c>
      <c r="G200">
        <v>100.52693600000001</v>
      </c>
      <c r="H200" t="str">
        <f t="shared" si="38"/>
        <v>https://www.google.com/maps/place/13.957648,100.526936</v>
      </c>
      <c r="I200" t="s">
        <v>28</v>
      </c>
      <c r="J200" t="s">
        <v>29</v>
      </c>
      <c r="K200" t="s">
        <v>1345</v>
      </c>
      <c r="L200" t="s">
        <v>394</v>
      </c>
      <c r="M200" t="s">
        <v>241</v>
      </c>
      <c r="N200">
        <v>12000</v>
      </c>
      <c r="O200" t="s">
        <v>1346</v>
      </c>
      <c r="P200" t="s">
        <v>34</v>
      </c>
      <c r="Q200" s="3" t="s">
        <v>35</v>
      </c>
      <c r="R200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" s="3" t="str">
        <f>VLOOKUP($B200,[1]Offline!$A$2:$K$2447,2,FALSE)</f>
        <v>Mini Supermarket</v>
      </c>
      <c r="T200" s="3" t="str">
        <f>VLOOKUP($B200,[1]Offline!$A$2:$K$2447,6,FALSE)</f>
        <v xml:space="preserve">24 Hours </v>
      </c>
      <c r="U200" s="3" t="str">
        <f>VLOOKUP($B200,[1]Offline!$A$2:$K$2447,8,FALSE)</f>
        <v>เลขที่ 239 หมู่ 2 ต.บางขะแยง อ.เมืองปทุมธานี จ.ปทุมธานี 12000</v>
      </c>
      <c r="V200" s="11" t="str">
        <f t="shared" si="34"/>
        <v>เลขที่ 239 หมู่ 2 ต.บางขะแยง อ.เมืองปทุมธานี จ.ปทุมธานี 12000, โทรศัพท์: 062-605-7685</v>
      </c>
      <c r="W200" s="3" t="str">
        <f>VLOOKUP($B200,[1]Offline!$A$2:$K$2447,5,FALSE)</f>
        <v>exp342-sm@lotuss.com</v>
      </c>
      <c r="X200" s="3" t="str">
        <f>VLOOKUP($B200,[1]Offline!$A$2:$K$2447,10,FALSE)</f>
        <v>0626057685</v>
      </c>
      <c r="Y200" t="s">
        <v>1347</v>
      </c>
      <c r="Z200" t="str">
        <f t="shared" si="35"/>
        <v>0626057685</v>
      </c>
      <c r="AA200" t="str">
        <f t="shared" si="36"/>
        <v>062-605-7685</v>
      </c>
      <c r="AB200" t="str">
        <f t="shared" si="37"/>
        <v>Valid</v>
      </c>
      <c r="AC200" s="4" t="str">
        <f t="shared" si="39"/>
        <v>Valid</v>
      </c>
      <c r="AD200" t="s">
        <v>1347</v>
      </c>
      <c r="AE200" s="11" t="s">
        <v>1348</v>
      </c>
    </row>
    <row r="201" spans="1:31" ht="16" x14ac:dyDescent="0.2">
      <c r="A201" t="s">
        <v>1349</v>
      </c>
      <c r="B201">
        <v>1343</v>
      </c>
      <c r="C201" t="str">
        <f t="shared" si="32"/>
        <v>store_doc_1343</v>
      </c>
      <c r="D201" t="s">
        <v>1350</v>
      </c>
      <c r="E201" t="s">
        <v>1351</v>
      </c>
      <c r="F201">
        <v>13.804339000000001</v>
      </c>
      <c r="G201">
        <v>100.725358</v>
      </c>
      <c r="H201" t="str">
        <f t="shared" si="38"/>
        <v>https://www.google.com/maps/place/13.804339,100.725358</v>
      </c>
      <c r="I201" t="s">
        <v>28</v>
      </c>
      <c r="J201" t="s">
        <v>29</v>
      </c>
      <c r="K201" t="s">
        <v>1352</v>
      </c>
      <c r="L201" t="s">
        <v>1010</v>
      </c>
      <c r="M201" t="s">
        <v>32</v>
      </c>
      <c r="N201">
        <v>10510</v>
      </c>
      <c r="O201" t="s">
        <v>1011</v>
      </c>
      <c r="P201" t="s">
        <v>34</v>
      </c>
      <c r="Q201" s="3" t="s">
        <v>44</v>
      </c>
      <c r="R201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" s="3" t="str">
        <f>VLOOKUP($B201,[1]Offline!$A$2:$K$2447,2,FALSE)</f>
        <v>Mini Supermarket</v>
      </c>
      <c r="T201" s="3" t="str">
        <f>VLOOKUP($B201,[1]Offline!$A$2:$K$2447,6,FALSE)</f>
        <v>24 Hours</v>
      </c>
      <c r="U201" s="3" t="str">
        <f>VLOOKUP($B201,[1]Offline!$A$2:$K$2447,8,FALSE)</f>
        <v>เลขที่ 132,134,136 ถนนรามคำแหง แขวงมีนบุรี เขตมีนบุรี กรุงเทพมหานคร 10510</v>
      </c>
      <c r="V201" s="11" t="str">
        <f t="shared" si="34"/>
        <v>เลขที่ 132,134,136 ถนนรามคำแหง แขวงมีนบุรี เขตมีนบุรี กรุงเทพมหานคร 10510, โทรศัพท์: 062-605-7686</v>
      </c>
      <c r="W201" s="3" t="str">
        <f>VLOOKUP($B201,[1]Offline!$A$2:$K$2447,5,FALSE)</f>
        <v>exp343-sm@lotuss.com</v>
      </c>
      <c r="X201" s="3" t="str">
        <f>VLOOKUP($B201,[1]Offline!$A$2:$K$2447,10,FALSE)</f>
        <v>0626057686</v>
      </c>
      <c r="Y201" t="s">
        <v>1353</v>
      </c>
      <c r="Z201" t="str">
        <f t="shared" si="35"/>
        <v>0626057686</v>
      </c>
      <c r="AA201" t="str">
        <f t="shared" si="36"/>
        <v>062-605-7686</v>
      </c>
      <c r="AB201" t="str">
        <f t="shared" si="37"/>
        <v>Valid</v>
      </c>
      <c r="AC201" s="4" t="str">
        <f t="shared" si="39"/>
        <v>Valid</v>
      </c>
      <c r="AD201" t="s">
        <v>1353</v>
      </c>
      <c r="AE201" s="11" t="s">
        <v>1354</v>
      </c>
    </row>
    <row r="202" spans="1:31" ht="16" x14ac:dyDescent="0.2">
      <c r="A202" t="s">
        <v>1355</v>
      </c>
      <c r="B202">
        <v>1344</v>
      </c>
      <c r="C202" t="str">
        <f t="shared" si="32"/>
        <v>store_doc_1344</v>
      </c>
      <c r="D202" t="s">
        <v>1356</v>
      </c>
      <c r="E202" t="s">
        <v>1357</v>
      </c>
      <c r="F202">
        <v>14.145534</v>
      </c>
      <c r="G202">
        <v>100.61588</v>
      </c>
      <c r="H202" t="str">
        <f t="shared" si="38"/>
        <v>https://www.google.com/maps/place/14.145534,100.61588</v>
      </c>
      <c r="I202" t="s">
        <v>28</v>
      </c>
      <c r="J202" t="s">
        <v>29</v>
      </c>
      <c r="K202" t="s">
        <v>1358</v>
      </c>
      <c r="L202" t="s">
        <v>1359</v>
      </c>
      <c r="M202" t="s">
        <v>932</v>
      </c>
      <c r="N202">
        <v>13180</v>
      </c>
      <c r="O202" t="s">
        <v>1360</v>
      </c>
      <c r="P202" t="s">
        <v>34</v>
      </c>
      <c r="Q202" s="3" t="s">
        <v>44</v>
      </c>
      <c r="R202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" s="3" t="str">
        <f>VLOOKUP($B202,[1]Offline!$A$2:$K$2447,2,FALSE)</f>
        <v>Mini Supermarket</v>
      </c>
      <c r="T202" s="3" t="str">
        <f>VLOOKUP($B202,[1]Offline!$A$2:$K$2447,6,FALSE)</f>
        <v>24 Hours</v>
      </c>
      <c r="U202" s="3" t="str">
        <f>VLOOKUP($B202,[1]Offline!$A$2:$K$2447,8,FALSE)</f>
        <v>เลขที่ 92/121 หมู่ที่ 7 ตำบลเชียงรากน้อย อำเภอบางปะอิน จังหวัดพระนครศรีอยุธยา 13180</v>
      </c>
      <c r="V202" s="11" t="str">
        <f t="shared" si="34"/>
        <v>เลขที่ 92/121 หมู่ที่ 7 ตำบลเชียงรากน้อย อำเภอบางปะอิน จังหวัดพระนครศรีอยุธยา 13180, โทรศัพท์: 082-559-9590</v>
      </c>
      <c r="W202" s="3" t="str">
        <f>VLOOKUP($B202,[1]Offline!$A$2:$K$2447,5,FALSE)</f>
        <v>exp344-sm@lotuss.com</v>
      </c>
      <c r="X202" s="3" t="str">
        <f>VLOOKUP($B202,[1]Offline!$A$2:$K$2447,10,FALSE)</f>
        <v>0825599590</v>
      </c>
      <c r="Y202" t="s">
        <v>1361</v>
      </c>
      <c r="Z202" t="str">
        <f t="shared" si="35"/>
        <v>0825599590</v>
      </c>
      <c r="AA202" t="str">
        <f t="shared" si="36"/>
        <v>082-559-9590</v>
      </c>
      <c r="AB202" t="str">
        <f t="shared" si="37"/>
        <v>Valid</v>
      </c>
      <c r="AC202" s="4" t="str">
        <f t="shared" si="39"/>
        <v>Valid</v>
      </c>
      <c r="AD202" t="s">
        <v>1361</v>
      </c>
      <c r="AE202" s="11" t="s">
        <v>1362</v>
      </c>
    </row>
    <row r="203" spans="1:31" ht="16" x14ac:dyDescent="0.2">
      <c r="A203" t="s">
        <v>1363</v>
      </c>
      <c r="B203">
        <v>1345</v>
      </c>
      <c r="C203" t="str">
        <f t="shared" si="32"/>
        <v>store_doc_1345</v>
      </c>
      <c r="D203" t="s">
        <v>1364</v>
      </c>
      <c r="E203" t="s">
        <v>1365</v>
      </c>
      <c r="F203">
        <v>14.354015</v>
      </c>
      <c r="G203">
        <v>100.600714</v>
      </c>
      <c r="H203" t="str">
        <f t="shared" si="38"/>
        <v>https://www.google.com/maps/place/14.354015,100.600714</v>
      </c>
      <c r="I203" t="s">
        <v>28</v>
      </c>
      <c r="J203" t="s">
        <v>29</v>
      </c>
      <c r="K203" t="s">
        <v>1366</v>
      </c>
      <c r="L203" t="s">
        <v>1367</v>
      </c>
      <c r="M203" t="s">
        <v>932</v>
      </c>
      <c r="N203">
        <v>13000</v>
      </c>
      <c r="O203" t="s">
        <v>1368</v>
      </c>
      <c r="P203" t="s">
        <v>34</v>
      </c>
      <c r="Q203" s="3" t="s">
        <v>35</v>
      </c>
      <c r="R203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" s="3" t="str">
        <f>VLOOKUP($B203,[1]Offline!$A$2:$K$2447,2,FALSE)</f>
        <v>Mini Supermarket</v>
      </c>
      <c r="T203" s="3" t="str">
        <f>VLOOKUP($B203,[1]Offline!$A$2:$K$2447,6,FALSE)</f>
        <v>06:00-23:00 (17Hrs)</v>
      </c>
      <c r="U203" s="3" t="str">
        <f>VLOOKUP($B203,[1]Offline!$A$2:$K$2447,8,FALSE)</f>
        <v>เลขที่ 13/30,13/36 หมู่ที่ 5 ตำบลไผ่ลิง อำเภอพระนครศรีอยุธยา จังหวัดพระนครศรีอยุธยา 13000</v>
      </c>
      <c r="V203" s="11" t="str">
        <f t="shared" si="34"/>
        <v>เลขที่ 13/30,13/36 หมู่ที่ 5 ตำบลไผ่ลิง อำเภอพระนครศรีอยุธยา จังหวัดพระนครศรีอยุธยา 13000, โทรศัพท์: 092-284-4703</v>
      </c>
      <c r="W203" s="3" t="str">
        <f>VLOOKUP($B203,[1]Offline!$A$2:$K$2447,5,FALSE)</f>
        <v>exp345-sm@lotuss.com</v>
      </c>
      <c r="X203" s="3" t="str">
        <f>VLOOKUP($B203,[1]Offline!$A$2:$K$2447,10,FALSE)</f>
        <v>0922844703</v>
      </c>
      <c r="Y203" t="s">
        <v>1369</v>
      </c>
      <c r="Z203" t="str">
        <f t="shared" si="35"/>
        <v>0922844703</v>
      </c>
      <c r="AA203" t="str">
        <f t="shared" si="36"/>
        <v>092-284-4703</v>
      </c>
      <c r="AB203" t="str">
        <f t="shared" si="37"/>
        <v>Valid</v>
      </c>
      <c r="AC203" s="4" t="str">
        <f t="shared" si="39"/>
        <v>Valid</v>
      </c>
      <c r="AD203" t="s">
        <v>1369</v>
      </c>
      <c r="AE203" s="11" t="s">
        <v>1370</v>
      </c>
    </row>
    <row r="204" spans="1:31" ht="16" x14ac:dyDescent="0.2">
      <c r="A204" t="s">
        <v>1371</v>
      </c>
      <c r="B204">
        <v>1346</v>
      </c>
      <c r="C204" t="str">
        <f t="shared" si="32"/>
        <v>store_doc_1346</v>
      </c>
      <c r="D204" t="s">
        <v>1372</v>
      </c>
      <c r="E204" t="s">
        <v>1373</v>
      </c>
      <c r="F204">
        <v>13.972208</v>
      </c>
      <c r="G204">
        <v>100.55031</v>
      </c>
      <c r="H204" t="str">
        <f t="shared" si="38"/>
        <v>https://www.google.com/maps/place/13.972208,100.55031</v>
      </c>
      <c r="I204" t="s">
        <v>28</v>
      </c>
      <c r="J204" t="s">
        <v>29</v>
      </c>
      <c r="K204" t="s">
        <v>1374</v>
      </c>
      <c r="L204" t="s">
        <v>394</v>
      </c>
      <c r="M204" t="s">
        <v>241</v>
      </c>
      <c r="N204">
        <v>12000</v>
      </c>
      <c r="O204" t="s">
        <v>270</v>
      </c>
      <c r="P204" t="s">
        <v>34</v>
      </c>
      <c r="Q204" s="3" t="s">
        <v>44</v>
      </c>
      <c r="R204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" s="3" t="str">
        <f>VLOOKUP($B204,[1]Offline!$A$2:$K$2447,2,FALSE)</f>
        <v>Mini Supermarket</v>
      </c>
      <c r="T204" s="3" t="str">
        <f>VLOOKUP($B204,[1]Offline!$A$2:$K$2447,6,FALSE)</f>
        <v xml:space="preserve">24 Hours </v>
      </c>
      <c r="U204" s="3" t="str">
        <f>VLOOKUP($B204,[1]Offline!$A$2:$K$2447,8,FALSE)</f>
        <v>เลขที่ 99/10 หมู่ 5 ต.บ้านใหม่ อ.เมืองปทุมธานี จ.ปทุมธานี 12000</v>
      </c>
      <c r="V204" s="11" t="str">
        <f t="shared" si="34"/>
        <v>เลขที่ 99/10 หมู่ 5 ต.บ้านใหม่ อ.เมืองปทุมธานี จ.ปทุมธานี 12000, โทรศัพท์: 081-247-3012</v>
      </c>
      <c r="W204" s="3" t="str">
        <f>VLOOKUP($B204,[1]Offline!$A$2:$K$2447,5,FALSE)</f>
        <v>exp346-sm@lotuss.com</v>
      </c>
      <c r="X204" s="3" t="str">
        <f>VLOOKUP($B204,[1]Offline!$A$2:$K$2447,10,FALSE)</f>
        <v>0812473012</v>
      </c>
      <c r="Y204" t="s">
        <v>1375</v>
      </c>
      <c r="Z204" t="str">
        <f t="shared" si="35"/>
        <v>0812473012</v>
      </c>
      <c r="AA204" t="str">
        <f t="shared" si="36"/>
        <v>081-247-3012</v>
      </c>
      <c r="AB204" t="str">
        <f t="shared" si="37"/>
        <v>Valid</v>
      </c>
      <c r="AC204" s="4" t="str">
        <f t="shared" si="39"/>
        <v>Valid</v>
      </c>
      <c r="AD204" t="s">
        <v>1375</v>
      </c>
      <c r="AE204" s="11" t="s">
        <v>1376</v>
      </c>
    </row>
    <row r="205" spans="1:31" ht="16" x14ac:dyDescent="0.2">
      <c r="A205" t="s">
        <v>1377</v>
      </c>
      <c r="B205">
        <v>1347</v>
      </c>
      <c r="C205" t="str">
        <f t="shared" si="32"/>
        <v>store_doc_1347</v>
      </c>
      <c r="D205" t="s">
        <v>1378</v>
      </c>
      <c r="E205" t="s">
        <v>1379</v>
      </c>
      <c r="F205">
        <v>14.312837999999999</v>
      </c>
      <c r="G205">
        <v>100.637623</v>
      </c>
      <c r="H205" t="str">
        <f t="shared" si="38"/>
        <v>https://www.google.com/maps/place/14.312838,100.637623</v>
      </c>
      <c r="I205" t="s">
        <v>28</v>
      </c>
      <c r="J205" t="s">
        <v>29</v>
      </c>
      <c r="K205" t="s">
        <v>1380</v>
      </c>
      <c r="L205" t="s">
        <v>1359</v>
      </c>
      <c r="M205" t="s">
        <v>932</v>
      </c>
      <c r="N205">
        <v>13160</v>
      </c>
      <c r="O205" t="s">
        <v>1381</v>
      </c>
      <c r="P205" t="s">
        <v>34</v>
      </c>
      <c r="Q205" s="3" t="s">
        <v>44</v>
      </c>
      <c r="R205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" s="3" t="str">
        <f>VLOOKUP($B205,[1]Offline!$A$2:$K$2447,2,FALSE)</f>
        <v>Mini Supermarket</v>
      </c>
      <c r="T205" s="3" t="str">
        <f>VLOOKUP($B205,[1]Offline!$A$2:$K$2447,6,FALSE)</f>
        <v>24 Hours</v>
      </c>
      <c r="U205" s="3" t="str">
        <f>VLOOKUP($B205,[1]Offline!$A$2:$K$2447,8,FALSE)</f>
        <v>เลขที่ 394,394/1-3 หมู่ที่ 2 ถนนโรจนะ ตำบลสามเรือน อำเภอบางปะอิน จังหวัดพระนครศรีอยุธยา 13160</v>
      </c>
      <c r="V205" s="11" t="str">
        <f t="shared" si="34"/>
        <v>เลขที่ 394,394/1-3 หมู่ที่ 2 ถนนโรจนะ ตำบลสามเรือน อำเภอบางปะอิน จังหวัดพระนครศรีอยุธยา 13160, โทรศัพท์: 099-047-7432</v>
      </c>
      <c r="W205" s="3" t="str">
        <f>VLOOKUP($B205,[1]Offline!$A$2:$K$2447,5,FALSE)</f>
        <v>exp347-sm@lotuss.com</v>
      </c>
      <c r="X205" s="3" t="str">
        <f>VLOOKUP($B205,[1]Offline!$A$2:$K$2447,10,FALSE)</f>
        <v>0990477432</v>
      </c>
      <c r="Y205" t="s">
        <v>1382</v>
      </c>
      <c r="Z205" t="str">
        <f t="shared" si="35"/>
        <v>0990477432</v>
      </c>
      <c r="AA205" t="str">
        <f t="shared" si="36"/>
        <v>099-047-7432</v>
      </c>
      <c r="AB205" t="str">
        <f t="shared" si="37"/>
        <v>Valid</v>
      </c>
      <c r="AC205" s="4" t="str">
        <f t="shared" si="39"/>
        <v>Valid</v>
      </c>
      <c r="AD205" t="s">
        <v>1382</v>
      </c>
      <c r="AE205" s="11" t="s">
        <v>1383</v>
      </c>
    </row>
    <row r="206" spans="1:31" ht="16" x14ac:dyDescent="0.2">
      <c r="A206" t="s">
        <v>1384</v>
      </c>
      <c r="B206">
        <v>1348</v>
      </c>
      <c r="C206" t="str">
        <f t="shared" si="32"/>
        <v>store_doc_1348</v>
      </c>
      <c r="D206" t="s">
        <v>1385</v>
      </c>
      <c r="E206" t="s">
        <v>1386</v>
      </c>
      <c r="F206">
        <v>13.631097</v>
      </c>
      <c r="G206">
        <v>100.619941</v>
      </c>
      <c r="H206" t="str">
        <f t="shared" si="38"/>
        <v>https://www.google.com/maps/place/13.631097,100.619941</v>
      </c>
      <c r="I206" t="s">
        <v>28</v>
      </c>
      <c r="J206" t="s">
        <v>29</v>
      </c>
      <c r="K206" t="s">
        <v>1387</v>
      </c>
      <c r="L206" t="s">
        <v>99</v>
      </c>
      <c r="M206" t="s">
        <v>100</v>
      </c>
      <c r="N206">
        <v>10270</v>
      </c>
      <c r="O206" t="s">
        <v>722</v>
      </c>
      <c r="P206" t="s">
        <v>34</v>
      </c>
      <c r="Q206" s="3" t="s">
        <v>44</v>
      </c>
      <c r="R206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" s="3" t="str">
        <f>VLOOKUP($B206,[1]Offline!$A$2:$K$2447,2,FALSE)</f>
        <v>Mini Supermarket</v>
      </c>
      <c r="T206" s="3" t="str">
        <f>VLOOKUP($B206,[1]Offline!$A$2:$K$2447,6,FALSE)</f>
        <v xml:space="preserve">24 Hours </v>
      </c>
      <c r="U206" s="3" t="str">
        <f>VLOOKUP($B206,[1]Offline!$A$2:$K$2447,8,FALSE)</f>
        <v>เลขที่ 1118/1 หมู่ 3 ถ.เทพารักษ์ ต.เทพารักษ์ อ.เมืองสมุทรปราการ จ.สมุทรปราการ 10270</v>
      </c>
      <c r="V206" s="11" t="str">
        <f t="shared" si="34"/>
        <v>เลขที่ 1118/1 หมู่ 3 ถ.เทพารักษ์ ต.เทพารักษ์ อ.เมืองสมุทรปราการ จ.สมุทรปราการ 10270, โทรศัพท์: 098-583-9324</v>
      </c>
      <c r="W206" s="3" t="str">
        <f>VLOOKUP($B206,[1]Offline!$A$2:$K$2447,5,FALSE)</f>
        <v>exp348-sm@lotuss.com</v>
      </c>
      <c r="X206" s="3" t="str">
        <f>VLOOKUP($B206,[1]Offline!$A$2:$K$2447,10,FALSE)</f>
        <v>0985839324</v>
      </c>
      <c r="Y206" t="s">
        <v>1388</v>
      </c>
      <c r="Z206" t="str">
        <f t="shared" si="35"/>
        <v>0985839324</v>
      </c>
      <c r="AA206" t="str">
        <f t="shared" si="36"/>
        <v>098-583-9324</v>
      </c>
      <c r="AB206" t="str">
        <f t="shared" si="37"/>
        <v>Valid</v>
      </c>
      <c r="AC206" s="4" t="str">
        <f t="shared" si="39"/>
        <v>Valid</v>
      </c>
      <c r="AD206" t="s">
        <v>1388</v>
      </c>
      <c r="AE206" s="11" t="s">
        <v>1389</v>
      </c>
    </row>
    <row r="207" spans="1:31" ht="16" x14ac:dyDescent="0.2">
      <c r="A207" t="s">
        <v>1390</v>
      </c>
      <c r="B207">
        <v>1349</v>
      </c>
      <c r="C207" t="str">
        <f t="shared" si="32"/>
        <v>store_doc_1349</v>
      </c>
      <c r="D207" t="s">
        <v>1391</v>
      </c>
      <c r="E207" t="s">
        <v>1392</v>
      </c>
      <c r="F207">
        <v>13.54242</v>
      </c>
      <c r="G207">
        <v>100.971943</v>
      </c>
      <c r="H207" t="str">
        <f t="shared" si="38"/>
        <v>https://www.google.com/maps/place/13.54242,100.971943</v>
      </c>
      <c r="I207" t="s">
        <v>28</v>
      </c>
      <c r="J207" t="s">
        <v>29</v>
      </c>
      <c r="K207" t="s">
        <v>1393</v>
      </c>
      <c r="L207" t="s">
        <v>996</v>
      </c>
      <c r="M207" t="s">
        <v>997</v>
      </c>
      <c r="N207">
        <v>24180</v>
      </c>
      <c r="O207" t="s">
        <v>1394</v>
      </c>
      <c r="P207" t="s">
        <v>34</v>
      </c>
      <c r="Q207" s="3" t="s">
        <v>44</v>
      </c>
      <c r="R207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" s="3" t="str">
        <f>VLOOKUP($B207,[1]Offline!$A$2:$K$2447,2,FALSE)</f>
        <v>Mini Supermarket</v>
      </c>
      <c r="T207" s="3" t="str">
        <f>VLOOKUP($B207,[1]Offline!$A$2:$K$2447,6,FALSE)</f>
        <v xml:space="preserve">24 Hours </v>
      </c>
      <c r="U207" s="3" t="str">
        <f>VLOOKUP($B207,[1]Offline!$A$2:$K$2447,8,FALSE)</f>
        <v>เลขที่ 1/17-19 หมู่ 14 ต.บางวัว อ.บางปะกง จ.ฉะเชิงเทรา 24180</v>
      </c>
      <c r="V207" s="11" t="str">
        <f t="shared" si="34"/>
        <v>เลขที่ 1/17-19 หมู่ 14 ต.บางวัว อ.บางปะกง จ.ฉะเชิงเทรา 24180, โทรศัพท์: 062-605-7692</v>
      </c>
      <c r="W207" s="3" t="str">
        <f>VLOOKUP($B207,[1]Offline!$A$2:$K$2447,5,FALSE)</f>
        <v>exp349-sm@lotuss.com</v>
      </c>
      <c r="X207" s="3" t="str">
        <f>VLOOKUP($B207,[1]Offline!$A$2:$K$2447,10,FALSE)</f>
        <v>0626057692</v>
      </c>
      <c r="Y207" t="s">
        <v>1395</v>
      </c>
      <c r="Z207" t="str">
        <f t="shared" si="35"/>
        <v>0626057692</v>
      </c>
      <c r="AA207" t="str">
        <f t="shared" si="36"/>
        <v>062-605-7692</v>
      </c>
      <c r="AB207" t="str">
        <f t="shared" si="37"/>
        <v>Valid</v>
      </c>
      <c r="AC207" s="4" t="str">
        <f t="shared" si="39"/>
        <v>Valid</v>
      </c>
      <c r="AD207" t="s">
        <v>1395</v>
      </c>
      <c r="AE207" s="11" t="s">
        <v>1396</v>
      </c>
    </row>
    <row r="208" spans="1:31" ht="16" x14ac:dyDescent="0.2">
      <c r="A208" t="s">
        <v>1397</v>
      </c>
      <c r="B208">
        <v>1350</v>
      </c>
      <c r="C208" t="str">
        <f t="shared" si="32"/>
        <v>store_doc_1350</v>
      </c>
      <c r="D208" t="s">
        <v>1398</v>
      </c>
      <c r="E208" t="s">
        <v>1399</v>
      </c>
      <c r="F208">
        <v>14.342504999999999</v>
      </c>
      <c r="G208">
        <v>100.560182</v>
      </c>
      <c r="H208" t="str">
        <f t="shared" si="38"/>
        <v>https://www.google.com/maps/place/14.342505,100.560182</v>
      </c>
      <c r="I208" t="s">
        <v>28</v>
      </c>
      <c r="J208" t="s">
        <v>29</v>
      </c>
      <c r="K208" t="s">
        <v>1400</v>
      </c>
      <c r="L208" t="s">
        <v>1367</v>
      </c>
      <c r="M208" t="s">
        <v>932</v>
      </c>
      <c r="N208">
        <v>13000</v>
      </c>
      <c r="O208" t="s">
        <v>1401</v>
      </c>
      <c r="P208" t="s">
        <v>34</v>
      </c>
      <c r="Q208" s="3" t="s">
        <v>44</v>
      </c>
      <c r="R208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" s="3" t="str">
        <f>VLOOKUP($B208,[1]Offline!$A$2:$K$2447,2,FALSE)</f>
        <v>Mini Supermarket</v>
      </c>
      <c r="T208" s="3" t="str">
        <f>VLOOKUP($B208,[1]Offline!$A$2:$K$2447,6,FALSE)</f>
        <v>06:00-23:00 (17Hrs)</v>
      </c>
      <c r="U208" s="3" t="str">
        <f>VLOOKUP($B208,[1]Offline!$A$2:$K$2447,8,FALSE)</f>
        <v>เลขที่ 20/20 หมู่ที่ 4 ตำบลประตูชัย อำเภอพระนครศรีอยุธยา จังหวัดพระนครศรีอยุธยา 13000</v>
      </c>
      <c r="V208" s="11" t="str">
        <f t="shared" si="34"/>
        <v>เลขที่ 20/20 หมู่ที่ 4 ตำบลประตูชัย อำเภอพระนครศรีอยุธยา จังหวัดพระนครศรีอยุธยา 13000, โทรศัพท์: 095-969-7140</v>
      </c>
      <c r="W208" s="3" t="str">
        <f>VLOOKUP($B208,[1]Offline!$A$2:$K$2447,5,FALSE)</f>
        <v>exp350-sm@lotuss.com</v>
      </c>
      <c r="X208" s="3" t="str">
        <f>VLOOKUP($B208,[1]Offline!$A$2:$K$2447,10,FALSE)</f>
        <v>0959697140</v>
      </c>
      <c r="Y208" t="s">
        <v>1402</v>
      </c>
      <c r="Z208" t="str">
        <f t="shared" si="35"/>
        <v>0959697140</v>
      </c>
      <c r="AA208" t="str">
        <f t="shared" si="36"/>
        <v>095-969-7140</v>
      </c>
      <c r="AB208" t="str">
        <f t="shared" si="37"/>
        <v>Valid</v>
      </c>
      <c r="AC208" s="4" t="str">
        <f t="shared" si="39"/>
        <v>Valid</v>
      </c>
      <c r="AD208" t="s">
        <v>1402</v>
      </c>
      <c r="AE208" s="11" t="s">
        <v>1403</v>
      </c>
    </row>
    <row r="209" spans="1:31" ht="16" x14ac:dyDescent="0.2">
      <c r="A209" t="s">
        <v>1404</v>
      </c>
      <c r="B209">
        <v>1351</v>
      </c>
      <c r="C209" t="str">
        <f t="shared" si="32"/>
        <v>store_doc_1351</v>
      </c>
      <c r="D209" t="s">
        <v>1405</v>
      </c>
      <c r="E209" t="s">
        <v>1406</v>
      </c>
      <c r="F209">
        <v>13.768027</v>
      </c>
      <c r="G209">
        <v>100.72115100000001</v>
      </c>
      <c r="H209" t="str">
        <f t="shared" si="38"/>
        <v>https://www.google.com/maps/place/13.768027,100.721151</v>
      </c>
      <c r="I209" t="s">
        <v>28</v>
      </c>
      <c r="J209" t="s">
        <v>29</v>
      </c>
      <c r="K209" t="s">
        <v>1407</v>
      </c>
      <c r="L209" t="s">
        <v>223</v>
      </c>
      <c r="M209" t="s">
        <v>32</v>
      </c>
      <c r="N209">
        <v>10520</v>
      </c>
      <c r="O209" t="s">
        <v>224</v>
      </c>
      <c r="P209" t="s">
        <v>34</v>
      </c>
      <c r="Q209" s="3" t="s">
        <v>35</v>
      </c>
      <c r="R209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" s="3" t="str">
        <f>VLOOKUP($B209,[1]Offline!$A$2:$K$2447,2,FALSE)</f>
        <v>Mini Supermarket</v>
      </c>
      <c r="T209" s="3" t="str">
        <f>VLOOKUP($B209,[1]Offline!$A$2:$K$2447,6,FALSE)</f>
        <v>06:00-23:00 (17Hrs)</v>
      </c>
      <c r="U209" s="3" t="str">
        <f>VLOOKUP($B209,[1]Offline!$A$2:$K$2447,8,FALSE)</f>
        <v>เลขที่ 76/53-56 ซ.เคหะร่มเกล้า 64 แขวงคลองสองต้นนุ่น เขตลาดกระบัง กทม. 10520</v>
      </c>
      <c r="V209" s="11" t="str">
        <f t="shared" si="34"/>
        <v>เลขที่ 76/53-56 ซ.เคหะร่มเกล้า 64 แขวงคลองสองต้นนุ่น เขตลาดกระบัง กทม. 10520, โทรศัพท์: 062-605-7694</v>
      </c>
      <c r="W209" s="3" t="str">
        <f>VLOOKUP($B209,[1]Offline!$A$2:$K$2447,5,FALSE)</f>
        <v>exp351-sm@lotuss.com</v>
      </c>
      <c r="X209" s="3" t="str">
        <f>VLOOKUP($B209,[1]Offline!$A$2:$K$2447,10,FALSE)</f>
        <v>0626057694</v>
      </c>
      <c r="Y209" t="s">
        <v>1408</v>
      </c>
      <c r="Z209" t="str">
        <f t="shared" si="35"/>
        <v>0626057694</v>
      </c>
      <c r="AA209" t="str">
        <f t="shared" si="36"/>
        <v>062-605-7694</v>
      </c>
      <c r="AB209" t="str">
        <f t="shared" si="37"/>
        <v>Valid</v>
      </c>
      <c r="AC209" s="4" t="str">
        <f t="shared" si="39"/>
        <v>Valid</v>
      </c>
      <c r="AD209" t="s">
        <v>1408</v>
      </c>
      <c r="AE209" s="11" t="s">
        <v>1409</v>
      </c>
    </row>
    <row r="210" spans="1:31" ht="16" x14ac:dyDescent="0.2">
      <c r="A210" t="s">
        <v>1410</v>
      </c>
      <c r="B210">
        <v>1352</v>
      </c>
      <c r="C210" t="str">
        <f t="shared" si="32"/>
        <v>store_doc_1352</v>
      </c>
      <c r="D210" t="s">
        <v>1411</v>
      </c>
      <c r="E210" t="s">
        <v>1412</v>
      </c>
      <c r="F210">
        <v>13.872324000000001</v>
      </c>
      <c r="G210">
        <v>100.523798</v>
      </c>
      <c r="H210" t="str">
        <f t="shared" si="38"/>
        <v>https://www.google.com/maps/place/13.872324,100.523798</v>
      </c>
      <c r="I210" t="s">
        <v>28</v>
      </c>
      <c r="J210" t="s">
        <v>29</v>
      </c>
      <c r="K210" t="s">
        <v>1413</v>
      </c>
      <c r="L210" t="s">
        <v>284</v>
      </c>
      <c r="M210" t="s">
        <v>232</v>
      </c>
      <c r="N210">
        <v>11000</v>
      </c>
      <c r="O210" t="s">
        <v>285</v>
      </c>
      <c r="P210" t="s">
        <v>34</v>
      </c>
      <c r="Q210" s="3" t="s">
        <v>35</v>
      </c>
      <c r="R210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" s="3" t="str">
        <f>VLOOKUP($B210,[1]Offline!$A$2:$K$2447,2,FALSE)</f>
        <v>Mini Supermarket</v>
      </c>
      <c r="T210" s="3" t="str">
        <f>VLOOKUP($B210,[1]Offline!$A$2:$K$2447,6,FALSE)</f>
        <v>06:00-24:00 (18Hrs)</v>
      </c>
      <c r="U210" s="3" t="str">
        <f>VLOOKUP($B210,[1]Offline!$A$2:$K$2447,8,FALSE)</f>
        <v>เลขที่ 160/1 ซอยติวานนท์ 38 ถนนติวานนท์ ตำบลท่าทราย อำเภอเมืองนนทบุรี จังหวัดนนทบุรี 11000</v>
      </c>
      <c r="V210" s="11" t="str">
        <f t="shared" si="34"/>
        <v>เลขที่ 160/1 ซอยติวานนท์ 38 ถนนติวานนท์ ตำบลท่าทราย อำเภอเมืองนนทบุรี จังหวัดนนทบุรี 11000, โทรศัพท์: 062-605-7695</v>
      </c>
      <c r="W210" s="3" t="str">
        <f>VLOOKUP($B210,[1]Offline!$A$2:$K$2447,5,FALSE)</f>
        <v>exp352-sm@lotuss.com</v>
      </c>
      <c r="X210" s="3" t="str">
        <f>VLOOKUP($B210,[1]Offline!$A$2:$K$2447,10,FALSE)</f>
        <v>0626057695</v>
      </c>
      <c r="Y210" t="s">
        <v>1414</v>
      </c>
      <c r="Z210" t="str">
        <f t="shared" si="35"/>
        <v>0626057695</v>
      </c>
      <c r="AA210" t="str">
        <f t="shared" si="36"/>
        <v>062-605-7695</v>
      </c>
      <c r="AB210" t="str">
        <f t="shared" si="37"/>
        <v>Valid</v>
      </c>
      <c r="AC210" s="4" t="str">
        <f t="shared" si="39"/>
        <v>Valid</v>
      </c>
      <c r="AD210" t="s">
        <v>1414</v>
      </c>
      <c r="AE210" s="11" t="s">
        <v>1415</v>
      </c>
    </row>
    <row r="211" spans="1:31" ht="16" x14ac:dyDescent="0.2">
      <c r="A211" t="s">
        <v>1416</v>
      </c>
      <c r="B211">
        <v>1353</v>
      </c>
      <c r="C211" t="str">
        <f t="shared" si="32"/>
        <v>store_doc_1353</v>
      </c>
      <c r="D211" t="s">
        <v>1417</v>
      </c>
      <c r="E211" t="s">
        <v>1418</v>
      </c>
      <c r="F211">
        <v>13.659236999999999</v>
      </c>
      <c r="G211">
        <v>100.50390899999999</v>
      </c>
      <c r="H211" t="str">
        <f t="shared" si="38"/>
        <v>https://www.google.com/maps/place/13.659237,100.503909</v>
      </c>
      <c r="I211" t="s">
        <v>28</v>
      </c>
      <c r="J211" t="s">
        <v>29</v>
      </c>
      <c r="K211" t="s">
        <v>1419</v>
      </c>
      <c r="L211" t="s">
        <v>1420</v>
      </c>
      <c r="M211" t="s">
        <v>32</v>
      </c>
      <c r="N211">
        <v>10140</v>
      </c>
      <c r="O211" t="s">
        <v>1421</v>
      </c>
      <c r="P211" t="s">
        <v>34</v>
      </c>
      <c r="Q211" s="3" t="s">
        <v>170</v>
      </c>
      <c r="R211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" s="3" t="str">
        <f>VLOOKUP($B211,[1]Offline!$A$2:$K$2447,2,FALSE)</f>
        <v>Mini Supermarket</v>
      </c>
      <c r="T211" s="3" t="str">
        <f>VLOOKUP($B211,[1]Offline!$A$2:$K$2447,6,FALSE)</f>
        <v>06:00-23:00 (17Hrs)</v>
      </c>
      <c r="U211" s="3" t="str">
        <f>VLOOKUP($B211,[1]Offline!$A$2:$K$2447,8,FALSE)</f>
        <v>เลขที่ 141/108-110 หมู่ 9 ถ.ประชาอุทิศ แขวงราษฏร์บูรณะ เขตราษฎร์บูรณะ กทม. 10140</v>
      </c>
      <c r="V211" s="11" t="str">
        <f t="shared" si="34"/>
        <v>เลขที่ 141/108-110 หมู่ 9 ถ.ประชาอุทิศ แขวงราษฏร์บูรณะ เขตราษฎร์บูรณะ กทม. 10140, โทรศัพท์: 062-605-7696</v>
      </c>
      <c r="W211" s="3" t="str">
        <f>VLOOKUP($B211,[1]Offline!$A$2:$K$2447,5,FALSE)</f>
        <v>exp353-sm@lotuss.com</v>
      </c>
      <c r="X211" s="3" t="str">
        <f>VLOOKUP($B211,[1]Offline!$A$2:$K$2447,10,FALSE)</f>
        <v>0626057696</v>
      </c>
      <c r="Y211" t="s">
        <v>1422</v>
      </c>
      <c r="Z211" t="str">
        <f t="shared" si="35"/>
        <v>0626057696</v>
      </c>
      <c r="AA211" t="str">
        <f t="shared" si="36"/>
        <v>062-605-7696</v>
      </c>
      <c r="AB211" t="str">
        <f t="shared" si="37"/>
        <v>Valid</v>
      </c>
      <c r="AC211" s="4" t="str">
        <f t="shared" si="39"/>
        <v>Valid</v>
      </c>
      <c r="AD211" t="s">
        <v>1422</v>
      </c>
      <c r="AE211" s="11" t="s">
        <v>1423</v>
      </c>
    </row>
    <row r="212" spans="1:31" ht="16" x14ac:dyDescent="0.2">
      <c r="A212" t="s">
        <v>1424</v>
      </c>
      <c r="B212">
        <v>1355</v>
      </c>
      <c r="C212" t="str">
        <f t="shared" si="32"/>
        <v>store_doc_1355</v>
      </c>
      <c r="D212" t="s">
        <v>1425</v>
      </c>
      <c r="E212" t="s">
        <v>1426</v>
      </c>
      <c r="F212">
        <v>13.717584</v>
      </c>
      <c r="G212">
        <v>100.34547600000001</v>
      </c>
      <c r="H212" t="str">
        <f t="shared" si="38"/>
        <v>https://www.google.com/maps/place/13.717584,100.345476</v>
      </c>
      <c r="I212" t="s">
        <v>28</v>
      </c>
      <c r="J212" t="s">
        <v>29</v>
      </c>
      <c r="K212" t="s">
        <v>1427</v>
      </c>
      <c r="L212" t="s">
        <v>125</v>
      </c>
      <c r="M212" t="s">
        <v>32</v>
      </c>
      <c r="N212">
        <v>10160</v>
      </c>
      <c r="O212" t="s">
        <v>126</v>
      </c>
      <c r="P212" t="s">
        <v>34</v>
      </c>
      <c r="Q212" s="3" t="s">
        <v>35</v>
      </c>
      <c r="R212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" s="3" t="str">
        <f>VLOOKUP($B212,[1]Offline!$A$2:$K$2447,2,FALSE)</f>
        <v>Mini Supermarket</v>
      </c>
      <c r="T212" s="3" t="str">
        <f>VLOOKUP($B212,[1]Offline!$A$2:$K$2447,6,FALSE)</f>
        <v>06:00-23:00 (17Hrs)</v>
      </c>
      <c r="U212" s="3" t="str">
        <f>VLOOKUP($B212,[1]Offline!$A$2:$K$2447,8,FALSE)</f>
        <v>เลขที่ 262 ซอยเพชรเกษม110 แขวงหนองค้างพลู เขตหนองแขม กทม. 10160</v>
      </c>
      <c r="V212" s="11" t="str">
        <f t="shared" si="34"/>
        <v>เลขที่ 262 ซอยเพชรเกษม110 แขวงหนองค้างพลู เขตหนองแขม กทม. 10160, โทรศัพท์: 081-249-6207</v>
      </c>
      <c r="W212" s="3" t="str">
        <f>VLOOKUP($B212,[1]Offline!$A$2:$K$2447,5,FALSE)</f>
        <v>exp355-sm@lotuss.com</v>
      </c>
      <c r="X212" s="3" t="str">
        <f>VLOOKUP($B212,[1]Offline!$A$2:$K$2447,10,FALSE)</f>
        <v>0812496207</v>
      </c>
      <c r="Y212" t="s">
        <v>1428</v>
      </c>
      <c r="Z212" t="str">
        <f t="shared" si="35"/>
        <v>0812496207</v>
      </c>
      <c r="AA212" t="str">
        <f t="shared" si="36"/>
        <v>081-249-6207</v>
      </c>
      <c r="AB212" t="str">
        <f t="shared" si="37"/>
        <v>Valid</v>
      </c>
      <c r="AC212" s="4" t="str">
        <f t="shared" si="39"/>
        <v>Valid</v>
      </c>
      <c r="AD212" t="s">
        <v>1428</v>
      </c>
      <c r="AE212" s="11" t="s">
        <v>1429</v>
      </c>
    </row>
    <row r="213" spans="1:31" ht="16" x14ac:dyDescent="0.2">
      <c r="A213" t="s">
        <v>1430</v>
      </c>
      <c r="B213">
        <v>1356</v>
      </c>
      <c r="C213" t="str">
        <f t="shared" si="32"/>
        <v>store_doc_1356</v>
      </c>
      <c r="D213" t="s">
        <v>1431</v>
      </c>
      <c r="E213" t="s">
        <v>1432</v>
      </c>
      <c r="F213">
        <v>14.359971</v>
      </c>
      <c r="G213">
        <v>100.553877</v>
      </c>
      <c r="H213" t="str">
        <f t="shared" si="38"/>
        <v>https://www.google.com/maps/place/14.359971,100.553877</v>
      </c>
      <c r="I213" t="s">
        <v>28</v>
      </c>
      <c r="J213" t="s">
        <v>29</v>
      </c>
      <c r="K213" t="s">
        <v>1433</v>
      </c>
      <c r="L213" t="s">
        <v>1367</v>
      </c>
      <c r="M213" t="s">
        <v>932</v>
      </c>
      <c r="N213">
        <v>13000</v>
      </c>
      <c r="O213" t="s">
        <v>1434</v>
      </c>
      <c r="P213" t="s">
        <v>34</v>
      </c>
      <c r="Q213" s="3" t="s">
        <v>44</v>
      </c>
      <c r="R213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" s="3" t="str">
        <f>VLOOKUP($B213,[1]Offline!$A$2:$K$2447,2,FALSE)</f>
        <v>Mini Supermarket</v>
      </c>
      <c r="T213" s="3" t="str">
        <f>VLOOKUP($B213,[1]Offline!$A$2:$K$2447,6,FALSE)</f>
        <v>24 Hours</v>
      </c>
      <c r="U213" s="3" t="str">
        <f>VLOOKUP($B213,[1]Offline!$A$2:$K$2447,8,FALSE)</f>
        <v>เลขที่ 16/7 หมู่ที่ 2 ถนนอู่ทอง ตำบลท่าวาสุกรี อำเภอพระนครศรีอยุธยา จังหวัดพระนครศรีอยุธยา 13000</v>
      </c>
      <c r="V213" s="11" t="str">
        <f t="shared" si="34"/>
        <v>เลขที่ 16/7 หมู่ที่ 2 ถนนอู่ทอง ตำบลท่าวาสุกรี อำเภอพระนครศรีอยุธยา จังหวัดพระนครศรีอยุธยา 13000, โทรศัพท์: 095-918-2979</v>
      </c>
      <c r="W213" s="3" t="str">
        <f>VLOOKUP($B213,[1]Offline!$A$2:$K$2447,5,FALSE)</f>
        <v>exp356-sm@lotuss.com</v>
      </c>
      <c r="X213" s="3" t="str">
        <f>VLOOKUP($B213,[1]Offline!$A$2:$K$2447,10,FALSE)</f>
        <v>0959182979</v>
      </c>
      <c r="Y213" t="s">
        <v>1435</v>
      </c>
      <c r="Z213" t="str">
        <f t="shared" si="35"/>
        <v>0959182979</v>
      </c>
      <c r="AA213" t="str">
        <f t="shared" si="36"/>
        <v>095-918-2979</v>
      </c>
      <c r="AB213" t="str">
        <f t="shared" si="37"/>
        <v>Valid</v>
      </c>
      <c r="AC213" s="4" t="str">
        <f t="shared" si="39"/>
        <v>Valid</v>
      </c>
      <c r="AD213" t="s">
        <v>1435</v>
      </c>
      <c r="AE213" s="11" t="s">
        <v>1436</v>
      </c>
    </row>
    <row r="214" spans="1:31" ht="16" x14ac:dyDescent="0.2">
      <c r="A214" t="s">
        <v>1437</v>
      </c>
      <c r="B214">
        <v>1357</v>
      </c>
      <c r="C214" t="str">
        <f t="shared" si="32"/>
        <v>store_doc_1357</v>
      </c>
      <c r="D214" t="s">
        <v>1438</v>
      </c>
      <c r="E214" t="s">
        <v>1439</v>
      </c>
      <c r="F214">
        <v>13.665533999999999</v>
      </c>
      <c r="G214">
        <v>100.447772</v>
      </c>
      <c r="H214" t="str">
        <f t="shared" si="38"/>
        <v>https://www.google.com/maps/place/13.665534,100.447772</v>
      </c>
      <c r="I214" t="s">
        <v>28</v>
      </c>
      <c r="J214" t="s">
        <v>29</v>
      </c>
      <c r="K214" t="s">
        <v>1440</v>
      </c>
      <c r="L214" t="s">
        <v>402</v>
      </c>
      <c r="M214" t="s">
        <v>32</v>
      </c>
      <c r="N214">
        <v>10150</v>
      </c>
      <c r="O214" t="s">
        <v>1051</v>
      </c>
      <c r="P214" t="s">
        <v>34</v>
      </c>
      <c r="Q214" s="3" t="s">
        <v>35</v>
      </c>
      <c r="R214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" s="3" t="str">
        <f>VLOOKUP($B214,[1]Offline!$A$2:$K$2447,2,FALSE)</f>
        <v>Mini Supermarket</v>
      </c>
      <c r="T214" s="3" t="str">
        <f>VLOOKUP($B214,[1]Offline!$A$2:$K$2447,6,FALSE)</f>
        <v>06:00-23:00 (17Hrs)</v>
      </c>
      <c r="U214" s="3" t="str">
        <f>VLOOKUP($B214,[1]Offline!$A$2:$K$2447,8,FALSE)</f>
        <v>เลขที่ 187, 189, 191 ซ.พระรามที่2 ซอย 51 แขวงท่าข้าม เขตบางขุนเทียน กทม. 10150</v>
      </c>
      <c r="V214" s="11" t="str">
        <f t="shared" si="34"/>
        <v>เลขที่ 187, 189, 191 ซ.พระรามที่2 ซอย 51 แขวงท่าข้าม เขตบางขุนเทียน กทม. 10150, โทรศัพท์: 081-013-9584</v>
      </c>
      <c r="W214" s="3" t="str">
        <f>VLOOKUP($B214,[1]Offline!$A$2:$K$2447,5,FALSE)</f>
        <v>exp357-sm@lotuss.com</v>
      </c>
      <c r="X214" s="3" t="str">
        <f>VLOOKUP($B214,[1]Offline!$A$2:$K$2447,10,FALSE)</f>
        <v>0810139584</v>
      </c>
      <c r="Y214" t="s">
        <v>1441</v>
      </c>
      <c r="Z214" t="str">
        <f t="shared" si="35"/>
        <v>0810139584</v>
      </c>
      <c r="AA214" t="str">
        <f t="shared" si="36"/>
        <v>081-013-9584</v>
      </c>
      <c r="AB214" t="str">
        <f t="shared" si="37"/>
        <v>Valid</v>
      </c>
      <c r="AC214" s="4" t="str">
        <f t="shared" si="39"/>
        <v>Valid</v>
      </c>
      <c r="AD214" t="s">
        <v>1441</v>
      </c>
      <c r="AE214" s="11" t="s">
        <v>1442</v>
      </c>
    </row>
    <row r="215" spans="1:31" ht="16" x14ac:dyDescent="0.2">
      <c r="A215" t="s">
        <v>1443</v>
      </c>
      <c r="B215">
        <v>1358</v>
      </c>
      <c r="C215" t="str">
        <f t="shared" si="32"/>
        <v>store_doc_1358</v>
      </c>
      <c r="D215" t="s">
        <v>1444</v>
      </c>
      <c r="E215" t="s">
        <v>1445</v>
      </c>
      <c r="F215">
        <v>13.657830000000001</v>
      </c>
      <c r="G215">
        <v>100.58477000000001</v>
      </c>
      <c r="H215" t="str">
        <f t="shared" si="38"/>
        <v>https://www.google.com/maps/place/13.65783,100.58477</v>
      </c>
      <c r="I215" t="s">
        <v>28</v>
      </c>
      <c r="J215" t="s">
        <v>29</v>
      </c>
      <c r="K215" t="s">
        <v>1446</v>
      </c>
      <c r="L215" t="s">
        <v>386</v>
      </c>
      <c r="M215" t="s">
        <v>100</v>
      </c>
      <c r="N215">
        <v>10130</v>
      </c>
      <c r="O215" t="s">
        <v>1447</v>
      </c>
      <c r="P215" t="s">
        <v>34</v>
      </c>
      <c r="Q215" s="3" t="s">
        <v>170</v>
      </c>
      <c r="R215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" s="3" t="str">
        <f>VLOOKUP($B215,[1]Offline!$A$2:$K$2447,2,FALSE)</f>
        <v>Mini Supermarket</v>
      </c>
      <c r="T215" s="3" t="str">
        <f>VLOOKUP($B215,[1]Offline!$A$2:$K$2447,6,FALSE)</f>
        <v>06:00-23:00 (17Hrs)</v>
      </c>
      <c r="U215" s="3" t="str">
        <f>VLOOKUP($B215,[1]Offline!$A$2:$K$2447,8,FALSE)</f>
        <v>เลขที่ 211/17-19 หมู่ 4 ต.สำโรง อ.พระประแดง จ.สมุทรปราการ 10130</v>
      </c>
      <c r="V215" s="11" t="str">
        <f t="shared" si="34"/>
        <v>เลขที่ 211/17-19 หมู่ 4 ต.สำโรง อ.พระประแดง จ.สมุทรปราการ 10130, โทรศัพท์: 081-246-6012</v>
      </c>
      <c r="W215" s="3" t="str">
        <f>VLOOKUP($B215,[1]Offline!$A$2:$K$2447,5,FALSE)</f>
        <v>exp358-sm@lotuss.com</v>
      </c>
      <c r="X215" s="3" t="str">
        <f>VLOOKUP($B215,[1]Offline!$A$2:$K$2447,10,FALSE)</f>
        <v>0812466012</v>
      </c>
      <c r="Y215" t="s">
        <v>1448</v>
      </c>
      <c r="Z215" t="str">
        <f t="shared" si="35"/>
        <v>0812466012</v>
      </c>
      <c r="AA215" t="str">
        <f t="shared" si="36"/>
        <v>081-246-6012</v>
      </c>
      <c r="AB215" t="str">
        <f t="shared" si="37"/>
        <v>Valid</v>
      </c>
      <c r="AC215" s="4" t="str">
        <f t="shared" si="39"/>
        <v>Valid</v>
      </c>
      <c r="AD215" t="s">
        <v>1448</v>
      </c>
      <c r="AE215" s="11" t="s">
        <v>1449</v>
      </c>
    </row>
    <row r="216" spans="1:31" ht="16" x14ac:dyDescent="0.2">
      <c r="A216" t="s">
        <v>1450</v>
      </c>
      <c r="B216">
        <v>1359</v>
      </c>
      <c r="C216" t="str">
        <f t="shared" si="32"/>
        <v>store_doc_1359</v>
      </c>
      <c r="D216" t="s">
        <v>1451</v>
      </c>
      <c r="E216" t="s">
        <v>1452</v>
      </c>
      <c r="F216">
        <v>13.635408</v>
      </c>
      <c r="G216">
        <v>100.597371</v>
      </c>
      <c r="H216" t="str">
        <f t="shared" si="38"/>
        <v>https://www.google.com/maps/place/13.635408,100.597371</v>
      </c>
      <c r="I216" t="s">
        <v>28</v>
      </c>
      <c r="J216" t="s">
        <v>29</v>
      </c>
      <c r="K216" t="s">
        <v>1453</v>
      </c>
      <c r="L216" t="s">
        <v>99</v>
      </c>
      <c r="M216" t="s">
        <v>100</v>
      </c>
      <c r="N216">
        <v>10270</v>
      </c>
      <c r="O216" t="s">
        <v>722</v>
      </c>
      <c r="P216" t="s">
        <v>34</v>
      </c>
      <c r="Q216" s="3" t="s">
        <v>35</v>
      </c>
      <c r="R216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" s="3" t="str">
        <f>VLOOKUP($B216,[1]Offline!$A$2:$K$2447,2,FALSE)</f>
        <v>Mini Supermarket</v>
      </c>
      <c r="T216" s="3" t="str">
        <f>VLOOKUP($B216,[1]Offline!$A$2:$K$2447,6,FALSE)</f>
        <v>05:00-22:00 (17Hrs)</v>
      </c>
      <c r="U216" s="3" t="str">
        <f>VLOOKUP($B216,[1]Offline!$A$2:$K$2447,8,FALSE)</f>
        <v>เลขที่ 1596 หมู่ 4 ซ.อภิชาติ ถ.สุขุมวิท 115 ต.เทพารักษ์ อ.เมืองสมุทรปราการ จ.สมุทรปราการ 10270</v>
      </c>
      <c r="V216" s="11" t="str">
        <f t="shared" si="34"/>
        <v>เลขที่ 1596 หมู่ 4 ซ.อภิชาติ ถ.สุขุมวิท 115 ต.เทพารักษ์ อ.เมืองสมุทรปราการ จ.สมุทรปราการ 10270, โทรศัพท์: 062-605-7703</v>
      </c>
      <c r="W216" s="3" t="str">
        <f>VLOOKUP($B216,[1]Offline!$A$2:$K$2447,5,FALSE)</f>
        <v>exp359-sm@lotuss.com</v>
      </c>
      <c r="X216" s="3" t="str">
        <f>VLOOKUP($B216,[1]Offline!$A$2:$K$2447,10,FALSE)</f>
        <v>0626057703</v>
      </c>
      <c r="Y216" t="s">
        <v>1454</v>
      </c>
      <c r="Z216" t="str">
        <f t="shared" si="35"/>
        <v>0626057703</v>
      </c>
      <c r="AA216" t="str">
        <f t="shared" si="36"/>
        <v>062-605-7703</v>
      </c>
      <c r="AB216" t="str">
        <f t="shared" si="37"/>
        <v>Valid</v>
      </c>
      <c r="AC216" s="4" t="str">
        <f t="shared" si="39"/>
        <v>Valid</v>
      </c>
      <c r="AD216" t="s">
        <v>1454</v>
      </c>
      <c r="AE216" s="11" t="s">
        <v>1455</v>
      </c>
    </row>
    <row r="217" spans="1:31" ht="16" x14ac:dyDescent="0.2">
      <c r="A217" t="s">
        <v>1456</v>
      </c>
      <c r="B217">
        <v>1360</v>
      </c>
      <c r="C217" t="str">
        <f t="shared" si="32"/>
        <v>store_doc_1360</v>
      </c>
      <c r="D217" t="s">
        <v>1457</v>
      </c>
      <c r="E217" t="s">
        <v>1458</v>
      </c>
      <c r="F217">
        <v>13.923989000000001</v>
      </c>
      <c r="G217">
        <v>100.416343</v>
      </c>
      <c r="H217" t="str">
        <f t="shared" si="38"/>
        <v>https://www.google.com/maps/place/13.923989,100.416343</v>
      </c>
      <c r="I217" t="s">
        <v>28</v>
      </c>
      <c r="J217" t="s">
        <v>29</v>
      </c>
      <c r="K217" t="s">
        <v>1459</v>
      </c>
      <c r="L217" t="s">
        <v>231</v>
      </c>
      <c r="M217" t="s">
        <v>232</v>
      </c>
      <c r="N217">
        <v>11110</v>
      </c>
      <c r="O217" t="s">
        <v>634</v>
      </c>
      <c r="P217" t="s">
        <v>34</v>
      </c>
      <c r="Q217" s="3" t="s">
        <v>170</v>
      </c>
      <c r="R217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" s="3" t="str">
        <f>VLOOKUP($B217,[1]Offline!$A$2:$K$2447,2,FALSE)</f>
        <v>Mini Supermarket</v>
      </c>
      <c r="T217" s="3" t="str">
        <f>VLOOKUP($B217,[1]Offline!$A$2:$K$2447,6,FALSE)</f>
        <v>06:00-23:00 (17Hrs)</v>
      </c>
      <c r="U217" s="3" t="str">
        <f>VLOOKUP($B217,[1]Offline!$A$2:$K$2447,8,FALSE)</f>
        <v>เลขที่ 306/8-10 หมู่ที่ 2 ถนนบางกรวย-ไทรน้อย ตำบลบางบัวทอง อำเภอบางบัวทอง จังหวัดนนทบุรี  11110</v>
      </c>
      <c r="V217" s="11" t="str">
        <f t="shared" si="34"/>
        <v>เลขที่ 306/8-10 หมู่ที่ 2 ถนนบางกรวย-ไทรน้อย ตำบลบางบัวทอง อำเภอบางบัวทอง จังหวัดนนทบุรี  11110, โทรศัพท์: 092-378-3357</v>
      </c>
      <c r="W217" s="3" t="str">
        <f>VLOOKUP($B217,[1]Offline!$A$2:$K$2447,5,FALSE)</f>
        <v>exp360-sm@lotuss.com</v>
      </c>
      <c r="X217" s="3" t="str">
        <f>VLOOKUP($B217,[1]Offline!$A$2:$K$2447,10,FALSE)</f>
        <v>0923783357</v>
      </c>
      <c r="Y217" t="s">
        <v>1460</v>
      </c>
      <c r="Z217" t="str">
        <f t="shared" si="35"/>
        <v>0923783357</v>
      </c>
      <c r="AA217" t="str">
        <f t="shared" si="36"/>
        <v>092-378-3357</v>
      </c>
      <c r="AB217" t="str">
        <f t="shared" si="37"/>
        <v>Valid</v>
      </c>
      <c r="AC217" s="4" t="str">
        <f t="shared" si="39"/>
        <v>Valid</v>
      </c>
      <c r="AD217" t="s">
        <v>1460</v>
      </c>
      <c r="AE217" s="11" t="s">
        <v>1461</v>
      </c>
    </row>
    <row r="218" spans="1:31" ht="16" x14ac:dyDescent="0.2">
      <c r="A218" t="s">
        <v>1462</v>
      </c>
      <c r="B218">
        <v>1361</v>
      </c>
      <c r="C218" t="str">
        <f t="shared" si="32"/>
        <v>store_doc_1361</v>
      </c>
      <c r="D218" t="s">
        <v>1463</v>
      </c>
      <c r="E218" t="s">
        <v>1464</v>
      </c>
      <c r="F218">
        <v>13.672397</v>
      </c>
      <c r="G218">
        <v>100.49788100000001</v>
      </c>
      <c r="H218" t="str">
        <f t="shared" si="38"/>
        <v>https://www.google.com/maps/place/13.672397,100.497881</v>
      </c>
      <c r="I218" t="s">
        <v>28</v>
      </c>
      <c r="J218" t="s">
        <v>29</v>
      </c>
      <c r="K218" t="s">
        <v>1465</v>
      </c>
      <c r="L218" t="s">
        <v>1420</v>
      </c>
      <c r="M218" t="s">
        <v>32</v>
      </c>
      <c r="N218">
        <v>10140</v>
      </c>
      <c r="O218" t="s">
        <v>1466</v>
      </c>
      <c r="P218" t="s">
        <v>34</v>
      </c>
      <c r="Q218" s="3" t="s">
        <v>170</v>
      </c>
      <c r="R218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" s="3" t="str">
        <f>VLOOKUP($B218,[1]Offline!$A$2:$K$2447,2,FALSE)</f>
        <v>Mini Supermarket</v>
      </c>
      <c r="T218" s="3" t="str">
        <f>VLOOKUP($B218,[1]Offline!$A$2:$K$2447,6,FALSE)</f>
        <v>06:00-23:00 (17Hrs)</v>
      </c>
      <c r="U218" s="3" t="str">
        <f>VLOOKUP($B218,[1]Offline!$A$2:$K$2447,8,FALSE)</f>
        <v>เลขที่ 118 หมู่ 6 ซ.สุขสวัสดิ์ 38 ถ.สุขสวัสดิ์ แขวงบางปะกอก เขตราษฎร์บูรณะ กทม. 10140</v>
      </c>
      <c r="V218" s="11" t="str">
        <f t="shared" si="34"/>
        <v>เลขที่ 118 หมู่ 6 ซ.สุขสวัสดิ์ 38 ถ.สุขสวัสดิ์ แขวงบางปะกอก เขตราษฎร์บูรณะ กทม. 10140, โทรศัพท์: 062-605-7705</v>
      </c>
      <c r="W218" s="3" t="str">
        <f>VLOOKUP($B218,[1]Offline!$A$2:$K$2447,5,FALSE)</f>
        <v>exp361-sm@lotuss.com</v>
      </c>
      <c r="X218" s="3" t="str">
        <f>VLOOKUP($B218,[1]Offline!$A$2:$K$2447,10,FALSE)</f>
        <v>0626057705</v>
      </c>
      <c r="Y218" t="s">
        <v>1467</v>
      </c>
      <c r="Z218" t="str">
        <f t="shared" si="35"/>
        <v>0626057705</v>
      </c>
      <c r="AA218" t="str">
        <f t="shared" si="36"/>
        <v>062-605-7705</v>
      </c>
      <c r="AB218" t="str">
        <f t="shared" si="37"/>
        <v>Valid</v>
      </c>
      <c r="AC218" s="4" t="str">
        <f t="shared" si="39"/>
        <v>Valid</v>
      </c>
      <c r="AD218" t="s">
        <v>1467</v>
      </c>
      <c r="AE218" s="11" t="s">
        <v>1468</v>
      </c>
    </row>
    <row r="219" spans="1:31" ht="16" x14ac:dyDescent="0.2">
      <c r="A219" t="s">
        <v>1469</v>
      </c>
      <c r="B219">
        <v>1362</v>
      </c>
      <c r="C219" t="str">
        <f t="shared" si="32"/>
        <v>store_doc_1362</v>
      </c>
      <c r="D219" t="s">
        <v>1470</v>
      </c>
      <c r="E219" t="s">
        <v>1471</v>
      </c>
      <c r="F219">
        <v>13.604015</v>
      </c>
      <c r="G219">
        <v>100.66121</v>
      </c>
      <c r="H219" t="str">
        <f t="shared" si="38"/>
        <v>https://www.google.com/maps/place/13.604015,100.66121</v>
      </c>
      <c r="I219" t="s">
        <v>28</v>
      </c>
      <c r="J219" t="s">
        <v>29</v>
      </c>
      <c r="K219" t="s">
        <v>1472</v>
      </c>
      <c r="L219" t="s">
        <v>99</v>
      </c>
      <c r="M219" t="s">
        <v>100</v>
      </c>
      <c r="N219">
        <v>10280</v>
      </c>
      <c r="O219" t="s">
        <v>1473</v>
      </c>
      <c r="P219" t="s">
        <v>34</v>
      </c>
      <c r="Q219" s="3" t="s">
        <v>44</v>
      </c>
      <c r="R219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" s="3" t="str">
        <f>VLOOKUP($B219,[1]Offline!$A$2:$K$2447,2,FALSE)</f>
        <v>Mini Supermarket</v>
      </c>
      <c r="T219" s="3" t="str">
        <f>VLOOKUP($B219,[1]Offline!$A$2:$K$2447,6,FALSE)</f>
        <v xml:space="preserve">24 Hours </v>
      </c>
      <c r="U219" s="3" t="str">
        <f>VLOOKUP($B219,[1]Offline!$A$2:$K$2447,8,FALSE)</f>
        <v>เลขที่ 450/10-13 หมู่ 1 ซ.มังกร-ขันดี ถ.เทพารักษ์ ต.แพรกษาใหม่ เขตเมืองสมุทรปราการ จ.สมุทรปราการ</v>
      </c>
      <c r="V219" s="11" t="str">
        <f t="shared" si="34"/>
        <v>เลขที่ 450/10-13 หมู่ 1 ซ.มังกร-ขันดี ถ.เทพารักษ์ ต.แพรกษาใหม่ เขตเมืองสมุทรปราการ จ.สมุทรปราการ, โทรศัพท์: 062-605-7706</v>
      </c>
      <c r="W219" s="3" t="str">
        <f>VLOOKUP($B219,[1]Offline!$A$2:$K$2447,5,FALSE)</f>
        <v>exp362-sm@lotuss.com</v>
      </c>
      <c r="X219" s="3" t="str">
        <f>VLOOKUP($B219,[1]Offline!$A$2:$K$2447,10,FALSE)</f>
        <v>0626057706</v>
      </c>
      <c r="Y219" t="s">
        <v>1474</v>
      </c>
      <c r="Z219" t="str">
        <f t="shared" si="35"/>
        <v>0626057706</v>
      </c>
      <c r="AA219" t="str">
        <f t="shared" si="36"/>
        <v>062-605-7706</v>
      </c>
      <c r="AB219" t="str">
        <f t="shared" si="37"/>
        <v>Valid</v>
      </c>
      <c r="AC219" s="4" t="str">
        <f t="shared" si="39"/>
        <v>Valid</v>
      </c>
      <c r="AD219" t="s">
        <v>1474</v>
      </c>
      <c r="AE219" s="11" t="s">
        <v>1475</v>
      </c>
    </row>
    <row r="220" spans="1:31" ht="16" x14ac:dyDescent="0.2">
      <c r="A220" t="s">
        <v>1476</v>
      </c>
      <c r="B220">
        <v>1364</v>
      </c>
      <c r="C220" t="str">
        <f t="shared" si="32"/>
        <v>store_doc_1364</v>
      </c>
      <c r="D220" t="s">
        <v>1477</v>
      </c>
      <c r="E220" t="s">
        <v>1478</v>
      </c>
      <c r="F220">
        <v>13.65634</v>
      </c>
      <c r="G220">
        <v>100.50418000000001</v>
      </c>
      <c r="H220" t="str">
        <f t="shared" si="38"/>
        <v>https://www.google.com/maps/place/13.65634,100.50418</v>
      </c>
      <c r="I220" t="s">
        <v>28</v>
      </c>
      <c r="J220" t="s">
        <v>29</v>
      </c>
      <c r="K220" t="s">
        <v>1479</v>
      </c>
      <c r="L220" t="s">
        <v>601</v>
      </c>
      <c r="M220" t="s">
        <v>32</v>
      </c>
      <c r="N220">
        <v>10140</v>
      </c>
      <c r="O220" t="s">
        <v>487</v>
      </c>
      <c r="P220" t="s">
        <v>34</v>
      </c>
      <c r="Q220" s="3" t="s">
        <v>35</v>
      </c>
      <c r="R220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" s="3" t="str">
        <f>VLOOKUP($B220,[1]Offline!$A$2:$K$2447,2,FALSE)</f>
        <v>Mini Supermarket</v>
      </c>
      <c r="T220" s="3" t="str">
        <f>VLOOKUP($B220,[1]Offline!$A$2:$K$2447,6,FALSE)</f>
        <v>06:00-22:00 (16Hrs)</v>
      </c>
      <c r="U220" s="3" t="str">
        <f>VLOOKUP($B220,[1]Offline!$A$2:$K$2447,8,FALSE)</f>
        <v>เลขที่ 62 ซ.ประชาอุทิศ 33 แยก 7 ถ.ประชาอุทิศ แขวงบางมด เขตทุ่งครุ กทม. 10140</v>
      </c>
      <c r="V220" s="11" t="str">
        <f t="shared" si="34"/>
        <v>เลขที่ 62 ซ.ประชาอุทิศ 33 แยก 7 ถ.ประชาอุทิศ แขวงบางมด เขตทุ่งครุ กทม. 10140, โทรศัพท์: 062-605-7708</v>
      </c>
      <c r="W220" s="3" t="str">
        <f>VLOOKUP($B220,[1]Offline!$A$2:$K$2447,5,FALSE)</f>
        <v>exp364-sm@lotuss.com</v>
      </c>
      <c r="X220" s="3" t="str">
        <f>VLOOKUP($B220,[1]Offline!$A$2:$K$2447,10,FALSE)</f>
        <v>0626057708</v>
      </c>
      <c r="Y220" t="s">
        <v>1480</v>
      </c>
      <c r="Z220" t="str">
        <f t="shared" si="35"/>
        <v>0626057708</v>
      </c>
      <c r="AA220" t="str">
        <f t="shared" si="36"/>
        <v>062-605-7708</v>
      </c>
      <c r="AB220" t="str">
        <f t="shared" si="37"/>
        <v>Valid</v>
      </c>
      <c r="AC220" s="4" t="str">
        <f t="shared" si="39"/>
        <v>Valid</v>
      </c>
      <c r="AD220" t="s">
        <v>1480</v>
      </c>
      <c r="AE220" s="11" t="s">
        <v>1481</v>
      </c>
    </row>
    <row r="221" spans="1:31" ht="16" x14ac:dyDescent="0.2">
      <c r="A221" t="s">
        <v>1482</v>
      </c>
      <c r="B221">
        <v>1365</v>
      </c>
      <c r="C221" t="str">
        <f t="shared" si="32"/>
        <v>store_doc_1365</v>
      </c>
      <c r="D221" t="s">
        <v>1483</v>
      </c>
      <c r="E221" t="s">
        <v>1484</v>
      </c>
      <c r="F221">
        <v>13.983753999999999</v>
      </c>
      <c r="G221">
        <v>100.514583</v>
      </c>
      <c r="H221" t="str">
        <f t="shared" si="38"/>
        <v>https://www.google.com/maps/place/13.983754,100.514583</v>
      </c>
      <c r="I221" t="s">
        <v>123</v>
      </c>
      <c r="J221" t="s">
        <v>29</v>
      </c>
      <c r="K221" t="s">
        <v>1485</v>
      </c>
      <c r="L221" t="s">
        <v>394</v>
      </c>
      <c r="M221" t="s">
        <v>241</v>
      </c>
      <c r="N221">
        <v>12000</v>
      </c>
      <c r="O221" t="s">
        <v>1486</v>
      </c>
      <c r="P221" t="s">
        <v>34</v>
      </c>
      <c r="Q221" s="3" t="s">
        <v>35</v>
      </c>
      <c r="R221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" s="3" t="e">
        <f>VLOOKUP($B221,[1]Offline!$A$2:$K$2447,2,FALSE)</f>
        <v>#N/A</v>
      </c>
      <c r="T221" s="3" t="e">
        <f>VLOOKUP($B221,[1]Offline!$A$2:$K$2447,6,FALSE)</f>
        <v>#N/A</v>
      </c>
      <c r="U221" s="3" t="e">
        <f>VLOOKUP($B221,[1]Offline!$A$2:$K$2447,8,FALSE)</f>
        <v>#N/A</v>
      </c>
      <c r="V221" s="11" t="e">
        <f t="shared" si="34"/>
        <v>#N/A</v>
      </c>
      <c r="W221" s="3" t="e">
        <f>VLOOKUP($B221,[1]Offline!$A$2:$K$2447,5,FALSE)</f>
        <v>#N/A</v>
      </c>
      <c r="X221" s="3" t="e">
        <f>VLOOKUP($B221,[1]Offline!$A$2:$K$2447,10,FALSE)</f>
        <v>#N/A</v>
      </c>
      <c r="Y221" t="e">
        <v>#N/A</v>
      </c>
      <c r="Z221" t="e">
        <f t="shared" si="35"/>
        <v>#N/A</v>
      </c>
      <c r="AA221" t="e">
        <f t="shared" si="36"/>
        <v>#N/A</v>
      </c>
      <c r="AB221" t="e">
        <f t="shared" si="37"/>
        <v>#N/A</v>
      </c>
      <c r="AC221" s="4"/>
      <c r="AD221" t="e">
        <v>#N/A</v>
      </c>
    </row>
    <row r="222" spans="1:31" ht="16" x14ac:dyDescent="0.2">
      <c r="A222" t="s">
        <v>1487</v>
      </c>
      <c r="B222">
        <v>1366</v>
      </c>
      <c r="C222" t="str">
        <f t="shared" si="32"/>
        <v>store_doc_1366</v>
      </c>
      <c r="D222" t="s">
        <v>1488</v>
      </c>
      <c r="E222" t="s">
        <v>1489</v>
      </c>
      <c r="F222">
        <v>13.588639000000001</v>
      </c>
      <c r="G222">
        <v>100.518788</v>
      </c>
      <c r="H222" t="str">
        <f t="shared" si="38"/>
        <v>https://www.google.com/maps/place/13.588639,100.518788</v>
      </c>
      <c r="I222" t="s">
        <v>28</v>
      </c>
      <c r="J222" t="s">
        <v>29</v>
      </c>
      <c r="K222" t="s">
        <v>1490</v>
      </c>
      <c r="L222" t="s">
        <v>1273</v>
      </c>
      <c r="M222" t="s">
        <v>100</v>
      </c>
      <c r="N222">
        <v>10290</v>
      </c>
      <c r="O222" t="s">
        <v>1274</v>
      </c>
      <c r="P222" t="s">
        <v>34</v>
      </c>
      <c r="Q222" s="3" t="s">
        <v>170</v>
      </c>
      <c r="R222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" s="3" t="str">
        <f>VLOOKUP($B222,[1]Offline!$A$2:$K$2447,2,FALSE)</f>
        <v>Mini Supermarket</v>
      </c>
      <c r="T222" s="3" t="str">
        <f>VLOOKUP($B222,[1]Offline!$A$2:$K$2447,6,FALSE)</f>
        <v>06:00-23:00 (17Hrs)</v>
      </c>
      <c r="U222" s="3" t="str">
        <f>VLOOKUP($B222,[1]Offline!$A$2:$K$2447,8,FALSE)</f>
        <v>เลขที่ 312/5 ม. 10 ต.ในคลองบางปลากด อ.พระสมุทรเจดีย์ จ.สมุทรปราการ 10290</v>
      </c>
      <c r="V222" s="11" t="str">
        <f t="shared" si="34"/>
        <v>เลขที่ 312/5 ม. 10 ต.ในคลองบางปลากด อ.พระสมุทรเจดีย์ จ.สมุทรปราการ 10290, โทรศัพท์: 062-605-7710</v>
      </c>
      <c r="W222" s="3" t="str">
        <f>VLOOKUP($B222,[1]Offline!$A$2:$K$2447,5,FALSE)</f>
        <v>exp366-sm@lotuss.com</v>
      </c>
      <c r="X222" s="3" t="str">
        <f>VLOOKUP($B222,[1]Offline!$A$2:$K$2447,10,FALSE)</f>
        <v>0626057710</v>
      </c>
      <c r="Y222" t="s">
        <v>1491</v>
      </c>
      <c r="Z222" t="str">
        <f t="shared" si="35"/>
        <v>0626057710</v>
      </c>
      <c r="AA222" t="str">
        <f t="shared" si="36"/>
        <v>062-605-7710</v>
      </c>
      <c r="AB222" t="str">
        <f t="shared" si="37"/>
        <v>Valid</v>
      </c>
      <c r="AC222" s="4" t="str">
        <f>IF(AND(LEFT($Z222,1)="0", OR(LEN(SUBSTITUTE($Z222,"-",""))=9, AND(LEFT($Z222,2)&lt;&gt;"02", LEN(SUBSTITUTE($Z222,"-",""))=10))), "Valid", "Invalid")</f>
        <v>Valid</v>
      </c>
      <c r="AD222" t="s">
        <v>1491</v>
      </c>
      <c r="AE222" s="11" t="s">
        <v>1492</v>
      </c>
    </row>
    <row r="223" spans="1:31" ht="16" x14ac:dyDescent="0.2">
      <c r="A223" t="s">
        <v>1493</v>
      </c>
      <c r="B223">
        <v>1367</v>
      </c>
      <c r="C223" t="str">
        <f t="shared" si="32"/>
        <v>store_doc_1367</v>
      </c>
      <c r="D223" t="s">
        <v>1494</v>
      </c>
      <c r="E223" t="s">
        <v>1495</v>
      </c>
      <c r="F223">
        <v>13.976717000000001</v>
      </c>
      <c r="G223">
        <v>100.66650300000001</v>
      </c>
      <c r="H223" t="str">
        <f t="shared" si="38"/>
        <v>https://www.google.com/maps/place/13.976717,100.666503</v>
      </c>
      <c r="I223" t="s">
        <v>28</v>
      </c>
      <c r="J223" t="s">
        <v>29</v>
      </c>
      <c r="K223" t="s">
        <v>1496</v>
      </c>
      <c r="L223" t="s">
        <v>514</v>
      </c>
      <c r="M223" t="s">
        <v>241</v>
      </c>
      <c r="N223">
        <v>12150</v>
      </c>
      <c r="O223" t="s">
        <v>729</v>
      </c>
      <c r="P223" t="s">
        <v>34</v>
      </c>
      <c r="Q223" s="3" t="s">
        <v>170</v>
      </c>
      <c r="R223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" s="3" t="str">
        <f>VLOOKUP($B223,[1]Offline!$A$2:$K$2447,2,FALSE)</f>
        <v>Mini Supermarket</v>
      </c>
      <c r="T223" s="3" t="str">
        <f>VLOOKUP($B223,[1]Offline!$A$2:$K$2447,6,FALSE)</f>
        <v>06:00-23:00 (17Hrs)</v>
      </c>
      <c r="U223" s="3" t="str">
        <f>VLOOKUP($B223,[1]Offline!$A$2:$K$2447,8,FALSE)</f>
        <v>เลขที่ 26/429 ม.10 ต.ลาดสวาย อ.ลำลูกกา จ.ปทุมธานี 12150</v>
      </c>
      <c r="V223" s="11" t="str">
        <f t="shared" si="34"/>
        <v>เลขที่ 26/429 ม.10 ต.ลาดสวาย อ.ลำลูกกา จ.ปทุมธานี 12150, โทรศัพท์: 062-605-7712</v>
      </c>
      <c r="W223" s="3" t="str">
        <f>VLOOKUP($B223,[1]Offline!$A$2:$K$2447,5,FALSE)</f>
        <v>exp367-sm@lotuss.com</v>
      </c>
      <c r="X223" s="3" t="str">
        <f>VLOOKUP($B223,[1]Offline!$A$2:$K$2447,10,FALSE)</f>
        <v>0626057712</v>
      </c>
      <c r="Y223" t="s">
        <v>1497</v>
      </c>
      <c r="Z223" t="str">
        <f t="shared" si="35"/>
        <v>0626057712</v>
      </c>
      <c r="AA223" t="str">
        <f t="shared" si="36"/>
        <v>062-605-7712</v>
      </c>
      <c r="AB223" t="str">
        <f t="shared" si="37"/>
        <v>Valid</v>
      </c>
      <c r="AC223" s="4" t="str">
        <f>IF(AND(LEFT($Z223,1)="0", OR(LEN(SUBSTITUTE($Z223,"-",""))=9, AND(LEFT($Z223,2)&lt;&gt;"02", LEN(SUBSTITUTE($Z223,"-",""))=10))), "Valid", "Invalid")</f>
        <v>Valid</v>
      </c>
      <c r="AD223" t="s">
        <v>1497</v>
      </c>
      <c r="AE223" s="11" t="s">
        <v>1498</v>
      </c>
    </row>
    <row r="224" spans="1:31" ht="16" x14ac:dyDescent="0.2">
      <c r="A224" t="s">
        <v>1499</v>
      </c>
      <c r="B224">
        <v>1368</v>
      </c>
      <c r="C224" t="str">
        <f t="shared" si="32"/>
        <v>store_doc_1368</v>
      </c>
      <c r="D224" t="s">
        <v>1500</v>
      </c>
      <c r="E224" t="s">
        <v>1501</v>
      </c>
      <c r="F224">
        <v>13.598229</v>
      </c>
      <c r="G224">
        <v>100.318192</v>
      </c>
      <c r="H224" t="str">
        <f t="shared" si="38"/>
        <v>https://www.google.com/maps/place/13.598229,100.318192</v>
      </c>
      <c r="I224" t="s">
        <v>28</v>
      </c>
      <c r="J224" t="s">
        <v>29</v>
      </c>
      <c r="K224" t="s">
        <v>1502</v>
      </c>
      <c r="L224" t="s">
        <v>615</v>
      </c>
      <c r="M224" t="s">
        <v>616</v>
      </c>
      <c r="N224">
        <v>74000</v>
      </c>
      <c r="O224" t="s">
        <v>1503</v>
      </c>
      <c r="P224" t="s">
        <v>34</v>
      </c>
      <c r="Q224" s="3" t="s">
        <v>35</v>
      </c>
      <c r="R224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" s="3" t="str">
        <f>VLOOKUP($B224,[1]Offline!$A$2:$K$2447,2,FALSE)</f>
        <v>Mini Supermarket</v>
      </c>
      <c r="T224" s="3" t="str">
        <f>VLOOKUP($B224,[1]Offline!$A$2:$K$2447,6,FALSE)</f>
        <v>06:00-23:00 (17Hrs)</v>
      </c>
      <c r="U224" s="3" t="str">
        <f>VLOOKUP($B224,[1]Offline!$A$2:$K$2447,8,FALSE)</f>
        <v>เลขที่ 8/4-7 หมู่ 6 ต.คอกกระบือ อ.เมืองสมุทรสาคร จ.สมุทรสาคร 74000</v>
      </c>
      <c r="V224" s="11" t="str">
        <f t="shared" si="34"/>
        <v>เลขที่ 8/4-7 หมู่ 6 ต.คอกกระบือ อ.เมืองสมุทรสาคร จ.สมุทรสาคร 74000, โทรศัพท์: 081-247-2664</v>
      </c>
      <c r="W224" s="3" t="str">
        <f>VLOOKUP($B224,[1]Offline!$A$2:$K$2447,5,FALSE)</f>
        <v>exp368-sm@lotuss.com</v>
      </c>
      <c r="X224" s="3" t="str">
        <f>VLOOKUP($B224,[1]Offline!$A$2:$K$2447,10,FALSE)</f>
        <v>0812472664</v>
      </c>
      <c r="Y224" t="s">
        <v>1504</v>
      </c>
      <c r="Z224" t="str">
        <f t="shared" si="35"/>
        <v>0812472664</v>
      </c>
      <c r="AA224" t="str">
        <f t="shared" si="36"/>
        <v>081-247-2664</v>
      </c>
      <c r="AB224" t="str">
        <f t="shared" si="37"/>
        <v>Valid</v>
      </c>
      <c r="AC224" s="4" t="str">
        <f>IF(AND(LEFT($Z224,1)="0", OR(LEN(SUBSTITUTE($Z224,"-",""))=9, AND(LEFT($Z224,2)&lt;&gt;"02", LEN(SUBSTITUTE($Z224,"-",""))=10))), "Valid", "Invalid")</f>
        <v>Valid</v>
      </c>
      <c r="AD224" t="s">
        <v>1504</v>
      </c>
      <c r="AE224" s="11" t="s">
        <v>1505</v>
      </c>
    </row>
    <row r="225" spans="1:31" ht="16" x14ac:dyDescent="0.2">
      <c r="A225" t="s">
        <v>1506</v>
      </c>
      <c r="B225">
        <v>1369</v>
      </c>
      <c r="C225" t="str">
        <f t="shared" si="32"/>
        <v>store_doc_1369</v>
      </c>
      <c r="D225" t="s">
        <v>1507</v>
      </c>
      <c r="E225" t="s">
        <v>1508</v>
      </c>
      <c r="F225">
        <v>13.688309</v>
      </c>
      <c r="G225">
        <v>100.40554299999999</v>
      </c>
      <c r="H225" t="str">
        <f t="shared" si="38"/>
        <v>https://www.google.com/maps/place/13.688309,100.405543</v>
      </c>
      <c r="I225" t="s">
        <v>28</v>
      </c>
      <c r="J225" t="s">
        <v>29</v>
      </c>
      <c r="K225" t="s">
        <v>1509</v>
      </c>
      <c r="L225" t="s">
        <v>189</v>
      </c>
      <c r="M225" t="s">
        <v>32</v>
      </c>
      <c r="N225">
        <v>10160</v>
      </c>
      <c r="O225" t="s">
        <v>190</v>
      </c>
      <c r="P225" t="s">
        <v>34</v>
      </c>
      <c r="Q225" s="3" t="s">
        <v>35</v>
      </c>
      <c r="R225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" s="3" t="str">
        <f>VLOOKUP($B225,[1]Offline!$A$2:$K$2447,2,FALSE)</f>
        <v>Mini Supermarket</v>
      </c>
      <c r="T225" s="3" t="str">
        <f>VLOOKUP($B225,[1]Offline!$A$2:$K$2447,6,FALSE)</f>
        <v>06:00-23:00 (17Hrs)</v>
      </c>
      <c r="U225" s="3" t="str">
        <f>VLOOKUP($B225,[1]Offline!$A$2:$K$2447,8,FALSE)</f>
        <v>เลขที่ 99/9 หมู่ 7 ถ.กาญจนาภิเษก แขวงบางแค เขตบางแค กทม. 10160</v>
      </c>
      <c r="V225" s="11" t="str">
        <f t="shared" si="34"/>
        <v>เลขที่ 99/9 หมู่ 7 ถ.กาญจนาภิเษก แขวงบางแค เขตบางแค กทม. 10160, โทรศัพท์: 081-247-5763</v>
      </c>
      <c r="W225" s="3" t="str">
        <f>VLOOKUP($B225,[1]Offline!$A$2:$K$2447,5,FALSE)</f>
        <v>exp369-sm@lotuss.com</v>
      </c>
      <c r="X225" s="3" t="str">
        <f>VLOOKUP($B225,[1]Offline!$A$2:$K$2447,10,FALSE)</f>
        <v>0812475763</v>
      </c>
      <c r="Y225" t="s">
        <v>1510</v>
      </c>
      <c r="Z225" t="str">
        <f t="shared" si="35"/>
        <v>0812475763</v>
      </c>
      <c r="AA225" t="str">
        <f t="shared" si="36"/>
        <v>081-247-5763</v>
      </c>
      <c r="AB225" t="str">
        <f t="shared" si="37"/>
        <v>Valid</v>
      </c>
      <c r="AC225" s="4" t="str">
        <f>IF(AND(LEFT($Z225,1)="0", OR(LEN(SUBSTITUTE($Z225,"-",""))=9, AND(LEFT($Z225,2)&lt;&gt;"02", LEN(SUBSTITUTE($Z225,"-",""))=10))), "Valid", "Invalid")</f>
        <v>Valid</v>
      </c>
      <c r="AD225" t="s">
        <v>1510</v>
      </c>
      <c r="AE225" s="11" t="s">
        <v>1511</v>
      </c>
    </row>
    <row r="226" spans="1:31" ht="16" x14ac:dyDescent="0.2">
      <c r="A226" t="s">
        <v>1512</v>
      </c>
      <c r="B226">
        <v>1370</v>
      </c>
      <c r="C226" t="str">
        <f t="shared" si="32"/>
        <v>store_doc_1370</v>
      </c>
      <c r="D226" t="s">
        <v>1513</v>
      </c>
      <c r="E226" t="s">
        <v>1514</v>
      </c>
      <c r="F226">
        <v>13.603365999999999</v>
      </c>
      <c r="G226">
        <v>100.747321</v>
      </c>
      <c r="H226" t="str">
        <f t="shared" si="38"/>
        <v>https://www.google.com/maps/place/13.603366,100.747321</v>
      </c>
      <c r="I226" t="s">
        <v>123</v>
      </c>
      <c r="J226" t="s">
        <v>29</v>
      </c>
      <c r="K226" t="s">
        <v>1515</v>
      </c>
      <c r="L226" t="s">
        <v>116</v>
      </c>
      <c r="M226" t="s">
        <v>100</v>
      </c>
      <c r="N226">
        <v>10540</v>
      </c>
      <c r="O226" t="s">
        <v>1137</v>
      </c>
      <c r="P226" t="s">
        <v>34</v>
      </c>
      <c r="Q226" s="3" t="s">
        <v>35</v>
      </c>
      <c r="R226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" s="3" t="e">
        <f>VLOOKUP($B226,[1]Offline!$A$2:$K$2447,2,FALSE)</f>
        <v>#N/A</v>
      </c>
      <c r="T226" s="3" t="e">
        <f>VLOOKUP($B226,[1]Offline!$A$2:$K$2447,6,FALSE)</f>
        <v>#N/A</v>
      </c>
      <c r="U226" s="3" t="e">
        <f>VLOOKUP($B226,[1]Offline!$A$2:$K$2447,8,FALSE)</f>
        <v>#N/A</v>
      </c>
      <c r="V226" s="11" t="e">
        <f t="shared" si="34"/>
        <v>#N/A</v>
      </c>
      <c r="W226" s="3" t="e">
        <f>VLOOKUP($B226,[1]Offline!$A$2:$K$2447,5,FALSE)</f>
        <v>#N/A</v>
      </c>
      <c r="X226" s="3" t="e">
        <f>VLOOKUP($B226,[1]Offline!$A$2:$K$2447,10,FALSE)</f>
        <v>#N/A</v>
      </c>
      <c r="Y226" t="e">
        <v>#N/A</v>
      </c>
      <c r="Z226" t="e">
        <f t="shared" si="35"/>
        <v>#N/A</v>
      </c>
      <c r="AA226" t="e">
        <f t="shared" si="36"/>
        <v>#N/A</v>
      </c>
      <c r="AB226" t="e">
        <f t="shared" si="37"/>
        <v>#N/A</v>
      </c>
      <c r="AC226" s="4"/>
      <c r="AD226" t="e">
        <v>#N/A</v>
      </c>
    </row>
    <row r="227" spans="1:31" ht="16" x14ac:dyDescent="0.2">
      <c r="A227" t="s">
        <v>1516</v>
      </c>
      <c r="B227">
        <v>1371</v>
      </c>
      <c r="C227" t="str">
        <f t="shared" si="32"/>
        <v>store_doc_1371</v>
      </c>
      <c r="D227" t="s">
        <v>1517</v>
      </c>
      <c r="E227" t="s">
        <v>1518</v>
      </c>
      <c r="F227">
        <v>13.87928</v>
      </c>
      <c r="G227">
        <v>100.609509</v>
      </c>
      <c r="H227" t="str">
        <f t="shared" si="38"/>
        <v>https://www.google.com/maps/place/13.87928,100.609509</v>
      </c>
      <c r="I227" t="s">
        <v>28</v>
      </c>
      <c r="J227" t="s">
        <v>29</v>
      </c>
      <c r="K227" t="s">
        <v>1519</v>
      </c>
      <c r="L227" t="s">
        <v>816</v>
      </c>
      <c r="M227" t="s">
        <v>32</v>
      </c>
      <c r="N227">
        <v>10220</v>
      </c>
      <c r="O227" t="s">
        <v>1520</v>
      </c>
      <c r="P227" t="s">
        <v>34</v>
      </c>
      <c r="Q227" s="3" t="s">
        <v>35</v>
      </c>
      <c r="R227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" s="3" t="str">
        <f>VLOOKUP($B227,[1]Offline!$A$2:$K$2447,2,FALSE)</f>
        <v>Mini Supermarket</v>
      </c>
      <c r="T227" s="3" t="str">
        <f>VLOOKUP($B227,[1]Offline!$A$2:$K$2447,6,FALSE)</f>
        <v>06:00-22:00 (16Hrs)</v>
      </c>
      <c r="U227" s="3" t="str">
        <f>VLOOKUP($B227,[1]Offline!$A$2:$K$2447,8,FALSE)</f>
        <v>เลขที่ 40/340 หมู่ที่ 3 ถนนพหลโยธิน แขวงอนุเสาวรีย์ เขตบางเขน กรุงเทพมหานคร 10220</v>
      </c>
      <c r="V227" s="11" t="str">
        <f t="shared" si="34"/>
        <v>เลขที่ 40/340 หมู่ที่ 3 ถนนพหลโยธิน แขวงอนุเสาวรีย์ เขตบางเขน กรุงเทพมหานคร 10220, โทรศัพท์: 062-605-7716</v>
      </c>
      <c r="W227" s="3" t="str">
        <f>VLOOKUP($B227,[1]Offline!$A$2:$K$2447,5,FALSE)</f>
        <v>exp371-sm@lotuss.com</v>
      </c>
      <c r="X227" s="3" t="str">
        <f>VLOOKUP($B227,[1]Offline!$A$2:$K$2447,10,FALSE)</f>
        <v>0626057716</v>
      </c>
      <c r="Y227" t="s">
        <v>1521</v>
      </c>
      <c r="Z227" t="str">
        <f t="shared" si="35"/>
        <v>0626057716</v>
      </c>
      <c r="AA227" t="str">
        <f t="shared" si="36"/>
        <v>062-605-7716</v>
      </c>
      <c r="AB227" t="str">
        <f t="shared" si="37"/>
        <v>Valid</v>
      </c>
      <c r="AC227" s="4" t="str">
        <f>IF(AND(LEFT($Z227,1)="0", OR(LEN(SUBSTITUTE($Z227,"-",""))=9, AND(LEFT($Z227,2)&lt;&gt;"02", LEN(SUBSTITUTE($Z227,"-",""))=10))), "Valid", "Invalid")</f>
        <v>Valid</v>
      </c>
      <c r="AD227" t="s">
        <v>1521</v>
      </c>
      <c r="AE227" s="11" t="s">
        <v>1522</v>
      </c>
    </row>
    <row r="228" spans="1:31" ht="16" x14ac:dyDescent="0.2">
      <c r="A228" t="s">
        <v>1523</v>
      </c>
      <c r="B228">
        <v>1372</v>
      </c>
      <c r="C228" t="str">
        <f t="shared" si="32"/>
        <v>store_doc_1372</v>
      </c>
      <c r="D228" t="s">
        <v>1524</v>
      </c>
      <c r="E228" t="s">
        <v>1525</v>
      </c>
      <c r="F228">
        <v>13.427572</v>
      </c>
      <c r="G228">
        <v>101.039247</v>
      </c>
      <c r="H228" t="str">
        <f t="shared" si="38"/>
        <v>https://www.google.com/maps/place/13.427572,101.039247</v>
      </c>
      <c r="I228" t="s">
        <v>123</v>
      </c>
      <c r="J228" t="s">
        <v>29</v>
      </c>
      <c r="K228" t="s">
        <v>1526</v>
      </c>
      <c r="L228" t="s">
        <v>1527</v>
      </c>
      <c r="M228" t="s">
        <v>1528</v>
      </c>
      <c r="N228">
        <v>20000</v>
      </c>
      <c r="O228" t="s">
        <v>1529</v>
      </c>
      <c r="P228" t="s">
        <v>34</v>
      </c>
      <c r="Q228" s="3" t="s">
        <v>35</v>
      </c>
      <c r="R228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" s="3" t="e">
        <f>VLOOKUP($B228,[1]Offline!$A$2:$K$2447,2,FALSE)</f>
        <v>#N/A</v>
      </c>
      <c r="T228" s="3" t="e">
        <f>VLOOKUP($B228,[1]Offline!$A$2:$K$2447,6,FALSE)</f>
        <v>#N/A</v>
      </c>
      <c r="U228" s="3" t="e">
        <f>VLOOKUP($B228,[1]Offline!$A$2:$K$2447,8,FALSE)</f>
        <v>#N/A</v>
      </c>
      <c r="V228" s="11" t="e">
        <f t="shared" si="34"/>
        <v>#N/A</v>
      </c>
      <c r="W228" s="3" t="e">
        <f>VLOOKUP($B228,[1]Offline!$A$2:$K$2447,5,FALSE)</f>
        <v>#N/A</v>
      </c>
      <c r="X228" s="3" t="e">
        <f>VLOOKUP($B228,[1]Offline!$A$2:$K$2447,10,FALSE)</f>
        <v>#N/A</v>
      </c>
      <c r="Y228" t="e">
        <v>#N/A</v>
      </c>
      <c r="Z228" t="e">
        <f t="shared" si="35"/>
        <v>#N/A</v>
      </c>
      <c r="AA228" t="e">
        <f t="shared" si="36"/>
        <v>#N/A</v>
      </c>
      <c r="AB228" t="e">
        <f t="shared" si="37"/>
        <v>#N/A</v>
      </c>
      <c r="AC228" s="4"/>
      <c r="AD228" t="e">
        <v>#N/A</v>
      </c>
    </row>
    <row r="229" spans="1:31" ht="16" x14ac:dyDescent="0.2">
      <c r="A229" t="s">
        <v>1530</v>
      </c>
      <c r="B229">
        <v>1373</v>
      </c>
      <c r="C229" t="str">
        <f t="shared" si="32"/>
        <v>store_doc_1373</v>
      </c>
      <c r="D229" t="s">
        <v>1531</v>
      </c>
      <c r="E229" t="s">
        <v>1532</v>
      </c>
      <c r="F229">
        <v>13.908499000000001</v>
      </c>
      <c r="G229">
        <v>100.643156</v>
      </c>
      <c r="H229" t="str">
        <f t="shared" si="38"/>
        <v>https://www.google.com/maps/place/13.908499,100.643156</v>
      </c>
      <c r="I229" t="s">
        <v>28</v>
      </c>
      <c r="J229" t="s">
        <v>29</v>
      </c>
      <c r="K229" t="s">
        <v>1533</v>
      </c>
      <c r="L229" t="s">
        <v>530</v>
      </c>
      <c r="M229" t="s">
        <v>32</v>
      </c>
      <c r="N229">
        <v>10220</v>
      </c>
      <c r="O229" t="s">
        <v>531</v>
      </c>
      <c r="P229" t="s">
        <v>34</v>
      </c>
      <c r="Q229" s="3" t="s">
        <v>35</v>
      </c>
      <c r="R229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" s="3" t="str">
        <f>VLOOKUP($B229,[1]Offline!$A$2:$K$2447,2,FALSE)</f>
        <v>Mini Supermarket</v>
      </c>
      <c r="T229" s="3" t="str">
        <f>VLOOKUP($B229,[1]Offline!$A$2:$K$2447,6,FALSE)</f>
        <v>06:00-22:00 (16Hrs)</v>
      </c>
      <c r="U229" s="3" t="str">
        <f>VLOOKUP($B229,[1]Offline!$A$2:$K$2447,8,FALSE)</f>
        <v>เลขที่ 89/9-11 หมู่ที่ 7 ซอยพหลโยธิน54/1 ถนนพหลโยธิน แขวงสายไหม เขตสายไหม กรุงเทพมหานคร 10220</v>
      </c>
      <c r="V229" s="11" t="str">
        <f t="shared" si="34"/>
        <v>เลขที่ 89/9-11 หมู่ที่ 7 ซอยพหลโยธิน54/1 ถนนพหลโยธิน แขวงสายไหม เขตสายไหม กรุงเทพมหานคร 10220, โทรศัพท์: 081-245-9763</v>
      </c>
      <c r="W229" s="3" t="str">
        <f>VLOOKUP($B229,[1]Offline!$A$2:$K$2447,5,FALSE)</f>
        <v>exp373-sm@lotuss.com</v>
      </c>
      <c r="X229" s="3" t="str">
        <f>VLOOKUP($B229,[1]Offline!$A$2:$K$2447,10,FALSE)</f>
        <v>0812459763</v>
      </c>
      <c r="Y229" t="s">
        <v>1534</v>
      </c>
      <c r="Z229" t="str">
        <f t="shared" si="35"/>
        <v>0812459763</v>
      </c>
      <c r="AA229" t="str">
        <f t="shared" si="36"/>
        <v>081-245-9763</v>
      </c>
      <c r="AB229" t="str">
        <f t="shared" si="37"/>
        <v>Valid</v>
      </c>
      <c r="AC229" s="4" t="str">
        <f>IF(AND(LEFT($Z229,1)="0", OR(LEN(SUBSTITUTE($Z229,"-",""))=9, AND(LEFT($Z229,2)&lt;&gt;"02", LEN(SUBSTITUTE($Z229,"-",""))=10))), "Valid", "Invalid")</f>
        <v>Valid</v>
      </c>
      <c r="AD229" t="s">
        <v>1534</v>
      </c>
      <c r="AE229" s="11" t="s">
        <v>1535</v>
      </c>
    </row>
    <row r="230" spans="1:31" ht="16" x14ac:dyDescent="0.2">
      <c r="A230" t="s">
        <v>1536</v>
      </c>
      <c r="B230">
        <v>1374</v>
      </c>
      <c r="C230" t="str">
        <f t="shared" si="32"/>
        <v>store_doc_1374</v>
      </c>
      <c r="D230" t="s">
        <v>1537</v>
      </c>
      <c r="E230" t="s">
        <v>1538</v>
      </c>
      <c r="F230">
        <v>13.710380000000001</v>
      </c>
      <c r="G230">
        <v>100.59218</v>
      </c>
      <c r="H230" t="str">
        <f t="shared" si="38"/>
        <v>https://www.google.com/maps/place/13.71038,100.59218</v>
      </c>
      <c r="I230" t="s">
        <v>28</v>
      </c>
      <c r="J230" t="s">
        <v>29</v>
      </c>
      <c r="K230" t="s">
        <v>1539</v>
      </c>
      <c r="L230" t="s">
        <v>197</v>
      </c>
      <c r="M230" t="s">
        <v>32</v>
      </c>
      <c r="N230">
        <v>10110</v>
      </c>
      <c r="O230" t="s">
        <v>1540</v>
      </c>
      <c r="P230" t="s">
        <v>34</v>
      </c>
      <c r="Q230" s="3" t="s">
        <v>35</v>
      </c>
      <c r="R230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" s="3" t="str">
        <f>VLOOKUP($B230,[1]Offline!$A$2:$K$2447,2,FALSE)</f>
        <v>Mini Supermarket</v>
      </c>
      <c r="T230" s="3" t="str">
        <f>VLOOKUP($B230,[1]Offline!$A$2:$K$2447,6,FALSE)</f>
        <v>06:00-23:00 (17Hrs)</v>
      </c>
      <c r="U230" s="3" t="str">
        <f>VLOOKUP($B230,[1]Offline!$A$2:$K$2447,8,FALSE)</f>
        <v>เลขที่ 89/10-13 ซ.สุขุมวิท 46 ถ.สุขุมวิท แขวงพระโขนง เขตคลองเตย กทม. 10110</v>
      </c>
      <c r="V230" s="11" t="str">
        <f t="shared" si="34"/>
        <v>เลขที่ 89/10-13 ซ.สุขุมวิท 46 ถ.สุขุมวิท แขวงพระโขนง เขตคลองเตย กทม. 10110, โทรศัพท์: 062-605-7719</v>
      </c>
      <c r="W230" s="3" t="str">
        <f>VLOOKUP($B230,[1]Offline!$A$2:$K$2447,5,FALSE)</f>
        <v>exp374-sm@lotuss.com</v>
      </c>
      <c r="X230" s="3" t="str">
        <f>VLOOKUP($B230,[1]Offline!$A$2:$K$2447,10,FALSE)</f>
        <v>0626057719</v>
      </c>
      <c r="Y230" t="s">
        <v>1541</v>
      </c>
      <c r="Z230" t="str">
        <f t="shared" si="35"/>
        <v>0626057719</v>
      </c>
      <c r="AA230" t="str">
        <f t="shared" si="36"/>
        <v>062-605-7719</v>
      </c>
      <c r="AB230" t="str">
        <f t="shared" si="37"/>
        <v>Valid</v>
      </c>
      <c r="AC230" s="4" t="str">
        <f>IF(AND(LEFT($Z230,1)="0", OR(LEN(SUBSTITUTE($Z230,"-",""))=9, AND(LEFT($Z230,2)&lt;&gt;"02", LEN(SUBSTITUTE($Z230,"-",""))=10))), "Valid", "Invalid")</f>
        <v>Valid</v>
      </c>
      <c r="AD230" t="s">
        <v>1541</v>
      </c>
      <c r="AE230" s="11" t="s">
        <v>1542</v>
      </c>
    </row>
    <row r="231" spans="1:31" ht="16" x14ac:dyDescent="0.2">
      <c r="A231" t="s">
        <v>1543</v>
      </c>
      <c r="B231">
        <v>1375</v>
      </c>
      <c r="C231" t="str">
        <f t="shared" si="32"/>
        <v>store_doc_1375</v>
      </c>
      <c r="D231" t="s">
        <v>1544</v>
      </c>
      <c r="E231" t="s">
        <v>1545</v>
      </c>
      <c r="F231">
        <v>13.504991</v>
      </c>
      <c r="G231">
        <v>100.98513699999999</v>
      </c>
      <c r="H231" t="str">
        <f t="shared" si="38"/>
        <v>https://www.google.com/maps/place/13.504991,100.985137</v>
      </c>
      <c r="I231" t="s">
        <v>28</v>
      </c>
      <c r="J231" t="s">
        <v>29</v>
      </c>
      <c r="K231" t="s">
        <v>1546</v>
      </c>
      <c r="L231" t="s">
        <v>996</v>
      </c>
      <c r="M231" t="s">
        <v>997</v>
      </c>
      <c r="N231">
        <v>24130</v>
      </c>
      <c r="O231" t="s">
        <v>1547</v>
      </c>
      <c r="P231" t="s">
        <v>34</v>
      </c>
      <c r="Q231" s="3" t="s">
        <v>170</v>
      </c>
      <c r="R231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" s="3" t="str">
        <f>VLOOKUP($B231,[1]Offline!$A$2:$K$2447,2,FALSE)</f>
        <v>Mini Supermarket</v>
      </c>
      <c r="T231" s="3" t="str">
        <f>VLOOKUP($B231,[1]Offline!$A$2:$K$2447,6,FALSE)</f>
        <v>06:00-23:00 (17Hrs)</v>
      </c>
      <c r="U231" s="3" t="str">
        <f>VLOOKUP($B231,[1]Offline!$A$2:$K$2447,8,FALSE)</f>
        <v>เลขที่ 238/1-2 หมู่ 10 ถ.สุขุมวิทสายเก่า ต.บางปะกง อ.บางปะกง จ.ฉะเชิงเทรา 24130</v>
      </c>
      <c r="V231" s="11" t="str">
        <f t="shared" si="34"/>
        <v>เลขที่ 238/1-2 หมู่ 10 ถ.สุขุมวิทสายเก่า ต.บางปะกง อ.บางปะกง จ.ฉะเชิงเทรา 24130, โทรศัพท์: 062-605-7720</v>
      </c>
      <c r="W231" s="3" t="str">
        <f>VLOOKUP($B231,[1]Offline!$A$2:$K$2447,5,FALSE)</f>
        <v>exp375-sm@lotuss.com</v>
      </c>
      <c r="X231" s="3" t="str">
        <f>VLOOKUP($B231,[1]Offline!$A$2:$K$2447,10,FALSE)</f>
        <v>0626057720</v>
      </c>
      <c r="Y231" t="s">
        <v>1548</v>
      </c>
      <c r="Z231" t="str">
        <f t="shared" si="35"/>
        <v>0626057720</v>
      </c>
      <c r="AA231" t="str">
        <f t="shared" si="36"/>
        <v>062-605-7720</v>
      </c>
      <c r="AB231" t="str">
        <f t="shared" si="37"/>
        <v>Valid</v>
      </c>
      <c r="AC231" s="4" t="str">
        <f>IF(AND(LEFT($Z231,1)="0", OR(LEN(SUBSTITUTE($Z231,"-",""))=9, AND(LEFT($Z231,2)&lt;&gt;"02", LEN(SUBSTITUTE($Z231,"-",""))=10))), "Valid", "Invalid")</f>
        <v>Valid</v>
      </c>
      <c r="AD231" t="s">
        <v>1548</v>
      </c>
      <c r="AE231" s="11" t="s">
        <v>1549</v>
      </c>
    </row>
    <row r="232" spans="1:31" ht="16" x14ac:dyDescent="0.2">
      <c r="A232" t="s">
        <v>1550</v>
      </c>
      <c r="B232">
        <v>1376</v>
      </c>
      <c r="C232" t="str">
        <f t="shared" si="32"/>
        <v>store_doc_1376</v>
      </c>
      <c r="D232" t="s">
        <v>1551</v>
      </c>
      <c r="E232" t="s">
        <v>1552</v>
      </c>
      <c r="F232">
        <v>13.674955000000001</v>
      </c>
      <c r="G232">
        <v>100.453885</v>
      </c>
      <c r="H232" t="str">
        <f t="shared" si="38"/>
        <v>https://www.google.com/maps/place/13.674955,100.453885</v>
      </c>
      <c r="I232" t="s">
        <v>123</v>
      </c>
      <c r="J232" t="s">
        <v>29</v>
      </c>
      <c r="K232" t="s">
        <v>1553</v>
      </c>
      <c r="L232" t="s">
        <v>486</v>
      </c>
      <c r="M232" t="s">
        <v>32</v>
      </c>
      <c r="N232">
        <v>10150</v>
      </c>
      <c r="O232" t="s">
        <v>487</v>
      </c>
      <c r="P232" t="s">
        <v>34</v>
      </c>
      <c r="Q232" s="3" t="s">
        <v>35</v>
      </c>
      <c r="R232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" s="3" t="e">
        <f>VLOOKUP($B232,[1]Offline!$A$2:$K$2447,2,FALSE)</f>
        <v>#N/A</v>
      </c>
      <c r="T232" s="3" t="e">
        <f>VLOOKUP($B232,[1]Offline!$A$2:$K$2447,6,FALSE)</f>
        <v>#N/A</v>
      </c>
      <c r="U232" s="3" t="e">
        <f>VLOOKUP($B232,[1]Offline!$A$2:$K$2447,8,FALSE)</f>
        <v>#N/A</v>
      </c>
      <c r="V232" s="11" t="e">
        <f t="shared" si="34"/>
        <v>#N/A</v>
      </c>
      <c r="W232" s="3" t="e">
        <f>VLOOKUP($B232,[1]Offline!$A$2:$K$2447,5,FALSE)</f>
        <v>#N/A</v>
      </c>
      <c r="X232" s="3" t="e">
        <f>VLOOKUP($B232,[1]Offline!$A$2:$K$2447,10,FALSE)</f>
        <v>#N/A</v>
      </c>
      <c r="Y232" t="e">
        <v>#N/A</v>
      </c>
      <c r="Z232" t="e">
        <f t="shared" si="35"/>
        <v>#N/A</v>
      </c>
      <c r="AA232" t="e">
        <f t="shared" si="36"/>
        <v>#N/A</v>
      </c>
      <c r="AB232" t="e">
        <f t="shared" si="37"/>
        <v>#N/A</v>
      </c>
      <c r="AC232" s="4"/>
      <c r="AD232" t="e">
        <v>#N/A</v>
      </c>
    </row>
    <row r="233" spans="1:31" ht="16" x14ac:dyDescent="0.2">
      <c r="A233" t="s">
        <v>1554</v>
      </c>
      <c r="B233">
        <v>1377</v>
      </c>
      <c r="C233" t="str">
        <f t="shared" si="32"/>
        <v>store_doc_1377</v>
      </c>
      <c r="D233" t="s">
        <v>1555</v>
      </c>
      <c r="E233" t="s">
        <v>1556</v>
      </c>
      <c r="F233">
        <v>13.808590000000001</v>
      </c>
      <c r="G233">
        <v>100.608903</v>
      </c>
      <c r="H233" t="str">
        <f t="shared" si="38"/>
        <v>https://www.google.com/maps/place/13.80859,100.608903</v>
      </c>
      <c r="I233" t="s">
        <v>28</v>
      </c>
      <c r="J233" t="s">
        <v>29</v>
      </c>
      <c r="K233" t="s">
        <v>1557</v>
      </c>
      <c r="L233" t="s">
        <v>261</v>
      </c>
      <c r="M233" t="s">
        <v>32</v>
      </c>
      <c r="N233">
        <v>10230</v>
      </c>
      <c r="O233" t="s">
        <v>262</v>
      </c>
      <c r="P233" t="s">
        <v>34</v>
      </c>
      <c r="Q233" s="3" t="s">
        <v>35</v>
      </c>
      <c r="R233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" s="3" t="str">
        <f>VLOOKUP($B233,[1]Offline!$A$2:$K$2447,2,FALSE)</f>
        <v>Mini Supermarket</v>
      </c>
      <c r="T233" s="3" t="str">
        <f>VLOOKUP($B233,[1]Offline!$A$2:$K$2447,6,FALSE)</f>
        <v>24 Hours</v>
      </c>
      <c r="U233" s="3" t="str">
        <f>VLOOKUP($B233,[1]Offline!$A$2:$K$2447,8,FALSE)</f>
        <v>เลขที่ 33/143 หมู่ที่ 6 ซอยนกแก้วน้อย1 ถนนนาคนิวาส แขวงลาดพร้าว เขตลาดพร้าว กรุงเทพมหานคร 10230</v>
      </c>
      <c r="V233" s="11" t="str">
        <f t="shared" si="34"/>
        <v>เลขที่ 33/143 หมู่ที่ 6 ซอยนกแก้วน้อย1 ถนนนาคนิวาส แขวงลาดพร้าว เขตลาดพร้าว กรุงเทพมหานคร 10230, โทรศัพท์: 062-605-7723</v>
      </c>
      <c r="W233" s="3" t="str">
        <f>VLOOKUP($B233,[1]Offline!$A$2:$K$2447,5,FALSE)</f>
        <v>exp377-sm@lotuss.com</v>
      </c>
      <c r="X233" s="3" t="str">
        <f>VLOOKUP($B233,[1]Offline!$A$2:$K$2447,10,FALSE)</f>
        <v>0626057723</v>
      </c>
      <c r="Y233" t="s">
        <v>1558</v>
      </c>
      <c r="Z233" t="str">
        <f t="shared" si="35"/>
        <v>0626057723</v>
      </c>
      <c r="AA233" t="str">
        <f t="shared" si="36"/>
        <v>062-605-7723</v>
      </c>
      <c r="AB233" t="str">
        <f t="shared" si="37"/>
        <v>Valid</v>
      </c>
      <c r="AC233" s="4" t="str">
        <f t="shared" ref="AC233:AC241" si="40">IF(AND(LEFT($Z233,1)="0", OR(LEN(SUBSTITUTE($Z233,"-",""))=9, AND(LEFT($Z233,2)&lt;&gt;"02", LEN(SUBSTITUTE($Z233,"-",""))=10))), "Valid", "Invalid")</f>
        <v>Valid</v>
      </c>
      <c r="AD233" t="s">
        <v>1558</v>
      </c>
      <c r="AE233" s="11" t="s">
        <v>1559</v>
      </c>
    </row>
    <row r="234" spans="1:31" ht="16" x14ac:dyDescent="0.2">
      <c r="A234" t="s">
        <v>1560</v>
      </c>
      <c r="B234">
        <v>1378</v>
      </c>
      <c r="C234" t="str">
        <f t="shared" si="32"/>
        <v>store_doc_1378</v>
      </c>
      <c r="D234" t="s">
        <v>1561</v>
      </c>
      <c r="E234" t="s">
        <v>1562</v>
      </c>
      <c r="F234">
        <v>14.036019</v>
      </c>
      <c r="G234">
        <v>100.78142800000001</v>
      </c>
      <c r="H234" t="str">
        <f t="shared" si="38"/>
        <v>https://www.google.com/maps/place/14.036019,100.781428</v>
      </c>
      <c r="I234" t="s">
        <v>28</v>
      </c>
      <c r="J234" t="s">
        <v>29</v>
      </c>
      <c r="K234" t="s">
        <v>1563</v>
      </c>
      <c r="L234" t="s">
        <v>444</v>
      </c>
      <c r="M234" t="s">
        <v>241</v>
      </c>
      <c r="N234">
        <v>12110</v>
      </c>
      <c r="O234" t="s">
        <v>1564</v>
      </c>
      <c r="P234" t="s">
        <v>34</v>
      </c>
      <c r="Q234" s="3" t="s">
        <v>170</v>
      </c>
      <c r="R234" s="3" t="str">
        <f t="shared" si="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" s="3" t="str">
        <f>VLOOKUP($B234,[1]Offline!$A$2:$K$2447,2,FALSE)</f>
        <v>Mini Supermarket</v>
      </c>
      <c r="T234" s="3" t="str">
        <f>VLOOKUP($B234,[1]Offline!$A$2:$K$2447,6,FALSE)</f>
        <v>06:00-23:00 (17Hrs)</v>
      </c>
      <c r="U234" s="3" t="str">
        <f>VLOOKUP($B234,[1]Offline!$A$2:$K$2447,8,FALSE)</f>
        <v>เลขที่ 11/10 หมู่ 3 ถ.รังสิต-นครนายก ต.ลำผักกูด อ.ธัญบุรี จ.ปทุมธานี 12110</v>
      </c>
      <c r="V234" s="11" t="str">
        <f t="shared" si="34"/>
        <v>เลขที่ 11/10 หมู่ 3 ถ.รังสิต-นครนายก ต.ลำผักกูด อ.ธัญบุรี จ.ปทุมธานี 12110, โทรศัพท์: 098-905-9447</v>
      </c>
      <c r="W234" s="3" t="str">
        <f>VLOOKUP($B234,[1]Offline!$A$2:$K$2447,5,FALSE)</f>
        <v>exp378-sm@lotuss.com</v>
      </c>
      <c r="X234" s="3" t="str">
        <f>VLOOKUP($B234,[1]Offline!$A$2:$K$2447,10,FALSE)</f>
        <v>0989059447</v>
      </c>
      <c r="Y234" t="s">
        <v>1565</v>
      </c>
      <c r="Z234" t="str">
        <f t="shared" si="35"/>
        <v>0989059447</v>
      </c>
      <c r="AA234" t="str">
        <f t="shared" si="36"/>
        <v>098-905-9447</v>
      </c>
      <c r="AB234" t="str">
        <f t="shared" si="37"/>
        <v>Valid</v>
      </c>
      <c r="AC234" s="4" t="str">
        <f t="shared" si="40"/>
        <v>Valid</v>
      </c>
      <c r="AD234" t="s">
        <v>1565</v>
      </c>
      <c r="AE234" s="11" t="s">
        <v>1566</v>
      </c>
    </row>
    <row r="235" spans="1:31" ht="16" x14ac:dyDescent="0.2">
      <c r="A235" t="s">
        <v>1567</v>
      </c>
      <c r="B235">
        <v>1379</v>
      </c>
      <c r="C235" t="str">
        <f t="shared" si="32"/>
        <v>store_doc_1379</v>
      </c>
      <c r="D235" t="s">
        <v>1568</v>
      </c>
      <c r="E235" t="s">
        <v>1569</v>
      </c>
      <c r="F235">
        <v>13.978667</v>
      </c>
      <c r="G235">
        <v>100.314352</v>
      </c>
      <c r="H235" t="str">
        <f t="shared" si="38"/>
        <v>https://www.google.com/maps/place/13.978667,100.314352</v>
      </c>
      <c r="I235" t="s">
        <v>28</v>
      </c>
      <c r="J235" t="s">
        <v>29</v>
      </c>
      <c r="K235" t="s">
        <v>1570</v>
      </c>
      <c r="L235" t="s">
        <v>1571</v>
      </c>
      <c r="M235" t="s">
        <v>232</v>
      </c>
      <c r="N235">
        <v>11150</v>
      </c>
      <c r="O235" t="s">
        <v>1572</v>
      </c>
      <c r="P235" t="s">
        <v>34</v>
      </c>
      <c r="Q235" s="3" t="s">
        <v>35</v>
      </c>
      <c r="R235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" s="3" t="str">
        <f>VLOOKUP($B235,[1]Offline!$A$2:$K$2447,2,FALSE)</f>
        <v>Mini Supermarket</v>
      </c>
      <c r="T235" s="3" t="str">
        <f>VLOOKUP($B235,[1]Offline!$A$2:$K$2447,6,FALSE)</f>
        <v>05:00-22:00 (17Hrs)</v>
      </c>
      <c r="U235" s="3" t="str">
        <f>VLOOKUP($B235,[1]Offline!$A$2:$K$2447,8,FALSE)</f>
        <v>เลขที่ 11/19-21 หมู่ที่ 1 ตำบลคลองขวาง อำเภอไทรน้อย จังหวัดนนทบุรี 11150</v>
      </c>
      <c r="V235" s="11" t="str">
        <f t="shared" si="34"/>
        <v>เลขที่ 11/19-21 หมู่ที่ 1 ตำบลคลองขวาง อำเภอไทรน้อย จังหวัดนนทบุรี 11150, โทรศัพท์: 081-277-3115</v>
      </c>
      <c r="W235" s="3" t="str">
        <f>VLOOKUP($B235,[1]Offline!$A$2:$K$2447,5,FALSE)</f>
        <v>exp379-sm@lotuss.com</v>
      </c>
      <c r="X235" s="3" t="str">
        <f>VLOOKUP($B235,[1]Offline!$A$2:$K$2447,10,FALSE)</f>
        <v>0812773115</v>
      </c>
      <c r="Y235" t="s">
        <v>1573</v>
      </c>
      <c r="Z235" t="str">
        <f t="shared" si="35"/>
        <v>0812773115</v>
      </c>
      <c r="AA235" t="str">
        <f t="shared" si="36"/>
        <v>081-277-3115</v>
      </c>
      <c r="AB235" t="str">
        <f t="shared" si="37"/>
        <v>Valid</v>
      </c>
      <c r="AC235" s="4" t="str">
        <f t="shared" si="40"/>
        <v>Valid</v>
      </c>
      <c r="AD235" t="s">
        <v>1573</v>
      </c>
      <c r="AE235" s="11" t="s">
        <v>1574</v>
      </c>
    </row>
    <row r="236" spans="1:31" ht="16" x14ac:dyDescent="0.2">
      <c r="A236" t="s">
        <v>1575</v>
      </c>
      <c r="B236">
        <v>1380</v>
      </c>
      <c r="C236" t="str">
        <f t="shared" si="32"/>
        <v>store_doc_1380</v>
      </c>
      <c r="D236" t="s">
        <v>1576</v>
      </c>
      <c r="E236" t="s">
        <v>1577</v>
      </c>
      <c r="F236">
        <v>13.33671</v>
      </c>
      <c r="G236">
        <v>100.929726</v>
      </c>
      <c r="H236" t="str">
        <f t="shared" si="38"/>
        <v>https://www.google.com/maps/place/13.33671,100.929726</v>
      </c>
      <c r="I236" t="s">
        <v>28</v>
      </c>
      <c r="J236" t="s">
        <v>29</v>
      </c>
      <c r="K236" t="s">
        <v>1578</v>
      </c>
      <c r="L236" t="s">
        <v>1527</v>
      </c>
      <c r="M236" t="s">
        <v>1528</v>
      </c>
      <c r="N236">
        <v>20000</v>
      </c>
      <c r="O236" t="s">
        <v>1579</v>
      </c>
      <c r="P236" t="s">
        <v>34</v>
      </c>
      <c r="Q236" s="3" t="s">
        <v>44</v>
      </c>
      <c r="R236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" s="3" t="str">
        <f>VLOOKUP($B236,[1]Offline!$A$2:$K$2447,2,FALSE)</f>
        <v>Mini Supermarket</v>
      </c>
      <c r="T236" s="3" t="str">
        <f>VLOOKUP($B236,[1]Offline!$A$2:$K$2447,6,FALSE)</f>
        <v xml:space="preserve">24 Hours </v>
      </c>
      <c r="U236" s="3" t="str">
        <f>VLOOKUP($B236,[1]Offline!$A$2:$K$2447,8,FALSE)</f>
        <v>เลขที่ 127/36 หมู่ 1 ถ.อ่างศิลา-บางแสน ต.อ่างศิลา อ.เมืองชลบุรี จ.ชลบุรี 20000</v>
      </c>
      <c r="V236" s="11" t="str">
        <f t="shared" si="34"/>
        <v>เลขที่ 127/36 หมู่ 1 ถ.อ่างศิลา-บางแสน ต.อ่างศิลา อ.เมืองชลบุรี จ.ชลบุรี 20000, โทรศัพท์: ยังไม่มีเบอร์สาขา</v>
      </c>
      <c r="W236" s="3" t="str">
        <f>VLOOKUP($B236,[1]Offline!$A$2:$K$2447,5,FALSE)</f>
        <v>exp380-sm@lotuss.com</v>
      </c>
      <c r="X236" s="3" t="str">
        <f>VLOOKUP($B236,[1]Offline!$A$2:$K$2447,10,FALSE)</f>
        <v>0ยังไม่มีเบอร์สาขา</v>
      </c>
      <c r="Y236" t="s">
        <v>1580</v>
      </c>
      <c r="Z236" t="str">
        <f t="shared" si="35"/>
        <v>ยังไม่มีเบอร์สาขา</v>
      </c>
      <c r="AA236" t="str">
        <f t="shared" si="36"/>
        <v>ยังไม่มีเบอร์สาขา</v>
      </c>
      <c r="AB236" t="str">
        <f t="shared" si="37"/>
        <v>Invalid</v>
      </c>
      <c r="AC236" s="4" t="str">
        <f t="shared" si="40"/>
        <v>Invalid</v>
      </c>
      <c r="AD236" t="s">
        <v>1580</v>
      </c>
      <c r="AE236" s="11" t="s">
        <v>1580</v>
      </c>
    </row>
    <row r="237" spans="1:31" ht="16" x14ac:dyDescent="0.2">
      <c r="A237" t="s">
        <v>1581</v>
      </c>
      <c r="B237">
        <v>1381</v>
      </c>
      <c r="C237" t="str">
        <f t="shared" si="32"/>
        <v>store_doc_1381</v>
      </c>
      <c r="D237" t="s">
        <v>1582</v>
      </c>
      <c r="E237" t="s">
        <v>1583</v>
      </c>
      <c r="F237">
        <v>13.406644</v>
      </c>
      <c r="G237">
        <v>101.028693</v>
      </c>
      <c r="H237" t="str">
        <f t="shared" si="38"/>
        <v>https://www.google.com/maps/place/13.406644,101.028693</v>
      </c>
      <c r="I237" t="s">
        <v>28</v>
      </c>
      <c r="J237" t="s">
        <v>29</v>
      </c>
      <c r="K237" t="s">
        <v>1584</v>
      </c>
      <c r="L237" t="s">
        <v>1527</v>
      </c>
      <c r="M237" t="s">
        <v>1528</v>
      </c>
      <c r="N237">
        <v>20000</v>
      </c>
      <c r="O237" t="s">
        <v>1585</v>
      </c>
      <c r="P237" t="s">
        <v>34</v>
      </c>
      <c r="Q237" s="3" t="s">
        <v>35</v>
      </c>
      <c r="R237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" s="3" t="str">
        <f>VLOOKUP($B237,[1]Offline!$A$2:$K$2447,2,FALSE)</f>
        <v>Mini Supermarket</v>
      </c>
      <c r="T237" s="3" t="str">
        <f>VLOOKUP($B237,[1]Offline!$A$2:$K$2447,6,FALSE)</f>
        <v>06:00-23:00 (17Hrs)</v>
      </c>
      <c r="U237" s="3" t="str">
        <f>VLOOKUP($B237,[1]Offline!$A$2:$K$2447,8,FALSE)</f>
        <v>เลขที่ 9/48 หมู่ 12 ต.นาป่า อ.เมืองชลบุรี จ.ชลบุรี 20000</v>
      </c>
      <c r="V237" s="11" t="str">
        <f t="shared" si="34"/>
        <v>เลขที่ 9/48 หมู่ 12 ต.นาป่า อ.เมืองชลบุรี จ.ชลบุรี 20000, โทรศัพท์: ยังไม่มีเบอร์สาขา</v>
      </c>
      <c r="W237" s="3" t="str">
        <f>VLOOKUP($B237,[1]Offline!$A$2:$K$2447,5,FALSE)</f>
        <v>exp381-sm@lotuss.com</v>
      </c>
      <c r="X237" s="3" t="str">
        <f>VLOOKUP($B237,[1]Offline!$A$2:$K$2447,10,FALSE)</f>
        <v>0ยังไม่มีเบอร์สาขา</v>
      </c>
      <c r="Y237" t="s">
        <v>1580</v>
      </c>
      <c r="Z237" t="str">
        <f t="shared" si="35"/>
        <v>ยังไม่มีเบอร์สาขา</v>
      </c>
      <c r="AA237" t="str">
        <f t="shared" si="36"/>
        <v>ยังไม่มีเบอร์สาขา</v>
      </c>
      <c r="AB237" t="str">
        <f t="shared" si="37"/>
        <v>Invalid</v>
      </c>
      <c r="AC237" s="4" t="str">
        <f t="shared" si="40"/>
        <v>Invalid</v>
      </c>
      <c r="AD237" t="s">
        <v>1580</v>
      </c>
      <c r="AE237" s="11" t="s">
        <v>1580</v>
      </c>
    </row>
    <row r="238" spans="1:31" ht="16" x14ac:dyDescent="0.2">
      <c r="A238" t="s">
        <v>1586</v>
      </c>
      <c r="B238">
        <v>1382</v>
      </c>
      <c r="C238" t="str">
        <f t="shared" si="32"/>
        <v>store_doc_1382</v>
      </c>
      <c r="D238" t="s">
        <v>1587</v>
      </c>
      <c r="E238" t="s">
        <v>1588</v>
      </c>
      <c r="F238">
        <v>13.598037</v>
      </c>
      <c r="G238">
        <v>100.544442</v>
      </c>
      <c r="H238" t="str">
        <f t="shared" si="38"/>
        <v>https://www.google.com/maps/place/13.598037,100.544442</v>
      </c>
      <c r="I238" t="s">
        <v>28</v>
      </c>
      <c r="J238" t="s">
        <v>29</v>
      </c>
      <c r="K238" t="s">
        <v>1589</v>
      </c>
      <c r="L238" t="s">
        <v>1273</v>
      </c>
      <c r="M238" t="s">
        <v>100</v>
      </c>
      <c r="N238">
        <v>10290</v>
      </c>
      <c r="O238" t="s">
        <v>1274</v>
      </c>
      <c r="P238" t="s">
        <v>34</v>
      </c>
      <c r="Q238" s="3" t="s">
        <v>35</v>
      </c>
      <c r="R238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" s="3" t="str">
        <f>VLOOKUP($B238,[1]Offline!$A$2:$K$2447,2,FALSE)</f>
        <v>Mini Supermarket</v>
      </c>
      <c r="T238" s="3" t="str">
        <f>VLOOKUP($B238,[1]Offline!$A$2:$K$2447,6,FALSE)</f>
        <v>06:00-23:00 (17Hrs)</v>
      </c>
      <c r="U238" s="3" t="str">
        <f>VLOOKUP($B238,[1]Offline!$A$2:$K$2447,8,FALSE)</f>
        <v>เลขที่ 331 หมู่ 1 ถ.สุขสวัสดิ์ ต.ในคลองบางปลากด อ.พระสมุทรเจดีย์ จ.สมุทรปราการ 10290</v>
      </c>
      <c r="V238" s="11" t="str">
        <f t="shared" si="34"/>
        <v>เลขที่ 331 หมู่ 1 ถ.สุขสวัสดิ์ ต.ในคลองบางปลากด อ.พระสมุทรเจดีย์ จ.สมุทรปราการ 10290, โทรศัพท์: 062-605-7728</v>
      </c>
      <c r="W238" s="3" t="str">
        <f>VLOOKUP($B238,[1]Offline!$A$2:$K$2447,5,FALSE)</f>
        <v>exp382-sm@lotuss.com</v>
      </c>
      <c r="X238" s="3" t="str">
        <f>VLOOKUP($B238,[1]Offline!$A$2:$K$2447,10,FALSE)</f>
        <v>0626057728</v>
      </c>
      <c r="Y238" t="s">
        <v>1590</v>
      </c>
      <c r="Z238" t="str">
        <f t="shared" si="35"/>
        <v>0626057728</v>
      </c>
      <c r="AA238" t="str">
        <f t="shared" si="36"/>
        <v>062-605-7728</v>
      </c>
      <c r="AB238" t="str">
        <f t="shared" si="37"/>
        <v>Valid</v>
      </c>
      <c r="AC238" s="4" t="str">
        <f t="shared" si="40"/>
        <v>Valid</v>
      </c>
      <c r="AD238" t="s">
        <v>1590</v>
      </c>
      <c r="AE238" s="11" t="s">
        <v>1591</v>
      </c>
    </row>
    <row r="239" spans="1:31" ht="16" x14ac:dyDescent="0.2">
      <c r="A239" t="s">
        <v>1592</v>
      </c>
      <c r="B239">
        <v>1383</v>
      </c>
      <c r="C239" t="str">
        <f t="shared" si="32"/>
        <v>store_doc_1383</v>
      </c>
      <c r="D239" t="s">
        <v>1593</v>
      </c>
      <c r="E239" t="s">
        <v>1594</v>
      </c>
      <c r="F239">
        <v>13.863358</v>
      </c>
      <c r="G239">
        <v>100.667388</v>
      </c>
      <c r="H239" t="str">
        <f t="shared" si="38"/>
        <v>https://www.google.com/maps/place/13.863358,100.667388</v>
      </c>
      <c r="I239" t="s">
        <v>28</v>
      </c>
      <c r="J239" t="s">
        <v>29</v>
      </c>
      <c r="K239" t="s">
        <v>1595</v>
      </c>
      <c r="L239" t="s">
        <v>816</v>
      </c>
      <c r="M239" t="s">
        <v>32</v>
      </c>
      <c r="N239">
        <v>10220</v>
      </c>
      <c r="O239" t="s">
        <v>817</v>
      </c>
      <c r="P239" t="s">
        <v>34</v>
      </c>
      <c r="Q239" s="3" t="s">
        <v>35</v>
      </c>
      <c r="R239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" s="3" t="str">
        <f>VLOOKUP($B239,[1]Offline!$A$2:$K$2447,2,FALSE)</f>
        <v>Mini Supermarket</v>
      </c>
      <c r="T239" s="3" t="str">
        <f>VLOOKUP($B239,[1]Offline!$A$2:$K$2447,6,FALSE)</f>
        <v>24 Hours</v>
      </c>
      <c r="U239" s="3" t="str">
        <f>VLOOKUP($B239,[1]Offline!$A$2:$K$2447,8,FALSE)</f>
        <v>เลขที่ 83/65 หมู่ที่ 5 แขวงท่าแร้ง เขตบางเขน  กรุงเทพมหานคร  10220</v>
      </c>
      <c r="V239" s="11" t="str">
        <f t="shared" si="34"/>
        <v>เลขที่ 83/65 หมู่ที่ 5 แขวงท่าแร้ง เขตบางเขน  กรุงเทพมหานคร  10220, โทรศัพท์: 081-246-6332</v>
      </c>
      <c r="W239" s="3" t="str">
        <f>VLOOKUP($B239,[1]Offline!$A$2:$K$2447,5,FALSE)</f>
        <v>exp383-sm@lotuss.com</v>
      </c>
      <c r="X239" s="3" t="str">
        <f>VLOOKUP($B239,[1]Offline!$A$2:$K$2447,10,FALSE)</f>
        <v>0812466332</v>
      </c>
      <c r="Y239" t="s">
        <v>1596</v>
      </c>
      <c r="Z239" t="str">
        <f t="shared" si="35"/>
        <v>0812466332</v>
      </c>
      <c r="AA239" t="str">
        <f t="shared" si="36"/>
        <v>081-246-6332</v>
      </c>
      <c r="AB239" t="str">
        <f t="shared" si="37"/>
        <v>Valid</v>
      </c>
      <c r="AC239" s="4" t="str">
        <f t="shared" si="40"/>
        <v>Valid</v>
      </c>
      <c r="AD239" t="s">
        <v>1596</v>
      </c>
      <c r="AE239" s="11" t="s">
        <v>1597</v>
      </c>
    </row>
    <row r="240" spans="1:31" ht="16" x14ac:dyDescent="0.2">
      <c r="A240" t="s">
        <v>1598</v>
      </c>
      <c r="B240">
        <v>1384</v>
      </c>
      <c r="C240" t="str">
        <f t="shared" si="32"/>
        <v>store_doc_1384</v>
      </c>
      <c r="D240" t="s">
        <v>1599</v>
      </c>
      <c r="E240" t="s">
        <v>1600</v>
      </c>
      <c r="F240">
        <v>13.712607999999999</v>
      </c>
      <c r="G240">
        <v>100.47698200000001</v>
      </c>
      <c r="H240" t="str">
        <f t="shared" si="38"/>
        <v>https://www.google.com/maps/place/13.712608,100.476982</v>
      </c>
      <c r="I240" t="s">
        <v>28</v>
      </c>
      <c r="J240" t="s">
        <v>29</v>
      </c>
      <c r="K240" t="s">
        <v>1601</v>
      </c>
      <c r="L240" t="s">
        <v>247</v>
      </c>
      <c r="M240" t="s">
        <v>32</v>
      </c>
      <c r="N240">
        <v>10600</v>
      </c>
      <c r="O240" t="s">
        <v>1602</v>
      </c>
      <c r="P240" t="s">
        <v>34</v>
      </c>
      <c r="Q240" s="3" t="s">
        <v>35</v>
      </c>
      <c r="R240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" s="3" t="str">
        <f>VLOOKUP($B240,[1]Offline!$A$2:$K$2447,2,FALSE)</f>
        <v>Mini Supermarket</v>
      </c>
      <c r="T240" s="3" t="str">
        <f>VLOOKUP($B240,[1]Offline!$A$2:$K$2447,6,FALSE)</f>
        <v>06:00-23:00 (17Hrs)</v>
      </c>
      <c r="U240" s="3" t="str">
        <f>VLOOKUP($B240,[1]Offline!$A$2:$K$2447,8,FALSE)</f>
        <v>เลขที่ 182/1 ซ.เทอดไทย 33 ถ.เทอดไทย แขวงดาวคะนอง เขตธนบุรี กทม.</v>
      </c>
      <c r="V240" s="11" t="str">
        <f t="shared" si="34"/>
        <v>เลขที่ 182/1 ซ.เทอดไทย 33 ถ.เทอดไทย แขวงดาวคะนอง เขตธนบุรี กทม., โทรศัพท์: 099-725-3245</v>
      </c>
      <c r="W240" s="3" t="str">
        <f>VLOOKUP($B240,[1]Offline!$A$2:$K$2447,5,FALSE)</f>
        <v>exp384-sm@lotuss.com</v>
      </c>
      <c r="X240" s="3" t="str">
        <f>VLOOKUP($B240,[1]Offline!$A$2:$K$2447,10,FALSE)</f>
        <v>0997253245</v>
      </c>
      <c r="Y240" t="s">
        <v>1603</v>
      </c>
      <c r="Z240" t="str">
        <f t="shared" si="35"/>
        <v>0997253245</v>
      </c>
      <c r="AA240" t="str">
        <f t="shared" si="36"/>
        <v>099-725-3245</v>
      </c>
      <c r="AB240" t="str">
        <f t="shared" si="37"/>
        <v>Valid</v>
      </c>
      <c r="AC240" s="4" t="str">
        <f t="shared" si="40"/>
        <v>Valid</v>
      </c>
      <c r="AD240" t="s">
        <v>1603</v>
      </c>
      <c r="AE240" s="11" t="s">
        <v>1604</v>
      </c>
    </row>
    <row r="241" spans="1:31" ht="16" x14ac:dyDescent="0.2">
      <c r="A241" t="s">
        <v>1605</v>
      </c>
      <c r="B241">
        <v>1385</v>
      </c>
      <c r="C241" t="str">
        <f t="shared" si="32"/>
        <v>store_doc_1385</v>
      </c>
      <c r="D241" t="s">
        <v>1606</v>
      </c>
      <c r="E241" t="s">
        <v>1607</v>
      </c>
      <c r="F241">
        <v>13.861025</v>
      </c>
      <c r="G241">
        <v>100.556274</v>
      </c>
      <c r="H241" t="str">
        <f t="shared" si="38"/>
        <v>https://www.google.com/maps/place/13.861025,100.556274</v>
      </c>
      <c r="I241" t="s">
        <v>28</v>
      </c>
      <c r="J241" t="s">
        <v>29</v>
      </c>
      <c r="K241" t="s">
        <v>1608</v>
      </c>
      <c r="L241" t="s">
        <v>670</v>
      </c>
      <c r="M241" t="s">
        <v>32</v>
      </c>
      <c r="N241">
        <v>10210</v>
      </c>
      <c r="O241" t="s">
        <v>860</v>
      </c>
      <c r="P241" t="s">
        <v>34</v>
      </c>
      <c r="Q241" s="3" t="s">
        <v>35</v>
      </c>
      <c r="R241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" s="3" t="str">
        <f>VLOOKUP($B241,[1]Offline!$A$2:$K$2447,2,FALSE)</f>
        <v>Mini Supermarket</v>
      </c>
      <c r="T241" s="3" t="str">
        <f>VLOOKUP($B241,[1]Offline!$A$2:$K$2447,6,FALSE)</f>
        <v>06:00-23:00 (17Hrs)</v>
      </c>
      <c r="U241" s="3" t="str">
        <f>VLOOKUP($B241,[1]Offline!$A$2:$K$2447,8,FALSE)</f>
        <v>เลขที่ 31/86-88 หมู่ที่ 6 แขวงทุ่งสองห้อง เขตหลักสี่ กรุงเทพมหานคร 10210</v>
      </c>
      <c r="V241" s="11" t="str">
        <f t="shared" si="34"/>
        <v>เลขที่ 31/86-88 หมู่ที่ 6 แขวงทุ่งสองห้อง เขตหลักสี่ กรุงเทพมหานคร 10210, โทรศัพท์: 081-247-6014</v>
      </c>
      <c r="W241" s="3" t="str">
        <f>VLOOKUP($B241,[1]Offline!$A$2:$K$2447,5,FALSE)</f>
        <v>exp385-sm@lotuss.com</v>
      </c>
      <c r="X241" s="3" t="str">
        <f>VLOOKUP($B241,[1]Offline!$A$2:$K$2447,10,FALSE)</f>
        <v>0812476014</v>
      </c>
      <c r="Y241" t="s">
        <v>1609</v>
      </c>
      <c r="Z241" t="str">
        <f t="shared" si="35"/>
        <v>0812476014</v>
      </c>
      <c r="AA241" t="str">
        <f t="shared" si="36"/>
        <v>081-247-6014</v>
      </c>
      <c r="AB241" t="str">
        <f t="shared" si="37"/>
        <v>Valid</v>
      </c>
      <c r="AC241" s="4" t="str">
        <f t="shared" si="40"/>
        <v>Valid</v>
      </c>
      <c r="AD241" t="s">
        <v>1609</v>
      </c>
      <c r="AE241" s="11" t="s">
        <v>1610</v>
      </c>
    </row>
    <row r="242" spans="1:31" ht="16" x14ac:dyDescent="0.2">
      <c r="A242" t="s">
        <v>1611</v>
      </c>
      <c r="B242">
        <v>1386</v>
      </c>
      <c r="C242" t="str">
        <f t="shared" si="32"/>
        <v>store_doc_1386</v>
      </c>
      <c r="D242" t="s">
        <v>1612</v>
      </c>
      <c r="E242" t="s">
        <v>1613</v>
      </c>
      <c r="F242">
        <v>13.57639</v>
      </c>
      <c r="G242">
        <v>100.59232799999999</v>
      </c>
      <c r="H242" t="str">
        <f t="shared" si="38"/>
        <v>https://www.google.com/maps/place/13.57639,100.592328</v>
      </c>
      <c r="I242" t="s">
        <v>123</v>
      </c>
      <c r="J242" t="s">
        <v>29</v>
      </c>
      <c r="K242" t="s">
        <v>1614</v>
      </c>
      <c r="L242" t="s">
        <v>99</v>
      </c>
      <c r="M242" t="s">
        <v>100</v>
      </c>
      <c r="N242">
        <v>10270</v>
      </c>
      <c r="O242" t="s">
        <v>1615</v>
      </c>
      <c r="P242" t="s">
        <v>34</v>
      </c>
      <c r="Q242" s="3" t="s">
        <v>35</v>
      </c>
      <c r="R242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" s="3" t="e">
        <f>VLOOKUP($B242,[1]Offline!$A$2:$K$2447,2,FALSE)</f>
        <v>#N/A</v>
      </c>
      <c r="T242" s="3" t="e">
        <f>VLOOKUP($B242,[1]Offline!$A$2:$K$2447,6,FALSE)</f>
        <v>#N/A</v>
      </c>
      <c r="U242" s="3" t="e">
        <f>VLOOKUP($B242,[1]Offline!$A$2:$K$2447,8,FALSE)</f>
        <v>#N/A</v>
      </c>
      <c r="V242" s="11" t="e">
        <f t="shared" si="34"/>
        <v>#N/A</v>
      </c>
      <c r="W242" s="3" t="e">
        <f>VLOOKUP($B242,[1]Offline!$A$2:$K$2447,5,FALSE)</f>
        <v>#N/A</v>
      </c>
      <c r="X242" s="3" t="e">
        <f>VLOOKUP($B242,[1]Offline!$A$2:$K$2447,10,FALSE)</f>
        <v>#N/A</v>
      </c>
      <c r="Y242" t="e">
        <v>#N/A</v>
      </c>
      <c r="Z242" t="e">
        <f t="shared" si="35"/>
        <v>#N/A</v>
      </c>
      <c r="AA242" t="e">
        <f t="shared" si="36"/>
        <v>#N/A</v>
      </c>
      <c r="AB242" t="e">
        <f t="shared" si="37"/>
        <v>#N/A</v>
      </c>
      <c r="AC242" s="4"/>
      <c r="AD242" t="e">
        <v>#N/A</v>
      </c>
    </row>
    <row r="243" spans="1:31" ht="16" x14ac:dyDescent="0.2">
      <c r="A243" t="s">
        <v>1616</v>
      </c>
      <c r="B243">
        <v>1387</v>
      </c>
      <c r="C243" t="str">
        <f t="shared" si="32"/>
        <v>store_doc_1387</v>
      </c>
      <c r="D243" t="s">
        <v>1617</v>
      </c>
      <c r="E243" t="s">
        <v>1618</v>
      </c>
      <c r="F243">
        <v>13.508050000000001</v>
      </c>
      <c r="G243">
        <v>100.82332</v>
      </c>
      <c r="H243" t="str">
        <f t="shared" si="38"/>
        <v>https://www.google.com/maps/place/13.50805,100.82332</v>
      </c>
      <c r="I243" t="s">
        <v>28</v>
      </c>
      <c r="J243" t="s">
        <v>29</v>
      </c>
      <c r="K243" t="s">
        <v>1619</v>
      </c>
      <c r="L243" t="s">
        <v>367</v>
      </c>
      <c r="M243" t="s">
        <v>100</v>
      </c>
      <c r="N243">
        <v>10550</v>
      </c>
      <c r="O243" t="s">
        <v>1620</v>
      </c>
      <c r="P243" t="s">
        <v>34</v>
      </c>
      <c r="Q243" s="3" t="s">
        <v>35</v>
      </c>
      <c r="R243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" s="3" t="str">
        <f>VLOOKUP($B243,[1]Offline!$A$2:$K$2447,2,FALSE)</f>
        <v>Mini Supermarket</v>
      </c>
      <c r="T243" s="3" t="str">
        <f>VLOOKUP($B243,[1]Offline!$A$2:$K$2447,6,FALSE)</f>
        <v>06:00-24:00 (18Hrs)</v>
      </c>
      <c r="U243" s="3" t="str">
        <f>VLOOKUP($B243,[1]Offline!$A$2:$K$2447,8,FALSE)</f>
        <v>เลขที่ 6,6/1,7 หมู่ 13 ต.คลองด่าน อ.บางบ่อ จ.สมุทรปราการ 10550</v>
      </c>
      <c r="V243" s="11" t="str">
        <f t="shared" si="34"/>
        <v>เลขที่ 6,6/1,7 หมู่ 13 ต.คลองด่าน อ.บางบ่อ จ.สมุทรปราการ 10550, โทรศัพท์: 062-605-7734</v>
      </c>
      <c r="W243" s="3" t="str">
        <f>VLOOKUP($B243,[1]Offline!$A$2:$K$2447,5,FALSE)</f>
        <v>exp387-sm@lotuss.com</v>
      </c>
      <c r="X243" s="3" t="str">
        <f>VLOOKUP($B243,[1]Offline!$A$2:$K$2447,10,FALSE)</f>
        <v>0626057734</v>
      </c>
      <c r="Y243" t="s">
        <v>1621</v>
      </c>
      <c r="Z243" t="str">
        <f t="shared" si="35"/>
        <v>0626057734</v>
      </c>
      <c r="AA243" t="str">
        <f t="shared" si="36"/>
        <v>062-605-7734</v>
      </c>
      <c r="AB243" t="str">
        <f t="shared" si="37"/>
        <v>Valid</v>
      </c>
      <c r="AC243" s="4" t="str">
        <f>IF(AND(LEFT($Z243,1)="0", OR(LEN(SUBSTITUTE($Z243,"-",""))=9, AND(LEFT($Z243,2)&lt;&gt;"02", LEN(SUBSTITUTE($Z243,"-",""))=10))), "Valid", "Invalid")</f>
        <v>Valid</v>
      </c>
      <c r="AD243" t="s">
        <v>1621</v>
      </c>
      <c r="AE243" s="11" t="s">
        <v>1622</v>
      </c>
    </row>
    <row r="244" spans="1:31" ht="16" x14ac:dyDescent="0.2">
      <c r="A244" t="s">
        <v>1623</v>
      </c>
      <c r="B244">
        <v>1388</v>
      </c>
      <c r="C244" t="str">
        <f t="shared" si="32"/>
        <v>store_doc_1388</v>
      </c>
      <c r="D244" t="s">
        <v>1624</v>
      </c>
      <c r="E244" t="s">
        <v>1625</v>
      </c>
      <c r="F244">
        <v>14.464607000000001</v>
      </c>
      <c r="G244">
        <v>100.541608</v>
      </c>
      <c r="H244" t="str">
        <f t="shared" si="38"/>
        <v>https://www.google.com/maps/place/14.464607,100.541608</v>
      </c>
      <c r="I244" t="s">
        <v>28</v>
      </c>
      <c r="J244" t="s">
        <v>29</v>
      </c>
      <c r="K244" t="s">
        <v>1626</v>
      </c>
      <c r="L244" t="s">
        <v>1627</v>
      </c>
      <c r="M244" t="s">
        <v>932</v>
      </c>
      <c r="N244">
        <v>13220</v>
      </c>
      <c r="O244" t="s">
        <v>1628</v>
      </c>
      <c r="P244" t="s">
        <v>34</v>
      </c>
      <c r="Q244" s="3" t="s">
        <v>35</v>
      </c>
      <c r="R244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" s="3" t="str">
        <f>VLOOKUP($B244,[1]Offline!$A$2:$K$2447,2,FALSE)</f>
        <v>Mini Supermarket</v>
      </c>
      <c r="T244" s="3" t="str">
        <f>VLOOKUP($B244,[1]Offline!$A$2:$K$2447,6,FALSE)</f>
        <v>06:00-23:00 (17Hrs)</v>
      </c>
      <c r="U244" s="3" t="str">
        <f>VLOOKUP($B244,[1]Offline!$A$2:$K$2447,8,FALSE)</f>
        <v>เลขที่ 1/5 ,1/5 ก หมู่ที่ 5 ตำบลขวัญเมือง อำเภอบางปะหัน จังหวัดพระนครศรีอยุธยา 13220</v>
      </c>
      <c r="V244" s="11" t="str">
        <f t="shared" si="34"/>
        <v>เลขที่ 1/5 ,1/5 ก หมู่ที่ 5 ตำบลขวัญเมือง อำเภอบางปะหัน จังหวัดพระนครศรีอยุธยา 13220, โทรศัพท์: 087-411-4413</v>
      </c>
      <c r="W244" s="3" t="str">
        <f>VLOOKUP($B244,[1]Offline!$A$2:$K$2447,5,FALSE)</f>
        <v>exp388-sm@lotuss.com</v>
      </c>
      <c r="X244" s="3" t="str">
        <f>VLOOKUP($B244,[1]Offline!$A$2:$K$2447,10,FALSE)</f>
        <v>0874114413</v>
      </c>
      <c r="Y244" t="s">
        <v>1629</v>
      </c>
      <c r="Z244" t="str">
        <f t="shared" si="35"/>
        <v>0874114413</v>
      </c>
      <c r="AA244" t="str">
        <f t="shared" si="36"/>
        <v>087-411-4413</v>
      </c>
      <c r="AB244" t="str">
        <f t="shared" si="37"/>
        <v>Valid</v>
      </c>
      <c r="AC244" s="4" t="str">
        <f>IF(AND(LEFT($Z244,1)="0", OR(LEN(SUBSTITUTE($Z244,"-",""))=9, AND(LEFT($Z244,2)&lt;&gt;"02", LEN(SUBSTITUTE($Z244,"-",""))=10))), "Valid", "Invalid")</f>
        <v>Valid</v>
      </c>
      <c r="AD244" t="s">
        <v>1629</v>
      </c>
      <c r="AE244" s="11" t="s">
        <v>1630</v>
      </c>
    </row>
    <row r="245" spans="1:31" ht="16" x14ac:dyDescent="0.2">
      <c r="A245" t="s">
        <v>1631</v>
      </c>
      <c r="B245">
        <v>1389</v>
      </c>
      <c r="C245" t="str">
        <f t="shared" si="32"/>
        <v>store_doc_1389</v>
      </c>
      <c r="D245" t="s">
        <v>1632</v>
      </c>
      <c r="E245" t="s">
        <v>1633</v>
      </c>
      <c r="F245">
        <v>13.739818</v>
      </c>
      <c r="G245">
        <v>100.59304400000001</v>
      </c>
      <c r="H245" t="str">
        <f t="shared" si="38"/>
        <v>https://www.google.com/maps/place/13.739818,100.593044</v>
      </c>
      <c r="I245" t="s">
        <v>28</v>
      </c>
      <c r="J245" t="s">
        <v>29</v>
      </c>
      <c r="K245" t="s">
        <v>1634</v>
      </c>
      <c r="L245" t="s">
        <v>567</v>
      </c>
      <c r="M245" t="s">
        <v>32</v>
      </c>
      <c r="N245">
        <v>10110</v>
      </c>
      <c r="O245" t="s">
        <v>568</v>
      </c>
      <c r="P245" t="s">
        <v>34</v>
      </c>
      <c r="Q245" s="3" t="s">
        <v>44</v>
      </c>
      <c r="R245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" s="3" t="str">
        <f>VLOOKUP($B245,[1]Offline!$A$2:$K$2447,2,FALSE)</f>
        <v>Mini Supermarket</v>
      </c>
      <c r="T245" s="3" t="str">
        <f>VLOOKUP($B245,[1]Offline!$A$2:$K$2447,6,FALSE)</f>
        <v xml:space="preserve">24 Hours </v>
      </c>
      <c r="U245" s="3" t="str">
        <f>VLOOKUP($B245,[1]Offline!$A$2:$K$2447,8,FALSE)</f>
        <v>เลขที่ 53/19-23 ซ.นวลน้อย ถ.เอกมัย แขวงคลองตันเหนือ เขตวัฒนา กทม. 10110</v>
      </c>
      <c r="V245" s="11" t="str">
        <f t="shared" si="34"/>
        <v>เลขที่ 53/19-23 ซ.นวลน้อย ถ.เอกมัย แขวงคลองตันเหนือ เขตวัฒนา กทม. 10110, โทรศัพท์: 081-246-6449</v>
      </c>
      <c r="W245" s="3" t="str">
        <f>VLOOKUP($B245,[1]Offline!$A$2:$K$2447,5,FALSE)</f>
        <v>exp389-sm@lotuss.com</v>
      </c>
      <c r="X245" s="3" t="str">
        <f>VLOOKUP($B245,[1]Offline!$A$2:$K$2447,10,FALSE)</f>
        <v>0812466449</v>
      </c>
      <c r="Y245" t="s">
        <v>1635</v>
      </c>
      <c r="Z245" t="str">
        <f t="shared" si="35"/>
        <v>0812466449</v>
      </c>
      <c r="AA245" t="str">
        <f t="shared" si="36"/>
        <v>081-246-6449</v>
      </c>
      <c r="AB245" t="str">
        <f t="shared" si="37"/>
        <v>Valid</v>
      </c>
      <c r="AC245" s="4" t="str">
        <f>IF(AND(LEFT($Z245,1)="0", OR(LEN(SUBSTITUTE($Z245,"-",""))=9, AND(LEFT($Z245,2)&lt;&gt;"02", LEN(SUBSTITUTE($Z245,"-",""))=10))), "Valid", "Invalid")</f>
        <v>Valid</v>
      </c>
      <c r="AD245" t="s">
        <v>1635</v>
      </c>
      <c r="AE245" s="11" t="s">
        <v>1636</v>
      </c>
    </row>
    <row r="246" spans="1:31" ht="16" x14ac:dyDescent="0.2">
      <c r="A246" t="s">
        <v>1637</v>
      </c>
      <c r="B246">
        <v>1390</v>
      </c>
      <c r="C246" t="str">
        <f t="shared" si="32"/>
        <v>store_doc_1390</v>
      </c>
      <c r="D246" t="s">
        <v>1638</v>
      </c>
      <c r="E246" t="s">
        <v>1639</v>
      </c>
      <c r="F246">
        <v>13.771309</v>
      </c>
      <c r="G246">
        <v>100.56607099999999</v>
      </c>
      <c r="H246" t="str">
        <f t="shared" si="38"/>
        <v>https://www.google.com/maps/place/13.771309,100.566071</v>
      </c>
      <c r="I246" t="s">
        <v>28</v>
      </c>
      <c r="J246" t="s">
        <v>29</v>
      </c>
      <c r="K246" t="s">
        <v>1640</v>
      </c>
      <c r="L246" t="s">
        <v>1166</v>
      </c>
      <c r="M246" t="s">
        <v>32</v>
      </c>
      <c r="N246">
        <v>10400</v>
      </c>
      <c r="O246" t="s">
        <v>1167</v>
      </c>
      <c r="P246" t="s">
        <v>34</v>
      </c>
      <c r="Q246" s="3" t="s">
        <v>44</v>
      </c>
      <c r="R246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" s="3" t="str">
        <f>VLOOKUP($B246,[1]Offline!$A$2:$K$2447,2,FALSE)</f>
        <v>Mini Supermarket</v>
      </c>
      <c r="T246" s="3" t="str">
        <f>VLOOKUP($B246,[1]Offline!$A$2:$K$2447,6,FALSE)</f>
        <v xml:space="preserve">24 Hours </v>
      </c>
      <c r="U246" s="3" t="str">
        <f>VLOOKUP($B246,[1]Offline!$A$2:$K$2447,8,FALSE)</f>
        <v>เลขที่ 301/3-5 ซ.ชานเมือง ถ.ประชาสงเคราะห์ แขวงดินแดง เขตดินแดง กทม. 10400</v>
      </c>
      <c r="V246" s="11" t="str">
        <f t="shared" si="34"/>
        <v>เลขที่ 301/3-5 ซ.ชานเมือง ถ.ประชาสงเคราะห์ แขวงดินแดง เขตดินแดง กทม. 10400, โทรศัพท์: 080-468-7323</v>
      </c>
      <c r="W246" s="3" t="str">
        <f>VLOOKUP($B246,[1]Offline!$A$2:$K$2447,5,FALSE)</f>
        <v>exp390-sm@lotuss.com</v>
      </c>
      <c r="X246" s="3" t="str">
        <f>VLOOKUP($B246,[1]Offline!$A$2:$K$2447,10,FALSE)</f>
        <v>0804687323</v>
      </c>
      <c r="Y246" t="s">
        <v>1641</v>
      </c>
      <c r="Z246" t="str">
        <f t="shared" si="35"/>
        <v>0804687323</v>
      </c>
      <c r="AA246" t="str">
        <f t="shared" si="36"/>
        <v>080-468-7323</v>
      </c>
      <c r="AB246" t="str">
        <f t="shared" si="37"/>
        <v>Valid</v>
      </c>
      <c r="AC246" s="4" t="str">
        <f>IF(AND(LEFT($Z246,1)="0", OR(LEN(SUBSTITUTE($Z246,"-",""))=9, AND(LEFT($Z246,2)&lt;&gt;"02", LEN(SUBSTITUTE($Z246,"-",""))=10))), "Valid", "Invalid")</f>
        <v>Valid</v>
      </c>
      <c r="AD246" t="s">
        <v>1641</v>
      </c>
      <c r="AE246" s="11" t="s">
        <v>1642</v>
      </c>
    </row>
    <row r="247" spans="1:31" ht="16" x14ac:dyDescent="0.2">
      <c r="A247" t="s">
        <v>1643</v>
      </c>
      <c r="B247">
        <v>1391</v>
      </c>
      <c r="C247" t="str">
        <f t="shared" si="32"/>
        <v>store_doc_1391</v>
      </c>
      <c r="D247" t="s">
        <v>1644</v>
      </c>
      <c r="E247" t="s">
        <v>1645</v>
      </c>
      <c r="F247">
        <v>13.697789999999999</v>
      </c>
      <c r="G247">
        <v>100.63755500000001</v>
      </c>
      <c r="H247" t="str">
        <f t="shared" si="38"/>
        <v>https://www.google.com/maps/place/13.69779,100.637555</v>
      </c>
      <c r="I247" t="s">
        <v>28</v>
      </c>
      <c r="J247" t="s">
        <v>29</v>
      </c>
      <c r="K247" t="s">
        <v>1646</v>
      </c>
      <c r="L247" t="s">
        <v>318</v>
      </c>
      <c r="M247" t="s">
        <v>32</v>
      </c>
      <c r="N247">
        <v>10250</v>
      </c>
      <c r="O247" t="s">
        <v>319</v>
      </c>
      <c r="P247" t="s">
        <v>34</v>
      </c>
      <c r="Q247" s="3" t="s">
        <v>44</v>
      </c>
      <c r="R247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" s="3" t="str">
        <f>VLOOKUP($B247,[1]Offline!$A$2:$K$2447,2,FALSE)</f>
        <v>Mini Supermarket</v>
      </c>
      <c r="T247" s="3" t="str">
        <f>VLOOKUP($B247,[1]Offline!$A$2:$K$2447,6,FALSE)</f>
        <v xml:space="preserve">24 Hours </v>
      </c>
      <c r="U247" s="3" t="str">
        <f>VLOOKUP($B247,[1]Offline!$A$2:$K$2447,8,FALSE)</f>
        <v>เลขที่ 209/1 ซ.สุภาพงษ์ 1 ถ.อ่อนนุช แขวงหนองบอน เขตประเวศ กทม. 10250</v>
      </c>
      <c r="V247" s="11" t="str">
        <f t="shared" si="34"/>
        <v>เลขที่ 209/1 ซ.สุภาพงษ์ 1 ถ.อ่อนนุช แขวงหนองบอน เขตประเวศ กทม. 10250, โทรศัพท์: 080-303-5479</v>
      </c>
      <c r="W247" s="3" t="str">
        <f>VLOOKUP($B247,[1]Offline!$A$2:$K$2447,5,FALSE)</f>
        <v>exp391-sm@lotuss.com</v>
      </c>
      <c r="X247" s="3" t="str">
        <f>VLOOKUP($B247,[1]Offline!$A$2:$K$2447,10,FALSE)</f>
        <v>0803035479</v>
      </c>
      <c r="Y247" t="s">
        <v>1647</v>
      </c>
      <c r="Z247" t="str">
        <f t="shared" si="35"/>
        <v>0803035479</v>
      </c>
      <c r="AA247" t="str">
        <f t="shared" si="36"/>
        <v>080-303-5479</v>
      </c>
      <c r="AB247" t="str">
        <f t="shared" si="37"/>
        <v>Valid</v>
      </c>
      <c r="AC247" s="4" t="str">
        <f>IF(AND(LEFT($Z247,1)="0", OR(LEN(SUBSTITUTE($Z247,"-",""))=9, AND(LEFT($Z247,2)&lt;&gt;"02", LEN(SUBSTITUTE($Z247,"-",""))=10))), "Valid", "Invalid")</f>
        <v>Valid</v>
      </c>
      <c r="AD247" t="s">
        <v>1647</v>
      </c>
      <c r="AE247" s="11" t="s">
        <v>1648</v>
      </c>
    </row>
    <row r="248" spans="1:31" ht="16" x14ac:dyDescent="0.2">
      <c r="A248" t="s">
        <v>1649</v>
      </c>
      <c r="B248">
        <v>1392</v>
      </c>
      <c r="C248" t="str">
        <f t="shared" si="32"/>
        <v>store_doc_1392</v>
      </c>
      <c r="D248" t="s">
        <v>1650</v>
      </c>
      <c r="E248" t="s">
        <v>1651</v>
      </c>
      <c r="F248">
        <v>13.876338000000001</v>
      </c>
      <c r="G248">
        <v>100.503326</v>
      </c>
      <c r="H248" t="str">
        <f t="shared" si="38"/>
        <v>https://www.google.com/maps/place/13.876338,100.503326</v>
      </c>
      <c r="I248" t="s">
        <v>123</v>
      </c>
      <c r="J248" t="s">
        <v>29</v>
      </c>
      <c r="K248" t="s">
        <v>1652</v>
      </c>
      <c r="L248" t="s">
        <v>284</v>
      </c>
      <c r="M248" t="s">
        <v>232</v>
      </c>
      <c r="N248">
        <v>11000</v>
      </c>
      <c r="O248" t="s">
        <v>1653</v>
      </c>
      <c r="P248" t="s">
        <v>34</v>
      </c>
      <c r="Q248" s="3" t="s">
        <v>35</v>
      </c>
      <c r="R248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" s="3" t="e">
        <f>VLOOKUP($B248,[1]Offline!$A$2:$K$2447,2,FALSE)</f>
        <v>#N/A</v>
      </c>
      <c r="T248" s="3" t="e">
        <f>VLOOKUP($B248,[1]Offline!$A$2:$K$2447,6,FALSE)</f>
        <v>#N/A</v>
      </c>
      <c r="U248" s="3" t="e">
        <f>VLOOKUP($B248,[1]Offline!$A$2:$K$2447,8,FALSE)</f>
        <v>#N/A</v>
      </c>
      <c r="V248" s="11" t="e">
        <f t="shared" si="34"/>
        <v>#N/A</v>
      </c>
      <c r="W248" s="3" t="e">
        <f>VLOOKUP($B248,[1]Offline!$A$2:$K$2447,5,FALSE)</f>
        <v>#N/A</v>
      </c>
      <c r="X248" s="3" t="e">
        <f>VLOOKUP($B248,[1]Offline!$A$2:$K$2447,10,FALSE)</f>
        <v>#N/A</v>
      </c>
      <c r="Y248" t="e">
        <v>#N/A</v>
      </c>
      <c r="Z248" t="e">
        <f t="shared" si="35"/>
        <v>#N/A</v>
      </c>
      <c r="AA248" t="e">
        <f t="shared" si="36"/>
        <v>#N/A</v>
      </c>
      <c r="AB248" t="e">
        <f t="shared" si="37"/>
        <v>#N/A</v>
      </c>
      <c r="AC248" s="4"/>
      <c r="AD248" t="e">
        <v>#N/A</v>
      </c>
    </row>
    <row r="249" spans="1:31" ht="16" x14ac:dyDescent="0.2">
      <c r="A249" t="s">
        <v>1654</v>
      </c>
      <c r="B249">
        <v>1393</v>
      </c>
      <c r="C249" t="str">
        <f t="shared" si="32"/>
        <v>store_doc_1393</v>
      </c>
      <c r="D249" t="s">
        <v>1655</v>
      </c>
      <c r="E249" t="s">
        <v>1656</v>
      </c>
      <c r="F249">
        <v>13.883243</v>
      </c>
      <c r="G249">
        <v>100.58429099999999</v>
      </c>
      <c r="H249" t="str">
        <f t="shared" si="38"/>
        <v>https://www.google.com/maps/place/13.883243,100.584291</v>
      </c>
      <c r="I249" t="s">
        <v>28</v>
      </c>
      <c r="J249" t="s">
        <v>29</v>
      </c>
      <c r="K249" t="s">
        <v>1657</v>
      </c>
      <c r="L249" t="s">
        <v>670</v>
      </c>
      <c r="M249" t="s">
        <v>32</v>
      </c>
      <c r="N249">
        <v>10210</v>
      </c>
      <c r="O249" t="s">
        <v>671</v>
      </c>
      <c r="P249" t="s">
        <v>34</v>
      </c>
      <c r="Q249" s="3" t="s">
        <v>35</v>
      </c>
      <c r="R249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" s="3" t="str">
        <f>VLOOKUP($B249,[1]Offline!$A$2:$K$2447,2,FALSE)</f>
        <v>Mini Supermarket</v>
      </c>
      <c r="T249" s="3" t="str">
        <f>VLOOKUP($B249,[1]Offline!$A$2:$K$2447,6,FALSE)</f>
        <v>24 Hours</v>
      </c>
      <c r="U249" s="3" t="str">
        <f>VLOOKUP($B249,[1]Offline!$A$2:$K$2447,8,FALSE)</f>
        <v>เลขที่ 208/17 หมู่ที่ 4 ถนนแจ้งวัฒนะ แขวงตลาดบางเขน เขตหลักสี่ กรุงเทพมหานคร 10210</v>
      </c>
      <c r="V249" s="11" t="str">
        <f t="shared" si="34"/>
        <v>เลขที่ 208/17 หมู่ที่ 4 ถนนแจ้งวัฒนะ แขวงตลาดบางเขน เขตหลักสี่ กรุงเทพมหานคร 10210, โทรศัพท์: 081-245-9712</v>
      </c>
      <c r="W249" s="3" t="str">
        <f>VLOOKUP($B249,[1]Offline!$A$2:$K$2447,5,FALSE)</f>
        <v>exp393-sm@lotuss.com</v>
      </c>
      <c r="X249" s="3" t="str">
        <f>VLOOKUP($B249,[1]Offline!$A$2:$K$2447,10,FALSE)</f>
        <v>0812459712</v>
      </c>
      <c r="Y249" t="s">
        <v>1658</v>
      </c>
      <c r="Z249" t="str">
        <f t="shared" si="35"/>
        <v>0812459712</v>
      </c>
      <c r="AA249" t="str">
        <f t="shared" si="36"/>
        <v>081-245-9712</v>
      </c>
      <c r="AB249" t="str">
        <f t="shared" si="37"/>
        <v>Valid</v>
      </c>
      <c r="AC249" s="4" t="str">
        <f t="shared" ref="AC249:AC260" si="41">IF(AND(LEFT($Z249,1)="0", OR(LEN(SUBSTITUTE($Z249,"-",""))=9, AND(LEFT($Z249,2)&lt;&gt;"02", LEN(SUBSTITUTE($Z249,"-",""))=10))), "Valid", "Invalid")</f>
        <v>Valid</v>
      </c>
      <c r="AD249" t="s">
        <v>1658</v>
      </c>
      <c r="AE249" s="11" t="s">
        <v>1659</v>
      </c>
    </row>
    <row r="250" spans="1:31" ht="16" x14ac:dyDescent="0.2">
      <c r="A250" t="s">
        <v>1660</v>
      </c>
      <c r="B250">
        <v>1394</v>
      </c>
      <c r="C250" t="str">
        <f t="shared" si="32"/>
        <v>store_doc_1394</v>
      </c>
      <c r="D250" t="s">
        <v>1661</v>
      </c>
      <c r="E250" t="s">
        <v>1662</v>
      </c>
      <c r="F250">
        <v>13.919332000000001</v>
      </c>
      <c r="G250">
        <v>100.51577399999999</v>
      </c>
      <c r="H250" t="str">
        <f t="shared" si="38"/>
        <v>https://www.google.com/maps/place/13.919332,100.515774</v>
      </c>
      <c r="I250" t="s">
        <v>28</v>
      </c>
      <c r="J250" t="s">
        <v>29</v>
      </c>
      <c r="K250" t="s">
        <v>1663</v>
      </c>
      <c r="L250" t="s">
        <v>269</v>
      </c>
      <c r="M250" t="s">
        <v>232</v>
      </c>
      <c r="N250">
        <v>11120</v>
      </c>
      <c r="O250" t="s">
        <v>703</v>
      </c>
      <c r="P250" t="s">
        <v>34</v>
      </c>
      <c r="Q250" s="3" t="s">
        <v>35</v>
      </c>
      <c r="R250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" s="3" t="str">
        <f>VLOOKUP($B250,[1]Offline!$A$2:$K$2447,2,FALSE)</f>
        <v>Mini Supermarket</v>
      </c>
      <c r="T250" s="3" t="str">
        <f>VLOOKUP($B250,[1]Offline!$A$2:$K$2447,6,FALSE)</f>
        <v>06:00-23:00 (17Hrs)</v>
      </c>
      <c r="U250" s="3" t="str">
        <f>VLOOKUP($B250,[1]Offline!$A$2:$K$2447,8,FALSE)</f>
        <v>เลขที่ 100/41-44 หมู่ที่ 8 ถนนติวานนท์ ตำบลบางพูด อำเภอปากเกร็ด จังหวัดนนทบุรี 11120</v>
      </c>
      <c r="V250" s="11" t="str">
        <f t="shared" si="34"/>
        <v>เลขที่ 100/41-44 หมู่ที่ 8 ถนนติวานนท์ ตำบลบางพูด อำเภอปากเกร็ด จังหวัดนนทบุรี 11120, โทรศัพท์: 062-605-7741</v>
      </c>
      <c r="W250" s="3" t="str">
        <f>VLOOKUP($B250,[1]Offline!$A$2:$K$2447,5,FALSE)</f>
        <v>exp394-sm@lotuss.com</v>
      </c>
      <c r="X250" s="3" t="str">
        <f>VLOOKUP($B250,[1]Offline!$A$2:$K$2447,10,FALSE)</f>
        <v>0626057741</v>
      </c>
      <c r="Y250" t="s">
        <v>1664</v>
      </c>
      <c r="Z250" t="str">
        <f t="shared" si="35"/>
        <v>0626057741</v>
      </c>
      <c r="AA250" t="str">
        <f t="shared" si="36"/>
        <v>062-605-7741</v>
      </c>
      <c r="AB250" t="str">
        <f t="shared" si="37"/>
        <v>Valid</v>
      </c>
      <c r="AC250" s="4" t="str">
        <f t="shared" si="41"/>
        <v>Valid</v>
      </c>
      <c r="AD250" t="s">
        <v>1664</v>
      </c>
      <c r="AE250" s="11" t="s">
        <v>1665</v>
      </c>
    </row>
    <row r="251" spans="1:31" ht="16" x14ac:dyDescent="0.2">
      <c r="A251" t="s">
        <v>1666</v>
      </c>
      <c r="B251">
        <v>1395</v>
      </c>
      <c r="C251" t="str">
        <f t="shared" si="32"/>
        <v>store_doc_1395</v>
      </c>
      <c r="D251" t="s">
        <v>1667</v>
      </c>
      <c r="E251" t="s">
        <v>1668</v>
      </c>
      <c r="F251">
        <v>13.832483</v>
      </c>
      <c r="G251">
        <v>100.50909</v>
      </c>
      <c r="H251" t="str">
        <f t="shared" si="38"/>
        <v>https://www.google.com/maps/place/13.832483,100.50909</v>
      </c>
      <c r="I251" t="s">
        <v>28</v>
      </c>
      <c r="J251" t="s">
        <v>29</v>
      </c>
      <c r="K251" t="s">
        <v>1669</v>
      </c>
      <c r="L251" t="s">
        <v>284</v>
      </c>
      <c r="M251" t="s">
        <v>232</v>
      </c>
      <c r="N251">
        <v>11000</v>
      </c>
      <c r="O251" t="s">
        <v>1670</v>
      </c>
      <c r="P251" t="s">
        <v>34</v>
      </c>
      <c r="Q251" s="3" t="s">
        <v>35</v>
      </c>
      <c r="R251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" s="3" t="str">
        <f>VLOOKUP($B251,[1]Offline!$A$2:$K$2447,2,FALSE)</f>
        <v>Mini Supermarket</v>
      </c>
      <c r="T251" s="3" t="str">
        <f>VLOOKUP($B251,[1]Offline!$A$2:$K$2447,6,FALSE)</f>
        <v>06:00-23:00 (17Hrs)</v>
      </c>
      <c r="U251" s="3" t="str">
        <f>VLOOKUP($B251,[1]Offline!$A$2:$K$2447,8,FALSE)</f>
        <v>เลขที่ 25/249 หมู่ที่ 8 ซอยพิบูลสงคราม22 ถนนพิบูลสงคราม ตำบลบางเขน อำเภอเมืองนนทบุรี จังหวัดนนทบุรี 11000</v>
      </c>
      <c r="V251" s="11" t="str">
        <f t="shared" si="34"/>
        <v>เลขที่ 25/249 หมู่ที่ 8 ซอยพิบูลสงคราม22 ถนนพิบูลสงคราม ตำบลบางเขน อำเภอเมืองนนทบุรี จังหวัดนนทบุรี 11000, โทรศัพท์: 062-605-7742</v>
      </c>
      <c r="W251" s="3" t="str">
        <f>VLOOKUP($B251,[1]Offline!$A$2:$K$2447,5,FALSE)</f>
        <v>exp395-sm@lotuss.com</v>
      </c>
      <c r="X251" s="3" t="str">
        <f>VLOOKUP($B251,[1]Offline!$A$2:$K$2447,10,FALSE)</f>
        <v>0626057742</v>
      </c>
      <c r="Y251" t="s">
        <v>1671</v>
      </c>
      <c r="Z251" t="str">
        <f t="shared" si="35"/>
        <v>0626057742</v>
      </c>
      <c r="AA251" t="str">
        <f t="shared" si="36"/>
        <v>062-605-7742</v>
      </c>
      <c r="AB251" t="str">
        <f t="shared" si="37"/>
        <v>Valid</v>
      </c>
      <c r="AC251" s="4" t="str">
        <f t="shared" si="41"/>
        <v>Valid</v>
      </c>
      <c r="AD251" t="s">
        <v>1671</v>
      </c>
      <c r="AE251" s="11" t="s">
        <v>1672</v>
      </c>
    </row>
    <row r="252" spans="1:31" ht="16" x14ac:dyDescent="0.2">
      <c r="A252" t="s">
        <v>1673</v>
      </c>
      <c r="B252">
        <v>1396</v>
      </c>
      <c r="C252" t="str">
        <f t="shared" si="32"/>
        <v>store_doc_1396</v>
      </c>
      <c r="D252" t="s">
        <v>1674</v>
      </c>
      <c r="E252" t="s">
        <v>1675</v>
      </c>
      <c r="F252">
        <v>13.721126999999999</v>
      </c>
      <c r="G252">
        <v>100.614335</v>
      </c>
      <c r="H252" t="str">
        <f t="shared" si="38"/>
        <v>https://www.google.com/maps/place/13.721127,100.614335</v>
      </c>
      <c r="I252" t="s">
        <v>28</v>
      </c>
      <c r="J252" t="s">
        <v>29</v>
      </c>
      <c r="K252" t="s">
        <v>1676</v>
      </c>
      <c r="L252" t="s">
        <v>161</v>
      </c>
      <c r="M252" t="s">
        <v>32</v>
      </c>
      <c r="N252">
        <v>10250</v>
      </c>
      <c r="O252" t="s">
        <v>162</v>
      </c>
      <c r="P252" t="s">
        <v>34</v>
      </c>
      <c r="Q252" s="3" t="s">
        <v>44</v>
      </c>
      <c r="R252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" s="3" t="str">
        <f>VLOOKUP($B252,[1]Offline!$A$2:$K$2447,2,FALSE)</f>
        <v>Mini Supermarket</v>
      </c>
      <c r="T252" s="3" t="str">
        <f>VLOOKUP($B252,[1]Offline!$A$2:$K$2447,6,FALSE)</f>
        <v xml:space="preserve">24 Hours </v>
      </c>
      <c r="U252" s="3" t="str">
        <f>VLOOKUP($B252,[1]Offline!$A$2:$K$2447,8,FALSE)</f>
        <v>เลขที่ 650 ซ.อ่อนนุช 17 ถ.อ่อนนุช แขวงสวนหลวง เขตสวนหลวง กทม. 10250</v>
      </c>
      <c r="V252" s="11" t="str">
        <f t="shared" si="34"/>
        <v>เลขที่ 650 ซ.อ่อนนุช 17 ถ.อ่อนนุช แขวงสวนหลวง เขตสวนหลวง กทม. 10250, โทรศัพท์: 062-605-7743</v>
      </c>
      <c r="W252" s="3" t="str">
        <f>VLOOKUP($B252,[1]Offline!$A$2:$K$2447,5,FALSE)</f>
        <v>exp396-sm@lotuss.com</v>
      </c>
      <c r="X252" s="3" t="str">
        <f>VLOOKUP($B252,[1]Offline!$A$2:$K$2447,10,FALSE)</f>
        <v>0626057743</v>
      </c>
      <c r="Y252" t="s">
        <v>1677</v>
      </c>
      <c r="Z252" t="str">
        <f t="shared" si="35"/>
        <v>0626057743</v>
      </c>
      <c r="AA252" t="str">
        <f t="shared" si="36"/>
        <v>062-605-7743</v>
      </c>
      <c r="AB252" t="str">
        <f t="shared" si="37"/>
        <v>Valid</v>
      </c>
      <c r="AC252" s="4" t="str">
        <f t="shared" si="41"/>
        <v>Valid</v>
      </c>
      <c r="AD252" t="s">
        <v>1677</v>
      </c>
      <c r="AE252" s="11" t="s">
        <v>1678</v>
      </c>
    </row>
    <row r="253" spans="1:31" ht="16" x14ac:dyDescent="0.2">
      <c r="A253" t="s">
        <v>1679</v>
      </c>
      <c r="B253">
        <v>1397</v>
      </c>
      <c r="C253" t="str">
        <f t="shared" si="32"/>
        <v>store_doc_1397</v>
      </c>
      <c r="D253" t="s">
        <v>1680</v>
      </c>
      <c r="E253" t="s">
        <v>1681</v>
      </c>
      <c r="F253">
        <v>13.861457</v>
      </c>
      <c r="G253">
        <v>100.692986</v>
      </c>
      <c r="H253" t="str">
        <f t="shared" si="38"/>
        <v>https://www.google.com/maps/place/13.861457,100.692986</v>
      </c>
      <c r="I253" t="s">
        <v>28</v>
      </c>
      <c r="J253" t="s">
        <v>29</v>
      </c>
      <c r="K253" t="s">
        <v>1682</v>
      </c>
      <c r="L253" t="s">
        <v>436</v>
      </c>
      <c r="M253" t="s">
        <v>32</v>
      </c>
      <c r="N253">
        <v>10510</v>
      </c>
      <c r="O253" t="s">
        <v>1683</v>
      </c>
      <c r="P253" t="s">
        <v>34</v>
      </c>
      <c r="Q253" s="3" t="s">
        <v>35</v>
      </c>
      <c r="R253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" s="3" t="str">
        <f>VLOOKUP($B253,[1]Offline!$A$2:$K$2447,2,FALSE)</f>
        <v>Mini Supermarket</v>
      </c>
      <c r="T253" s="3" t="str">
        <f>VLOOKUP($B253,[1]Offline!$A$2:$K$2447,6,FALSE)</f>
        <v>06:00-23:00 (17Hrs)</v>
      </c>
      <c r="U253" s="3" t="str">
        <f>VLOOKUP($B253,[1]Offline!$A$2:$K$2447,8,FALSE)</f>
        <v>เลขที่ 42/14-17 ซอยพระยาสุเรนทร์38 ถนนพระยาสุเรนทร์ แขวงสามวาตะวันตก เขตคลองสามวา กรุงเทพมหานคร 10510</v>
      </c>
      <c r="V253" s="11" t="str">
        <f t="shared" si="34"/>
        <v>เลขที่ 42/14-17 ซอยพระยาสุเรนทร์38 ถนนพระยาสุเรนทร์ แขวงสามวาตะวันตก เขตคลองสามวา กรุงเทพมหานคร 10510, โทรศัพท์: 062-605-7804</v>
      </c>
      <c r="W253" s="3" t="str">
        <f>VLOOKUP($B253,[1]Offline!$A$2:$K$2447,5,FALSE)</f>
        <v>exp397-sm@lotuss.com</v>
      </c>
      <c r="X253" s="3" t="str">
        <f>VLOOKUP($B253,[1]Offline!$A$2:$K$2447,10,FALSE)</f>
        <v>0626057804</v>
      </c>
      <c r="Y253" t="s">
        <v>1684</v>
      </c>
      <c r="Z253" t="str">
        <f t="shared" si="35"/>
        <v>0626057804</v>
      </c>
      <c r="AA253" t="str">
        <f t="shared" si="36"/>
        <v>062-605-7804</v>
      </c>
      <c r="AB253" t="str">
        <f t="shared" si="37"/>
        <v>Valid</v>
      </c>
      <c r="AC253" s="4" t="str">
        <f t="shared" si="41"/>
        <v>Valid</v>
      </c>
      <c r="AD253" t="s">
        <v>1684</v>
      </c>
      <c r="AE253" s="11" t="s">
        <v>1685</v>
      </c>
    </row>
    <row r="254" spans="1:31" ht="16" x14ac:dyDescent="0.2">
      <c r="A254" t="s">
        <v>1686</v>
      </c>
      <c r="B254">
        <v>1398</v>
      </c>
      <c r="C254" t="str">
        <f t="shared" si="32"/>
        <v>store_doc_1398</v>
      </c>
      <c r="D254" t="s">
        <v>1687</v>
      </c>
      <c r="E254" t="s">
        <v>1688</v>
      </c>
      <c r="F254">
        <v>13.768380000000001</v>
      </c>
      <c r="G254">
        <v>100.697042</v>
      </c>
      <c r="H254" t="str">
        <f t="shared" si="38"/>
        <v>https://www.google.com/maps/place/13.76838,100.697042</v>
      </c>
      <c r="I254" t="s">
        <v>28</v>
      </c>
      <c r="J254" t="s">
        <v>29</v>
      </c>
      <c r="K254" t="s">
        <v>1689</v>
      </c>
      <c r="L254" t="s">
        <v>538</v>
      </c>
      <c r="M254" t="s">
        <v>32</v>
      </c>
      <c r="N254">
        <v>10240</v>
      </c>
      <c r="O254" t="s">
        <v>539</v>
      </c>
      <c r="P254" t="s">
        <v>34</v>
      </c>
      <c r="Q254" s="3" t="s">
        <v>35</v>
      </c>
      <c r="R254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4" s="3" t="str">
        <f>VLOOKUP($B254,[1]Offline!$A$2:$K$2447,2,FALSE)</f>
        <v>Mini Supermarket</v>
      </c>
      <c r="T254" s="3" t="str">
        <f>VLOOKUP($B254,[1]Offline!$A$2:$K$2447,6,FALSE)</f>
        <v>06:00-23:00 (17Hrs)</v>
      </c>
      <c r="U254" s="3" t="str">
        <f>VLOOKUP($B254,[1]Offline!$A$2:$K$2447,8,FALSE)</f>
        <v>เลขที่ 132,134 ถ.ราษฎร์พัฒนา แขวงสะพานสูง เขตสะพานสูง กทม. 10240</v>
      </c>
      <c r="V254" s="11" t="str">
        <f t="shared" si="34"/>
        <v>เลขที่ 132,134 ถ.ราษฎร์พัฒนา แขวงสะพานสูง เขตสะพานสูง กทม. 10240, โทรศัพท์: 062-605-7746</v>
      </c>
      <c r="W254" s="3" t="str">
        <f>VLOOKUP($B254,[1]Offline!$A$2:$K$2447,5,FALSE)</f>
        <v>exp398-sm@lotuss.com</v>
      </c>
      <c r="X254" s="3" t="str">
        <f>VLOOKUP($B254,[1]Offline!$A$2:$K$2447,10,FALSE)</f>
        <v>0626057746</v>
      </c>
      <c r="Y254" t="s">
        <v>1690</v>
      </c>
      <c r="Z254" t="str">
        <f t="shared" si="35"/>
        <v>0626057746</v>
      </c>
      <c r="AA254" t="str">
        <f t="shared" si="36"/>
        <v>062-605-7746</v>
      </c>
      <c r="AB254" t="str">
        <f t="shared" si="37"/>
        <v>Valid</v>
      </c>
      <c r="AC254" s="4" t="str">
        <f t="shared" si="41"/>
        <v>Valid</v>
      </c>
      <c r="AD254" t="s">
        <v>1690</v>
      </c>
      <c r="AE254" s="11" t="s">
        <v>1691</v>
      </c>
    </row>
    <row r="255" spans="1:31" ht="16" x14ac:dyDescent="0.2">
      <c r="A255" t="s">
        <v>1692</v>
      </c>
      <c r="B255">
        <v>1399</v>
      </c>
      <c r="C255" t="str">
        <f t="shared" si="32"/>
        <v>store_doc_1399</v>
      </c>
      <c r="D255" t="s">
        <v>1693</v>
      </c>
      <c r="E255" t="s">
        <v>1694</v>
      </c>
      <c r="F255">
        <v>14.163041</v>
      </c>
      <c r="G255">
        <v>100.291714</v>
      </c>
      <c r="H255" t="str">
        <f t="shared" si="38"/>
        <v>https://www.google.com/maps/place/14.163041,100.291714</v>
      </c>
      <c r="I255" t="s">
        <v>28</v>
      </c>
      <c r="J255" t="s">
        <v>29</v>
      </c>
      <c r="K255" t="s">
        <v>1695</v>
      </c>
      <c r="L255" t="s">
        <v>1696</v>
      </c>
      <c r="M255" t="s">
        <v>932</v>
      </c>
      <c r="N255">
        <v>13230</v>
      </c>
      <c r="O255" t="s">
        <v>1697</v>
      </c>
      <c r="P255" t="s">
        <v>34</v>
      </c>
      <c r="Q255" s="3" t="s">
        <v>35</v>
      </c>
      <c r="R255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5" s="3" t="str">
        <f>VLOOKUP($B255,[1]Offline!$A$2:$K$2447,2,FALSE)</f>
        <v>Mini Supermarket</v>
      </c>
      <c r="T255" s="3" t="str">
        <f>VLOOKUP($B255,[1]Offline!$A$2:$K$2447,6,FALSE)</f>
        <v>06:00-23:00 (17Hrs)</v>
      </c>
      <c r="U255" s="3" t="str">
        <f>VLOOKUP($B255,[1]Offline!$A$2:$K$2447,8,FALSE)</f>
        <v>เลขที่ 33/26-28 หมู่ 3 ต.สามเมือง อ.ลาดบัวหลวง จ.พระนครศรีอยุธยา 13230</v>
      </c>
      <c r="V255" s="11" t="str">
        <f t="shared" si="34"/>
        <v>เลขที่ 33/26-28 หมู่ 3 ต.สามเมือง อ.ลาดบัวหลวง จ.พระนครศรีอยุธยา 13230, โทรศัพท์: 062-605-7747</v>
      </c>
      <c r="W255" s="3" t="str">
        <f>VLOOKUP($B255,[1]Offline!$A$2:$K$2447,5,FALSE)</f>
        <v>exp399-sm@lotuss.com</v>
      </c>
      <c r="X255" s="3" t="str">
        <f>VLOOKUP($B255,[1]Offline!$A$2:$K$2447,10,FALSE)</f>
        <v>0626057747</v>
      </c>
      <c r="Y255" t="s">
        <v>1698</v>
      </c>
      <c r="Z255" t="str">
        <f t="shared" si="35"/>
        <v>0626057747</v>
      </c>
      <c r="AA255" t="str">
        <f t="shared" si="36"/>
        <v>062-605-7747</v>
      </c>
      <c r="AB255" t="str">
        <f t="shared" si="37"/>
        <v>Valid</v>
      </c>
      <c r="AC255" s="4" t="str">
        <f t="shared" si="41"/>
        <v>Valid</v>
      </c>
      <c r="AD255" t="s">
        <v>1698</v>
      </c>
      <c r="AE255" s="11" t="s">
        <v>1699</v>
      </c>
    </row>
    <row r="256" spans="1:31" ht="16" x14ac:dyDescent="0.2">
      <c r="A256" t="s">
        <v>1700</v>
      </c>
      <c r="B256">
        <v>1601</v>
      </c>
      <c r="C256" t="str">
        <f t="shared" si="32"/>
        <v>store_doc_1601</v>
      </c>
      <c r="D256" t="s">
        <v>1701</v>
      </c>
      <c r="E256" t="s">
        <v>1702</v>
      </c>
      <c r="F256">
        <v>14.273673</v>
      </c>
      <c r="G256">
        <v>100.683859</v>
      </c>
      <c r="H256" t="str">
        <f t="shared" si="38"/>
        <v>https://www.google.com/maps/place/14.273673,100.683859</v>
      </c>
      <c r="I256" t="s">
        <v>28</v>
      </c>
      <c r="J256" t="s">
        <v>29</v>
      </c>
      <c r="K256" t="s">
        <v>1703</v>
      </c>
      <c r="L256" t="s">
        <v>931</v>
      </c>
      <c r="M256" t="s">
        <v>932</v>
      </c>
      <c r="N256">
        <v>13170</v>
      </c>
      <c r="O256" t="s">
        <v>1704</v>
      </c>
      <c r="P256" t="s">
        <v>34</v>
      </c>
      <c r="Q256" s="3" t="s">
        <v>35</v>
      </c>
      <c r="R256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6" s="3" t="str">
        <f>VLOOKUP($B256,[1]Offline!$A$2:$K$2447,2,FALSE)</f>
        <v>Mini Supermarket</v>
      </c>
      <c r="T256" s="3" t="str">
        <f>VLOOKUP($B256,[1]Offline!$A$2:$K$2447,6,FALSE)</f>
        <v>06:00-23:00 (17Hrs)</v>
      </c>
      <c r="U256" s="3" t="str">
        <f>VLOOKUP($B256,[1]Offline!$A$2:$K$2447,8,FALSE)</f>
        <v>เลขที่ 224/11-14 ตำบลลำตาเสา อำเภอวังน้อย จังหวัดพระนครศรีอยุธยา 13170</v>
      </c>
      <c r="V256" s="11" t="str">
        <f t="shared" si="34"/>
        <v>เลขที่ 224/11-14 ตำบลลำตาเสา อำเภอวังน้อย จังหวัดพระนครศรีอยุธยา 13170, โทรศัพท์: 084-568-3560</v>
      </c>
      <c r="W256" s="3" t="str">
        <f>VLOOKUP($B256,[1]Offline!$A$2:$K$2447,5,FALSE)</f>
        <v>exp601-sm@lotuss.com</v>
      </c>
      <c r="X256" s="3" t="str">
        <f>VLOOKUP($B256,[1]Offline!$A$2:$K$2447,10,FALSE)</f>
        <v>0845683560</v>
      </c>
      <c r="Y256" t="s">
        <v>1705</v>
      </c>
      <c r="Z256" t="str">
        <f t="shared" si="35"/>
        <v>0845683560</v>
      </c>
      <c r="AA256" t="str">
        <f t="shared" si="36"/>
        <v>084-568-3560</v>
      </c>
      <c r="AB256" t="str">
        <f t="shared" si="37"/>
        <v>Valid</v>
      </c>
      <c r="AC256" s="4" t="str">
        <f t="shared" si="41"/>
        <v>Valid</v>
      </c>
      <c r="AD256" t="s">
        <v>1705</v>
      </c>
      <c r="AE256" s="11" t="s">
        <v>1706</v>
      </c>
    </row>
    <row r="257" spans="1:31" ht="16" x14ac:dyDescent="0.2">
      <c r="A257" t="s">
        <v>1707</v>
      </c>
      <c r="B257">
        <v>1602</v>
      </c>
      <c r="C257" t="str">
        <f t="shared" si="32"/>
        <v>store_doc_1602</v>
      </c>
      <c r="D257" t="s">
        <v>1708</v>
      </c>
      <c r="E257" t="s">
        <v>1709</v>
      </c>
      <c r="F257">
        <v>13.577674</v>
      </c>
      <c r="G257">
        <v>100.57422099999999</v>
      </c>
      <c r="H257" t="str">
        <f t="shared" si="38"/>
        <v>https://www.google.com/maps/place/13.577674,100.574221</v>
      </c>
      <c r="I257" t="s">
        <v>28</v>
      </c>
      <c r="J257" t="s">
        <v>29</v>
      </c>
      <c r="K257" t="s">
        <v>1710</v>
      </c>
      <c r="L257" t="s">
        <v>1273</v>
      </c>
      <c r="M257" t="s">
        <v>100</v>
      </c>
      <c r="N257">
        <v>10290</v>
      </c>
      <c r="O257" t="s">
        <v>1711</v>
      </c>
      <c r="P257" t="s">
        <v>34</v>
      </c>
      <c r="Q257" s="3" t="s">
        <v>35</v>
      </c>
      <c r="R257" s="3" t="str">
        <f t="shared" si="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7" s="3" t="str">
        <f>VLOOKUP($B257,[1]Offline!$A$2:$K$2447,2,FALSE)</f>
        <v>Mini Supermarket</v>
      </c>
      <c r="T257" s="3" t="str">
        <f>VLOOKUP($B257,[1]Offline!$A$2:$K$2447,6,FALSE)</f>
        <v xml:space="preserve">24 Hours </v>
      </c>
      <c r="U257" s="3" t="str">
        <f>VLOOKUP($B257,[1]Offline!$A$2:$K$2447,8,FALSE)</f>
        <v>เลขที่ 181/1 หมู่ 1 ต.แหลมฟ้าผ่า อ.พระสมุทรเจดีย์ จ.สมุทรปราการ 10290</v>
      </c>
      <c r="V257" s="11" t="str">
        <f t="shared" si="34"/>
        <v>เลขที่ 181/1 หมู่ 1 ต.แหลมฟ้าผ่า อ.พระสมุทรเจดีย์ จ.สมุทรปราการ 10290, โทรศัพท์: 062-605-7750</v>
      </c>
      <c r="W257" s="3" t="str">
        <f>VLOOKUP($B257,[1]Offline!$A$2:$K$2447,5,FALSE)</f>
        <v>exp602-sm@lotuss.com</v>
      </c>
      <c r="X257" s="3" t="str">
        <f>VLOOKUP($B257,[1]Offline!$A$2:$K$2447,10,FALSE)</f>
        <v>0626057750</v>
      </c>
      <c r="Y257" t="s">
        <v>1712</v>
      </c>
      <c r="Z257" t="str">
        <f t="shared" si="35"/>
        <v>0626057750</v>
      </c>
      <c r="AA257" t="str">
        <f t="shared" si="36"/>
        <v>062-605-7750</v>
      </c>
      <c r="AB257" t="str">
        <f t="shared" si="37"/>
        <v>Valid</v>
      </c>
      <c r="AC257" s="4" t="str">
        <f t="shared" si="41"/>
        <v>Valid</v>
      </c>
      <c r="AD257" t="s">
        <v>1712</v>
      </c>
      <c r="AE257" s="11" t="s">
        <v>1713</v>
      </c>
    </row>
    <row r="258" spans="1:31" ht="16" x14ac:dyDescent="0.2">
      <c r="A258" t="s">
        <v>1714</v>
      </c>
      <c r="B258">
        <v>1603</v>
      </c>
      <c r="C258" t="str">
        <f t="shared" si="32"/>
        <v>store_doc_1603</v>
      </c>
      <c r="D258" t="s">
        <v>1715</v>
      </c>
      <c r="E258" t="s">
        <v>1716</v>
      </c>
      <c r="F258">
        <v>13.791354</v>
      </c>
      <c r="G258">
        <v>100.628191</v>
      </c>
      <c r="H258" t="str">
        <f t="shared" si="38"/>
        <v>https://www.google.com/maps/place/13.791354,100.628191</v>
      </c>
      <c r="I258" t="s">
        <v>28</v>
      </c>
      <c r="J258" t="s">
        <v>29</v>
      </c>
      <c r="K258" t="s">
        <v>1717</v>
      </c>
      <c r="L258" t="s">
        <v>139</v>
      </c>
      <c r="M258" t="s">
        <v>32</v>
      </c>
      <c r="N258">
        <v>10240</v>
      </c>
      <c r="O258" t="s">
        <v>140</v>
      </c>
      <c r="P258" t="s">
        <v>34</v>
      </c>
      <c r="Q258" s="3" t="s">
        <v>44</v>
      </c>
      <c r="R258" s="3" t="str">
        <f t="shared" si="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8" s="3" t="str">
        <f>VLOOKUP($B258,[1]Offline!$A$2:$K$2447,2,FALSE)</f>
        <v>Mini Supermarket</v>
      </c>
      <c r="T258" s="3" t="str">
        <f>VLOOKUP($B258,[1]Offline!$A$2:$K$2447,6,FALSE)</f>
        <v>24 Hours</v>
      </c>
      <c r="U258" s="3" t="str">
        <f>VLOOKUP($B258,[1]Offline!$A$2:$K$2447,8,FALSE)</f>
        <v>เลขที่ 47 ซอยลาดพร้าว 101 แขวงคลองจั่น เขตบางกะปิ กรุงเทพมหานคร 10240</v>
      </c>
      <c r="V258" s="11" t="str">
        <f t="shared" si="34"/>
        <v>เลขที่ 47 ซอยลาดพร้าว 101 แขวงคลองจั่น เขตบางกะปิ กรุงเทพมหานคร 10240, โทรศัพท์: 062-605-7751</v>
      </c>
      <c r="W258" s="3" t="str">
        <f>VLOOKUP($B258,[1]Offline!$A$2:$K$2447,5,FALSE)</f>
        <v>exp603-sm@lotuss.com</v>
      </c>
      <c r="X258" s="3" t="str">
        <f>VLOOKUP($B258,[1]Offline!$A$2:$K$2447,10,FALSE)</f>
        <v>0626057751</v>
      </c>
      <c r="Y258" t="s">
        <v>1718</v>
      </c>
      <c r="Z258" t="str">
        <f t="shared" si="35"/>
        <v>0626057751</v>
      </c>
      <c r="AA258" t="str">
        <f t="shared" si="36"/>
        <v>062-605-7751</v>
      </c>
      <c r="AB258" t="str">
        <f t="shared" si="37"/>
        <v>Valid</v>
      </c>
      <c r="AC258" s="4" t="str">
        <f t="shared" si="41"/>
        <v>Valid</v>
      </c>
      <c r="AD258" t="s">
        <v>1718</v>
      </c>
      <c r="AE258" s="11" t="s">
        <v>1719</v>
      </c>
    </row>
    <row r="259" spans="1:31" ht="16" x14ac:dyDescent="0.2">
      <c r="A259" t="s">
        <v>1720</v>
      </c>
      <c r="B259">
        <v>1604</v>
      </c>
      <c r="C259" t="str">
        <f t="shared" ref="C259:C322" si="42">CONCATENATE("store_doc_",B259)</f>
        <v>store_doc_1604</v>
      </c>
      <c r="D259" t="s">
        <v>1721</v>
      </c>
      <c r="E259" t="s">
        <v>1722</v>
      </c>
      <c r="F259">
        <v>13.797348</v>
      </c>
      <c r="G259">
        <v>100.59077000000001</v>
      </c>
      <c r="H259" t="str">
        <f t="shared" si="38"/>
        <v>https://www.google.com/maps/place/13.797348,100.59077</v>
      </c>
      <c r="I259" t="s">
        <v>28</v>
      </c>
      <c r="J259" t="s">
        <v>29</v>
      </c>
      <c r="K259" t="s">
        <v>1723</v>
      </c>
      <c r="L259" t="s">
        <v>74</v>
      </c>
      <c r="M259" t="s">
        <v>32</v>
      </c>
      <c r="N259">
        <v>10310</v>
      </c>
      <c r="O259" t="s">
        <v>75</v>
      </c>
      <c r="P259" t="s">
        <v>34</v>
      </c>
      <c r="Q259" s="3" t="s">
        <v>35</v>
      </c>
      <c r="R259" s="3" t="str">
        <f t="shared" ref="R259:R322" si="43">_xlfn.CONCAT($Q259,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9" s="3" t="str">
        <f>VLOOKUP($B259,[1]Offline!$A$2:$K$2447,2,FALSE)</f>
        <v>Mini Supermarket</v>
      </c>
      <c r="T259" s="3" t="str">
        <f>VLOOKUP($B259,[1]Offline!$A$2:$K$2447,6,FALSE)</f>
        <v>06:00-22:30 (16.5Hrs)</v>
      </c>
      <c r="U259" s="3" t="str">
        <f>VLOOKUP($B259,[1]Offline!$A$2:$K$2447,8,FALSE)</f>
        <v>เลขที่ 16,18,20 ซ.ลาดพร้าว 47 (สะพาน2) แขวงสะพานสอง เขตวังทองหลาง กทม. 10310</v>
      </c>
      <c r="V259" s="11" t="str">
        <f t="shared" ref="V259:V322" si="44">$U259 &amp; ", โทรศัพท์: " &amp; $AE259</f>
        <v>เลขที่ 16,18,20 ซ.ลาดพร้าว 47 (สะพาน2) แขวงสะพานสอง เขตวังทองหลาง กทม. 10310, โทรศัพท์: 081-249-6189</v>
      </c>
      <c r="W259" s="3" t="str">
        <f>VLOOKUP($B259,[1]Offline!$A$2:$K$2447,5,FALSE)</f>
        <v>exp604-sm@lotuss.com</v>
      </c>
      <c r="X259" s="3" t="str">
        <f>VLOOKUP($B259,[1]Offline!$A$2:$K$2447,10,FALSE)</f>
        <v>0812496189</v>
      </c>
      <c r="Y259" t="s">
        <v>1724</v>
      </c>
      <c r="Z259" t="str">
        <f t="shared" ref="Z259:Z322" si="45">SUBSTITUTE($Y259, "-", "")</f>
        <v>0812496189</v>
      </c>
      <c r="AA259" t="str">
        <f t="shared" ref="AA259:AA322" si="46">IF(LEN($Z259)=9, TEXT($Z259, "00-000-0000"), TEXT($Z259, "000-000-0000"))</f>
        <v>081-249-6189</v>
      </c>
      <c r="AB259" t="str">
        <f t="shared" ref="AB259:AB322" si="47">IF(AND(LEFT($Z259,1)="0", OR(LEN($Z259)=9, LEN($Z259)=10)), "Valid", "Invalid")</f>
        <v>Valid</v>
      </c>
      <c r="AC259" s="4" t="str">
        <f t="shared" si="41"/>
        <v>Valid</v>
      </c>
      <c r="AD259" t="s">
        <v>1724</v>
      </c>
      <c r="AE259" s="11" t="s">
        <v>1725</v>
      </c>
    </row>
    <row r="260" spans="1:31" ht="16" x14ac:dyDescent="0.2">
      <c r="A260" t="s">
        <v>1726</v>
      </c>
      <c r="B260">
        <v>1605</v>
      </c>
      <c r="C260" t="str">
        <f t="shared" si="42"/>
        <v>store_doc_1605</v>
      </c>
      <c r="D260" t="s">
        <v>1727</v>
      </c>
      <c r="E260" t="s">
        <v>1728</v>
      </c>
      <c r="F260">
        <v>13.58384</v>
      </c>
      <c r="G260">
        <v>100.52058</v>
      </c>
      <c r="H260" t="str">
        <f t="shared" ref="H260:H323" si="48">CONCATENATE("https://www.google.com/maps/place/",F260,",",G260)</f>
        <v>https://www.google.com/maps/place/13.58384,100.52058</v>
      </c>
      <c r="I260" t="s">
        <v>28</v>
      </c>
      <c r="J260" t="s">
        <v>29</v>
      </c>
      <c r="K260" t="s">
        <v>1729</v>
      </c>
      <c r="L260" t="s">
        <v>1273</v>
      </c>
      <c r="M260" t="s">
        <v>100</v>
      </c>
      <c r="N260">
        <v>10290</v>
      </c>
      <c r="O260" t="s">
        <v>1274</v>
      </c>
      <c r="P260" t="s">
        <v>34</v>
      </c>
      <c r="Q260" s="3" t="s">
        <v>170</v>
      </c>
      <c r="R260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0" s="3" t="str">
        <f>VLOOKUP($B260,[1]Offline!$A$2:$K$2447,2,FALSE)</f>
        <v>Mini Supermarket</v>
      </c>
      <c r="T260" s="3" t="str">
        <f>VLOOKUP($B260,[1]Offline!$A$2:$K$2447,6,FALSE)</f>
        <v>06:00-23:00 (17Hrs)</v>
      </c>
      <c r="U260" s="3" t="str">
        <f>VLOOKUP($B260,[1]Offline!$A$2:$K$2447,8,FALSE)</f>
        <v>เลขที่ 419/49-52 หมู่ 10 ต.ในคลองบางปลากด อ.พระสมุทรเจดีย์ จ.สมุทรปราการ 10290</v>
      </c>
      <c r="V260" s="11" t="str">
        <f t="shared" si="44"/>
        <v>เลขที่ 419/49-52 หมู่ 10 ต.ในคลองบางปลากด อ.พระสมุทรเจดีย์ จ.สมุทรปราการ 10290, โทรศัพท์: 062-605-7753</v>
      </c>
      <c r="W260" s="3" t="str">
        <f>VLOOKUP($B260,[1]Offline!$A$2:$K$2447,5,FALSE)</f>
        <v>exp605-sm@lotuss.com</v>
      </c>
      <c r="X260" s="3" t="str">
        <f>VLOOKUP($B260,[1]Offline!$A$2:$K$2447,10,FALSE)</f>
        <v>0626057753</v>
      </c>
      <c r="Y260" t="s">
        <v>1730</v>
      </c>
      <c r="Z260" t="str">
        <f t="shared" si="45"/>
        <v>0626057753</v>
      </c>
      <c r="AA260" t="str">
        <f t="shared" si="46"/>
        <v>062-605-7753</v>
      </c>
      <c r="AB260" t="str">
        <f t="shared" si="47"/>
        <v>Valid</v>
      </c>
      <c r="AC260" s="4" t="str">
        <f t="shared" si="41"/>
        <v>Valid</v>
      </c>
      <c r="AD260" t="s">
        <v>1730</v>
      </c>
      <c r="AE260" s="11" t="s">
        <v>1731</v>
      </c>
    </row>
    <row r="261" spans="1:31" ht="16" x14ac:dyDescent="0.2">
      <c r="A261" t="s">
        <v>1732</v>
      </c>
      <c r="B261">
        <v>1607</v>
      </c>
      <c r="C261" t="str">
        <f t="shared" si="42"/>
        <v>store_doc_1607</v>
      </c>
      <c r="D261" t="s">
        <v>1733</v>
      </c>
      <c r="E261" t="s">
        <v>1734</v>
      </c>
      <c r="F261">
        <v>13.832420000000001</v>
      </c>
      <c r="G261">
        <v>100.40607</v>
      </c>
      <c r="H261" t="str">
        <f t="shared" si="48"/>
        <v>https://www.google.com/maps/place/13.83242,100.40607</v>
      </c>
      <c r="I261" t="s">
        <v>123</v>
      </c>
      <c r="J261" t="s">
        <v>29</v>
      </c>
      <c r="K261" t="s">
        <v>1735</v>
      </c>
      <c r="L261" t="s">
        <v>575</v>
      </c>
      <c r="M261" t="s">
        <v>232</v>
      </c>
      <c r="N261">
        <v>11140</v>
      </c>
      <c r="O261" t="s">
        <v>1736</v>
      </c>
      <c r="P261" t="s">
        <v>34</v>
      </c>
      <c r="Q261" s="3" t="s">
        <v>35</v>
      </c>
      <c r="R261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1" s="3" t="e">
        <f>VLOOKUP($B261,[1]Offline!$A$2:$K$2447,2,FALSE)</f>
        <v>#N/A</v>
      </c>
      <c r="T261" s="3" t="e">
        <f>VLOOKUP($B261,[1]Offline!$A$2:$K$2447,6,FALSE)</f>
        <v>#N/A</v>
      </c>
      <c r="U261" s="3" t="e">
        <f>VLOOKUP($B261,[1]Offline!$A$2:$K$2447,8,FALSE)</f>
        <v>#N/A</v>
      </c>
      <c r="V261" s="11" t="e">
        <f t="shared" si="44"/>
        <v>#N/A</v>
      </c>
      <c r="W261" s="3" t="e">
        <f>VLOOKUP($B261,[1]Offline!$A$2:$K$2447,5,FALSE)</f>
        <v>#N/A</v>
      </c>
      <c r="X261" s="3" t="e">
        <f>VLOOKUP($B261,[1]Offline!$A$2:$K$2447,10,FALSE)</f>
        <v>#N/A</v>
      </c>
      <c r="Y261" t="e">
        <v>#N/A</v>
      </c>
      <c r="Z261" t="e">
        <f t="shared" si="45"/>
        <v>#N/A</v>
      </c>
      <c r="AA261" t="e">
        <f t="shared" si="46"/>
        <v>#N/A</v>
      </c>
      <c r="AB261" t="e">
        <f t="shared" si="47"/>
        <v>#N/A</v>
      </c>
      <c r="AC261" s="4"/>
      <c r="AD261" t="e">
        <v>#N/A</v>
      </c>
    </row>
    <row r="262" spans="1:31" ht="16" x14ac:dyDescent="0.2">
      <c r="A262" t="s">
        <v>1737</v>
      </c>
      <c r="B262">
        <v>1608</v>
      </c>
      <c r="C262" t="str">
        <f t="shared" si="42"/>
        <v>store_doc_1608</v>
      </c>
      <c r="D262" t="s">
        <v>1738</v>
      </c>
      <c r="E262" t="s">
        <v>1739</v>
      </c>
      <c r="F262">
        <v>13.930224000000001</v>
      </c>
      <c r="G262">
        <v>100.50684699999999</v>
      </c>
      <c r="H262" t="str">
        <f t="shared" si="48"/>
        <v>https://www.google.com/maps/place/13.930224,100.506847</v>
      </c>
      <c r="I262" t="s">
        <v>123</v>
      </c>
      <c r="J262" t="s">
        <v>29</v>
      </c>
      <c r="K262" t="s">
        <v>1740</v>
      </c>
      <c r="L262" t="s">
        <v>269</v>
      </c>
      <c r="M262" t="s">
        <v>232</v>
      </c>
      <c r="N262">
        <v>11120</v>
      </c>
      <c r="O262" t="s">
        <v>703</v>
      </c>
      <c r="P262" t="s">
        <v>34</v>
      </c>
      <c r="Q262" s="3" t="s">
        <v>35</v>
      </c>
      <c r="R262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2" s="3" t="e">
        <f>VLOOKUP($B262,[1]Offline!$A$2:$K$2447,2,FALSE)</f>
        <v>#N/A</v>
      </c>
      <c r="T262" s="3" t="e">
        <f>VLOOKUP($B262,[1]Offline!$A$2:$K$2447,6,FALSE)</f>
        <v>#N/A</v>
      </c>
      <c r="U262" s="3" t="e">
        <f>VLOOKUP($B262,[1]Offline!$A$2:$K$2447,8,FALSE)</f>
        <v>#N/A</v>
      </c>
      <c r="V262" s="11" t="e">
        <f t="shared" si="44"/>
        <v>#N/A</v>
      </c>
      <c r="W262" s="3" t="e">
        <f>VLOOKUP($B262,[1]Offline!$A$2:$K$2447,5,FALSE)</f>
        <v>#N/A</v>
      </c>
      <c r="X262" s="3" t="e">
        <f>VLOOKUP($B262,[1]Offline!$A$2:$K$2447,10,FALSE)</f>
        <v>#N/A</v>
      </c>
      <c r="Y262" t="e">
        <v>#N/A</v>
      </c>
      <c r="Z262" t="e">
        <f t="shared" si="45"/>
        <v>#N/A</v>
      </c>
      <c r="AA262" t="e">
        <f t="shared" si="46"/>
        <v>#N/A</v>
      </c>
      <c r="AB262" t="e">
        <f t="shared" si="47"/>
        <v>#N/A</v>
      </c>
      <c r="AC262" s="4"/>
      <c r="AD262" t="e">
        <v>#N/A</v>
      </c>
    </row>
    <row r="263" spans="1:31" ht="16" x14ac:dyDescent="0.2">
      <c r="A263" t="s">
        <v>1741</v>
      </c>
      <c r="B263">
        <v>1610</v>
      </c>
      <c r="C263" t="str">
        <f t="shared" si="42"/>
        <v>store_doc_1610</v>
      </c>
      <c r="D263" t="s">
        <v>1742</v>
      </c>
      <c r="E263" t="s">
        <v>1743</v>
      </c>
      <c r="F263">
        <v>13.157996000000001</v>
      </c>
      <c r="G263">
        <v>100.95233</v>
      </c>
      <c r="H263" t="str">
        <f t="shared" si="48"/>
        <v>https://www.google.com/maps/place/13.157996,100.95233</v>
      </c>
      <c r="I263" t="s">
        <v>28</v>
      </c>
      <c r="J263" t="s">
        <v>29</v>
      </c>
      <c r="K263" t="s">
        <v>1744</v>
      </c>
      <c r="L263" t="s">
        <v>1745</v>
      </c>
      <c r="M263" t="s">
        <v>1528</v>
      </c>
      <c r="N263">
        <v>20110</v>
      </c>
      <c r="O263" t="s">
        <v>1746</v>
      </c>
      <c r="P263" t="s">
        <v>34</v>
      </c>
      <c r="Q263" s="3" t="s">
        <v>44</v>
      </c>
      <c r="R263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3" s="3" t="str">
        <f>VLOOKUP($B263,[1]Offline!$A$2:$K$2447,2,FALSE)</f>
        <v>Mini Supermarket</v>
      </c>
      <c r="T263" s="3" t="str">
        <f>VLOOKUP($B263,[1]Offline!$A$2:$K$2447,6,FALSE)</f>
        <v xml:space="preserve">24 Hours </v>
      </c>
      <c r="U263" s="3" t="str">
        <f>VLOOKUP($B263,[1]Offline!$A$2:$K$2447,8,FALSE)</f>
        <v>เลขที่ 102/3 หมู่ 7 ต.สุรศักดิ์ อ.ศรีราชา จ.ชลบุรี 20110</v>
      </c>
      <c r="V263" s="11" t="str">
        <f t="shared" si="44"/>
        <v>เลขที่ 102/3 หมู่ 7 ต.สุรศักดิ์ อ.ศรีราชา จ.ชลบุรี 20110, โทรศัพท์: 097-190-7141</v>
      </c>
      <c r="W263" s="3" t="str">
        <f>VLOOKUP($B263,[1]Offline!$A$2:$K$2447,5,FALSE)</f>
        <v>exp610-sm@lotuss.com</v>
      </c>
      <c r="X263" s="3" t="str">
        <f>VLOOKUP($B263,[1]Offline!$A$2:$K$2447,10,FALSE)</f>
        <v>0971907141</v>
      </c>
      <c r="Y263" t="s">
        <v>1747</v>
      </c>
      <c r="Z263" t="str">
        <f t="shared" si="45"/>
        <v>0971907141</v>
      </c>
      <c r="AA263" t="str">
        <f t="shared" si="46"/>
        <v>097-190-7141</v>
      </c>
      <c r="AB263" t="str">
        <f t="shared" si="47"/>
        <v>Valid</v>
      </c>
      <c r="AC263" s="4" t="str">
        <f t="shared" ref="AC263:AC281" si="49">IF(AND(LEFT($Z263,1)="0", OR(LEN(SUBSTITUTE($Z263,"-",""))=9, AND(LEFT($Z263,2)&lt;&gt;"02", LEN(SUBSTITUTE($Z263,"-",""))=10))), "Valid", "Invalid")</f>
        <v>Valid</v>
      </c>
      <c r="AD263" t="s">
        <v>1747</v>
      </c>
      <c r="AE263" s="11" t="s">
        <v>1748</v>
      </c>
    </row>
    <row r="264" spans="1:31" ht="16" x14ac:dyDescent="0.2">
      <c r="A264" t="s">
        <v>1749</v>
      </c>
      <c r="B264">
        <v>1611</v>
      </c>
      <c r="C264" t="str">
        <f t="shared" si="42"/>
        <v>store_doc_1611</v>
      </c>
      <c r="D264" t="s">
        <v>1750</v>
      </c>
      <c r="E264" t="s">
        <v>1751</v>
      </c>
      <c r="F264">
        <v>13.786949999999999</v>
      </c>
      <c r="G264">
        <v>100.650189</v>
      </c>
      <c r="H264" t="str">
        <f t="shared" si="48"/>
        <v>https://www.google.com/maps/place/13.78695,100.650189</v>
      </c>
      <c r="I264" t="s">
        <v>28</v>
      </c>
      <c r="J264" t="s">
        <v>29</v>
      </c>
      <c r="K264" t="s">
        <v>1752</v>
      </c>
      <c r="L264" t="s">
        <v>66</v>
      </c>
      <c r="M264" t="s">
        <v>32</v>
      </c>
      <c r="N264">
        <v>10240</v>
      </c>
      <c r="O264" t="s">
        <v>67</v>
      </c>
      <c r="P264" t="s">
        <v>34</v>
      </c>
      <c r="Q264" s="3" t="s">
        <v>35</v>
      </c>
      <c r="R264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4" s="3" t="str">
        <f>VLOOKUP($B264,[1]Offline!$A$2:$K$2447,2,FALSE)</f>
        <v>Mini Supermarket</v>
      </c>
      <c r="T264" s="3" t="str">
        <f>VLOOKUP($B264,[1]Offline!$A$2:$K$2447,6,FALSE)</f>
        <v>06:00-23:00 (17Hrs)</v>
      </c>
      <c r="U264" s="3" t="str">
        <f>VLOOKUP($B264,[1]Offline!$A$2:$K$2447,8,FALSE)</f>
        <v>เลขที่ 99/223 หมู่ที่ 5 ซอยนวมินทร์ 24 ถนนนวมินทร์ แขวงคลองกุ่ม เขตบึงกุ่ม กรุงเทพมหานคร 10240</v>
      </c>
      <c r="V264" s="11" t="str">
        <f t="shared" si="44"/>
        <v>เลขที่ 99/223 หมู่ที่ 5 ซอยนวมินทร์ 24 ถนนนวมินทร์ แขวงคลองกุ่ม เขตบึงกุ่ม กรุงเทพมหานคร 10240, โทรศัพท์: 062-605-7760</v>
      </c>
      <c r="W264" s="3" t="str">
        <f>VLOOKUP($B264,[1]Offline!$A$2:$K$2447,5,FALSE)</f>
        <v>exp611-sm@lotuss.com</v>
      </c>
      <c r="X264" s="3" t="str">
        <f>VLOOKUP($B264,[1]Offline!$A$2:$K$2447,10,FALSE)</f>
        <v>0626057760</v>
      </c>
      <c r="Y264" t="s">
        <v>1753</v>
      </c>
      <c r="Z264" t="str">
        <f t="shared" si="45"/>
        <v>0626057760</v>
      </c>
      <c r="AA264" t="str">
        <f t="shared" si="46"/>
        <v>062-605-7760</v>
      </c>
      <c r="AB264" t="str">
        <f t="shared" si="47"/>
        <v>Valid</v>
      </c>
      <c r="AC264" s="4" t="str">
        <f t="shared" si="49"/>
        <v>Valid</v>
      </c>
      <c r="AD264" t="s">
        <v>1753</v>
      </c>
      <c r="AE264" s="11" t="s">
        <v>1754</v>
      </c>
    </row>
    <row r="265" spans="1:31" ht="16" x14ac:dyDescent="0.2">
      <c r="A265" t="s">
        <v>1755</v>
      </c>
      <c r="B265">
        <v>1612</v>
      </c>
      <c r="C265" t="str">
        <f t="shared" si="42"/>
        <v>store_doc_1612</v>
      </c>
      <c r="D265" t="s">
        <v>1756</v>
      </c>
      <c r="E265" t="s">
        <v>1757</v>
      </c>
      <c r="F265">
        <v>13.965567</v>
      </c>
      <c r="G265">
        <v>100.618206</v>
      </c>
      <c r="H265" t="str">
        <f t="shared" si="48"/>
        <v>https://www.google.com/maps/place/13.965567,100.618206</v>
      </c>
      <c r="I265" t="s">
        <v>28</v>
      </c>
      <c r="J265" t="s">
        <v>29</v>
      </c>
      <c r="K265" t="s">
        <v>1758</v>
      </c>
      <c r="L265" t="s">
        <v>514</v>
      </c>
      <c r="M265" t="s">
        <v>241</v>
      </c>
      <c r="N265">
        <v>12130</v>
      </c>
      <c r="O265" t="s">
        <v>515</v>
      </c>
      <c r="P265" t="s">
        <v>34</v>
      </c>
      <c r="Q265" s="3" t="s">
        <v>170</v>
      </c>
      <c r="R265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5" s="3" t="str">
        <f>VLOOKUP($B265,[1]Offline!$A$2:$K$2447,2,FALSE)</f>
        <v>Mini Supermarket</v>
      </c>
      <c r="T265" s="3" t="str">
        <f>VLOOKUP($B265,[1]Offline!$A$2:$K$2447,6,FALSE)</f>
        <v>06:00-23:00 (17Hrs)</v>
      </c>
      <c r="U265" s="3" t="str">
        <f>VLOOKUP($B265,[1]Offline!$A$2:$K$2447,8,FALSE)</f>
        <v>เลขที่ 5/13 หมู่ 13 ถ.พหลโยธิน ต.คูคต อ.ลำลูกกา จ.ปทุมธานี 12130</v>
      </c>
      <c r="V265" s="11" t="str">
        <f t="shared" si="44"/>
        <v>เลขที่ 5/13 หมู่ 13 ถ.พหลโยธิน ต.คูคต อ.ลำลูกกา จ.ปทุมธานี 12130, โทรศัพท์: 064-720-8369</v>
      </c>
      <c r="W265" s="3" t="str">
        <f>VLOOKUP($B265,[1]Offline!$A$2:$K$2447,5,FALSE)</f>
        <v>exp612-sm@lotuss.com</v>
      </c>
      <c r="X265" s="3" t="str">
        <f>VLOOKUP($B265,[1]Offline!$A$2:$K$2447,10,FALSE)</f>
        <v>0647208369</v>
      </c>
      <c r="Y265" t="s">
        <v>1759</v>
      </c>
      <c r="Z265" t="str">
        <f t="shared" si="45"/>
        <v>0647208369</v>
      </c>
      <c r="AA265" t="str">
        <f t="shared" si="46"/>
        <v>064-720-8369</v>
      </c>
      <c r="AB265" t="str">
        <f t="shared" si="47"/>
        <v>Valid</v>
      </c>
      <c r="AC265" s="4" t="str">
        <f t="shared" si="49"/>
        <v>Valid</v>
      </c>
      <c r="AD265" t="s">
        <v>1759</v>
      </c>
      <c r="AE265" s="11" t="s">
        <v>1760</v>
      </c>
    </row>
    <row r="266" spans="1:31" ht="16" x14ac:dyDescent="0.2">
      <c r="A266" t="s">
        <v>1761</v>
      </c>
      <c r="B266">
        <v>1613</v>
      </c>
      <c r="C266" t="str">
        <f t="shared" si="42"/>
        <v>store_doc_1613</v>
      </c>
      <c r="D266" t="s">
        <v>1762</v>
      </c>
      <c r="E266" t="s">
        <v>1763</v>
      </c>
      <c r="F266">
        <v>14.238113999999999</v>
      </c>
      <c r="G266">
        <v>100.744316</v>
      </c>
      <c r="H266" t="str">
        <f t="shared" si="48"/>
        <v>https://www.google.com/maps/place/14.238114,100.744316</v>
      </c>
      <c r="I266" t="s">
        <v>28</v>
      </c>
      <c r="J266" t="s">
        <v>29</v>
      </c>
      <c r="K266" t="s">
        <v>1764</v>
      </c>
      <c r="L266" t="s">
        <v>931</v>
      </c>
      <c r="M266" t="s">
        <v>932</v>
      </c>
      <c r="N266">
        <v>13170</v>
      </c>
      <c r="O266" t="s">
        <v>1765</v>
      </c>
      <c r="P266" t="s">
        <v>34</v>
      </c>
      <c r="Q266" s="3" t="s">
        <v>44</v>
      </c>
      <c r="R266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6" s="3" t="str">
        <f>VLOOKUP($B266,[1]Offline!$A$2:$K$2447,2,FALSE)</f>
        <v>Mini Supermarket</v>
      </c>
      <c r="T266" s="3" t="str">
        <f>VLOOKUP($B266,[1]Offline!$A$2:$K$2447,6,FALSE)</f>
        <v>24 Hours</v>
      </c>
      <c r="U266" s="3" t="str">
        <f>VLOOKUP($B266,[1]Offline!$A$2:$K$2447,8,FALSE)</f>
        <v>เลขที่ 185 หมู่ที่ 3 ตำบลวังจุฬา อำเภอวังน้อย จังหวัดพระนครศรีอยุธยา 13170</v>
      </c>
      <c r="V266" s="11" t="str">
        <f t="shared" si="44"/>
        <v>เลขที่ 185 หมู่ที่ 3 ตำบลวังจุฬา อำเภอวังน้อย จังหวัดพระนครศรีอยุธยา 13170, โทรศัพท์: 080-971-2572</v>
      </c>
      <c r="W266" s="3" t="str">
        <f>VLOOKUP($B266,[1]Offline!$A$2:$K$2447,5,FALSE)</f>
        <v>exp613-sm@lotuss.com</v>
      </c>
      <c r="X266" s="3" t="str">
        <f>VLOOKUP($B266,[1]Offline!$A$2:$K$2447,10,FALSE)</f>
        <v>0809712572</v>
      </c>
      <c r="Y266" t="s">
        <v>1766</v>
      </c>
      <c r="Z266" t="str">
        <f t="shared" si="45"/>
        <v>0809712572</v>
      </c>
      <c r="AA266" t="str">
        <f t="shared" si="46"/>
        <v>080-971-2572</v>
      </c>
      <c r="AB266" t="str">
        <f t="shared" si="47"/>
        <v>Valid</v>
      </c>
      <c r="AC266" s="4" t="str">
        <f t="shared" si="49"/>
        <v>Valid</v>
      </c>
      <c r="AD266" t="s">
        <v>1766</v>
      </c>
      <c r="AE266" s="11" t="s">
        <v>1767</v>
      </c>
    </row>
    <row r="267" spans="1:31" ht="16" x14ac:dyDescent="0.2">
      <c r="A267" t="s">
        <v>1768</v>
      </c>
      <c r="B267">
        <v>1614</v>
      </c>
      <c r="C267" t="str">
        <f t="shared" si="42"/>
        <v>store_doc_1614</v>
      </c>
      <c r="D267" t="s">
        <v>1769</v>
      </c>
      <c r="E267" t="s">
        <v>1770</v>
      </c>
      <c r="F267">
        <v>13.787868</v>
      </c>
      <c r="G267">
        <v>100.952049</v>
      </c>
      <c r="H267" t="str">
        <f t="shared" si="48"/>
        <v>https://www.google.com/maps/place/13.787868,100.952049</v>
      </c>
      <c r="I267" t="s">
        <v>28</v>
      </c>
      <c r="J267" t="s">
        <v>29</v>
      </c>
      <c r="K267" t="s">
        <v>1771</v>
      </c>
      <c r="L267" t="s">
        <v>1772</v>
      </c>
      <c r="M267" t="s">
        <v>997</v>
      </c>
      <c r="N267">
        <v>24000</v>
      </c>
      <c r="O267" t="s">
        <v>1773</v>
      </c>
      <c r="P267" t="s">
        <v>34</v>
      </c>
      <c r="Q267" s="3" t="s">
        <v>170</v>
      </c>
      <c r="R267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7" s="3" t="str">
        <f>VLOOKUP($B267,[1]Offline!$A$2:$K$2447,2,FALSE)</f>
        <v>Mini Supermarket</v>
      </c>
      <c r="T267" s="3" t="str">
        <f>VLOOKUP($B267,[1]Offline!$A$2:$K$2447,6,FALSE)</f>
        <v>06:00-23:00 (17Hrs)</v>
      </c>
      <c r="U267" s="3" t="str">
        <f>VLOOKUP($B267,[1]Offline!$A$2:$K$2447,8,FALSE)</f>
        <v>เลขที่ 27/3/1 หมู่ 1 ต.คลองอุดมชลจร อ.เมืองฉะเชิงเทรา จ.ฉะเชิงเทรา 24000</v>
      </c>
      <c r="V267" s="11" t="str">
        <f t="shared" si="44"/>
        <v>เลขที่ 27/3/1 หมู่ 1 ต.คลองอุดมชลจร อ.เมืองฉะเชิงเทรา จ.ฉะเชิงเทรา 24000, โทรศัพท์: 062-605-7763</v>
      </c>
      <c r="W267" s="3" t="str">
        <f>VLOOKUP($B267,[1]Offline!$A$2:$K$2447,5,FALSE)</f>
        <v>exp614-sm@lotuss.com</v>
      </c>
      <c r="X267" s="3" t="str">
        <f>VLOOKUP($B267,[1]Offline!$A$2:$K$2447,10,FALSE)</f>
        <v>0626057763</v>
      </c>
      <c r="Y267" t="s">
        <v>1774</v>
      </c>
      <c r="Z267" t="str">
        <f t="shared" si="45"/>
        <v>0626057763</v>
      </c>
      <c r="AA267" t="str">
        <f t="shared" si="46"/>
        <v>062-605-7763</v>
      </c>
      <c r="AB267" t="str">
        <f t="shared" si="47"/>
        <v>Valid</v>
      </c>
      <c r="AC267" s="4" t="str">
        <f t="shared" si="49"/>
        <v>Valid</v>
      </c>
      <c r="AD267" t="s">
        <v>1774</v>
      </c>
      <c r="AE267" s="11" t="s">
        <v>1775</v>
      </c>
    </row>
    <row r="268" spans="1:31" ht="16" x14ac:dyDescent="0.2">
      <c r="A268" t="s">
        <v>1776</v>
      </c>
      <c r="B268">
        <v>1615</v>
      </c>
      <c r="C268" t="str">
        <f t="shared" si="42"/>
        <v>store_doc_1615</v>
      </c>
      <c r="D268" t="s">
        <v>1777</v>
      </c>
      <c r="E268" t="s">
        <v>1778</v>
      </c>
      <c r="F268">
        <v>13.694774000000001</v>
      </c>
      <c r="G268">
        <v>100.49511</v>
      </c>
      <c r="H268" t="str">
        <f t="shared" si="48"/>
        <v>https://www.google.com/maps/place/13.694774,100.49511</v>
      </c>
      <c r="I268" t="s">
        <v>28</v>
      </c>
      <c r="J268" t="s">
        <v>29</v>
      </c>
      <c r="K268" t="s">
        <v>1779</v>
      </c>
      <c r="L268" t="s">
        <v>415</v>
      </c>
      <c r="M268" t="s">
        <v>32</v>
      </c>
      <c r="N268">
        <v>10120</v>
      </c>
      <c r="O268" t="s">
        <v>416</v>
      </c>
      <c r="P268" t="s">
        <v>34</v>
      </c>
      <c r="Q268" s="3" t="s">
        <v>35</v>
      </c>
      <c r="R268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8" s="3" t="str">
        <f>VLOOKUP($B268,[1]Offline!$A$2:$K$2447,2,FALSE)</f>
        <v>Mini Supermarket</v>
      </c>
      <c r="T268" s="3" t="str">
        <f>VLOOKUP($B268,[1]Offline!$A$2:$K$2447,6,FALSE)</f>
        <v xml:space="preserve">24 Hours </v>
      </c>
      <c r="U268" s="3" t="str">
        <f>VLOOKUP($B268,[1]Offline!$A$2:$K$2447,8,FALSE)</f>
        <v>เลขที่ 23,23/1-4 ตรอกต้นโพธิ์ แขวงบางคอแหลม เขตบางคอแหลม กทม. 10120</v>
      </c>
      <c r="V268" s="11" t="str">
        <f t="shared" si="44"/>
        <v>เลขที่ 23,23/1-4 ตรอกต้นโพธิ์ แขวงบางคอแหลม เขตบางคอแหลม กทม. 10120, โทรศัพท์: 080-900-1513</v>
      </c>
      <c r="W268" s="3" t="str">
        <f>VLOOKUP($B268,[1]Offline!$A$2:$K$2447,5,FALSE)</f>
        <v>exp615-sm@lotuss.com</v>
      </c>
      <c r="X268" s="3" t="str">
        <f>VLOOKUP($B268,[1]Offline!$A$2:$K$2447,10,FALSE)</f>
        <v>0809001513</v>
      </c>
      <c r="Y268" t="s">
        <v>1780</v>
      </c>
      <c r="Z268" t="str">
        <f t="shared" si="45"/>
        <v>0809001513</v>
      </c>
      <c r="AA268" t="str">
        <f t="shared" si="46"/>
        <v>080-900-1513</v>
      </c>
      <c r="AB268" t="str">
        <f t="shared" si="47"/>
        <v>Valid</v>
      </c>
      <c r="AC268" s="4" t="str">
        <f t="shared" si="49"/>
        <v>Valid</v>
      </c>
      <c r="AD268" t="s">
        <v>1780</v>
      </c>
      <c r="AE268" s="11" t="s">
        <v>1781</v>
      </c>
    </row>
    <row r="269" spans="1:31" ht="16" x14ac:dyDescent="0.2">
      <c r="A269" t="s">
        <v>1782</v>
      </c>
      <c r="B269">
        <v>1616</v>
      </c>
      <c r="C269" t="str">
        <f t="shared" si="42"/>
        <v>store_doc_1616</v>
      </c>
      <c r="D269" t="s">
        <v>1783</v>
      </c>
      <c r="E269" t="s">
        <v>1784</v>
      </c>
      <c r="F269">
        <v>13.702256999999999</v>
      </c>
      <c r="G269">
        <v>100.52228700000001</v>
      </c>
      <c r="H269" t="str">
        <f t="shared" si="48"/>
        <v>https://www.google.com/maps/place/13.702257,100.522287</v>
      </c>
      <c r="I269" t="s">
        <v>28</v>
      </c>
      <c r="J269" t="s">
        <v>29</v>
      </c>
      <c r="K269" t="s">
        <v>1785</v>
      </c>
      <c r="L269" t="s">
        <v>415</v>
      </c>
      <c r="M269" t="s">
        <v>32</v>
      </c>
      <c r="N269">
        <v>10120</v>
      </c>
      <c r="O269" t="s">
        <v>1082</v>
      </c>
      <c r="P269" t="s">
        <v>34</v>
      </c>
      <c r="Q269" s="3" t="s">
        <v>44</v>
      </c>
      <c r="R269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69" s="3" t="str">
        <f>VLOOKUP($B269,[1]Offline!$A$2:$K$2447,2,FALSE)</f>
        <v>Mini Supermarket</v>
      </c>
      <c r="T269" s="3" t="str">
        <f>VLOOKUP($B269,[1]Offline!$A$2:$K$2447,6,FALSE)</f>
        <v xml:space="preserve">24 Hours </v>
      </c>
      <c r="U269" s="3" t="str">
        <f>VLOOKUP($B269,[1]Offline!$A$2:$K$2447,8,FALSE)</f>
        <v>เลขที่ 88/8 ซ.จันทน์ 43 ถ.จันทน์ แขวงบางโคล่ เขตบางคอแหลม กทม. 10120</v>
      </c>
      <c r="V269" s="11" t="str">
        <f t="shared" si="44"/>
        <v>เลขที่ 88/8 ซ.จันทน์ 43 ถ.จันทน์ แขวงบางโคล่ เขตบางคอแหลม กทม. 10120, โทรศัพท์: 099-727-5710</v>
      </c>
      <c r="W269" s="3" t="str">
        <f>VLOOKUP($B269,[1]Offline!$A$2:$K$2447,5,FALSE)</f>
        <v>exp616-sm@lotuss.com</v>
      </c>
      <c r="X269" s="3" t="str">
        <f>VLOOKUP($B269,[1]Offline!$A$2:$K$2447,10,FALSE)</f>
        <v>0997275710</v>
      </c>
      <c r="Y269" t="s">
        <v>1786</v>
      </c>
      <c r="Z269" t="str">
        <f t="shared" si="45"/>
        <v>0997275710</v>
      </c>
      <c r="AA269" t="str">
        <f t="shared" si="46"/>
        <v>099-727-5710</v>
      </c>
      <c r="AB269" t="str">
        <f t="shared" si="47"/>
        <v>Valid</v>
      </c>
      <c r="AC269" s="4" t="str">
        <f t="shared" si="49"/>
        <v>Valid</v>
      </c>
      <c r="AD269" t="s">
        <v>1786</v>
      </c>
      <c r="AE269" s="11" t="s">
        <v>1787</v>
      </c>
    </row>
    <row r="270" spans="1:31" ht="16" x14ac:dyDescent="0.2">
      <c r="A270" t="s">
        <v>1788</v>
      </c>
      <c r="B270">
        <v>1617</v>
      </c>
      <c r="C270" t="str">
        <f t="shared" si="42"/>
        <v>store_doc_1617</v>
      </c>
      <c r="D270" t="s">
        <v>1789</v>
      </c>
      <c r="E270" t="s">
        <v>1790</v>
      </c>
      <c r="F270">
        <v>13.713431999999999</v>
      </c>
      <c r="G270">
        <v>100.492985</v>
      </c>
      <c r="H270" t="str">
        <f t="shared" si="48"/>
        <v>https://www.google.com/maps/place/13.713432,100.492985</v>
      </c>
      <c r="I270" t="s">
        <v>28</v>
      </c>
      <c r="J270" t="s">
        <v>29</v>
      </c>
      <c r="K270" t="s">
        <v>1791</v>
      </c>
      <c r="L270" t="s">
        <v>247</v>
      </c>
      <c r="M270" t="s">
        <v>32</v>
      </c>
      <c r="N270">
        <v>10600</v>
      </c>
      <c r="O270" t="s">
        <v>248</v>
      </c>
      <c r="P270" t="s">
        <v>34</v>
      </c>
      <c r="Q270" s="3" t="s">
        <v>35</v>
      </c>
      <c r="R270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0" s="3" t="str">
        <f>VLOOKUP($B270,[1]Offline!$A$2:$K$2447,2,FALSE)</f>
        <v>Mini Supermarket</v>
      </c>
      <c r="T270" s="3" t="str">
        <f>VLOOKUP($B270,[1]Offline!$A$2:$K$2447,6,FALSE)</f>
        <v>06:00-23:00 (17Hrs)</v>
      </c>
      <c r="U270" s="3" t="str">
        <f>VLOOKUP($B270,[1]Offline!$A$2:$K$2447,8,FALSE)</f>
        <v>เลขที่ 459/1 ซ.สมเด็จพระเจ้าตากสิน 19 ถ.สมเด็จพระเจ้าตากสิน แขวงสำเหร่ เขตธนบุรี กทม. 10600</v>
      </c>
      <c r="V270" s="11" t="str">
        <f t="shared" si="44"/>
        <v>เลขที่ 459/1 ซ.สมเด็จพระเจ้าตากสิน 19 ถ.สมเด็จพระเจ้าตากสิน แขวงสำเหร่ เขตธนบุรี กทม. 10600, โทรศัพท์: 062-605-7767</v>
      </c>
      <c r="W270" s="3" t="str">
        <f>VLOOKUP($B270,[1]Offline!$A$2:$K$2447,5,FALSE)</f>
        <v>exp617-sm@lotuss.com</v>
      </c>
      <c r="X270" s="3" t="str">
        <f>VLOOKUP($B270,[1]Offline!$A$2:$K$2447,10,FALSE)</f>
        <v>0626057767</v>
      </c>
      <c r="Y270" t="s">
        <v>1792</v>
      </c>
      <c r="Z270" t="str">
        <f t="shared" si="45"/>
        <v>0626057767</v>
      </c>
      <c r="AA270" t="str">
        <f t="shared" si="46"/>
        <v>062-605-7767</v>
      </c>
      <c r="AB270" t="str">
        <f t="shared" si="47"/>
        <v>Valid</v>
      </c>
      <c r="AC270" s="4" t="str">
        <f t="shared" si="49"/>
        <v>Valid</v>
      </c>
      <c r="AD270" t="s">
        <v>1792</v>
      </c>
      <c r="AE270" s="11" t="s">
        <v>1793</v>
      </c>
    </row>
    <row r="271" spans="1:31" ht="16" x14ac:dyDescent="0.2">
      <c r="A271" t="s">
        <v>1794</v>
      </c>
      <c r="B271">
        <v>1618</v>
      </c>
      <c r="C271" t="str">
        <f t="shared" si="42"/>
        <v>store_doc_1618</v>
      </c>
      <c r="D271" t="s">
        <v>1795</v>
      </c>
      <c r="E271" t="s">
        <v>1796</v>
      </c>
      <c r="F271">
        <v>18.836722000000002</v>
      </c>
      <c r="G271">
        <v>98.989317</v>
      </c>
      <c r="H271" t="str">
        <f t="shared" si="48"/>
        <v>https://www.google.com/maps/place/18.836722,98.989317</v>
      </c>
      <c r="I271" t="s">
        <v>28</v>
      </c>
      <c r="J271" t="s">
        <v>29</v>
      </c>
      <c r="K271" t="s">
        <v>1797</v>
      </c>
      <c r="L271" t="s">
        <v>469</v>
      </c>
      <c r="M271" t="s">
        <v>470</v>
      </c>
      <c r="N271">
        <v>50000</v>
      </c>
      <c r="O271" t="s">
        <v>1798</v>
      </c>
      <c r="P271" t="s">
        <v>34</v>
      </c>
      <c r="Q271" s="3" t="s">
        <v>44</v>
      </c>
      <c r="R271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1" s="3" t="str">
        <f>VLOOKUP($B271,[1]Offline!$A$2:$K$2447,2,FALSE)</f>
        <v>Mini Supermarket</v>
      </c>
      <c r="T271" s="3" t="str">
        <f>VLOOKUP($B271,[1]Offline!$A$2:$K$2447,6,FALSE)</f>
        <v>24 Hours</v>
      </c>
      <c r="U271" s="3" t="str">
        <f>VLOOKUP($B271,[1]Offline!$A$2:$K$2447,8,FALSE)</f>
        <v>เลขที่ 401/6 ถนนป่าตัน อำเภอป่าตัน อำเภอเมืองเชียงใหม่ จังหวัดเชียงใหม่ 50000</v>
      </c>
      <c r="V271" s="11" t="str">
        <f t="shared" si="44"/>
        <v>เลขที่ 401/6 ถนนป่าตัน อำเภอป่าตัน อำเภอเมืองเชียงใหม่ จังหวัดเชียงใหม่ 50000, โทรศัพท์: 095-638-5104</v>
      </c>
      <c r="W271" s="3" t="str">
        <f>VLOOKUP($B271,[1]Offline!$A$2:$K$2447,5,FALSE)</f>
        <v>exp618-sm@lotuss.com</v>
      </c>
      <c r="X271" s="3" t="str">
        <f>VLOOKUP($B271,[1]Offline!$A$2:$K$2447,10,FALSE)</f>
        <v>0956385104</v>
      </c>
      <c r="Y271" t="s">
        <v>1799</v>
      </c>
      <c r="Z271" t="str">
        <f t="shared" si="45"/>
        <v>0956385104</v>
      </c>
      <c r="AA271" t="str">
        <f t="shared" si="46"/>
        <v>095-638-5104</v>
      </c>
      <c r="AB271" t="str">
        <f t="shared" si="47"/>
        <v>Valid</v>
      </c>
      <c r="AC271" s="4" t="str">
        <f t="shared" si="49"/>
        <v>Valid</v>
      </c>
      <c r="AD271" t="s">
        <v>1799</v>
      </c>
      <c r="AE271" s="11" t="s">
        <v>1800</v>
      </c>
    </row>
    <row r="272" spans="1:31" ht="16" x14ac:dyDescent="0.2">
      <c r="A272" t="s">
        <v>1801</v>
      </c>
      <c r="B272">
        <v>1619</v>
      </c>
      <c r="C272" t="str">
        <f t="shared" si="42"/>
        <v>store_doc_1619</v>
      </c>
      <c r="D272" t="s">
        <v>1802</v>
      </c>
      <c r="E272" t="s">
        <v>1803</v>
      </c>
      <c r="F272">
        <v>18.781542999999999</v>
      </c>
      <c r="G272">
        <v>98.987778000000006</v>
      </c>
      <c r="H272" t="str">
        <f t="shared" si="48"/>
        <v>https://www.google.com/maps/place/18.781543,98.987778</v>
      </c>
      <c r="I272" t="s">
        <v>28</v>
      </c>
      <c r="J272" t="s">
        <v>29</v>
      </c>
      <c r="K272" t="s">
        <v>1804</v>
      </c>
      <c r="L272" t="s">
        <v>469</v>
      </c>
      <c r="M272" t="s">
        <v>470</v>
      </c>
      <c r="N272">
        <v>50000</v>
      </c>
      <c r="O272" t="s">
        <v>1805</v>
      </c>
      <c r="P272" t="s">
        <v>34</v>
      </c>
      <c r="Q272" s="3" t="s">
        <v>35</v>
      </c>
      <c r="R272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2" s="3" t="str">
        <f>VLOOKUP($B272,[1]Offline!$A$2:$K$2447,2,FALSE)</f>
        <v>Mini Supermarket</v>
      </c>
      <c r="T272" s="3" t="str">
        <f>VLOOKUP($B272,[1]Offline!$A$2:$K$2447,6,FALSE)</f>
        <v>24 Hours</v>
      </c>
      <c r="U272" s="3" t="str">
        <f>VLOOKUP($B272,[1]Offline!$A$2:$K$2447,8,FALSE)</f>
        <v>เลขที่ 59/3 ถนนบำรุงบุรี ตำบลพระสิงห์ อำเภอเมืองเชียงใหม่ จังหวัดเชียงใหม่ 50000</v>
      </c>
      <c r="V272" s="11" t="str">
        <f t="shared" si="44"/>
        <v>เลขที่ 59/3 ถนนบำรุงบุรี ตำบลพระสิงห์ อำเภอเมืองเชียงใหม่ จังหวัดเชียงใหม่ 50000, โทรศัพท์: 091-858-6756</v>
      </c>
      <c r="W272" s="3" t="str">
        <f>VLOOKUP($B272,[1]Offline!$A$2:$K$2447,5,FALSE)</f>
        <v>exp619-sm@lotuss.com</v>
      </c>
      <c r="X272" s="3" t="str">
        <f>VLOOKUP($B272,[1]Offline!$A$2:$K$2447,10,FALSE)</f>
        <v>0918586756</v>
      </c>
      <c r="Y272" t="s">
        <v>1806</v>
      </c>
      <c r="Z272" t="str">
        <f t="shared" si="45"/>
        <v>0918586756</v>
      </c>
      <c r="AA272" t="str">
        <f t="shared" si="46"/>
        <v>091-858-6756</v>
      </c>
      <c r="AB272" t="str">
        <f t="shared" si="47"/>
        <v>Valid</v>
      </c>
      <c r="AC272" s="4" t="str">
        <f t="shared" si="49"/>
        <v>Valid</v>
      </c>
      <c r="AD272" t="s">
        <v>1806</v>
      </c>
      <c r="AE272" s="11" t="s">
        <v>1807</v>
      </c>
    </row>
    <row r="273" spans="1:31" ht="16" x14ac:dyDescent="0.2">
      <c r="A273" t="s">
        <v>1808</v>
      </c>
      <c r="B273">
        <v>1620</v>
      </c>
      <c r="C273" t="str">
        <f t="shared" si="42"/>
        <v>store_doc_1620</v>
      </c>
      <c r="D273" t="s">
        <v>1809</v>
      </c>
      <c r="E273" t="s">
        <v>1810</v>
      </c>
      <c r="F273">
        <v>14.066428999999999</v>
      </c>
      <c r="G273">
        <v>100.52312999999999</v>
      </c>
      <c r="H273" t="str">
        <f t="shared" si="48"/>
        <v>https://www.google.com/maps/place/14.066429,100.52313</v>
      </c>
      <c r="I273" t="s">
        <v>28</v>
      </c>
      <c r="J273" t="s">
        <v>29</v>
      </c>
      <c r="K273" t="s">
        <v>1811</v>
      </c>
      <c r="L273" t="s">
        <v>1812</v>
      </c>
      <c r="M273" t="s">
        <v>241</v>
      </c>
      <c r="N273">
        <v>12160</v>
      </c>
      <c r="O273" t="s">
        <v>1813</v>
      </c>
      <c r="P273" t="s">
        <v>34</v>
      </c>
      <c r="Q273" s="3" t="s">
        <v>35</v>
      </c>
      <c r="R273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3" s="3" t="str">
        <f>VLOOKUP($B273,[1]Offline!$A$2:$K$2447,2,FALSE)</f>
        <v>Mini Supermarket</v>
      </c>
      <c r="T273" s="3" t="str">
        <f>VLOOKUP($B273,[1]Offline!$A$2:$K$2447,6,FALSE)</f>
        <v>06:00-23:00 (17Hrs)</v>
      </c>
      <c r="U273" s="3" t="str">
        <f>VLOOKUP($B273,[1]Offline!$A$2:$K$2447,8,FALSE)</f>
        <v>เลขที่ 88 หมู่ 7 ต.บางเตย อ.สามโคก จ.ปทุมธานี 12160</v>
      </c>
      <c r="V273" s="11" t="str">
        <f t="shared" si="44"/>
        <v>เลขที่ 88 หมู่ 7 ต.บางเตย อ.สามโคก จ.ปทุมธานี 12160, โทรศัพท์: 062-605-7780</v>
      </c>
      <c r="W273" s="3" t="str">
        <f>VLOOKUP($B273,[1]Offline!$A$2:$K$2447,5,FALSE)</f>
        <v>exp620-sm@lotuss.com</v>
      </c>
      <c r="X273" s="3" t="str">
        <f>VLOOKUP($B273,[1]Offline!$A$2:$K$2447,10,FALSE)</f>
        <v>0626057780</v>
      </c>
      <c r="Y273" t="s">
        <v>1814</v>
      </c>
      <c r="Z273" t="str">
        <f t="shared" si="45"/>
        <v>0626057780</v>
      </c>
      <c r="AA273" t="str">
        <f t="shared" si="46"/>
        <v>062-605-7780</v>
      </c>
      <c r="AB273" t="str">
        <f t="shared" si="47"/>
        <v>Valid</v>
      </c>
      <c r="AC273" s="4" t="str">
        <f t="shared" si="49"/>
        <v>Valid</v>
      </c>
      <c r="AD273" t="s">
        <v>1814</v>
      </c>
      <c r="AE273" s="11" t="s">
        <v>1815</v>
      </c>
    </row>
    <row r="274" spans="1:31" ht="16" x14ac:dyDescent="0.2">
      <c r="A274" t="s">
        <v>1816</v>
      </c>
      <c r="B274">
        <v>1621</v>
      </c>
      <c r="C274" t="str">
        <f t="shared" si="42"/>
        <v>store_doc_1621</v>
      </c>
      <c r="D274" t="s">
        <v>1817</v>
      </c>
      <c r="E274" t="s">
        <v>1818</v>
      </c>
      <c r="F274">
        <v>13.692401</v>
      </c>
      <c r="G274">
        <v>101.079701</v>
      </c>
      <c r="H274" t="str">
        <f t="shared" si="48"/>
        <v>https://www.google.com/maps/place/13.692401,101.079701</v>
      </c>
      <c r="I274" t="s">
        <v>28</v>
      </c>
      <c r="J274" t="s">
        <v>29</v>
      </c>
      <c r="K274" t="s">
        <v>1819</v>
      </c>
      <c r="L274" t="s">
        <v>1772</v>
      </c>
      <c r="M274" t="s">
        <v>997</v>
      </c>
      <c r="N274">
        <v>24000</v>
      </c>
      <c r="O274" t="s">
        <v>1820</v>
      </c>
      <c r="P274" t="s">
        <v>34</v>
      </c>
      <c r="Q274" s="3" t="s">
        <v>44</v>
      </c>
      <c r="R274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4" s="3" t="str">
        <f>VLOOKUP($B274,[1]Offline!$A$2:$K$2447,2,FALSE)</f>
        <v>Mini Supermarket</v>
      </c>
      <c r="T274" s="3" t="str">
        <f>VLOOKUP($B274,[1]Offline!$A$2:$K$2447,6,FALSE)</f>
        <v xml:space="preserve">24 Hours </v>
      </c>
      <c r="U274" s="3" t="str">
        <f>VLOOKUP($B274,[1]Offline!$A$2:$K$2447,8,FALSE)</f>
        <v>เลขที่ 94/15-18 ถ.ชุมพล ต.หน้าเมือง อ.เมืองฉะเชิงเทรา จ.ฉะเชิงเทรา 24000</v>
      </c>
      <c r="V274" s="11" t="str">
        <f t="shared" si="44"/>
        <v>เลขที่ 94/15-18 ถ.ชุมพล ต.หน้าเมือง อ.เมืองฉะเชิงเทรา จ.ฉะเชิงเทรา 24000, โทรศัพท์: 081-245-9738</v>
      </c>
      <c r="W274" s="3" t="str">
        <f>VLOOKUP($B274,[1]Offline!$A$2:$K$2447,5,FALSE)</f>
        <v>exp621-sm@lotuss.com</v>
      </c>
      <c r="X274" s="3" t="str">
        <f>VLOOKUP($B274,[1]Offline!$A$2:$K$2447,10,FALSE)</f>
        <v>0812459738</v>
      </c>
      <c r="Y274" t="s">
        <v>1821</v>
      </c>
      <c r="Z274" t="str">
        <f t="shared" si="45"/>
        <v>0812459738</v>
      </c>
      <c r="AA274" t="str">
        <f t="shared" si="46"/>
        <v>081-245-9738</v>
      </c>
      <c r="AB274" t="str">
        <f t="shared" si="47"/>
        <v>Valid</v>
      </c>
      <c r="AC274" s="4" t="str">
        <f t="shared" si="49"/>
        <v>Valid</v>
      </c>
      <c r="AD274" t="s">
        <v>1821</v>
      </c>
      <c r="AE274" s="11" t="s">
        <v>1822</v>
      </c>
    </row>
    <row r="275" spans="1:31" ht="16" x14ac:dyDescent="0.2">
      <c r="A275" t="s">
        <v>1823</v>
      </c>
      <c r="B275">
        <v>1622</v>
      </c>
      <c r="C275" t="str">
        <f t="shared" si="42"/>
        <v>store_doc_1622</v>
      </c>
      <c r="D275" t="s">
        <v>1824</v>
      </c>
      <c r="E275" t="s">
        <v>1825</v>
      </c>
      <c r="F275">
        <v>14.361986</v>
      </c>
      <c r="G275">
        <v>100.667817</v>
      </c>
      <c r="H275" t="str">
        <f t="shared" si="48"/>
        <v>https://www.google.com/maps/place/14.361986,100.667817</v>
      </c>
      <c r="I275" t="s">
        <v>28</v>
      </c>
      <c r="J275" t="s">
        <v>29</v>
      </c>
      <c r="K275" t="s">
        <v>1826</v>
      </c>
      <c r="L275" t="s">
        <v>1235</v>
      </c>
      <c r="M275" t="s">
        <v>932</v>
      </c>
      <c r="N275">
        <v>13210</v>
      </c>
      <c r="O275" t="s">
        <v>1827</v>
      </c>
      <c r="P275" t="s">
        <v>34</v>
      </c>
      <c r="Q275" s="3" t="s">
        <v>35</v>
      </c>
      <c r="R275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5" s="3" t="str">
        <f>VLOOKUP($B275,[1]Offline!$A$2:$K$2447,2,FALSE)</f>
        <v>Mini Supermarket</v>
      </c>
      <c r="T275" s="3" t="str">
        <f>VLOOKUP($B275,[1]Offline!$A$2:$K$2447,6,FALSE)</f>
        <v>06:00-23:00 (17Hrs)</v>
      </c>
      <c r="U275" s="3" t="str">
        <f>VLOOKUP($B275,[1]Offline!$A$2:$K$2447,8,FALSE)</f>
        <v>เลขที่ 11/1 หมู่ที่ 13 ตำบลอุทัย อำเภออุทัย จังหวัดพระนครศรีอยุธยา 13210</v>
      </c>
      <c r="V275" s="11" t="str">
        <f t="shared" si="44"/>
        <v>เลขที่ 11/1 หมู่ที่ 13 ตำบลอุทัย อำเภออุทัย จังหวัดพระนครศรีอยุธยา 13210, โทรศัพท์: 064-919-4481</v>
      </c>
      <c r="W275" s="3" t="str">
        <f>VLOOKUP($B275,[1]Offline!$A$2:$K$2447,5,FALSE)</f>
        <v>exp622-sm@lotuss.com</v>
      </c>
      <c r="X275" s="3" t="str">
        <f>VLOOKUP($B275,[1]Offline!$A$2:$K$2447,10,FALSE)</f>
        <v>0649194481</v>
      </c>
      <c r="Y275" t="s">
        <v>1828</v>
      </c>
      <c r="Z275" t="str">
        <f t="shared" si="45"/>
        <v>0649194481</v>
      </c>
      <c r="AA275" t="str">
        <f t="shared" si="46"/>
        <v>064-919-4481</v>
      </c>
      <c r="AB275" t="str">
        <f t="shared" si="47"/>
        <v>Valid</v>
      </c>
      <c r="AC275" s="4" t="str">
        <f t="shared" si="49"/>
        <v>Valid</v>
      </c>
      <c r="AD275" t="s">
        <v>1828</v>
      </c>
      <c r="AE275" s="11" t="s">
        <v>1829</v>
      </c>
    </row>
    <row r="276" spans="1:31" ht="16" x14ac:dyDescent="0.2">
      <c r="A276" t="s">
        <v>1830</v>
      </c>
      <c r="B276">
        <v>1623</v>
      </c>
      <c r="C276" t="str">
        <f t="shared" si="42"/>
        <v>store_doc_1623</v>
      </c>
      <c r="D276" t="s">
        <v>1831</v>
      </c>
      <c r="E276" t="s">
        <v>1832</v>
      </c>
      <c r="F276">
        <v>13.620323000000001</v>
      </c>
      <c r="G276">
        <v>100.350247</v>
      </c>
      <c r="H276" t="str">
        <f t="shared" si="48"/>
        <v>https://www.google.com/maps/place/13.620323,100.350247</v>
      </c>
      <c r="I276" t="s">
        <v>28</v>
      </c>
      <c r="J276" t="s">
        <v>29</v>
      </c>
      <c r="K276" t="s">
        <v>1833</v>
      </c>
      <c r="L276" t="s">
        <v>615</v>
      </c>
      <c r="M276" t="s">
        <v>616</v>
      </c>
      <c r="N276">
        <v>74000</v>
      </c>
      <c r="O276" t="s">
        <v>1503</v>
      </c>
      <c r="P276" t="s">
        <v>34</v>
      </c>
      <c r="Q276" s="3" t="s">
        <v>35</v>
      </c>
      <c r="R276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6" s="3" t="str">
        <f>VLOOKUP($B276,[1]Offline!$A$2:$K$2447,2,FALSE)</f>
        <v>Mini Supermarket</v>
      </c>
      <c r="T276" s="3" t="str">
        <f>VLOOKUP($B276,[1]Offline!$A$2:$K$2447,6,FALSE)</f>
        <v>06:00-22:30 (16.5Hrs)</v>
      </c>
      <c r="U276" s="3" t="str">
        <f>VLOOKUP($B276,[1]Offline!$A$2:$K$2447,8,FALSE)</f>
        <v>เลขที่ 27/9-11 หมู่ 4 ต.คอกกระบือ อ.เมืองสมุทรสาคร จ.สมุทรสาคร 74000</v>
      </c>
      <c r="V276" s="11" t="str">
        <f t="shared" si="44"/>
        <v>เลขที่ 27/9-11 หมู่ 4 ต.คอกกระบือ อ.เมืองสมุทรสาคร จ.สมุทรสาคร 74000, โทรศัพท์: 062-605-7783</v>
      </c>
      <c r="W276" s="3" t="str">
        <f>VLOOKUP($B276,[1]Offline!$A$2:$K$2447,5,FALSE)</f>
        <v>exp623-sm@lotuss.com</v>
      </c>
      <c r="X276" s="3" t="str">
        <f>VLOOKUP($B276,[1]Offline!$A$2:$K$2447,10,FALSE)</f>
        <v>0626057783</v>
      </c>
      <c r="Y276" t="s">
        <v>1834</v>
      </c>
      <c r="Z276" t="str">
        <f t="shared" si="45"/>
        <v>0626057783</v>
      </c>
      <c r="AA276" t="str">
        <f t="shared" si="46"/>
        <v>062-605-7783</v>
      </c>
      <c r="AB276" t="str">
        <f t="shared" si="47"/>
        <v>Valid</v>
      </c>
      <c r="AC276" s="4" t="str">
        <f t="shared" si="49"/>
        <v>Valid</v>
      </c>
      <c r="AD276" t="s">
        <v>1834</v>
      </c>
      <c r="AE276" s="11" t="s">
        <v>1835</v>
      </c>
    </row>
    <row r="277" spans="1:31" ht="16" x14ac:dyDescent="0.2">
      <c r="A277" t="s">
        <v>1836</v>
      </c>
      <c r="B277">
        <v>1624</v>
      </c>
      <c r="C277" t="str">
        <f t="shared" si="42"/>
        <v>store_doc_1624</v>
      </c>
      <c r="D277" t="s">
        <v>1837</v>
      </c>
      <c r="E277" t="s">
        <v>1838</v>
      </c>
      <c r="F277">
        <v>14.064168</v>
      </c>
      <c r="G277">
        <v>101.517746</v>
      </c>
      <c r="H277" t="str">
        <f t="shared" si="48"/>
        <v>https://www.google.com/maps/place/14.064168,101.517746</v>
      </c>
      <c r="I277" t="s">
        <v>28</v>
      </c>
      <c r="J277" t="s">
        <v>29</v>
      </c>
      <c r="K277" t="s">
        <v>1839</v>
      </c>
      <c r="L277" t="s">
        <v>1840</v>
      </c>
      <c r="M277" t="s">
        <v>1841</v>
      </c>
      <c r="N277">
        <v>25130</v>
      </c>
      <c r="O277" t="s">
        <v>1842</v>
      </c>
      <c r="P277" t="s">
        <v>34</v>
      </c>
      <c r="Q277" s="3" t="s">
        <v>44</v>
      </c>
      <c r="R277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7" s="3" t="str">
        <f>VLOOKUP($B277,[1]Offline!$A$2:$K$2447,2,FALSE)</f>
        <v>Mini Supermarket</v>
      </c>
      <c r="T277" s="3" t="str">
        <f>VLOOKUP($B277,[1]Offline!$A$2:$K$2447,6,FALSE)</f>
        <v xml:space="preserve">24 Hours </v>
      </c>
      <c r="U277" s="3" t="str">
        <f>VLOOKUP($B277,[1]Offline!$A$2:$K$2447,8,FALSE)</f>
        <v>เลขที่ 337/2 หมู่ 2 ต.ประจันตคาม อ.ประจันตคาม จ.ปราจีนบุรี 25130</v>
      </c>
      <c r="V277" s="11" t="str">
        <f t="shared" si="44"/>
        <v>เลขที่ 337/2 หมู่ 2 ต.ประจันตคาม อ.ประจันตคาม จ.ปราจีนบุรี 25130, โทรศัพท์: 062-605-7784</v>
      </c>
      <c r="W277" s="3" t="str">
        <f>VLOOKUP($B277,[1]Offline!$A$2:$K$2447,5,FALSE)</f>
        <v>exp624-sm@lotuss.com</v>
      </c>
      <c r="X277" s="3" t="str">
        <f>VLOOKUP($B277,[1]Offline!$A$2:$K$2447,10,FALSE)</f>
        <v>0626057784</v>
      </c>
      <c r="Y277" t="s">
        <v>1843</v>
      </c>
      <c r="Z277" t="str">
        <f t="shared" si="45"/>
        <v>0626057784</v>
      </c>
      <c r="AA277" t="str">
        <f t="shared" si="46"/>
        <v>062-605-7784</v>
      </c>
      <c r="AB277" t="str">
        <f t="shared" si="47"/>
        <v>Valid</v>
      </c>
      <c r="AC277" s="4" t="str">
        <f t="shared" si="49"/>
        <v>Valid</v>
      </c>
      <c r="AD277" t="s">
        <v>1843</v>
      </c>
      <c r="AE277" s="11" t="s">
        <v>1844</v>
      </c>
    </row>
    <row r="278" spans="1:31" ht="16" x14ac:dyDescent="0.2">
      <c r="A278" t="s">
        <v>1845</v>
      </c>
      <c r="B278">
        <v>1625</v>
      </c>
      <c r="C278" t="str">
        <f t="shared" si="42"/>
        <v>store_doc_1625</v>
      </c>
      <c r="D278" t="s">
        <v>1846</v>
      </c>
      <c r="E278" t="s">
        <v>1847</v>
      </c>
      <c r="F278">
        <v>13.147591</v>
      </c>
      <c r="G278">
        <v>100.94975700000001</v>
      </c>
      <c r="H278" t="str">
        <f t="shared" si="48"/>
        <v>https://www.google.com/maps/place/13.147591,100.949757</v>
      </c>
      <c r="I278" t="s">
        <v>28</v>
      </c>
      <c r="J278" t="s">
        <v>29</v>
      </c>
      <c r="K278" t="s">
        <v>1848</v>
      </c>
      <c r="L278" t="s">
        <v>1745</v>
      </c>
      <c r="M278" t="s">
        <v>1528</v>
      </c>
      <c r="N278">
        <v>20110</v>
      </c>
      <c r="O278" t="s">
        <v>1746</v>
      </c>
      <c r="P278" t="s">
        <v>34</v>
      </c>
      <c r="Q278" s="3" t="s">
        <v>44</v>
      </c>
      <c r="R278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8" s="3" t="str">
        <f>VLOOKUP($B278,[1]Offline!$A$2:$K$2447,2,FALSE)</f>
        <v>Mini Supermarket</v>
      </c>
      <c r="T278" s="3" t="str">
        <f>VLOOKUP($B278,[1]Offline!$A$2:$K$2447,6,FALSE)</f>
        <v xml:space="preserve">24 Hours </v>
      </c>
      <c r="U278" s="3" t="str">
        <f>VLOOKUP($B278,[1]Offline!$A$2:$K$2447,8,FALSE)</f>
        <v>เลขที่ 344/22 หมู่ 8 ต.สุรศักดิ์ อ.ศรีราชา จ.ชลบุรี 20110</v>
      </c>
      <c r="V278" s="11" t="str">
        <f t="shared" si="44"/>
        <v>เลขที่ 344/22 หมู่ 8 ต.สุรศักดิ์ อ.ศรีราชา จ.ชลบุรี 20110, โทรศัพท์: 066-136-0026</v>
      </c>
      <c r="W278" s="3" t="str">
        <f>VLOOKUP($B278,[1]Offline!$A$2:$K$2447,5,FALSE)</f>
        <v>exp625-sm@lotuss.com</v>
      </c>
      <c r="X278" s="3" t="str">
        <f>VLOOKUP($B278,[1]Offline!$A$2:$K$2447,10,FALSE)</f>
        <v>0661360026</v>
      </c>
      <c r="Y278" t="s">
        <v>1849</v>
      </c>
      <c r="Z278" t="str">
        <f t="shared" si="45"/>
        <v>0661360026</v>
      </c>
      <c r="AA278" t="str">
        <f t="shared" si="46"/>
        <v>066-136-0026</v>
      </c>
      <c r="AB278" t="str">
        <f t="shared" si="47"/>
        <v>Valid</v>
      </c>
      <c r="AC278" s="4" t="str">
        <f t="shared" si="49"/>
        <v>Valid</v>
      </c>
      <c r="AD278" t="s">
        <v>1849</v>
      </c>
      <c r="AE278" s="11" t="s">
        <v>1850</v>
      </c>
    </row>
    <row r="279" spans="1:31" ht="16" x14ac:dyDescent="0.2">
      <c r="A279" t="s">
        <v>1851</v>
      </c>
      <c r="B279">
        <v>1626</v>
      </c>
      <c r="C279" t="str">
        <f t="shared" si="42"/>
        <v>store_doc_1626</v>
      </c>
      <c r="D279" t="s">
        <v>1852</v>
      </c>
      <c r="E279" t="s">
        <v>1853</v>
      </c>
      <c r="F279">
        <v>14.331515</v>
      </c>
      <c r="G279">
        <v>100.654279</v>
      </c>
      <c r="H279" t="str">
        <f t="shared" si="48"/>
        <v>https://www.google.com/maps/place/14.331515,100.654279</v>
      </c>
      <c r="I279" t="s">
        <v>28</v>
      </c>
      <c r="J279" t="s">
        <v>29</v>
      </c>
      <c r="K279" t="s">
        <v>1854</v>
      </c>
      <c r="L279" t="s">
        <v>1235</v>
      </c>
      <c r="M279" t="s">
        <v>932</v>
      </c>
      <c r="N279">
        <v>13210</v>
      </c>
      <c r="O279" t="s">
        <v>1236</v>
      </c>
      <c r="P279" t="s">
        <v>34</v>
      </c>
      <c r="Q279" s="3" t="s">
        <v>44</v>
      </c>
      <c r="R279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79" s="3" t="str">
        <f>VLOOKUP($B279,[1]Offline!$A$2:$K$2447,2,FALSE)</f>
        <v>Mini Supermarket</v>
      </c>
      <c r="T279" s="3" t="str">
        <f>VLOOKUP($B279,[1]Offline!$A$2:$K$2447,6,FALSE)</f>
        <v>24 Hours</v>
      </c>
      <c r="U279" s="3" t="str">
        <f>VLOOKUP($B279,[1]Offline!$A$2:$K$2447,8,FALSE)</f>
        <v>เลขที่ 9/18 หมู่ที่ 9 ตำบลคานหาม อำเภออุทัย จังหวัดพระนครศรีอยุธยา 13210</v>
      </c>
      <c r="V279" s="11" t="str">
        <f t="shared" si="44"/>
        <v>เลขที่ 9/18 หมู่ที่ 9 ตำบลคานหาม อำเภออุทัย จังหวัดพระนครศรีอยุธยา 13210, โทรศัพท์: 097-932-8409</v>
      </c>
      <c r="W279" s="3" t="str">
        <f>VLOOKUP($B279,[1]Offline!$A$2:$K$2447,5,FALSE)</f>
        <v>exp626-sm@lotuss.com</v>
      </c>
      <c r="X279" s="3" t="str">
        <f>VLOOKUP($B279,[1]Offline!$A$2:$K$2447,10,FALSE)</f>
        <v>0979328409</v>
      </c>
      <c r="Y279" t="s">
        <v>1855</v>
      </c>
      <c r="Z279" t="str">
        <f t="shared" si="45"/>
        <v>0979328409</v>
      </c>
      <c r="AA279" t="str">
        <f t="shared" si="46"/>
        <v>097-932-8409</v>
      </c>
      <c r="AB279" t="str">
        <f t="shared" si="47"/>
        <v>Valid</v>
      </c>
      <c r="AC279" s="4" t="str">
        <f t="shared" si="49"/>
        <v>Valid</v>
      </c>
      <c r="AD279" t="s">
        <v>1855</v>
      </c>
      <c r="AE279" s="11" t="s">
        <v>1856</v>
      </c>
    </row>
    <row r="280" spans="1:31" ht="16" x14ac:dyDescent="0.2">
      <c r="A280" t="s">
        <v>1857</v>
      </c>
      <c r="B280">
        <v>1627</v>
      </c>
      <c r="C280" t="str">
        <f t="shared" si="42"/>
        <v>store_doc_1627</v>
      </c>
      <c r="D280" t="s">
        <v>1858</v>
      </c>
      <c r="E280" t="s">
        <v>1859</v>
      </c>
      <c r="F280">
        <v>13.590666000000001</v>
      </c>
      <c r="G280">
        <v>100.722098</v>
      </c>
      <c r="H280" t="str">
        <f t="shared" si="48"/>
        <v>https://www.google.com/maps/place/13.590666,100.722098</v>
      </c>
      <c r="I280" t="s">
        <v>28</v>
      </c>
      <c r="J280" t="s">
        <v>29</v>
      </c>
      <c r="K280" t="s">
        <v>1860</v>
      </c>
      <c r="L280" t="s">
        <v>116</v>
      </c>
      <c r="M280" t="s">
        <v>100</v>
      </c>
      <c r="N280">
        <v>10540</v>
      </c>
      <c r="O280" t="s">
        <v>1861</v>
      </c>
      <c r="P280" t="s">
        <v>34</v>
      </c>
      <c r="Q280" s="3" t="s">
        <v>35</v>
      </c>
      <c r="R280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0" s="3" t="str">
        <f>VLOOKUP($B280,[1]Offline!$A$2:$K$2447,2,FALSE)</f>
        <v>Mini Supermarket</v>
      </c>
      <c r="T280" s="3" t="str">
        <f>VLOOKUP($B280,[1]Offline!$A$2:$K$2447,6,FALSE)</f>
        <v>06:00-22:30 (16.5Hrs)</v>
      </c>
      <c r="U280" s="3" t="str">
        <f>VLOOKUP($B280,[1]Offline!$A$2:$K$2447,8,FALSE)</f>
        <v>เลขที่ 32/78 หมู่ 11 ต.บางปลา อ.บางพลี จ.สมุทรปราการ 10540</v>
      </c>
      <c r="V280" s="11" t="str">
        <f t="shared" si="44"/>
        <v>เลขที่ 32/78 หมู่ 11 ต.บางปลา อ.บางพลี จ.สมุทรปราการ 10540, โทรศัพท์: 062-605-7787</v>
      </c>
      <c r="W280" s="3" t="str">
        <f>VLOOKUP($B280,[1]Offline!$A$2:$K$2447,5,FALSE)</f>
        <v>exp627-sm@lotuss.com</v>
      </c>
      <c r="X280" s="3" t="str">
        <f>VLOOKUP($B280,[1]Offline!$A$2:$K$2447,10,FALSE)</f>
        <v>0626057787</v>
      </c>
      <c r="Y280" t="s">
        <v>1862</v>
      </c>
      <c r="Z280" t="str">
        <f t="shared" si="45"/>
        <v>0626057787</v>
      </c>
      <c r="AA280" t="str">
        <f t="shared" si="46"/>
        <v>062-605-7787</v>
      </c>
      <c r="AB280" t="str">
        <f t="shared" si="47"/>
        <v>Valid</v>
      </c>
      <c r="AC280" s="4" t="str">
        <f t="shared" si="49"/>
        <v>Valid</v>
      </c>
      <c r="AD280" t="s">
        <v>1862</v>
      </c>
      <c r="AE280" s="11" t="s">
        <v>1863</v>
      </c>
    </row>
    <row r="281" spans="1:31" ht="16" x14ac:dyDescent="0.2">
      <c r="A281" t="s">
        <v>1864</v>
      </c>
      <c r="B281">
        <v>1628</v>
      </c>
      <c r="C281" t="str">
        <f t="shared" si="42"/>
        <v>store_doc_1628</v>
      </c>
      <c r="D281" t="s">
        <v>1865</v>
      </c>
      <c r="E281" t="s">
        <v>1866</v>
      </c>
      <c r="F281">
        <v>13.88547</v>
      </c>
      <c r="G281">
        <v>100.52276500000001</v>
      </c>
      <c r="H281" t="str">
        <f t="shared" si="48"/>
        <v>https://www.google.com/maps/place/13.88547,100.522765</v>
      </c>
      <c r="I281" t="s">
        <v>28</v>
      </c>
      <c r="J281" t="s">
        <v>29</v>
      </c>
      <c r="K281" t="s">
        <v>1867</v>
      </c>
      <c r="L281" t="s">
        <v>284</v>
      </c>
      <c r="M281" t="s">
        <v>232</v>
      </c>
      <c r="N281">
        <v>11000</v>
      </c>
      <c r="O281" t="s">
        <v>285</v>
      </c>
      <c r="P281" t="s">
        <v>34</v>
      </c>
      <c r="Q281" s="3" t="s">
        <v>170</v>
      </c>
      <c r="R281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1" s="3" t="str">
        <f>VLOOKUP($B281,[1]Offline!$A$2:$K$2447,2,FALSE)</f>
        <v>Mini Supermarket</v>
      </c>
      <c r="T281" s="3" t="str">
        <f>VLOOKUP($B281,[1]Offline!$A$2:$K$2447,6,FALSE)</f>
        <v>06:00-23:00 (17Hrs)</v>
      </c>
      <c r="U281" s="3" t="str">
        <f>VLOOKUP($B281,[1]Offline!$A$2:$K$2447,8,FALSE)</f>
        <v>เลขที่ 359/1 ถนนสามัคคี ตำบลท่าทราย อำเภอเมืองนนทบุรี จังหวัดนนทบุรี 11000</v>
      </c>
      <c r="V281" s="11" t="str">
        <f t="shared" si="44"/>
        <v>เลขที่ 359/1 ถนนสามัคคี ตำบลท่าทราย อำเภอเมืองนนทบุรี จังหวัดนนทบุรี 11000, โทรศัพท์: 062-605-7789</v>
      </c>
      <c r="W281" s="3" t="str">
        <f>VLOOKUP($B281,[1]Offline!$A$2:$K$2447,5,FALSE)</f>
        <v>exp628-sm@lotuss.com</v>
      </c>
      <c r="X281" s="3" t="str">
        <f>VLOOKUP($B281,[1]Offline!$A$2:$K$2447,10,FALSE)</f>
        <v>0626057789</v>
      </c>
      <c r="Y281" t="s">
        <v>1868</v>
      </c>
      <c r="Z281" t="str">
        <f t="shared" si="45"/>
        <v>0626057789</v>
      </c>
      <c r="AA281" t="str">
        <f t="shared" si="46"/>
        <v>062-605-7789</v>
      </c>
      <c r="AB281" t="str">
        <f t="shared" si="47"/>
        <v>Valid</v>
      </c>
      <c r="AC281" s="4" t="str">
        <f t="shared" si="49"/>
        <v>Valid</v>
      </c>
      <c r="AD281" t="s">
        <v>1868</v>
      </c>
      <c r="AE281" s="11" t="s">
        <v>1869</v>
      </c>
    </row>
    <row r="282" spans="1:31" ht="16" x14ac:dyDescent="0.2">
      <c r="A282" t="s">
        <v>1870</v>
      </c>
      <c r="B282">
        <v>1629</v>
      </c>
      <c r="C282" t="str">
        <f t="shared" si="42"/>
        <v>store_doc_1629</v>
      </c>
      <c r="D282" t="s">
        <v>1871</v>
      </c>
      <c r="E282" t="s">
        <v>1872</v>
      </c>
      <c r="F282">
        <v>13.625584</v>
      </c>
      <c r="G282">
        <v>100.293451</v>
      </c>
      <c r="H282" t="str">
        <f t="shared" si="48"/>
        <v>https://www.google.com/maps/place/13.625584,100.293451</v>
      </c>
      <c r="I282" t="s">
        <v>123</v>
      </c>
      <c r="J282" t="s">
        <v>29</v>
      </c>
      <c r="K282" t="s">
        <v>1873</v>
      </c>
      <c r="L282" t="s">
        <v>946</v>
      </c>
      <c r="M282" t="s">
        <v>616</v>
      </c>
      <c r="N282">
        <v>74110</v>
      </c>
      <c r="O282" t="s">
        <v>1874</v>
      </c>
      <c r="P282" t="s">
        <v>34</v>
      </c>
      <c r="Q282" s="3" t="s">
        <v>35</v>
      </c>
      <c r="R282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2" s="3" t="e">
        <f>VLOOKUP($B282,[1]Offline!$A$2:$K$2447,2,FALSE)</f>
        <v>#N/A</v>
      </c>
      <c r="T282" s="3" t="e">
        <f>VLOOKUP($B282,[1]Offline!$A$2:$K$2447,6,FALSE)</f>
        <v>#N/A</v>
      </c>
      <c r="U282" s="3" t="e">
        <f>VLOOKUP($B282,[1]Offline!$A$2:$K$2447,8,FALSE)</f>
        <v>#N/A</v>
      </c>
      <c r="V282" s="11" t="e">
        <f t="shared" si="44"/>
        <v>#N/A</v>
      </c>
      <c r="W282" s="3" t="e">
        <f>VLOOKUP($B282,[1]Offline!$A$2:$K$2447,5,FALSE)</f>
        <v>#N/A</v>
      </c>
      <c r="X282" s="3" t="e">
        <f>VLOOKUP($B282,[1]Offline!$A$2:$K$2447,10,FALSE)</f>
        <v>#N/A</v>
      </c>
      <c r="Y282" t="e">
        <v>#N/A</v>
      </c>
      <c r="Z282" t="e">
        <f t="shared" si="45"/>
        <v>#N/A</v>
      </c>
      <c r="AA282" t="e">
        <f t="shared" si="46"/>
        <v>#N/A</v>
      </c>
      <c r="AB282" t="e">
        <f t="shared" si="47"/>
        <v>#N/A</v>
      </c>
      <c r="AC282" s="4"/>
      <c r="AD282" t="e">
        <v>#N/A</v>
      </c>
    </row>
    <row r="283" spans="1:31" ht="16" x14ac:dyDescent="0.2">
      <c r="A283" t="s">
        <v>1875</v>
      </c>
      <c r="B283">
        <v>1630</v>
      </c>
      <c r="C283" t="str">
        <f t="shared" si="42"/>
        <v>store_doc_1630</v>
      </c>
      <c r="D283" t="s">
        <v>1876</v>
      </c>
      <c r="E283" t="s">
        <v>1877</v>
      </c>
      <c r="F283">
        <v>13.690421000000001</v>
      </c>
      <c r="G283">
        <v>100.464079</v>
      </c>
      <c r="H283" t="str">
        <f t="shared" si="48"/>
        <v>https://www.google.com/maps/place/13.690421,100.464079</v>
      </c>
      <c r="I283" t="s">
        <v>28</v>
      </c>
      <c r="J283" t="s">
        <v>29</v>
      </c>
      <c r="K283" t="s">
        <v>1878</v>
      </c>
      <c r="L283" t="s">
        <v>486</v>
      </c>
      <c r="M283" t="s">
        <v>32</v>
      </c>
      <c r="N283">
        <v>10150</v>
      </c>
      <c r="O283" t="s">
        <v>1879</v>
      </c>
      <c r="P283" t="s">
        <v>34</v>
      </c>
      <c r="Q283" s="3" t="s">
        <v>170</v>
      </c>
      <c r="R283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3" s="3" t="str">
        <f>VLOOKUP($B283,[1]Offline!$A$2:$K$2447,2,FALSE)</f>
        <v>Mini Supermarket</v>
      </c>
      <c r="T283" s="3" t="str">
        <f>VLOOKUP($B283,[1]Offline!$A$2:$K$2447,6,FALSE)</f>
        <v>06:00-23:00 (17Hrs)</v>
      </c>
      <c r="U283" s="3" t="str">
        <f>VLOOKUP($B283,[1]Offline!$A$2:$K$2447,8,FALSE)</f>
        <v>เลขที่ 13/8 หมู่ 6 แขวงจอมทอง เขตจอมทอง กทม. 10150</v>
      </c>
      <c r="V283" s="11" t="str">
        <f t="shared" si="44"/>
        <v>เลขที่ 13/8 หมู่ 6 แขวงจอมทอง เขตจอมทอง กทม. 10150, โทรศัพท์: 062-605-7791</v>
      </c>
      <c r="W283" s="3" t="str">
        <f>VLOOKUP($B283,[1]Offline!$A$2:$K$2447,5,FALSE)</f>
        <v>exp630-sm@lotuss.com</v>
      </c>
      <c r="X283" s="3" t="str">
        <f>VLOOKUP($B283,[1]Offline!$A$2:$K$2447,10,FALSE)</f>
        <v>0626057791</v>
      </c>
      <c r="Y283" t="s">
        <v>1880</v>
      </c>
      <c r="Z283" t="str">
        <f t="shared" si="45"/>
        <v>0626057791</v>
      </c>
      <c r="AA283" t="str">
        <f t="shared" si="46"/>
        <v>062-605-7791</v>
      </c>
      <c r="AB283" t="str">
        <f t="shared" si="47"/>
        <v>Valid</v>
      </c>
      <c r="AC283" s="4" t="str">
        <f>IF(AND(LEFT($Z283,1)="0", OR(LEN(SUBSTITUTE($Z283,"-",""))=9, AND(LEFT($Z283,2)&lt;&gt;"02", LEN(SUBSTITUTE($Z283,"-",""))=10))), "Valid", "Invalid")</f>
        <v>Valid</v>
      </c>
      <c r="AD283" t="s">
        <v>1880</v>
      </c>
      <c r="AE283" s="11" t="s">
        <v>1881</v>
      </c>
    </row>
    <row r="284" spans="1:31" ht="16" x14ac:dyDescent="0.2">
      <c r="A284" t="s">
        <v>1882</v>
      </c>
      <c r="B284">
        <v>1631</v>
      </c>
      <c r="C284" t="str">
        <f t="shared" si="42"/>
        <v>store_doc_1631</v>
      </c>
      <c r="D284" t="s">
        <v>1883</v>
      </c>
      <c r="E284" t="s">
        <v>1884</v>
      </c>
      <c r="F284">
        <v>13.536905000000001</v>
      </c>
      <c r="G284">
        <v>100.629276</v>
      </c>
      <c r="H284" t="str">
        <f t="shared" si="48"/>
        <v>https://www.google.com/maps/place/13.536905,100.629276</v>
      </c>
      <c r="I284" t="s">
        <v>28</v>
      </c>
      <c r="J284" t="s">
        <v>29</v>
      </c>
      <c r="K284" t="s">
        <v>1885</v>
      </c>
      <c r="L284" t="s">
        <v>99</v>
      </c>
      <c r="M284" t="s">
        <v>100</v>
      </c>
      <c r="N284">
        <v>10280</v>
      </c>
      <c r="O284" t="s">
        <v>717</v>
      </c>
      <c r="P284" t="s">
        <v>34</v>
      </c>
      <c r="Q284" s="3" t="s">
        <v>35</v>
      </c>
      <c r="R284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4" s="3" t="str">
        <f>VLOOKUP($B284,[1]Offline!$A$2:$K$2447,2,FALSE)</f>
        <v>Mini Supermarket</v>
      </c>
      <c r="T284" s="3" t="str">
        <f>VLOOKUP($B284,[1]Offline!$A$2:$K$2447,6,FALSE)</f>
        <v>05:00-24:00 (19Hrs)</v>
      </c>
      <c r="U284" s="3" t="str">
        <f>VLOOKUP($B284,[1]Offline!$A$2:$K$2447,8,FALSE)</f>
        <v>เลขที่ 1222/20-22 หมู่ 7 ต.บางปูใหม่ อ.เมืองสมุทรปราการ จ.สมุทรปราการ 10280</v>
      </c>
      <c r="V284" s="11" t="str">
        <f t="shared" si="44"/>
        <v>เลขที่ 1222/20-22 หมู่ 7 ต.บางปูใหม่ อ.เมืองสมุทรปราการ จ.สมุทรปราการ 10280, โทรศัพท์: 062-605-7792</v>
      </c>
      <c r="W284" s="3" t="str">
        <f>VLOOKUP($B284,[1]Offline!$A$2:$K$2447,5,FALSE)</f>
        <v>exp631-sm@lotuss.com</v>
      </c>
      <c r="X284" s="3" t="str">
        <f>VLOOKUP($B284,[1]Offline!$A$2:$K$2447,10,FALSE)</f>
        <v>0626057792</v>
      </c>
      <c r="Y284" t="s">
        <v>1886</v>
      </c>
      <c r="Z284" t="str">
        <f t="shared" si="45"/>
        <v>0626057792</v>
      </c>
      <c r="AA284" t="str">
        <f t="shared" si="46"/>
        <v>062-605-7792</v>
      </c>
      <c r="AB284" t="str">
        <f t="shared" si="47"/>
        <v>Valid</v>
      </c>
      <c r="AC284" s="4" t="str">
        <f>IF(AND(LEFT($Z284,1)="0", OR(LEN(SUBSTITUTE($Z284,"-",""))=9, AND(LEFT($Z284,2)&lt;&gt;"02", LEN(SUBSTITUTE($Z284,"-",""))=10))), "Valid", "Invalid")</f>
        <v>Valid</v>
      </c>
      <c r="AD284" t="s">
        <v>1886</v>
      </c>
      <c r="AE284" s="11" t="s">
        <v>1887</v>
      </c>
    </row>
    <row r="285" spans="1:31" ht="16" x14ac:dyDescent="0.2">
      <c r="A285" t="s">
        <v>1888</v>
      </c>
      <c r="B285">
        <v>1632</v>
      </c>
      <c r="C285" t="str">
        <f t="shared" si="42"/>
        <v>store_doc_1632</v>
      </c>
      <c r="D285" t="s">
        <v>1889</v>
      </c>
      <c r="E285" t="s">
        <v>1890</v>
      </c>
      <c r="F285">
        <v>18.894542000000001</v>
      </c>
      <c r="G285">
        <v>99.009303000000003</v>
      </c>
      <c r="H285" t="str">
        <f t="shared" si="48"/>
        <v>https://www.google.com/maps/place/18.894542,99.009303</v>
      </c>
      <c r="I285" t="s">
        <v>28</v>
      </c>
      <c r="J285" t="s">
        <v>29</v>
      </c>
      <c r="K285" t="s">
        <v>1891</v>
      </c>
      <c r="L285" t="s">
        <v>1892</v>
      </c>
      <c r="M285" t="s">
        <v>470</v>
      </c>
      <c r="N285">
        <v>50290</v>
      </c>
      <c r="O285" t="s">
        <v>1893</v>
      </c>
      <c r="P285" t="s">
        <v>34</v>
      </c>
      <c r="Q285" s="3" t="s">
        <v>35</v>
      </c>
      <c r="R285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5" s="3" t="str">
        <f>VLOOKUP($B285,[1]Offline!$A$2:$K$2447,2,FALSE)</f>
        <v>Mini Supermarket</v>
      </c>
      <c r="T285" s="3" t="str">
        <f>VLOOKUP($B285,[1]Offline!$A$2:$K$2447,6,FALSE)</f>
        <v>24 Hours</v>
      </c>
      <c r="U285" s="3" t="str">
        <f>VLOOKUP($B285,[1]Offline!$A$2:$K$2447,8,FALSE)</f>
        <v>เลขที่ 279 หมู่ที่ 9 ตำบลหนองหาร อำเภอสันทราย จังหวัดเชียงใหม่ 50290</v>
      </c>
      <c r="V285" s="11" t="str">
        <f t="shared" si="44"/>
        <v>เลขที่ 279 หมู่ที่ 9 ตำบลหนองหาร อำเภอสันทราย จังหวัดเชียงใหม่ 50290, โทรศัพท์: 094-215-3460</v>
      </c>
      <c r="W285" s="3" t="str">
        <f>VLOOKUP($B285,[1]Offline!$A$2:$K$2447,5,FALSE)</f>
        <v>exp632-sm@lotuss.com</v>
      </c>
      <c r="X285" s="3" t="str">
        <f>VLOOKUP($B285,[1]Offline!$A$2:$K$2447,10,FALSE)</f>
        <v>0942153460</v>
      </c>
      <c r="Y285" t="s">
        <v>1894</v>
      </c>
      <c r="Z285" t="str">
        <f t="shared" si="45"/>
        <v>0942153460</v>
      </c>
      <c r="AA285" t="str">
        <f t="shared" si="46"/>
        <v>094-215-3460</v>
      </c>
      <c r="AB285" t="str">
        <f t="shared" si="47"/>
        <v>Valid</v>
      </c>
      <c r="AC285" s="4" t="str">
        <f>IF(AND(LEFT($Z285,1)="0", OR(LEN(SUBSTITUTE($Z285,"-",""))=9, AND(LEFT($Z285,2)&lt;&gt;"02", LEN(SUBSTITUTE($Z285,"-",""))=10))), "Valid", "Invalid")</f>
        <v>Valid</v>
      </c>
      <c r="AD285" t="s">
        <v>1894</v>
      </c>
      <c r="AE285" s="11" t="s">
        <v>1895</v>
      </c>
    </row>
    <row r="286" spans="1:31" ht="16" x14ac:dyDescent="0.2">
      <c r="A286" t="s">
        <v>1896</v>
      </c>
      <c r="B286">
        <v>1633</v>
      </c>
      <c r="C286" t="str">
        <f t="shared" si="42"/>
        <v>store_doc_1633</v>
      </c>
      <c r="D286" t="s">
        <v>1897</v>
      </c>
      <c r="E286" t="s">
        <v>1898</v>
      </c>
      <c r="F286">
        <v>13.823755</v>
      </c>
      <c r="G286">
        <v>100.72036900000001</v>
      </c>
      <c r="H286" t="str">
        <f t="shared" si="48"/>
        <v>https://www.google.com/maps/place/13.823755,100.720369</v>
      </c>
      <c r="I286" t="s">
        <v>28</v>
      </c>
      <c r="J286" t="s">
        <v>29</v>
      </c>
      <c r="K286" t="s">
        <v>1899</v>
      </c>
      <c r="L286" t="s">
        <v>1010</v>
      </c>
      <c r="M286" t="s">
        <v>32</v>
      </c>
      <c r="N286">
        <v>10510</v>
      </c>
      <c r="O286" t="s">
        <v>1011</v>
      </c>
      <c r="P286" t="s">
        <v>34</v>
      </c>
      <c r="Q286" s="3" t="s">
        <v>35</v>
      </c>
      <c r="R286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6" s="3" t="str">
        <f>VLOOKUP($B286,[1]Offline!$A$2:$K$2447,2,FALSE)</f>
        <v>Mini Supermarket</v>
      </c>
      <c r="T286" s="3" t="str">
        <f>VLOOKUP($B286,[1]Offline!$A$2:$K$2447,6,FALSE)</f>
        <v>24 Hours</v>
      </c>
      <c r="U286" s="3" t="str">
        <f>VLOOKUP($B286,[1]Offline!$A$2:$K$2447,8,FALSE)</f>
        <v>เลขที่ 95,97,99 ซอยหทัยราษฎร์ 11 ถนนหทัยราษฎร์ แขวงมีนบุรี เขตมีนบุรี กรุงเทพมหานคร 10510</v>
      </c>
      <c r="V286" s="11" t="str">
        <f t="shared" si="44"/>
        <v>เลขที่ 95,97,99 ซอยหทัยราษฎร์ 11 ถนนหทัยราษฎร์ แขวงมีนบุรี เขตมีนบุรี กรุงเทพมหานคร 10510, โทรศัพท์: 062-605-7794</v>
      </c>
      <c r="W286" s="3" t="str">
        <f>VLOOKUP($B286,[1]Offline!$A$2:$K$2447,5,FALSE)</f>
        <v>exp633-sm@lotuss.com</v>
      </c>
      <c r="X286" s="3" t="str">
        <f>VLOOKUP($B286,[1]Offline!$A$2:$K$2447,10,FALSE)</f>
        <v>0626057794</v>
      </c>
      <c r="Y286" t="s">
        <v>1900</v>
      </c>
      <c r="Z286" t="str">
        <f t="shared" si="45"/>
        <v>0626057794</v>
      </c>
      <c r="AA286" t="str">
        <f t="shared" si="46"/>
        <v>062-605-7794</v>
      </c>
      <c r="AB286" t="str">
        <f t="shared" si="47"/>
        <v>Valid</v>
      </c>
      <c r="AC286" s="4" t="str">
        <f>IF(AND(LEFT($Z286,1)="0", OR(LEN(SUBSTITUTE($Z286,"-",""))=9, AND(LEFT($Z286,2)&lt;&gt;"02", LEN(SUBSTITUTE($Z286,"-",""))=10))), "Valid", "Invalid")</f>
        <v>Valid</v>
      </c>
      <c r="AD286" t="s">
        <v>1900</v>
      </c>
      <c r="AE286" s="11" t="s">
        <v>1901</v>
      </c>
    </row>
    <row r="287" spans="1:31" ht="16" x14ac:dyDescent="0.2">
      <c r="A287" t="s">
        <v>1902</v>
      </c>
      <c r="B287">
        <v>1634</v>
      </c>
      <c r="C287" t="str">
        <f t="shared" si="42"/>
        <v>store_doc_1634</v>
      </c>
      <c r="D287" t="s">
        <v>1903</v>
      </c>
      <c r="E287" t="s">
        <v>1904</v>
      </c>
      <c r="F287">
        <v>13.844448</v>
      </c>
      <c r="G287">
        <v>100.409811</v>
      </c>
      <c r="H287" t="str">
        <f t="shared" si="48"/>
        <v>https://www.google.com/maps/place/13.844448,100.409811</v>
      </c>
      <c r="I287" t="s">
        <v>123</v>
      </c>
      <c r="J287" t="s">
        <v>29</v>
      </c>
      <c r="K287" t="s">
        <v>1905</v>
      </c>
      <c r="L287" t="s">
        <v>575</v>
      </c>
      <c r="M287" t="s">
        <v>232</v>
      </c>
      <c r="N287">
        <v>11140</v>
      </c>
      <c r="O287" t="s">
        <v>1736</v>
      </c>
      <c r="P287" t="s">
        <v>34</v>
      </c>
      <c r="Q287" s="3" t="s">
        <v>35</v>
      </c>
      <c r="R287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7" s="3" t="e">
        <f>VLOOKUP($B287,[1]Offline!$A$2:$K$2447,2,FALSE)</f>
        <v>#N/A</v>
      </c>
      <c r="T287" s="3" t="e">
        <f>VLOOKUP($B287,[1]Offline!$A$2:$K$2447,6,FALSE)</f>
        <v>#N/A</v>
      </c>
      <c r="U287" s="3" t="e">
        <f>VLOOKUP($B287,[1]Offline!$A$2:$K$2447,8,FALSE)</f>
        <v>#N/A</v>
      </c>
      <c r="V287" s="11" t="e">
        <f t="shared" si="44"/>
        <v>#N/A</v>
      </c>
      <c r="W287" s="3" t="e">
        <f>VLOOKUP($B287,[1]Offline!$A$2:$K$2447,5,FALSE)</f>
        <v>#N/A</v>
      </c>
      <c r="X287" s="3" t="e">
        <f>VLOOKUP($B287,[1]Offline!$A$2:$K$2447,10,FALSE)</f>
        <v>#N/A</v>
      </c>
      <c r="Y287" t="e">
        <v>#N/A</v>
      </c>
      <c r="Z287" t="e">
        <f t="shared" si="45"/>
        <v>#N/A</v>
      </c>
      <c r="AA287" t="e">
        <f t="shared" si="46"/>
        <v>#N/A</v>
      </c>
      <c r="AB287" t="e">
        <f t="shared" si="47"/>
        <v>#N/A</v>
      </c>
      <c r="AC287" s="4"/>
      <c r="AD287" t="e">
        <v>#N/A</v>
      </c>
    </row>
    <row r="288" spans="1:31" ht="16" x14ac:dyDescent="0.2">
      <c r="A288" t="s">
        <v>1906</v>
      </c>
      <c r="B288">
        <v>1635</v>
      </c>
      <c r="C288" t="str">
        <f t="shared" si="42"/>
        <v>store_doc_1635</v>
      </c>
      <c r="D288" t="s">
        <v>1907</v>
      </c>
      <c r="E288" t="s">
        <v>1908</v>
      </c>
      <c r="F288">
        <v>13.608393</v>
      </c>
      <c r="G288">
        <v>100.507825</v>
      </c>
      <c r="H288" t="str">
        <f t="shared" si="48"/>
        <v>https://www.google.com/maps/place/13.608393,100.507825</v>
      </c>
      <c r="I288" t="s">
        <v>28</v>
      </c>
      <c r="J288" t="s">
        <v>29</v>
      </c>
      <c r="K288" t="s">
        <v>1909</v>
      </c>
      <c r="L288" t="s">
        <v>601</v>
      </c>
      <c r="M288" t="s">
        <v>32</v>
      </c>
      <c r="N288">
        <v>10140</v>
      </c>
      <c r="O288" t="s">
        <v>1910</v>
      </c>
      <c r="P288" t="s">
        <v>34</v>
      </c>
      <c r="Q288" s="3" t="s">
        <v>170</v>
      </c>
      <c r="R288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8" s="3" t="str">
        <f>VLOOKUP($B288,[1]Offline!$A$2:$K$2447,2,FALSE)</f>
        <v>Mini Supermarket</v>
      </c>
      <c r="T288" s="3" t="str">
        <f>VLOOKUP($B288,[1]Offline!$A$2:$K$2447,6,FALSE)</f>
        <v>06:00-23:00 (17Hrs)</v>
      </c>
      <c r="U288" s="3" t="str">
        <f>VLOOKUP($B288,[1]Offline!$A$2:$K$2447,8,FALSE)</f>
        <v>เลขที่ 21 ซ.ประชาอุทิศ 90 แขวงทุ่งครุ เขตทุ่งครุ กทม. 10140</v>
      </c>
      <c r="V288" s="11" t="str">
        <f t="shared" si="44"/>
        <v>เลขที่ 21 ซ.ประชาอุทิศ 90 แขวงทุ่งครุ เขตทุ่งครุ กทม. 10140, โทรศัพท์: 081-246-6772</v>
      </c>
      <c r="W288" s="3" t="str">
        <f>VLOOKUP($B288,[1]Offline!$A$2:$K$2447,5,FALSE)</f>
        <v>exp635-sm@lotuss.com</v>
      </c>
      <c r="X288" s="3" t="str">
        <f>VLOOKUP($B288,[1]Offline!$A$2:$K$2447,10,FALSE)</f>
        <v>0812466772</v>
      </c>
      <c r="Y288" t="s">
        <v>1911</v>
      </c>
      <c r="Z288" t="str">
        <f t="shared" si="45"/>
        <v>0812466772</v>
      </c>
      <c r="AA288" t="str">
        <f t="shared" si="46"/>
        <v>081-246-6772</v>
      </c>
      <c r="AB288" t="str">
        <f t="shared" si="47"/>
        <v>Valid</v>
      </c>
      <c r="AC288" s="4" t="str">
        <f>IF(AND(LEFT($Z288,1)="0", OR(LEN(SUBSTITUTE($Z288,"-",""))=9, AND(LEFT($Z288,2)&lt;&gt;"02", LEN(SUBSTITUTE($Z288,"-",""))=10))), "Valid", "Invalid")</f>
        <v>Valid</v>
      </c>
      <c r="AD288" t="s">
        <v>1911</v>
      </c>
      <c r="AE288" s="11" t="s">
        <v>1912</v>
      </c>
    </row>
    <row r="289" spans="1:31" ht="16" x14ac:dyDescent="0.2">
      <c r="A289" t="s">
        <v>1913</v>
      </c>
      <c r="B289">
        <v>1636</v>
      </c>
      <c r="C289" t="str">
        <f t="shared" si="42"/>
        <v>store_doc_1636</v>
      </c>
      <c r="D289" t="s">
        <v>1914</v>
      </c>
      <c r="E289" t="s">
        <v>1915</v>
      </c>
      <c r="F289">
        <v>13.810084</v>
      </c>
      <c r="G289">
        <v>100.689165</v>
      </c>
      <c r="H289" t="str">
        <f t="shared" si="48"/>
        <v>https://www.google.com/maps/place/13.810084,100.689165</v>
      </c>
      <c r="I289" t="s">
        <v>28</v>
      </c>
      <c r="J289" t="s">
        <v>29</v>
      </c>
      <c r="K289" t="s">
        <v>1916</v>
      </c>
      <c r="L289" t="s">
        <v>31</v>
      </c>
      <c r="M289" t="s">
        <v>32</v>
      </c>
      <c r="N289">
        <v>10230</v>
      </c>
      <c r="O289" t="s">
        <v>33</v>
      </c>
      <c r="P289" t="s">
        <v>34</v>
      </c>
      <c r="Q289" s="3" t="s">
        <v>35</v>
      </c>
      <c r="R289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89" s="3" t="str">
        <f>VLOOKUP($B289,[1]Offline!$A$2:$K$2447,2,FALSE)</f>
        <v>Mini Supermarket</v>
      </c>
      <c r="T289" s="3" t="str">
        <f>VLOOKUP($B289,[1]Offline!$A$2:$K$2447,6,FALSE)</f>
        <v>06:00-22:30 (16.5Hrs)</v>
      </c>
      <c r="U289" s="3" t="str">
        <f>VLOOKUP($B289,[1]Offline!$A$2:$K$2447,8,FALSE)</f>
        <v>เลขที่ 190, 192, 192/1 ถนนสวนสยาม แขวงคันนายาว เขตคันนายาว กรุงเทพมหานคร 10230</v>
      </c>
      <c r="V289" s="11" t="str">
        <f t="shared" si="44"/>
        <v>เลขที่ 190, 192, 192/1 ถนนสวนสยาม แขวงคันนายาว เขตคันนายาว กรุงเทพมหานคร 10230, โทรศัพท์: 062-605-7797</v>
      </c>
      <c r="W289" s="3" t="str">
        <f>VLOOKUP($B289,[1]Offline!$A$2:$K$2447,5,FALSE)</f>
        <v>exp636-sm@lotuss.com</v>
      </c>
      <c r="X289" s="3" t="str">
        <f>VLOOKUP($B289,[1]Offline!$A$2:$K$2447,10,FALSE)</f>
        <v>0626057797</v>
      </c>
      <c r="Y289" t="s">
        <v>1917</v>
      </c>
      <c r="Z289" t="str">
        <f t="shared" si="45"/>
        <v>0626057797</v>
      </c>
      <c r="AA289" t="str">
        <f t="shared" si="46"/>
        <v>062-605-7797</v>
      </c>
      <c r="AB289" t="str">
        <f t="shared" si="47"/>
        <v>Valid</v>
      </c>
      <c r="AC289" s="4" t="str">
        <f>IF(AND(LEFT($Z289,1)="0", OR(LEN(SUBSTITUTE($Z289,"-",""))=9, AND(LEFT($Z289,2)&lt;&gt;"02", LEN(SUBSTITUTE($Z289,"-",""))=10))), "Valid", "Invalid")</f>
        <v>Valid</v>
      </c>
      <c r="AD289" t="s">
        <v>1917</v>
      </c>
      <c r="AE289" s="11" t="s">
        <v>1918</v>
      </c>
    </row>
    <row r="290" spans="1:31" ht="16" x14ac:dyDescent="0.2">
      <c r="A290" t="s">
        <v>1919</v>
      </c>
      <c r="B290">
        <v>1637</v>
      </c>
      <c r="C290" t="str">
        <f t="shared" si="42"/>
        <v>store_doc_1637</v>
      </c>
      <c r="D290" t="s">
        <v>1920</v>
      </c>
      <c r="E290" t="s">
        <v>1921</v>
      </c>
      <c r="F290">
        <v>13.692755999999999</v>
      </c>
      <c r="G290">
        <v>100.53878899999999</v>
      </c>
      <c r="H290" t="str">
        <f t="shared" si="48"/>
        <v>https://www.google.com/maps/place/13.692756,100.538789</v>
      </c>
      <c r="I290" t="s">
        <v>28</v>
      </c>
      <c r="J290" t="s">
        <v>29</v>
      </c>
      <c r="K290" t="s">
        <v>1922</v>
      </c>
      <c r="L290" t="s">
        <v>877</v>
      </c>
      <c r="M290" t="s">
        <v>32</v>
      </c>
      <c r="N290">
        <v>10120</v>
      </c>
      <c r="O290" t="s">
        <v>878</v>
      </c>
      <c r="P290" t="s">
        <v>34</v>
      </c>
      <c r="Q290" s="3" t="s">
        <v>44</v>
      </c>
      <c r="R290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0" s="3" t="str">
        <f>VLOOKUP($B290,[1]Offline!$A$2:$K$2447,2,FALSE)</f>
        <v>Mini Supermarket</v>
      </c>
      <c r="T290" s="3" t="str">
        <f>VLOOKUP($B290,[1]Offline!$A$2:$K$2447,6,FALSE)</f>
        <v xml:space="preserve">24 Hours </v>
      </c>
      <c r="U290" s="3" t="str">
        <f>VLOOKUP($B290,[1]Offline!$A$2:$K$2447,8,FALSE)</f>
        <v>เลขที่ 136/18 ถ.นนทรี แขวงช่องนนทรี เขตยานนาวา กทม. 10120</v>
      </c>
      <c r="V290" s="11" t="str">
        <f t="shared" si="44"/>
        <v>เลขที่ 136/18 ถ.นนทรี แขวงช่องนนทรี เขตยานนาวา กทม. 10120, โทรศัพท์: 062-605-7798</v>
      </c>
      <c r="W290" s="3" t="str">
        <f>VLOOKUP($B290,[1]Offline!$A$2:$K$2447,5,FALSE)</f>
        <v>exp637-sm@lotuss.com</v>
      </c>
      <c r="X290" s="3" t="str">
        <f>VLOOKUP($B290,[1]Offline!$A$2:$K$2447,10,FALSE)</f>
        <v>0626057798</v>
      </c>
      <c r="Y290" t="s">
        <v>1923</v>
      </c>
      <c r="Z290" t="str">
        <f t="shared" si="45"/>
        <v>0626057798</v>
      </c>
      <c r="AA290" t="str">
        <f t="shared" si="46"/>
        <v>062-605-7798</v>
      </c>
      <c r="AB290" t="str">
        <f t="shared" si="47"/>
        <v>Valid</v>
      </c>
      <c r="AC290" s="4" t="str">
        <f>IF(AND(LEFT($Z290,1)="0", OR(LEN(SUBSTITUTE($Z290,"-",""))=9, AND(LEFT($Z290,2)&lt;&gt;"02", LEN(SUBSTITUTE($Z290,"-",""))=10))), "Valid", "Invalid")</f>
        <v>Valid</v>
      </c>
      <c r="AD290" t="s">
        <v>1923</v>
      </c>
      <c r="AE290" s="11" t="s">
        <v>1924</v>
      </c>
    </row>
    <row r="291" spans="1:31" ht="16" x14ac:dyDescent="0.2">
      <c r="A291" t="s">
        <v>1925</v>
      </c>
      <c r="B291">
        <v>1638</v>
      </c>
      <c r="C291" t="str">
        <f t="shared" si="42"/>
        <v>store_doc_1638</v>
      </c>
      <c r="D291" t="s">
        <v>1926</v>
      </c>
      <c r="E291" t="s">
        <v>1927</v>
      </c>
      <c r="F291">
        <v>13.668336</v>
      </c>
      <c r="G291">
        <v>100.44277</v>
      </c>
      <c r="H291" t="str">
        <f t="shared" si="48"/>
        <v>https://www.google.com/maps/place/13.668336,100.44277</v>
      </c>
      <c r="I291" t="s">
        <v>123</v>
      </c>
      <c r="J291" t="s">
        <v>29</v>
      </c>
      <c r="K291" t="s">
        <v>1928</v>
      </c>
      <c r="L291" t="s">
        <v>1929</v>
      </c>
      <c r="M291" t="s">
        <v>32</v>
      </c>
      <c r="N291">
        <v>10150</v>
      </c>
      <c r="O291" t="s">
        <v>1930</v>
      </c>
      <c r="P291" t="s">
        <v>34</v>
      </c>
      <c r="Q291" s="3" t="s">
        <v>35</v>
      </c>
      <c r="R291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1" s="3" t="str">
        <f>VLOOKUP($B291,[1]Offline!$A$2:$K$2447,2,FALSE)</f>
        <v>Mini Supermarket</v>
      </c>
      <c r="T291" s="3" t="str">
        <f>VLOOKUP($B291,[1]Offline!$A$2:$K$2447,6,FALSE)</f>
        <v>06:00-23:00 (17Hrs)</v>
      </c>
      <c r="U291" s="3" t="str">
        <f>VLOOKUP($B291,[1]Offline!$A$2:$K$2447,8,FALSE)</f>
        <v>เลขที่ 43/464 หมู่ 7 ซ.พระรามที่ 2 ซอย 50 ถ.พระรามที่ 2 แขวงแสมดำ เขตบางขุนเทียน กทม. 10150</v>
      </c>
      <c r="V291" s="11" t="str">
        <f t="shared" si="44"/>
        <v>เลขที่ 43/464 หมู่ 7 ซ.พระรามที่ 2 ซอย 50 ถ.พระรามที่ 2 แขวงแสมดำ เขตบางขุนเทียน กทม. 10150, โทรศัพท์: 062-605-7800</v>
      </c>
      <c r="W291" s="3" t="str">
        <f>VLOOKUP($B291,[1]Offline!$A$2:$K$2447,5,FALSE)</f>
        <v>exp638-sm@lotuss.com</v>
      </c>
      <c r="X291" s="3" t="str">
        <f>VLOOKUP($B291,[1]Offline!$A$2:$K$2447,10,FALSE)</f>
        <v>0626057800</v>
      </c>
      <c r="Y291" t="s">
        <v>1931</v>
      </c>
      <c r="Z291" t="str">
        <f t="shared" si="45"/>
        <v>0626057800</v>
      </c>
      <c r="AA291" t="str">
        <f t="shared" si="46"/>
        <v>062-605-7800</v>
      </c>
      <c r="AB291" t="str">
        <f t="shared" si="47"/>
        <v>Valid</v>
      </c>
      <c r="AC291" s="4" t="str">
        <f>IF(AND(LEFT($Z291,1)="0", OR(LEN(SUBSTITUTE($Z291,"-",""))=9, AND(LEFT($Z291,2)&lt;&gt;"02", LEN(SUBSTITUTE($Z291,"-",""))=10))), "Valid", "Invalid")</f>
        <v>Valid</v>
      </c>
      <c r="AD291" t="s">
        <v>1931</v>
      </c>
      <c r="AE291" s="11" t="s">
        <v>1932</v>
      </c>
    </row>
    <row r="292" spans="1:31" ht="16" x14ac:dyDescent="0.2">
      <c r="A292" t="s">
        <v>1933</v>
      </c>
      <c r="B292">
        <v>1640</v>
      </c>
      <c r="C292" t="str">
        <f t="shared" si="42"/>
        <v>store_doc_1640</v>
      </c>
      <c r="D292" t="s">
        <v>1934</v>
      </c>
      <c r="E292" t="s">
        <v>1935</v>
      </c>
      <c r="F292">
        <v>13.799543999999999</v>
      </c>
      <c r="G292">
        <v>100.186744</v>
      </c>
      <c r="H292" t="str">
        <f t="shared" si="48"/>
        <v>https://www.google.com/maps/place/13.799544,100.186744</v>
      </c>
      <c r="I292" t="s">
        <v>28</v>
      </c>
      <c r="J292" t="s">
        <v>29</v>
      </c>
      <c r="K292" t="s">
        <v>1936</v>
      </c>
      <c r="L292" t="s">
        <v>1937</v>
      </c>
      <c r="M292" t="s">
        <v>350</v>
      </c>
      <c r="N292">
        <v>73120</v>
      </c>
      <c r="O292" t="s">
        <v>1938</v>
      </c>
      <c r="P292" t="s">
        <v>34</v>
      </c>
      <c r="Q292" s="3" t="s">
        <v>44</v>
      </c>
      <c r="R292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2" s="3" t="str">
        <f>VLOOKUP($B292,[1]Offline!$A$2:$K$2447,2,FALSE)</f>
        <v>Mini Supermarket</v>
      </c>
      <c r="T292" s="3" t="str">
        <f>VLOOKUP($B292,[1]Offline!$A$2:$K$2447,6,FALSE)</f>
        <v>05:00-24:00 (19Hrs)</v>
      </c>
      <c r="U292" s="3" t="str">
        <f>VLOOKUP($B292,[1]Offline!$A$2:$K$2447,8,FALSE)</f>
        <v>เลขที่ 62/81 หมู่ 3 ต.บางกระเบา อ.นครชัยศรี จ.นครปฐม 73120</v>
      </c>
      <c r="V292" s="11" t="str">
        <f t="shared" si="44"/>
        <v>เลขที่ 62/81 หมู่ 3 ต.บางกระเบา อ.นครชัยศรี จ.นครปฐม 73120, โทรศัพท์: 081-245-7745</v>
      </c>
      <c r="W292" s="3" t="str">
        <f>VLOOKUP($B292,[1]Offline!$A$2:$K$2447,5,FALSE)</f>
        <v>exp640-sm@lotuss.com</v>
      </c>
      <c r="X292" s="3" t="str">
        <f>VLOOKUP($B292,[1]Offline!$A$2:$K$2447,10,FALSE)</f>
        <v>0812457745</v>
      </c>
      <c r="Y292" t="s">
        <v>1939</v>
      </c>
      <c r="Z292" t="str">
        <f t="shared" si="45"/>
        <v>0812457745</v>
      </c>
      <c r="AA292" t="str">
        <f t="shared" si="46"/>
        <v>081-245-7745</v>
      </c>
      <c r="AB292" t="str">
        <f t="shared" si="47"/>
        <v>Valid</v>
      </c>
      <c r="AC292" s="4" t="str">
        <f>IF(AND(LEFT($Z292,1)="0", OR(LEN(SUBSTITUTE($Z292,"-",""))=9, AND(LEFT($Z292,2)&lt;&gt;"02", LEN(SUBSTITUTE($Z292,"-",""))=10))), "Valid", "Invalid")</f>
        <v>Valid</v>
      </c>
      <c r="AD292" t="s">
        <v>1939</v>
      </c>
      <c r="AE292" s="11" t="s">
        <v>1940</v>
      </c>
    </row>
    <row r="293" spans="1:31" ht="16" x14ac:dyDescent="0.2">
      <c r="A293" t="s">
        <v>1941</v>
      </c>
      <c r="B293">
        <v>1641</v>
      </c>
      <c r="C293" t="str">
        <f t="shared" si="42"/>
        <v>store_doc_1641</v>
      </c>
      <c r="D293" t="s">
        <v>1942</v>
      </c>
      <c r="E293" t="s">
        <v>1943</v>
      </c>
      <c r="F293">
        <v>13.828253</v>
      </c>
      <c r="G293">
        <v>100.31284100000001</v>
      </c>
      <c r="H293" t="str">
        <f t="shared" si="48"/>
        <v>https://www.google.com/maps/place/13.828253,100.312841</v>
      </c>
      <c r="I293" t="s">
        <v>123</v>
      </c>
      <c r="J293" t="s">
        <v>29</v>
      </c>
      <c r="K293" t="s">
        <v>1944</v>
      </c>
      <c r="L293" t="s">
        <v>1287</v>
      </c>
      <c r="M293" t="s">
        <v>350</v>
      </c>
      <c r="N293">
        <v>73170</v>
      </c>
      <c r="O293" t="s">
        <v>1288</v>
      </c>
      <c r="P293" t="s">
        <v>34</v>
      </c>
      <c r="Q293" s="3" t="s">
        <v>35</v>
      </c>
      <c r="R293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3" s="3" t="e">
        <f>VLOOKUP($B293,[1]Offline!$A$2:$K$2447,2,FALSE)</f>
        <v>#N/A</v>
      </c>
      <c r="T293" s="3" t="e">
        <f>VLOOKUP($B293,[1]Offline!$A$2:$K$2447,6,FALSE)</f>
        <v>#N/A</v>
      </c>
      <c r="U293" s="3" t="e">
        <f>VLOOKUP($B293,[1]Offline!$A$2:$K$2447,8,FALSE)</f>
        <v>#N/A</v>
      </c>
      <c r="V293" s="11" t="e">
        <f t="shared" si="44"/>
        <v>#N/A</v>
      </c>
      <c r="W293" s="3" t="e">
        <f>VLOOKUP($B293,[1]Offline!$A$2:$K$2447,5,FALSE)</f>
        <v>#N/A</v>
      </c>
      <c r="X293" s="3" t="e">
        <f>VLOOKUP($B293,[1]Offline!$A$2:$K$2447,10,FALSE)</f>
        <v>#N/A</v>
      </c>
      <c r="Y293" t="e">
        <v>#N/A</v>
      </c>
      <c r="Z293" t="e">
        <f t="shared" si="45"/>
        <v>#N/A</v>
      </c>
      <c r="AA293" t="e">
        <f t="shared" si="46"/>
        <v>#N/A</v>
      </c>
      <c r="AB293" t="e">
        <f t="shared" si="47"/>
        <v>#N/A</v>
      </c>
      <c r="AC293" s="4"/>
      <c r="AD293" t="e">
        <v>#N/A</v>
      </c>
    </row>
    <row r="294" spans="1:31" ht="16" x14ac:dyDescent="0.2">
      <c r="A294" t="s">
        <v>1945</v>
      </c>
      <c r="B294">
        <v>1642</v>
      </c>
      <c r="C294" t="str">
        <f t="shared" si="42"/>
        <v>store_doc_1642</v>
      </c>
      <c r="D294" t="s">
        <v>1946</v>
      </c>
      <c r="E294" t="s">
        <v>1947</v>
      </c>
      <c r="F294">
        <v>13.860398</v>
      </c>
      <c r="G294">
        <v>100.709024</v>
      </c>
      <c r="H294" t="str">
        <f t="shared" si="48"/>
        <v>https://www.google.com/maps/place/13.860398,100.709024</v>
      </c>
      <c r="I294" t="s">
        <v>28</v>
      </c>
      <c r="J294" t="s">
        <v>29</v>
      </c>
      <c r="K294" t="s">
        <v>1948</v>
      </c>
      <c r="L294" t="s">
        <v>436</v>
      </c>
      <c r="M294" t="s">
        <v>32</v>
      </c>
      <c r="N294">
        <v>10510</v>
      </c>
      <c r="O294" t="s">
        <v>437</v>
      </c>
      <c r="P294" t="s">
        <v>34</v>
      </c>
      <c r="Q294" s="3" t="s">
        <v>44</v>
      </c>
      <c r="R294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4" s="3" t="str">
        <f>VLOOKUP($B294,[1]Offline!$A$2:$K$2447,2,FALSE)</f>
        <v>Mini Supermarket</v>
      </c>
      <c r="T294" s="3" t="str">
        <f>VLOOKUP($B294,[1]Offline!$A$2:$K$2447,6,FALSE)</f>
        <v>24 Hours</v>
      </c>
      <c r="U294" s="3" t="str">
        <f>VLOOKUP($B294,[1]Offline!$A$2:$K$2447,8,FALSE)</f>
        <v>เลขที่ 264 ถนนเลียบคลองสอง แขวงบางชัน เขตคลองสามวา กรุงเทพมหานคร 10510</v>
      </c>
      <c r="V294" s="11" t="str">
        <f t="shared" si="44"/>
        <v>เลขที่ 264 ถนนเลียบคลองสอง แขวงบางชัน เขตคลองสามวา กรุงเทพมหานคร 10510, โทรศัพท์: 062-605-7804</v>
      </c>
      <c r="W294" s="3" t="str">
        <f>VLOOKUP($B294,[1]Offline!$A$2:$K$2447,5,FALSE)</f>
        <v>exp642-sm@lotuss.com</v>
      </c>
      <c r="X294" s="3" t="str">
        <f>VLOOKUP($B294,[1]Offline!$A$2:$K$2447,10,FALSE)</f>
        <v>0626057804</v>
      </c>
      <c r="Y294" t="s">
        <v>1684</v>
      </c>
      <c r="Z294" t="str">
        <f t="shared" si="45"/>
        <v>0626057804</v>
      </c>
      <c r="AA294" t="str">
        <f t="shared" si="46"/>
        <v>062-605-7804</v>
      </c>
      <c r="AB294" t="str">
        <f t="shared" si="47"/>
        <v>Valid</v>
      </c>
      <c r="AC294" s="4" t="str">
        <f>IF(AND(LEFT($Z294,1)="0", OR(LEN(SUBSTITUTE($Z294,"-",""))=9, AND(LEFT($Z294,2)&lt;&gt;"02", LEN(SUBSTITUTE($Z294,"-",""))=10))), "Valid", "Invalid")</f>
        <v>Valid</v>
      </c>
      <c r="AD294" t="s">
        <v>1684</v>
      </c>
      <c r="AE294" s="11" t="s">
        <v>1685</v>
      </c>
    </row>
    <row r="295" spans="1:31" ht="16" x14ac:dyDescent="0.2">
      <c r="A295" t="s">
        <v>1949</v>
      </c>
      <c r="B295">
        <v>1643</v>
      </c>
      <c r="C295" t="str">
        <f t="shared" si="42"/>
        <v>store_doc_1643</v>
      </c>
      <c r="D295" t="s">
        <v>1950</v>
      </c>
      <c r="E295" t="s">
        <v>1951</v>
      </c>
      <c r="F295">
        <v>13.568125999999999</v>
      </c>
      <c r="G295">
        <v>100.81918400000001</v>
      </c>
      <c r="H295" t="str">
        <f t="shared" si="48"/>
        <v>https://www.google.com/maps/place/13.568126,100.819184</v>
      </c>
      <c r="I295" t="s">
        <v>28</v>
      </c>
      <c r="J295" t="s">
        <v>29</v>
      </c>
      <c r="K295" t="s">
        <v>1952</v>
      </c>
      <c r="L295" t="s">
        <v>697</v>
      </c>
      <c r="M295" t="s">
        <v>100</v>
      </c>
      <c r="N295">
        <v>10540</v>
      </c>
      <c r="O295" t="s">
        <v>698</v>
      </c>
      <c r="P295" t="s">
        <v>34</v>
      </c>
      <c r="Q295" s="3" t="s">
        <v>35</v>
      </c>
      <c r="R295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5" s="3" t="str">
        <f>VLOOKUP($B295,[1]Offline!$A$2:$K$2447,2,FALSE)</f>
        <v>Mini Supermarket</v>
      </c>
      <c r="T295" s="3" t="str">
        <f>VLOOKUP($B295,[1]Offline!$A$2:$K$2447,6,FALSE)</f>
        <v>06:00-23:00 (17Hrs)</v>
      </c>
      <c r="U295" s="3" t="str">
        <f>VLOOKUP($B295,[1]Offline!$A$2:$K$2447,8,FALSE)</f>
        <v>เลขที่ 140 หมู่ 2 ต.บางเสาธง อ.บางเสาธง จ.สมุทรปราการ 10540</v>
      </c>
      <c r="V295" s="11" t="str">
        <f t="shared" si="44"/>
        <v>เลขที่ 140 หมู่ 2 ต.บางเสาธง อ.บางเสาธง จ.สมุทรปราการ 10540, โทรศัพท์: 062-605-7805</v>
      </c>
      <c r="W295" s="3" t="str">
        <f>VLOOKUP($B295,[1]Offline!$A$2:$K$2447,5,FALSE)</f>
        <v>exp643-sm@lotuss.com</v>
      </c>
      <c r="X295" s="3" t="str">
        <f>VLOOKUP($B295,[1]Offline!$A$2:$K$2447,10,FALSE)</f>
        <v>0626057805</v>
      </c>
      <c r="Y295" t="s">
        <v>1953</v>
      </c>
      <c r="Z295" t="str">
        <f t="shared" si="45"/>
        <v>0626057805</v>
      </c>
      <c r="AA295" t="str">
        <f t="shared" si="46"/>
        <v>062-605-7805</v>
      </c>
      <c r="AB295" t="str">
        <f t="shared" si="47"/>
        <v>Valid</v>
      </c>
      <c r="AC295" s="4" t="str">
        <f>IF(AND(LEFT($Z295,1)="0", OR(LEN(SUBSTITUTE($Z295,"-",""))=9, AND(LEFT($Z295,2)&lt;&gt;"02", LEN(SUBSTITUTE($Z295,"-",""))=10))), "Valid", "Invalid")</f>
        <v>Valid</v>
      </c>
      <c r="AD295" t="s">
        <v>1953</v>
      </c>
      <c r="AE295" s="11" t="s">
        <v>1954</v>
      </c>
    </row>
    <row r="296" spans="1:31" ht="16" x14ac:dyDescent="0.2">
      <c r="A296" t="s">
        <v>1955</v>
      </c>
      <c r="B296">
        <v>1644</v>
      </c>
      <c r="C296" t="str">
        <f t="shared" si="42"/>
        <v>store_doc_1644</v>
      </c>
      <c r="D296" t="s">
        <v>1956</v>
      </c>
      <c r="E296" t="s">
        <v>1957</v>
      </c>
      <c r="F296">
        <v>14.349394</v>
      </c>
      <c r="G296">
        <v>100.60520099999999</v>
      </c>
      <c r="H296" t="str">
        <f t="shared" si="48"/>
        <v>https://www.google.com/maps/place/14.349394,100.605201</v>
      </c>
      <c r="I296" t="s">
        <v>28</v>
      </c>
      <c r="J296" t="s">
        <v>29</v>
      </c>
      <c r="K296" t="s">
        <v>1958</v>
      </c>
      <c r="L296" t="s">
        <v>1235</v>
      </c>
      <c r="M296" t="s">
        <v>932</v>
      </c>
      <c r="N296">
        <v>13000</v>
      </c>
      <c r="O296" t="s">
        <v>1959</v>
      </c>
      <c r="P296" t="s">
        <v>34</v>
      </c>
      <c r="Q296" s="3" t="s">
        <v>44</v>
      </c>
      <c r="R296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6" s="3" t="str">
        <f>VLOOKUP($B296,[1]Offline!$A$2:$K$2447,2,FALSE)</f>
        <v>Mini Supermarket</v>
      </c>
      <c r="T296" s="3" t="str">
        <f>VLOOKUP($B296,[1]Offline!$A$2:$K$2447,6,FALSE)</f>
        <v>24 Hours</v>
      </c>
      <c r="U296" s="3" t="str">
        <f>VLOOKUP($B296,[1]Offline!$A$2:$K$2447,8,FALSE)</f>
        <v>เลขที่ 51/233-235 หมู่ที่ 1ตำบลธนู อำเภออุทัย จังหวัดพระนครศรีอยุธยา 13000</v>
      </c>
      <c r="V296" s="11" t="str">
        <f t="shared" si="44"/>
        <v>เลขที่ 51/233-235 หมู่ที่ 1ตำบลธนู อำเภออุทัย จังหวัดพระนครศรีอยุธยา 13000, โทรศัพท์: 085-269-4252</v>
      </c>
      <c r="W296" s="3" t="str">
        <f>VLOOKUP($B296,[1]Offline!$A$2:$K$2447,5,FALSE)</f>
        <v>exp644-sm@lotuss.com</v>
      </c>
      <c r="X296" s="3" t="str">
        <f>VLOOKUP($B296,[1]Offline!$A$2:$K$2447,10,FALSE)</f>
        <v>0852694252</v>
      </c>
      <c r="Y296" t="s">
        <v>1960</v>
      </c>
      <c r="Z296" t="str">
        <f t="shared" si="45"/>
        <v>0852694252</v>
      </c>
      <c r="AA296" t="str">
        <f t="shared" si="46"/>
        <v>085-269-4252</v>
      </c>
      <c r="AB296" t="str">
        <f t="shared" si="47"/>
        <v>Valid</v>
      </c>
      <c r="AC296" s="4" t="str">
        <f>IF(AND(LEFT($Z296,1)="0", OR(LEN(SUBSTITUTE($Z296,"-",""))=9, AND(LEFT($Z296,2)&lt;&gt;"02", LEN(SUBSTITUTE($Z296,"-",""))=10))), "Valid", "Invalid")</f>
        <v>Valid</v>
      </c>
      <c r="AD296" t="s">
        <v>1960</v>
      </c>
      <c r="AE296" s="11" t="s">
        <v>1961</v>
      </c>
    </row>
    <row r="297" spans="1:31" ht="16" x14ac:dyDescent="0.2">
      <c r="A297" t="s">
        <v>1962</v>
      </c>
      <c r="B297">
        <v>1645</v>
      </c>
      <c r="C297" t="str">
        <f t="shared" si="42"/>
        <v>store_doc_1645</v>
      </c>
      <c r="D297" t="s">
        <v>1963</v>
      </c>
      <c r="E297" t="s">
        <v>1964</v>
      </c>
      <c r="F297">
        <v>13.677467</v>
      </c>
      <c r="G297">
        <v>100.34515500000001</v>
      </c>
      <c r="H297" t="str">
        <f t="shared" si="48"/>
        <v>https://www.google.com/maps/place/13.677467,100.345155</v>
      </c>
      <c r="I297" t="s">
        <v>123</v>
      </c>
      <c r="J297" t="s">
        <v>29</v>
      </c>
      <c r="K297" t="s">
        <v>1965</v>
      </c>
      <c r="L297" t="s">
        <v>125</v>
      </c>
      <c r="M297" t="s">
        <v>32</v>
      </c>
      <c r="N297">
        <v>10160</v>
      </c>
      <c r="O297" t="s">
        <v>1966</v>
      </c>
      <c r="P297" t="s">
        <v>34</v>
      </c>
      <c r="Q297" s="3" t="s">
        <v>35</v>
      </c>
      <c r="R297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7" s="3" t="e">
        <f>VLOOKUP($B297,[1]Offline!$A$2:$K$2447,2,FALSE)</f>
        <v>#N/A</v>
      </c>
      <c r="T297" s="3" t="e">
        <f>VLOOKUP($B297,[1]Offline!$A$2:$K$2447,6,FALSE)</f>
        <v>#N/A</v>
      </c>
      <c r="U297" s="3" t="e">
        <f>VLOOKUP($B297,[1]Offline!$A$2:$K$2447,8,FALSE)</f>
        <v>#N/A</v>
      </c>
      <c r="V297" s="11" t="e">
        <f t="shared" si="44"/>
        <v>#N/A</v>
      </c>
      <c r="W297" s="3" t="e">
        <f>VLOOKUP($B297,[1]Offline!$A$2:$K$2447,5,FALSE)</f>
        <v>#N/A</v>
      </c>
      <c r="X297" s="3" t="e">
        <f>VLOOKUP($B297,[1]Offline!$A$2:$K$2447,10,FALSE)</f>
        <v>#N/A</v>
      </c>
      <c r="Y297" t="e">
        <v>#N/A</v>
      </c>
      <c r="Z297" t="e">
        <f t="shared" si="45"/>
        <v>#N/A</v>
      </c>
      <c r="AA297" t="e">
        <f t="shared" si="46"/>
        <v>#N/A</v>
      </c>
      <c r="AB297" t="e">
        <f t="shared" si="47"/>
        <v>#N/A</v>
      </c>
      <c r="AC297" s="4"/>
      <c r="AD297" t="e">
        <v>#N/A</v>
      </c>
    </row>
    <row r="298" spans="1:31" ht="16" x14ac:dyDescent="0.2">
      <c r="A298" t="s">
        <v>1967</v>
      </c>
      <c r="B298">
        <v>1646</v>
      </c>
      <c r="C298" t="str">
        <f t="shared" si="42"/>
        <v>store_doc_1646</v>
      </c>
      <c r="D298" t="s">
        <v>1968</v>
      </c>
      <c r="E298" t="s">
        <v>1969</v>
      </c>
      <c r="F298">
        <v>14.260433000000001</v>
      </c>
      <c r="G298">
        <v>101.07119400000001</v>
      </c>
      <c r="H298" t="str">
        <f t="shared" si="48"/>
        <v>https://www.google.com/maps/place/14.260433,101.071194</v>
      </c>
      <c r="I298" t="s">
        <v>123</v>
      </c>
      <c r="J298" t="s">
        <v>29</v>
      </c>
      <c r="K298" t="s">
        <v>1970</v>
      </c>
      <c r="L298" t="s">
        <v>1971</v>
      </c>
      <c r="M298" t="s">
        <v>1972</v>
      </c>
      <c r="N298">
        <v>26110</v>
      </c>
      <c r="O298" t="s">
        <v>1973</v>
      </c>
      <c r="P298" t="s">
        <v>34</v>
      </c>
      <c r="Q298" s="3" t="s">
        <v>35</v>
      </c>
      <c r="R298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8" s="3" t="e">
        <f>VLOOKUP($B298,[1]Offline!$A$2:$K$2447,2,FALSE)</f>
        <v>#N/A</v>
      </c>
      <c r="T298" s="3" t="e">
        <f>VLOOKUP($B298,[1]Offline!$A$2:$K$2447,6,FALSE)</f>
        <v>#N/A</v>
      </c>
      <c r="U298" s="3" t="e">
        <f>VLOOKUP($B298,[1]Offline!$A$2:$K$2447,8,FALSE)</f>
        <v>#N/A</v>
      </c>
      <c r="V298" s="11" t="e">
        <f t="shared" si="44"/>
        <v>#N/A</v>
      </c>
      <c r="W298" s="3" t="e">
        <f>VLOOKUP($B298,[1]Offline!$A$2:$K$2447,5,FALSE)</f>
        <v>#N/A</v>
      </c>
      <c r="X298" s="3" t="e">
        <f>VLOOKUP($B298,[1]Offline!$A$2:$K$2447,10,FALSE)</f>
        <v>#N/A</v>
      </c>
      <c r="Y298" t="e">
        <v>#N/A</v>
      </c>
      <c r="Z298" t="e">
        <f t="shared" si="45"/>
        <v>#N/A</v>
      </c>
      <c r="AA298" t="e">
        <f t="shared" si="46"/>
        <v>#N/A</v>
      </c>
      <c r="AB298" t="e">
        <f t="shared" si="47"/>
        <v>#N/A</v>
      </c>
      <c r="AC298" s="4"/>
      <c r="AD298" t="e">
        <v>#N/A</v>
      </c>
    </row>
    <row r="299" spans="1:31" ht="16" x14ac:dyDescent="0.2">
      <c r="A299" t="s">
        <v>1974</v>
      </c>
      <c r="B299">
        <v>1650</v>
      </c>
      <c r="C299" t="str">
        <f t="shared" si="42"/>
        <v>store_doc_1650</v>
      </c>
      <c r="D299" t="s">
        <v>1975</v>
      </c>
      <c r="E299" t="s">
        <v>1976</v>
      </c>
      <c r="F299">
        <v>13.9451</v>
      </c>
      <c r="G299">
        <v>100.77422300000001</v>
      </c>
      <c r="H299" t="str">
        <f t="shared" si="48"/>
        <v>https://www.google.com/maps/place/13.9451,100.774223</v>
      </c>
      <c r="I299" t="s">
        <v>28</v>
      </c>
      <c r="J299" t="s">
        <v>29</v>
      </c>
      <c r="K299" t="s">
        <v>1977</v>
      </c>
      <c r="L299" t="s">
        <v>514</v>
      </c>
      <c r="M299" t="s">
        <v>241</v>
      </c>
      <c r="N299">
        <v>12150</v>
      </c>
      <c r="O299" t="s">
        <v>1978</v>
      </c>
      <c r="P299" t="s">
        <v>34</v>
      </c>
      <c r="Q299" s="3" t="s">
        <v>35</v>
      </c>
      <c r="R299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99" s="3" t="str">
        <f>VLOOKUP($B299,[1]Offline!$A$2:$K$2447,2,FALSE)</f>
        <v>Mini Supermarket</v>
      </c>
      <c r="T299" s="3" t="str">
        <f>VLOOKUP($B299,[1]Offline!$A$2:$K$2447,6,FALSE)</f>
        <v>06:00-23:00 (17Hrs)</v>
      </c>
      <c r="U299" s="3" t="str">
        <f>VLOOKUP($B299,[1]Offline!$A$2:$K$2447,8,FALSE)</f>
        <v>เลขที่ 88/62 หมู่ 5 ต.ลำลูกกา อ.ลำลูกกา จ.ปทุมธานี 12150</v>
      </c>
      <c r="V299" s="11" t="str">
        <f t="shared" si="44"/>
        <v>เลขที่ 88/62 หมู่ 5 ต.ลำลูกกา อ.ลำลูกกา จ.ปทุมธานี 12150, โทรศัพท์: 062-605-7812</v>
      </c>
      <c r="W299" s="3" t="str">
        <f>VLOOKUP($B299,[1]Offline!$A$2:$K$2447,5,FALSE)</f>
        <v>exp650-sm@lotuss.com</v>
      </c>
      <c r="X299" s="3" t="str">
        <f>VLOOKUP($B299,[1]Offline!$A$2:$K$2447,10,FALSE)</f>
        <v>0626057812</v>
      </c>
      <c r="Y299" t="s">
        <v>1979</v>
      </c>
      <c r="Z299" t="str">
        <f t="shared" si="45"/>
        <v>0626057812</v>
      </c>
      <c r="AA299" t="str">
        <f t="shared" si="46"/>
        <v>062-605-7812</v>
      </c>
      <c r="AB299" t="str">
        <f t="shared" si="47"/>
        <v>Valid</v>
      </c>
      <c r="AC299" s="4" t="str">
        <f>IF(AND(LEFT($Z299,1)="0", OR(LEN(SUBSTITUTE($Z299,"-",""))=9, AND(LEFT($Z299,2)&lt;&gt;"02", LEN(SUBSTITUTE($Z299,"-",""))=10))), "Valid", "Invalid")</f>
        <v>Valid</v>
      </c>
      <c r="AD299" t="s">
        <v>1979</v>
      </c>
      <c r="AE299" s="11" t="s">
        <v>1980</v>
      </c>
    </row>
    <row r="300" spans="1:31" ht="16" x14ac:dyDescent="0.2">
      <c r="A300" t="s">
        <v>1981</v>
      </c>
      <c r="B300">
        <v>1651</v>
      </c>
      <c r="C300" t="str">
        <f t="shared" si="42"/>
        <v>store_doc_1651</v>
      </c>
      <c r="D300" t="s">
        <v>1982</v>
      </c>
      <c r="E300" t="s">
        <v>1983</v>
      </c>
      <c r="F300">
        <v>14.456439</v>
      </c>
      <c r="G300">
        <v>100.36923299999999</v>
      </c>
      <c r="H300" t="str">
        <f t="shared" si="48"/>
        <v>https://www.google.com/maps/place/14.456439,100.369233</v>
      </c>
      <c r="I300" t="s">
        <v>28</v>
      </c>
      <c r="J300" t="s">
        <v>29</v>
      </c>
      <c r="K300" t="s">
        <v>1984</v>
      </c>
      <c r="L300" t="s">
        <v>1985</v>
      </c>
      <c r="M300" t="s">
        <v>932</v>
      </c>
      <c r="N300">
        <v>13120</v>
      </c>
      <c r="O300" t="s">
        <v>1986</v>
      </c>
      <c r="P300" t="s">
        <v>34</v>
      </c>
      <c r="Q300" s="3" t="s">
        <v>170</v>
      </c>
      <c r="R300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0" s="3" t="str">
        <f>VLOOKUP($B300,[1]Offline!$A$2:$K$2447,2,FALSE)</f>
        <v>Mini Supermarket</v>
      </c>
      <c r="T300" s="3" t="str">
        <f>VLOOKUP($B300,[1]Offline!$A$2:$K$2447,6,FALSE)</f>
        <v>06:00-23:00 (17Hrs)</v>
      </c>
      <c r="U300" s="3" t="str">
        <f>VLOOKUP($B300,[1]Offline!$A$2:$K$2447,8,FALSE)</f>
        <v>เลขที่ 112/21 หมู่ 4 ต.ผักไห่ อ.ผักไห่ จ.พระนครศรีอยุธยา 13120</v>
      </c>
      <c r="V300" s="11" t="str">
        <f t="shared" si="44"/>
        <v>เลขที่ 112/21 หมู่ 4 ต.ผักไห่ อ.ผักไห่ จ.พระนครศรีอยุธยา 13120, โทรศัพท์: 06-260-5889</v>
      </c>
      <c r="W300" s="3" t="str">
        <f>VLOOKUP($B300,[1]Offline!$A$2:$K$2447,5,FALSE)</f>
        <v>exp651-sm@lotuss.com</v>
      </c>
      <c r="X300" s="3" t="str">
        <f>VLOOKUP($B300,[1]Offline!$A$2:$K$2447,10,FALSE)</f>
        <v>062605889</v>
      </c>
      <c r="Y300" t="s">
        <v>1987</v>
      </c>
      <c r="Z300" t="str">
        <f t="shared" si="45"/>
        <v>062605889</v>
      </c>
      <c r="AA300" t="str">
        <f t="shared" si="46"/>
        <v>06-260-5889</v>
      </c>
      <c r="AB300" t="str">
        <f t="shared" si="47"/>
        <v>Valid</v>
      </c>
      <c r="AC300" s="4" t="str">
        <f>IF(AND(LEFT($Z300,1)="0", OR(LEN(SUBSTITUTE($Z300,"-",""))=9, AND(LEFT($Z300,2)&lt;&gt;"02", LEN(SUBSTITUTE($Z300,"-",""))=10))), "Valid", "Invalid")</f>
        <v>Valid</v>
      </c>
      <c r="AD300" t="s">
        <v>1987</v>
      </c>
      <c r="AE300" s="11" t="s">
        <v>1988</v>
      </c>
    </row>
    <row r="301" spans="1:31" ht="16" x14ac:dyDescent="0.2">
      <c r="A301" t="s">
        <v>1989</v>
      </c>
      <c r="B301">
        <v>1652</v>
      </c>
      <c r="C301" t="str">
        <f t="shared" si="42"/>
        <v>store_doc_1652</v>
      </c>
      <c r="D301" t="s">
        <v>1990</v>
      </c>
      <c r="E301" t="s">
        <v>1991</v>
      </c>
      <c r="F301">
        <v>13.705182000000001</v>
      </c>
      <c r="G301">
        <v>100.70660599999999</v>
      </c>
      <c r="H301" t="str">
        <f t="shared" si="48"/>
        <v>https://www.google.com/maps/place/13.705182,100.706606</v>
      </c>
      <c r="I301" t="s">
        <v>28</v>
      </c>
      <c r="J301" t="s">
        <v>29</v>
      </c>
      <c r="K301" t="s">
        <v>1992</v>
      </c>
      <c r="L301" t="s">
        <v>318</v>
      </c>
      <c r="M301" t="s">
        <v>32</v>
      </c>
      <c r="N301">
        <v>10250</v>
      </c>
      <c r="O301" t="s">
        <v>743</v>
      </c>
      <c r="P301" t="s">
        <v>34</v>
      </c>
      <c r="Q301" s="3" t="s">
        <v>170</v>
      </c>
      <c r="R301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1" s="3" t="str">
        <f>VLOOKUP($B301,[1]Offline!$A$2:$K$2447,2,FALSE)</f>
        <v>Mini Supermarket</v>
      </c>
      <c r="T301" s="3" t="str">
        <f>VLOOKUP($B301,[1]Offline!$A$2:$K$2447,6,FALSE)</f>
        <v>06:00-23:00 (17Hrs)</v>
      </c>
      <c r="U301" s="3" t="str">
        <f>VLOOKUP($B301,[1]Offline!$A$2:$K$2447,8,FALSE)</f>
        <v>เลขที่ 14 ซ.สุขาภิบาล 2 ซ.11 แยก 2 แขวงประเวศ เขตประเวศ กทม. 10250</v>
      </c>
      <c r="V301" s="11" t="str">
        <f t="shared" si="44"/>
        <v>เลขที่ 14 ซ.สุขาภิบาล 2 ซ.11 แยก 2 แขวงประเวศ เขตประเวศ กทม. 10250, โทรศัพท์: 081-246-5233</v>
      </c>
      <c r="W301" s="3" t="str">
        <f>VLOOKUP($B301,[1]Offline!$A$2:$K$2447,5,FALSE)</f>
        <v>exp652-sm@lotuss.com</v>
      </c>
      <c r="X301" s="3" t="str">
        <f>VLOOKUP($B301,[1]Offline!$A$2:$K$2447,10,FALSE)</f>
        <v>0812465233</v>
      </c>
      <c r="Y301" t="s">
        <v>1993</v>
      </c>
      <c r="Z301" t="str">
        <f t="shared" si="45"/>
        <v>0812465233</v>
      </c>
      <c r="AA301" t="str">
        <f t="shared" si="46"/>
        <v>081-246-5233</v>
      </c>
      <c r="AB301" t="str">
        <f t="shared" si="47"/>
        <v>Valid</v>
      </c>
      <c r="AC301" s="4" t="str">
        <f>IF(AND(LEFT($Z301,1)="0", OR(LEN(SUBSTITUTE($Z301,"-",""))=9, AND(LEFT($Z301,2)&lt;&gt;"02", LEN(SUBSTITUTE($Z301,"-",""))=10))), "Valid", "Invalid")</f>
        <v>Valid</v>
      </c>
      <c r="AD301" t="s">
        <v>1993</v>
      </c>
      <c r="AE301" s="11" t="s">
        <v>1994</v>
      </c>
    </row>
    <row r="302" spans="1:31" ht="16" x14ac:dyDescent="0.2">
      <c r="A302" t="s">
        <v>1995</v>
      </c>
      <c r="B302">
        <v>1653</v>
      </c>
      <c r="C302" t="str">
        <f t="shared" si="42"/>
        <v>store_doc_1653</v>
      </c>
      <c r="D302" t="s">
        <v>1996</v>
      </c>
      <c r="E302" t="s">
        <v>1997</v>
      </c>
      <c r="F302">
        <v>13.691179999999999</v>
      </c>
      <c r="G302">
        <v>100.453918</v>
      </c>
      <c r="H302" t="str">
        <f t="shared" si="48"/>
        <v>https://www.google.com/maps/place/13.69118,100.453918</v>
      </c>
      <c r="I302" t="s">
        <v>28</v>
      </c>
      <c r="J302" t="s">
        <v>29</v>
      </c>
      <c r="K302" t="s">
        <v>1998</v>
      </c>
      <c r="L302" t="s">
        <v>486</v>
      </c>
      <c r="M302" t="s">
        <v>32</v>
      </c>
      <c r="N302">
        <v>10150</v>
      </c>
      <c r="O302" t="s">
        <v>1999</v>
      </c>
      <c r="P302" t="s">
        <v>34</v>
      </c>
      <c r="Q302" s="3" t="s">
        <v>35</v>
      </c>
      <c r="R302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2" s="3" t="str">
        <f>VLOOKUP($B302,[1]Offline!$A$2:$K$2447,2,FALSE)</f>
        <v>Mini Supermarket</v>
      </c>
      <c r="T302" s="3" t="str">
        <f>VLOOKUP($B302,[1]Offline!$A$2:$K$2447,6,FALSE)</f>
        <v xml:space="preserve">24 Hours </v>
      </c>
      <c r="U302" s="3" t="str">
        <f>VLOOKUP($B302,[1]Offline!$A$2:$K$2447,8,FALSE)</f>
        <v>เลขที่ 58/291 หมู่ 2 แขวงบางขุนเทียน เขตจอมทอง กทม. 10150</v>
      </c>
      <c r="V302" s="11" t="str">
        <f t="shared" si="44"/>
        <v>เลขที่ 58/291 หมู่ 2 แขวงบางขุนเทียน เขตจอมทอง กทม. 10150, โทรศัพท์: 062-605-7815</v>
      </c>
      <c r="W302" s="3" t="str">
        <f>VLOOKUP($B302,[1]Offline!$A$2:$K$2447,5,FALSE)</f>
        <v>exp653-sm@lotuss.com</v>
      </c>
      <c r="X302" s="3" t="str">
        <f>VLOOKUP($B302,[1]Offline!$A$2:$K$2447,10,FALSE)</f>
        <v>0626057815</v>
      </c>
      <c r="Y302" t="s">
        <v>2000</v>
      </c>
      <c r="Z302" t="str">
        <f t="shared" si="45"/>
        <v>0626057815</v>
      </c>
      <c r="AA302" t="str">
        <f t="shared" si="46"/>
        <v>062-605-7815</v>
      </c>
      <c r="AB302" t="str">
        <f t="shared" si="47"/>
        <v>Valid</v>
      </c>
      <c r="AC302" s="4" t="str">
        <f>IF(AND(LEFT($Z302,1)="0", OR(LEN(SUBSTITUTE($Z302,"-",""))=9, AND(LEFT($Z302,2)&lt;&gt;"02", LEN(SUBSTITUTE($Z302,"-",""))=10))), "Valid", "Invalid")</f>
        <v>Valid</v>
      </c>
      <c r="AD302" t="s">
        <v>2000</v>
      </c>
      <c r="AE302" s="11" t="s">
        <v>2001</v>
      </c>
    </row>
    <row r="303" spans="1:31" ht="16" x14ac:dyDescent="0.2">
      <c r="A303" t="s">
        <v>2002</v>
      </c>
      <c r="B303">
        <v>1654</v>
      </c>
      <c r="C303" t="str">
        <f t="shared" si="42"/>
        <v>store_doc_1654</v>
      </c>
      <c r="D303" t="s">
        <v>2003</v>
      </c>
      <c r="E303" t="s">
        <v>2004</v>
      </c>
      <c r="F303">
        <v>13.708342999999999</v>
      </c>
      <c r="G303">
        <v>100.29817199999999</v>
      </c>
      <c r="H303" t="str">
        <f t="shared" si="48"/>
        <v>https://www.google.com/maps/place/13.708343,100.298172</v>
      </c>
      <c r="I303" t="s">
        <v>28</v>
      </c>
      <c r="J303" t="s">
        <v>29</v>
      </c>
      <c r="K303" t="s">
        <v>2005</v>
      </c>
      <c r="L303" t="s">
        <v>946</v>
      </c>
      <c r="M303" t="s">
        <v>616</v>
      </c>
      <c r="N303">
        <v>74130</v>
      </c>
      <c r="O303" t="s">
        <v>947</v>
      </c>
      <c r="P303" t="s">
        <v>34</v>
      </c>
      <c r="Q303" s="3" t="s">
        <v>44</v>
      </c>
      <c r="R303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3" s="3" t="str">
        <f>VLOOKUP($B303,[1]Offline!$A$2:$K$2447,2,FALSE)</f>
        <v>Mini Supermarket</v>
      </c>
      <c r="T303" s="3" t="str">
        <f>VLOOKUP($B303,[1]Offline!$A$2:$K$2447,6,FALSE)</f>
        <v xml:space="preserve">24 Hours </v>
      </c>
      <c r="U303" s="3" t="str">
        <f>VLOOKUP($B303,[1]Offline!$A$2:$K$2447,8,FALSE)</f>
        <v>เลขที่ 273/475 หมู่ 6 ถ.พุทธมณฑลสาย 5 ต.อ้อมน้อย อ.กระทุ่มแบน จ.สมุทรสาคร 74130</v>
      </c>
      <c r="V303" s="11" t="str">
        <f t="shared" si="44"/>
        <v>เลขที่ 273/475 หมู่ 6 ถ.พุทธมณฑลสาย 5 ต.อ้อมน้อย อ.กระทุ่มแบน จ.สมุทรสาคร 74130, โทรศัพท์: 062-605-7816</v>
      </c>
      <c r="W303" s="3" t="str">
        <f>VLOOKUP($B303,[1]Offline!$A$2:$K$2447,5,FALSE)</f>
        <v>exp654-sm@lotuss.com</v>
      </c>
      <c r="X303" s="3" t="str">
        <f>VLOOKUP($B303,[1]Offline!$A$2:$K$2447,10,FALSE)</f>
        <v>0626057816</v>
      </c>
      <c r="Y303" t="s">
        <v>2006</v>
      </c>
      <c r="Z303" t="str">
        <f t="shared" si="45"/>
        <v>0626057816</v>
      </c>
      <c r="AA303" t="str">
        <f t="shared" si="46"/>
        <v>062-605-7816</v>
      </c>
      <c r="AB303" t="str">
        <f t="shared" si="47"/>
        <v>Valid</v>
      </c>
      <c r="AC303" s="4" t="str">
        <f>IF(AND(LEFT($Z303,1)="0", OR(LEN(SUBSTITUTE($Z303,"-",""))=9, AND(LEFT($Z303,2)&lt;&gt;"02", LEN(SUBSTITUTE($Z303,"-",""))=10))), "Valid", "Invalid")</f>
        <v>Valid</v>
      </c>
      <c r="AD303" t="s">
        <v>2006</v>
      </c>
      <c r="AE303" s="11" t="s">
        <v>2007</v>
      </c>
    </row>
    <row r="304" spans="1:31" ht="16" x14ac:dyDescent="0.2">
      <c r="A304" t="s">
        <v>2008</v>
      </c>
      <c r="B304">
        <v>1655</v>
      </c>
      <c r="C304" t="str">
        <f t="shared" si="42"/>
        <v>store_doc_1655</v>
      </c>
      <c r="D304" t="s">
        <v>2009</v>
      </c>
      <c r="E304" t="s">
        <v>2010</v>
      </c>
      <c r="F304">
        <v>18.558325</v>
      </c>
      <c r="G304">
        <v>99.035767000000007</v>
      </c>
      <c r="H304" t="str">
        <f t="shared" si="48"/>
        <v>https://www.google.com/maps/place/18.558325,99.035767</v>
      </c>
      <c r="I304" t="s">
        <v>123</v>
      </c>
      <c r="J304" t="s">
        <v>29</v>
      </c>
      <c r="K304" t="s">
        <v>2011</v>
      </c>
      <c r="L304" t="s">
        <v>2012</v>
      </c>
      <c r="M304" t="s">
        <v>2013</v>
      </c>
      <c r="N304">
        <v>51000</v>
      </c>
      <c r="O304" t="s">
        <v>2014</v>
      </c>
      <c r="P304" t="s">
        <v>34</v>
      </c>
      <c r="Q304" s="3" t="s">
        <v>35</v>
      </c>
      <c r="R304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4" s="3" t="e">
        <f>VLOOKUP($B304,[1]Offline!$A$2:$K$2447,2,FALSE)</f>
        <v>#N/A</v>
      </c>
      <c r="T304" s="3" t="e">
        <f>VLOOKUP($B304,[1]Offline!$A$2:$K$2447,6,FALSE)</f>
        <v>#N/A</v>
      </c>
      <c r="U304" s="3" t="e">
        <f>VLOOKUP($B304,[1]Offline!$A$2:$K$2447,8,FALSE)</f>
        <v>#N/A</v>
      </c>
      <c r="V304" s="11" t="e">
        <f t="shared" si="44"/>
        <v>#N/A</v>
      </c>
      <c r="W304" s="3" t="e">
        <f>VLOOKUP($B304,[1]Offline!$A$2:$K$2447,5,FALSE)</f>
        <v>#N/A</v>
      </c>
      <c r="X304" s="3" t="e">
        <f>VLOOKUP($B304,[1]Offline!$A$2:$K$2447,10,FALSE)</f>
        <v>#N/A</v>
      </c>
      <c r="Y304" t="e">
        <v>#N/A</v>
      </c>
      <c r="Z304" t="e">
        <f t="shared" si="45"/>
        <v>#N/A</v>
      </c>
      <c r="AA304" t="e">
        <f t="shared" si="46"/>
        <v>#N/A</v>
      </c>
      <c r="AB304" t="e">
        <f t="shared" si="47"/>
        <v>#N/A</v>
      </c>
      <c r="AC304" s="4"/>
      <c r="AD304" t="e">
        <v>#N/A</v>
      </c>
    </row>
    <row r="305" spans="1:31" ht="16" x14ac:dyDescent="0.2">
      <c r="A305" t="s">
        <v>2015</v>
      </c>
      <c r="B305">
        <v>1656</v>
      </c>
      <c r="C305" t="str">
        <f t="shared" si="42"/>
        <v>store_doc_1656</v>
      </c>
      <c r="D305" t="s">
        <v>2016</v>
      </c>
      <c r="E305" t="s">
        <v>2017</v>
      </c>
      <c r="F305">
        <v>13.862791</v>
      </c>
      <c r="G305">
        <v>100.614369</v>
      </c>
      <c r="H305" t="str">
        <f t="shared" si="48"/>
        <v>https://www.google.com/maps/place/13.862791,100.614369</v>
      </c>
      <c r="I305" t="s">
        <v>28</v>
      </c>
      <c r="J305" t="s">
        <v>29</v>
      </c>
      <c r="K305" t="s">
        <v>2018</v>
      </c>
      <c r="L305" t="s">
        <v>816</v>
      </c>
      <c r="M305" t="s">
        <v>32</v>
      </c>
      <c r="N305">
        <v>10220</v>
      </c>
      <c r="O305" t="s">
        <v>1520</v>
      </c>
      <c r="P305" t="s">
        <v>34</v>
      </c>
      <c r="Q305" s="3" t="s">
        <v>44</v>
      </c>
      <c r="R305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5" s="3" t="str">
        <f>VLOOKUP($B305,[1]Offline!$A$2:$K$2447,2,FALSE)</f>
        <v>Mini Supermarket</v>
      </c>
      <c r="T305" s="3" t="str">
        <f>VLOOKUP($B305,[1]Offline!$A$2:$K$2447,6,FALSE)</f>
        <v>24 Hours</v>
      </c>
      <c r="U305" s="3" t="str">
        <f>VLOOKUP($B305,[1]Offline!$A$2:$K$2447,8,FALSE)</f>
        <v>เลขที่ 9/236-9/239 หมู่ที่ 4 แขวงอนุเสาวรีย์ เขตบางเขน กรุงเทพมหานคร 10220</v>
      </c>
      <c r="V305" s="11" t="str">
        <f t="shared" si="44"/>
        <v>เลขที่ 9/236-9/239 หมู่ที่ 4 แขวงอนุเสาวรีย์ เขตบางเขน กรุงเทพมหานคร 10220, โทรศัพท์: 062-605-7818</v>
      </c>
      <c r="W305" s="3" t="str">
        <f>VLOOKUP($B305,[1]Offline!$A$2:$K$2447,5,FALSE)</f>
        <v>exp656-sm@lotuss.com</v>
      </c>
      <c r="X305" s="3" t="str">
        <f>VLOOKUP($B305,[1]Offline!$A$2:$K$2447,10,FALSE)</f>
        <v>0626057818</v>
      </c>
      <c r="Y305" t="s">
        <v>2019</v>
      </c>
      <c r="Z305" t="str">
        <f t="shared" si="45"/>
        <v>0626057818</v>
      </c>
      <c r="AA305" t="str">
        <f t="shared" si="46"/>
        <v>062-605-7818</v>
      </c>
      <c r="AB305" t="str">
        <f t="shared" si="47"/>
        <v>Valid</v>
      </c>
      <c r="AC305" s="4" t="str">
        <f>IF(AND(LEFT($Z305,1)="0", OR(LEN(SUBSTITUTE($Z305,"-",""))=9, AND(LEFT($Z305,2)&lt;&gt;"02", LEN(SUBSTITUTE($Z305,"-",""))=10))), "Valid", "Invalid")</f>
        <v>Valid</v>
      </c>
      <c r="AD305" t="s">
        <v>2019</v>
      </c>
      <c r="AE305" s="11" t="s">
        <v>2020</v>
      </c>
    </row>
    <row r="306" spans="1:31" ht="16" x14ac:dyDescent="0.2">
      <c r="A306" t="s">
        <v>2021</v>
      </c>
      <c r="B306">
        <v>1657</v>
      </c>
      <c r="C306" t="str">
        <f t="shared" si="42"/>
        <v>store_doc_1657</v>
      </c>
      <c r="D306" t="s">
        <v>2022</v>
      </c>
      <c r="E306" t="s">
        <v>2023</v>
      </c>
      <c r="F306">
        <v>13.981498999999999</v>
      </c>
      <c r="G306">
        <v>100.439297</v>
      </c>
      <c r="H306" t="str">
        <f t="shared" si="48"/>
        <v>https://www.google.com/maps/place/13.981499,100.439297</v>
      </c>
      <c r="I306" t="s">
        <v>28</v>
      </c>
      <c r="J306" t="s">
        <v>29</v>
      </c>
      <c r="K306" t="s">
        <v>2024</v>
      </c>
      <c r="L306" t="s">
        <v>2025</v>
      </c>
      <c r="M306" t="s">
        <v>241</v>
      </c>
      <c r="N306">
        <v>12140</v>
      </c>
      <c r="O306" t="s">
        <v>2026</v>
      </c>
      <c r="P306" t="s">
        <v>34</v>
      </c>
      <c r="Q306" s="3" t="s">
        <v>35</v>
      </c>
      <c r="R306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6" s="3" t="str">
        <f>VLOOKUP($B306,[1]Offline!$A$2:$K$2447,2,FALSE)</f>
        <v>Mini Supermarket</v>
      </c>
      <c r="T306" s="3" t="str">
        <f>VLOOKUP($B306,[1]Offline!$A$2:$K$2447,6,FALSE)</f>
        <v>06:00-23:00 (17Hrs)</v>
      </c>
      <c r="U306" s="3" t="str">
        <f>VLOOKUP($B306,[1]Offline!$A$2:$K$2447,8,FALSE)</f>
        <v>เลขที่ 88/1-4 หมู่ 2 ต.คลองพระอุดม อ.ลาดหลุมแก้ว จ.ปทุมธานี 12140</v>
      </c>
      <c r="V306" s="11" t="str">
        <f t="shared" si="44"/>
        <v>เลขที่ 88/1-4 หมู่ 2 ต.คลองพระอุดม อ.ลาดหลุมแก้ว จ.ปทุมธานี 12140, โทรศัพท์: 062-605-7819</v>
      </c>
      <c r="W306" s="3" t="str">
        <f>VLOOKUP($B306,[1]Offline!$A$2:$K$2447,5,FALSE)</f>
        <v>exp657-sm@lotuss.com</v>
      </c>
      <c r="X306" s="3" t="str">
        <f>VLOOKUP($B306,[1]Offline!$A$2:$K$2447,10,FALSE)</f>
        <v>0626057819</v>
      </c>
      <c r="Y306" t="s">
        <v>2027</v>
      </c>
      <c r="Z306" t="str">
        <f t="shared" si="45"/>
        <v>0626057819</v>
      </c>
      <c r="AA306" t="str">
        <f t="shared" si="46"/>
        <v>062-605-7819</v>
      </c>
      <c r="AB306" t="str">
        <f t="shared" si="47"/>
        <v>Valid</v>
      </c>
      <c r="AC306" s="4" t="str">
        <f>IF(AND(LEFT($Z306,1)="0", OR(LEN(SUBSTITUTE($Z306,"-",""))=9, AND(LEFT($Z306,2)&lt;&gt;"02", LEN(SUBSTITUTE($Z306,"-",""))=10))), "Valid", "Invalid")</f>
        <v>Valid</v>
      </c>
      <c r="AD306" t="s">
        <v>2027</v>
      </c>
      <c r="AE306" s="11" t="s">
        <v>2028</v>
      </c>
    </row>
    <row r="307" spans="1:31" ht="16" x14ac:dyDescent="0.2">
      <c r="A307" t="s">
        <v>2029</v>
      </c>
      <c r="B307">
        <v>1658</v>
      </c>
      <c r="C307" t="str">
        <f t="shared" si="42"/>
        <v>store_doc_1658</v>
      </c>
      <c r="D307" t="s">
        <v>2030</v>
      </c>
      <c r="E307" t="s">
        <v>2031</v>
      </c>
      <c r="F307">
        <v>13.766842</v>
      </c>
      <c r="G307">
        <v>100.623132</v>
      </c>
      <c r="H307" t="str">
        <f t="shared" si="48"/>
        <v>https://www.google.com/maps/place/13.766842,100.623132</v>
      </c>
      <c r="I307" t="s">
        <v>28</v>
      </c>
      <c r="J307" t="s">
        <v>29</v>
      </c>
      <c r="K307" t="s">
        <v>2032</v>
      </c>
      <c r="L307" t="s">
        <v>74</v>
      </c>
      <c r="M307" t="s">
        <v>32</v>
      </c>
      <c r="N307">
        <v>10310</v>
      </c>
      <c r="O307" t="s">
        <v>75</v>
      </c>
      <c r="P307" t="s">
        <v>34</v>
      </c>
      <c r="Q307" s="3" t="s">
        <v>44</v>
      </c>
      <c r="R307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7" s="3" t="str">
        <f>VLOOKUP($B307,[1]Offline!$A$2:$K$2447,2,FALSE)</f>
        <v>Mini Supermarket</v>
      </c>
      <c r="T307" s="3" t="str">
        <f>VLOOKUP($B307,[1]Offline!$A$2:$K$2447,6,FALSE)</f>
        <v xml:space="preserve">24 Hours </v>
      </c>
      <c r="U307" s="3" t="str">
        <f>VLOOKUP($B307,[1]Offline!$A$2:$K$2447,8,FALSE)</f>
        <v>เลขที่ 268/24 ซ.ลาดพร้าว 122 (มหาดไทย 1) ถ.ลาดพร้าว แขวงวังทองหลาง เขตวังทองหลาง กทม.10310</v>
      </c>
      <c r="V307" s="11" t="str">
        <f t="shared" si="44"/>
        <v>เลขที่ 268/24 ซ.ลาดพร้าว 122 (มหาดไทย 1) ถ.ลาดพร้าว แขวงวังทองหลาง เขตวังทองหลาง กทม.10310, โทรศัพท์: 083-961-1670</v>
      </c>
      <c r="W307" s="3" t="str">
        <f>VLOOKUP($B307,[1]Offline!$A$2:$K$2447,5,FALSE)</f>
        <v>exp658-sm@lotuss.com</v>
      </c>
      <c r="X307" s="3" t="str">
        <f>VLOOKUP($B307,[1]Offline!$A$2:$K$2447,10,FALSE)</f>
        <v>0839611670</v>
      </c>
      <c r="Y307" t="s">
        <v>2033</v>
      </c>
      <c r="Z307" t="str">
        <f t="shared" si="45"/>
        <v>0839611670</v>
      </c>
      <c r="AA307" t="str">
        <f t="shared" si="46"/>
        <v>083-961-1670</v>
      </c>
      <c r="AB307" t="str">
        <f t="shared" si="47"/>
        <v>Valid</v>
      </c>
      <c r="AC307" s="4" t="str">
        <f>IF(AND(LEFT($Z307,1)="0", OR(LEN(SUBSTITUTE($Z307,"-",""))=9, AND(LEFT($Z307,2)&lt;&gt;"02", LEN(SUBSTITUTE($Z307,"-",""))=10))), "Valid", "Invalid")</f>
        <v>Valid</v>
      </c>
      <c r="AD307" t="s">
        <v>2033</v>
      </c>
      <c r="AE307" s="11" t="s">
        <v>2034</v>
      </c>
    </row>
    <row r="308" spans="1:31" ht="16" x14ac:dyDescent="0.2">
      <c r="A308" t="s">
        <v>2035</v>
      </c>
      <c r="B308">
        <v>1659</v>
      </c>
      <c r="C308" t="str">
        <f t="shared" si="42"/>
        <v>store_doc_1659</v>
      </c>
      <c r="D308" t="s">
        <v>2036</v>
      </c>
      <c r="E308" t="s">
        <v>2037</v>
      </c>
      <c r="F308">
        <v>13.007895</v>
      </c>
      <c r="G308">
        <v>101.126313</v>
      </c>
      <c r="H308" t="str">
        <f t="shared" si="48"/>
        <v>https://www.google.com/maps/place/13.007895,101.126313</v>
      </c>
      <c r="I308" t="s">
        <v>28</v>
      </c>
      <c r="J308" t="s">
        <v>29</v>
      </c>
      <c r="K308" t="s">
        <v>2038</v>
      </c>
      <c r="L308" t="s">
        <v>2039</v>
      </c>
      <c r="M308" t="s">
        <v>2040</v>
      </c>
      <c r="N308">
        <v>21140</v>
      </c>
      <c r="O308" t="s">
        <v>2041</v>
      </c>
      <c r="P308" t="s">
        <v>34</v>
      </c>
      <c r="Q308" s="3" t="s">
        <v>170</v>
      </c>
      <c r="R308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8" s="3" t="str">
        <f>VLOOKUP($B308,[1]Offline!$A$2:$K$2447,2,FALSE)</f>
        <v>Mini Supermarket</v>
      </c>
      <c r="T308" s="3" t="str">
        <f>VLOOKUP($B308,[1]Offline!$A$2:$K$2447,6,FALSE)</f>
        <v>06:00-23:00 (17Hrs)</v>
      </c>
      <c r="U308" s="3" t="str">
        <f>VLOOKUP($B308,[1]Offline!$A$2:$K$2447,8,FALSE)</f>
        <v>เลขที่ 115 หมู่ 3 ต.มาบยางพร อ.ปลวกแดง จ.ระยอง 21140</v>
      </c>
      <c r="V308" s="11" t="str">
        <f t="shared" si="44"/>
        <v>เลขที่ 115 หมู่ 3 ต.มาบยางพร อ.ปลวกแดง จ.ระยอง 21140, โทรศัพท์: ยังไม่มีเบอร์สาขา</v>
      </c>
      <c r="W308" s="3" t="str">
        <f>VLOOKUP($B308,[1]Offline!$A$2:$K$2447,5,FALSE)</f>
        <v>exp659-sm@lotuss.com</v>
      </c>
      <c r="X308" s="3" t="str">
        <f>VLOOKUP($B308,[1]Offline!$A$2:$K$2447,10,FALSE)</f>
        <v>0ยังไม่มีเบอร์สาขา</v>
      </c>
      <c r="Y308" t="s">
        <v>1580</v>
      </c>
      <c r="Z308" t="str">
        <f t="shared" si="45"/>
        <v>ยังไม่มีเบอร์สาขา</v>
      </c>
      <c r="AA308" t="str">
        <f t="shared" si="46"/>
        <v>ยังไม่มีเบอร์สาขา</v>
      </c>
      <c r="AB308" t="str">
        <f t="shared" si="47"/>
        <v>Invalid</v>
      </c>
      <c r="AC308" s="4" t="str">
        <f>IF(AND(LEFT($Z308,1)="0", OR(LEN(SUBSTITUTE($Z308,"-",""))=9, AND(LEFT($Z308,2)&lt;&gt;"02", LEN(SUBSTITUTE($Z308,"-",""))=10))), "Valid", "Invalid")</f>
        <v>Invalid</v>
      </c>
      <c r="AD308" t="s">
        <v>1580</v>
      </c>
      <c r="AE308" s="11" t="s">
        <v>1580</v>
      </c>
    </row>
    <row r="309" spans="1:31" ht="16" x14ac:dyDescent="0.2">
      <c r="A309" t="s">
        <v>2042</v>
      </c>
      <c r="B309">
        <v>1660</v>
      </c>
      <c r="C309" t="str">
        <f t="shared" si="42"/>
        <v>store_doc_1660</v>
      </c>
      <c r="D309" t="s">
        <v>2043</v>
      </c>
      <c r="E309" t="s">
        <v>2044</v>
      </c>
      <c r="F309">
        <v>13.568849999999999</v>
      </c>
      <c r="G309">
        <v>100.30160600000001</v>
      </c>
      <c r="H309" t="str">
        <f t="shared" si="48"/>
        <v>https://www.google.com/maps/place/13.56885,100.301606</v>
      </c>
      <c r="I309" t="s">
        <v>123</v>
      </c>
      <c r="J309" t="s">
        <v>29</v>
      </c>
      <c r="K309" t="s">
        <v>2045</v>
      </c>
      <c r="L309" t="s">
        <v>615</v>
      </c>
      <c r="M309" t="s">
        <v>616</v>
      </c>
      <c r="N309">
        <v>74000</v>
      </c>
      <c r="O309" t="s">
        <v>2046</v>
      </c>
      <c r="P309" t="s">
        <v>34</v>
      </c>
      <c r="Q309" s="3" t="s">
        <v>35</v>
      </c>
      <c r="R309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09" s="3" t="e">
        <f>VLOOKUP($B309,[1]Offline!$A$2:$K$2447,2,FALSE)</f>
        <v>#N/A</v>
      </c>
      <c r="T309" s="3" t="e">
        <f>VLOOKUP($B309,[1]Offline!$A$2:$K$2447,6,FALSE)</f>
        <v>#N/A</v>
      </c>
      <c r="U309" s="3" t="e">
        <f>VLOOKUP($B309,[1]Offline!$A$2:$K$2447,8,FALSE)</f>
        <v>#N/A</v>
      </c>
      <c r="V309" s="11" t="e">
        <f t="shared" si="44"/>
        <v>#N/A</v>
      </c>
      <c r="W309" s="3" t="e">
        <f>VLOOKUP($B309,[1]Offline!$A$2:$K$2447,5,FALSE)</f>
        <v>#N/A</v>
      </c>
      <c r="X309" s="3" t="e">
        <f>VLOOKUP($B309,[1]Offline!$A$2:$K$2447,10,FALSE)</f>
        <v>#N/A</v>
      </c>
      <c r="Y309" t="e">
        <v>#N/A</v>
      </c>
      <c r="Z309" t="e">
        <f t="shared" si="45"/>
        <v>#N/A</v>
      </c>
      <c r="AA309" t="e">
        <f t="shared" si="46"/>
        <v>#N/A</v>
      </c>
      <c r="AB309" t="e">
        <f t="shared" si="47"/>
        <v>#N/A</v>
      </c>
      <c r="AC309" s="4"/>
      <c r="AD309" t="e">
        <v>#N/A</v>
      </c>
    </row>
    <row r="310" spans="1:31" ht="16" x14ac:dyDescent="0.2">
      <c r="A310" t="s">
        <v>2047</v>
      </c>
      <c r="B310">
        <v>1661</v>
      </c>
      <c r="C310" t="str">
        <f t="shared" si="42"/>
        <v>store_doc_1661</v>
      </c>
      <c r="D310" t="s">
        <v>2048</v>
      </c>
      <c r="E310" t="s">
        <v>2049</v>
      </c>
      <c r="F310">
        <v>13.691222</v>
      </c>
      <c r="G310">
        <v>100.341466</v>
      </c>
      <c r="H310" t="str">
        <f t="shared" si="48"/>
        <v>https://www.google.com/maps/place/13.691222,100.341466</v>
      </c>
      <c r="I310" t="s">
        <v>28</v>
      </c>
      <c r="J310" t="s">
        <v>29</v>
      </c>
      <c r="K310" t="s">
        <v>2050</v>
      </c>
      <c r="L310" t="s">
        <v>125</v>
      </c>
      <c r="M310" t="s">
        <v>32</v>
      </c>
      <c r="N310">
        <v>10160</v>
      </c>
      <c r="O310" t="s">
        <v>1966</v>
      </c>
      <c r="P310" t="s">
        <v>34</v>
      </c>
      <c r="Q310" s="3" t="s">
        <v>170</v>
      </c>
      <c r="R310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0" s="3" t="str">
        <f>VLOOKUP($B310,[1]Offline!$A$2:$K$2447,2,FALSE)</f>
        <v>Mini Supermarket</v>
      </c>
      <c r="T310" s="3" t="str">
        <f>VLOOKUP($B310,[1]Offline!$A$2:$K$2447,6,FALSE)</f>
        <v>06:00-23:00 (17Hrs)</v>
      </c>
      <c r="U310" s="3" t="str">
        <f>VLOOKUP($B310,[1]Offline!$A$2:$K$2447,8,FALSE)</f>
        <v>เลขที่ 6,8 ถ.มาเจริญ แขวงหนองแขม เขตหนองแขม กทม. 10160</v>
      </c>
      <c r="V310" s="11" t="str">
        <f t="shared" si="44"/>
        <v>เลขที่ 6,8 ถ.มาเจริญ แขวงหนองแขม เขตหนองแขม กทม. 10160, โทรศัพท์: 062-605-7823</v>
      </c>
      <c r="W310" s="3" t="str">
        <f>VLOOKUP($B310,[1]Offline!$A$2:$K$2447,5,FALSE)</f>
        <v>exp661-sm@lotuss.com</v>
      </c>
      <c r="X310" s="3" t="str">
        <f>VLOOKUP($B310,[1]Offline!$A$2:$K$2447,10,FALSE)</f>
        <v>0626057823</v>
      </c>
      <c r="Y310" t="s">
        <v>2051</v>
      </c>
      <c r="Z310" t="str">
        <f t="shared" si="45"/>
        <v>0626057823</v>
      </c>
      <c r="AA310" t="str">
        <f t="shared" si="46"/>
        <v>062-605-7823</v>
      </c>
      <c r="AB310" t="str">
        <f t="shared" si="47"/>
        <v>Valid</v>
      </c>
      <c r="AC310" s="4" t="str">
        <f>IF(AND(LEFT($Z310,1)="0", OR(LEN(SUBSTITUTE($Z310,"-",""))=9, AND(LEFT($Z310,2)&lt;&gt;"02", LEN(SUBSTITUTE($Z310,"-",""))=10))), "Valid", "Invalid")</f>
        <v>Valid</v>
      </c>
      <c r="AD310" t="s">
        <v>2051</v>
      </c>
      <c r="AE310" s="11" t="s">
        <v>2052</v>
      </c>
    </row>
    <row r="311" spans="1:31" ht="16" x14ac:dyDescent="0.2">
      <c r="A311" t="s">
        <v>2053</v>
      </c>
      <c r="B311">
        <v>1662</v>
      </c>
      <c r="C311" t="str">
        <f t="shared" si="42"/>
        <v>store_doc_1662</v>
      </c>
      <c r="D311" t="s">
        <v>2054</v>
      </c>
      <c r="E311" t="s">
        <v>2055</v>
      </c>
      <c r="F311">
        <v>13.907975</v>
      </c>
      <c r="G311">
        <v>100.395066</v>
      </c>
      <c r="H311" t="str">
        <f t="shared" si="48"/>
        <v>https://www.google.com/maps/place/13.907975,100.395066</v>
      </c>
      <c r="I311" t="s">
        <v>28</v>
      </c>
      <c r="J311" t="s">
        <v>29</v>
      </c>
      <c r="K311" t="s">
        <v>2056</v>
      </c>
      <c r="L311" t="s">
        <v>231</v>
      </c>
      <c r="M311" t="s">
        <v>232</v>
      </c>
      <c r="N311">
        <v>11110</v>
      </c>
      <c r="O311" t="s">
        <v>233</v>
      </c>
      <c r="P311" t="s">
        <v>34</v>
      </c>
      <c r="Q311" s="3" t="s">
        <v>44</v>
      </c>
      <c r="R311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1" s="3" t="str">
        <f>VLOOKUP($B311,[1]Offline!$A$2:$K$2447,2,FALSE)</f>
        <v>Mini Supermarket</v>
      </c>
      <c r="T311" s="3" t="str">
        <f>VLOOKUP($B311,[1]Offline!$A$2:$K$2447,6,FALSE)</f>
        <v>24 Hours</v>
      </c>
      <c r="U311" s="3" t="str">
        <f>VLOOKUP($B311,[1]Offline!$A$2:$K$2447,8,FALSE)</f>
        <v>เลขที่ 85/7 หมู่ที่ 6 ตำบลบางรักพัฒนา อำเภอบางบัวทอง จังหวัดนนทบุรี 11110</v>
      </c>
      <c r="V311" s="11" t="str">
        <f t="shared" si="44"/>
        <v>เลขที่ 85/7 หมู่ที่ 6 ตำบลบางรักพัฒนา อำเภอบางบัวทอง จังหวัดนนทบุรี 11110, โทรศัพท์: 062-605-7824</v>
      </c>
      <c r="W311" s="3" t="str">
        <f>VLOOKUP($B311,[1]Offline!$A$2:$K$2447,5,FALSE)</f>
        <v>exp662-sm@lotuss.com</v>
      </c>
      <c r="X311" s="3" t="str">
        <f>VLOOKUP($B311,[1]Offline!$A$2:$K$2447,10,FALSE)</f>
        <v>0626057824</v>
      </c>
      <c r="Y311" t="s">
        <v>2057</v>
      </c>
      <c r="Z311" t="str">
        <f t="shared" si="45"/>
        <v>0626057824</v>
      </c>
      <c r="AA311" t="str">
        <f t="shared" si="46"/>
        <v>062-605-7824</v>
      </c>
      <c r="AB311" t="str">
        <f t="shared" si="47"/>
        <v>Valid</v>
      </c>
      <c r="AC311" s="4" t="str">
        <f>IF(AND(LEFT($Z311,1)="0", OR(LEN(SUBSTITUTE($Z311,"-",""))=9, AND(LEFT($Z311,2)&lt;&gt;"02", LEN(SUBSTITUTE($Z311,"-",""))=10))), "Valid", "Invalid")</f>
        <v>Valid</v>
      </c>
      <c r="AD311" t="s">
        <v>2057</v>
      </c>
      <c r="AE311" s="11" t="s">
        <v>2058</v>
      </c>
    </row>
    <row r="312" spans="1:31" ht="16" x14ac:dyDescent="0.2">
      <c r="A312" t="s">
        <v>2059</v>
      </c>
      <c r="B312">
        <v>1663</v>
      </c>
      <c r="C312" t="str">
        <f t="shared" si="42"/>
        <v>store_doc_1663</v>
      </c>
      <c r="D312" t="s">
        <v>2060</v>
      </c>
      <c r="E312" t="s">
        <v>2061</v>
      </c>
      <c r="F312">
        <v>13.77359</v>
      </c>
      <c r="G312">
        <v>100.745841</v>
      </c>
      <c r="H312" t="str">
        <f t="shared" si="48"/>
        <v>https://www.google.com/maps/place/13.77359,100.745841</v>
      </c>
      <c r="I312" t="s">
        <v>28</v>
      </c>
      <c r="J312" t="s">
        <v>29</v>
      </c>
      <c r="K312" t="s">
        <v>2062</v>
      </c>
      <c r="L312" t="s">
        <v>1010</v>
      </c>
      <c r="M312" t="s">
        <v>32</v>
      </c>
      <c r="N312">
        <v>10510</v>
      </c>
      <c r="O312" t="s">
        <v>1011</v>
      </c>
      <c r="P312" t="s">
        <v>34</v>
      </c>
      <c r="Q312" s="3" t="s">
        <v>35</v>
      </c>
      <c r="R312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2" s="3" t="str">
        <f>VLOOKUP($B312,[1]Offline!$A$2:$K$2447,2,FALSE)</f>
        <v>Mini Supermarket</v>
      </c>
      <c r="T312" s="3" t="str">
        <f>VLOOKUP($B312,[1]Offline!$A$2:$K$2447,6,FALSE)</f>
        <v>06:00-23:00 (17Hrs)</v>
      </c>
      <c r="U312" s="3" t="str">
        <f>VLOOKUP($B312,[1]Offline!$A$2:$K$2447,8,FALSE)</f>
        <v>เลขที่ 1 ซอยร่มเกล้า 24 ถนนร่มเกล้า แขวงมีนบุรี เขตมีนบุรี กรุงเทพมหานคร 10510</v>
      </c>
      <c r="V312" s="11" t="str">
        <f t="shared" si="44"/>
        <v>เลขที่ 1 ซอยร่มเกล้า 24 ถนนร่มเกล้า แขวงมีนบุรี เขตมีนบุรี กรุงเทพมหานคร 10510, โทรศัพท์: 081-246-6884</v>
      </c>
      <c r="W312" s="3" t="str">
        <f>VLOOKUP($B312,[1]Offline!$A$2:$K$2447,5,FALSE)</f>
        <v>exp663-sm@lotuss.com</v>
      </c>
      <c r="X312" s="3" t="str">
        <f>VLOOKUP($B312,[1]Offline!$A$2:$K$2447,10,FALSE)</f>
        <v>0812466884</v>
      </c>
      <c r="Y312" t="s">
        <v>2063</v>
      </c>
      <c r="Z312" t="str">
        <f t="shared" si="45"/>
        <v>0812466884</v>
      </c>
      <c r="AA312" t="str">
        <f t="shared" si="46"/>
        <v>081-246-6884</v>
      </c>
      <c r="AB312" t="str">
        <f t="shared" si="47"/>
        <v>Valid</v>
      </c>
      <c r="AC312" s="4" t="str">
        <f>IF(AND(LEFT($Z312,1)="0", OR(LEN(SUBSTITUTE($Z312,"-",""))=9, AND(LEFT($Z312,2)&lt;&gt;"02", LEN(SUBSTITUTE($Z312,"-",""))=10))), "Valid", "Invalid")</f>
        <v>Valid</v>
      </c>
      <c r="AD312" t="s">
        <v>2063</v>
      </c>
      <c r="AE312" s="11" t="s">
        <v>2064</v>
      </c>
    </row>
    <row r="313" spans="1:31" ht="16" x14ac:dyDescent="0.2">
      <c r="A313" t="s">
        <v>2065</v>
      </c>
      <c r="B313">
        <v>1664</v>
      </c>
      <c r="C313" t="str">
        <f t="shared" si="42"/>
        <v>store_doc_1664</v>
      </c>
      <c r="D313" t="s">
        <v>2066</v>
      </c>
      <c r="E313" t="s">
        <v>2067</v>
      </c>
      <c r="F313">
        <v>13.620539000000001</v>
      </c>
      <c r="G313">
        <v>99.593457000000001</v>
      </c>
      <c r="H313" t="str">
        <f t="shared" si="48"/>
        <v>https://www.google.com/maps/place/13.620539,99.593457</v>
      </c>
      <c r="I313" t="s">
        <v>28</v>
      </c>
      <c r="J313" t="s">
        <v>29</v>
      </c>
      <c r="K313" t="s">
        <v>2068</v>
      </c>
      <c r="L313" t="s">
        <v>2069</v>
      </c>
      <c r="M313" t="s">
        <v>2070</v>
      </c>
      <c r="N313">
        <v>70150</v>
      </c>
      <c r="O313" t="s">
        <v>2071</v>
      </c>
      <c r="P313" t="s">
        <v>34</v>
      </c>
      <c r="Q313" s="3" t="s">
        <v>44</v>
      </c>
      <c r="R313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3" s="3" t="str">
        <f>VLOOKUP($B313,[1]Offline!$A$2:$K$2447,2,FALSE)</f>
        <v>Mini Supermarket</v>
      </c>
      <c r="T313" s="3" t="str">
        <f>VLOOKUP($B313,[1]Offline!$A$2:$K$2447,6,FALSE)</f>
        <v xml:space="preserve">24 Hours </v>
      </c>
      <c r="U313" s="3" t="str">
        <f>VLOOKUP($B313,[1]Offline!$A$2:$K$2447,8,FALSE)</f>
        <v>เลขที่ 610 หมู่ 3 ต.จอมบึง อ.จอมบึง จ.ราชบุรี 70150</v>
      </c>
      <c r="V313" s="11" t="str">
        <f t="shared" si="44"/>
        <v>เลขที่ 610 หมู่ 3 ต.จอมบึง อ.จอมบึง จ.ราชบุรี 70150, โทรศัพท์: 062-605-7826</v>
      </c>
      <c r="W313" s="3" t="str">
        <f>VLOOKUP($B313,[1]Offline!$A$2:$K$2447,5,FALSE)</f>
        <v>exp664-sm@lotuss.com</v>
      </c>
      <c r="X313" s="3" t="str">
        <f>VLOOKUP($B313,[1]Offline!$A$2:$K$2447,10,FALSE)</f>
        <v>0626057826</v>
      </c>
      <c r="Y313" t="s">
        <v>2072</v>
      </c>
      <c r="Z313" t="str">
        <f t="shared" si="45"/>
        <v>0626057826</v>
      </c>
      <c r="AA313" t="str">
        <f t="shared" si="46"/>
        <v>062-605-7826</v>
      </c>
      <c r="AB313" t="str">
        <f t="shared" si="47"/>
        <v>Valid</v>
      </c>
      <c r="AC313" s="4" t="str">
        <f>IF(AND(LEFT($Z313,1)="0", OR(LEN(SUBSTITUTE($Z313,"-",""))=9, AND(LEFT($Z313,2)&lt;&gt;"02", LEN(SUBSTITUTE($Z313,"-",""))=10))), "Valid", "Invalid")</f>
        <v>Valid</v>
      </c>
      <c r="AD313" t="s">
        <v>2072</v>
      </c>
      <c r="AE313" s="11" t="s">
        <v>2073</v>
      </c>
    </row>
    <row r="314" spans="1:31" ht="16" x14ac:dyDescent="0.2">
      <c r="A314" t="s">
        <v>2074</v>
      </c>
      <c r="B314">
        <v>1665</v>
      </c>
      <c r="C314" t="str">
        <f t="shared" si="42"/>
        <v>store_doc_1665</v>
      </c>
      <c r="D314" t="s">
        <v>2075</v>
      </c>
      <c r="E314" t="s">
        <v>2076</v>
      </c>
      <c r="F314">
        <v>12.724549</v>
      </c>
      <c r="G314">
        <v>101.054078</v>
      </c>
      <c r="H314" t="str">
        <f t="shared" si="48"/>
        <v>https://www.google.com/maps/place/12.724549,101.054078</v>
      </c>
      <c r="I314" t="s">
        <v>123</v>
      </c>
      <c r="J314" t="s">
        <v>29</v>
      </c>
      <c r="K314" t="s">
        <v>2077</v>
      </c>
      <c r="L314" t="s">
        <v>2078</v>
      </c>
      <c r="M314" t="s">
        <v>2040</v>
      </c>
      <c r="N314">
        <v>21130</v>
      </c>
      <c r="O314" t="s">
        <v>2079</v>
      </c>
      <c r="P314" t="s">
        <v>34</v>
      </c>
      <c r="Q314" s="3" t="s">
        <v>35</v>
      </c>
      <c r="R314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4" s="3" t="e">
        <f>VLOOKUP($B314,[1]Offline!$A$2:$K$2447,2,FALSE)</f>
        <v>#N/A</v>
      </c>
      <c r="T314" s="3" t="e">
        <f>VLOOKUP($B314,[1]Offline!$A$2:$K$2447,6,FALSE)</f>
        <v>#N/A</v>
      </c>
      <c r="U314" s="3" t="e">
        <f>VLOOKUP($B314,[1]Offline!$A$2:$K$2447,8,FALSE)</f>
        <v>#N/A</v>
      </c>
      <c r="V314" s="11" t="e">
        <f t="shared" si="44"/>
        <v>#N/A</v>
      </c>
      <c r="W314" s="3" t="e">
        <f>VLOOKUP($B314,[1]Offline!$A$2:$K$2447,5,FALSE)</f>
        <v>#N/A</v>
      </c>
      <c r="X314" s="3" t="e">
        <f>VLOOKUP($B314,[1]Offline!$A$2:$K$2447,10,FALSE)</f>
        <v>#N/A</v>
      </c>
      <c r="Y314" t="e">
        <v>#N/A</v>
      </c>
      <c r="Z314" t="e">
        <f t="shared" si="45"/>
        <v>#N/A</v>
      </c>
      <c r="AA314" t="e">
        <f t="shared" si="46"/>
        <v>#N/A</v>
      </c>
      <c r="AB314" t="e">
        <f t="shared" si="47"/>
        <v>#N/A</v>
      </c>
      <c r="AC314" s="4"/>
      <c r="AD314" t="e">
        <v>#N/A</v>
      </c>
    </row>
    <row r="315" spans="1:31" ht="16" x14ac:dyDescent="0.2">
      <c r="A315" t="s">
        <v>2080</v>
      </c>
      <c r="B315">
        <v>1666</v>
      </c>
      <c r="C315" t="str">
        <f t="shared" si="42"/>
        <v>store_doc_1666</v>
      </c>
      <c r="D315" t="s">
        <v>2081</v>
      </c>
      <c r="E315" t="s">
        <v>2082</v>
      </c>
      <c r="F315">
        <v>18.797533000000001</v>
      </c>
      <c r="G315">
        <v>98.966301999999999</v>
      </c>
      <c r="H315" t="str">
        <f t="shared" si="48"/>
        <v>https://www.google.com/maps/place/18.797533,98.966302</v>
      </c>
      <c r="I315" t="s">
        <v>28</v>
      </c>
      <c r="J315" t="s">
        <v>29</v>
      </c>
      <c r="K315" t="s">
        <v>2083</v>
      </c>
      <c r="L315" t="s">
        <v>469</v>
      </c>
      <c r="M315" t="s">
        <v>470</v>
      </c>
      <c r="N315">
        <v>50200</v>
      </c>
      <c r="O315" t="s">
        <v>546</v>
      </c>
      <c r="P315" t="s">
        <v>34</v>
      </c>
      <c r="Q315" s="3" t="s">
        <v>44</v>
      </c>
      <c r="R315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5" s="3" t="str">
        <f>VLOOKUP($B315,[1]Offline!$A$2:$K$2447,2,FALSE)</f>
        <v>Mini Supermarket</v>
      </c>
      <c r="T315" s="3" t="str">
        <f>VLOOKUP($B315,[1]Offline!$A$2:$K$2447,6,FALSE)</f>
        <v>24 Hours</v>
      </c>
      <c r="U315" s="3" t="str">
        <f>VLOOKUP($B315,[1]Offline!$A$2:$K$2447,8,FALSE)</f>
        <v>เลขที่ 22/3 ถนนนิมมานเหมินทร์ ตำบลสุเทพ อำเภอเมืองเชียงใหม่ จังหวัดเชียงใหม่ 50200</v>
      </c>
      <c r="V315" s="11" t="str">
        <f t="shared" si="44"/>
        <v>เลขที่ 22/3 ถนนนิมมานเหมินทร์ ตำบลสุเทพ อำเภอเมืองเชียงใหม่ จังหวัดเชียงใหม่ 50200, โทรศัพท์: 062-605-7828</v>
      </c>
      <c r="W315" s="3" t="str">
        <f>VLOOKUP($B315,[1]Offline!$A$2:$K$2447,5,FALSE)</f>
        <v>exp666-sm@lotuss.com</v>
      </c>
      <c r="X315" s="3" t="str">
        <f>VLOOKUP($B315,[1]Offline!$A$2:$K$2447,10,FALSE)</f>
        <v>0626057828</v>
      </c>
      <c r="Y315" t="s">
        <v>2084</v>
      </c>
      <c r="Z315" t="str">
        <f t="shared" si="45"/>
        <v>0626057828</v>
      </c>
      <c r="AA315" t="str">
        <f t="shared" si="46"/>
        <v>062-605-7828</v>
      </c>
      <c r="AB315" t="str">
        <f t="shared" si="47"/>
        <v>Valid</v>
      </c>
      <c r="AC315" s="4" t="str">
        <f>IF(AND(LEFT($Z315,1)="0", OR(LEN(SUBSTITUTE($Z315,"-",""))=9, AND(LEFT($Z315,2)&lt;&gt;"02", LEN(SUBSTITUTE($Z315,"-",""))=10))), "Valid", "Invalid")</f>
        <v>Valid</v>
      </c>
      <c r="AD315" t="s">
        <v>2084</v>
      </c>
      <c r="AE315" s="11" t="s">
        <v>2085</v>
      </c>
    </row>
    <row r="316" spans="1:31" ht="16" x14ac:dyDescent="0.2">
      <c r="A316" t="s">
        <v>2086</v>
      </c>
      <c r="B316">
        <v>1667</v>
      </c>
      <c r="C316" t="str">
        <f t="shared" si="42"/>
        <v>store_doc_1667</v>
      </c>
      <c r="D316" t="s">
        <v>2087</v>
      </c>
      <c r="E316" t="s">
        <v>2088</v>
      </c>
      <c r="F316">
        <v>13.656152000000001</v>
      </c>
      <c r="G316">
        <v>101.438271</v>
      </c>
      <c r="H316" t="str">
        <f t="shared" si="48"/>
        <v>https://www.google.com/maps/place/13.656152,101.438271</v>
      </c>
      <c r="I316" t="s">
        <v>123</v>
      </c>
      <c r="J316" t="s">
        <v>29</v>
      </c>
      <c r="K316" t="s">
        <v>2089</v>
      </c>
      <c r="L316" t="s">
        <v>2090</v>
      </c>
      <c r="M316" t="s">
        <v>997</v>
      </c>
      <c r="N316">
        <v>24160</v>
      </c>
      <c r="O316" t="s">
        <v>2091</v>
      </c>
      <c r="P316" t="s">
        <v>34</v>
      </c>
      <c r="Q316" s="3" t="s">
        <v>35</v>
      </c>
      <c r="R316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6" s="3" t="e">
        <f>VLOOKUP($B316,[1]Offline!$A$2:$K$2447,2,FALSE)</f>
        <v>#N/A</v>
      </c>
      <c r="T316" s="3" t="e">
        <f>VLOOKUP($B316,[1]Offline!$A$2:$K$2447,6,FALSE)</f>
        <v>#N/A</v>
      </c>
      <c r="U316" s="3" t="e">
        <f>VLOOKUP($B316,[1]Offline!$A$2:$K$2447,8,FALSE)</f>
        <v>#N/A</v>
      </c>
      <c r="V316" s="11" t="e">
        <f t="shared" si="44"/>
        <v>#N/A</v>
      </c>
      <c r="W316" s="3" t="e">
        <f>VLOOKUP($B316,[1]Offline!$A$2:$K$2447,5,FALSE)</f>
        <v>#N/A</v>
      </c>
      <c r="X316" s="3" t="e">
        <f>VLOOKUP($B316,[1]Offline!$A$2:$K$2447,10,FALSE)</f>
        <v>#N/A</v>
      </c>
      <c r="Y316" t="e">
        <v>#N/A</v>
      </c>
      <c r="Z316" t="e">
        <f t="shared" si="45"/>
        <v>#N/A</v>
      </c>
      <c r="AA316" t="e">
        <f t="shared" si="46"/>
        <v>#N/A</v>
      </c>
      <c r="AB316" t="e">
        <f t="shared" si="47"/>
        <v>#N/A</v>
      </c>
      <c r="AC316" s="4"/>
      <c r="AD316" t="e">
        <v>#N/A</v>
      </c>
    </row>
    <row r="317" spans="1:31" ht="16" x14ac:dyDescent="0.2">
      <c r="A317" t="s">
        <v>2092</v>
      </c>
      <c r="B317">
        <v>1668</v>
      </c>
      <c r="C317" t="str">
        <f t="shared" si="42"/>
        <v>store_doc_1668</v>
      </c>
      <c r="D317" t="s">
        <v>2093</v>
      </c>
      <c r="E317" t="s">
        <v>2094</v>
      </c>
      <c r="F317">
        <v>13.814479</v>
      </c>
      <c r="G317">
        <v>100.042682</v>
      </c>
      <c r="H317" t="str">
        <f t="shared" si="48"/>
        <v>https://www.google.com/maps/place/13.814479,100.042682</v>
      </c>
      <c r="I317" t="s">
        <v>28</v>
      </c>
      <c r="J317" t="s">
        <v>29</v>
      </c>
      <c r="K317" t="s">
        <v>2095</v>
      </c>
      <c r="L317" t="s">
        <v>1227</v>
      </c>
      <c r="M317" t="s">
        <v>350</v>
      </c>
      <c r="N317">
        <v>73000</v>
      </c>
      <c r="O317" t="s">
        <v>2096</v>
      </c>
      <c r="P317" t="s">
        <v>34</v>
      </c>
      <c r="Q317" s="3" t="s">
        <v>44</v>
      </c>
      <c r="R317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7" s="3" t="str">
        <f>VLOOKUP($B317,[1]Offline!$A$2:$K$2447,2,FALSE)</f>
        <v>Mini Supermarket</v>
      </c>
      <c r="T317" s="3" t="str">
        <f>VLOOKUP($B317,[1]Offline!$A$2:$K$2447,6,FALSE)</f>
        <v xml:space="preserve">24 Hours </v>
      </c>
      <c r="U317" s="3" t="str">
        <f>VLOOKUP($B317,[1]Offline!$A$2:$K$2447,8,FALSE)</f>
        <v>เลขที่ 59 ถ.ทรงพล ต.พระปฐมเจดีย์ อ.เมืองนครปฐม จ.นครปฐม 73000</v>
      </c>
      <c r="V317" s="11" t="str">
        <f t="shared" si="44"/>
        <v>เลขที่ 59 ถ.ทรงพล ต.พระปฐมเจดีย์ อ.เมืองนครปฐม จ.นครปฐม 73000, โทรศัพท์: 062-605-7830</v>
      </c>
      <c r="W317" s="3" t="str">
        <f>VLOOKUP($B317,[1]Offline!$A$2:$K$2447,5,FALSE)</f>
        <v>exp668-sm@lotuss.com</v>
      </c>
      <c r="X317" s="3" t="str">
        <f>VLOOKUP($B317,[1]Offline!$A$2:$K$2447,10,FALSE)</f>
        <v>0626057830</v>
      </c>
      <c r="Y317" t="s">
        <v>2097</v>
      </c>
      <c r="Z317" t="str">
        <f t="shared" si="45"/>
        <v>0626057830</v>
      </c>
      <c r="AA317" t="str">
        <f t="shared" si="46"/>
        <v>062-605-7830</v>
      </c>
      <c r="AB317" t="str">
        <f t="shared" si="47"/>
        <v>Valid</v>
      </c>
      <c r="AC317" s="4" t="str">
        <f>IF(AND(LEFT($Z317,1)="0", OR(LEN(SUBSTITUTE($Z317,"-",""))=9, AND(LEFT($Z317,2)&lt;&gt;"02", LEN(SUBSTITUTE($Z317,"-",""))=10))), "Valid", "Invalid")</f>
        <v>Valid</v>
      </c>
      <c r="AD317" t="s">
        <v>2097</v>
      </c>
      <c r="AE317" s="11" t="s">
        <v>2098</v>
      </c>
    </row>
    <row r="318" spans="1:31" ht="16" x14ac:dyDescent="0.2">
      <c r="A318" t="s">
        <v>2099</v>
      </c>
      <c r="B318">
        <v>1669</v>
      </c>
      <c r="C318" t="str">
        <f t="shared" si="42"/>
        <v>store_doc_1669</v>
      </c>
      <c r="D318" t="s">
        <v>2100</v>
      </c>
      <c r="E318" t="s">
        <v>2101</v>
      </c>
      <c r="F318">
        <v>13.774229</v>
      </c>
      <c r="G318">
        <v>100.611172</v>
      </c>
      <c r="H318" t="str">
        <f t="shared" si="48"/>
        <v>https://www.google.com/maps/place/13.774229,100.611172</v>
      </c>
      <c r="I318" t="s">
        <v>28</v>
      </c>
      <c r="J318" t="s">
        <v>29</v>
      </c>
      <c r="K318" t="s">
        <v>2102</v>
      </c>
      <c r="L318" t="s">
        <v>74</v>
      </c>
      <c r="M318" t="s">
        <v>32</v>
      </c>
      <c r="N318">
        <v>10310</v>
      </c>
      <c r="O318" t="s">
        <v>75</v>
      </c>
      <c r="P318" t="s">
        <v>34</v>
      </c>
      <c r="Q318" s="3" t="s">
        <v>44</v>
      </c>
      <c r="R318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8" s="3" t="str">
        <f>VLOOKUP($B318,[1]Offline!$A$2:$K$2447,2,FALSE)</f>
        <v>Mini Supermarket</v>
      </c>
      <c r="T318" s="3" t="str">
        <f>VLOOKUP($B318,[1]Offline!$A$2:$K$2447,6,FALSE)</f>
        <v xml:space="preserve">24 Hours </v>
      </c>
      <c r="U318" s="3" t="str">
        <f>VLOOKUP($B318,[1]Offline!$A$2:$K$2447,8,FALSE)</f>
        <v>เลขที่ 1329/10 ซ.ลาดพร้าว 94 (ปัญจมิตร) ถ.ลาดพร้าว แขวงพลับพลา เขตวังทองหลาง กทม. 10310</v>
      </c>
      <c r="V318" s="11" t="str">
        <f t="shared" si="44"/>
        <v>เลขที่ 1329/10 ซ.ลาดพร้าว 94 (ปัญจมิตร) ถ.ลาดพร้าว แขวงพลับพลา เขตวังทองหลาง กทม. 10310, โทรศัพท์: 092-598-9663</v>
      </c>
      <c r="W318" s="3" t="str">
        <f>VLOOKUP($B318,[1]Offline!$A$2:$K$2447,5,FALSE)</f>
        <v>exp669-sm@lotuss.com</v>
      </c>
      <c r="X318" s="3" t="str">
        <f>VLOOKUP($B318,[1]Offline!$A$2:$K$2447,10,FALSE)</f>
        <v>0925989663</v>
      </c>
      <c r="Y318" t="s">
        <v>2103</v>
      </c>
      <c r="Z318" t="str">
        <f t="shared" si="45"/>
        <v>0925989663</v>
      </c>
      <c r="AA318" t="str">
        <f t="shared" si="46"/>
        <v>092-598-9663</v>
      </c>
      <c r="AB318" t="str">
        <f t="shared" si="47"/>
        <v>Valid</v>
      </c>
      <c r="AC318" s="4" t="str">
        <f>IF(AND(LEFT($Z318,1)="0", OR(LEN(SUBSTITUTE($Z318,"-",""))=9, AND(LEFT($Z318,2)&lt;&gt;"02", LEN(SUBSTITUTE($Z318,"-",""))=10))), "Valid", "Invalid")</f>
        <v>Valid</v>
      </c>
      <c r="AD318" t="s">
        <v>2103</v>
      </c>
      <c r="AE318" s="11" t="s">
        <v>2104</v>
      </c>
    </row>
    <row r="319" spans="1:31" ht="16" x14ac:dyDescent="0.2">
      <c r="A319" t="s">
        <v>2105</v>
      </c>
      <c r="B319">
        <v>1670</v>
      </c>
      <c r="C319" t="str">
        <f t="shared" si="42"/>
        <v>store_doc_1670</v>
      </c>
      <c r="D319" t="s">
        <v>2106</v>
      </c>
      <c r="E319" t="s">
        <v>2107</v>
      </c>
      <c r="F319">
        <v>18.281585</v>
      </c>
      <c r="G319">
        <v>99.507307999999995</v>
      </c>
      <c r="H319" t="str">
        <f t="shared" si="48"/>
        <v>https://www.google.com/maps/place/18.281585,99.507308</v>
      </c>
      <c r="I319" t="s">
        <v>28</v>
      </c>
      <c r="J319" t="s">
        <v>29</v>
      </c>
      <c r="K319" t="s">
        <v>2108</v>
      </c>
      <c r="L319" t="s">
        <v>2109</v>
      </c>
      <c r="M319" t="s">
        <v>2110</v>
      </c>
      <c r="N319">
        <v>52220</v>
      </c>
      <c r="O319" t="s">
        <v>2111</v>
      </c>
      <c r="P319" t="s">
        <v>34</v>
      </c>
      <c r="Q319" s="3" t="s">
        <v>44</v>
      </c>
      <c r="R319" s="3" t="str">
        <f t="shared" si="4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19" s="3" t="str">
        <f>VLOOKUP($B319,[1]Offline!$A$2:$K$2447,2,FALSE)</f>
        <v>Mini Supermarket</v>
      </c>
      <c r="T319" s="3" t="str">
        <f>VLOOKUP($B319,[1]Offline!$A$2:$K$2447,6,FALSE)</f>
        <v>24 Hours</v>
      </c>
      <c r="U319" s="3" t="str">
        <f>VLOOKUP($B319,[1]Offline!$A$2:$K$2447,8,FALSE)</f>
        <v>เลขที่ 1/1 ถนนพระบาท ตำบลพระบาท อำเภอเมืองลำปาง จังหวัดลำปาง 52220</v>
      </c>
      <c r="V319" s="11" t="str">
        <f t="shared" si="44"/>
        <v>เลขที่ 1/1 ถนนพระบาท ตำบลพระบาท อำเภอเมืองลำปาง จังหวัดลำปาง 52220, โทรศัพท์: 062-605-7832</v>
      </c>
      <c r="W319" s="3" t="str">
        <f>VLOOKUP($B319,[1]Offline!$A$2:$K$2447,5,FALSE)</f>
        <v>exp670-sm@lotuss.com</v>
      </c>
      <c r="X319" s="3" t="str">
        <f>VLOOKUP($B319,[1]Offline!$A$2:$K$2447,10,FALSE)</f>
        <v>0626057832</v>
      </c>
      <c r="Y319" t="s">
        <v>2112</v>
      </c>
      <c r="Z319" t="str">
        <f t="shared" si="45"/>
        <v>0626057832</v>
      </c>
      <c r="AA319" t="str">
        <f t="shared" si="46"/>
        <v>062-605-7832</v>
      </c>
      <c r="AB319" t="str">
        <f t="shared" si="47"/>
        <v>Valid</v>
      </c>
      <c r="AC319" s="4" t="str">
        <f>IF(AND(LEFT($Z319,1)="0", OR(LEN(SUBSTITUTE($Z319,"-",""))=9, AND(LEFT($Z319,2)&lt;&gt;"02", LEN(SUBSTITUTE($Z319,"-",""))=10))), "Valid", "Invalid")</f>
        <v>Valid</v>
      </c>
      <c r="AD319" t="s">
        <v>2112</v>
      </c>
      <c r="AE319" s="11" t="s">
        <v>2113</v>
      </c>
    </row>
    <row r="320" spans="1:31" ht="16" x14ac:dyDescent="0.2">
      <c r="A320" t="s">
        <v>2114</v>
      </c>
      <c r="B320">
        <v>1671</v>
      </c>
      <c r="C320" t="str">
        <f t="shared" si="42"/>
        <v>store_doc_1671</v>
      </c>
      <c r="D320" t="s">
        <v>2115</v>
      </c>
      <c r="E320" t="s">
        <v>2116</v>
      </c>
      <c r="F320">
        <v>13.974164</v>
      </c>
      <c r="G320">
        <v>100.336384</v>
      </c>
      <c r="H320" t="str">
        <f t="shared" si="48"/>
        <v>https://www.google.com/maps/place/13.974164,100.336384</v>
      </c>
      <c r="I320" t="s">
        <v>28</v>
      </c>
      <c r="J320" t="s">
        <v>29</v>
      </c>
      <c r="K320" t="s">
        <v>2117</v>
      </c>
      <c r="L320" t="s">
        <v>1571</v>
      </c>
      <c r="M320" t="s">
        <v>232</v>
      </c>
      <c r="N320">
        <v>11150</v>
      </c>
      <c r="O320" t="s">
        <v>2118</v>
      </c>
      <c r="P320" t="s">
        <v>34</v>
      </c>
      <c r="Q320" s="3" t="s">
        <v>35</v>
      </c>
      <c r="R320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0" s="3" t="str">
        <f>VLOOKUP($B320,[1]Offline!$A$2:$K$2447,2,FALSE)</f>
        <v>Mini Supermarket</v>
      </c>
      <c r="T320" s="3" t="str">
        <f>VLOOKUP($B320,[1]Offline!$A$2:$K$2447,6,FALSE)</f>
        <v>05:00-23:00 (18Hrs)</v>
      </c>
      <c r="U320" s="3" t="str">
        <f>VLOOKUP($B320,[1]Offline!$A$2:$K$2447,8,FALSE)</f>
        <v>เลขที่ 71 หมู่ที่ 10 ถนนบางกรวย-ไทรน้อย ตำบลไทรน้อย อำเภอไทรน้อย จังหวัดนนทบุรี 11150</v>
      </c>
      <c r="V320" s="11" t="str">
        <f t="shared" si="44"/>
        <v>เลขที่ 71 หมู่ที่ 10 ถนนบางกรวย-ไทรน้อย ตำบลไทรน้อย อำเภอไทรน้อย จังหวัดนนทบุรี 11150, โทรศัพท์: 062-605-7833</v>
      </c>
      <c r="W320" s="3" t="str">
        <f>VLOOKUP($B320,[1]Offline!$A$2:$K$2447,5,FALSE)</f>
        <v>exp671-sm@lotuss.com</v>
      </c>
      <c r="X320" s="3" t="str">
        <f>VLOOKUP($B320,[1]Offline!$A$2:$K$2447,10,FALSE)</f>
        <v>0626057833</v>
      </c>
      <c r="Y320" t="s">
        <v>2119</v>
      </c>
      <c r="Z320" t="str">
        <f t="shared" si="45"/>
        <v>0626057833</v>
      </c>
      <c r="AA320" t="str">
        <f t="shared" si="46"/>
        <v>062-605-7833</v>
      </c>
      <c r="AB320" t="str">
        <f t="shared" si="47"/>
        <v>Valid</v>
      </c>
      <c r="AC320" s="4" t="str">
        <f>IF(AND(LEFT($Z320,1)="0", OR(LEN(SUBSTITUTE($Z320,"-",""))=9, AND(LEFT($Z320,2)&lt;&gt;"02", LEN(SUBSTITUTE($Z320,"-",""))=10))), "Valid", "Invalid")</f>
        <v>Valid</v>
      </c>
      <c r="AD320" t="s">
        <v>2119</v>
      </c>
      <c r="AE320" s="11" t="s">
        <v>2120</v>
      </c>
    </row>
    <row r="321" spans="1:31" ht="16" x14ac:dyDescent="0.2">
      <c r="A321" t="s">
        <v>2121</v>
      </c>
      <c r="B321">
        <v>1673</v>
      </c>
      <c r="C321" t="str">
        <f t="shared" si="42"/>
        <v>store_doc_1673</v>
      </c>
      <c r="D321" t="s">
        <v>2122</v>
      </c>
      <c r="E321" t="s">
        <v>2123</v>
      </c>
      <c r="F321">
        <v>13.97198</v>
      </c>
      <c r="G321">
        <v>100.63015</v>
      </c>
      <c r="H321" t="str">
        <f t="shared" si="48"/>
        <v>https://www.google.com/maps/place/13.97198,100.63015</v>
      </c>
      <c r="I321" t="s">
        <v>123</v>
      </c>
      <c r="J321" t="s">
        <v>29</v>
      </c>
      <c r="K321" t="s">
        <v>2124</v>
      </c>
      <c r="L321" t="s">
        <v>444</v>
      </c>
      <c r="M321" t="s">
        <v>241</v>
      </c>
      <c r="N321">
        <v>12130</v>
      </c>
      <c r="O321" t="s">
        <v>445</v>
      </c>
      <c r="P321" t="s">
        <v>34</v>
      </c>
      <c r="Q321" s="3" t="s">
        <v>35</v>
      </c>
      <c r="R321" s="3" t="str">
        <f t="shared" si="4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1" s="3" t="e">
        <f>VLOOKUP($B321,[1]Offline!$A$2:$K$2447,2,FALSE)</f>
        <v>#N/A</v>
      </c>
      <c r="T321" s="3" t="e">
        <f>VLOOKUP($B321,[1]Offline!$A$2:$K$2447,6,FALSE)</f>
        <v>#N/A</v>
      </c>
      <c r="U321" s="3" t="e">
        <f>VLOOKUP($B321,[1]Offline!$A$2:$K$2447,8,FALSE)</f>
        <v>#N/A</v>
      </c>
      <c r="V321" s="11" t="e">
        <f t="shared" si="44"/>
        <v>#N/A</v>
      </c>
      <c r="W321" s="3" t="e">
        <f>VLOOKUP($B321,[1]Offline!$A$2:$K$2447,5,FALSE)</f>
        <v>#N/A</v>
      </c>
      <c r="X321" s="3" t="e">
        <f>VLOOKUP($B321,[1]Offline!$A$2:$K$2447,10,FALSE)</f>
        <v>#N/A</v>
      </c>
      <c r="Y321" t="e">
        <v>#N/A</v>
      </c>
      <c r="Z321" t="e">
        <f t="shared" si="45"/>
        <v>#N/A</v>
      </c>
      <c r="AA321" t="e">
        <f t="shared" si="46"/>
        <v>#N/A</v>
      </c>
      <c r="AB321" t="e">
        <f t="shared" si="47"/>
        <v>#N/A</v>
      </c>
      <c r="AC321" s="4"/>
      <c r="AD321" t="e">
        <v>#N/A</v>
      </c>
    </row>
    <row r="322" spans="1:31" ht="16" x14ac:dyDescent="0.2">
      <c r="A322" t="s">
        <v>2125</v>
      </c>
      <c r="B322">
        <v>1674</v>
      </c>
      <c r="C322" t="str">
        <f t="shared" si="42"/>
        <v>store_doc_1674</v>
      </c>
      <c r="D322" t="s">
        <v>2126</v>
      </c>
      <c r="E322" t="s">
        <v>2127</v>
      </c>
      <c r="F322">
        <v>13.721550000000001</v>
      </c>
      <c r="G322">
        <v>100.727034</v>
      </c>
      <c r="H322" t="str">
        <f t="shared" si="48"/>
        <v>https://www.google.com/maps/place/13.72155,100.727034</v>
      </c>
      <c r="I322" t="s">
        <v>28</v>
      </c>
      <c r="J322" t="s">
        <v>29</v>
      </c>
      <c r="K322" t="s">
        <v>2128</v>
      </c>
      <c r="L322" t="s">
        <v>223</v>
      </c>
      <c r="M322" t="s">
        <v>32</v>
      </c>
      <c r="N322">
        <v>10520</v>
      </c>
      <c r="O322" t="s">
        <v>294</v>
      </c>
      <c r="P322" t="s">
        <v>34</v>
      </c>
      <c r="Q322" s="3" t="s">
        <v>170</v>
      </c>
      <c r="R322" s="3" t="str">
        <f t="shared" si="4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2" s="3" t="str">
        <f>VLOOKUP($B322,[1]Offline!$A$2:$K$2447,2,FALSE)</f>
        <v>Mini Supermarket</v>
      </c>
      <c r="T322" s="3" t="str">
        <f>VLOOKUP($B322,[1]Offline!$A$2:$K$2447,6,FALSE)</f>
        <v>06:00-23:00 (17Hrs)</v>
      </c>
      <c r="U322" s="3" t="str">
        <f>VLOOKUP($B322,[1]Offline!$A$2:$K$2447,8,FALSE)</f>
        <v>เลขที่ 318/6 ถ.ลาดกระบัง แขวงลาดกระบัง เขตลาดกระบัง กทม. 10520</v>
      </c>
      <c r="V322" s="11" t="str">
        <f t="shared" si="44"/>
        <v>เลขที่ 318/6 ถ.ลาดกระบัง แขวงลาดกระบัง เขตลาดกระบัง กทม. 10520, โทรศัพท์: 081-245-7580</v>
      </c>
      <c r="W322" s="3" t="str">
        <f>VLOOKUP($B322,[1]Offline!$A$2:$K$2447,5,FALSE)</f>
        <v>exp674-sm@lotuss.com</v>
      </c>
      <c r="X322" s="3" t="str">
        <f>VLOOKUP($B322,[1]Offline!$A$2:$K$2447,10,FALSE)</f>
        <v>0812457580</v>
      </c>
      <c r="Y322" t="s">
        <v>2129</v>
      </c>
      <c r="Z322" t="str">
        <f t="shared" si="45"/>
        <v>0812457580</v>
      </c>
      <c r="AA322" t="str">
        <f t="shared" si="46"/>
        <v>081-245-7580</v>
      </c>
      <c r="AB322" t="str">
        <f t="shared" si="47"/>
        <v>Valid</v>
      </c>
      <c r="AC322" s="4" t="str">
        <f>IF(AND(LEFT($Z322,1)="0", OR(LEN(SUBSTITUTE($Z322,"-",""))=9, AND(LEFT($Z322,2)&lt;&gt;"02", LEN(SUBSTITUTE($Z322,"-",""))=10))), "Valid", "Invalid")</f>
        <v>Valid</v>
      </c>
      <c r="AD322" t="s">
        <v>2129</v>
      </c>
      <c r="AE322" s="11" t="s">
        <v>2130</v>
      </c>
    </row>
    <row r="323" spans="1:31" ht="16" x14ac:dyDescent="0.2">
      <c r="A323" t="s">
        <v>2131</v>
      </c>
      <c r="B323">
        <v>1676</v>
      </c>
      <c r="C323" t="str">
        <f t="shared" ref="C323:C386" si="50">CONCATENATE("store_doc_",B323)</f>
        <v>store_doc_1676</v>
      </c>
      <c r="D323" t="s">
        <v>2132</v>
      </c>
      <c r="E323" t="s">
        <v>2133</v>
      </c>
      <c r="F323">
        <v>14.357867199999999</v>
      </c>
      <c r="G323">
        <v>100.5767723</v>
      </c>
      <c r="H323" t="str">
        <f t="shared" si="48"/>
        <v>https://www.google.com/maps/place/14.3578672,100.5767723</v>
      </c>
      <c r="I323" t="s">
        <v>28</v>
      </c>
      <c r="J323" t="s">
        <v>29</v>
      </c>
      <c r="K323" t="s">
        <v>2134</v>
      </c>
      <c r="L323" t="s">
        <v>1367</v>
      </c>
      <c r="M323" t="s">
        <v>932</v>
      </c>
      <c r="N323">
        <v>13000</v>
      </c>
      <c r="O323" t="s">
        <v>2135</v>
      </c>
      <c r="P323" t="s">
        <v>34</v>
      </c>
      <c r="Q323" s="3" t="s">
        <v>44</v>
      </c>
      <c r="R323" s="3" t="str">
        <f t="shared" ref="R323:R386" si="51">_xlfn.CONCAT($Q323,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3" s="3" t="str">
        <f>VLOOKUP($B323,[1]Offline!$A$2:$K$2447,2,FALSE)</f>
        <v>Mini Supermarket</v>
      </c>
      <c r="T323" s="3" t="str">
        <f>VLOOKUP($B323,[1]Offline!$A$2:$K$2447,6,FALSE)</f>
        <v>24 Hours</v>
      </c>
      <c r="U323" s="3" t="str">
        <f>VLOOKUP($B323,[1]Offline!$A$2:$K$2447,8,FALSE)</f>
        <v>เลขที่ 72/1-3 ซอยหอรัตนไชย ตำบลหอรัตนไชย อำเภอพระนครศรีอยุธยา จังหวัดพระนครศรีอยุธยา 13000</v>
      </c>
      <c r="V323" s="11" t="str">
        <f t="shared" ref="V323:V386" si="52">$U323 &amp; ", โทรศัพท์: " &amp; $AE323</f>
        <v>เลขที่ 72/1-3 ซอยหอรัตนไชย ตำบลหอรัตนไชย อำเภอพระนครศรีอยุธยา จังหวัดพระนครศรีอยุธยา 13000, โทรศัพท์: 093-649-4969</v>
      </c>
      <c r="W323" s="3" t="str">
        <f>VLOOKUP($B323,[1]Offline!$A$2:$K$2447,5,FALSE)</f>
        <v>exp676-sm@lotuss.com</v>
      </c>
      <c r="X323" s="3" t="str">
        <f>VLOOKUP($B323,[1]Offline!$A$2:$K$2447,10,FALSE)</f>
        <v>0936494969</v>
      </c>
      <c r="Y323" t="s">
        <v>2136</v>
      </c>
      <c r="Z323" t="str">
        <f t="shared" ref="Z323:Z386" si="53">SUBSTITUTE($Y323, "-", "")</f>
        <v>0936494969</v>
      </c>
      <c r="AA323" t="str">
        <f t="shared" ref="AA323:AA386" si="54">IF(LEN($Z323)=9, TEXT($Z323, "00-000-0000"), TEXT($Z323, "000-000-0000"))</f>
        <v>093-649-4969</v>
      </c>
      <c r="AB323" t="str">
        <f t="shared" ref="AB323:AB386" si="55">IF(AND(LEFT($Z323,1)="0", OR(LEN($Z323)=9, LEN($Z323)=10)), "Valid", "Invalid")</f>
        <v>Valid</v>
      </c>
      <c r="AC323" s="4" t="str">
        <f>IF(AND(LEFT($Z323,1)="0", OR(LEN(SUBSTITUTE($Z323,"-",""))=9, AND(LEFT($Z323,2)&lt;&gt;"02", LEN(SUBSTITUTE($Z323,"-",""))=10))), "Valid", "Invalid")</f>
        <v>Valid</v>
      </c>
      <c r="AD323" t="s">
        <v>2136</v>
      </c>
      <c r="AE323" s="11" t="s">
        <v>2137</v>
      </c>
    </row>
    <row r="324" spans="1:31" ht="16" x14ac:dyDescent="0.2">
      <c r="A324" t="s">
        <v>2138</v>
      </c>
      <c r="B324">
        <v>1677</v>
      </c>
      <c r="C324" t="str">
        <f t="shared" si="50"/>
        <v>store_doc_1677</v>
      </c>
      <c r="D324" t="s">
        <v>2139</v>
      </c>
      <c r="E324" t="s">
        <v>2140</v>
      </c>
      <c r="F324">
        <v>13.990993</v>
      </c>
      <c r="G324">
        <v>100.64449</v>
      </c>
      <c r="H324" t="str">
        <f t="shared" ref="H324:H387" si="56">CONCATENATE("https://www.google.com/maps/place/",F324,",",G324)</f>
        <v>https://www.google.com/maps/place/13.990993,100.64449</v>
      </c>
      <c r="I324" t="s">
        <v>123</v>
      </c>
      <c r="J324" t="s">
        <v>29</v>
      </c>
      <c r="K324" t="s">
        <v>2141</v>
      </c>
      <c r="L324" t="s">
        <v>444</v>
      </c>
      <c r="M324" t="s">
        <v>241</v>
      </c>
      <c r="N324">
        <v>12130</v>
      </c>
      <c r="O324" t="s">
        <v>445</v>
      </c>
      <c r="P324" t="s">
        <v>34</v>
      </c>
      <c r="Q324" s="3" t="s">
        <v>35</v>
      </c>
      <c r="R324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4" s="3" t="e">
        <f>VLOOKUP($B324,[1]Offline!$A$2:$K$2447,2,FALSE)</f>
        <v>#N/A</v>
      </c>
      <c r="T324" s="3" t="e">
        <f>VLOOKUP($B324,[1]Offline!$A$2:$K$2447,6,FALSE)</f>
        <v>#N/A</v>
      </c>
      <c r="U324" s="3" t="e">
        <f>VLOOKUP($B324,[1]Offline!$A$2:$K$2447,8,FALSE)</f>
        <v>#N/A</v>
      </c>
      <c r="V324" s="11" t="e">
        <f t="shared" si="52"/>
        <v>#N/A</v>
      </c>
      <c r="W324" s="3" t="e">
        <f>VLOOKUP($B324,[1]Offline!$A$2:$K$2447,5,FALSE)</f>
        <v>#N/A</v>
      </c>
      <c r="X324" s="3" t="e">
        <f>VLOOKUP($B324,[1]Offline!$A$2:$K$2447,10,FALSE)</f>
        <v>#N/A</v>
      </c>
      <c r="Y324" t="e">
        <v>#N/A</v>
      </c>
      <c r="Z324" t="e">
        <f t="shared" si="53"/>
        <v>#N/A</v>
      </c>
      <c r="AA324" t="e">
        <f t="shared" si="54"/>
        <v>#N/A</v>
      </c>
      <c r="AB324" t="e">
        <f t="shared" si="55"/>
        <v>#N/A</v>
      </c>
      <c r="AC324" s="4"/>
      <c r="AD324" t="e">
        <v>#N/A</v>
      </c>
    </row>
    <row r="325" spans="1:31" ht="16" x14ac:dyDescent="0.2">
      <c r="A325" t="s">
        <v>2142</v>
      </c>
      <c r="B325">
        <v>1678</v>
      </c>
      <c r="C325" t="str">
        <f t="shared" si="50"/>
        <v>store_doc_1678</v>
      </c>
      <c r="D325" t="s">
        <v>2143</v>
      </c>
      <c r="E325" t="s">
        <v>2144</v>
      </c>
      <c r="F325">
        <v>13.584484</v>
      </c>
      <c r="G325">
        <v>100.697806</v>
      </c>
      <c r="H325" t="str">
        <f t="shared" si="56"/>
        <v>https://www.google.com/maps/place/13.584484,100.697806</v>
      </c>
      <c r="I325" t="s">
        <v>123</v>
      </c>
      <c r="J325" t="s">
        <v>29</v>
      </c>
      <c r="K325" t="s">
        <v>2145</v>
      </c>
      <c r="L325" t="s">
        <v>116</v>
      </c>
      <c r="M325" t="s">
        <v>100</v>
      </c>
      <c r="N325">
        <v>10540</v>
      </c>
      <c r="O325" t="s">
        <v>904</v>
      </c>
      <c r="P325" t="s">
        <v>34</v>
      </c>
      <c r="Q325" s="3" t="s">
        <v>35</v>
      </c>
      <c r="R325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5" s="3" t="e">
        <f>VLOOKUP($B325,[1]Offline!$A$2:$K$2447,2,FALSE)</f>
        <v>#N/A</v>
      </c>
      <c r="T325" s="3" t="e">
        <f>VLOOKUP($B325,[1]Offline!$A$2:$K$2447,6,FALSE)</f>
        <v>#N/A</v>
      </c>
      <c r="U325" s="3" t="e">
        <f>VLOOKUP($B325,[1]Offline!$A$2:$K$2447,8,FALSE)</f>
        <v>#N/A</v>
      </c>
      <c r="V325" s="11" t="e">
        <f t="shared" si="52"/>
        <v>#N/A</v>
      </c>
      <c r="W325" s="3" t="e">
        <f>VLOOKUP($B325,[1]Offline!$A$2:$K$2447,5,FALSE)</f>
        <v>#N/A</v>
      </c>
      <c r="X325" s="3" t="e">
        <f>VLOOKUP($B325,[1]Offline!$A$2:$K$2447,10,FALSE)</f>
        <v>#N/A</v>
      </c>
      <c r="Y325" t="e">
        <v>#N/A</v>
      </c>
      <c r="Z325" t="e">
        <f t="shared" si="53"/>
        <v>#N/A</v>
      </c>
      <c r="AA325" t="e">
        <f t="shared" si="54"/>
        <v>#N/A</v>
      </c>
      <c r="AB325" t="e">
        <f t="shared" si="55"/>
        <v>#N/A</v>
      </c>
      <c r="AC325" s="4"/>
      <c r="AD325" t="e">
        <v>#N/A</v>
      </c>
    </row>
    <row r="326" spans="1:31" ht="16" x14ac:dyDescent="0.2">
      <c r="A326" t="s">
        <v>2146</v>
      </c>
      <c r="B326">
        <v>1679</v>
      </c>
      <c r="C326" t="str">
        <f t="shared" si="50"/>
        <v>store_doc_1679</v>
      </c>
      <c r="D326" t="s">
        <v>2147</v>
      </c>
      <c r="E326" t="s">
        <v>2148</v>
      </c>
      <c r="F326">
        <v>18.774234</v>
      </c>
      <c r="G326">
        <v>98.990335999999999</v>
      </c>
      <c r="H326" t="str">
        <f t="shared" si="56"/>
        <v>https://www.google.com/maps/place/18.774234,98.990336</v>
      </c>
      <c r="I326" t="s">
        <v>123</v>
      </c>
      <c r="J326" t="s">
        <v>29</v>
      </c>
      <c r="K326" t="s">
        <v>2149</v>
      </c>
      <c r="L326" t="s">
        <v>469</v>
      </c>
      <c r="M326" t="s">
        <v>470</v>
      </c>
      <c r="N326">
        <v>50100</v>
      </c>
      <c r="O326" t="s">
        <v>2150</v>
      </c>
      <c r="P326" t="s">
        <v>34</v>
      </c>
      <c r="Q326" s="3" t="s">
        <v>44</v>
      </c>
      <c r="R326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6" s="3" t="str">
        <f>VLOOKUP($B326,[1]Offline!$A$2:$K$2447,2,FALSE)</f>
        <v>Mini Supermarket</v>
      </c>
      <c r="T326" s="3" t="str">
        <f>VLOOKUP($B326,[1]Offline!$A$2:$K$2447,6,FALSE)</f>
        <v>24 Hours</v>
      </c>
      <c r="U326" s="3" t="str">
        <f>VLOOKUP($B326,[1]Offline!$A$2:$K$2447,8,FALSE)</f>
        <v>เลขที่ 96 ถนนสุริยวงศ์ ตำบลหายยา อำเภอเมืองเชียงใหม่ จังหวัดเชียงใหม่ 50100</v>
      </c>
      <c r="V326" s="11" t="str">
        <f t="shared" si="52"/>
        <v>เลขที่ 96 ถนนสุริยวงศ์ ตำบลหายยา อำเภอเมืองเชียงใหม่ จังหวัดเชียงใหม่ 50100, โทรศัพท์: 062-605-7841</v>
      </c>
      <c r="W326" s="3" t="str">
        <f>VLOOKUP($B326,[1]Offline!$A$2:$K$2447,5,FALSE)</f>
        <v>exp679-sm@lotuss.com</v>
      </c>
      <c r="X326" s="3" t="str">
        <f>VLOOKUP($B326,[1]Offline!$A$2:$K$2447,10,FALSE)</f>
        <v>0626057841</v>
      </c>
      <c r="Y326" t="s">
        <v>2151</v>
      </c>
      <c r="Z326" t="str">
        <f t="shared" si="53"/>
        <v>0626057841</v>
      </c>
      <c r="AA326" t="str">
        <f t="shared" si="54"/>
        <v>062-605-7841</v>
      </c>
      <c r="AB326" t="str">
        <f t="shared" si="55"/>
        <v>Valid</v>
      </c>
      <c r="AC326" s="4" t="str">
        <f>IF(AND(LEFT($Z326,1)="0", OR(LEN(SUBSTITUTE($Z326,"-",""))=9, AND(LEFT($Z326,2)&lt;&gt;"02", LEN(SUBSTITUTE($Z326,"-",""))=10))), "Valid", "Invalid")</f>
        <v>Valid</v>
      </c>
      <c r="AD326" t="s">
        <v>2151</v>
      </c>
      <c r="AE326" s="11" t="s">
        <v>2152</v>
      </c>
    </row>
    <row r="327" spans="1:31" ht="16" x14ac:dyDescent="0.2">
      <c r="A327" t="s">
        <v>2153</v>
      </c>
      <c r="B327">
        <v>1680</v>
      </c>
      <c r="C327" t="str">
        <f t="shared" si="50"/>
        <v>store_doc_1680</v>
      </c>
      <c r="D327" t="s">
        <v>2154</v>
      </c>
      <c r="E327" t="s">
        <v>2155</v>
      </c>
      <c r="F327">
        <v>12.971479</v>
      </c>
      <c r="G327">
        <v>101.212317</v>
      </c>
      <c r="H327" t="str">
        <f t="shared" si="56"/>
        <v>https://www.google.com/maps/place/12.971479,101.212317</v>
      </c>
      <c r="I327" t="s">
        <v>123</v>
      </c>
      <c r="J327" t="s">
        <v>29</v>
      </c>
      <c r="K327" t="s">
        <v>348</v>
      </c>
      <c r="L327" t="s">
        <v>2039</v>
      </c>
      <c r="M327" t="s">
        <v>2040</v>
      </c>
      <c r="N327">
        <v>21140</v>
      </c>
      <c r="O327" t="s">
        <v>2156</v>
      </c>
      <c r="P327" t="s">
        <v>34</v>
      </c>
      <c r="Q327" s="3" t="s">
        <v>35</v>
      </c>
      <c r="R327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7" s="3" t="e">
        <f>VLOOKUP($B327,[1]Offline!$A$2:$K$2447,2,FALSE)</f>
        <v>#N/A</v>
      </c>
      <c r="T327" s="3" t="e">
        <f>VLOOKUP($B327,[1]Offline!$A$2:$K$2447,6,FALSE)</f>
        <v>#N/A</v>
      </c>
      <c r="U327" s="3" t="e">
        <f>VLOOKUP($B327,[1]Offline!$A$2:$K$2447,8,FALSE)</f>
        <v>#N/A</v>
      </c>
      <c r="V327" s="11" t="e">
        <f t="shared" si="52"/>
        <v>#N/A</v>
      </c>
      <c r="W327" s="3" t="e">
        <f>VLOOKUP($B327,[1]Offline!$A$2:$K$2447,5,FALSE)</f>
        <v>#N/A</v>
      </c>
      <c r="X327" s="3" t="e">
        <f>VLOOKUP($B327,[1]Offline!$A$2:$K$2447,10,FALSE)</f>
        <v>#N/A</v>
      </c>
      <c r="Y327" t="e">
        <v>#N/A</v>
      </c>
      <c r="Z327" t="e">
        <f t="shared" si="53"/>
        <v>#N/A</v>
      </c>
      <c r="AA327" t="e">
        <f t="shared" si="54"/>
        <v>#N/A</v>
      </c>
      <c r="AB327" t="e">
        <f t="shared" si="55"/>
        <v>#N/A</v>
      </c>
      <c r="AC327" s="4"/>
      <c r="AD327" t="e">
        <v>#N/A</v>
      </c>
    </row>
    <row r="328" spans="1:31" ht="16" x14ac:dyDescent="0.2">
      <c r="A328" t="s">
        <v>2157</v>
      </c>
      <c r="B328">
        <v>1681</v>
      </c>
      <c r="C328" t="str">
        <f t="shared" si="50"/>
        <v>store_doc_1681</v>
      </c>
      <c r="D328" t="s">
        <v>2158</v>
      </c>
      <c r="E328" t="s">
        <v>2159</v>
      </c>
      <c r="F328">
        <v>13.777519</v>
      </c>
      <c r="G328">
        <v>100.580417</v>
      </c>
      <c r="H328" t="str">
        <f t="shared" si="56"/>
        <v>https://www.google.com/maps/place/13.777519,100.580417</v>
      </c>
      <c r="I328" t="s">
        <v>28</v>
      </c>
      <c r="J328" t="s">
        <v>29</v>
      </c>
      <c r="K328" t="s">
        <v>2160</v>
      </c>
      <c r="L328" t="s">
        <v>82</v>
      </c>
      <c r="M328" t="s">
        <v>32</v>
      </c>
      <c r="N328">
        <v>10310</v>
      </c>
      <c r="O328" t="s">
        <v>594</v>
      </c>
      <c r="P328" t="s">
        <v>34</v>
      </c>
      <c r="Q328" s="3" t="s">
        <v>44</v>
      </c>
      <c r="R328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8" s="3" t="str">
        <f>VLOOKUP($B328,[1]Offline!$A$2:$K$2447,2,FALSE)</f>
        <v>Mini Supermarket</v>
      </c>
      <c r="T328" s="3" t="str">
        <f>VLOOKUP($B328,[1]Offline!$A$2:$K$2447,6,FALSE)</f>
        <v xml:space="preserve">24 Hours </v>
      </c>
      <c r="U328" s="3" t="str">
        <f>VLOOKUP($B328,[1]Offline!$A$2:$K$2447,8,FALSE)</f>
        <v>เลขที่ 186 ถ.ประชาราษฎร์บำเพ็ญ แขวงห้วยขวาง เขตห้วยขวาง กทม. 10310</v>
      </c>
      <c r="V328" s="11" t="str">
        <f t="shared" si="52"/>
        <v>เลขที่ 186 ถ.ประชาราษฎร์บำเพ็ญ แขวงห้วยขวาง เขตห้วยขวาง กทม. 10310, โทรศัพท์: 081-245-8239</v>
      </c>
      <c r="W328" s="3" t="str">
        <f>VLOOKUP($B328,[1]Offline!$A$2:$K$2447,5,FALSE)</f>
        <v>exp681-sm@lotuss.com</v>
      </c>
      <c r="X328" s="3" t="str">
        <f>VLOOKUP($B328,[1]Offline!$A$2:$K$2447,10,FALSE)</f>
        <v>0812458239</v>
      </c>
      <c r="Y328" t="s">
        <v>2161</v>
      </c>
      <c r="Z328" t="str">
        <f t="shared" si="53"/>
        <v>0812458239</v>
      </c>
      <c r="AA328" t="str">
        <f t="shared" si="54"/>
        <v>081-245-8239</v>
      </c>
      <c r="AB328" t="str">
        <f t="shared" si="55"/>
        <v>Valid</v>
      </c>
      <c r="AC328" s="4" t="str">
        <f>IF(AND(LEFT($Z328,1)="0", OR(LEN(SUBSTITUTE($Z328,"-",""))=9, AND(LEFT($Z328,2)&lt;&gt;"02", LEN(SUBSTITUTE($Z328,"-",""))=10))), "Valid", "Invalid")</f>
        <v>Valid</v>
      </c>
      <c r="AD328" t="s">
        <v>2161</v>
      </c>
      <c r="AE328" s="11" t="s">
        <v>2162</v>
      </c>
    </row>
    <row r="329" spans="1:31" ht="16" x14ac:dyDescent="0.2">
      <c r="A329" t="s">
        <v>2163</v>
      </c>
      <c r="B329">
        <v>1682</v>
      </c>
      <c r="C329" t="str">
        <f t="shared" si="50"/>
        <v>store_doc_1682</v>
      </c>
      <c r="D329" t="s">
        <v>2164</v>
      </c>
      <c r="E329" t="s">
        <v>2165</v>
      </c>
      <c r="F329">
        <v>14.041328</v>
      </c>
      <c r="G329">
        <v>100.615798</v>
      </c>
      <c r="H329" t="str">
        <f t="shared" si="56"/>
        <v>https://www.google.com/maps/place/14.041328,100.615798</v>
      </c>
      <c r="I329" t="s">
        <v>28</v>
      </c>
      <c r="J329" t="s">
        <v>29</v>
      </c>
      <c r="K329" t="s">
        <v>2166</v>
      </c>
      <c r="L329" t="s">
        <v>240</v>
      </c>
      <c r="M329" t="s">
        <v>241</v>
      </c>
      <c r="N329">
        <v>12120</v>
      </c>
      <c r="O329" t="s">
        <v>342</v>
      </c>
      <c r="P329" t="s">
        <v>34</v>
      </c>
      <c r="Q329" s="3" t="s">
        <v>35</v>
      </c>
      <c r="R329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29" s="3" t="str">
        <f>VLOOKUP($B329,[1]Offline!$A$2:$K$2447,2,FALSE)</f>
        <v>Mini Supermarket</v>
      </c>
      <c r="T329" s="3" t="str">
        <f>VLOOKUP($B329,[1]Offline!$A$2:$K$2447,6,FALSE)</f>
        <v xml:space="preserve">24 Hours </v>
      </c>
      <c r="U329" s="3" t="str">
        <f>VLOOKUP($B329,[1]Offline!$A$2:$K$2447,8,FALSE)</f>
        <v>เลขที่ 9/132 หมู่ 5 ถ.พหลโยธิน ต.คลองหนึ่ง อ.คลองหลวง จ.ปทุมธานี 12120</v>
      </c>
      <c r="V329" s="11" t="str">
        <f t="shared" si="52"/>
        <v>เลขที่ 9/132 หมู่ 5 ถ.พหลโยธิน ต.คลองหนึ่ง อ.คลองหลวง จ.ปทุมธานี 12120, โทรศัพท์: 062-605-7844</v>
      </c>
      <c r="W329" s="3" t="str">
        <f>VLOOKUP($B329,[1]Offline!$A$2:$K$2447,5,FALSE)</f>
        <v>exp682-sm@lotuss.com</v>
      </c>
      <c r="X329" s="3" t="str">
        <f>VLOOKUP($B329,[1]Offline!$A$2:$K$2447,10,FALSE)</f>
        <v>0626057844</v>
      </c>
      <c r="Y329" t="s">
        <v>2167</v>
      </c>
      <c r="Z329" t="str">
        <f t="shared" si="53"/>
        <v>0626057844</v>
      </c>
      <c r="AA329" t="str">
        <f t="shared" si="54"/>
        <v>062-605-7844</v>
      </c>
      <c r="AB329" t="str">
        <f t="shared" si="55"/>
        <v>Valid</v>
      </c>
      <c r="AC329" s="4" t="str">
        <f>IF(AND(LEFT($Z329,1)="0", OR(LEN(SUBSTITUTE($Z329,"-",""))=9, AND(LEFT($Z329,2)&lt;&gt;"02", LEN(SUBSTITUTE($Z329,"-",""))=10))), "Valid", "Invalid")</f>
        <v>Valid</v>
      </c>
      <c r="AD329" t="s">
        <v>2167</v>
      </c>
      <c r="AE329" s="11" t="s">
        <v>2168</v>
      </c>
    </row>
    <row r="330" spans="1:31" ht="16" x14ac:dyDescent="0.2">
      <c r="A330" t="s">
        <v>2169</v>
      </c>
      <c r="B330">
        <v>1683</v>
      </c>
      <c r="C330" t="str">
        <f t="shared" si="50"/>
        <v>store_doc_1683</v>
      </c>
      <c r="D330" t="s">
        <v>2170</v>
      </c>
      <c r="E330" t="s">
        <v>2171</v>
      </c>
      <c r="F330">
        <v>13.843368</v>
      </c>
      <c r="G330">
        <v>100.662744</v>
      </c>
      <c r="H330" t="str">
        <f t="shared" si="56"/>
        <v>https://www.google.com/maps/place/13.843368,100.662744</v>
      </c>
      <c r="I330" t="s">
        <v>28</v>
      </c>
      <c r="J330" t="s">
        <v>29</v>
      </c>
      <c r="K330" t="s">
        <v>2172</v>
      </c>
      <c r="L330" t="s">
        <v>31</v>
      </c>
      <c r="M330" t="s">
        <v>32</v>
      </c>
      <c r="N330">
        <v>10230</v>
      </c>
      <c r="O330" t="s">
        <v>33</v>
      </c>
      <c r="P330" t="s">
        <v>34</v>
      </c>
      <c r="Q330" s="3" t="s">
        <v>35</v>
      </c>
      <c r="R330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0" s="3" t="str">
        <f>VLOOKUP($B330,[1]Offline!$A$2:$K$2447,2,FALSE)</f>
        <v>Mini Supermarket</v>
      </c>
      <c r="T330" s="3" t="str">
        <f>VLOOKUP($B330,[1]Offline!$A$2:$K$2447,6,FALSE)</f>
        <v>24 Hours</v>
      </c>
      <c r="U330" s="3" t="str">
        <f>VLOOKUP($B330,[1]Offline!$A$2:$K$2447,8,FALSE)</f>
        <v>เลขที่ 67 ถนนคู้บอน แขวงคันนายาว เขตคันนายาว กรุงเทพมหานคร 10230</v>
      </c>
      <c r="V330" s="11" t="str">
        <f t="shared" si="52"/>
        <v>เลขที่ 67 ถนนคู้บอน แขวงคันนายาว เขตคันนายาว กรุงเทพมหานคร 10230, โทรศัพท์: 062-605-7845</v>
      </c>
      <c r="W330" s="3" t="str">
        <f>VLOOKUP($B330,[1]Offline!$A$2:$K$2447,5,FALSE)</f>
        <v>exp683-sm@lotuss.com</v>
      </c>
      <c r="X330" s="3" t="str">
        <f>VLOOKUP($B330,[1]Offline!$A$2:$K$2447,10,FALSE)</f>
        <v>0626057845</v>
      </c>
      <c r="Y330" t="s">
        <v>2173</v>
      </c>
      <c r="Z330" t="str">
        <f t="shared" si="53"/>
        <v>0626057845</v>
      </c>
      <c r="AA330" t="str">
        <f t="shared" si="54"/>
        <v>062-605-7845</v>
      </c>
      <c r="AB330" t="str">
        <f t="shared" si="55"/>
        <v>Valid</v>
      </c>
      <c r="AC330" s="4" t="str">
        <f>IF(AND(LEFT($Z330,1)="0", OR(LEN(SUBSTITUTE($Z330,"-",""))=9, AND(LEFT($Z330,2)&lt;&gt;"02", LEN(SUBSTITUTE($Z330,"-",""))=10))), "Valid", "Invalid")</f>
        <v>Valid</v>
      </c>
      <c r="AD330" t="s">
        <v>2173</v>
      </c>
      <c r="AE330" s="11" t="s">
        <v>2174</v>
      </c>
    </row>
    <row r="331" spans="1:31" ht="16" x14ac:dyDescent="0.2">
      <c r="A331" t="s">
        <v>2175</v>
      </c>
      <c r="B331">
        <v>1684</v>
      </c>
      <c r="C331" t="str">
        <f t="shared" si="50"/>
        <v>store_doc_1684</v>
      </c>
      <c r="D331" t="s">
        <v>2176</v>
      </c>
      <c r="E331" t="s">
        <v>2177</v>
      </c>
      <c r="F331">
        <v>13.770311</v>
      </c>
      <c r="G331">
        <v>100.468585</v>
      </c>
      <c r="H331" t="str">
        <f t="shared" si="56"/>
        <v>https://www.google.com/maps/place/13.770311,100.468585</v>
      </c>
      <c r="I331" t="s">
        <v>28</v>
      </c>
      <c r="J331" t="s">
        <v>29</v>
      </c>
      <c r="K331" t="s">
        <v>2178</v>
      </c>
      <c r="L331" t="s">
        <v>2179</v>
      </c>
      <c r="M331" t="s">
        <v>32</v>
      </c>
      <c r="N331">
        <v>10700</v>
      </c>
      <c r="O331" t="s">
        <v>2180</v>
      </c>
      <c r="P331" t="s">
        <v>34</v>
      </c>
      <c r="Q331" s="3" t="s">
        <v>170</v>
      </c>
      <c r="R331" s="3" t="str">
        <f t="shared" si="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1" s="3" t="str">
        <f>VLOOKUP($B331,[1]Offline!$A$2:$K$2447,2,FALSE)</f>
        <v>Mini Supermarket</v>
      </c>
      <c r="T331" s="3" t="str">
        <f>VLOOKUP($B331,[1]Offline!$A$2:$K$2447,6,FALSE)</f>
        <v>06:00-23:00 (17Hrs)</v>
      </c>
      <c r="U331" s="3" t="str">
        <f>VLOOKUP($B331,[1]Offline!$A$2:$K$2447,8,FALSE)</f>
        <v>เลขที่ 61/66 ถ.บางขุนนนท์ แขวงบางขุนนนท์ เขตบางกอกน้อย กทม. 10700</v>
      </c>
      <c r="V331" s="11" t="str">
        <f t="shared" si="52"/>
        <v>เลขที่ 61/66 ถ.บางขุนนนท์ แขวงบางขุนนนท์ เขตบางกอกน้อย กทม. 10700, โทรศัพท์: 062-605-7846</v>
      </c>
      <c r="W331" s="3" t="str">
        <f>VLOOKUP($B331,[1]Offline!$A$2:$K$2447,5,FALSE)</f>
        <v>exp684-sm@lotuss.com</v>
      </c>
      <c r="X331" s="3" t="str">
        <f>VLOOKUP($B331,[1]Offline!$A$2:$K$2447,10,FALSE)</f>
        <v>0626057846</v>
      </c>
      <c r="Y331" t="s">
        <v>2181</v>
      </c>
      <c r="Z331" t="str">
        <f t="shared" si="53"/>
        <v>0626057846</v>
      </c>
      <c r="AA331" t="str">
        <f t="shared" si="54"/>
        <v>062-605-7846</v>
      </c>
      <c r="AB331" t="str">
        <f t="shared" si="55"/>
        <v>Valid</v>
      </c>
      <c r="AC331" s="4" t="str">
        <f>IF(AND(LEFT($Z331,1)="0", OR(LEN(SUBSTITUTE($Z331,"-",""))=9, AND(LEFT($Z331,2)&lt;&gt;"02", LEN(SUBSTITUTE($Z331,"-",""))=10))), "Valid", "Invalid")</f>
        <v>Valid</v>
      </c>
      <c r="AD331" t="s">
        <v>2181</v>
      </c>
      <c r="AE331" s="11" t="s">
        <v>2182</v>
      </c>
    </row>
    <row r="332" spans="1:31" ht="16" x14ac:dyDescent="0.2">
      <c r="A332" t="s">
        <v>2183</v>
      </c>
      <c r="B332">
        <v>1685</v>
      </c>
      <c r="C332" t="str">
        <f t="shared" si="50"/>
        <v>store_doc_1685</v>
      </c>
      <c r="D332" t="s">
        <v>2184</v>
      </c>
      <c r="E332" t="s">
        <v>2185</v>
      </c>
      <c r="F332">
        <v>13.958665999999999</v>
      </c>
      <c r="G332">
        <v>100.359827</v>
      </c>
      <c r="H332" t="str">
        <f t="shared" si="56"/>
        <v>https://www.google.com/maps/place/13.958666,100.359827</v>
      </c>
      <c r="I332" t="s">
        <v>28</v>
      </c>
      <c r="J332" t="s">
        <v>29</v>
      </c>
      <c r="K332" t="s">
        <v>2186</v>
      </c>
      <c r="L332" t="s">
        <v>231</v>
      </c>
      <c r="M332" t="s">
        <v>232</v>
      </c>
      <c r="N332">
        <v>11110</v>
      </c>
      <c r="O332" t="s">
        <v>634</v>
      </c>
      <c r="P332" t="s">
        <v>34</v>
      </c>
      <c r="Q332" s="3" t="s">
        <v>35</v>
      </c>
      <c r="R332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2" s="3" t="str">
        <f>VLOOKUP($B332,[1]Offline!$A$2:$K$2447,2,FALSE)</f>
        <v>Mini Supermarket</v>
      </c>
      <c r="T332" s="3" t="str">
        <f>VLOOKUP($B332,[1]Offline!$A$2:$K$2447,6,FALSE)</f>
        <v>06:00-23:00 (17Hrs)</v>
      </c>
      <c r="U332" s="3" t="str">
        <f>VLOOKUP($B332,[1]Offline!$A$2:$K$2447,8,FALSE)</f>
        <v>เลขที่ 23/9 หมู่ 6 ตำบลบางบัวทอง อำเภอบางบัวทอง จังหวัดนนทบุรี 11110</v>
      </c>
      <c r="V332" s="11" t="str">
        <f t="shared" si="52"/>
        <v>เลขที่ 23/9 หมู่ 6 ตำบลบางบัวทอง อำเภอบางบัวทอง จังหวัดนนทบุรี 11110, โทรศัพท์: 062-605-7847</v>
      </c>
      <c r="W332" s="3" t="str">
        <f>VLOOKUP($B332,[1]Offline!$A$2:$K$2447,5,FALSE)</f>
        <v>exp685-sm@lotuss.com</v>
      </c>
      <c r="X332" s="3" t="str">
        <f>VLOOKUP($B332,[1]Offline!$A$2:$K$2447,10,FALSE)</f>
        <v>0626057847</v>
      </c>
      <c r="Y332" t="s">
        <v>2187</v>
      </c>
      <c r="Z332" t="str">
        <f t="shared" si="53"/>
        <v>0626057847</v>
      </c>
      <c r="AA332" t="str">
        <f t="shared" si="54"/>
        <v>062-605-7847</v>
      </c>
      <c r="AB332" t="str">
        <f t="shared" si="55"/>
        <v>Valid</v>
      </c>
      <c r="AC332" s="4" t="str">
        <f>IF(AND(LEFT($Z332,1)="0", OR(LEN(SUBSTITUTE($Z332,"-",""))=9, AND(LEFT($Z332,2)&lt;&gt;"02", LEN(SUBSTITUTE($Z332,"-",""))=10))), "Valid", "Invalid")</f>
        <v>Valid</v>
      </c>
      <c r="AD332" t="s">
        <v>2187</v>
      </c>
      <c r="AE332" s="11" t="s">
        <v>2188</v>
      </c>
    </row>
    <row r="333" spans="1:31" ht="16" x14ac:dyDescent="0.2">
      <c r="A333" t="s">
        <v>2189</v>
      </c>
      <c r="B333">
        <v>1686</v>
      </c>
      <c r="C333" t="str">
        <f t="shared" si="50"/>
        <v>store_doc_1686</v>
      </c>
      <c r="D333" t="s">
        <v>2190</v>
      </c>
      <c r="E333" t="s">
        <v>2191</v>
      </c>
      <c r="F333">
        <v>13.801494999999999</v>
      </c>
      <c r="G333">
        <v>100.64805800000001</v>
      </c>
      <c r="H333" t="str">
        <f t="shared" si="56"/>
        <v>https://www.google.com/maps/place/13.801495,100.648058</v>
      </c>
      <c r="I333" t="s">
        <v>123</v>
      </c>
      <c r="J333" t="s">
        <v>29</v>
      </c>
      <c r="K333" t="s">
        <v>2192</v>
      </c>
      <c r="L333" t="s">
        <v>66</v>
      </c>
      <c r="M333" t="s">
        <v>32</v>
      </c>
      <c r="N333">
        <v>10240</v>
      </c>
      <c r="O333" t="s">
        <v>67</v>
      </c>
      <c r="P333" t="s">
        <v>34</v>
      </c>
      <c r="Q333" s="3" t="s">
        <v>35</v>
      </c>
      <c r="R333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3" s="3" t="e">
        <f>VLOOKUP($B333,[1]Offline!$A$2:$K$2447,2,FALSE)</f>
        <v>#N/A</v>
      </c>
      <c r="T333" s="3" t="e">
        <f>VLOOKUP($B333,[1]Offline!$A$2:$K$2447,6,FALSE)</f>
        <v>#N/A</v>
      </c>
      <c r="U333" s="3" t="e">
        <f>VLOOKUP($B333,[1]Offline!$A$2:$K$2447,8,FALSE)</f>
        <v>#N/A</v>
      </c>
      <c r="V333" s="11" t="e">
        <f t="shared" si="52"/>
        <v>#N/A</v>
      </c>
      <c r="W333" s="3" t="e">
        <f>VLOOKUP($B333,[1]Offline!$A$2:$K$2447,5,FALSE)</f>
        <v>#N/A</v>
      </c>
      <c r="X333" s="3" t="e">
        <f>VLOOKUP($B333,[1]Offline!$A$2:$K$2447,10,FALSE)</f>
        <v>#N/A</v>
      </c>
      <c r="Y333" t="e">
        <v>#N/A</v>
      </c>
      <c r="Z333" t="e">
        <f t="shared" si="53"/>
        <v>#N/A</v>
      </c>
      <c r="AA333" t="e">
        <f t="shared" si="54"/>
        <v>#N/A</v>
      </c>
      <c r="AB333" t="e">
        <f t="shared" si="55"/>
        <v>#N/A</v>
      </c>
      <c r="AC333" s="4"/>
      <c r="AD333" t="e">
        <v>#N/A</v>
      </c>
    </row>
    <row r="334" spans="1:31" ht="16" x14ac:dyDescent="0.2">
      <c r="A334" t="s">
        <v>2193</v>
      </c>
      <c r="B334">
        <v>1687</v>
      </c>
      <c r="C334" t="str">
        <f t="shared" si="50"/>
        <v>store_doc_1687</v>
      </c>
      <c r="D334" t="s">
        <v>2194</v>
      </c>
      <c r="E334" t="s">
        <v>2195</v>
      </c>
      <c r="F334">
        <v>14.797317</v>
      </c>
      <c r="G334">
        <v>100.633573</v>
      </c>
      <c r="H334" t="str">
        <f t="shared" si="56"/>
        <v>https://www.google.com/maps/place/14.797317,100.633573</v>
      </c>
      <c r="I334" t="s">
        <v>28</v>
      </c>
      <c r="J334" t="s">
        <v>29</v>
      </c>
      <c r="K334" t="s">
        <v>2196</v>
      </c>
      <c r="L334" t="s">
        <v>2197</v>
      </c>
      <c r="M334" t="s">
        <v>2198</v>
      </c>
      <c r="N334">
        <v>15000</v>
      </c>
      <c r="O334" t="s">
        <v>2199</v>
      </c>
      <c r="P334" t="s">
        <v>34</v>
      </c>
      <c r="Q334" s="3" t="s">
        <v>44</v>
      </c>
      <c r="R334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4" s="3" t="str">
        <f>VLOOKUP($B334,[1]Offline!$A$2:$K$2447,2,FALSE)</f>
        <v>Mini Supermarket</v>
      </c>
      <c r="T334" s="3" t="str">
        <f>VLOOKUP($B334,[1]Offline!$A$2:$K$2447,6,FALSE)</f>
        <v xml:space="preserve">24 Hours </v>
      </c>
      <c r="U334" s="3" t="str">
        <f>VLOOKUP($B334,[1]Offline!$A$2:$K$2447,8,FALSE)</f>
        <v>เลขที่ 68,69,70 ซ.ศรีสุริโยทัย 1 ต.ทะเลชุบศร อ.เมืองลพบุรี จ.ลพบุรี 15000</v>
      </c>
      <c r="V334" s="11" t="str">
        <f t="shared" si="52"/>
        <v>เลขที่ 68,69,70 ซ.ศรีสุริโยทัย 1 ต.ทะเลชุบศร อ.เมืองลพบุรี จ.ลพบุรี 15000, โทรศัพท์: 062-605-7849</v>
      </c>
      <c r="W334" s="3" t="str">
        <f>VLOOKUP($B334,[1]Offline!$A$2:$K$2447,5,FALSE)</f>
        <v>exp687-sm@lotuss.com</v>
      </c>
      <c r="X334" s="3" t="str">
        <f>VLOOKUP($B334,[1]Offline!$A$2:$K$2447,10,FALSE)</f>
        <v>0626057849</v>
      </c>
      <c r="Y334" t="s">
        <v>2200</v>
      </c>
      <c r="Z334" t="str">
        <f t="shared" si="53"/>
        <v>0626057849</v>
      </c>
      <c r="AA334" t="str">
        <f t="shared" si="54"/>
        <v>062-605-7849</v>
      </c>
      <c r="AB334" t="str">
        <f t="shared" si="55"/>
        <v>Valid</v>
      </c>
      <c r="AC334" s="4" t="str">
        <f>IF(AND(LEFT($Z334,1)="0", OR(LEN(SUBSTITUTE($Z334,"-",""))=9, AND(LEFT($Z334,2)&lt;&gt;"02", LEN(SUBSTITUTE($Z334,"-",""))=10))), "Valid", "Invalid")</f>
        <v>Valid</v>
      </c>
      <c r="AD334" t="s">
        <v>2200</v>
      </c>
      <c r="AE334" s="11" t="s">
        <v>2201</v>
      </c>
    </row>
    <row r="335" spans="1:31" ht="16" x14ac:dyDescent="0.2">
      <c r="A335" t="s">
        <v>2202</v>
      </c>
      <c r="B335">
        <v>1688</v>
      </c>
      <c r="C335" t="str">
        <f t="shared" si="50"/>
        <v>store_doc_1688</v>
      </c>
      <c r="D335" t="s">
        <v>2203</v>
      </c>
      <c r="E335" t="s">
        <v>2204</v>
      </c>
      <c r="F335">
        <v>13.780574</v>
      </c>
      <c r="G335">
        <v>100.679323</v>
      </c>
      <c r="H335" t="str">
        <f t="shared" si="56"/>
        <v>https://www.google.com/maps/place/13.780574,100.679323</v>
      </c>
      <c r="I335" t="s">
        <v>123</v>
      </c>
      <c r="J335" t="s">
        <v>29</v>
      </c>
      <c r="K335" t="s">
        <v>2205</v>
      </c>
      <c r="L335" t="s">
        <v>538</v>
      </c>
      <c r="M335" t="s">
        <v>32</v>
      </c>
      <c r="N335">
        <v>10240</v>
      </c>
      <c r="O335" t="s">
        <v>539</v>
      </c>
      <c r="P335" t="s">
        <v>34</v>
      </c>
      <c r="Q335" s="3" t="s">
        <v>35</v>
      </c>
      <c r="R335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5" s="3" t="e">
        <f>VLOOKUP($B335,[1]Offline!$A$2:$K$2447,2,FALSE)</f>
        <v>#N/A</v>
      </c>
      <c r="T335" s="3" t="e">
        <f>VLOOKUP($B335,[1]Offline!$A$2:$K$2447,6,FALSE)</f>
        <v>#N/A</v>
      </c>
      <c r="U335" s="3" t="e">
        <f>VLOOKUP($B335,[1]Offline!$A$2:$K$2447,8,FALSE)</f>
        <v>#N/A</v>
      </c>
      <c r="V335" s="11" t="e">
        <f t="shared" si="52"/>
        <v>#N/A</v>
      </c>
      <c r="W335" s="3" t="e">
        <f>VLOOKUP($B335,[1]Offline!$A$2:$K$2447,5,FALSE)</f>
        <v>#N/A</v>
      </c>
      <c r="X335" s="3" t="e">
        <f>VLOOKUP($B335,[1]Offline!$A$2:$K$2447,10,FALSE)</f>
        <v>#N/A</v>
      </c>
      <c r="Y335" t="e">
        <v>#N/A</v>
      </c>
      <c r="Z335" t="e">
        <f t="shared" si="53"/>
        <v>#N/A</v>
      </c>
      <c r="AA335" t="e">
        <f t="shared" si="54"/>
        <v>#N/A</v>
      </c>
      <c r="AB335" t="e">
        <f t="shared" si="55"/>
        <v>#N/A</v>
      </c>
      <c r="AC335" s="4"/>
      <c r="AD335" t="e">
        <v>#N/A</v>
      </c>
    </row>
    <row r="336" spans="1:31" ht="16" x14ac:dyDescent="0.2">
      <c r="A336" t="s">
        <v>2206</v>
      </c>
      <c r="B336">
        <v>1690</v>
      </c>
      <c r="C336" t="str">
        <f t="shared" si="50"/>
        <v>store_doc_1690</v>
      </c>
      <c r="D336" t="s">
        <v>2207</v>
      </c>
      <c r="E336" t="s">
        <v>2208</v>
      </c>
      <c r="F336">
        <v>13.739069900000001</v>
      </c>
      <c r="G336">
        <v>100.29990069999999</v>
      </c>
      <c r="H336" t="str">
        <f t="shared" si="56"/>
        <v>https://www.google.com/maps/place/13.7390699,100.2999007</v>
      </c>
      <c r="I336" t="s">
        <v>28</v>
      </c>
      <c r="J336" t="s">
        <v>29</v>
      </c>
      <c r="K336" t="s">
        <v>2209</v>
      </c>
      <c r="L336" t="s">
        <v>349</v>
      </c>
      <c r="M336" t="s">
        <v>350</v>
      </c>
      <c r="N336">
        <v>73210</v>
      </c>
      <c r="O336" t="s">
        <v>2210</v>
      </c>
      <c r="P336" t="s">
        <v>34</v>
      </c>
      <c r="Q336" s="3" t="s">
        <v>35</v>
      </c>
      <c r="R336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6" s="3" t="str">
        <f>VLOOKUP($B336,[1]Offline!$A$2:$K$2447,2,FALSE)</f>
        <v>Mini Supermarket</v>
      </c>
      <c r="T336" s="3" t="str">
        <f>VLOOKUP($B336,[1]Offline!$A$2:$K$2447,6,FALSE)</f>
        <v>06:00-23:00 (17Hrs)</v>
      </c>
      <c r="U336" s="3" t="str">
        <f>VLOOKUP($B336,[1]Offline!$A$2:$K$2447,8,FALSE)</f>
        <v>เลขที่ 75/18 หมู่ 11 ต.ไร่ขิง อ.สามพราน จ.นครปฐม 73210</v>
      </c>
      <c r="V336" s="11" t="str">
        <f t="shared" si="52"/>
        <v>เลขที่ 75/18 หมู่ 11 ต.ไร่ขิง อ.สามพราน จ.นครปฐม 73210, โทรศัพท์: 062-605-7852</v>
      </c>
      <c r="W336" s="3" t="str">
        <f>VLOOKUP($B336,[1]Offline!$A$2:$K$2447,5,FALSE)</f>
        <v>exp690-sm@lotuss.com</v>
      </c>
      <c r="X336" s="3" t="str">
        <f>VLOOKUP($B336,[1]Offline!$A$2:$K$2447,10,FALSE)</f>
        <v>0626057852</v>
      </c>
      <c r="Y336" t="s">
        <v>2211</v>
      </c>
      <c r="Z336" t="str">
        <f t="shared" si="53"/>
        <v>0626057852</v>
      </c>
      <c r="AA336" t="str">
        <f t="shared" si="54"/>
        <v>062-605-7852</v>
      </c>
      <c r="AB336" t="str">
        <f t="shared" si="55"/>
        <v>Valid</v>
      </c>
      <c r="AC336" s="4" t="str">
        <f t="shared" ref="AC336:AC351" si="57">IF(AND(LEFT($Z336,1)="0", OR(LEN(SUBSTITUTE($Z336,"-",""))=9, AND(LEFT($Z336,2)&lt;&gt;"02", LEN(SUBSTITUTE($Z336,"-",""))=10))), "Valid", "Invalid")</f>
        <v>Valid</v>
      </c>
      <c r="AD336" t="s">
        <v>2211</v>
      </c>
      <c r="AE336" s="11" t="s">
        <v>2212</v>
      </c>
    </row>
    <row r="337" spans="1:31" ht="16" x14ac:dyDescent="0.2">
      <c r="A337" t="s">
        <v>2213</v>
      </c>
      <c r="B337">
        <v>1691</v>
      </c>
      <c r="C337" t="str">
        <f t="shared" si="50"/>
        <v>store_doc_1691</v>
      </c>
      <c r="D337" t="s">
        <v>2214</v>
      </c>
      <c r="E337" t="s">
        <v>2215</v>
      </c>
      <c r="F337">
        <v>13.941222</v>
      </c>
      <c r="G337">
        <v>100.542293</v>
      </c>
      <c r="H337" t="str">
        <f t="shared" si="56"/>
        <v>https://www.google.com/maps/place/13.941222,100.542293</v>
      </c>
      <c r="I337" t="s">
        <v>28</v>
      </c>
      <c r="J337" t="s">
        <v>29</v>
      </c>
      <c r="K337" t="s">
        <v>2216</v>
      </c>
      <c r="L337" t="s">
        <v>269</v>
      </c>
      <c r="M337" t="s">
        <v>232</v>
      </c>
      <c r="N337">
        <v>11120</v>
      </c>
      <c r="O337" t="s">
        <v>270</v>
      </c>
      <c r="P337" t="s">
        <v>34</v>
      </c>
      <c r="Q337" s="3" t="s">
        <v>44</v>
      </c>
      <c r="R337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7" s="3" t="str">
        <f>VLOOKUP($B337,[1]Offline!$A$2:$K$2447,2,FALSE)</f>
        <v>Mini Supermarket</v>
      </c>
      <c r="T337" s="3" t="str">
        <f>VLOOKUP($B337,[1]Offline!$A$2:$K$2447,6,FALSE)</f>
        <v>06:00-23:00 (17Hrs)</v>
      </c>
      <c r="U337" s="3" t="str">
        <f>VLOOKUP($B337,[1]Offline!$A$2:$K$2447,8,FALSE)</f>
        <v>เลขที่ 72/138 หมู่ที่ 3 ถนนติวานนท์ ตำบลบ้านใหม่ อำเภอปากเกร็ด จังหวัดนนทบุรี 11120</v>
      </c>
      <c r="V337" s="11" t="str">
        <f t="shared" si="52"/>
        <v>เลขที่ 72/138 หมู่ที่ 3 ถนนติวานนท์ ตำบลบ้านใหม่ อำเภอปากเกร็ด จังหวัดนนทบุรี 11120, โทรศัพท์: 081-246-7005</v>
      </c>
      <c r="W337" s="3" t="str">
        <f>VLOOKUP($B337,[1]Offline!$A$2:$K$2447,5,FALSE)</f>
        <v>exp691-sm@lotuss.com</v>
      </c>
      <c r="X337" s="3" t="str">
        <f>VLOOKUP($B337,[1]Offline!$A$2:$K$2447,10,FALSE)</f>
        <v>0812467005</v>
      </c>
      <c r="Y337" t="s">
        <v>2217</v>
      </c>
      <c r="Z337" t="str">
        <f t="shared" si="53"/>
        <v>0812467005</v>
      </c>
      <c r="AA337" t="str">
        <f t="shared" si="54"/>
        <v>081-246-7005</v>
      </c>
      <c r="AB337" t="str">
        <f t="shared" si="55"/>
        <v>Valid</v>
      </c>
      <c r="AC337" s="4" t="str">
        <f t="shared" si="57"/>
        <v>Valid</v>
      </c>
      <c r="AD337" t="s">
        <v>2217</v>
      </c>
      <c r="AE337" s="11" t="s">
        <v>2218</v>
      </c>
    </row>
    <row r="338" spans="1:31" ht="16" x14ac:dyDescent="0.2">
      <c r="A338" t="s">
        <v>2219</v>
      </c>
      <c r="B338">
        <v>1692</v>
      </c>
      <c r="C338" t="str">
        <f t="shared" si="50"/>
        <v>store_doc_1692</v>
      </c>
      <c r="D338" t="s">
        <v>2220</v>
      </c>
      <c r="E338" t="s">
        <v>2221</v>
      </c>
      <c r="F338">
        <v>13.672453000000001</v>
      </c>
      <c r="G338">
        <v>100.72141999999999</v>
      </c>
      <c r="H338" t="str">
        <f t="shared" si="56"/>
        <v>https://www.google.com/maps/place/13.672453,100.72142</v>
      </c>
      <c r="I338" t="s">
        <v>28</v>
      </c>
      <c r="J338" t="s">
        <v>29</v>
      </c>
      <c r="K338" t="s">
        <v>2222</v>
      </c>
      <c r="L338" t="s">
        <v>116</v>
      </c>
      <c r="M338" t="s">
        <v>100</v>
      </c>
      <c r="N338">
        <v>10540</v>
      </c>
      <c r="O338" t="s">
        <v>2223</v>
      </c>
      <c r="P338" t="s">
        <v>34</v>
      </c>
      <c r="Q338" s="3" t="s">
        <v>44</v>
      </c>
      <c r="R338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8" s="3" t="str">
        <f>VLOOKUP($B338,[1]Offline!$A$2:$K$2447,2,FALSE)</f>
        <v>Mini Supermarket</v>
      </c>
      <c r="T338" s="3" t="str">
        <f>VLOOKUP($B338,[1]Offline!$A$2:$K$2447,6,FALSE)</f>
        <v xml:space="preserve">24 Hours </v>
      </c>
      <c r="U338" s="3" t="str">
        <f>VLOOKUP($B338,[1]Offline!$A$2:$K$2447,8,FALSE)</f>
        <v>เลขที่ 3/24 หมู่ 4 ถ.กิ่งแก้ว ต.ราชาเทวะ อ.บางพลี จ.สมุทรปราการ 10540</v>
      </c>
      <c r="V338" s="11" t="str">
        <f t="shared" si="52"/>
        <v>เลขที่ 3/24 หมู่ 4 ถ.กิ่งแก้ว ต.ราชาเทวะ อ.บางพลี จ.สมุทรปราการ 10540, โทรศัพท์: 062-605-7854</v>
      </c>
      <c r="W338" s="3" t="str">
        <f>VLOOKUP($B338,[1]Offline!$A$2:$K$2447,5,FALSE)</f>
        <v>exp692-sm@lotuss.com</v>
      </c>
      <c r="X338" s="3" t="str">
        <f>VLOOKUP($B338,[1]Offline!$A$2:$K$2447,10,FALSE)</f>
        <v>0626057854</v>
      </c>
      <c r="Y338" t="s">
        <v>2224</v>
      </c>
      <c r="Z338" t="str">
        <f t="shared" si="53"/>
        <v>0626057854</v>
      </c>
      <c r="AA338" t="str">
        <f t="shared" si="54"/>
        <v>062-605-7854</v>
      </c>
      <c r="AB338" t="str">
        <f t="shared" si="55"/>
        <v>Valid</v>
      </c>
      <c r="AC338" s="4" t="str">
        <f t="shared" si="57"/>
        <v>Valid</v>
      </c>
      <c r="AD338" t="s">
        <v>2224</v>
      </c>
      <c r="AE338" s="11" t="s">
        <v>2225</v>
      </c>
    </row>
    <row r="339" spans="1:31" ht="16" x14ac:dyDescent="0.2">
      <c r="A339" t="s">
        <v>2226</v>
      </c>
      <c r="B339">
        <v>1693</v>
      </c>
      <c r="C339" t="str">
        <f t="shared" si="50"/>
        <v>store_doc_1693</v>
      </c>
      <c r="D339" t="s">
        <v>2227</v>
      </c>
      <c r="E339" t="s">
        <v>2228</v>
      </c>
      <c r="F339">
        <v>13.678156</v>
      </c>
      <c r="G339">
        <v>100.637333</v>
      </c>
      <c r="H339" t="str">
        <f t="shared" si="56"/>
        <v>https://www.google.com/maps/place/13.678156,100.637333</v>
      </c>
      <c r="I339" t="s">
        <v>28</v>
      </c>
      <c r="J339" t="s">
        <v>29</v>
      </c>
      <c r="K339" t="s">
        <v>2229</v>
      </c>
      <c r="L339" t="s">
        <v>1016</v>
      </c>
      <c r="M339" t="s">
        <v>32</v>
      </c>
      <c r="N339">
        <v>10260</v>
      </c>
      <c r="O339" t="s">
        <v>1017</v>
      </c>
      <c r="P339" t="s">
        <v>34</v>
      </c>
      <c r="Q339" s="3" t="s">
        <v>170</v>
      </c>
      <c r="R339" s="3" t="str">
        <f t="shared" si="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39" s="3" t="str">
        <f>VLOOKUP($B339,[1]Offline!$A$2:$K$2447,2,FALSE)</f>
        <v>Mini Supermarket</v>
      </c>
      <c r="T339" s="3" t="str">
        <f>VLOOKUP($B339,[1]Offline!$A$2:$K$2447,6,FALSE)</f>
        <v>06:00-23:30 (17.5Hrs)</v>
      </c>
      <c r="U339" s="3" t="str">
        <f>VLOOKUP($B339,[1]Offline!$A$2:$K$2447,8,FALSE)</f>
        <v>เลขที่ 1 ซ.อุดมสุข 51 ถ.อุดมสุข แขวงบางจาก เขตพระโขนง กทม. 10260</v>
      </c>
      <c r="V339" s="11" t="str">
        <f t="shared" si="52"/>
        <v>เลขที่ 1 ซ.อุดมสุข 51 ถ.อุดมสุข แขวงบางจาก เขตพระโขนง กทม. 10260, โทรศัพท์: 062-605-7855</v>
      </c>
      <c r="W339" s="3" t="str">
        <f>VLOOKUP($B339,[1]Offline!$A$2:$K$2447,5,FALSE)</f>
        <v>exp693-sm@lotuss.com</v>
      </c>
      <c r="X339" s="3" t="str">
        <f>VLOOKUP($B339,[1]Offline!$A$2:$K$2447,10,FALSE)</f>
        <v>0626057855</v>
      </c>
      <c r="Y339" t="s">
        <v>2230</v>
      </c>
      <c r="Z339" t="str">
        <f t="shared" si="53"/>
        <v>0626057855</v>
      </c>
      <c r="AA339" t="str">
        <f t="shared" si="54"/>
        <v>062-605-7855</v>
      </c>
      <c r="AB339" t="str">
        <f t="shared" si="55"/>
        <v>Valid</v>
      </c>
      <c r="AC339" s="4" t="str">
        <f t="shared" si="57"/>
        <v>Valid</v>
      </c>
      <c r="AD339" t="s">
        <v>2230</v>
      </c>
      <c r="AE339" s="11" t="s">
        <v>2231</v>
      </c>
    </row>
    <row r="340" spans="1:31" ht="16" x14ac:dyDescent="0.2">
      <c r="A340" t="s">
        <v>2232</v>
      </c>
      <c r="B340">
        <v>1694</v>
      </c>
      <c r="C340" t="str">
        <f t="shared" si="50"/>
        <v>store_doc_1694</v>
      </c>
      <c r="D340" t="s">
        <v>2233</v>
      </c>
      <c r="E340" t="s">
        <v>2234</v>
      </c>
      <c r="F340">
        <v>18.308644999999999</v>
      </c>
      <c r="G340">
        <v>99.466713999999996</v>
      </c>
      <c r="H340" t="str">
        <f t="shared" si="56"/>
        <v>https://www.google.com/maps/place/18.308645,99.466714</v>
      </c>
      <c r="I340" t="s">
        <v>28</v>
      </c>
      <c r="J340" t="s">
        <v>29</v>
      </c>
      <c r="K340" t="s">
        <v>2235</v>
      </c>
      <c r="L340" t="s">
        <v>2109</v>
      </c>
      <c r="M340" t="s">
        <v>2110</v>
      </c>
      <c r="N340">
        <v>52100</v>
      </c>
      <c r="O340" t="s">
        <v>2236</v>
      </c>
      <c r="P340" t="s">
        <v>34</v>
      </c>
      <c r="Q340" s="3" t="s">
        <v>35</v>
      </c>
      <c r="R340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0" s="3" t="str">
        <f>VLOOKUP($B340,[1]Offline!$A$2:$K$2447,2,FALSE)</f>
        <v>Mini Supermarket</v>
      </c>
      <c r="T340" s="3" t="str">
        <f>VLOOKUP($B340,[1]Offline!$A$2:$K$2447,6,FALSE)</f>
        <v>06:00-23:00 (17Hrs)</v>
      </c>
      <c r="U340" s="3" t="str">
        <f>VLOOKUP($B340,[1]Offline!$A$2:$K$2447,8,FALSE)</f>
        <v>เลขที่ 253/1,253/4 หมู่ 5 ตำบลบ่อแฮ้ว อำเภอเมืองลำปาง จังหวัดลำปาง 52100</v>
      </c>
      <c r="V340" s="11" t="str">
        <f t="shared" si="52"/>
        <v>เลขที่ 253/1,253/4 หมู่ 5 ตำบลบ่อแฮ้ว อำเภอเมืองลำปาง จังหวัดลำปาง 52100, โทรศัพท์: 062-605-7856</v>
      </c>
      <c r="W340" s="3" t="str">
        <f>VLOOKUP($B340,[1]Offline!$A$2:$K$2447,5,FALSE)</f>
        <v>exp694-sm@lotuss.com</v>
      </c>
      <c r="X340" s="3" t="str">
        <f>VLOOKUP($B340,[1]Offline!$A$2:$K$2447,10,FALSE)</f>
        <v>0626057856</v>
      </c>
      <c r="Y340" t="s">
        <v>2237</v>
      </c>
      <c r="Z340" t="str">
        <f t="shared" si="53"/>
        <v>0626057856</v>
      </c>
      <c r="AA340" t="str">
        <f t="shared" si="54"/>
        <v>062-605-7856</v>
      </c>
      <c r="AB340" t="str">
        <f t="shared" si="55"/>
        <v>Valid</v>
      </c>
      <c r="AC340" s="4" t="str">
        <f t="shared" si="57"/>
        <v>Valid</v>
      </c>
      <c r="AD340" t="s">
        <v>2237</v>
      </c>
      <c r="AE340" s="11" t="s">
        <v>2238</v>
      </c>
    </row>
    <row r="341" spans="1:31" ht="16" x14ac:dyDescent="0.2">
      <c r="A341" t="s">
        <v>2239</v>
      </c>
      <c r="B341">
        <v>1695</v>
      </c>
      <c r="C341" t="str">
        <f t="shared" si="50"/>
        <v>store_doc_1695</v>
      </c>
      <c r="D341" t="s">
        <v>2240</v>
      </c>
      <c r="E341" t="s">
        <v>2241</v>
      </c>
      <c r="F341">
        <v>13.809438999999999</v>
      </c>
      <c r="G341">
        <v>100.80745899999999</v>
      </c>
      <c r="H341" t="str">
        <f t="shared" si="56"/>
        <v>https://www.google.com/maps/place/13.809439,100.807459</v>
      </c>
      <c r="I341" t="s">
        <v>28</v>
      </c>
      <c r="J341" t="s">
        <v>29</v>
      </c>
      <c r="K341" t="s">
        <v>2242</v>
      </c>
      <c r="L341" t="s">
        <v>691</v>
      </c>
      <c r="M341" t="s">
        <v>32</v>
      </c>
      <c r="N341">
        <v>10530</v>
      </c>
      <c r="O341" t="s">
        <v>2243</v>
      </c>
      <c r="P341" t="s">
        <v>34</v>
      </c>
      <c r="Q341" s="3" t="s">
        <v>35</v>
      </c>
      <c r="R341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1" s="3" t="str">
        <f>VLOOKUP($B341,[1]Offline!$A$2:$K$2447,2,FALSE)</f>
        <v>Mini Supermarket</v>
      </c>
      <c r="T341" s="3" t="str">
        <f>VLOOKUP($B341,[1]Offline!$A$2:$K$2447,6,FALSE)</f>
        <v>06:00-22:30 (16.5Hrs)</v>
      </c>
      <c r="U341" s="3" t="str">
        <f>VLOOKUP($B341,[1]Offline!$A$2:$K$2447,8,FALSE)</f>
        <v>เลขที่ 32/1 หมู่ที่ 8 ถนนสุวินทวงศ์ แขวงโคกแฝด เขตหนองจอก กรุงเทพมหานคร 10530</v>
      </c>
      <c r="V341" s="11" t="str">
        <f t="shared" si="52"/>
        <v>เลขที่ 32/1 หมู่ที่ 8 ถนนสุวินทวงศ์ แขวงโคกแฝด เขตหนองจอก กรุงเทพมหานคร 10530, โทรศัพท์: 099-715-0925</v>
      </c>
      <c r="W341" s="3" t="str">
        <f>VLOOKUP($B341,[1]Offline!$A$2:$K$2447,5,FALSE)</f>
        <v>exp695-sm@lotuss.com</v>
      </c>
      <c r="X341" s="3" t="str">
        <f>VLOOKUP($B341,[1]Offline!$A$2:$K$2447,10,FALSE)</f>
        <v>0997150925</v>
      </c>
      <c r="Y341" t="s">
        <v>2244</v>
      </c>
      <c r="Z341" t="str">
        <f t="shared" si="53"/>
        <v>0997150925</v>
      </c>
      <c r="AA341" t="str">
        <f t="shared" si="54"/>
        <v>099-715-0925</v>
      </c>
      <c r="AB341" t="str">
        <f t="shared" si="55"/>
        <v>Valid</v>
      </c>
      <c r="AC341" s="4" t="str">
        <f t="shared" si="57"/>
        <v>Valid</v>
      </c>
      <c r="AD341" t="s">
        <v>2244</v>
      </c>
      <c r="AE341" s="11" t="s">
        <v>2245</v>
      </c>
    </row>
    <row r="342" spans="1:31" ht="16" x14ac:dyDescent="0.2">
      <c r="A342" t="s">
        <v>2246</v>
      </c>
      <c r="B342">
        <v>1696</v>
      </c>
      <c r="C342" t="str">
        <f t="shared" si="50"/>
        <v>store_doc_1696</v>
      </c>
      <c r="D342" t="s">
        <v>2247</v>
      </c>
      <c r="E342" t="s">
        <v>2248</v>
      </c>
      <c r="F342">
        <v>13.151287</v>
      </c>
      <c r="G342">
        <v>100.934218</v>
      </c>
      <c r="H342" t="str">
        <f t="shared" si="56"/>
        <v>https://www.google.com/maps/place/13.151287,100.934218</v>
      </c>
      <c r="I342" t="s">
        <v>28</v>
      </c>
      <c r="J342" t="s">
        <v>29</v>
      </c>
      <c r="K342" t="s">
        <v>2249</v>
      </c>
      <c r="L342" t="s">
        <v>1745</v>
      </c>
      <c r="M342" t="s">
        <v>1528</v>
      </c>
      <c r="N342">
        <v>20110</v>
      </c>
      <c r="O342" t="s">
        <v>1746</v>
      </c>
      <c r="P342" t="s">
        <v>34</v>
      </c>
      <c r="Q342" s="3" t="s">
        <v>44</v>
      </c>
      <c r="R342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2" s="3" t="str">
        <f>VLOOKUP($B342,[1]Offline!$A$2:$K$2447,2,FALSE)</f>
        <v>Mini Supermarket</v>
      </c>
      <c r="T342" s="3" t="str">
        <f>VLOOKUP($B342,[1]Offline!$A$2:$K$2447,6,FALSE)</f>
        <v xml:space="preserve">24 Hours </v>
      </c>
      <c r="U342" s="3" t="str">
        <f>VLOOKUP($B342,[1]Offline!$A$2:$K$2447,8,FALSE)</f>
        <v>เลขที่ 41/118 หมู่ 6 ต.สุรศักดิ์ อ.ศรีราชา จ.ชลบุรี</v>
      </c>
      <c r="V342" s="11" t="str">
        <f t="shared" si="52"/>
        <v>เลขที่ 41/118 หมู่ 6 ต.สุรศักดิ์ อ.ศรีราชา จ.ชลบุรี, โทรศัพท์: 062-605-7858</v>
      </c>
      <c r="W342" s="3" t="str">
        <f>VLOOKUP($B342,[1]Offline!$A$2:$K$2447,5,FALSE)</f>
        <v>exp696-sm@lotuss.com</v>
      </c>
      <c r="X342" s="3" t="str">
        <f>VLOOKUP($B342,[1]Offline!$A$2:$K$2447,10,FALSE)</f>
        <v>0626057858</v>
      </c>
      <c r="Y342" t="s">
        <v>2250</v>
      </c>
      <c r="Z342" t="str">
        <f t="shared" si="53"/>
        <v>0626057858</v>
      </c>
      <c r="AA342" t="str">
        <f t="shared" si="54"/>
        <v>062-605-7858</v>
      </c>
      <c r="AB342" t="str">
        <f t="shared" si="55"/>
        <v>Valid</v>
      </c>
      <c r="AC342" s="4" t="str">
        <f t="shared" si="57"/>
        <v>Valid</v>
      </c>
      <c r="AD342" t="s">
        <v>2250</v>
      </c>
      <c r="AE342" s="11" t="s">
        <v>2251</v>
      </c>
    </row>
    <row r="343" spans="1:31" ht="16" x14ac:dyDescent="0.2">
      <c r="A343" t="s">
        <v>2252</v>
      </c>
      <c r="B343">
        <v>1697</v>
      </c>
      <c r="C343" t="str">
        <f t="shared" si="50"/>
        <v>store_doc_1697</v>
      </c>
      <c r="D343" t="s">
        <v>2253</v>
      </c>
      <c r="E343" t="s">
        <v>2254</v>
      </c>
      <c r="F343">
        <v>13.171877</v>
      </c>
      <c r="G343">
        <v>100.93616400000001</v>
      </c>
      <c r="H343" t="str">
        <f t="shared" si="56"/>
        <v>https://www.google.com/maps/place/13.171877,100.936164</v>
      </c>
      <c r="I343" t="s">
        <v>28</v>
      </c>
      <c r="J343" t="s">
        <v>29</v>
      </c>
      <c r="K343" t="s">
        <v>2255</v>
      </c>
      <c r="L343" t="s">
        <v>1745</v>
      </c>
      <c r="M343" t="s">
        <v>1528</v>
      </c>
      <c r="N343">
        <v>20110</v>
      </c>
      <c r="O343" t="s">
        <v>1746</v>
      </c>
      <c r="P343" t="s">
        <v>34</v>
      </c>
      <c r="Q343" s="3" t="s">
        <v>35</v>
      </c>
      <c r="R343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3" s="3" t="str">
        <f>VLOOKUP($B343,[1]Offline!$A$2:$K$2447,2,FALSE)</f>
        <v>Mini Supermarket</v>
      </c>
      <c r="T343" s="3" t="str">
        <f>VLOOKUP($B343,[1]Offline!$A$2:$K$2447,6,FALSE)</f>
        <v>06:00-22:30 (16.5Hrs)</v>
      </c>
      <c r="U343" s="3" t="str">
        <f>VLOOKUP($B343,[1]Offline!$A$2:$K$2447,8,FALSE)</f>
        <v>เลขที่ 24/152 หมู่ 1 ต.สุรศักดิ์ อ.ศรีราชา จ.ชลบุรี 20110</v>
      </c>
      <c r="V343" s="11" t="str">
        <f t="shared" si="52"/>
        <v>เลขที่ 24/152 หมู่ 1 ต.สุรศักดิ์ อ.ศรีราชา จ.ชลบุรี 20110, โทรศัพท์: 095-673-0920</v>
      </c>
      <c r="W343" s="3" t="str">
        <f>VLOOKUP($B343,[1]Offline!$A$2:$K$2447,5,FALSE)</f>
        <v>exp697-sm@lotuss.com</v>
      </c>
      <c r="X343" s="3" t="str">
        <f>VLOOKUP($B343,[1]Offline!$A$2:$K$2447,10,FALSE)</f>
        <v>0956730920</v>
      </c>
      <c r="Y343" t="s">
        <v>2256</v>
      </c>
      <c r="Z343" t="str">
        <f t="shared" si="53"/>
        <v>0956730920</v>
      </c>
      <c r="AA343" t="str">
        <f t="shared" si="54"/>
        <v>095-673-0920</v>
      </c>
      <c r="AB343" t="str">
        <f t="shared" si="55"/>
        <v>Valid</v>
      </c>
      <c r="AC343" s="4" t="str">
        <f t="shared" si="57"/>
        <v>Valid</v>
      </c>
      <c r="AD343" t="s">
        <v>2256</v>
      </c>
      <c r="AE343" s="11" t="s">
        <v>2257</v>
      </c>
    </row>
    <row r="344" spans="1:31" ht="16" x14ac:dyDescent="0.2">
      <c r="A344" t="s">
        <v>2258</v>
      </c>
      <c r="B344">
        <v>1698</v>
      </c>
      <c r="C344" t="str">
        <f t="shared" si="50"/>
        <v>store_doc_1698</v>
      </c>
      <c r="D344" t="s">
        <v>2259</v>
      </c>
      <c r="E344" t="s">
        <v>2260</v>
      </c>
      <c r="F344">
        <v>13.618836999999999</v>
      </c>
      <c r="G344">
        <v>100.64680300000001</v>
      </c>
      <c r="H344" t="str">
        <f t="shared" si="56"/>
        <v>https://www.google.com/maps/place/13.618837,100.646803</v>
      </c>
      <c r="I344" t="s">
        <v>28</v>
      </c>
      <c r="J344" t="s">
        <v>29</v>
      </c>
      <c r="K344" t="s">
        <v>2261</v>
      </c>
      <c r="L344" t="s">
        <v>99</v>
      </c>
      <c r="M344" t="s">
        <v>100</v>
      </c>
      <c r="N344">
        <v>10270</v>
      </c>
      <c r="O344" t="s">
        <v>722</v>
      </c>
      <c r="P344" t="s">
        <v>34</v>
      </c>
      <c r="Q344" s="3" t="s">
        <v>170</v>
      </c>
      <c r="R344" s="3" t="str">
        <f t="shared" si="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4" s="3" t="str">
        <f>VLOOKUP($B344,[1]Offline!$A$2:$K$2447,2,FALSE)</f>
        <v>Mini Supermarket</v>
      </c>
      <c r="T344" s="3" t="str">
        <f>VLOOKUP($B344,[1]Offline!$A$2:$K$2447,6,FALSE)</f>
        <v>06:00-23:00 (17Hrs)</v>
      </c>
      <c r="U344" s="3" t="str">
        <f>VLOOKUP($B344,[1]Offline!$A$2:$K$2447,8,FALSE)</f>
        <v>เลขที่ 80 หมู่ 6 ถ.เทพารักษ์ ต.เทพารักษ์ อ.เมืองสมุทรปราการ จ.สมุทรปราการ 10270</v>
      </c>
      <c r="V344" s="11" t="str">
        <f t="shared" si="52"/>
        <v>เลขที่ 80 หมู่ 6 ถ.เทพารักษ์ ต.เทพารักษ์ อ.เมืองสมุทรปราการ จ.สมุทรปราการ 10270, โทรศัพท์: 062-605-7860</v>
      </c>
      <c r="W344" s="3" t="str">
        <f>VLOOKUP($B344,[1]Offline!$A$2:$K$2447,5,FALSE)</f>
        <v>exp698-sm@lotuss.com</v>
      </c>
      <c r="X344" s="3" t="str">
        <f>VLOOKUP($B344,[1]Offline!$A$2:$K$2447,10,FALSE)</f>
        <v>0626057860</v>
      </c>
      <c r="Y344" t="s">
        <v>2262</v>
      </c>
      <c r="Z344" t="str">
        <f t="shared" si="53"/>
        <v>0626057860</v>
      </c>
      <c r="AA344" t="str">
        <f t="shared" si="54"/>
        <v>062-605-7860</v>
      </c>
      <c r="AB344" t="str">
        <f t="shared" si="55"/>
        <v>Valid</v>
      </c>
      <c r="AC344" s="4" t="str">
        <f t="shared" si="57"/>
        <v>Valid</v>
      </c>
      <c r="AD344" t="s">
        <v>2262</v>
      </c>
      <c r="AE344" s="11" t="s">
        <v>2263</v>
      </c>
    </row>
    <row r="345" spans="1:31" ht="16" x14ac:dyDescent="0.2">
      <c r="A345" t="s">
        <v>2264</v>
      </c>
      <c r="B345">
        <v>1699</v>
      </c>
      <c r="C345" t="str">
        <f t="shared" si="50"/>
        <v>store_doc_1699</v>
      </c>
      <c r="D345" t="s">
        <v>2265</v>
      </c>
      <c r="E345" t="s">
        <v>2266</v>
      </c>
      <c r="F345">
        <v>14.4033</v>
      </c>
      <c r="G345">
        <v>100.90298</v>
      </c>
      <c r="H345" t="str">
        <f t="shared" si="56"/>
        <v>https://www.google.com/maps/place/14.4033,100.90298</v>
      </c>
      <c r="I345" t="s">
        <v>28</v>
      </c>
      <c r="J345" t="s">
        <v>29</v>
      </c>
      <c r="K345" t="s">
        <v>2267</v>
      </c>
      <c r="L345" t="s">
        <v>1120</v>
      </c>
      <c r="M345" t="s">
        <v>1121</v>
      </c>
      <c r="N345">
        <v>18230</v>
      </c>
      <c r="O345" t="s">
        <v>2268</v>
      </c>
      <c r="P345" t="s">
        <v>34</v>
      </c>
      <c r="Q345" s="3" t="s">
        <v>44</v>
      </c>
      <c r="R345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5" s="3" t="str">
        <f>VLOOKUP($B345,[1]Offline!$A$2:$K$2447,2,FALSE)</f>
        <v>Mini Supermarket</v>
      </c>
      <c r="T345" s="3" t="str">
        <f>VLOOKUP($B345,[1]Offline!$A$2:$K$2447,6,FALSE)</f>
        <v xml:space="preserve">24 Hours </v>
      </c>
      <c r="U345" s="3" t="str">
        <f>VLOOKUP($B345,[1]Offline!$A$2:$K$2447,8,FALSE)</f>
        <v>เลขที่ 48/1 หมู่ 1 ต.โคกแย้ อ.หนองแค จ.สระบุรี 18230</v>
      </c>
      <c r="V345" s="11" t="str">
        <f t="shared" si="52"/>
        <v>เลขที่ 48/1 หมู่ 1 ต.โคกแย้ อ.หนองแค จ.สระบุรี 18230, โทรศัพท์: 062-605-7861</v>
      </c>
      <c r="W345" s="3" t="str">
        <f>VLOOKUP($B345,[1]Offline!$A$2:$K$2447,5,FALSE)</f>
        <v>exp699-sm@lotuss.com</v>
      </c>
      <c r="X345" s="3" t="str">
        <f>VLOOKUP($B345,[1]Offline!$A$2:$K$2447,10,FALSE)</f>
        <v>0626057861</v>
      </c>
      <c r="Y345" t="s">
        <v>2269</v>
      </c>
      <c r="Z345" t="str">
        <f t="shared" si="53"/>
        <v>0626057861</v>
      </c>
      <c r="AA345" t="str">
        <f t="shared" si="54"/>
        <v>062-605-7861</v>
      </c>
      <c r="AB345" t="str">
        <f t="shared" si="55"/>
        <v>Valid</v>
      </c>
      <c r="AC345" s="4" t="str">
        <f t="shared" si="57"/>
        <v>Valid</v>
      </c>
      <c r="AD345" t="s">
        <v>2269</v>
      </c>
      <c r="AE345" s="11" t="s">
        <v>2270</v>
      </c>
    </row>
    <row r="346" spans="1:31" ht="16" x14ac:dyDescent="0.2">
      <c r="A346" t="s">
        <v>2271</v>
      </c>
      <c r="B346">
        <v>1700</v>
      </c>
      <c r="C346" t="str">
        <f t="shared" si="50"/>
        <v>store_doc_1700</v>
      </c>
      <c r="D346" t="s">
        <v>2272</v>
      </c>
      <c r="E346" t="s">
        <v>2273</v>
      </c>
      <c r="F346">
        <v>14.846508999999999</v>
      </c>
      <c r="G346">
        <v>100.912914</v>
      </c>
      <c r="H346" t="str">
        <f t="shared" si="56"/>
        <v>https://www.google.com/maps/place/14.846509,100.912914</v>
      </c>
      <c r="I346" t="s">
        <v>28</v>
      </c>
      <c r="J346" t="s">
        <v>29</v>
      </c>
      <c r="K346" t="s">
        <v>2274</v>
      </c>
      <c r="L346" t="s">
        <v>2275</v>
      </c>
      <c r="M346" t="s">
        <v>2198</v>
      </c>
      <c r="N346">
        <v>15220</v>
      </c>
      <c r="O346" t="s">
        <v>2276</v>
      </c>
      <c r="P346" t="s">
        <v>34</v>
      </c>
      <c r="Q346" s="3" t="s">
        <v>35</v>
      </c>
      <c r="R346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6" s="3" t="str">
        <f>VLOOKUP($B346,[1]Offline!$A$2:$K$2447,2,FALSE)</f>
        <v>Mini Supermarket</v>
      </c>
      <c r="T346" s="3" t="str">
        <f>VLOOKUP($B346,[1]Offline!$A$2:$K$2447,6,FALSE)</f>
        <v>05:00-22:00 (17Hrs)</v>
      </c>
      <c r="U346" s="3" t="str">
        <f>VLOOKUP($B346,[1]Offline!$A$2:$K$2447,8,FALSE)</f>
        <v>เลขที่ 160/22 หมู่ 1 ต.ดีลัง อ.พัฒนานิคม จ.ลพบุรี 15220</v>
      </c>
      <c r="V346" s="11" t="str">
        <f t="shared" si="52"/>
        <v>เลขที่ 160/22 หมู่ 1 ต.ดีลัง อ.พัฒนานิคม จ.ลพบุรี 15220, โทรศัพท์: 062-605-7862</v>
      </c>
      <c r="W346" s="3" t="str">
        <f>VLOOKUP($B346,[1]Offline!$A$2:$K$2447,5,FALSE)</f>
        <v>exp700-sm@lotuss.com</v>
      </c>
      <c r="X346" s="3" t="str">
        <f>VLOOKUP($B346,[1]Offline!$A$2:$K$2447,10,FALSE)</f>
        <v>0626057862</v>
      </c>
      <c r="Y346" t="s">
        <v>2277</v>
      </c>
      <c r="Z346" t="str">
        <f t="shared" si="53"/>
        <v>0626057862</v>
      </c>
      <c r="AA346" t="str">
        <f t="shared" si="54"/>
        <v>062-605-7862</v>
      </c>
      <c r="AB346" t="str">
        <f t="shared" si="55"/>
        <v>Valid</v>
      </c>
      <c r="AC346" s="4" t="str">
        <f t="shared" si="57"/>
        <v>Valid</v>
      </c>
      <c r="AD346" t="s">
        <v>2277</v>
      </c>
      <c r="AE346" s="11" t="s">
        <v>2278</v>
      </c>
    </row>
    <row r="347" spans="1:31" ht="16" x14ac:dyDescent="0.2">
      <c r="A347" t="s">
        <v>2279</v>
      </c>
      <c r="B347">
        <v>1701</v>
      </c>
      <c r="C347" t="str">
        <f t="shared" si="50"/>
        <v>store_doc_1701</v>
      </c>
      <c r="D347" t="s">
        <v>2280</v>
      </c>
      <c r="E347" t="s">
        <v>2281</v>
      </c>
      <c r="F347">
        <v>15.047643000000001</v>
      </c>
      <c r="G347">
        <v>100.160061</v>
      </c>
      <c r="H347" t="str">
        <f t="shared" si="56"/>
        <v>https://www.google.com/maps/place/15.047643,100.160061</v>
      </c>
      <c r="I347" t="s">
        <v>28</v>
      </c>
      <c r="J347" t="s">
        <v>29</v>
      </c>
      <c r="K347" t="s">
        <v>2282</v>
      </c>
      <c r="L347" t="s">
        <v>2283</v>
      </c>
      <c r="M347" t="s">
        <v>2284</v>
      </c>
      <c r="N347">
        <v>17140</v>
      </c>
      <c r="O347" t="s">
        <v>2285</v>
      </c>
      <c r="P347" t="s">
        <v>34</v>
      </c>
      <c r="Q347" s="3" t="s">
        <v>170</v>
      </c>
      <c r="R347" s="3" t="str">
        <f t="shared" si="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7" s="3" t="str">
        <f>VLOOKUP($B347,[1]Offline!$A$2:$K$2447,2,FALSE)</f>
        <v>Mini Supermarket</v>
      </c>
      <c r="T347" s="3" t="str">
        <f>VLOOKUP($B347,[1]Offline!$A$2:$K$2447,6,FALSE)</f>
        <v>06:00-23:00 (17Hrs)</v>
      </c>
      <c r="U347" s="3" t="str">
        <f>VLOOKUP($B347,[1]Offline!$A$2:$K$2447,8,FALSE)</f>
        <v>เลขที่ 8 ถ.เจ้ายี่พระยา ต.แพรกศรีราชา อ.สรรคบุรี จ.ชัยนาท 17140</v>
      </c>
      <c r="V347" s="11" t="str">
        <f t="shared" si="52"/>
        <v>เลขที่ 8 ถ.เจ้ายี่พระยา ต.แพรกศรีราชา อ.สรรคบุรี จ.ชัยนาท 17140, โทรศัพท์: 095-339-4093</v>
      </c>
      <c r="W347" s="3" t="str">
        <f>VLOOKUP($B347,[1]Offline!$A$2:$K$2447,5,FALSE)</f>
        <v>exp701-sm@lotuss.com</v>
      </c>
      <c r="X347" s="3" t="str">
        <f>VLOOKUP($B347,[1]Offline!$A$2:$K$2447,10,FALSE)</f>
        <v>0953394093</v>
      </c>
      <c r="Y347" t="s">
        <v>2286</v>
      </c>
      <c r="Z347" t="str">
        <f t="shared" si="53"/>
        <v>0953394093</v>
      </c>
      <c r="AA347" t="str">
        <f t="shared" si="54"/>
        <v>095-339-4093</v>
      </c>
      <c r="AB347" t="str">
        <f t="shared" si="55"/>
        <v>Valid</v>
      </c>
      <c r="AC347" s="4" t="str">
        <f t="shared" si="57"/>
        <v>Valid</v>
      </c>
      <c r="AD347" t="s">
        <v>2286</v>
      </c>
      <c r="AE347" s="11" t="s">
        <v>2287</v>
      </c>
    </row>
    <row r="348" spans="1:31" ht="16" x14ac:dyDescent="0.2">
      <c r="A348" t="s">
        <v>2288</v>
      </c>
      <c r="B348">
        <v>1702</v>
      </c>
      <c r="C348" t="str">
        <f t="shared" si="50"/>
        <v>store_doc_1702</v>
      </c>
      <c r="D348" t="s">
        <v>2289</v>
      </c>
      <c r="E348" t="s">
        <v>2290</v>
      </c>
      <c r="F348">
        <v>14.534795000000001</v>
      </c>
      <c r="G348">
        <v>100.89689300000001</v>
      </c>
      <c r="H348" t="str">
        <f t="shared" si="56"/>
        <v>https://www.google.com/maps/place/14.534795,100.896893</v>
      </c>
      <c r="I348" t="s">
        <v>28</v>
      </c>
      <c r="J348" t="s">
        <v>29</v>
      </c>
      <c r="K348" t="s">
        <v>2291</v>
      </c>
      <c r="L348" t="s">
        <v>2292</v>
      </c>
      <c r="M348" t="s">
        <v>1121</v>
      </c>
      <c r="N348">
        <v>18000</v>
      </c>
      <c r="O348" t="s">
        <v>2293</v>
      </c>
      <c r="P348" t="s">
        <v>34</v>
      </c>
      <c r="Q348" s="3" t="s">
        <v>44</v>
      </c>
      <c r="R348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8" s="3" t="str">
        <f>VLOOKUP($B348,[1]Offline!$A$2:$K$2447,2,FALSE)</f>
        <v>Mini Supermarket</v>
      </c>
      <c r="T348" s="3" t="str">
        <f>VLOOKUP($B348,[1]Offline!$A$2:$K$2447,6,FALSE)</f>
        <v xml:space="preserve">24 Hours </v>
      </c>
      <c r="U348" s="3" t="str">
        <f>VLOOKUP($B348,[1]Offline!$A$2:$K$2447,8,FALSE)</f>
        <v>เลขที่ 1/6 ถ.เทศบาล 7 ต.ปากเพรียว อ.เมืองสระบุรี จ.สระบุรี 18000</v>
      </c>
      <c r="V348" s="11" t="str">
        <f t="shared" si="52"/>
        <v>เลขที่ 1/6 ถ.เทศบาล 7 ต.ปากเพรียว อ.เมืองสระบุรี จ.สระบุรี 18000, โทรศัพท์: 062-605-7864</v>
      </c>
      <c r="W348" s="3" t="str">
        <f>VLOOKUP($B348,[1]Offline!$A$2:$K$2447,5,FALSE)</f>
        <v>exp702-sm@lotuss.com</v>
      </c>
      <c r="X348" s="3" t="str">
        <f>VLOOKUP($B348,[1]Offline!$A$2:$K$2447,10,FALSE)</f>
        <v>0626057864</v>
      </c>
      <c r="Y348" t="s">
        <v>2294</v>
      </c>
      <c r="Z348" t="str">
        <f t="shared" si="53"/>
        <v>0626057864</v>
      </c>
      <c r="AA348" t="str">
        <f t="shared" si="54"/>
        <v>062-605-7864</v>
      </c>
      <c r="AB348" t="str">
        <f t="shared" si="55"/>
        <v>Valid</v>
      </c>
      <c r="AC348" s="4" t="str">
        <f t="shared" si="57"/>
        <v>Valid</v>
      </c>
      <c r="AD348" t="s">
        <v>2294</v>
      </c>
      <c r="AE348" s="11" t="s">
        <v>2295</v>
      </c>
    </row>
    <row r="349" spans="1:31" ht="16" x14ac:dyDescent="0.2">
      <c r="A349" t="s">
        <v>2296</v>
      </c>
      <c r="B349">
        <v>1705</v>
      </c>
      <c r="C349" t="str">
        <f t="shared" si="50"/>
        <v>store_doc_1705</v>
      </c>
      <c r="D349" t="s">
        <v>2297</v>
      </c>
      <c r="E349" t="s">
        <v>2298</v>
      </c>
      <c r="F349">
        <v>14.033939999999999</v>
      </c>
      <c r="G349">
        <v>100.49069799999999</v>
      </c>
      <c r="H349" t="str">
        <f t="shared" si="56"/>
        <v>https://www.google.com/maps/place/14.03394,100.490698</v>
      </c>
      <c r="I349" t="s">
        <v>28</v>
      </c>
      <c r="J349" t="s">
        <v>29</v>
      </c>
      <c r="K349" t="s">
        <v>2299</v>
      </c>
      <c r="L349" t="s">
        <v>2025</v>
      </c>
      <c r="M349" t="s">
        <v>241</v>
      </c>
      <c r="N349">
        <v>12140</v>
      </c>
      <c r="O349" t="s">
        <v>2300</v>
      </c>
      <c r="P349" t="s">
        <v>34</v>
      </c>
      <c r="Q349" s="3" t="s">
        <v>44</v>
      </c>
      <c r="R349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49" s="3" t="str">
        <f>VLOOKUP($B349,[1]Offline!$A$2:$K$2447,2,FALSE)</f>
        <v>Mini Supermarket</v>
      </c>
      <c r="T349" s="3" t="str">
        <f>VLOOKUP($B349,[1]Offline!$A$2:$K$2447,6,FALSE)</f>
        <v xml:space="preserve">24 Hours </v>
      </c>
      <c r="U349" s="3" t="str">
        <f>VLOOKUP($B349,[1]Offline!$A$2:$K$2447,8,FALSE)</f>
        <v>เลขที่ 7/10-12 หมู่ 5 ต.คูบางหลวง อ.ลาดหลุมแก้ว จ.ปทุมธานี 12140</v>
      </c>
      <c r="V349" s="11" t="str">
        <f t="shared" si="52"/>
        <v>เลขที่ 7/10-12 หมู่ 5 ต.คูบางหลวง อ.ลาดหลุมแก้ว จ.ปทุมธานี 12140, โทรศัพท์: 062-605-7867</v>
      </c>
      <c r="W349" s="3" t="str">
        <f>VLOOKUP($B349,[1]Offline!$A$2:$K$2447,5,FALSE)</f>
        <v>exp705-sm@lotuss.com</v>
      </c>
      <c r="X349" s="3" t="str">
        <f>VLOOKUP($B349,[1]Offline!$A$2:$K$2447,10,FALSE)</f>
        <v>0626057867</v>
      </c>
      <c r="Y349" t="s">
        <v>2301</v>
      </c>
      <c r="Z349" t="str">
        <f t="shared" si="53"/>
        <v>0626057867</v>
      </c>
      <c r="AA349" t="str">
        <f t="shared" si="54"/>
        <v>062-605-7867</v>
      </c>
      <c r="AB349" t="str">
        <f t="shared" si="55"/>
        <v>Valid</v>
      </c>
      <c r="AC349" s="4" t="str">
        <f t="shared" si="57"/>
        <v>Valid</v>
      </c>
      <c r="AD349" t="s">
        <v>2301</v>
      </c>
      <c r="AE349" s="11" t="s">
        <v>2302</v>
      </c>
    </row>
    <row r="350" spans="1:31" ht="16" x14ac:dyDescent="0.2">
      <c r="A350" t="s">
        <v>2303</v>
      </c>
      <c r="B350">
        <v>1706</v>
      </c>
      <c r="C350" t="str">
        <f t="shared" si="50"/>
        <v>store_doc_1706</v>
      </c>
      <c r="D350" t="s">
        <v>2304</v>
      </c>
      <c r="E350" t="s">
        <v>2305</v>
      </c>
      <c r="F350">
        <v>13.88062</v>
      </c>
      <c r="G350">
        <v>100.539433</v>
      </c>
      <c r="H350" t="str">
        <f t="shared" si="56"/>
        <v>https://www.google.com/maps/place/13.88062,100.539433</v>
      </c>
      <c r="I350" t="s">
        <v>28</v>
      </c>
      <c r="J350" t="s">
        <v>29</v>
      </c>
      <c r="K350" t="s">
        <v>2306</v>
      </c>
      <c r="L350" t="s">
        <v>284</v>
      </c>
      <c r="M350" t="s">
        <v>232</v>
      </c>
      <c r="N350">
        <v>11000</v>
      </c>
      <c r="O350" t="s">
        <v>285</v>
      </c>
      <c r="P350" t="s">
        <v>34</v>
      </c>
      <c r="Q350" s="3" t="s">
        <v>44</v>
      </c>
      <c r="R350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0" s="3" t="str">
        <f>VLOOKUP($B350,[1]Offline!$A$2:$K$2447,2,FALSE)</f>
        <v>Mini Supermarket</v>
      </c>
      <c r="T350" s="3" t="str">
        <f>VLOOKUP($B350,[1]Offline!$A$2:$K$2447,6,FALSE)</f>
        <v>05:00-23:00 (18Hrs)</v>
      </c>
      <c r="U350" s="3" t="str">
        <f>VLOOKUP($B350,[1]Offline!$A$2:$K$2447,8,FALSE)</f>
        <v>เลขที่ 436/2 ถนนสามัคคี ตำบลท่าทราย อำเภอเมืองนนทบุรี จังหวัดนนทบุรี 11000</v>
      </c>
      <c r="V350" s="11" t="str">
        <f t="shared" si="52"/>
        <v>เลขที่ 436/2 ถนนสามัคคี ตำบลท่าทราย อำเภอเมืองนนทบุรี จังหวัดนนทบุรี 11000, โทรศัพท์: 062-605-7868</v>
      </c>
      <c r="W350" s="3" t="str">
        <f>VLOOKUP($B350,[1]Offline!$A$2:$K$2447,5,FALSE)</f>
        <v>exp706-sm@lotuss.com</v>
      </c>
      <c r="X350" s="3" t="str">
        <f>VLOOKUP($B350,[1]Offline!$A$2:$K$2447,10,FALSE)</f>
        <v>0626057868</v>
      </c>
      <c r="Y350" t="s">
        <v>2307</v>
      </c>
      <c r="Z350" t="str">
        <f t="shared" si="53"/>
        <v>0626057868</v>
      </c>
      <c r="AA350" t="str">
        <f t="shared" si="54"/>
        <v>062-605-7868</v>
      </c>
      <c r="AB350" t="str">
        <f t="shared" si="55"/>
        <v>Valid</v>
      </c>
      <c r="AC350" s="4" t="str">
        <f t="shared" si="57"/>
        <v>Valid</v>
      </c>
      <c r="AD350" t="s">
        <v>2307</v>
      </c>
      <c r="AE350" s="11" t="s">
        <v>2308</v>
      </c>
    </row>
    <row r="351" spans="1:31" ht="16" x14ac:dyDescent="0.2">
      <c r="A351" t="s">
        <v>2309</v>
      </c>
      <c r="B351">
        <v>1707</v>
      </c>
      <c r="C351" t="str">
        <f t="shared" si="50"/>
        <v>store_doc_1707</v>
      </c>
      <c r="D351" t="s">
        <v>2310</v>
      </c>
      <c r="E351" t="s">
        <v>2311</v>
      </c>
      <c r="F351">
        <v>13.657814999999999</v>
      </c>
      <c r="G351">
        <v>100.39717</v>
      </c>
      <c r="H351" t="str">
        <f t="shared" si="56"/>
        <v>https://www.google.com/maps/place/13.657815,100.39717</v>
      </c>
      <c r="I351" t="s">
        <v>28</v>
      </c>
      <c r="J351" t="s">
        <v>29</v>
      </c>
      <c r="K351" t="s">
        <v>2312</v>
      </c>
      <c r="L351" t="s">
        <v>911</v>
      </c>
      <c r="M351" t="s">
        <v>32</v>
      </c>
      <c r="N351">
        <v>10150</v>
      </c>
      <c r="O351" t="s">
        <v>912</v>
      </c>
      <c r="P351" t="s">
        <v>34</v>
      </c>
      <c r="Q351" s="3" t="s">
        <v>44</v>
      </c>
      <c r="R351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1" s="3" t="str">
        <f>VLOOKUP($B351,[1]Offline!$A$2:$K$2447,2,FALSE)</f>
        <v>Mini Supermarket</v>
      </c>
      <c r="T351" s="3" t="str">
        <f>VLOOKUP($B351,[1]Offline!$A$2:$K$2447,6,FALSE)</f>
        <v xml:space="preserve">24 Hours </v>
      </c>
      <c r="U351" s="3" t="str">
        <f>VLOOKUP($B351,[1]Offline!$A$2:$K$2447,8,FALSE)</f>
        <v>เลขที่ 119/56 หมู่ 4 แขวงบางบอน เขตบางบอน กทม. 10150</v>
      </c>
      <c r="V351" s="11" t="str">
        <f t="shared" si="52"/>
        <v>เลขที่ 119/56 หมู่ 4 แขวงบางบอน เขตบางบอน กทม. 10150, โทรศัพท์: 064-604-9965</v>
      </c>
      <c r="W351" s="3" t="str">
        <f>VLOOKUP($B351,[1]Offline!$A$2:$K$2447,5,FALSE)</f>
        <v>exp707-sm@lotuss.com</v>
      </c>
      <c r="X351" s="3" t="str">
        <f>VLOOKUP($B351,[1]Offline!$A$2:$K$2447,10,FALSE)</f>
        <v>0646049965</v>
      </c>
      <c r="Y351" t="s">
        <v>2313</v>
      </c>
      <c r="Z351" t="str">
        <f t="shared" si="53"/>
        <v>0646049965</v>
      </c>
      <c r="AA351" t="str">
        <f t="shared" si="54"/>
        <v>064-604-9965</v>
      </c>
      <c r="AB351" t="str">
        <f t="shared" si="55"/>
        <v>Valid</v>
      </c>
      <c r="AC351" s="4" t="str">
        <f t="shared" si="57"/>
        <v>Valid</v>
      </c>
      <c r="AD351" t="s">
        <v>2313</v>
      </c>
      <c r="AE351" s="11" t="s">
        <v>2314</v>
      </c>
    </row>
    <row r="352" spans="1:31" ht="16" x14ac:dyDescent="0.2">
      <c r="A352" t="s">
        <v>2315</v>
      </c>
      <c r="B352">
        <v>1709</v>
      </c>
      <c r="C352" t="str">
        <f t="shared" si="50"/>
        <v>store_doc_1709</v>
      </c>
      <c r="D352" t="s">
        <v>2316</v>
      </c>
      <c r="E352" t="s">
        <v>2317</v>
      </c>
      <c r="F352">
        <v>13.542774</v>
      </c>
      <c r="G352">
        <v>100.24362000000001</v>
      </c>
      <c r="H352" t="str">
        <f t="shared" si="56"/>
        <v>https://www.google.com/maps/place/13.542774,100.24362</v>
      </c>
      <c r="I352" t="s">
        <v>123</v>
      </c>
      <c r="J352" t="s">
        <v>29</v>
      </c>
      <c r="K352" t="s">
        <v>2318</v>
      </c>
      <c r="L352" t="s">
        <v>615</v>
      </c>
      <c r="M352" t="s">
        <v>616</v>
      </c>
      <c r="N352">
        <v>74000</v>
      </c>
      <c r="O352" t="s">
        <v>2319</v>
      </c>
      <c r="P352" t="s">
        <v>34</v>
      </c>
      <c r="Q352" s="3" t="s">
        <v>35</v>
      </c>
      <c r="R352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2" s="3" t="e">
        <f>VLOOKUP($B352,[1]Offline!$A$2:$K$2447,2,FALSE)</f>
        <v>#N/A</v>
      </c>
      <c r="T352" s="3" t="e">
        <f>VLOOKUP($B352,[1]Offline!$A$2:$K$2447,6,FALSE)</f>
        <v>#N/A</v>
      </c>
      <c r="U352" s="3" t="e">
        <f>VLOOKUP($B352,[1]Offline!$A$2:$K$2447,8,FALSE)</f>
        <v>#N/A</v>
      </c>
      <c r="V352" s="11" t="e">
        <f t="shared" si="52"/>
        <v>#N/A</v>
      </c>
      <c r="W352" s="3" t="e">
        <f>VLOOKUP($B352,[1]Offline!$A$2:$K$2447,5,FALSE)</f>
        <v>#N/A</v>
      </c>
      <c r="X352" s="3" t="e">
        <f>VLOOKUP($B352,[1]Offline!$A$2:$K$2447,10,FALSE)</f>
        <v>#N/A</v>
      </c>
      <c r="Y352" t="e">
        <v>#N/A</v>
      </c>
      <c r="Z352" t="e">
        <f t="shared" si="53"/>
        <v>#N/A</v>
      </c>
      <c r="AA352" t="e">
        <f t="shared" si="54"/>
        <v>#N/A</v>
      </c>
      <c r="AB352" t="e">
        <f t="shared" si="55"/>
        <v>#N/A</v>
      </c>
      <c r="AC352" s="4"/>
      <c r="AD352" t="e">
        <v>#N/A</v>
      </c>
    </row>
    <row r="353" spans="1:31" ht="16" x14ac:dyDescent="0.2">
      <c r="A353" t="s">
        <v>2320</v>
      </c>
      <c r="B353">
        <v>1710</v>
      </c>
      <c r="C353" t="str">
        <f t="shared" si="50"/>
        <v>store_doc_1710</v>
      </c>
      <c r="D353" t="s">
        <v>2321</v>
      </c>
      <c r="E353" t="s">
        <v>2322</v>
      </c>
      <c r="F353">
        <v>13.672496000000001</v>
      </c>
      <c r="G353">
        <v>100.472526</v>
      </c>
      <c r="H353" t="str">
        <f t="shared" si="56"/>
        <v>https://www.google.com/maps/place/13.672496,100.472526</v>
      </c>
      <c r="I353" t="s">
        <v>123</v>
      </c>
      <c r="J353" t="s">
        <v>29</v>
      </c>
      <c r="K353" t="s">
        <v>2323</v>
      </c>
      <c r="L353" t="s">
        <v>486</v>
      </c>
      <c r="M353" t="s">
        <v>32</v>
      </c>
      <c r="N353">
        <v>10150</v>
      </c>
      <c r="O353" t="s">
        <v>487</v>
      </c>
      <c r="P353" t="s">
        <v>34</v>
      </c>
      <c r="Q353" s="3" t="s">
        <v>35</v>
      </c>
      <c r="R353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3" s="3" t="e">
        <f>VLOOKUP($B353,[1]Offline!$A$2:$K$2447,2,FALSE)</f>
        <v>#N/A</v>
      </c>
      <c r="T353" s="3" t="e">
        <f>VLOOKUP($B353,[1]Offline!$A$2:$K$2447,6,FALSE)</f>
        <v>#N/A</v>
      </c>
      <c r="U353" s="3" t="e">
        <f>VLOOKUP($B353,[1]Offline!$A$2:$K$2447,8,FALSE)</f>
        <v>#N/A</v>
      </c>
      <c r="V353" s="11" t="e">
        <f t="shared" si="52"/>
        <v>#N/A</v>
      </c>
      <c r="W353" s="3" t="e">
        <f>VLOOKUP($B353,[1]Offline!$A$2:$K$2447,5,FALSE)</f>
        <v>#N/A</v>
      </c>
      <c r="X353" s="3" t="e">
        <f>VLOOKUP($B353,[1]Offline!$A$2:$K$2447,10,FALSE)</f>
        <v>#N/A</v>
      </c>
      <c r="Y353" t="e">
        <v>#N/A</v>
      </c>
      <c r="Z353" t="e">
        <f t="shared" si="53"/>
        <v>#N/A</v>
      </c>
      <c r="AA353" t="e">
        <f t="shared" si="54"/>
        <v>#N/A</v>
      </c>
      <c r="AB353" t="e">
        <f t="shared" si="55"/>
        <v>#N/A</v>
      </c>
      <c r="AC353" s="4"/>
      <c r="AD353" t="e">
        <v>#N/A</v>
      </c>
    </row>
    <row r="354" spans="1:31" ht="16" x14ac:dyDescent="0.2">
      <c r="A354" t="s">
        <v>2324</v>
      </c>
      <c r="B354">
        <v>1712</v>
      </c>
      <c r="C354" t="str">
        <f t="shared" si="50"/>
        <v>store_doc_1712</v>
      </c>
      <c r="D354" t="s">
        <v>2325</v>
      </c>
      <c r="E354" t="s">
        <v>2326</v>
      </c>
      <c r="F354">
        <v>19.36722</v>
      </c>
      <c r="G354">
        <v>99.503360000000001</v>
      </c>
      <c r="H354" t="str">
        <f t="shared" si="56"/>
        <v>https://www.google.com/maps/place/19.36722,99.50336</v>
      </c>
      <c r="I354" t="s">
        <v>28</v>
      </c>
      <c r="J354" t="s">
        <v>29</v>
      </c>
      <c r="K354" t="s">
        <v>2327</v>
      </c>
      <c r="L354" t="s">
        <v>2328</v>
      </c>
      <c r="M354" t="s">
        <v>2329</v>
      </c>
      <c r="N354">
        <v>57170</v>
      </c>
      <c r="O354" t="s">
        <v>2330</v>
      </c>
      <c r="P354" t="s">
        <v>34</v>
      </c>
      <c r="Q354" s="3" t="s">
        <v>35</v>
      </c>
      <c r="R354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4" s="3" t="str">
        <f>VLOOKUP($B354,[1]Offline!$A$2:$K$2447,2,FALSE)</f>
        <v>Mini Supermarket</v>
      </c>
      <c r="T354" s="3" t="str">
        <f>VLOOKUP($B354,[1]Offline!$A$2:$K$2447,6,FALSE)</f>
        <v>06:00-23:00 (17Hrs)</v>
      </c>
      <c r="U354" s="3" t="str">
        <f>VLOOKUP($B354,[1]Offline!$A$2:$K$2447,8,FALSE)</f>
        <v>เลขที่ 544 หมู่ที่ 1 ตำบลเวียง อำเภอเวียงป่าเป้า จังหวัดเชียงราย  57170</v>
      </c>
      <c r="V354" s="11" t="str">
        <f t="shared" si="52"/>
        <v>เลขที่ 544 หมู่ที่ 1 ตำบลเวียง อำเภอเวียงป่าเป้า จังหวัดเชียงราย  57170, โทรศัพท์: 062-605-7874</v>
      </c>
      <c r="W354" s="3" t="str">
        <f>VLOOKUP($B354,[1]Offline!$A$2:$K$2447,5,FALSE)</f>
        <v>exp712-sm@lotuss.com</v>
      </c>
      <c r="X354" s="3" t="str">
        <f>VLOOKUP($B354,[1]Offline!$A$2:$K$2447,10,FALSE)</f>
        <v>0626057874</v>
      </c>
      <c r="Y354" t="s">
        <v>2331</v>
      </c>
      <c r="Z354" t="str">
        <f t="shared" si="53"/>
        <v>0626057874</v>
      </c>
      <c r="AA354" t="str">
        <f t="shared" si="54"/>
        <v>062-605-7874</v>
      </c>
      <c r="AB354" t="str">
        <f t="shared" si="55"/>
        <v>Valid</v>
      </c>
      <c r="AC354" s="4" t="str">
        <f>IF(AND(LEFT($Z354,1)="0", OR(LEN(SUBSTITUTE($Z354,"-",""))=9, AND(LEFT($Z354,2)&lt;&gt;"02", LEN(SUBSTITUTE($Z354,"-",""))=10))), "Valid", "Invalid")</f>
        <v>Valid</v>
      </c>
      <c r="AD354" t="s">
        <v>2331</v>
      </c>
      <c r="AE354" s="11" t="s">
        <v>2332</v>
      </c>
    </row>
    <row r="355" spans="1:31" ht="16" x14ac:dyDescent="0.2">
      <c r="A355" t="s">
        <v>2333</v>
      </c>
      <c r="B355">
        <v>1713</v>
      </c>
      <c r="C355" t="str">
        <f t="shared" si="50"/>
        <v>store_doc_1713</v>
      </c>
      <c r="D355" t="s">
        <v>2334</v>
      </c>
      <c r="E355" t="s">
        <v>2335</v>
      </c>
      <c r="F355">
        <v>7.8851180000000003</v>
      </c>
      <c r="G355">
        <v>98.409975000000003</v>
      </c>
      <c r="H355" t="str">
        <f t="shared" si="56"/>
        <v>https://www.google.com/maps/place/7.885118,98.409975</v>
      </c>
      <c r="I355" t="s">
        <v>123</v>
      </c>
      <c r="J355" t="s">
        <v>29</v>
      </c>
      <c r="K355" t="s">
        <v>2336</v>
      </c>
      <c r="L355" t="s">
        <v>2337</v>
      </c>
      <c r="M355" t="s">
        <v>2338</v>
      </c>
      <c r="N355">
        <v>83000</v>
      </c>
      <c r="O355" t="s">
        <v>2339</v>
      </c>
      <c r="P355" t="s">
        <v>34</v>
      </c>
      <c r="Q355" s="3" t="s">
        <v>35</v>
      </c>
      <c r="R355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5" s="3" t="e">
        <f>VLOOKUP($B355,[1]Offline!$A$2:$K$2447,2,FALSE)</f>
        <v>#N/A</v>
      </c>
      <c r="T355" s="3" t="e">
        <f>VLOOKUP($B355,[1]Offline!$A$2:$K$2447,6,FALSE)</f>
        <v>#N/A</v>
      </c>
      <c r="U355" s="3" t="e">
        <f>VLOOKUP($B355,[1]Offline!$A$2:$K$2447,8,FALSE)</f>
        <v>#N/A</v>
      </c>
      <c r="V355" s="11" t="e">
        <f t="shared" si="52"/>
        <v>#N/A</v>
      </c>
      <c r="W355" s="3" t="e">
        <f>VLOOKUP($B355,[1]Offline!$A$2:$K$2447,5,FALSE)</f>
        <v>#N/A</v>
      </c>
      <c r="X355" s="3" t="e">
        <f>VLOOKUP($B355,[1]Offline!$A$2:$K$2447,10,FALSE)</f>
        <v>#N/A</v>
      </c>
      <c r="Y355" t="e">
        <v>#N/A</v>
      </c>
      <c r="Z355" t="e">
        <f t="shared" si="53"/>
        <v>#N/A</v>
      </c>
      <c r="AA355" t="e">
        <f t="shared" si="54"/>
        <v>#N/A</v>
      </c>
      <c r="AB355" t="e">
        <f t="shared" si="55"/>
        <v>#N/A</v>
      </c>
      <c r="AC355" s="4"/>
      <c r="AD355" t="e">
        <v>#N/A</v>
      </c>
    </row>
    <row r="356" spans="1:31" ht="16" x14ac:dyDescent="0.2">
      <c r="A356" t="s">
        <v>2340</v>
      </c>
      <c r="B356">
        <v>1714</v>
      </c>
      <c r="C356" t="str">
        <f t="shared" si="50"/>
        <v>store_doc_1714</v>
      </c>
      <c r="D356" t="s">
        <v>2341</v>
      </c>
      <c r="E356" t="s">
        <v>2342</v>
      </c>
      <c r="F356">
        <v>14.339530999999999</v>
      </c>
      <c r="G356">
        <v>100.995282</v>
      </c>
      <c r="H356" t="str">
        <f t="shared" si="56"/>
        <v>https://www.google.com/maps/place/14.339531,100.995282</v>
      </c>
      <c r="I356" t="s">
        <v>28</v>
      </c>
      <c r="J356" t="s">
        <v>29</v>
      </c>
      <c r="K356" t="s">
        <v>2343</v>
      </c>
      <c r="L356" t="s">
        <v>2344</v>
      </c>
      <c r="M356" t="s">
        <v>1121</v>
      </c>
      <c r="N356">
        <v>18150</v>
      </c>
      <c r="O356" t="s">
        <v>2345</v>
      </c>
      <c r="P356" t="s">
        <v>34</v>
      </c>
      <c r="Q356" s="3" t="s">
        <v>35</v>
      </c>
      <c r="R356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6" s="3" t="str">
        <f>VLOOKUP($B356,[1]Offline!$A$2:$K$2447,2,FALSE)</f>
        <v>Mini Supermarket</v>
      </c>
      <c r="T356" s="3" t="str">
        <f>VLOOKUP($B356,[1]Offline!$A$2:$K$2447,6,FALSE)</f>
        <v>05:00-22:00 (17Hrs)</v>
      </c>
      <c r="U356" s="3" t="str">
        <f>VLOOKUP($B356,[1]Offline!$A$2:$K$2447,8,FALSE)</f>
        <v>เลขที่ 196,196/1 หมู่ 10 ต.หนองสรวง อ.วิหารแดง จ.สระบุรี 18150</v>
      </c>
      <c r="V356" s="11" t="str">
        <f t="shared" si="52"/>
        <v>เลขที่ 196,196/1 หมู่ 10 ต.หนองสรวง อ.วิหารแดง จ.สระบุรี 18150, โทรศัพท์: 064-141-9538</v>
      </c>
      <c r="W356" s="3" t="str">
        <f>VLOOKUP($B356,[1]Offline!$A$2:$K$2447,5,FALSE)</f>
        <v>exp714-sm@lotuss.com</v>
      </c>
      <c r="X356" s="3" t="str">
        <f>VLOOKUP($B356,[1]Offline!$A$2:$K$2447,10,FALSE)</f>
        <v>0641419538</v>
      </c>
      <c r="Y356" t="s">
        <v>2346</v>
      </c>
      <c r="Z356" t="str">
        <f t="shared" si="53"/>
        <v>0641419538</v>
      </c>
      <c r="AA356" t="str">
        <f t="shared" si="54"/>
        <v>064-141-9538</v>
      </c>
      <c r="AB356" t="str">
        <f t="shared" si="55"/>
        <v>Valid</v>
      </c>
      <c r="AC356" s="4" t="str">
        <f t="shared" ref="AC356:AC365" si="58">IF(AND(LEFT($Z356,1)="0", OR(LEN(SUBSTITUTE($Z356,"-",""))=9, AND(LEFT($Z356,2)&lt;&gt;"02", LEN(SUBSTITUTE($Z356,"-",""))=10))), "Valid", "Invalid")</f>
        <v>Valid</v>
      </c>
      <c r="AD356" t="s">
        <v>2346</v>
      </c>
      <c r="AE356" s="11" t="s">
        <v>2347</v>
      </c>
    </row>
    <row r="357" spans="1:31" ht="16" x14ac:dyDescent="0.2">
      <c r="A357" t="s">
        <v>2348</v>
      </c>
      <c r="B357">
        <v>1715</v>
      </c>
      <c r="C357" t="str">
        <f t="shared" si="50"/>
        <v>store_doc_1715</v>
      </c>
      <c r="D357" t="s">
        <v>2349</v>
      </c>
      <c r="E357" t="s">
        <v>2350</v>
      </c>
      <c r="F357">
        <v>14.450201</v>
      </c>
      <c r="G357">
        <v>100.72407699999999</v>
      </c>
      <c r="H357" t="str">
        <f t="shared" si="56"/>
        <v>https://www.google.com/maps/place/14.450201,100.724077</v>
      </c>
      <c r="I357" t="s">
        <v>28</v>
      </c>
      <c r="J357" t="s">
        <v>29</v>
      </c>
      <c r="K357" t="s">
        <v>2351</v>
      </c>
      <c r="L357" t="s">
        <v>2352</v>
      </c>
      <c r="M357" t="s">
        <v>932</v>
      </c>
      <c r="N357">
        <v>13140</v>
      </c>
      <c r="O357" t="s">
        <v>2353</v>
      </c>
      <c r="P357" t="s">
        <v>34</v>
      </c>
      <c r="Q357" s="3" t="s">
        <v>35</v>
      </c>
      <c r="R357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7" s="3" t="str">
        <f>VLOOKUP($B357,[1]Offline!$A$2:$K$2447,2,FALSE)</f>
        <v>Mini Supermarket</v>
      </c>
      <c r="T357" s="3" t="str">
        <f>VLOOKUP($B357,[1]Offline!$A$2:$K$2447,6,FALSE)</f>
        <v>06:00-23:00 (17Hrs)</v>
      </c>
      <c r="U357" s="3" t="str">
        <f>VLOOKUP($B357,[1]Offline!$A$2:$K$2447,8,FALSE)</f>
        <v>เลขที่ 160/2-3,160/4 หมู่ที่ 5 ตำบลภาชี อำเภอภาชี จังหวัดพระนครศรีอยุธยา 13140</v>
      </c>
      <c r="V357" s="11" t="str">
        <f t="shared" si="52"/>
        <v>เลขที่ 160/2-3,160/4 หมู่ที่ 5 ตำบลภาชี อำเภอภาชี จังหวัดพระนครศรีอยุธยา 13140, โทรศัพท์: 082-517-5409</v>
      </c>
      <c r="W357" s="3" t="str">
        <f>VLOOKUP($B357,[1]Offline!$A$2:$K$2447,5,FALSE)</f>
        <v>exp715-sm@lotuss.com</v>
      </c>
      <c r="X357" s="3" t="str">
        <f>VLOOKUP($B357,[1]Offline!$A$2:$K$2447,10,FALSE)</f>
        <v>0825175409</v>
      </c>
      <c r="Y357" t="s">
        <v>2354</v>
      </c>
      <c r="Z357" t="str">
        <f t="shared" si="53"/>
        <v>0825175409</v>
      </c>
      <c r="AA357" t="str">
        <f t="shared" si="54"/>
        <v>082-517-5409</v>
      </c>
      <c r="AB357" t="str">
        <f t="shared" si="55"/>
        <v>Valid</v>
      </c>
      <c r="AC357" s="4" t="str">
        <f t="shared" si="58"/>
        <v>Valid</v>
      </c>
      <c r="AD357" t="s">
        <v>2354</v>
      </c>
      <c r="AE357" s="11" t="s">
        <v>2355</v>
      </c>
    </row>
    <row r="358" spans="1:31" ht="16" x14ac:dyDescent="0.2">
      <c r="A358" t="s">
        <v>2356</v>
      </c>
      <c r="B358">
        <v>1717</v>
      </c>
      <c r="C358" t="str">
        <f t="shared" si="50"/>
        <v>store_doc_1717</v>
      </c>
      <c r="D358" t="s">
        <v>2357</v>
      </c>
      <c r="E358" t="s">
        <v>2358</v>
      </c>
      <c r="F358">
        <v>14.134153</v>
      </c>
      <c r="G358">
        <v>101.37309</v>
      </c>
      <c r="H358" t="str">
        <f t="shared" si="56"/>
        <v>https://www.google.com/maps/place/14.134153,101.37309</v>
      </c>
      <c r="I358" t="s">
        <v>28</v>
      </c>
      <c r="J358" t="s">
        <v>29</v>
      </c>
      <c r="K358" t="s">
        <v>2359</v>
      </c>
      <c r="L358" t="s">
        <v>2360</v>
      </c>
      <c r="M358" t="s">
        <v>1841</v>
      </c>
      <c r="N358">
        <v>25230</v>
      </c>
      <c r="O358" t="s">
        <v>2361</v>
      </c>
      <c r="P358" t="s">
        <v>34</v>
      </c>
      <c r="Q358" s="3" t="s">
        <v>35</v>
      </c>
      <c r="R358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8" s="3" t="str">
        <f>VLOOKUP($B358,[1]Offline!$A$2:$K$2447,2,FALSE)</f>
        <v>Mini Supermarket</v>
      </c>
      <c r="T358" s="3" t="str">
        <f>VLOOKUP($B358,[1]Offline!$A$2:$K$2447,6,FALSE)</f>
        <v>06:00-22:00 (16Hrs)</v>
      </c>
      <c r="U358" s="3" t="str">
        <f>VLOOKUP($B358,[1]Offline!$A$2:$K$2447,8,FALSE)</f>
        <v>เลขที่ 19/29-30 หมู่ 15 ต.บ้านพระ อ.เมืองปราจีนบุรี จ.ปราจีนบุรี 25230</v>
      </c>
      <c r="V358" s="11" t="str">
        <f t="shared" si="52"/>
        <v>เลขที่ 19/29-30 หมู่ 15 ต.บ้านพระ อ.เมืองปราจีนบุรี จ.ปราจีนบุรี 25230, โทรศัพท์: 081-247-5087</v>
      </c>
      <c r="W358" s="3" t="str">
        <f>VLOOKUP($B358,[1]Offline!$A$2:$K$2447,5,FALSE)</f>
        <v>exp717-sm@lotuss.com</v>
      </c>
      <c r="X358" s="3" t="str">
        <f>VLOOKUP($B358,[1]Offline!$A$2:$K$2447,10,FALSE)</f>
        <v>0812475087</v>
      </c>
      <c r="Y358" t="s">
        <v>2362</v>
      </c>
      <c r="Z358" t="str">
        <f t="shared" si="53"/>
        <v>0812475087</v>
      </c>
      <c r="AA358" t="str">
        <f t="shared" si="54"/>
        <v>081-247-5087</v>
      </c>
      <c r="AB358" t="str">
        <f t="shared" si="55"/>
        <v>Valid</v>
      </c>
      <c r="AC358" s="4" t="str">
        <f t="shared" si="58"/>
        <v>Valid</v>
      </c>
      <c r="AD358" t="s">
        <v>2362</v>
      </c>
      <c r="AE358" s="11" t="s">
        <v>2363</v>
      </c>
    </row>
    <row r="359" spans="1:31" ht="16" x14ac:dyDescent="0.2">
      <c r="A359" t="s">
        <v>2364</v>
      </c>
      <c r="B359">
        <v>1719</v>
      </c>
      <c r="C359" t="str">
        <f t="shared" si="50"/>
        <v>store_doc_1719</v>
      </c>
      <c r="D359" t="s">
        <v>2365</v>
      </c>
      <c r="E359" t="s">
        <v>2366</v>
      </c>
      <c r="F359">
        <v>19.903383000000002</v>
      </c>
      <c r="G359">
        <v>99.815798999999998</v>
      </c>
      <c r="H359" t="str">
        <f t="shared" si="56"/>
        <v>https://www.google.com/maps/place/19.903383,99.815799</v>
      </c>
      <c r="I359" t="s">
        <v>28</v>
      </c>
      <c r="J359" t="s">
        <v>29</v>
      </c>
      <c r="K359" t="s">
        <v>2367</v>
      </c>
      <c r="L359" t="s">
        <v>2368</v>
      </c>
      <c r="M359" t="s">
        <v>2329</v>
      </c>
      <c r="N359">
        <v>57000</v>
      </c>
      <c r="O359" t="s">
        <v>2369</v>
      </c>
      <c r="P359" t="s">
        <v>34</v>
      </c>
      <c r="Q359" s="3" t="s">
        <v>44</v>
      </c>
      <c r="R359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59" s="3" t="str">
        <f>VLOOKUP($B359,[1]Offline!$A$2:$K$2447,2,FALSE)</f>
        <v>Mini Supermarket</v>
      </c>
      <c r="T359" s="3" t="str">
        <f>VLOOKUP($B359,[1]Offline!$A$2:$K$2447,6,FALSE)</f>
        <v>24 Hours</v>
      </c>
      <c r="U359" s="3" t="str">
        <f>VLOOKUP($B359,[1]Offline!$A$2:$K$2447,8,FALSE)</f>
        <v>เลขที่ 28/12-14 หมู่ที่ 16 ตำบลรอบเวียง อำเภอเมืองเชียงราย จังหวัดเชียงราย 57000</v>
      </c>
      <c r="V359" s="11" t="str">
        <f t="shared" si="52"/>
        <v>เลขที่ 28/12-14 หมู่ที่ 16 ตำบลรอบเวียง อำเภอเมืองเชียงราย จังหวัดเชียงราย 57000, โทรศัพท์: 062-605-7882</v>
      </c>
      <c r="W359" s="3" t="str">
        <f>VLOOKUP($B359,[1]Offline!$A$2:$K$2447,5,FALSE)</f>
        <v>exp719-sm@lotuss.com</v>
      </c>
      <c r="X359" s="3" t="str">
        <f>VLOOKUP($B359,[1]Offline!$A$2:$K$2447,10,FALSE)</f>
        <v>0626057882</v>
      </c>
      <c r="Y359" t="s">
        <v>2370</v>
      </c>
      <c r="Z359" t="str">
        <f t="shared" si="53"/>
        <v>0626057882</v>
      </c>
      <c r="AA359" t="str">
        <f t="shared" si="54"/>
        <v>062-605-7882</v>
      </c>
      <c r="AB359" t="str">
        <f t="shared" si="55"/>
        <v>Valid</v>
      </c>
      <c r="AC359" s="4" t="str">
        <f t="shared" si="58"/>
        <v>Valid</v>
      </c>
      <c r="AD359" t="s">
        <v>2370</v>
      </c>
      <c r="AE359" s="11" t="s">
        <v>2371</v>
      </c>
    </row>
    <row r="360" spans="1:31" ht="16" x14ac:dyDescent="0.2">
      <c r="A360" t="s">
        <v>2372</v>
      </c>
      <c r="B360">
        <v>1720</v>
      </c>
      <c r="C360" t="str">
        <f t="shared" si="50"/>
        <v>store_doc_1720</v>
      </c>
      <c r="D360" t="s">
        <v>2373</v>
      </c>
      <c r="E360" t="s">
        <v>2374</v>
      </c>
      <c r="F360">
        <v>19.898060000000001</v>
      </c>
      <c r="G360">
        <v>99.840830999999994</v>
      </c>
      <c r="H360" t="str">
        <f t="shared" si="56"/>
        <v>https://www.google.com/maps/place/19.89806,99.840831</v>
      </c>
      <c r="I360" t="s">
        <v>28</v>
      </c>
      <c r="J360" t="s">
        <v>29</v>
      </c>
      <c r="K360" t="s">
        <v>2375</v>
      </c>
      <c r="L360" t="s">
        <v>2368</v>
      </c>
      <c r="M360" t="s">
        <v>2329</v>
      </c>
      <c r="N360">
        <v>57000</v>
      </c>
      <c r="O360" t="s">
        <v>2369</v>
      </c>
      <c r="P360" t="s">
        <v>34</v>
      </c>
      <c r="Q360" s="3" t="s">
        <v>44</v>
      </c>
      <c r="R360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0" s="3" t="str">
        <f>VLOOKUP($B360,[1]Offline!$A$2:$K$2447,2,FALSE)</f>
        <v>Mini Supermarket</v>
      </c>
      <c r="T360" s="3" t="str">
        <f>VLOOKUP($B360,[1]Offline!$A$2:$K$2447,6,FALSE)</f>
        <v>06:00-23:00 (17Hrs)</v>
      </c>
      <c r="U360" s="3" t="str">
        <f>VLOOKUP($B360,[1]Offline!$A$2:$K$2447,8,FALSE)</f>
        <v>เลขที่ 20/1 หมู่ที่ 11 ตำบลรอบเวียง อำเภอเมืองเชียงราย จังหวัดเชียงราย 57000</v>
      </c>
      <c r="V360" s="11" t="str">
        <f t="shared" si="52"/>
        <v>เลขที่ 20/1 หมู่ที่ 11 ตำบลรอบเวียง อำเภอเมืองเชียงราย จังหวัดเชียงราย 57000, โทรศัพท์: 062-605-7883</v>
      </c>
      <c r="W360" s="3" t="str">
        <f>VLOOKUP($B360,[1]Offline!$A$2:$K$2447,5,FALSE)</f>
        <v>exp720-sm@lotuss.com</v>
      </c>
      <c r="X360" s="3" t="str">
        <f>VLOOKUP($B360,[1]Offline!$A$2:$K$2447,10,FALSE)</f>
        <v>0626057883</v>
      </c>
      <c r="Y360" t="s">
        <v>2376</v>
      </c>
      <c r="Z360" t="str">
        <f t="shared" si="53"/>
        <v>0626057883</v>
      </c>
      <c r="AA360" t="str">
        <f t="shared" si="54"/>
        <v>062-605-7883</v>
      </c>
      <c r="AB360" t="str">
        <f t="shared" si="55"/>
        <v>Valid</v>
      </c>
      <c r="AC360" s="4" t="str">
        <f t="shared" si="58"/>
        <v>Valid</v>
      </c>
      <c r="AD360" t="s">
        <v>2376</v>
      </c>
      <c r="AE360" s="11" t="s">
        <v>2377</v>
      </c>
    </row>
    <row r="361" spans="1:31" ht="16" x14ac:dyDescent="0.2">
      <c r="A361" t="s">
        <v>2378</v>
      </c>
      <c r="B361">
        <v>1721</v>
      </c>
      <c r="C361" t="str">
        <f t="shared" si="50"/>
        <v>store_doc_1721</v>
      </c>
      <c r="D361" t="s">
        <v>2379</v>
      </c>
      <c r="E361" t="s">
        <v>2380</v>
      </c>
      <c r="F361">
        <v>19.904304</v>
      </c>
      <c r="G361">
        <v>99.833361999999994</v>
      </c>
      <c r="H361" t="str">
        <f t="shared" si="56"/>
        <v>https://www.google.com/maps/place/19.904304,99.833362</v>
      </c>
      <c r="I361" t="s">
        <v>28</v>
      </c>
      <c r="J361" t="s">
        <v>29</v>
      </c>
      <c r="K361" t="s">
        <v>2381</v>
      </c>
      <c r="L361" t="s">
        <v>2368</v>
      </c>
      <c r="M361" t="s">
        <v>2329</v>
      </c>
      <c r="N361">
        <v>57000</v>
      </c>
      <c r="O361" t="s">
        <v>2330</v>
      </c>
      <c r="P361" t="s">
        <v>34</v>
      </c>
      <c r="Q361" s="3" t="s">
        <v>35</v>
      </c>
      <c r="R361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1" s="3" t="str">
        <f>VLOOKUP($B361,[1]Offline!$A$2:$K$2447,2,FALSE)</f>
        <v>Mini Supermarket</v>
      </c>
      <c r="T361" s="3" t="str">
        <f>VLOOKUP($B361,[1]Offline!$A$2:$K$2447,6,FALSE)</f>
        <v>07:00-24:00 (17Hrs)</v>
      </c>
      <c r="U361" s="3" t="str">
        <f>VLOOKUP($B361,[1]Offline!$A$2:$K$2447,8,FALSE)</f>
        <v>เลขที่ 878/2-3 ถนนพหลโยธิน ตำบลเวียง อำเภอเมืองเชียงราย จังหวัดเชียงราย 57000</v>
      </c>
      <c r="V361" s="11" t="str">
        <f t="shared" si="52"/>
        <v>เลขที่ 878/2-3 ถนนพหลโยธิน ตำบลเวียง อำเภอเมืองเชียงราย จังหวัดเชียงราย 57000, โทรศัพท์: 062-605-7884</v>
      </c>
      <c r="W361" s="3" t="str">
        <f>VLOOKUP($B361,[1]Offline!$A$2:$K$2447,5,FALSE)</f>
        <v>exp721-sm@lotuss.com</v>
      </c>
      <c r="X361" s="3" t="str">
        <f>VLOOKUP($B361,[1]Offline!$A$2:$K$2447,10,FALSE)</f>
        <v>0626057884</v>
      </c>
      <c r="Y361" t="s">
        <v>2382</v>
      </c>
      <c r="Z361" t="str">
        <f t="shared" si="53"/>
        <v>0626057884</v>
      </c>
      <c r="AA361" t="str">
        <f t="shared" si="54"/>
        <v>062-605-7884</v>
      </c>
      <c r="AB361" t="str">
        <f t="shared" si="55"/>
        <v>Valid</v>
      </c>
      <c r="AC361" s="4" t="str">
        <f t="shared" si="58"/>
        <v>Valid</v>
      </c>
      <c r="AD361" t="s">
        <v>2382</v>
      </c>
      <c r="AE361" s="11" t="s">
        <v>2383</v>
      </c>
    </row>
    <row r="362" spans="1:31" ht="16" x14ac:dyDescent="0.2">
      <c r="A362" t="s">
        <v>2384</v>
      </c>
      <c r="B362">
        <v>1722</v>
      </c>
      <c r="C362" t="str">
        <f t="shared" si="50"/>
        <v>store_doc_1722</v>
      </c>
      <c r="D362" t="s">
        <v>2385</v>
      </c>
      <c r="E362" t="s">
        <v>2386</v>
      </c>
      <c r="F362">
        <v>20.048589</v>
      </c>
      <c r="G362">
        <v>99.876265000000004</v>
      </c>
      <c r="H362" t="str">
        <f t="shared" si="56"/>
        <v>https://www.google.com/maps/place/20.048589,99.876265</v>
      </c>
      <c r="I362" t="s">
        <v>28</v>
      </c>
      <c r="J362" t="s">
        <v>29</v>
      </c>
      <c r="K362" t="s">
        <v>2387</v>
      </c>
      <c r="L362" t="s">
        <v>2368</v>
      </c>
      <c r="M362" t="s">
        <v>2329</v>
      </c>
      <c r="N362">
        <v>57100</v>
      </c>
      <c r="O362" t="s">
        <v>2388</v>
      </c>
      <c r="P362" t="s">
        <v>34</v>
      </c>
      <c r="Q362" s="3" t="s">
        <v>35</v>
      </c>
      <c r="R362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2" s="3" t="str">
        <f>VLOOKUP($B362,[1]Offline!$A$2:$K$2447,2,FALSE)</f>
        <v>Mini Supermarket</v>
      </c>
      <c r="T362" s="3" t="str">
        <f>VLOOKUP($B362,[1]Offline!$A$2:$K$2447,6,FALSE)</f>
        <v>24 Hours</v>
      </c>
      <c r="U362" s="3" t="str">
        <f>VLOOKUP($B362,[1]Offline!$A$2:$K$2447,8,FALSE)</f>
        <v>เลขที่ 10,106,352 หมู่ที่ 1 ตำบลท่าสุด อำเภอเมืองเชียงราย จังหวัดเชียงราย 57100</v>
      </c>
      <c r="V362" s="11" t="str">
        <f t="shared" si="52"/>
        <v>เลขที่ 10,106,352 หมู่ที่ 1 ตำบลท่าสุด อำเภอเมืองเชียงราย จังหวัดเชียงราย 57100, โทรศัพท์: 062-605-7885</v>
      </c>
      <c r="W362" s="3" t="str">
        <f>VLOOKUP($B362,[1]Offline!$A$2:$K$2447,5,FALSE)</f>
        <v>exp722-sm@lotuss.com</v>
      </c>
      <c r="X362" s="3" t="str">
        <f>VLOOKUP($B362,[1]Offline!$A$2:$K$2447,10,FALSE)</f>
        <v>0626057885</v>
      </c>
      <c r="Y362" t="s">
        <v>2389</v>
      </c>
      <c r="Z362" t="str">
        <f t="shared" si="53"/>
        <v>0626057885</v>
      </c>
      <c r="AA362" t="str">
        <f t="shared" si="54"/>
        <v>062-605-7885</v>
      </c>
      <c r="AB362" t="str">
        <f t="shared" si="55"/>
        <v>Valid</v>
      </c>
      <c r="AC362" s="4" t="str">
        <f t="shared" si="58"/>
        <v>Valid</v>
      </c>
      <c r="AD362" t="s">
        <v>2389</v>
      </c>
      <c r="AE362" s="11" t="s">
        <v>2390</v>
      </c>
    </row>
    <row r="363" spans="1:31" ht="16" x14ac:dyDescent="0.2">
      <c r="A363" t="s">
        <v>2391</v>
      </c>
      <c r="B363">
        <v>1723</v>
      </c>
      <c r="C363" t="str">
        <f t="shared" si="50"/>
        <v>store_doc_1723</v>
      </c>
      <c r="D363" t="s">
        <v>2392</v>
      </c>
      <c r="E363" t="s">
        <v>2393</v>
      </c>
      <c r="F363">
        <v>14.887881999999999</v>
      </c>
      <c r="G363">
        <v>100.31558800000001</v>
      </c>
      <c r="H363" t="str">
        <f t="shared" si="56"/>
        <v>https://www.google.com/maps/place/14.887882,100.315588</v>
      </c>
      <c r="I363" t="s">
        <v>28</v>
      </c>
      <c r="J363" t="s">
        <v>29</v>
      </c>
      <c r="K363" t="s">
        <v>2394</v>
      </c>
      <c r="L363" t="s">
        <v>2395</v>
      </c>
      <c r="M363" t="s">
        <v>2396</v>
      </c>
      <c r="N363">
        <v>16130</v>
      </c>
      <c r="O363" t="s">
        <v>2397</v>
      </c>
      <c r="P363" t="s">
        <v>34</v>
      </c>
      <c r="Q363" s="3" t="s">
        <v>35</v>
      </c>
      <c r="R363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3" s="3" t="str">
        <f>VLOOKUP($B363,[1]Offline!$A$2:$K$2447,2,FALSE)</f>
        <v>Mini Supermarket</v>
      </c>
      <c r="T363" s="3" t="str">
        <f>VLOOKUP($B363,[1]Offline!$A$2:$K$2447,6,FALSE)</f>
        <v>05:00-22:00 (17Hrs)</v>
      </c>
      <c r="U363" s="3" t="str">
        <f>VLOOKUP($B363,[1]Offline!$A$2:$K$2447,8,FALSE)</f>
        <v>เลขที่ 45/3 หมู่ที่ 8 ตำบลไม้ดัด อำเภอบางระจัน จังหวัดสิงห์บุรี 16130</v>
      </c>
      <c r="V363" s="11" t="str">
        <f t="shared" si="52"/>
        <v>เลขที่ 45/3 หมู่ที่ 8 ตำบลไม้ดัด อำเภอบางระจัน จังหวัดสิงห์บุรี 16130, โทรศัพท์: 095-432-7812</v>
      </c>
      <c r="W363" s="3" t="str">
        <f>VLOOKUP($B363,[1]Offline!$A$2:$K$2447,5,FALSE)</f>
        <v>exp723-sm@lotuss.com</v>
      </c>
      <c r="X363" s="3" t="str">
        <f>VLOOKUP($B363,[1]Offline!$A$2:$K$2447,10,FALSE)</f>
        <v>0954327812</v>
      </c>
      <c r="Y363" t="s">
        <v>2398</v>
      </c>
      <c r="Z363" t="str">
        <f t="shared" si="53"/>
        <v>0954327812</v>
      </c>
      <c r="AA363" t="str">
        <f t="shared" si="54"/>
        <v>095-432-7812</v>
      </c>
      <c r="AB363" t="str">
        <f t="shared" si="55"/>
        <v>Valid</v>
      </c>
      <c r="AC363" s="4" t="str">
        <f t="shared" si="58"/>
        <v>Valid</v>
      </c>
      <c r="AD363" t="s">
        <v>2398</v>
      </c>
      <c r="AE363" s="11" t="s">
        <v>2399</v>
      </c>
    </row>
    <row r="364" spans="1:31" ht="16" x14ac:dyDescent="0.2">
      <c r="A364" t="s">
        <v>2400</v>
      </c>
      <c r="B364">
        <v>1724</v>
      </c>
      <c r="C364" t="str">
        <f t="shared" si="50"/>
        <v>store_doc_1724</v>
      </c>
      <c r="D364" t="s">
        <v>2401</v>
      </c>
      <c r="E364" t="s">
        <v>2402</v>
      </c>
      <c r="F364">
        <v>13.845840000000001</v>
      </c>
      <c r="G364">
        <v>100.602361</v>
      </c>
      <c r="H364" t="str">
        <f t="shared" si="56"/>
        <v>https://www.google.com/maps/place/13.84584,100.602361</v>
      </c>
      <c r="I364" t="s">
        <v>28</v>
      </c>
      <c r="J364" t="s">
        <v>29</v>
      </c>
      <c r="K364" t="s">
        <v>2403</v>
      </c>
      <c r="L364" t="s">
        <v>261</v>
      </c>
      <c r="M364" t="s">
        <v>32</v>
      </c>
      <c r="N364">
        <v>10230</v>
      </c>
      <c r="O364" t="s">
        <v>2404</v>
      </c>
      <c r="P364" t="s">
        <v>34</v>
      </c>
      <c r="Q364" s="3" t="s">
        <v>35</v>
      </c>
      <c r="R364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4" s="3" t="str">
        <f>VLOOKUP($B364,[1]Offline!$A$2:$K$2447,2,FALSE)</f>
        <v>Mini Supermarket</v>
      </c>
      <c r="T364" s="3" t="str">
        <f>VLOOKUP($B364,[1]Offline!$A$2:$K$2447,6,FALSE)</f>
        <v>24 Hours</v>
      </c>
      <c r="U364" s="3" t="str">
        <f>VLOOKUP($B364,[1]Offline!$A$2:$K$2447,8,FALSE)</f>
        <v>เลขที่ 476 ถนนลาดปลาเค้า แขวงจรเข้บัว เขตลาดพร้าว กรุงเทพมหานคร 10230</v>
      </c>
      <c r="V364" s="11" t="str">
        <f t="shared" si="52"/>
        <v>เลขที่ 476 ถนนลาดปลาเค้า แขวงจรเข้บัว เขตลาดพร้าว กรุงเทพมหานคร 10230, โทรศัพท์: 081-246-7118</v>
      </c>
      <c r="W364" s="3" t="str">
        <f>VLOOKUP($B364,[1]Offline!$A$2:$K$2447,5,FALSE)</f>
        <v>exp724-sm@lotuss.com</v>
      </c>
      <c r="X364" s="3" t="str">
        <f>VLOOKUP($B364,[1]Offline!$A$2:$K$2447,10,FALSE)</f>
        <v>0812467118</v>
      </c>
      <c r="Y364" t="s">
        <v>2405</v>
      </c>
      <c r="Z364" t="str">
        <f t="shared" si="53"/>
        <v>0812467118</v>
      </c>
      <c r="AA364" t="str">
        <f t="shared" si="54"/>
        <v>081-246-7118</v>
      </c>
      <c r="AB364" t="str">
        <f t="shared" si="55"/>
        <v>Valid</v>
      </c>
      <c r="AC364" s="4" t="str">
        <f t="shared" si="58"/>
        <v>Valid</v>
      </c>
      <c r="AD364" t="s">
        <v>2405</v>
      </c>
      <c r="AE364" s="11" t="s">
        <v>2406</v>
      </c>
    </row>
    <row r="365" spans="1:31" ht="16" x14ac:dyDescent="0.2">
      <c r="A365" t="s">
        <v>2407</v>
      </c>
      <c r="B365">
        <v>1725</v>
      </c>
      <c r="C365" t="str">
        <f t="shared" si="50"/>
        <v>store_doc_1725</v>
      </c>
      <c r="D365" t="s">
        <v>2408</v>
      </c>
      <c r="E365" t="s">
        <v>2409</v>
      </c>
      <c r="F365">
        <v>13.796633999999999</v>
      </c>
      <c r="G365">
        <v>100.56488400000001</v>
      </c>
      <c r="H365" t="str">
        <f t="shared" si="56"/>
        <v>https://www.google.com/maps/place/13.796634,100.564884</v>
      </c>
      <c r="I365" t="s">
        <v>28</v>
      </c>
      <c r="J365" t="s">
        <v>29</v>
      </c>
      <c r="K365" t="s">
        <v>2410</v>
      </c>
      <c r="L365" t="s">
        <v>42</v>
      </c>
      <c r="M365" t="s">
        <v>32</v>
      </c>
      <c r="N365">
        <v>10900</v>
      </c>
      <c r="O365" t="s">
        <v>43</v>
      </c>
      <c r="P365" t="s">
        <v>34</v>
      </c>
      <c r="Q365" s="3" t="s">
        <v>35</v>
      </c>
      <c r="R365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5" s="3" t="str">
        <f>VLOOKUP($B365,[1]Offline!$A$2:$K$2447,2,FALSE)</f>
        <v>Mini Supermarket</v>
      </c>
      <c r="T365" s="3" t="str">
        <f>VLOOKUP($B365,[1]Offline!$A$2:$K$2447,6,FALSE)</f>
        <v>06:00-23:00 (17Hrs)</v>
      </c>
      <c r="U365" s="3" t="str">
        <f>VLOOKUP($B365,[1]Offline!$A$2:$K$2447,8,FALSE)</f>
        <v>เลขที่ 64 ซอยโชคชัยร่วมมิตร ถนนวิภาวดีรังสิต แขวงจอมพล เขตจตุจักร กรุงเทพมหานคร 10900</v>
      </c>
      <c r="V365" s="11" t="str">
        <f t="shared" si="52"/>
        <v>เลขที่ 64 ซอยโชคชัยร่วมมิตร ถนนวิภาวดีรังสิต แขวงจอมพล เขตจตุจักร กรุงเทพมหานคร 10900, โทรศัพท์: 062-605-7891</v>
      </c>
      <c r="W365" s="3" t="str">
        <f>VLOOKUP($B365,[1]Offline!$A$2:$K$2447,5,FALSE)</f>
        <v>exp725-sm@lotuss.com</v>
      </c>
      <c r="X365" s="3" t="str">
        <f>VLOOKUP($B365,[1]Offline!$A$2:$K$2447,10,FALSE)</f>
        <v>0626057891</v>
      </c>
      <c r="Y365" t="s">
        <v>2411</v>
      </c>
      <c r="Z365" t="str">
        <f t="shared" si="53"/>
        <v>0626057891</v>
      </c>
      <c r="AA365" t="str">
        <f t="shared" si="54"/>
        <v>062-605-7891</v>
      </c>
      <c r="AB365" t="str">
        <f t="shared" si="55"/>
        <v>Valid</v>
      </c>
      <c r="AC365" s="4" t="str">
        <f t="shared" si="58"/>
        <v>Valid</v>
      </c>
      <c r="AD365" t="s">
        <v>2411</v>
      </c>
      <c r="AE365" s="11" t="s">
        <v>2412</v>
      </c>
    </row>
    <row r="366" spans="1:31" ht="16" x14ac:dyDescent="0.2">
      <c r="A366" t="s">
        <v>2413</v>
      </c>
      <c r="B366">
        <v>1726</v>
      </c>
      <c r="C366" t="str">
        <f t="shared" si="50"/>
        <v>store_doc_1726</v>
      </c>
      <c r="D366" t="s">
        <v>2414</v>
      </c>
      <c r="E366" t="s">
        <v>2415</v>
      </c>
      <c r="F366">
        <v>14.06606</v>
      </c>
      <c r="G366">
        <v>101.80504999999999</v>
      </c>
      <c r="H366" t="str">
        <f t="shared" si="56"/>
        <v>https://www.google.com/maps/place/14.06606,101.80505</v>
      </c>
      <c r="I366" t="s">
        <v>123</v>
      </c>
      <c r="J366" t="s">
        <v>29</v>
      </c>
      <c r="K366" t="s">
        <v>2416</v>
      </c>
      <c r="L366" t="s">
        <v>2417</v>
      </c>
      <c r="M366" t="s">
        <v>1841</v>
      </c>
      <c r="N366">
        <v>25110</v>
      </c>
      <c r="O366" t="s">
        <v>2418</v>
      </c>
      <c r="P366" t="s">
        <v>34</v>
      </c>
      <c r="Q366" s="3" t="s">
        <v>35</v>
      </c>
      <c r="R366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6" s="3" t="e">
        <f>VLOOKUP($B366,[1]Offline!$A$2:$K$2447,2,FALSE)</f>
        <v>#N/A</v>
      </c>
      <c r="T366" s="3" t="e">
        <f>VLOOKUP($B366,[1]Offline!$A$2:$K$2447,6,FALSE)</f>
        <v>#N/A</v>
      </c>
      <c r="U366" s="3" t="e">
        <f>VLOOKUP($B366,[1]Offline!$A$2:$K$2447,8,FALSE)</f>
        <v>#N/A</v>
      </c>
      <c r="V366" s="11" t="e">
        <f t="shared" si="52"/>
        <v>#N/A</v>
      </c>
      <c r="W366" s="3" t="e">
        <f>VLOOKUP($B366,[1]Offline!$A$2:$K$2447,5,FALSE)</f>
        <v>#N/A</v>
      </c>
      <c r="X366" s="3" t="e">
        <f>VLOOKUP($B366,[1]Offline!$A$2:$K$2447,10,FALSE)</f>
        <v>#N/A</v>
      </c>
      <c r="Y366" t="e">
        <v>#N/A</v>
      </c>
      <c r="Z366" t="e">
        <f t="shared" si="53"/>
        <v>#N/A</v>
      </c>
      <c r="AA366" t="e">
        <f t="shared" si="54"/>
        <v>#N/A</v>
      </c>
      <c r="AB366" t="e">
        <f t="shared" si="55"/>
        <v>#N/A</v>
      </c>
      <c r="AC366" s="4"/>
      <c r="AD366" t="e">
        <v>#N/A</v>
      </c>
    </row>
    <row r="367" spans="1:31" ht="16" x14ac:dyDescent="0.2">
      <c r="A367" t="s">
        <v>2419</v>
      </c>
      <c r="B367">
        <v>1727</v>
      </c>
      <c r="C367" t="str">
        <f t="shared" si="50"/>
        <v>store_doc_1727</v>
      </c>
      <c r="D367" t="s">
        <v>2420</v>
      </c>
      <c r="E367" t="s">
        <v>2421</v>
      </c>
      <c r="F367">
        <v>16.454104000000001</v>
      </c>
      <c r="G367">
        <v>102.84256999999999</v>
      </c>
      <c r="H367" t="str">
        <f t="shared" si="56"/>
        <v>https://www.google.com/maps/place/16.454104,102.84257</v>
      </c>
      <c r="I367" t="s">
        <v>28</v>
      </c>
      <c r="J367" t="s">
        <v>29</v>
      </c>
      <c r="K367" t="s">
        <v>2422</v>
      </c>
      <c r="L367" t="s">
        <v>2423</v>
      </c>
      <c r="M367" t="s">
        <v>2424</v>
      </c>
      <c r="N367">
        <v>40000</v>
      </c>
      <c r="O367" t="s">
        <v>2425</v>
      </c>
      <c r="P367" t="s">
        <v>34</v>
      </c>
      <c r="Q367" s="3" t="s">
        <v>44</v>
      </c>
      <c r="R367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7" s="3" t="str">
        <f>VLOOKUP($B367,[1]Offline!$A$2:$K$2447,2,FALSE)</f>
        <v>Mini Supermarket</v>
      </c>
      <c r="T367" s="3" t="str">
        <f>VLOOKUP($B367,[1]Offline!$A$2:$K$2447,6,FALSE)</f>
        <v>24 Hours</v>
      </c>
      <c r="U367" s="3" t="str">
        <f>VLOOKUP($B367,[1]Offline!$A$2:$K$2447,8,FALSE)</f>
        <v>เลขที่ 156/10 หมู่ 13 ตำบลในเมือง อำเภอเมืองขอนแก่น จังหวัดขอนแก่น 40000</v>
      </c>
      <c r="V367" s="11" t="str">
        <f t="shared" si="52"/>
        <v>เลขที่ 156/10 หมู่ 13 ตำบลในเมือง อำเภอเมืองขอนแก่น จังหวัดขอนแก่น 40000, โทรศัพท์: 062-605-7893</v>
      </c>
      <c r="W367" s="3" t="str">
        <f>VLOOKUP($B367,[1]Offline!$A$2:$K$2447,5,FALSE)</f>
        <v>exp727-sm@lotuss.com</v>
      </c>
      <c r="X367" s="3" t="str">
        <f>VLOOKUP($B367,[1]Offline!$A$2:$K$2447,10,FALSE)</f>
        <v>0626057893</v>
      </c>
      <c r="Y367" t="s">
        <v>2426</v>
      </c>
      <c r="Z367" t="str">
        <f t="shared" si="53"/>
        <v>0626057893</v>
      </c>
      <c r="AA367" t="str">
        <f t="shared" si="54"/>
        <v>062-605-7893</v>
      </c>
      <c r="AB367" t="str">
        <f t="shared" si="55"/>
        <v>Valid</v>
      </c>
      <c r="AC367" s="4" t="str">
        <f t="shared" ref="AC367:AC372" si="59">IF(AND(LEFT($Z367,1)="0", OR(LEN(SUBSTITUTE($Z367,"-",""))=9, AND(LEFT($Z367,2)&lt;&gt;"02", LEN(SUBSTITUTE($Z367,"-",""))=10))), "Valid", "Invalid")</f>
        <v>Valid</v>
      </c>
      <c r="AD367" t="s">
        <v>2426</v>
      </c>
      <c r="AE367" s="11" t="s">
        <v>2427</v>
      </c>
    </row>
    <row r="368" spans="1:31" ht="16" x14ac:dyDescent="0.2">
      <c r="A368" t="s">
        <v>2428</v>
      </c>
      <c r="B368">
        <v>1728</v>
      </c>
      <c r="C368" t="str">
        <f t="shared" si="50"/>
        <v>store_doc_1728</v>
      </c>
      <c r="D368" t="s">
        <v>2429</v>
      </c>
      <c r="E368" t="s">
        <v>2430</v>
      </c>
      <c r="F368">
        <v>13.831480000000001</v>
      </c>
      <c r="G368">
        <v>100.599456</v>
      </c>
      <c r="H368" t="str">
        <f t="shared" si="56"/>
        <v>https://www.google.com/maps/place/13.83148,100.599456</v>
      </c>
      <c r="I368" t="s">
        <v>28</v>
      </c>
      <c r="J368" t="s">
        <v>29</v>
      </c>
      <c r="K368" t="s">
        <v>2431</v>
      </c>
      <c r="L368" t="s">
        <v>261</v>
      </c>
      <c r="M368" t="s">
        <v>32</v>
      </c>
      <c r="N368">
        <v>10230</v>
      </c>
      <c r="O368" t="s">
        <v>262</v>
      </c>
      <c r="P368" t="s">
        <v>34</v>
      </c>
      <c r="Q368" s="3" t="s">
        <v>35</v>
      </c>
      <c r="R368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8" s="3" t="str">
        <f>VLOOKUP($B368,[1]Offline!$A$2:$K$2447,2,FALSE)</f>
        <v>Mini Supermarket</v>
      </c>
      <c r="T368" s="3" t="str">
        <f>VLOOKUP($B368,[1]Offline!$A$2:$K$2447,6,FALSE)</f>
        <v>06:00-23:00 (17Hrs)</v>
      </c>
      <c r="U368" s="3" t="str">
        <f>VLOOKUP($B368,[1]Offline!$A$2:$K$2447,8,FALSE)</f>
        <v>เลขที่ 70/123-126 หมู่ที่ 11 แขวงลาดพร้าว เขตลาดพร้าว กรุงเทพมหานคร 10230</v>
      </c>
      <c r="V368" s="11" t="str">
        <f t="shared" si="52"/>
        <v>เลขที่ 70/123-126 หมู่ที่ 11 แขวงลาดพร้าว เขตลาดพร้าว กรุงเทพมหานคร 10230, โทรศัพท์: 062-605-7894</v>
      </c>
      <c r="W368" s="3" t="str">
        <f>VLOOKUP($B368,[1]Offline!$A$2:$K$2447,5,FALSE)</f>
        <v>exp728-sm@lotuss.com</v>
      </c>
      <c r="X368" s="3" t="str">
        <f>VLOOKUP($B368,[1]Offline!$A$2:$K$2447,10,FALSE)</f>
        <v>0626057894</v>
      </c>
      <c r="Y368" t="s">
        <v>2432</v>
      </c>
      <c r="Z368" t="str">
        <f t="shared" si="53"/>
        <v>0626057894</v>
      </c>
      <c r="AA368" t="str">
        <f t="shared" si="54"/>
        <v>062-605-7894</v>
      </c>
      <c r="AB368" t="str">
        <f t="shared" si="55"/>
        <v>Valid</v>
      </c>
      <c r="AC368" s="4" t="str">
        <f t="shared" si="59"/>
        <v>Valid</v>
      </c>
      <c r="AD368" t="s">
        <v>2432</v>
      </c>
      <c r="AE368" s="11" t="s">
        <v>2433</v>
      </c>
    </row>
    <row r="369" spans="1:31" ht="16" x14ac:dyDescent="0.2">
      <c r="A369" t="s">
        <v>2434</v>
      </c>
      <c r="B369">
        <v>1729</v>
      </c>
      <c r="C369" t="str">
        <f t="shared" si="50"/>
        <v>store_doc_1729</v>
      </c>
      <c r="D369" t="s">
        <v>2435</v>
      </c>
      <c r="E369" t="s">
        <v>2436</v>
      </c>
      <c r="F369">
        <v>14.646967</v>
      </c>
      <c r="G369">
        <v>101.201577</v>
      </c>
      <c r="H369" t="str">
        <f t="shared" si="56"/>
        <v>https://www.google.com/maps/place/14.646967,101.201577</v>
      </c>
      <c r="I369" t="s">
        <v>28</v>
      </c>
      <c r="J369" t="s">
        <v>29</v>
      </c>
      <c r="K369" t="s">
        <v>2437</v>
      </c>
      <c r="L369" t="s">
        <v>2438</v>
      </c>
      <c r="M369" t="s">
        <v>1121</v>
      </c>
      <c r="N369">
        <v>18180</v>
      </c>
      <c r="O369" t="s">
        <v>2439</v>
      </c>
      <c r="P369" t="s">
        <v>34</v>
      </c>
      <c r="Q369" s="3" t="s">
        <v>35</v>
      </c>
      <c r="R369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69" s="3" t="str">
        <f>VLOOKUP($B369,[1]Offline!$A$2:$K$2447,2,FALSE)</f>
        <v>Mini Supermarket</v>
      </c>
      <c r="T369" s="3" t="str">
        <f>VLOOKUP($B369,[1]Offline!$A$2:$K$2447,6,FALSE)</f>
        <v xml:space="preserve">24 Hours </v>
      </c>
      <c r="U369" s="3" t="str">
        <f>VLOOKUP($B369,[1]Offline!$A$2:$K$2447,8,FALSE)</f>
        <v>เลขที่ 261 หมู่ 9 ต.มิตรภาพ อ.มวกเหล็ก จ.สระบุรี 18180</v>
      </c>
      <c r="V369" s="11" t="str">
        <f t="shared" si="52"/>
        <v>เลขที่ 261 หมู่ 9 ต.มิตรภาพ อ.มวกเหล็ก จ.สระบุรี 18180, โทรศัพท์: 062-605-7895</v>
      </c>
      <c r="W369" s="3" t="str">
        <f>VLOOKUP($B369,[1]Offline!$A$2:$K$2447,5,FALSE)</f>
        <v>exp729-sm@lotuss.com</v>
      </c>
      <c r="X369" s="3" t="str">
        <f>VLOOKUP($B369,[1]Offline!$A$2:$K$2447,10,FALSE)</f>
        <v>0626057895</v>
      </c>
      <c r="Y369" t="s">
        <v>2440</v>
      </c>
      <c r="Z369" t="str">
        <f t="shared" si="53"/>
        <v>0626057895</v>
      </c>
      <c r="AA369" t="str">
        <f t="shared" si="54"/>
        <v>062-605-7895</v>
      </c>
      <c r="AB369" t="str">
        <f t="shared" si="55"/>
        <v>Valid</v>
      </c>
      <c r="AC369" s="4" t="str">
        <f t="shared" si="59"/>
        <v>Valid</v>
      </c>
      <c r="AD369" t="s">
        <v>2440</v>
      </c>
      <c r="AE369" s="11" t="s">
        <v>2441</v>
      </c>
    </row>
    <row r="370" spans="1:31" ht="16" x14ac:dyDescent="0.2">
      <c r="A370" t="s">
        <v>2442</v>
      </c>
      <c r="B370">
        <v>1730</v>
      </c>
      <c r="C370" t="str">
        <f t="shared" si="50"/>
        <v>store_doc_1730</v>
      </c>
      <c r="D370" t="s">
        <v>2443</v>
      </c>
      <c r="E370" t="s">
        <v>2444</v>
      </c>
      <c r="F370">
        <v>14.885635000000001</v>
      </c>
      <c r="G370">
        <v>100.63043</v>
      </c>
      <c r="H370" t="str">
        <f t="shared" si="56"/>
        <v>https://www.google.com/maps/place/14.885635,100.63043</v>
      </c>
      <c r="I370" t="s">
        <v>28</v>
      </c>
      <c r="J370" t="s">
        <v>29</v>
      </c>
      <c r="K370" t="s">
        <v>2445</v>
      </c>
      <c r="L370" t="s">
        <v>2197</v>
      </c>
      <c r="M370" t="s">
        <v>2198</v>
      </c>
      <c r="N370">
        <v>15160</v>
      </c>
      <c r="O370" t="s">
        <v>2446</v>
      </c>
      <c r="P370" t="s">
        <v>34</v>
      </c>
      <c r="Q370" s="3" t="s">
        <v>44</v>
      </c>
      <c r="R370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0" s="3" t="str">
        <f>VLOOKUP($B370,[1]Offline!$A$2:$K$2447,2,FALSE)</f>
        <v>Mini Supermarket</v>
      </c>
      <c r="T370" s="3" t="str">
        <f>VLOOKUP($B370,[1]Offline!$A$2:$K$2447,6,FALSE)</f>
        <v xml:space="preserve">24 Hours </v>
      </c>
      <c r="U370" s="3" t="str">
        <f>VLOOKUP($B370,[1]Offline!$A$2:$K$2447,8,FALSE)</f>
        <v>เลขที่ 219 หมู่ 7 ต.เขาพระงาม อ.เมืองลพบุรี จ.ลพบุรี 15160</v>
      </c>
      <c r="V370" s="11" t="str">
        <f t="shared" si="52"/>
        <v>เลขที่ 219 หมู่ 7 ต.เขาพระงาม อ.เมืองลพบุรี จ.ลพบุรี 15160, โทรศัพท์: 062-605-7896</v>
      </c>
      <c r="W370" s="3" t="str">
        <f>VLOOKUP($B370,[1]Offline!$A$2:$K$2447,5,FALSE)</f>
        <v>exp730-sm@lotuss.com</v>
      </c>
      <c r="X370" s="3" t="str">
        <f>VLOOKUP($B370,[1]Offline!$A$2:$K$2447,10,FALSE)</f>
        <v>0626057896</v>
      </c>
      <c r="Y370" t="s">
        <v>2447</v>
      </c>
      <c r="Z370" t="str">
        <f t="shared" si="53"/>
        <v>0626057896</v>
      </c>
      <c r="AA370" t="str">
        <f t="shared" si="54"/>
        <v>062-605-7896</v>
      </c>
      <c r="AB370" t="str">
        <f t="shared" si="55"/>
        <v>Valid</v>
      </c>
      <c r="AC370" s="4" t="str">
        <f t="shared" si="59"/>
        <v>Valid</v>
      </c>
      <c r="AD370" t="s">
        <v>2447</v>
      </c>
      <c r="AE370" s="11" t="s">
        <v>2448</v>
      </c>
    </row>
    <row r="371" spans="1:31" ht="16" x14ac:dyDescent="0.2">
      <c r="A371" t="s">
        <v>2449</v>
      </c>
      <c r="B371">
        <v>1731</v>
      </c>
      <c r="C371" t="str">
        <f t="shared" si="50"/>
        <v>store_doc_1731</v>
      </c>
      <c r="D371" t="s">
        <v>2450</v>
      </c>
      <c r="E371" t="s">
        <v>2451</v>
      </c>
      <c r="F371">
        <v>13.55331</v>
      </c>
      <c r="G371">
        <v>100.22263</v>
      </c>
      <c r="H371" t="str">
        <f t="shared" si="56"/>
        <v>https://www.google.com/maps/place/13.55331,100.22263</v>
      </c>
      <c r="I371" t="s">
        <v>28</v>
      </c>
      <c r="J371" t="s">
        <v>29</v>
      </c>
      <c r="K371" t="s">
        <v>2452</v>
      </c>
      <c r="L371" t="s">
        <v>615</v>
      </c>
      <c r="M371" t="s">
        <v>616</v>
      </c>
      <c r="N371">
        <v>74000</v>
      </c>
      <c r="O371" t="s">
        <v>285</v>
      </c>
      <c r="P371" t="s">
        <v>34</v>
      </c>
      <c r="Q371" s="3" t="s">
        <v>35</v>
      </c>
      <c r="R371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1" s="3" t="str">
        <f>VLOOKUP($B371,[1]Offline!$A$2:$K$2447,2,FALSE)</f>
        <v>Mini Supermarket</v>
      </c>
      <c r="T371" s="3" t="str">
        <f>VLOOKUP($B371,[1]Offline!$A$2:$K$2447,6,FALSE)</f>
        <v>06:00-22:30 (16.5Hrs)</v>
      </c>
      <c r="U371" s="3" t="str">
        <f>VLOOKUP($B371,[1]Offline!$A$2:$K$2447,8,FALSE)</f>
        <v>เลขที่ 37/19 หมู่2 ต.ท่าทราย อ.เมืองสมุทรสาคร จ.สมุทรสาคร 74000</v>
      </c>
      <c r="V371" s="11" t="str">
        <f t="shared" si="52"/>
        <v>เลขที่ 37/19 หมู่2 ต.ท่าทราย อ.เมืองสมุทรสาคร จ.สมุทรสาคร 74000, โทรศัพท์: 062-605-7897</v>
      </c>
      <c r="W371" s="3" t="str">
        <f>VLOOKUP($B371,[1]Offline!$A$2:$K$2447,5,FALSE)</f>
        <v>exp731-sm@lotuss.com</v>
      </c>
      <c r="X371" s="3" t="str">
        <f>VLOOKUP($B371,[1]Offline!$A$2:$K$2447,10,FALSE)</f>
        <v>0626057897</v>
      </c>
      <c r="Y371" t="s">
        <v>2453</v>
      </c>
      <c r="Z371" t="str">
        <f t="shared" si="53"/>
        <v>0626057897</v>
      </c>
      <c r="AA371" t="str">
        <f t="shared" si="54"/>
        <v>062-605-7897</v>
      </c>
      <c r="AB371" t="str">
        <f t="shared" si="55"/>
        <v>Valid</v>
      </c>
      <c r="AC371" s="4" t="str">
        <f t="shared" si="59"/>
        <v>Valid</v>
      </c>
      <c r="AD371" t="s">
        <v>2453</v>
      </c>
      <c r="AE371" s="11" t="s">
        <v>2454</v>
      </c>
    </row>
    <row r="372" spans="1:31" ht="16" x14ac:dyDescent="0.2">
      <c r="A372" t="s">
        <v>2455</v>
      </c>
      <c r="B372">
        <v>1732</v>
      </c>
      <c r="C372" t="str">
        <f t="shared" si="50"/>
        <v>store_doc_1732</v>
      </c>
      <c r="D372" t="s">
        <v>2456</v>
      </c>
      <c r="E372" t="s">
        <v>2457</v>
      </c>
      <c r="F372">
        <v>14.120672000000001</v>
      </c>
      <c r="G372">
        <v>101.000354</v>
      </c>
      <c r="H372" t="str">
        <f t="shared" si="56"/>
        <v>https://www.google.com/maps/place/14.120672,101.000354</v>
      </c>
      <c r="I372" t="s">
        <v>28</v>
      </c>
      <c r="J372" t="s">
        <v>29</v>
      </c>
      <c r="K372" t="s">
        <v>2458</v>
      </c>
      <c r="L372" t="s">
        <v>2459</v>
      </c>
      <c r="M372" t="s">
        <v>1972</v>
      </c>
      <c r="N372">
        <v>26120</v>
      </c>
      <c r="O372" t="s">
        <v>2460</v>
      </c>
      <c r="P372" t="s">
        <v>34</v>
      </c>
      <c r="Q372" s="3" t="s">
        <v>35</v>
      </c>
      <c r="R372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2" s="3" t="str">
        <f>VLOOKUP($B372,[1]Offline!$A$2:$K$2447,2,FALSE)</f>
        <v>Mini Supermarket</v>
      </c>
      <c r="T372" s="3" t="str">
        <f>VLOOKUP($B372,[1]Offline!$A$2:$K$2447,6,FALSE)</f>
        <v>06:00-23:00 (17Hrs)</v>
      </c>
      <c r="U372" s="3" t="str">
        <f>VLOOKUP($B372,[1]Offline!$A$2:$K$2447,8,FALSE)</f>
        <v>เลขที่ 475/10 หมู่ 1 ต.องครักษ์ อ.องครักษ์ จ.นครนายก 26120</v>
      </c>
      <c r="V372" s="11" t="str">
        <f t="shared" si="52"/>
        <v>เลขที่ 475/10 หมู่ 1 ต.องครักษ์ อ.องครักษ์ จ.นครนายก 26120, โทรศัพท์: 062-605-7898</v>
      </c>
      <c r="W372" s="3" t="str">
        <f>VLOOKUP($B372,[1]Offline!$A$2:$K$2447,5,FALSE)</f>
        <v>exp732-sm@lotuss.com</v>
      </c>
      <c r="X372" s="3" t="str">
        <f>VLOOKUP($B372,[1]Offline!$A$2:$K$2447,10,FALSE)</f>
        <v>0626057898</v>
      </c>
      <c r="Y372" t="s">
        <v>2461</v>
      </c>
      <c r="Z372" t="str">
        <f t="shared" si="53"/>
        <v>0626057898</v>
      </c>
      <c r="AA372" t="str">
        <f t="shared" si="54"/>
        <v>062-605-7898</v>
      </c>
      <c r="AB372" t="str">
        <f t="shared" si="55"/>
        <v>Valid</v>
      </c>
      <c r="AC372" s="4" t="str">
        <f t="shared" si="59"/>
        <v>Valid</v>
      </c>
      <c r="AD372" t="s">
        <v>2461</v>
      </c>
      <c r="AE372" s="11" t="s">
        <v>2462</v>
      </c>
    </row>
    <row r="373" spans="1:31" ht="16" x14ac:dyDescent="0.2">
      <c r="A373" t="s">
        <v>2463</v>
      </c>
      <c r="B373">
        <v>1733</v>
      </c>
      <c r="C373" t="str">
        <f t="shared" si="50"/>
        <v>store_doc_1733</v>
      </c>
      <c r="D373" t="s">
        <v>2464</v>
      </c>
      <c r="E373" t="s">
        <v>2465</v>
      </c>
      <c r="F373">
        <v>13.676195999999999</v>
      </c>
      <c r="G373">
        <v>100.3261</v>
      </c>
      <c r="H373" t="str">
        <f t="shared" si="56"/>
        <v>https://www.google.com/maps/place/13.676196,100.3261</v>
      </c>
      <c r="I373" t="s">
        <v>123</v>
      </c>
      <c r="J373" t="s">
        <v>29</v>
      </c>
      <c r="K373" t="s">
        <v>2466</v>
      </c>
      <c r="L373" t="s">
        <v>946</v>
      </c>
      <c r="M373" t="s">
        <v>616</v>
      </c>
      <c r="N373">
        <v>74110</v>
      </c>
      <c r="O373" t="s">
        <v>2467</v>
      </c>
      <c r="P373" t="s">
        <v>34</v>
      </c>
      <c r="Q373" s="3" t="s">
        <v>35</v>
      </c>
      <c r="R373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3" s="3" t="e">
        <f>VLOOKUP($B373,[1]Offline!$A$2:$K$2447,2,FALSE)</f>
        <v>#N/A</v>
      </c>
      <c r="T373" s="3" t="e">
        <f>VLOOKUP($B373,[1]Offline!$A$2:$K$2447,6,FALSE)</f>
        <v>#N/A</v>
      </c>
      <c r="U373" s="3" t="e">
        <f>VLOOKUP($B373,[1]Offline!$A$2:$K$2447,8,FALSE)</f>
        <v>#N/A</v>
      </c>
      <c r="V373" s="11" t="e">
        <f t="shared" si="52"/>
        <v>#N/A</v>
      </c>
      <c r="W373" s="3" t="e">
        <f>VLOOKUP($B373,[1]Offline!$A$2:$K$2447,5,FALSE)</f>
        <v>#N/A</v>
      </c>
      <c r="X373" s="3" t="e">
        <f>VLOOKUP($B373,[1]Offline!$A$2:$K$2447,10,FALSE)</f>
        <v>#N/A</v>
      </c>
      <c r="Y373" t="e">
        <v>#N/A</v>
      </c>
      <c r="Z373" t="e">
        <f t="shared" si="53"/>
        <v>#N/A</v>
      </c>
      <c r="AA373" t="e">
        <f t="shared" si="54"/>
        <v>#N/A</v>
      </c>
      <c r="AB373" t="e">
        <f t="shared" si="55"/>
        <v>#N/A</v>
      </c>
      <c r="AC373" s="4"/>
      <c r="AD373" t="e">
        <v>#N/A</v>
      </c>
    </row>
    <row r="374" spans="1:31" ht="16" x14ac:dyDescent="0.2">
      <c r="A374" t="s">
        <v>2468</v>
      </c>
      <c r="B374">
        <v>1734</v>
      </c>
      <c r="C374" t="str">
        <f t="shared" si="50"/>
        <v>store_doc_1734</v>
      </c>
      <c r="D374" t="s">
        <v>2469</v>
      </c>
      <c r="E374" t="s">
        <v>2470</v>
      </c>
      <c r="F374">
        <v>14.366053000000001</v>
      </c>
      <c r="G374">
        <v>100.85015</v>
      </c>
      <c r="H374" t="str">
        <f t="shared" si="56"/>
        <v>https://www.google.com/maps/place/14.366053,100.85015</v>
      </c>
      <c r="I374" t="s">
        <v>28</v>
      </c>
      <c r="J374" t="s">
        <v>29</v>
      </c>
      <c r="K374" t="s">
        <v>2471</v>
      </c>
      <c r="L374" t="s">
        <v>1120</v>
      </c>
      <c r="M374" t="s">
        <v>1121</v>
      </c>
      <c r="N374">
        <v>18140</v>
      </c>
      <c r="O374" t="s">
        <v>2472</v>
      </c>
      <c r="P374" t="s">
        <v>34</v>
      </c>
      <c r="Q374" s="3" t="s">
        <v>170</v>
      </c>
      <c r="R374" s="3" t="str">
        <f t="shared" si="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4" s="3" t="str">
        <f>VLOOKUP($B374,[1]Offline!$A$2:$K$2447,2,FALSE)</f>
        <v>Mini Supermarket</v>
      </c>
      <c r="T374" s="3" t="str">
        <f>VLOOKUP($B374,[1]Offline!$A$2:$K$2447,6,FALSE)</f>
        <v>06:00-23:00 (17Hrs)</v>
      </c>
      <c r="U374" s="3" t="str">
        <f>VLOOKUP($B374,[1]Offline!$A$2:$K$2447,8,FALSE)</f>
        <v>เลขที่ 23/1 หมู่ 7 ต.หนองปลาหมอ อ.หนองแค จ.สระบุรี 18140</v>
      </c>
      <c r="V374" s="11" t="str">
        <f t="shared" si="52"/>
        <v>เลขที่ 23/1 หมู่ 7 ต.หนองปลาหมอ อ.หนองแค จ.สระบุรี 18140, โทรศัพท์: 062-605-7900</v>
      </c>
      <c r="W374" s="3" t="str">
        <f>VLOOKUP($B374,[1]Offline!$A$2:$K$2447,5,FALSE)</f>
        <v>exp734-sm@lotuss.com</v>
      </c>
      <c r="X374" s="3" t="str">
        <f>VLOOKUP($B374,[1]Offline!$A$2:$K$2447,10,FALSE)</f>
        <v>0626057900</v>
      </c>
      <c r="Y374" t="s">
        <v>2473</v>
      </c>
      <c r="Z374" t="str">
        <f t="shared" si="53"/>
        <v>0626057900</v>
      </c>
      <c r="AA374" t="str">
        <f t="shared" si="54"/>
        <v>062-605-7900</v>
      </c>
      <c r="AB374" t="str">
        <f t="shared" si="55"/>
        <v>Valid</v>
      </c>
      <c r="AC374" s="4" t="str">
        <f t="shared" ref="AC374:AC380" si="60">IF(AND(LEFT($Z374,1)="0", OR(LEN(SUBSTITUTE($Z374,"-",""))=9, AND(LEFT($Z374,2)&lt;&gt;"02", LEN(SUBSTITUTE($Z374,"-",""))=10))), "Valid", "Invalid")</f>
        <v>Valid</v>
      </c>
      <c r="AD374" t="s">
        <v>2473</v>
      </c>
      <c r="AE374" s="11" t="s">
        <v>2474</v>
      </c>
    </row>
    <row r="375" spans="1:31" ht="16" x14ac:dyDescent="0.2">
      <c r="A375" t="s">
        <v>2475</v>
      </c>
      <c r="B375">
        <v>1736</v>
      </c>
      <c r="C375" t="str">
        <f t="shared" si="50"/>
        <v>store_doc_1736</v>
      </c>
      <c r="D375" t="s">
        <v>2476</v>
      </c>
      <c r="E375" t="s">
        <v>2477</v>
      </c>
      <c r="F375">
        <v>18.795905000000001</v>
      </c>
      <c r="G375">
        <v>98.984945999999994</v>
      </c>
      <c r="H375" t="str">
        <f t="shared" si="56"/>
        <v>https://www.google.com/maps/place/18.795905,98.984946</v>
      </c>
      <c r="I375" t="s">
        <v>28</v>
      </c>
      <c r="J375" t="s">
        <v>29</v>
      </c>
      <c r="K375" t="s">
        <v>2478</v>
      </c>
      <c r="L375" t="s">
        <v>469</v>
      </c>
      <c r="M375" t="s">
        <v>470</v>
      </c>
      <c r="N375">
        <v>50200</v>
      </c>
      <c r="O375" t="s">
        <v>2479</v>
      </c>
      <c r="P375" t="s">
        <v>34</v>
      </c>
      <c r="Q375" s="3" t="s">
        <v>35</v>
      </c>
      <c r="R375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5" s="3" t="str">
        <f>VLOOKUP($B375,[1]Offline!$A$2:$K$2447,2,FALSE)</f>
        <v>Mini Supermarket</v>
      </c>
      <c r="T375" s="3" t="str">
        <f>VLOOKUP($B375,[1]Offline!$A$2:$K$2447,6,FALSE)</f>
        <v>06:00-23:00 (17Hrs)</v>
      </c>
      <c r="U375" s="3" t="str">
        <f>VLOOKUP($B375,[1]Offline!$A$2:$K$2447,8,FALSE)</f>
        <v>เลขที่ 234/3,234/4,236/1 ถนนมณีนพรัตน์ ตำบลศรีภูมิ อำเภอเมืองเชียงใหม่ จังหวัดเชียงใหม่ 50200</v>
      </c>
      <c r="V375" s="11" t="str">
        <f t="shared" si="52"/>
        <v>เลขที่ 234/3,234/4,236/1 ถนนมณีนพรัตน์ ตำบลศรีภูมิ อำเภอเมืองเชียงใหม่ จังหวัดเชียงใหม่ 50200, โทรศัพท์: 092-641-2349</v>
      </c>
      <c r="W375" s="3" t="str">
        <f>VLOOKUP($B375,[1]Offline!$A$2:$K$2447,5,FALSE)</f>
        <v>exp736-sm@lotuss.com</v>
      </c>
      <c r="X375" s="3" t="str">
        <f>VLOOKUP($B375,[1]Offline!$A$2:$K$2447,10,FALSE)</f>
        <v>0926412349</v>
      </c>
      <c r="Y375" t="s">
        <v>2480</v>
      </c>
      <c r="Z375" t="str">
        <f t="shared" si="53"/>
        <v>0926412349</v>
      </c>
      <c r="AA375" t="str">
        <f t="shared" si="54"/>
        <v>092-641-2349</v>
      </c>
      <c r="AB375" t="str">
        <f t="shared" si="55"/>
        <v>Valid</v>
      </c>
      <c r="AC375" s="4" t="str">
        <f t="shared" si="60"/>
        <v>Valid</v>
      </c>
      <c r="AD375" t="s">
        <v>2480</v>
      </c>
      <c r="AE375" s="11" t="s">
        <v>2481</v>
      </c>
    </row>
    <row r="376" spans="1:31" ht="16" x14ac:dyDescent="0.2">
      <c r="A376" t="s">
        <v>2482</v>
      </c>
      <c r="B376">
        <v>1737</v>
      </c>
      <c r="C376" t="str">
        <f t="shared" si="50"/>
        <v>store_doc_1737</v>
      </c>
      <c r="D376" t="s">
        <v>2483</v>
      </c>
      <c r="E376" t="s">
        <v>2484</v>
      </c>
      <c r="F376">
        <v>18.724170000000001</v>
      </c>
      <c r="G376">
        <v>98.928071000000003</v>
      </c>
      <c r="H376" t="str">
        <f t="shared" si="56"/>
        <v>https://www.google.com/maps/place/18.72417,98.928071</v>
      </c>
      <c r="I376" t="s">
        <v>28</v>
      </c>
      <c r="J376" t="s">
        <v>29</v>
      </c>
      <c r="K376" t="s">
        <v>2485</v>
      </c>
      <c r="L376" t="s">
        <v>2486</v>
      </c>
      <c r="M376" t="s">
        <v>470</v>
      </c>
      <c r="N376">
        <v>50230</v>
      </c>
      <c r="O376" t="s">
        <v>2487</v>
      </c>
      <c r="P376" t="s">
        <v>34</v>
      </c>
      <c r="Q376" s="3" t="s">
        <v>170</v>
      </c>
      <c r="R376" s="3" t="str">
        <f t="shared" si="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6" s="3" t="str">
        <f>VLOOKUP($B376,[1]Offline!$A$2:$K$2447,2,FALSE)</f>
        <v>Mini Supermarket</v>
      </c>
      <c r="T376" s="3" t="str">
        <f>VLOOKUP($B376,[1]Offline!$A$2:$K$2447,6,FALSE)</f>
        <v>06:00-23:00 (17Hrs)</v>
      </c>
      <c r="U376" s="3" t="str">
        <f>VLOOKUP($B376,[1]Offline!$A$2:$K$2447,8,FALSE)</f>
        <v>เลขที่ 168/14 หมู่ที่ 6 ตำบลหนองควาย อำเภอหางดง จังหวัดเชียงใหม่ 50230</v>
      </c>
      <c r="V376" s="11" t="str">
        <f t="shared" si="52"/>
        <v>เลขที่ 168/14 หมู่ที่ 6 ตำบลหนองควาย อำเภอหางดง จังหวัดเชียงใหม่ 50230, โทรศัพท์: 062-605-9703</v>
      </c>
      <c r="W376" s="3" t="str">
        <f>VLOOKUP($B376,[1]Offline!$A$2:$K$2447,5,FALSE)</f>
        <v>exp737-sm@lotuss.com</v>
      </c>
      <c r="X376" s="3" t="str">
        <f>VLOOKUP($B376,[1]Offline!$A$2:$K$2447,10,FALSE)</f>
        <v>0626059703</v>
      </c>
      <c r="Y376" t="s">
        <v>2488</v>
      </c>
      <c r="Z376" t="str">
        <f t="shared" si="53"/>
        <v>0626059703</v>
      </c>
      <c r="AA376" t="str">
        <f t="shared" si="54"/>
        <v>062-605-9703</v>
      </c>
      <c r="AB376" t="str">
        <f t="shared" si="55"/>
        <v>Valid</v>
      </c>
      <c r="AC376" s="4" t="str">
        <f t="shared" si="60"/>
        <v>Valid</v>
      </c>
      <c r="AD376" t="s">
        <v>2488</v>
      </c>
      <c r="AE376" s="11" t="s">
        <v>2489</v>
      </c>
    </row>
    <row r="377" spans="1:31" ht="16" x14ac:dyDescent="0.2">
      <c r="A377" t="s">
        <v>2490</v>
      </c>
      <c r="B377">
        <v>1738</v>
      </c>
      <c r="C377" t="str">
        <f t="shared" si="50"/>
        <v>store_doc_1738</v>
      </c>
      <c r="D377" t="s">
        <v>2491</v>
      </c>
      <c r="E377" t="s">
        <v>2492</v>
      </c>
      <c r="F377">
        <v>12.675829999999999</v>
      </c>
      <c r="G377">
        <v>101.22089</v>
      </c>
      <c r="H377" t="str">
        <f t="shared" si="56"/>
        <v>https://www.google.com/maps/place/12.67583,101.22089</v>
      </c>
      <c r="I377" t="s">
        <v>28</v>
      </c>
      <c r="J377" t="s">
        <v>29</v>
      </c>
      <c r="K377" t="s">
        <v>2493</v>
      </c>
      <c r="L377" t="s">
        <v>2494</v>
      </c>
      <c r="M377" t="s">
        <v>2040</v>
      </c>
      <c r="N377">
        <v>21000</v>
      </c>
      <c r="O377" t="s">
        <v>2495</v>
      </c>
      <c r="P377" t="s">
        <v>34</v>
      </c>
      <c r="Q377" s="3" t="s">
        <v>44</v>
      </c>
      <c r="R377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7" s="3" t="str">
        <f>VLOOKUP($B377,[1]Offline!$A$2:$K$2447,2,FALSE)</f>
        <v>Mini Supermarket</v>
      </c>
      <c r="T377" s="3" t="str">
        <f>VLOOKUP($B377,[1]Offline!$A$2:$K$2447,6,FALSE)</f>
        <v xml:space="preserve">24 Hours </v>
      </c>
      <c r="U377" s="3" t="str">
        <f>VLOOKUP($B377,[1]Offline!$A$2:$K$2447,8,FALSE)</f>
        <v>เลขที่ 230/19 หมู่ 2 ต.เนินพระ อ.เมืองระยอง จ.ระยอง 21000</v>
      </c>
      <c r="V377" s="11" t="str">
        <f t="shared" si="52"/>
        <v>เลขที่ 230/19 หมู่ 2 ต.เนินพระ อ.เมืองระยอง จ.ระยอง 21000, โทรศัพท์: 096-864-1826</v>
      </c>
      <c r="W377" s="3" t="str">
        <f>VLOOKUP($B377,[1]Offline!$A$2:$K$2447,5,FALSE)</f>
        <v>exp738-sm@lotuss.com</v>
      </c>
      <c r="X377" s="3" t="str">
        <f>VLOOKUP($B377,[1]Offline!$A$2:$K$2447,10,FALSE)</f>
        <v>0968641826</v>
      </c>
      <c r="Y377" t="s">
        <v>2496</v>
      </c>
      <c r="Z377" t="str">
        <f t="shared" si="53"/>
        <v>0968641826</v>
      </c>
      <c r="AA377" t="str">
        <f t="shared" si="54"/>
        <v>096-864-1826</v>
      </c>
      <c r="AB377" t="str">
        <f t="shared" si="55"/>
        <v>Valid</v>
      </c>
      <c r="AC377" s="4" t="str">
        <f t="shared" si="60"/>
        <v>Valid</v>
      </c>
      <c r="AD377" t="s">
        <v>2496</v>
      </c>
      <c r="AE377" s="11" t="s">
        <v>2497</v>
      </c>
    </row>
    <row r="378" spans="1:31" ht="16" x14ac:dyDescent="0.2">
      <c r="A378" t="s">
        <v>2498</v>
      </c>
      <c r="B378">
        <v>1739</v>
      </c>
      <c r="C378" t="str">
        <f t="shared" si="50"/>
        <v>store_doc_1739</v>
      </c>
      <c r="D378" t="s">
        <v>2499</v>
      </c>
      <c r="E378" t="s">
        <v>2500</v>
      </c>
      <c r="F378">
        <v>18.746970999999998</v>
      </c>
      <c r="G378">
        <v>98.941721000000001</v>
      </c>
      <c r="H378" t="str">
        <f t="shared" si="56"/>
        <v>https://www.google.com/maps/place/18.746971,98.941721</v>
      </c>
      <c r="I378" t="s">
        <v>28</v>
      </c>
      <c r="J378" t="s">
        <v>29</v>
      </c>
      <c r="K378" t="s">
        <v>2501</v>
      </c>
      <c r="L378" t="s">
        <v>469</v>
      </c>
      <c r="M378" t="s">
        <v>470</v>
      </c>
      <c r="N378">
        <v>50100</v>
      </c>
      <c r="O378" t="s">
        <v>2502</v>
      </c>
      <c r="P378" t="s">
        <v>34</v>
      </c>
      <c r="Q378" s="3" t="s">
        <v>170</v>
      </c>
      <c r="R378" s="3" t="str">
        <f t="shared" si="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8" s="3" t="str">
        <f>VLOOKUP($B378,[1]Offline!$A$2:$K$2447,2,FALSE)</f>
        <v>Mini Supermarket</v>
      </c>
      <c r="T378" s="3" t="str">
        <f>VLOOKUP($B378,[1]Offline!$A$2:$K$2447,6,FALSE)</f>
        <v>06:00-23:00 (17Hrs)</v>
      </c>
      <c r="U378" s="3" t="str">
        <f>VLOOKUP($B378,[1]Offline!$A$2:$K$2447,8,FALSE)</f>
        <v>เลขที่ 32/70 หมู่ที่ 2 ตำบลแม่เหียะ อำเภอเมืองเชียงใหม่ จังหวัดเชียงใหม่ 50100</v>
      </c>
      <c r="V378" s="11" t="str">
        <f t="shared" si="52"/>
        <v>เลขที่ 32/70 หมู่ที่ 2 ตำบลแม่เหียะ อำเภอเมืองเชียงใหม่ จังหวัดเชียงใหม่ 50100, โทรศัพท์: 062-605-7905</v>
      </c>
      <c r="W378" s="3" t="str">
        <f>VLOOKUP($B378,[1]Offline!$A$2:$K$2447,5,FALSE)</f>
        <v>exp739-sm@lotuss.com</v>
      </c>
      <c r="X378" s="3" t="str">
        <f>VLOOKUP($B378,[1]Offline!$A$2:$K$2447,10,FALSE)</f>
        <v>0626057905</v>
      </c>
      <c r="Y378" t="s">
        <v>2503</v>
      </c>
      <c r="Z378" t="str">
        <f t="shared" si="53"/>
        <v>0626057905</v>
      </c>
      <c r="AA378" t="str">
        <f t="shared" si="54"/>
        <v>062-605-7905</v>
      </c>
      <c r="AB378" t="str">
        <f t="shared" si="55"/>
        <v>Valid</v>
      </c>
      <c r="AC378" s="4" t="str">
        <f t="shared" si="60"/>
        <v>Valid</v>
      </c>
      <c r="AD378" t="s">
        <v>2503</v>
      </c>
      <c r="AE378" s="11" t="s">
        <v>2504</v>
      </c>
    </row>
    <row r="379" spans="1:31" ht="16" x14ac:dyDescent="0.2">
      <c r="A379" t="s">
        <v>2505</v>
      </c>
      <c r="B379">
        <v>1740</v>
      </c>
      <c r="C379" t="str">
        <f t="shared" si="50"/>
        <v>store_doc_1740</v>
      </c>
      <c r="D379" t="s">
        <v>2506</v>
      </c>
      <c r="E379" t="s">
        <v>2507</v>
      </c>
      <c r="F379">
        <v>7.9082119999999998</v>
      </c>
      <c r="G379">
        <v>98.400976999999997</v>
      </c>
      <c r="H379" t="str">
        <f t="shared" si="56"/>
        <v>https://www.google.com/maps/place/7.908212,98.400977</v>
      </c>
      <c r="I379" t="s">
        <v>28</v>
      </c>
      <c r="J379" t="s">
        <v>29</v>
      </c>
      <c r="K379" t="s">
        <v>2508</v>
      </c>
      <c r="L379" t="s">
        <v>2337</v>
      </c>
      <c r="M379" t="s">
        <v>2338</v>
      </c>
      <c r="N379">
        <v>83000</v>
      </c>
      <c r="O379" t="s">
        <v>2339</v>
      </c>
      <c r="P379" t="s">
        <v>34</v>
      </c>
      <c r="Q379" s="3" t="s">
        <v>44</v>
      </c>
      <c r="R379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79" s="3" t="str">
        <f>VLOOKUP($B379,[1]Offline!$A$2:$K$2447,2,FALSE)</f>
        <v>Mini Supermarket</v>
      </c>
      <c r="T379" s="3" t="str">
        <f>VLOOKUP($B379,[1]Offline!$A$2:$K$2447,6,FALSE)</f>
        <v xml:space="preserve">24 Hours </v>
      </c>
      <c r="U379" s="3" t="str">
        <f>VLOOKUP($B379,[1]Offline!$A$2:$K$2447,8,FALSE)</f>
        <v>เลขที่ 18/59 หมู่ 3 ต.รัษฎา อ.เมืองภูเก็ต จ.ภูเก็ต 83000</v>
      </c>
      <c r="V379" s="11" t="str">
        <f t="shared" si="52"/>
        <v>เลขที่ 18/59 หมู่ 3 ต.รัษฎา อ.เมืองภูเก็ต จ.ภูเก็ต 83000, โทรศัพท์: 062-605-7906</v>
      </c>
      <c r="W379" s="3" t="str">
        <f>VLOOKUP($B379,[1]Offline!$A$2:$K$2447,5,FALSE)</f>
        <v>exp740-sm@lotuss.com</v>
      </c>
      <c r="X379" s="3" t="str">
        <f>VLOOKUP($B379,[1]Offline!$A$2:$K$2447,10,FALSE)</f>
        <v>0626057906</v>
      </c>
      <c r="Y379" t="s">
        <v>2509</v>
      </c>
      <c r="Z379" t="str">
        <f t="shared" si="53"/>
        <v>0626057906</v>
      </c>
      <c r="AA379" t="str">
        <f t="shared" si="54"/>
        <v>062-605-7906</v>
      </c>
      <c r="AB379" t="str">
        <f t="shared" si="55"/>
        <v>Valid</v>
      </c>
      <c r="AC379" s="4" t="str">
        <f t="shared" si="60"/>
        <v>Valid</v>
      </c>
      <c r="AD379" t="s">
        <v>2509</v>
      </c>
      <c r="AE379" s="11" t="s">
        <v>2510</v>
      </c>
    </row>
    <row r="380" spans="1:31" ht="16" x14ac:dyDescent="0.2">
      <c r="A380" t="s">
        <v>2511</v>
      </c>
      <c r="B380">
        <v>1741</v>
      </c>
      <c r="C380" t="str">
        <f t="shared" si="50"/>
        <v>store_doc_1741</v>
      </c>
      <c r="D380" t="s">
        <v>2512</v>
      </c>
      <c r="E380" t="s">
        <v>2513</v>
      </c>
      <c r="F380">
        <v>7.8582330000000002</v>
      </c>
      <c r="G380">
        <v>98.377970000000005</v>
      </c>
      <c r="H380" t="str">
        <f t="shared" si="56"/>
        <v>https://www.google.com/maps/place/7.858233,98.37797</v>
      </c>
      <c r="I380" t="s">
        <v>28</v>
      </c>
      <c r="J380" t="s">
        <v>29</v>
      </c>
      <c r="K380" t="s">
        <v>2514</v>
      </c>
      <c r="L380" t="s">
        <v>2337</v>
      </c>
      <c r="M380" t="s">
        <v>2338</v>
      </c>
      <c r="N380">
        <v>83000</v>
      </c>
      <c r="O380" t="s">
        <v>2515</v>
      </c>
      <c r="P380" t="s">
        <v>34</v>
      </c>
      <c r="Q380" s="3" t="s">
        <v>44</v>
      </c>
      <c r="R380" s="3" t="str">
        <f t="shared" si="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0" s="3" t="str">
        <f>VLOOKUP($B380,[1]Offline!$A$2:$K$2447,2,FALSE)</f>
        <v>Mini Supermarket</v>
      </c>
      <c r="T380" s="3" t="str">
        <f>VLOOKUP($B380,[1]Offline!$A$2:$K$2447,6,FALSE)</f>
        <v xml:space="preserve">24 Hours </v>
      </c>
      <c r="U380" s="3" t="str">
        <f>VLOOKUP($B380,[1]Offline!$A$2:$K$2447,8,FALSE)</f>
        <v>เลขที่ 26/263 หมู่ 9 ต.วิชิต อ.เมืองภูเก็ต จ.ภูเก็ต 83000</v>
      </c>
      <c r="V380" s="11" t="str">
        <f t="shared" si="52"/>
        <v>เลขที่ 26/263 หมู่ 9 ต.วิชิต อ.เมืองภูเก็ต จ.ภูเก็ต 83000, โทรศัพท์: 062-605-7907</v>
      </c>
      <c r="W380" s="3" t="str">
        <f>VLOOKUP($B380,[1]Offline!$A$2:$K$2447,5,FALSE)</f>
        <v>exp741-sm@lotuss.com</v>
      </c>
      <c r="X380" s="3" t="str">
        <f>VLOOKUP($B380,[1]Offline!$A$2:$K$2447,10,FALSE)</f>
        <v>0626057907</v>
      </c>
      <c r="Y380" t="s">
        <v>2516</v>
      </c>
      <c r="Z380" t="str">
        <f t="shared" si="53"/>
        <v>0626057907</v>
      </c>
      <c r="AA380" t="str">
        <f t="shared" si="54"/>
        <v>062-605-7907</v>
      </c>
      <c r="AB380" t="str">
        <f t="shared" si="55"/>
        <v>Valid</v>
      </c>
      <c r="AC380" s="4" t="str">
        <f t="shared" si="60"/>
        <v>Valid</v>
      </c>
      <c r="AD380" t="s">
        <v>2516</v>
      </c>
      <c r="AE380" s="11" t="s">
        <v>2517</v>
      </c>
    </row>
    <row r="381" spans="1:31" ht="16" x14ac:dyDescent="0.2">
      <c r="A381" t="s">
        <v>2518</v>
      </c>
      <c r="B381">
        <v>1742</v>
      </c>
      <c r="C381" t="str">
        <f t="shared" si="50"/>
        <v>store_doc_1742</v>
      </c>
      <c r="D381" t="s">
        <v>2519</v>
      </c>
      <c r="E381" t="s">
        <v>2520</v>
      </c>
      <c r="F381">
        <v>7.8258793999999998</v>
      </c>
      <c r="G381">
        <v>98.301635300000001</v>
      </c>
      <c r="H381" t="str">
        <f t="shared" si="56"/>
        <v>https://www.google.com/maps/place/7.8258794,98.3016353</v>
      </c>
      <c r="I381" t="s">
        <v>123</v>
      </c>
      <c r="J381" t="s">
        <v>29</v>
      </c>
      <c r="K381" t="s">
        <v>2521</v>
      </c>
      <c r="L381" t="s">
        <v>2337</v>
      </c>
      <c r="M381" t="s">
        <v>2338</v>
      </c>
      <c r="N381">
        <v>83100</v>
      </c>
      <c r="O381" t="s">
        <v>2522</v>
      </c>
      <c r="P381" t="s">
        <v>34</v>
      </c>
      <c r="Q381" s="3" t="s">
        <v>35</v>
      </c>
      <c r="R381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1" s="3" t="e">
        <f>VLOOKUP($B381,[1]Offline!$A$2:$K$2447,2,FALSE)</f>
        <v>#N/A</v>
      </c>
      <c r="T381" s="3" t="e">
        <f>VLOOKUP($B381,[1]Offline!$A$2:$K$2447,6,FALSE)</f>
        <v>#N/A</v>
      </c>
      <c r="U381" s="3" t="e">
        <f>VLOOKUP($B381,[1]Offline!$A$2:$K$2447,8,FALSE)</f>
        <v>#N/A</v>
      </c>
      <c r="V381" s="11" t="e">
        <f t="shared" si="52"/>
        <v>#N/A</v>
      </c>
      <c r="W381" s="3" t="e">
        <f>VLOOKUP($B381,[1]Offline!$A$2:$K$2447,5,FALSE)</f>
        <v>#N/A</v>
      </c>
      <c r="X381" s="3" t="e">
        <f>VLOOKUP($B381,[1]Offline!$A$2:$K$2447,10,FALSE)</f>
        <v>#N/A</v>
      </c>
      <c r="Y381" t="e">
        <v>#N/A</v>
      </c>
      <c r="Z381" t="e">
        <f t="shared" si="53"/>
        <v>#N/A</v>
      </c>
      <c r="AA381" t="e">
        <f t="shared" si="54"/>
        <v>#N/A</v>
      </c>
      <c r="AB381" t="e">
        <f t="shared" si="55"/>
        <v>#N/A</v>
      </c>
      <c r="AC381" s="4"/>
      <c r="AD381" t="e">
        <v>#N/A</v>
      </c>
    </row>
    <row r="382" spans="1:31" ht="16" x14ac:dyDescent="0.2">
      <c r="A382" t="s">
        <v>2523</v>
      </c>
      <c r="B382">
        <v>1743</v>
      </c>
      <c r="C382" t="str">
        <f t="shared" si="50"/>
        <v>store_doc_1743</v>
      </c>
      <c r="D382" t="s">
        <v>2524</v>
      </c>
      <c r="E382" t="s">
        <v>2525</v>
      </c>
      <c r="F382">
        <v>13.718147</v>
      </c>
      <c r="G382">
        <v>100.330409</v>
      </c>
      <c r="H382" t="str">
        <f t="shared" si="56"/>
        <v>https://www.google.com/maps/place/13.718147,100.330409</v>
      </c>
      <c r="I382" t="s">
        <v>28</v>
      </c>
      <c r="J382" t="s">
        <v>29</v>
      </c>
      <c r="K382" t="s">
        <v>2526</v>
      </c>
      <c r="L382" t="s">
        <v>946</v>
      </c>
      <c r="M382" t="s">
        <v>616</v>
      </c>
      <c r="N382">
        <v>74130</v>
      </c>
      <c r="O382" t="s">
        <v>947</v>
      </c>
      <c r="P382" t="s">
        <v>34</v>
      </c>
      <c r="Q382" s="3" t="s">
        <v>35</v>
      </c>
      <c r="R382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2" s="3" t="str">
        <f>VLOOKUP($B382,[1]Offline!$A$2:$K$2447,2,FALSE)</f>
        <v>Mini Supermarket</v>
      </c>
      <c r="T382" s="3" t="str">
        <f>VLOOKUP($B382,[1]Offline!$A$2:$K$2447,6,FALSE)</f>
        <v>06:00-23:00 (17Hrs)</v>
      </c>
      <c r="U382" s="3" t="str">
        <f>VLOOKUP($B382,[1]Offline!$A$2:$K$2447,8,FALSE)</f>
        <v>เลขที่ 33/94-96 หมู่ 10 ต.อ้อมน้อย อ.กระทุ่มแบน จ.สมุทรสาคร 74130</v>
      </c>
      <c r="V382" s="11" t="str">
        <f t="shared" si="52"/>
        <v>เลขที่ 33/94-96 หมู่ 10 ต.อ้อมน้อย อ.กระทุ่มแบน จ.สมุทรสาคร 74130, โทรศัพท์: 081-247-2721</v>
      </c>
      <c r="W382" s="3" t="str">
        <f>VLOOKUP($B382,[1]Offline!$A$2:$K$2447,5,FALSE)</f>
        <v>exp743-sm@lotuss.com</v>
      </c>
      <c r="X382" s="3" t="str">
        <f>VLOOKUP($B382,[1]Offline!$A$2:$K$2447,10,FALSE)</f>
        <v>0812472721</v>
      </c>
      <c r="Y382" t="s">
        <v>2527</v>
      </c>
      <c r="Z382" t="str">
        <f t="shared" si="53"/>
        <v>0812472721</v>
      </c>
      <c r="AA382" t="str">
        <f t="shared" si="54"/>
        <v>081-247-2721</v>
      </c>
      <c r="AB382" t="str">
        <f t="shared" si="55"/>
        <v>Valid</v>
      </c>
      <c r="AC382" s="4" t="str">
        <f>IF(AND(LEFT($Z382,1)="0", OR(LEN(SUBSTITUTE($Z382,"-",""))=9, AND(LEFT($Z382,2)&lt;&gt;"02", LEN(SUBSTITUTE($Z382,"-",""))=10))), "Valid", "Invalid")</f>
        <v>Valid</v>
      </c>
      <c r="AD382" t="s">
        <v>2527</v>
      </c>
      <c r="AE382" s="11" t="s">
        <v>2528</v>
      </c>
    </row>
    <row r="383" spans="1:31" ht="16" x14ac:dyDescent="0.2">
      <c r="A383" t="s">
        <v>2529</v>
      </c>
      <c r="B383">
        <v>1744</v>
      </c>
      <c r="C383" t="str">
        <f t="shared" si="50"/>
        <v>store_doc_1744</v>
      </c>
      <c r="D383" t="s">
        <v>2530</v>
      </c>
      <c r="E383" t="s">
        <v>2531</v>
      </c>
      <c r="F383">
        <v>13.91597</v>
      </c>
      <c r="G383">
        <v>101.57444</v>
      </c>
      <c r="H383" t="str">
        <f t="shared" si="56"/>
        <v>https://www.google.com/maps/place/13.91597,101.57444</v>
      </c>
      <c r="I383" t="s">
        <v>123</v>
      </c>
      <c r="J383" t="s">
        <v>29</v>
      </c>
      <c r="K383" t="s">
        <v>2532</v>
      </c>
      <c r="L383" t="s">
        <v>2533</v>
      </c>
      <c r="M383" t="s">
        <v>1841</v>
      </c>
      <c r="N383">
        <v>25140</v>
      </c>
      <c r="O383" t="s">
        <v>2534</v>
      </c>
      <c r="P383" t="s">
        <v>34</v>
      </c>
      <c r="Q383" s="3" t="s">
        <v>35</v>
      </c>
      <c r="R383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3" s="3" t="e">
        <f>VLOOKUP($B383,[1]Offline!$A$2:$K$2447,2,FALSE)</f>
        <v>#N/A</v>
      </c>
      <c r="T383" s="3" t="e">
        <f>VLOOKUP($B383,[1]Offline!$A$2:$K$2447,6,FALSE)</f>
        <v>#N/A</v>
      </c>
      <c r="U383" s="3" t="e">
        <f>VLOOKUP($B383,[1]Offline!$A$2:$K$2447,8,FALSE)</f>
        <v>#N/A</v>
      </c>
      <c r="V383" s="11" t="e">
        <f t="shared" si="52"/>
        <v>#N/A</v>
      </c>
      <c r="W383" s="3" t="e">
        <f>VLOOKUP($B383,[1]Offline!$A$2:$K$2447,5,FALSE)</f>
        <v>#N/A</v>
      </c>
      <c r="X383" s="3" t="e">
        <f>VLOOKUP($B383,[1]Offline!$A$2:$K$2447,10,FALSE)</f>
        <v>#N/A</v>
      </c>
      <c r="Y383" t="e">
        <v>#N/A</v>
      </c>
      <c r="Z383" t="e">
        <f t="shared" si="53"/>
        <v>#N/A</v>
      </c>
      <c r="AA383" t="e">
        <f t="shared" si="54"/>
        <v>#N/A</v>
      </c>
      <c r="AB383" t="e">
        <f t="shared" si="55"/>
        <v>#N/A</v>
      </c>
      <c r="AC383" s="4"/>
      <c r="AD383" t="e">
        <v>#N/A</v>
      </c>
    </row>
    <row r="384" spans="1:31" ht="16" x14ac:dyDescent="0.2">
      <c r="A384" t="s">
        <v>2535</v>
      </c>
      <c r="B384">
        <v>1745</v>
      </c>
      <c r="C384" t="str">
        <f t="shared" si="50"/>
        <v>store_doc_1745</v>
      </c>
      <c r="D384" t="s">
        <v>2536</v>
      </c>
      <c r="E384" t="s">
        <v>2537</v>
      </c>
      <c r="F384">
        <v>12.827515</v>
      </c>
      <c r="G384">
        <v>101.202217</v>
      </c>
      <c r="H384" t="str">
        <f t="shared" si="56"/>
        <v>https://www.google.com/maps/place/12.827515,101.202217</v>
      </c>
      <c r="I384" t="s">
        <v>28</v>
      </c>
      <c r="J384" t="s">
        <v>29</v>
      </c>
      <c r="K384" t="s">
        <v>2538</v>
      </c>
      <c r="L384" t="s">
        <v>2539</v>
      </c>
      <c r="M384" t="s">
        <v>2040</v>
      </c>
      <c r="N384">
        <v>21180</v>
      </c>
      <c r="O384" t="s">
        <v>2540</v>
      </c>
      <c r="P384" t="s">
        <v>34</v>
      </c>
      <c r="Q384" s="3" t="s">
        <v>35</v>
      </c>
      <c r="R384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4" s="3" t="str">
        <f>VLOOKUP($B384,[1]Offline!$A$2:$K$2447,2,FALSE)</f>
        <v>Mini Supermarket</v>
      </c>
      <c r="T384" s="3" t="str">
        <f>VLOOKUP($B384,[1]Offline!$A$2:$K$2447,6,FALSE)</f>
        <v xml:space="preserve">24 Hours </v>
      </c>
      <c r="U384" s="3" t="str">
        <f>VLOOKUP($B384,[1]Offline!$A$2:$K$2447,8,FALSE)</f>
        <v>เลขที่ 199/26-27 หมู่ 2 ต.นิคมพัฒนา อ.นิคมพัฒนา จ.ระยอง 21180</v>
      </c>
      <c r="V384" s="11" t="str">
        <f t="shared" si="52"/>
        <v>เลขที่ 199/26-27 หมู่ 2 ต.นิคมพัฒนา อ.นิคมพัฒนา จ.ระยอง 21180, โทรศัพท์: 081-247-6099</v>
      </c>
      <c r="W384" s="3" t="str">
        <f>VLOOKUP($B384,[1]Offline!$A$2:$K$2447,5,FALSE)</f>
        <v>exp745-sm@lotuss.com</v>
      </c>
      <c r="X384" s="3" t="str">
        <f>VLOOKUP($B384,[1]Offline!$A$2:$K$2447,10,FALSE)</f>
        <v>0812476099</v>
      </c>
      <c r="Y384" t="s">
        <v>2541</v>
      </c>
      <c r="Z384" t="str">
        <f t="shared" si="53"/>
        <v>0812476099</v>
      </c>
      <c r="AA384" t="str">
        <f t="shared" si="54"/>
        <v>081-247-6099</v>
      </c>
      <c r="AB384" t="str">
        <f t="shared" si="55"/>
        <v>Valid</v>
      </c>
      <c r="AC384" s="4" t="str">
        <f>IF(AND(LEFT($Z384,1)="0", OR(LEN(SUBSTITUTE($Z384,"-",""))=9, AND(LEFT($Z384,2)&lt;&gt;"02", LEN(SUBSTITUTE($Z384,"-",""))=10))), "Valid", "Invalid")</f>
        <v>Valid</v>
      </c>
      <c r="AD384" t="s">
        <v>2541</v>
      </c>
      <c r="AE384" s="11" t="s">
        <v>2542</v>
      </c>
    </row>
    <row r="385" spans="1:31" ht="16" x14ac:dyDescent="0.2">
      <c r="A385" t="s">
        <v>2543</v>
      </c>
      <c r="B385">
        <v>1746</v>
      </c>
      <c r="C385" t="str">
        <f t="shared" si="50"/>
        <v>store_doc_1746</v>
      </c>
      <c r="D385" t="s">
        <v>2544</v>
      </c>
      <c r="E385" t="s">
        <v>2545</v>
      </c>
      <c r="F385">
        <v>13.676830000000001</v>
      </c>
      <c r="G385">
        <v>100.385002</v>
      </c>
      <c r="H385" t="str">
        <f t="shared" si="56"/>
        <v>https://www.google.com/maps/place/13.67683,100.385002</v>
      </c>
      <c r="I385" t="s">
        <v>28</v>
      </c>
      <c r="J385" t="s">
        <v>29</v>
      </c>
      <c r="K385" t="s">
        <v>2546</v>
      </c>
      <c r="L385" t="s">
        <v>189</v>
      </c>
      <c r="M385" t="s">
        <v>32</v>
      </c>
      <c r="N385">
        <v>10160</v>
      </c>
      <c r="O385" t="s">
        <v>277</v>
      </c>
      <c r="P385" t="s">
        <v>34</v>
      </c>
      <c r="Q385" s="3" t="s">
        <v>35</v>
      </c>
      <c r="R385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5" s="3" t="str">
        <f>VLOOKUP($B385,[1]Offline!$A$2:$K$2447,2,FALSE)</f>
        <v>Mini Supermarket</v>
      </c>
      <c r="T385" s="3" t="str">
        <f>VLOOKUP($B385,[1]Offline!$A$2:$K$2447,6,FALSE)</f>
        <v>06:00-22:30 (16.5Hrs)</v>
      </c>
      <c r="U385" s="3" t="str">
        <f>VLOOKUP($B385,[1]Offline!$A$2:$K$2447,8,FALSE)</f>
        <v>เลขที่ 44/55 หมู่ 5 ถ.บางบอน 3 แขวงหลักสอง เขตบางแค กทม. 10160</v>
      </c>
      <c r="V385" s="11" t="str">
        <f t="shared" si="52"/>
        <v>เลขที่ 44/55 หมู่ 5 ถ.บางบอน 3 แขวงหลักสอง เขตบางแค กทม. 10160, โทรศัพท์: 062-605-7912</v>
      </c>
      <c r="W385" s="3" t="str">
        <f>VLOOKUP($B385,[1]Offline!$A$2:$K$2447,5,FALSE)</f>
        <v>exp746-sm@lotuss.com</v>
      </c>
      <c r="X385" s="3" t="str">
        <f>VLOOKUP($B385,[1]Offline!$A$2:$K$2447,10,FALSE)</f>
        <v>0626057912</v>
      </c>
      <c r="Y385" t="s">
        <v>2547</v>
      </c>
      <c r="Z385" t="str">
        <f t="shared" si="53"/>
        <v>0626057912</v>
      </c>
      <c r="AA385" t="str">
        <f t="shared" si="54"/>
        <v>062-605-7912</v>
      </c>
      <c r="AB385" t="str">
        <f t="shared" si="55"/>
        <v>Valid</v>
      </c>
      <c r="AC385" s="4" t="str">
        <f>IF(AND(LEFT($Z385,1)="0", OR(LEN(SUBSTITUTE($Z385,"-",""))=9, AND(LEFT($Z385,2)&lt;&gt;"02", LEN(SUBSTITUTE($Z385,"-",""))=10))), "Valid", "Invalid")</f>
        <v>Valid</v>
      </c>
      <c r="AD385" t="s">
        <v>2547</v>
      </c>
      <c r="AE385" s="11" t="s">
        <v>2548</v>
      </c>
    </row>
    <row r="386" spans="1:31" ht="16" x14ac:dyDescent="0.2">
      <c r="A386" t="s">
        <v>2549</v>
      </c>
      <c r="B386">
        <v>1747</v>
      </c>
      <c r="C386" t="str">
        <f t="shared" si="50"/>
        <v>store_doc_1747</v>
      </c>
      <c r="D386" t="s">
        <v>2550</v>
      </c>
      <c r="E386" t="s">
        <v>2551</v>
      </c>
      <c r="F386">
        <v>7.9670750000000004</v>
      </c>
      <c r="G386">
        <v>99.996818000000005</v>
      </c>
      <c r="H386" t="str">
        <f t="shared" si="56"/>
        <v>https://www.google.com/maps/place/7.967075,99.996818</v>
      </c>
      <c r="I386" t="s">
        <v>28</v>
      </c>
      <c r="J386" t="s">
        <v>29</v>
      </c>
      <c r="K386" t="s">
        <v>2552</v>
      </c>
      <c r="L386" t="s">
        <v>2553</v>
      </c>
      <c r="M386" t="s">
        <v>2554</v>
      </c>
      <c r="N386">
        <v>80180</v>
      </c>
      <c r="O386" t="s">
        <v>2555</v>
      </c>
      <c r="P386" t="s">
        <v>34</v>
      </c>
      <c r="Q386" s="3" t="s">
        <v>35</v>
      </c>
      <c r="R386" s="3" t="str">
        <f t="shared" si="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6" s="3" t="str">
        <f>VLOOKUP($B386,[1]Offline!$A$2:$K$2447,2,FALSE)</f>
        <v>Mini Supermarket</v>
      </c>
      <c r="T386" s="3" t="str">
        <f>VLOOKUP($B386,[1]Offline!$A$2:$K$2447,6,FALSE)</f>
        <v xml:space="preserve">24 Hours </v>
      </c>
      <c r="U386" s="3" t="str">
        <f>VLOOKUP($B386,[1]Offline!$A$2:$K$2447,8,FALSE)</f>
        <v>เลขที่ 16,18,20,22 ถ.วุฒิราษฏร์รังสฤษดิ์ ต.ชะอวด อ.ชะอวด จ.นครศรีธรรมราช 80180</v>
      </c>
      <c r="V386" s="11" t="str">
        <f t="shared" si="52"/>
        <v>เลขที่ 16,18,20,22 ถ.วุฒิราษฏร์รังสฤษดิ์ ต.ชะอวด อ.ชะอวด จ.นครศรีธรรมราช 80180, โทรศัพท์: 062-605-7913</v>
      </c>
      <c r="W386" s="3" t="str">
        <f>VLOOKUP($B386,[1]Offline!$A$2:$K$2447,5,FALSE)</f>
        <v>exp747-sm@lotuss.com</v>
      </c>
      <c r="X386" s="3" t="str">
        <f>VLOOKUP($B386,[1]Offline!$A$2:$K$2447,10,FALSE)</f>
        <v>0626057913</v>
      </c>
      <c r="Y386" t="s">
        <v>2556</v>
      </c>
      <c r="Z386" t="str">
        <f t="shared" si="53"/>
        <v>0626057913</v>
      </c>
      <c r="AA386" t="str">
        <f t="shared" si="54"/>
        <v>062-605-7913</v>
      </c>
      <c r="AB386" t="str">
        <f t="shared" si="55"/>
        <v>Valid</v>
      </c>
      <c r="AC386" s="4" t="str">
        <f>IF(AND(LEFT($Z386,1)="0", OR(LEN(SUBSTITUTE($Z386,"-",""))=9, AND(LEFT($Z386,2)&lt;&gt;"02", LEN(SUBSTITUTE($Z386,"-",""))=10))), "Valid", "Invalid")</f>
        <v>Valid</v>
      </c>
      <c r="AD386" t="s">
        <v>2556</v>
      </c>
      <c r="AE386" s="11" t="s">
        <v>2557</v>
      </c>
    </row>
    <row r="387" spans="1:31" ht="16" x14ac:dyDescent="0.2">
      <c r="A387" t="s">
        <v>2558</v>
      </c>
      <c r="B387">
        <v>1748</v>
      </c>
      <c r="C387" t="str">
        <f t="shared" ref="C387:C450" si="61">CONCATENATE("store_doc_",B387)</f>
        <v>store_doc_1748</v>
      </c>
      <c r="D387" t="s">
        <v>2559</v>
      </c>
      <c r="E387" t="s">
        <v>2560</v>
      </c>
      <c r="F387">
        <v>16.450248999999999</v>
      </c>
      <c r="G387">
        <v>102.71518399999999</v>
      </c>
      <c r="H387" t="str">
        <f t="shared" si="56"/>
        <v>https://www.google.com/maps/place/16.450249,102.715184</v>
      </c>
      <c r="I387" t="s">
        <v>28</v>
      </c>
      <c r="J387" t="s">
        <v>29</v>
      </c>
      <c r="K387" t="s">
        <v>2561</v>
      </c>
      <c r="L387" t="s">
        <v>2423</v>
      </c>
      <c r="M387" t="s">
        <v>2424</v>
      </c>
      <c r="N387">
        <v>40000</v>
      </c>
      <c r="O387" t="s">
        <v>2562</v>
      </c>
      <c r="P387" t="s">
        <v>34</v>
      </c>
      <c r="Q387" s="3" t="s">
        <v>170</v>
      </c>
      <c r="R387" s="3" t="str">
        <f t="shared" ref="R387:R450" si="62">_xlfn.CONCAT($Q387,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7" s="3" t="str">
        <f>VLOOKUP($B387,[1]Offline!$A$2:$K$2447,2,FALSE)</f>
        <v>Mini Supermarket</v>
      </c>
      <c r="T387" s="3" t="str">
        <f>VLOOKUP($B387,[1]Offline!$A$2:$K$2447,6,FALSE)</f>
        <v>06:00-23:00 (17Hrs)</v>
      </c>
      <c r="U387" s="3" t="str">
        <f>VLOOKUP($B387,[1]Offline!$A$2:$K$2447,8,FALSE)</f>
        <v>เลขที่ 360 หมู่ที่ 12 ตำบลบ้านทุ่ม อำเภอเมืองขอนแก่น จังหวัดขอนแก่น 40000</v>
      </c>
      <c r="V387" s="11" t="str">
        <f t="shared" ref="V387:V450" si="63">$U387 &amp; ", โทรศัพท์: " &amp; $AE387</f>
        <v>เลขที่ 360 หมู่ที่ 12 ตำบลบ้านทุ่ม อำเภอเมืองขอนแก่น จังหวัดขอนแก่น 40000, โทรศัพท์: 062-605-7922</v>
      </c>
      <c r="W387" s="3" t="str">
        <f>VLOOKUP($B387,[1]Offline!$A$2:$K$2447,5,FALSE)</f>
        <v>exp748-sm@lotuss.com</v>
      </c>
      <c r="X387" s="3" t="str">
        <f>VLOOKUP($B387,[1]Offline!$A$2:$K$2447,10,FALSE)</f>
        <v>0626057922</v>
      </c>
      <c r="Y387" t="s">
        <v>2563</v>
      </c>
      <c r="Z387" t="str">
        <f t="shared" ref="Z387:Z450" si="64">SUBSTITUTE($Y387, "-", "")</f>
        <v>0626057922</v>
      </c>
      <c r="AA387" t="str">
        <f t="shared" ref="AA387:AA450" si="65">IF(LEN($Z387)=9, TEXT($Z387, "00-000-0000"), TEXT($Z387, "000-000-0000"))</f>
        <v>062-605-7922</v>
      </c>
      <c r="AB387" t="str">
        <f t="shared" ref="AB387:AB450" si="66">IF(AND(LEFT($Z387,1)="0", OR(LEN($Z387)=9, LEN($Z387)=10)), "Valid", "Invalid")</f>
        <v>Valid</v>
      </c>
      <c r="AC387" s="4" t="str">
        <f>IF(AND(LEFT($Z387,1)="0", OR(LEN(SUBSTITUTE($Z387,"-",""))=9, AND(LEFT($Z387,2)&lt;&gt;"02", LEN(SUBSTITUTE($Z387,"-",""))=10))), "Valid", "Invalid")</f>
        <v>Valid</v>
      </c>
      <c r="AD387" t="s">
        <v>2563</v>
      </c>
      <c r="AE387" s="11" t="s">
        <v>2564</v>
      </c>
    </row>
    <row r="388" spans="1:31" ht="16" x14ac:dyDescent="0.2">
      <c r="A388" t="s">
        <v>2565</v>
      </c>
      <c r="B388">
        <v>1749</v>
      </c>
      <c r="C388" t="str">
        <f t="shared" si="61"/>
        <v>store_doc_1749</v>
      </c>
      <c r="D388" t="s">
        <v>2566</v>
      </c>
      <c r="E388" t="s">
        <v>2567</v>
      </c>
      <c r="F388">
        <v>8.510942</v>
      </c>
      <c r="G388">
        <v>99.953066000000007</v>
      </c>
      <c r="H388" t="str">
        <f t="shared" ref="H388:H451" si="67">CONCATENATE("https://www.google.com/maps/place/",F388,",",G388)</f>
        <v>https://www.google.com/maps/place/8.510942,99.953066</v>
      </c>
      <c r="I388" t="s">
        <v>123</v>
      </c>
      <c r="J388" t="s">
        <v>29</v>
      </c>
      <c r="K388" t="s">
        <v>2568</v>
      </c>
      <c r="L388" t="s">
        <v>2569</v>
      </c>
      <c r="M388" t="s">
        <v>2554</v>
      </c>
      <c r="N388">
        <v>80000</v>
      </c>
      <c r="O388" t="s">
        <v>2570</v>
      </c>
      <c r="P388" t="s">
        <v>34</v>
      </c>
      <c r="Q388" s="3" t="s">
        <v>35</v>
      </c>
      <c r="R388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8" s="3" t="e">
        <f>VLOOKUP($B388,[1]Offline!$A$2:$K$2447,2,FALSE)</f>
        <v>#N/A</v>
      </c>
      <c r="T388" s="3" t="e">
        <f>VLOOKUP($B388,[1]Offline!$A$2:$K$2447,6,FALSE)</f>
        <v>#N/A</v>
      </c>
      <c r="U388" s="3" t="e">
        <f>VLOOKUP($B388,[1]Offline!$A$2:$K$2447,8,FALSE)</f>
        <v>#N/A</v>
      </c>
      <c r="V388" s="11" t="e">
        <f t="shared" si="63"/>
        <v>#N/A</v>
      </c>
      <c r="W388" s="3" t="e">
        <f>VLOOKUP($B388,[1]Offline!$A$2:$K$2447,5,FALSE)</f>
        <v>#N/A</v>
      </c>
      <c r="X388" s="3" t="e">
        <f>VLOOKUP($B388,[1]Offline!$A$2:$K$2447,10,FALSE)</f>
        <v>#N/A</v>
      </c>
      <c r="Y388" t="e">
        <v>#N/A</v>
      </c>
      <c r="Z388" t="e">
        <f t="shared" si="64"/>
        <v>#N/A</v>
      </c>
      <c r="AA388" t="e">
        <f t="shared" si="65"/>
        <v>#N/A</v>
      </c>
      <c r="AB388" t="e">
        <f t="shared" si="66"/>
        <v>#N/A</v>
      </c>
      <c r="AC388" s="4"/>
      <c r="AD388" t="e">
        <v>#N/A</v>
      </c>
    </row>
    <row r="389" spans="1:31" ht="16" x14ac:dyDescent="0.2">
      <c r="A389" t="s">
        <v>2571</v>
      </c>
      <c r="B389">
        <v>1750</v>
      </c>
      <c r="C389" t="str">
        <f t="shared" si="61"/>
        <v>store_doc_1750</v>
      </c>
      <c r="D389" t="s">
        <v>2572</v>
      </c>
      <c r="E389" t="s">
        <v>2573</v>
      </c>
      <c r="F389">
        <v>14.583069999999999</v>
      </c>
      <c r="G389">
        <v>100.97053099999999</v>
      </c>
      <c r="H389" t="str">
        <f t="shared" si="67"/>
        <v>https://www.google.com/maps/place/14.58307,100.970531</v>
      </c>
      <c r="I389" t="s">
        <v>28</v>
      </c>
      <c r="J389" t="s">
        <v>29</v>
      </c>
      <c r="K389" t="s">
        <v>2574</v>
      </c>
      <c r="L389" t="s">
        <v>2575</v>
      </c>
      <c r="M389" t="s">
        <v>1121</v>
      </c>
      <c r="N389">
        <v>18110</v>
      </c>
      <c r="O389" t="s">
        <v>2576</v>
      </c>
      <c r="P389" t="s">
        <v>34</v>
      </c>
      <c r="Q389" s="3" t="s">
        <v>44</v>
      </c>
      <c r="R389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89" s="3" t="str">
        <f>VLOOKUP($B389,[1]Offline!$A$2:$K$2447,2,FALSE)</f>
        <v>Mini Supermarket</v>
      </c>
      <c r="T389" s="3" t="str">
        <f>VLOOKUP($B389,[1]Offline!$A$2:$K$2447,6,FALSE)</f>
        <v xml:space="preserve">24 Hours </v>
      </c>
      <c r="U389" s="3" t="str">
        <f>VLOOKUP($B389,[1]Offline!$A$2:$K$2447,8,FALSE)</f>
        <v>เลขที่ 149 หมู่ 2 ต.ตาลเดี่ยว อ.แก่งคอย จ.สระบุรี 18110</v>
      </c>
      <c r="V389" s="11" t="str">
        <f t="shared" si="63"/>
        <v>เลขที่ 149 หมู่ 2 ต.ตาลเดี่ยว อ.แก่งคอย จ.สระบุรี 18110, โทรศัพท์: 062-605-7916</v>
      </c>
      <c r="W389" s="3" t="str">
        <f>VLOOKUP($B389,[1]Offline!$A$2:$K$2447,5,FALSE)</f>
        <v>exp750-sm@lotuss.com</v>
      </c>
      <c r="X389" s="3" t="str">
        <f>VLOOKUP($B389,[1]Offline!$A$2:$K$2447,10,FALSE)</f>
        <v>0626057916</v>
      </c>
      <c r="Y389" t="s">
        <v>2577</v>
      </c>
      <c r="Z389" t="str">
        <f t="shared" si="64"/>
        <v>0626057916</v>
      </c>
      <c r="AA389" t="str">
        <f t="shared" si="65"/>
        <v>062-605-7916</v>
      </c>
      <c r="AB389" t="str">
        <f t="shared" si="66"/>
        <v>Valid</v>
      </c>
      <c r="AC389" s="4" t="str">
        <f>IF(AND(LEFT($Z389,1)="0", OR(LEN(SUBSTITUTE($Z389,"-",""))=9, AND(LEFT($Z389,2)&lt;&gt;"02", LEN(SUBSTITUTE($Z389,"-",""))=10))), "Valid", "Invalid")</f>
        <v>Valid</v>
      </c>
      <c r="AD389" t="s">
        <v>2577</v>
      </c>
      <c r="AE389" s="11" t="s">
        <v>2578</v>
      </c>
    </row>
    <row r="390" spans="1:31" ht="16" x14ac:dyDescent="0.2">
      <c r="A390" t="s">
        <v>2579</v>
      </c>
      <c r="B390">
        <v>1751</v>
      </c>
      <c r="C390" t="str">
        <f t="shared" si="61"/>
        <v>store_doc_1751</v>
      </c>
      <c r="D390" t="s">
        <v>2580</v>
      </c>
      <c r="E390" t="s">
        <v>2581</v>
      </c>
      <c r="F390">
        <v>12.908555</v>
      </c>
      <c r="G390">
        <v>100.902773</v>
      </c>
      <c r="H390" t="str">
        <f t="shared" si="67"/>
        <v>https://www.google.com/maps/place/12.908555,100.902773</v>
      </c>
      <c r="I390" t="s">
        <v>123</v>
      </c>
      <c r="J390" t="s">
        <v>29</v>
      </c>
      <c r="K390" t="s">
        <v>2582</v>
      </c>
      <c r="L390" t="s">
        <v>2583</v>
      </c>
      <c r="M390" t="s">
        <v>1528</v>
      </c>
      <c r="N390">
        <v>20150</v>
      </c>
      <c r="O390" t="s">
        <v>2584</v>
      </c>
      <c r="P390" t="s">
        <v>34</v>
      </c>
      <c r="Q390" s="3" t="s">
        <v>35</v>
      </c>
      <c r="R390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0" s="3" t="e">
        <f>VLOOKUP($B390,[1]Offline!$A$2:$K$2447,2,FALSE)</f>
        <v>#N/A</v>
      </c>
      <c r="T390" s="3" t="e">
        <f>VLOOKUP($B390,[1]Offline!$A$2:$K$2447,6,FALSE)</f>
        <v>#N/A</v>
      </c>
      <c r="U390" s="3" t="e">
        <f>VLOOKUP($B390,[1]Offline!$A$2:$K$2447,8,FALSE)</f>
        <v>#N/A</v>
      </c>
      <c r="V390" s="11" t="e">
        <f t="shared" si="63"/>
        <v>#N/A</v>
      </c>
      <c r="W390" s="3" t="e">
        <f>VLOOKUP($B390,[1]Offline!$A$2:$K$2447,5,FALSE)</f>
        <v>#N/A</v>
      </c>
      <c r="X390" s="3" t="e">
        <f>VLOOKUP($B390,[1]Offline!$A$2:$K$2447,10,FALSE)</f>
        <v>#N/A</v>
      </c>
      <c r="Y390" t="e">
        <v>#N/A</v>
      </c>
      <c r="Z390" t="e">
        <f t="shared" si="64"/>
        <v>#N/A</v>
      </c>
      <c r="AA390" t="e">
        <f t="shared" si="65"/>
        <v>#N/A</v>
      </c>
      <c r="AB390" t="e">
        <f t="shared" si="66"/>
        <v>#N/A</v>
      </c>
      <c r="AC390" s="4"/>
      <c r="AD390" t="e">
        <v>#N/A</v>
      </c>
    </row>
    <row r="391" spans="1:31" ht="16" x14ac:dyDescent="0.2">
      <c r="A391" t="s">
        <v>2585</v>
      </c>
      <c r="B391">
        <v>1752</v>
      </c>
      <c r="C391" t="str">
        <f t="shared" si="61"/>
        <v>store_doc_1752</v>
      </c>
      <c r="D391" t="s">
        <v>2586</v>
      </c>
      <c r="E391" t="s">
        <v>2587</v>
      </c>
      <c r="F391">
        <v>13.663601</v>
      </c>
      <c r="G391">
        <v>102.079194</v>
      </c>
      <c r="H391" t="str">
        <f t="shared" si="67"/>
        <v>https://www.google.com/maps/place/13.663601,102.079194</v>
      </c>
      <c r="I391" t="s">
        <v>28</v>
      </c>
      <c r="J391" t="s">
        <v>29</v>
      </c>
      <c r="K391" t="s">
        <v>2588</v>
      </c>
      <c r="L391" t="s">
        <v>2589</v>
      </c>
      <c r="M391" t="s">
        <v>2590</v>
      </c>
      <c r="N391">
        <v>27000</v>
      </c>
      <c r="O391" t="s">
        <v>2591</v>
      </c>
      <c r="P391" t="s">
        <v>34</v>
      </c>
      <c r="Q391" s="3" t="s">
        <v>170</v>
      </c>
      <c r="R391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1" s="3" t="str">
        <f>VLOOKUP($B391,[1]Offline!$A$2:$K$2447,2,FALSE)</f>
        <v>Mini Supermarket</v>
      </c>
      <c r="T391" s="3" t="str">
        <f>VLOOKUP($B391,[1]Offline!$A$2:$K$2447,6,FALSE)</f>
        <v>06:00-23:00 (17Hrs)</v>
      </c>
      <c r="U391" s="3" t="str">
        <f>VLOOKUP($B391,[1]Offline!$A$2:$K$2447,8,FALSE)</f>
        <v>เลขที่ 388 หมู่ 4 ต.เขาฉกรรจ์ อ.เขาฉกรรจ์ จ.สระแก้ว 27000</v>
      </c>
      <c r="V391" s="11" t="str">
        <f t="shared" si="63"/>
        <v>เลขที่ 388 หมู่ 4 ต.เขาฉกรรจ์ อ.เขาฉกรรจ์ จ.สระแก้ว 27000, โทรศัพท์: 062-605-7918</v>
      </c>
      <c r="W391" s="3" t="str">
        <f>VLOOKUP($B391,[1]Offline!$A$2:$K$2447,5,FALSE)</f>
        <v>exp752-sm@lotuss.com</v>
      </c>
      <c r="X391" s="3" t="str">
        <f>VLOOKUP($B391,[1]Offline!$A$2:$K$2447,10,FALSE)</f>
        <v>0626057918</v>
      </c>
      <c r="Y391" t="s">
        <v>2592</v>
      </c>
      <c r="Z391" t="str">
        <f t="shared" si="64"/>
        <v>0626057918</v>
      </c>
      <c r="AA391" t="str">
        <f t="shared" si="65"/>
        <v>062-605-7918</v>
      </c>
      <c r="AB391" t="str">
        <f t="shared" si="66"/>
        <v>Valid</v>
      </c>
      <c r="AC391" s="4" t="str">
        <f>IF(AND(LEFT($Z391,1)="0", OR(LEN(SUBSTITUTE($Z391,"-",""))=9, AND(LEFT($Z391,2)&lt;&gt;"02", LEN(SUBSTITUTE($Z391,"-",""))=10))), "Valid", "Invalid")</f>
        <v>Valid</v>
      </c>
      <c r="AD391" t="s">
        <v>2592</v>
      </c>
      <c r="AE391" s="11" t="s">
        <v>2593</v>
      </c>
    </row>
    <row r="392" spans="1:31" ht="16" x14ac:dyDescent="0.2">
      <c r="A392" t="s">
        <v>2594</v>
      </c>
      <c r="B392">
        <v>1753</v>
      </c>
      <c r="C392" t="str">
        <f t="shared" si="61"/>
        <v>store_doc_1753</v>
      </c>
      <c r="D392" t="s">
        <v>2595</v>
      </c>
      <c r="E392" t="s">
        <v>2596</v>
      </c>
      <c r="F392">
        <v>14.45866</v>
      </c>
      <c r="G392">
        <v>100.61288500000001</v>
      </c>
      <c r="H392" t="str">
        <f t="shared" si="67"/>
        <v>https://www.google.com/maps/place/14.45866,100.612885</v>
      </c>
      <c r="I392" t="s">
        <v>123</v>
      </c>
      <c r="J392" t="s">
        <v>29</v>
      </c>
      <c r="K392" t="s">
        <v>2597</v>
      </c>
      <c r="L392" t="s">
        <v>2598</v>
      </c>
      <c r="M392" t="s">
        <v>932</v>
      </c>
      <c r="N392">
        <v>13260</v>
      </c>
      <c r="O392" t="s">
        <v>2599</v>
      </c>
      <c r="P392" t="s">
        <v>34</v>
      </c>
      <c r="Q392" s="3" t="s">
        <v>35</v>
      </c>
      <c r="R392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2" s="3" t="e">
        <f>VLOOKUP($B392,[1]Offline!$A$2:$K$2447,2,FALSE)</f>
        <v>#N/A</v>
      </c>
      <c r="T392" s="3" t="e">
        <f>VLOOKUP($B392,[1]Offline!$A$2:$K$2447,6,FALSE)</f>
        <v>#N/A</v>
      </c>
      <c r="U392" s="3" t="e">
        <f>VLOOKUP($B392,[1]Offline!$A$2:$K$2447,8,FALSE)</f>
        <v>#N/A</v>
      </c>
      <c r="V392" s="11" t="e">
        <f t="shared" si="63"/>
        <v>#N/A</v>
      </c>
      <c r="W392" s="3" t="e">
        <f>VLOOKUP($B392,[1]Offline!$A$2:$K$2447,5,FALSE)</f>
        <v>#N/A</v>
      </c>
      <c r="X392" s="3" t="e">
        <f>VLOOKUP($B392,[1]Offline!$A$2:$K$2447,10,FALSE)</f>
        <v>#N/A</v>
      </c>
      <c r="Y392" t="e">
        <v>#N/A</v>
      </c>
      <c r="Z392" t="e">
        <f t="shared" si="64"/>
        <v>#N/A</v>
      </c>
      <c r="AA392" t="e">
        <f t="shared" si="65"/>
        <v>#N/A</v>
      </c>
      <c r="AB392" t="e">
        <f t="shared" si="66"/>
        <v>#N/A</v>
      </c>
      <c r="AC392" s="4"/>
      <c r="AD392" t="e">
        <v>#N/A</v>
      </c>
    </row>
    <row r="393" spans="1:31" ht="16" x14ac:dyDescent="0.2">
      <c r="A393" t="s">
        <v>2600</v>
      </c>
      <c r="B393">
        <v>1754</v>
      </c>
      <c r="C393" t="str">
        <f t="shared" si="61"/>
        <v>store_doc_1754</v>
      </c>
      <c r="D393" t="s">
        <v>2601</v>
      </c>
      <c r="E393" t="s">
        <v>2602</v>
      </c>
      <c r="F393">
        <v>16.949506</v>
      </c>
      <c r="G393">
        <v>103.439121</v>
      </c>
      <c r="H393" t="str">
        <f t="shared" si="67"/>
        <v>https://www.google.com/maps/place/16.949506,103.439121</v>
      </c>
      <c r="I393" t="s">
        <v>28</v>
      </c>
      <c r="J393" t="s">
        <v>29</v>
      </c>
      <c r="K393" t="s">
        <v>2603</v>
      </c>
      <c r="L393" t="s">
        <v>2604</v>
      </c>
      <c r="M393" t="s">
        <v>2605</v>
      </c>
      <c r="N393">
        <v>41280</v>
      </c>
      <c r="O393" t="s">
        <v>2606</v>
      </c>
      <c r="P393" t="s">
        <v>34</v>
      </c>
      <c r="Q393" s="3" t="s">
        <v>170</v>
      </c>
      <c r="R393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3" s="3" t="str">
        <f>VLOOKUP($B393,[1]Offline!$A$2:$K$2447,2,FALSE)</f>
        <v>Mini Supermarket</v>
      </c>
      <c r="T393" s="3" t="str">
        <f>VLOOKUP($B393,[1]Offline!$A$2:$K$2447,6,FALSE)</f>
        <v>05:00-23:00 (18Hrs)</v>
      </c>
      <c r="U393" s="3" t="str">
        <f>VLOOKUP($B393,[1]Offline!$A$2:$K$2447,8,FALSE)</f>
        <v>เลขที่ 437 หมู่ที่ 2 ตำบลวังสามหมอ อำเภอวังสามหมอ จังหวัดอุดรธานี 41280</v>
      </c>
      <c r="V393" s="11" t="str">
        <f t="shared" si="63"/>
        <v>เลขที่ 437 หมู่ที่ 2 ตำบลวังสามหมอ อำเภอวังสามหมอ จังหวัดอุดรธานี 41280, โทรศัพท์: 062-605-7920</v>
      </c>
      <c r="W393" s="3" t="str">
        <f>VLOOKUP($B393,[1]Offline!$A$2:$K$2447,5,FALSE)</f>
        <v>exp754-sm@lotuss.com</v>
      </c>
      <c r="X393" s="3" t="str">
        <f>VLOOKUP($B393,[1]Offline!$A$2:$K$2447,10,FALSE)</f>
        <v>0626057920</v>
      </c>
      <c r="Y393" t="s">
        <v>2607</v>
      </c>
      <c r="Z393" t="str">
        <f t="shared" si="64"/>
        <v>0626057920</v>
      </c>
      <c r="AA393" t="str">
        <f t="shared" si="65"/>
        <v>062-605-7920</v>
      </c>
      <c r="AB393" t="str">
        <f t="shared" si="66"/>
        <v>Valid</v>
      </c>
      <c r="AC393" s="4" t="str">
        <f t="shared" ref="AC393:AC412" si="68">IF(AND(LEFT($Z393,1)="0", OR(LEN(SUBSTITUTE($Z393,"-",""))=9, AND(LEFT($Z393,2)&lt;&gt;"02", LEN(SUBSTITUTE($Z393,"-",""))=10))), "Valid", "Invalid")</f>
        <v>Valid</v>
      </c>
      <c r="AD393" t="s">
        <v>2607</v>
      </c>
      <c r="AE393" s="11" t="s">
        <v>2608</v>
      </c>
    </row>
    <row r="394" spans="1:31" ht="16" x14ac:dyDescent="0.2">
      <c r="A394" t="s">
        <v>2609</v>
      </c>
      <c r="B394">
        <v>1755</v>
      </c>
      <c r="C394" t="str">
        <f t="shared" si="61"/>
        <v>store_doc_1755</v>
      </c>
      <c r="D394" t="s">
        <v>2610</v>
      </c>
      <c r="E394" t="s">
        <v>2611</v>
      </c>
      <c r="F394">
        <v>13.101347000000001</v>
      </c>
      <c r="G394">
        <v>100.967682</v>
      </c>
      <c r="H394" t="str">
        <f t="shared" si="67"/>
        <v>https://www.google.com/maps/place/13.101347,100.967682</v>
      </c>
      <c r="I394" t="s">
        <v>28</v>
      </c>
      <c r="J394" t="s">
        <v>29</v>
      </c>
      <c r="K394" t="s">
        <v>2612</v>
      </c>
      <c r="L394" t="s">
        <v>1745</v>
      </c>
      <c r="M394" t="s">
        <v>1528</v>
      </c>
      <c r="N394">
        <v>20230</v>
      </c>
      <c r="O394" t="s">
        <v>2613</v>
      </c>
      <c r="P394" t="s">
        <v>34</v>
      </c>
      <c r="Q394" s="3" t="s">
        <v>170</v>
      </c>
      <c r="R394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4" s="3" t="str">
        <f>VLOOKUP($B394,[1]Offline!$A$2:$K$2447,2,FALSE)</f>
        <v>Mini Supermarket</v>
      </c>
      <c r="T394" s="3" t="str">
        <f>VLOOKUP($B394,[1]Offline!$A$2:$K$2447,6,FALSE)</f>
        <v>06:00-23:00 (17Hrs)</v>
      </c>
      <c r="U394" s="3" t="str">
        <f>VLOOKUP($B394,[1]Offline!$A$2:$K$2447,8,FALSE)</f>
        <v>เลขที่ 609/14-16 หมู่ 11 ต.หนองขาม อ.ศรีราชา จ.ชลบุรี 20230</v>
      </c>
      <c r="V394" s="11" t="str">
        <f t="shared" si="63"/>
        <v>เลขที่ 609/14-16 หมู่ 11 ต.หนองขาม อ.ศรีราชา จ.ชลบุรี 20230, โทรศัพท์: 096-884-0643</v>
      </c>
      <c r="W394" s="3" t="str">
        <f>VLOOKUP($B394,[1]Offline!$A$2:$K$2447,5,FALSE)</f>
        <v>exp755-sm@lotuss.com</v>
      </c>
      <c r="X394" s="3" t="str">
        <f>VLOOKUP($B394,[1]Offline!$A$2:$K$2447,10,FALSE)</f>
        <v>0968840643</v>
      </c>
      <c r="Y394" t="s">
        <v>2614</v>
      </c>
      <c r="Z394" t="str">
        <f t="shared" si="64"/>
        <v>0968840643</v>
      </c>
      <c r="AA394" t="str">
        <f t="shared" si="65"/>
        <v>096-884-0643</v>
      </c>
      <c r="AB394" t="str">
        <f t="shared" si="66"/>
        <v>Valid</v>
      </c>
      <c r="AC394" s="4" t="str">
        <f t="shared" si="68"/>
        <v>Valid</v>
      </c>
      <c r="AD394" t="s">
        <v>2614</v>
      </c>
      <c r="AE394" s="11" t="s">
        <v>2615</v>
      </c>
    </row>
    <row r="395" spans="1:31" ht="16" x14ac:dyDescent="0.2">
      <c r="A395" t="s">
        <v>2616</v>
      </c>
      <c r="B395">
        <v>1757</v>
      </c>
      <c r="C395" t="str">
        <f t="shared" si="61"/>
        <v>store_doc_1757</v>
      </c>
      <c r="D395" t="s">
        <v>2617</v>
      </c>
      <c r="E395" t="s">
        <v>2618</v>
      </c>
      <c r="F395">
        <v>15.458166</v>
      </c>
      <c r="G395">
        <v>100.140533</v>
      </c>
      <c r="H395" t="str">
        <f t="shared" si="67"/>
        <v>https://www.google.com/maps/place/15.458166,100.140533</v>
      </c>
      <c r="I395" t="s">
        <v>28</v>
      </c>
      <c r="J395" t="s">
        <v>29</v>
      </c>
      <c r="K395" t="s">
        <v>2619</v>
      </c>
      <c r="L395" t="s">
        <v>2620</v>
      </c>
      <c r="M395" t="s">
        <v>2621</v>
      </c>
      <c r="N395">
        <v>60130</v>
      </c>
      <c r="O395" t="s">
        <v>2622</v>
      </c>
      <c r="P395" t="s">
        <v>34</v>
      </c>
      <c r="Q395" s="3" t="s">
        <v>170</v>
      </c>
      <c r="R395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5" s="3" t="str">
        <f>VLOOKUP($B395,[1]Offline!$A$2:$K$2447,2,FALSE)</f>
        <v>Mini Supermarket</v>
      </c>
      <c r="T395" s="3" t="str">
        <f>VLOOKUP($B395,[1]Offline!$A$2:$K$2447,6,FALSE)</f>
        <v>06:00-23:00 (17Hrs)</v>
      </c>
      <c r="U395" s="3" t="str">
        <f>VLOOKUP($B395,[1]Offline!$A$2:$K$2447,8,FALSE)</f>
        <v>เลขที่ 245/7 หมู่ที่ 5 ตำบลพยุหะ อำเภอพยุหะคีรี จังหวัดนครสวรรค์ 60130</v>
      </c>
      <c r="V395" s="11" t="str">
        <f t="shared" si="63"/>
        <v>เลขที่ 245/7 หมู่ที่ 5 ตำบลพยุหะ อำเภอพยุหะคีรี จังหวัดนครสวรรค์ 60130, โทรศัพท์: 062-605-7923</v>
      </c>
      <c r="W395" s="3" t="str">
        <f>VLOOKUP($B395,[1]Offline!$A$2:$K$2447,5,FALSE)</f>
        <v>exp757-sm@lotuss.com</v>
      </c>
      <c r="X395" s="3" t="str">
        <f>VLOOKUP($B395,[1]Offline!$A$2:$K$2447,10,FALSE)</f>
        <v>0626057923</v>
      </c>
      <c r="Y395" t="s">
        <v>2623</v>
      </c>
      <c r="Z395" t="str">
        <f t="shared" si="64"/>
        <v>0626057923</v>
      </c>
      <c r="AA395" t="str">
        <f t="shared" si="65"/>
        <v>062-605-7923</v>
      </c>
      <c r="AB395" t="str">
        <f t="shared" si="66"/>
        <v>Valid</v>
      </c>
      <c r="AC395" s="4" t="str">
        <f t="shared" si="68"/>
        <v>Valid</v>
      </c>
      <c r="AD395" t="s">
        <v>2623</v>
      </c>
      <c r="AE395" s="11" t="s">
        <v>2624</v>
      </c>
    </row>
    <row r="396" spans="1:31" ht="16" x14ac:dyDescent="0.2">
      <c r="A396" t="s">
        <v>2625</v>
      </c>
      <c r="B396">
        <v>1758</v>
      </c>
      <c r="C396" t="str">
        <f t="shared" si="61"/>
        <v>store_doc_1758</v>
      </c>
      <c r="D396" t="s">
        <v>2626</v>
      </c>
      <c r="E396" t="s">
        <v>2627</v>
      </c>
      <c r="F396">
        <v>14.663133999999999</v>
      </c>
      <c r="G396">
        <v>100.40665</v>
      </c>
      <c r="H396" t="str">
        <f t="shared" si="67"/>
        <v>https://www.google.com/maps/place/14.663134,100.40665</v>
      </c>
      <c r="I396" t="s">
        <v>28</v>
      </c>
      <c r="J396" t="s">
        <v>29</v>
      </c>
      <c r="K396" t="s">
        <v>2628</v>
      </c>
      <c r="L396" t="s">
        <v>2629</v>
      </c>
      <c r="M396" t="s">
        <v>2630</v>
      </c>
      <c r="N396">
        <v>14120</v>
      </c>
      <c r="O396" t="s">
        <v>2631</v>
      </c>
      <c r="P396" t="s">
        <v>34</v>
      </c>
      <c r="Q396" s="3" t="s">
        <v>35</v>
      </c>
      <c r="R396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6" s="3" t="str">
        <f>VLOOKUP($B396,[1]Offline!$A$2:$K$2447,2,FALSE)</f>
        <v>Mini Supermarket</v>
      </c>
      <c r="T396" s="3" t="str">
        <f>VLOOKUP($B396,[1]Offline!$A$2:$K$2447,6,FALSE)</f>
        <v>05:00-22:00 (17Hrs)</v>
      </c>
      <c r="U396" s="3" t="str">
        <f>VLOOKUP($B396,[1]Offline!$A$2:$K$2447,8,FALSE)</f>
        <v>เลขที่ 486 หมู่ที่ 5 ตำบลอ่างแก้ว อำเภอโพธิ์ทอง จังหวัดอ่างทอง 14120</v>
      </c>
      <c r="V396" s="11" t="str">
        <f t="shared" si="63"/>
        <v>เลขที่ 486 หมู่ที่ 5 ตำบลอ่างแก้ว อำเภอโพธิ์ทอง จังหวัดอ่างทอง 14120, โทรศัพท์: 096-816-2161</v>
      </c>
      <c r="W396" s="3" t="str">
        <f>VLOOKUP($B396,[1]Offline!$A$2:$K$2447,5,FALSE)</f>
        <v>exp758-sm@lotuss.com</v>
      </c>
      <c r="X396" s="3" t="str">
        <f>VLOOKUP($B396,[1]Offline!$A$2:$K$2447,10,FALSE)</f>
        <v>0968162161</v>
      </c>
      <c r="Y396" t="s">
        <v>2632</v>
      </c>
      <c r="Z396" t="str">
        <f t="shared" si="64"/>
        <v>0968162161</v>
      </c>
      <c r="AA396" t="str">
        <f t="shared" si="65"/>
        <v>096-816-2161</v>
      </c>
      <c r="AB396" t="str">
        <f t="shared" si="66"/>
        <v>Valid</v>
      </c>
      <c r="AC396" s="4" t="str">
        <f t="shared" si="68"/>
        <v>Valid</v>
      </c>
      <c r="AD396" t="s">
        <v>2632</v>
      </c>
      <c r="AE396" s="11" t="s">
        <v>2633</v>
      </c>
    </row>
    <row r="397" spans="1:31" ht="16" x14ac:dyDescent="0.2">
      <c r="A397" t="s">
        <v>2634</v>
      </c>
      <c r="B397">
        <v>1760</v>
      </c>
      <c r="C397" t="str">
        <f t="shared" si="61"/>
        <v>store_doc_1760</v>
      </c>
      <c r="D397" t="s">
        <v>2635</v>
      </c>
      <c r="E397" t="s">
        <v>2636</v>
      </c>
      <c r="F397">
        <v>13.127302999999999</v>
      </c>
      <c r="G397">
        <v>102.21331499999999</v>
      </c>
      <c r="H397" t="str">
        <f t="shared" si="67"/>
        <v>https://www.google.com/maps/place/13.127303,102.213315</v>
      </c>
      <c r="I397" t="s">
        <v>28</v>
      </c>
      <c r="J397" t="s">
        <v>29</v>
      </c>
      <c r="K397" t="s">
        <v>2637</v>
      </c>
      <c r="L397" t="s">
        <v>2638</v>
      </c>
      <c r="M397" t="s">
        <v>2639</v>
      </c>
      <c r="N397">
        <v>22180</v>
      </c>
      <c r="O397" t="s">
        <v>2640</v>
      </c>
      <c r="P397" t="s">
        <v>34</v>
      </c>
      <c r="Q397" s="3" t="s">
        <v>35</v>
      </c>
      <c r="R397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7" s="3" t="str">
        <f>VLOOKUP($B397,[1]Offline!$A$2:$K$2447,2,FALSE)</f>
        <v>Mini Supermarket</v>
      </c>
      <c r="T397" s="3" t="str">
        <f>VLOOKUP($B397,[1]Offline!$A$2:$K$2447,6,FALSE)</f>
        <v>06:00-23:00 (17Hrs)</v>
      </c>
      <c r="U397" s="3" t="str">
        <f>VLOOKUP($B397,[1]Offline!$A$2:$K$2447,8,FALSE)</f>
        <v>เลขที่ 82/4-6 หมู่ 1 ต.ปะตง อ.สอยดาว จ.จันทบุรี 22180</v>
      </c>
      <c r="V397" s="11" t="str">
        <f t="shared" si="63"/>
        <v>เลขที่ 82/4-6 หมู่ 1 ต.ปะตง อ.สอยดาว จ.จันทบุรี 22180, โทรศัพท์: 095-859-6312</v>
      </c>
      <c r="W397" s="3" t="str">
        <f>VLOOKUP($B397,[1]Offline!$A$2:$K$2447,5,FALSE)</f>
        <v>exp760-sm@lotuss.com</v>
      </c>
      <c r="X397" s="3" t="str">
        <f>VLOOKUP($B397,[1]Offline!$A$2:$K$2447,10,FALSE)</f>
        <v>0958596312</v>
      </c>
      <c r="Y397" t="s">
        <v>2641</v>
      </c>
      <c r="Z397" t="str">
        <f t="shared" si="64"/>
        <v>0958596312</v>
      </c>
      <c r="AA397" t="str">
        <f t="shared" si="65"/>
        <v>095-859-6312</v>
      </c>
      <c r="AB397" t="str">
        <f t="shared" si="66"/>
        <v>Valid</v>
      </c>
      <c r="AC397" s="4" t="str">
        <f t="shared" si="68"/>
        <v>Valid</v>
      </c>
      <c r="AD397" t="s">
        <v>2641</v>
      </c>
      <c r="AE397" s="11" t="s">
        <v>2642</v>
      </c>
    </row>
    <row r="398" spans="1:31" ht="16" x14ac:dyDescent="0.2">
      <c r="A398" t="s">
        <v>2643</v>
      </c>
      <c r="B398">
        <v>1761</v>
      </c>
      <c r="C398" t="str">
        <f t="shared" si="61"/>
        <v>store_doc_1761</v>
      </c>
      <c r="D398" t="s">
        <v>2644</v>
      </c>
      <c r="E398" t="s">
        <v>2645</v>
      </c>
      <c r="F398">
        <v>18.873023</v>
      </c>
      <c r="G398">
        <v>99.135795000000002</v>
      </c>
      <c r="H398" t="str">
        <f t="shared" si="67"/>
        <v>https://www.google.com/maps/place/18.873023,99.135795</v>
      </c>
      <c r="I398" t="s">
        <v>28</v>
      </c>
      <c r="J398" t="s">
        <v>29</v>
      </c>
      <c r="K398" t="s">
        <v>2646</v>
      </c>
      <c r="L398" t="s">
        <v>2647</v>
      </c>
      <c r="M398" t="s">
        <v>470</v>
      </c>
      <c r="N398">
        <v>50220</v>
      </c>
      <c r="O398" t="s">
        <v>2648</v>
      </c>
      <c r="P398" t="s">
        <v>34</v>
      </c>
      <c r="Q398" s="3" t="s">
        <v>35</v>
      </c>
      <c r="R398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8" s="3" t="str">
        <f>VLOOKUP($B398,[1]Offline!$A$2:$K$2447,2,FALSE)</f>
        <v>Mini Supermarket</v>
      </c>
      <c r="T398" s="3" t="str">
        <f>VLOOKUP($B398,[1]Offline!$A$2:$K$2447,6,FALSE)</f>
        <v>06:00-23:00 (17Hrs)</v>
      </c>
      <c r="U398" s="3" t="str">
        <f>VLOOKUP($B398,[1]Offline!$A$2:$K$2447,8,FALSE)</f>
        <v>เลขที่ 13-15 หมู่ที่ 3 ตำบลเชิงดอย อำเภอดอยสะเก็ด จังหวัดเชียงใหม่ 50220</v>
      </c>
      <c r="V398" s="11" t="str">
        <f t="shared" si="63"/>
        <v>เลขที่ 13-15 หมู่ที่ 3 ตำบลเชิงดอย อำเภอดอยสะเก็ด จังหวัดเชียงใหม่ 50220, โทรศัพท์: 081-247-5386</v>
      </c>
      <c r="W398" s="3" t="str">
        <f>VLOOKUP($B398,[1]Offline!$A$2:$K$2447,5,FALSE)</f>
        <v>exp761-sm@lotuss.com</v>
      </c>
      <c r="X398" s="3" t="str">
        <f>VLOOKUP($B398,[1]Offline!$A$2:$K$2447,10,FALSE)</f>
        <v>0812475386</v>
      </c>
      <c r="Y398" t="s">
        <v>2649</v>
      </c>
      <c r="Z398" t="str">
        <f t="shared" si="64"/>
        <v>0812475386</v>
      </c>
      <c r="AA398" t="str">
        <f t="shared" si="65"/>
        <v>081-247-5386</v>
      </c>
      <c r="AB398" t="str">
        <f t="shared" si="66"/>
        <v>Valid</v>
      </c>
      <c r="AC398" s="4" t="str">
        <f t="shared" si="68"/>
        <v>Valid</v>
      </c>
      <c r="AD398" t="s">
        <v>2649</v>
      </c>
      <c r="AE398" s="11" t="s">
        <v>2650</v>
      </c>
    </row>
    <row r="399" spans="1:31" ht="16" x14ac:dyDescent="0.2">
      <c r="A399" t="s">
        <v>2651</v>
      </c>
      <c r="B399">
        <v>1762</v>
      </c>
      <c r="C399" t="str">
        <f t="shared" si="61"/>
        <v>store_doc_1762</v>
      </c>
      <c r="D399" t="s">
        <v>2652</v>
      </c>
      <c r="E399" t="s">
        <v>2653</v>
      </c>
      <c r="F399">
        <v>13.573983</v>
      </c>
      <c r="G399">
        <v>100.792239</v>
      </c>
      <c r="H399" t="str">
        <f t="shared" si="67"/>
        <v>https://www.google.com/maps/place/13.573983,100.792239</v>
      </c>
      <c r="I399" t="s">
        <v>28</v>
      </c>
      <c r="J399" t="s">
        <v>29</v>
      </c>
      <c r="K399" t="s">
        <v>2654</v>
      </c>
      <c r="L399" t="s">
        <v>697</v>
      </c>
      <c r="M399" t="s">
        <v>100</v>
      </c>
      <c r="N399">
        <v>10540</v>
      </c>
      <c r="O399" t="s">
        <v>698</v>
      </c>
      <c r="P399" t="s">
        <v>34</v>
      </c>
      <c r="Q399" s="3" t="s">
        <v>35</v>
      </c>
      <c r="R399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399" s="3" t="str">
        <f>VLOOKUP($B399,[1]Offline!$A$2:$K$2447,2,FALSE)</f>
        <v>Mini Supermarket</v>
      </c>
      <c r="T399" s="3" t="str">
        <f>VLOOKUP($B399,[1]Offline!$A$2:$K$2447,6,FALSE)</f>
        <v xml:space="preserve">24 Hours </v>
      </c>
      <c r="U399" s="3" t="str">
        <f>VLOOKUP($B399,[1]Offline!$A$2:$K$2447,8,FALSE)</f>
        <v>เลขที่ 4/356,4/357 ม.16 ต.บางเสาธง อ.บางเสาธง จ.สมุทรปราการ 10540</v>
      </c>
      <c r="V399" s="11" t="str">
        <f t="shared" si="63"/>
        <v>เลขที่ 4/356,4/357 ม.16 ต.บางเสาธง อ.บางเสาธง จ.สมุทรปราการ 10540, โทรศัพท์: 062-605-7928</v>
      </c>
      <c r="W399" s="3" t="str">
        <f>VLOOKUP($B399,[1]Offline!$A$2:$K$2447,5,FALSE)</f>
        <v>exp762-sm@lotuss.com</v>
      </c>
      <c r="X399" s="3" t="str">
        <f>VLOOKUP($B399,[1]Offline!$A$2:$K$2447,10,FALSE)</f>
        <v>0626057928</v>
      </c>
      <c r="Y399" t="s">
        <v>2655</v>
      </c>
      <c r="Z399" t="str">
        <f t="shared" si="64"/>
        <v>0626057928</v>
      </c>
      <c r="AA399" t="str">
        <f t="shared" si="65"/>
        <v>062-605-7928</v>
      </c>
      <c r="AB399" t="str">
        <f t="shared" si="66"/>
        <v>Valid</v>
      </c>
      <c r="AC399" s="4" t="str">
        <f t="shared" si="68"/>
        <v>Valid</v>
      </c>
      <c r="AD399" t="s">
        <v>2655</v>
      </c>
      <c r="AE399" s="11" t="s">
        <v>2656</v>
      </c>
    </row>
    <row r="400" spans="1:31" ht="16" x14ac:dyDescent="0.2">
      <c r="A400" t="s">
        <v>2657</v>
      </c>
      <c r="B400">
        <v>1763</v>
      </c>
      <c r="C400" t="str">
        <f t="shared" si="61"/>
        <v>store_doc_1763</v>
      </c>
      <c r="D400" t="s">
        <v>2658</v>
      </c>
      <c r="E400" t="s">
        <v>2659</v>
      </c>
      <c r="F400">
        <v>7.880687</v>
      </c>
      <c r="G400">
        <v>98.369867999999997</v>
      </c>
      <c r="H400" t="str">
        <f t="shared" si="67"/>
        <v>https://www.google.com/maps/place/7.880687,98.369868</v>
      </c>
      <c r="I400" t="s">
        <v>28</v>
      </c>
      <c r="J400" t="s">
        <v>29</v>
      </c>
      <c r="K400" t="s">
        <v>2660</v>
      </c>
      <c r="L400" t="s">
        <v>2337</v>
      </c>
      <c r="M400" t="s">
        <v>2338</v>
      </c>
      <c r="N400">
        <v>83000</v>
      </c>
      <c r="O400" t="s">
        <v>2515</v>
      </c>
      <c r="P400" t="s">
        <v>34</v>
      </c>
      <c r="Q400" s="3" t="s">
        <v>44</v>
      </c>
      <c r="R400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0" s="3" t="str">
        <f>VLOOKUP($B400,[1]Offline!$A$2:$K$2447,2,FALSE)</f>
        <v>Mini Supermarket</v>
      </c>
      <c r="T400" s="3" t="str">
        <f>VLOOKUP($B400,[1]Offline!$A$2:$K$2447,6,FALSE)</f>
        <v xml:space="preserve">24 Hours </v>
      </c>
      <c r="U400" s="3" t="str">
        <f>VLOOKUP($B400,[1]Offline!$A$2:$K$2447,8,FALSE)</f>
        <v>เลขที่ 63/722-724 ต.วิชิต อ.เมืองภูเก็ต จ.ภูเก็ต 83000</v>
      </c>
      <c r="V400" s="11" t="str">
        <f t="shared" si="63"/>
        <v>เลขที่ 63/722-724 ต.วิชิต อ.เมืองภูเก็ต จ.ภูเก็ต 83000, โทรศัพท์: 062-605-7929</v>
      </c>
      <c r="W400" s="3" t="str">
        <f>VLOOKUP($B400,[1]Offline!$A$2:$K$2447,5,FALSE)</f>
        <v>exp763-sm@lotuss.com</v>
      </c>
      <c r="X400" s="3" t="str">
        <f>VLOOKUP($B400,[1]Offline!$A$2:$K$2447,10,FALSE)</f>
        <v>0626057929</v>
      </c>
      <c r="Y400" t="s">
        <v>2661</v>
      </c>
      <c r="Z400" t="str">
        <f t="shared" si="64"/>
        <v>0626057929</v>
      </c>
      <c r="AA400" t="str">
        <f t="shared" si="65"/>
        <v>062-605-7929</v>
      </c>
      <c r="AB400" t="str">
        <f t="shared" si="66"/>
        <v>Valid</v>
      </c>
      <c r="AC400" s="4" t="str">
        <f t="shared" si="68"/>
        <v>Valid</v>
      </c>
      <c r="AD400" t="s">
        <v>2661</v>
      </c>
      <c r="AE400" s="11" t="s">
        <v>2662</v>
      </c>
    </row>
    <row r="401" spans="1:31" ht="16" x14ac:dyDescent="0.2">
      <c r="A401" t="s">
        <v>2663</v>
      </c>
      <c r="B401">
        <v>1764</v>
      </c>
      <c r="C401" t="str">
        <f t="shared" si="61"/>
        <v>store_doc_1764</v>
      </c>
      <c r="D401" t="s">
        <v>2664</v>
      </c>
      <c r="E401" t="s">
        <v>2665</v>
      </c>
      <c r="F401">
        <v>14.850073999999999</v>
      </c>
      <c r="G401">
        <v>102.191002</v>
      </c>
      <c r="H401" t="str">
        <f t="shared" si="67"/>
        <v>https://www.google.com/maps/place/14.850074,102.191002</v>
      </c>
      <c r="I401" t="s">
        <v>28</v>
      </c>
      <c r="J401" t="s">
        <v>29</v>
      </c>
      <c r="K401" t="s">
        <v>2666</v>
      </c>
      <c r="L401" t="s">
        <v>2667</v>
      </c>
      <c r="M401" t="s">
        <v>2668</v>
      </c>
      <c r="N401">
        <v>30190</v>
      </c>
      <c r="O401" t="s">
        <v>2669</v>
      </c>
      <c r="P401" t="s">
        <v>34</v>
      </c>
      <c r="Q401" s="3" t="s">
        <v>35</v>
      </c>
      <c r="R401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1" s="3" t="str">
        <f>VLOOKUP($B401,[1]Offline!$A$2:$K$2447,2,FALSE)</f>
        <v>Mini Supermarket</v>
      </c>
      <c r="T401" s="3" t="str">
        <f>VLOOKUP($B401,[1]Offline!$A$2:$K$2447,6,FALSE)</f>
        <v>06:00-23:00 (17Hrs)</v>
      </c>
      <c r="U401" s="3" t="str">
        <f>VLOOKUP($B401,[1]Offline!$A$2:$K$2447,8,FALSE)</f>
        <v>เลขที่ 249 หมู่ที่ 2 ตำบลด่านเกวียน อำเภอโชคชัย จังหวัดนครราชสีมา 30190</v>
      </c>
      <c r="V401" s="11" t="str">
        <f t="shared" si="63"/>
        <v>เลขที่ 249 หมู่ที่ 2 ตำบลด่านเกวียน อำเภอโชคชัย จังหวัดนครราชสีมา 30190, โทรศัพท์: 062-605-7930</v>
      </c>
      <c r="W401" s="3" t="str">
        <f>VLOOKUP($B401,[1]Offline!$A$2:$K$2447,5,FALSE)</f>
        <v>exp764-sm@lotuss.com</v>
      </c>
      <c r="X401" s="3" t="str">
        <f>VLOOKUP($B401,[1]Offline!$A$2:$K$2447,10,FALSE)</f>
        <v>0626057930</v>
      </c>
      <c r="Y401" t="s">
        <v>2670</v>
      </c>
      <c r="Z401" t="str">
        <f t="shared" si="64"/>
        <v>0626057930</v>
      </c>
      <c r="AA401" t="str">
        <f t="shared" si="65"/>
        <v>062-605-7930</v>
      </c>
      <c r="AB401" t="str">
        <f t="shared" si="66"/>
        <v>Valid</v>
      </c>
      <c r="AC401" s="4" t="str">
        <f t="shared" si="68"/>
        <v>Valid</v>
      </c>
      <c r="AD401" t="s">
        <v>2670</v>
      </c>
      <c r="AE401" s="11" t="s">
        <v>2671</v>
      </c>
    </row>
    <row r="402" spans="1:31" ht="16" x14ac:dyDescent="0.2">
      <c r="A402" t="s">
        <v>2672</v>
      </c>
      <c r="B402">
        <v>1765</v>
      </c>
      <c r="C402" t="str">
        <f t="shared" si="61"/>
        <v>store_doc_1765</v>
      </c>
      <c r="D402" t="s">
        <v>2673</v>
      </c>
      <c r="E402" t="s">
        <v>2674</v>
      </c>
      <c r="F402">
        <v>13.546052</v>
      </c>
      <c r="G402">
        <v>99.441821000000004</v>
      </c>
      <c r="H402" t="str">
        <f t="shared" si="67"/>
        <v>https://www.google.com/maps/place/13.546052,99.441821</v>
      </c>
      <c r="I402" t="s">
        <v>28</v>
      </c>
      <c r="J402" t="s">
        <v>29</v>
      </c>
      <c r="K402" t="s">
        <v>2675</v>
      </c>
      <c r="L402" t="s">
        <v>2676</v>
      </c>
      <c r="M402" t="s">
        <v>2070</v>
      </c>
      <c r="N402">
        <v>70180</v>
      </c>
      <c r="O402" t="s">
        <v>2677</v>
      </c>
      <c r="P402" t="s">
        <v>34</v>
      </c>
      <c r="Q402" s="3" t="s">
        <v>35</v>
      </c>
      <c r="R402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2" s="3" t="str">
        <f>VLOOKUP($B402,[1]Offline!$A$2:$K$2447,2,FALSE)</f>
        <v>Mini Supermarket</v>
      </c>
      <c r="T402" s="3" t="str">
        <f>VLOOKUP($B402,[1]Offline!$A$2:$K$2447,6,FALSE)</f>
        <v xml:space="preserve">24 Hours </v>
      </c>
      <c r="U402" s="3" t="str">
        <f>VLOOKUP($B402,[1]Offline!$A$2:$K$2447,8,FALSE)</f>
        <v>เลขที่ 14/11 หมู่ 1 ต.ท่าเคย อ.สวนผึ้ง จ.ราชบุรี 70180</v>
      </c>
      <c r="V402" s="11" t="str">
        <f t="shared" si="63"/>
        <v>เลขที่ 14/11 หมู่ 1 ต.ท่าเคย อ.สวนผึ้ง จ.ราชบุรี 70180, โทรศัพท์: 081-247-5789</v>
      </c>
      <c r="W402" s="3" t="str">
        <f>VLOOKUP($B402,[1]Offline!$A$2:$K$2447,5,FALSE)</f>
        <v>exp765-sm@lotuss.com</v>
      </c>
      <c r="X402" s="3" t="str">
        <f>VLOOKUP($B402,[1]Offline!$A$2:$K$2447,10,FALSE)</f>
        <v>0812475789</v>
      </c>
      <c r="Y402" t="s">
        <v>2678</v>
      </c>
      <c r="Z402" t="str">
        <f t="shared" si="64"/>
        <v>0812475789</v>
      </c>
      <c r="AA402" t="str">
        <f t="shared" si="65"/>
        <v>081-247-5789</v>
      </c>
      <c r="AB402" t="str">
        <f t="shared" si="66"/>
        <v>Valid</v>
      </c>
      <c r="AC402" s="4" t="str">
        <f t="shared" si="68"/>
        <v>Valid</v>
      </c>
      <c r="AD402" t="s">
        <v>2678</v>
      </c>
      <c r="AE402" s="11" t="s">
        <v>2679</v>
      </c>
    </row>
    <row r="403" spans="1:31" ht="16" x14ac:dyDescent="0.2">
      <c r="A403" t="s">
        <v>2680</v>
      </c>
      <c r="B403">
        <v>1766</v>
      </c>
      <c r="C403" t="str">
        <f t="shared" si="61"/>
        <v>store_doc_1766</v>
      </c>
      <c r="D403" t="s">
        <v>2681</v>
      </c>
      <c r="E403" t="s">
        <v>2682</v>
      </c>
      <c r="F403">
        <v>13.84113</v>
      </c>
      <c r="G403">
        <v>100.64102</v>
      </c>
      <c r="H403" t="str">
        <f t="shared" si="67"/>
        <v>https://www.google.com/maps/place/13.84113,100.64102</v>
      </c>
      <c r="I403" t="s">
        <v>28</v>
      </c>
      <c r="J403" t="s">
        <v>29</v>
      </c>
      <c r="K403" t="s">
        <v>2683</v>
      </c>
      <c r="L403" t="s">
        <v>66</v>
      </c>
      <c r="M403" t="s">
        <v>32</v>
      </c>
      <c r="N403">
        <v>10240</v>
      </c>
      <c r="O403" t="s">
        <v>2684</v>
      </c>
      <c r="P403" t="s">
        <v>34</v>
      </c>
      <c r="Q403" s="3" t="s">
        <v>44</v>
      </c>
      <c r="R403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3" s="3" t="str">
        <f>VLOOKUP($B403,[1]Offline!$A$2:$K$2447,2,FALSE)</f>
        <v>Mini Supermarket</v>
      </c>
      <c r="T403" s="3" t="str">
        <f>VLOOKUP($B403,[1]Offline!$A$2:$K$2447,6,FALSE)</f>
        <v>24 Hours</v>
      </c>
      <c r="U403" s="3" t="str">
        <f>VLOOKUP($B403,[1]Offline!$A$2:$K$2447,8,FALSE)</f>
        <v>เลขที่ 126/274 ซอยรามอินทรา 40 แยก 33-1-2 ถนนรามอินทรา แขวงนวลจันทร์ เขตบึงกุ่ม กรุงเทพมหานคร 10240</v>
      </c>
      <c r="V403" s="11" t="str">
        <f t="shared" si="63"/>
        <v>เลขที่ 126/274 ซอยรามอินทรา 40 แยก 33-1-2 ถนนรามอินทรา แขวงนวลจันทร์ เขตบึงกุ่ม กรุงเทพมหานคร 10240, โทรศัพท์: 062-605-7932</v>
      </c>
      <c r="W403" s="3" t="str">
        <f>VLOOKUP($B403,[1]Offline!$A$2:$K$2447,5,FALSE)</f>
        <v>exp766-sm@lotuss.com</v>
      </c>
      <c r="X403" s="3" t="str">
        <f>VLOOKUP($B403,[1]Offline!$A$2:$K$2447,10,FALSE)</f>
        <v>0626057932</v>
      </c>
      <c r="Y403" t="s">
        <v>2685</v>
      </c>
      <c r="Z403" t="str">
        <f t="shared" si="64"/>
        <v>0626057932</v>
      </c>
      <c r="AA403" t="str">
        <f t="shared" si="65"/>
        <v>062-605-7932</v>
      </c>
      <c r="AB403" t="str">
        <f t="shared" si="66"/>
        <v>Valid</v>
      </c>
      <c r="AC403" s="4" t="str">
        <f t="shared" si="68"/>
        <v>Valid</v>
      </c>
      <c r="AD403" t="s">
        <v>2685</v>
      </c>
      <c r="AE403" s="11" t="s">
        <v>2686</v>
      </c>
    </row>
    <row r="404" spans="1:31" ht="16" x14ac:dyDescent="0.2">
      <c r="A404" t="s">
        <v>2687</v>
      </c>
      <c r="B404">
        <v>1768</v>
      </c>
      <c r="C404" t="str">
        <f t="shared" si="61"/>
        <v>store_doc_1768</v>
      </c>
      <c r="D404" t="s">
        <v>2688</v>
      </c>
      <c r="E404" t="s">
        <v>2689</v>
      </c>
      <c r="F404">
        <v>13.701559</v>
      </c>
      <c r="G404">
        <v>100.616455</v>
      </c>
      <c r="H404" t="str">
        <f t="shared" si="67"/>
        <v>https://www.google.com/maps/place/13.701559,100.616455</v>
      </c>
      <c r="I404" t="s">
        <v>28</v>
      </c>
      <c r="J404" t="s">
        <v>29</v>
      </c>
      <c r="K404" t="s">
        <v>2690</v>
      </c>
      <c r="L404" t="s">
        <v>1016</v>
      </c>
      <c r="M404" t="s">
        <v>32</v>
      </c>
      <c r="N404">
        <v>10260</v>
      </c>
      <c r="O404" t="s">
        <v>1017</v>
      </c>
      <c r="P404" t="s">
        <v>34</v>
      </c>
      <c r="Q404" s="3" t="s">
        <v>44</v>
      </c>
      <c r="R404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4" s="3" t="str">
        <f>VLOOKUP($B404,[1]Offline!$A$2:$K$2447,2,FALSE)</f>
        <v>Mini Supermarket</v>
      </c>
      <c r="T404" s="3" t="str">
        <f>VLOOKUP($B404,[1]Offline!$A$2:$K$2447,6,FALSE)</f>
        <v xml:space="preserve">24 Hours </v>
      </c>
      <c r="U404" s="3" t="str">
        <f>VLOOKUP($B404,[1]Offline!$A$2:$K$2447,8,FALSE)</f>
        <v>เลขที่ 1/2 ซอยพึ่งมี แขวงบางจาก เขตพระโขนง กรุงเทพ 10260</v>
      </c>
      <c r="V404" s="11" t="str">
        <f t="shared" si="63"/>
        <v>เลขที่ 1/2 ซอยพึ่งมี แขวงบางจาก เขตพระโขนง กรุงเทพ 10260, โทรศัพท์: 062-605-7934</v>
      </c>
      <c r="W404" s="3" t="str">
        <f>VLOOKUP($B404,[1]Offline!$A$2:$K$2447,5,FALSE)</f>
        <v>exp768-sm@lotuss.com</v>
      </c>
      <c r="X404" s="3" t="str">
        <f>VLOOKUP($B404,[1]Offline!$A$2:$K$2447,10,FALSE)</f>
        <v>0626057934</v>
      </c>
      <c r="Y404" t="s">
        <v>2691</v>
      </c>
      <c r="Z404" t="str">
        <f t="shared" si="64"/>
        <v>0626057934</v>
      </c>
      <c r="AA404" t="str">
        <f t="shared" si="65"/>
        <v>062-605-7934</v>
      </c>
      <c r="AB404" t="str">
        <f t="shared" si="66"/>
        <v>Valid</v>
      </c>
      <c r="AC404" s="4" t="str">
        <f t="shared" si="68"/>
        <v>Valid</v>
      </c>
      <c r="AD404" t="s">
        <v>2691</v>
      </c>
      <c r="AE404" s="11" t="s">
        <v>2692</v>
      </c>
    </row>
    <row r="405" spans="1:31" s="5" customFormat="1" ht="16" x14ac:dyDescent="0.2">
      <c r="A405" t="s">
        <v>2693</v>
      </c>
      <c r="B405" s="5">
        <v>1769</v>
      </c>
      <c r="C405" t="str">
        <f t="shared" si="61"/>
        <v>store_doc_1769</v>
      </c>
      <c r="D405" s="5" t="s">
        <v>2694</v>
      </c>
      <c r="E405" s="5" t="s">
        <v>2695</v>
      </c>
      <c r="F405" s="5">
        <v>7.9815300000000002</v>
      </c>
      <c r="G405" s="5">
        <v>98.363789999999995</v>
      </c>
      <c r="H405" t="str">
        <f t="shared" si="67"/>
        <v>https://www.google.com/maps/place/7.98153,98.36379</v>
      </c>
      <c r="I405" s="5" t="s">
        <v>28</v>
      </c>
      <c r="J405" s="5" t="s">
        <v>29</v>
      </c>
      <c r="K405" s="5" t="s">
        <v>2696</v>
      </c>
      <c r="L405" s="5" t="s">
        <v>2697</v>
      </c>
      <c r="M405" s="5" t="s">
        <v>2338</v>
      </c>
      <c r="N405" s="5">
        <v>83110</v>
      </c>
      <c r="O405" s="5" t="s">
        <v>2698</v>
      </c>
      <c r="P405" s="5" t="s">
        <v>34</v>
      </c>
      <c r="Q405" s="3" t="s">
        <v>35</v>
      </c>
      <c r="R405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5" s="5" t="str">
        <f>VLOOKUP($B405,[1]Offline!$A$2:$K$2447,2,FALSE)</f>
        <v>Mini Supermarket</v>
      </c>
      <c r="T405" s="5" t="str">
        <f>VLOOKUP($B405,[1]Offline!$A$2:$K$2447,6,FALSE)</f>
        <v>06:00-22:00 (16Hrs)</v>
      </c>
      <c r="U405" s="5" t="str">
        <f>VLOOKUP($B405,[1]Offline!$A$2:$K$2447,8,FALSE)</f>
        <v>เลขที่ 114/16 หมู่ 5 ต.ศรีสุนทร อ.ถลาง จ.ภูเก็ต 83110</v>
      </c>
      <c r="V405" s="11" t="str">
        <f t="shared" si="63"/>
        <v>เลขที่ 114/16 หมู่ 5 ต.ศรีสุนทร อ.ถลาง จ.ภูเก็ต 83110, โทรศัพท์: 811-247-6032</v>
      </c>
      <c r="W405" s="5" t="str">
        <f>VLOOKUP($B405,[1]Offline!$A$2:$K$2447,5,FALSE)</f>
        <v>exp769-sm@lotuss.com</v>
      </c>
      <c r="X405" s="5" t="str">
        <f>VLOOKUP($B405,[1]Offline!$A$2:$K$2447,10,FALSE)</f>
        <v>08112476032</v>
      </c>
      <c r="Y405" s="5" t="s">
        <v>2699</v>
      </c>
      <c r="Z405" s="5" t="str">
        <f t="shared" si="64"/>
        <v>08112476032</v>
      </c>
      <c r="AA405" t="str">
        <f t="shared" si="65"/>
        <v>811-247-6032</v>
      </c>
      <c r="AB405" s="5" t="str">
        <f t="shared" si="66"/>
        <v>Invalid</v>
      </c>
      <c r="AC405" s="6" t="str">
        <f t="shared" si="68"/>
        <v>Invalid</v>
      </c>
      <c r="AD405" s="5" t="s">
        <v>2699</v>
      </c>
      <c r="AE405" s="11" t="s">
        <v>2700</v>
      </c>
    </row>
    <row r="406" spans="1:31" ht="16" x14ac:dyDescent="0.2">
      <c r="A406" t="s">
        <v>2701</v>
      </c>
      <c r="B406">
        <v>1770</v>
      </c>
      <c r="C406" t="str">
        <f t="shared" si="61"/>
        <v>store_doc_1770</v>
      </c>
      <c r="D406" t="s">
        <v>2702</v>
      </c>
      <c r="E406" t="s">
        <v>2703</v>
      </c>
      <c r="F406">
        <v>8.0429750000000002</v>
      </c>
      <c r="G406">
        <v>100.304946</v>
      </c>
      <c r="H406" t="str">
        <f t="shared" si="67"/>
        <v>https://www.google.com/maps/place/8.042975,100.304946</v>
      </c>
      <c r="I406" t="s">
        <v>28</v>
      </c>
      <c r="J406" t="s">
        <v>29</v>
      </c>
      <c r="K406" t="s">
        <v>2704</v>
      </c>
      <c r="L406" t="s">
        <v>2705</v>
      </c>
      <c r="M406" t="s">
        <v>2554</v>
      </c>
      <c r="N406">
        <v>80170</v>
      </c>
      <c r="O406" t="s">
        <v>2706</v>
      </c>
      <c r="P406" t="s">
        <v>34</v>
      </c>
      <c r="Q406" s="3" t="s">
        <v>35</v>
      </c>
      <c r="R406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6" s="3" t="str">
        <f>VLOOKUP($B406,[1]Offline!$A$2:$K$2447,2,FALSE)</f>
        <v>Mini Supermarket</v>
      </c>
      <c r="T406" s="3" t="str">
        <f>VLOOKUP($B406,[1]Offline!$A$2:$K$2447,6,FALSE)</f>
        <v xml:space="preserve">24 Hours </v>
      </c>
      <c r="U406" s="3" t="str">
        <f>VLOOKUP($B406,[1]Offline!$A$2:$K$2447,8,FALSE)</f>
        <v>เลขที่ 52/1 หมู่8 ต.หัวไทร อ.หัวไทร จ.นครศรีธรรมราช 80170</v>
      </c>
      <c r="V406" s="11" t="str">
        <f t="shared" si="63"/>
        <v>เลขที่ 52/1 หมู่8 ต.หัวไทร อ.หัวไทร จ.นครศรีธรรมราช 80170, โทรศัพท์: 062-605-7936</v>
      </c>
      <c r="W406" s="3" t="str">
        <f>VLOOKUP($B406,[1]Offline!$A$2:$K$2447,5,FALSE)</f>
        <v>exp770-sm@lotuss.com</v>
      </c>
      <c r="X406" s="3" t="str">
        <f>VLOOKUP($B406,[1]Offline!$A$2:$K$2447,10,FALSE)</f>
        <v>0626057936</v>
      </c>
      <c r="Y406" t="s">
        <v>2707</v>
      </c>
      <c r="Z406" t="str">
        <f t="shared" si="64"/>
        <v>0626057936</v>
      </c>
      <c r="AA406" t="str">
        <f t="shared" si="65"/>
        <v>062-605-7936</v>
      </c>
      <c r="AB406" t="str">
        <f t="shared" si="66"/>
        <v>Valid</v>
      </c>
      <c r="AC406" s="4" t="str">
        <f t="shared" si="68"/>
        <v>Valid</v>
      </c>
      <c r="AD406" t="s">
        <v>2707</v>
      </c>
      <c r="AE406" s="11" t="s">
        <v>2708</v>
      </c>
    </row>
    <row r="407" spans="1:31" ht="16" x14ac:dyDescent="0.2">
      <c r="A407" t="s">
        <v>2709</v>
      </c>
      <c r="B407">
        <v>1771</v>
      </c>
      <c r="C407" t="str">
        <f t="shared" si="61"/>
        <v>store_doc_1771</v>
      </c>
      <c r="D407" t="s">
        <v>2710</v>
      </c>
      <c r="E407" t="s">
        <v>2711</v>
      </c>
      <c r="F407">
        <v>13.740245</v>
      </c>
      <c r="G407">
        <v>99.917478000000003</v>
      </c>
      <c r="H407" t="str">
        <f t="shared" si="67"/>
        <v>https://www.google.com/maps/place/13.740245,99.917478</v>
      </c>
      <c r="I407" t="s">
        <v>28</v>
      </c>
      <c r="J407" t="s">
        <v>29</v>
      </c>
      <c r="K407" t="s">
        <v>2712</v>
      </c>
      <c r="L407" t="s">
        <v>2713</v>
      </c>
      <c r="M407" t="s">
        <v>2070</v>
      </c>
      <c r="N407">
        <v>70120</v>
      </c>
      <c r="O407" t="s">
        <v>2714</v>
      </c>
      <c r="P407" t="s">
        <v>34</v>
      </c>
      <c r="Q407" s="3" t="s">
        <v>35</v>
      </c>
      <c r="R407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7" s="3" t="str">
        <f>VLOOKUP($B407,[1]Offline!$A$2:$K$2447,2,FALSE)</f>
        <v>Mini Supermarket</v>
      </c>
      <c r="T407" s="3" t="str">
        <f>VLOOKUP($B407,[1]Offline!$A$2:$K$2447,6,FALSE)</f>
        <v>06:00-23:00 (17Hrs)</v>
      </c>
      <c r="U407" s="3" t="str">
        <f>VLOOKUP($B407,[1]Offline!$A$2:$K$2447,8,FALSE)</f>
        <v>เลขที่ 4/14 ม.9 ต.หนองโพ อ.โพธาราม จ.ราชบุรี 70120</v>
      </c>
      <c r="V407" s="11" t="str">
        <f t="shared" si="63"/>
        <v>เลขที่ 4/14 ม.9 ต.หนองโพ อ.โพธาราม จ.ราชบุรี 70120, โทรศัพท์: 062-605-7937</v>
      </c>
      <c r="W407" s="3" t="str">
        <f>VLOOKUP($B407,[1]Offline!$A$2:$K$2447,5,FALSE)</f>
        <v>exp771-sm@lotuss.com</v>
      </c>
      <c r="X407" s="3" t="str">
        <f>VLOOKUP($B407,[1]Offline!$A$2:$K$2447,10,FALSE)</f>
        <v>0626057937</v>
      </c>
      <c r="Y407" t="s">
        <v>2715</v>
      </c>
      <c r="Z407" t="str">
        <f t="shared" si="64"/>
        <v>0626057937</v>
      </c>
      <c r="AA407" t="str">
        <f t="shared" si="65"/>
        <v>062-605-7937</v>
      </c>
      <c r="AB407" t="str">
        <f t="shared" si="66"/>
        <v>Valid</v>
      </c>
      <c r="AC407" s="4" t="str">
        <f t="shared" si="68"/>
        <v>Valid</v>
      </c>
      <c r="AD407" t="s">
        <v>2715</v>
      </c>
      <c r="AE407" s="11" t="s">
        <v>2716</v>
      </c>
    </row>
    <row r="408" spans="1:31" ht="16" x14ac:dyDescent="0.2">
      <c r="A408" t="s">
        <v>2717</v>
      </c>
      <c r="B408">
        <v>1772</v>
      </c>
      <c r="C408" t="str">
        <f t="shared" si="61"/>
        <v>store_doc_1772</v>
      </c>
      <c r="D408" t="s">
        <v>2718</v>
      </c>
      <c r="E408" t="s">
        <v>2719</v>
      </c>
      <c r="F408">
        <v>15.028774</v>
      </c>
      <c r="G408">
        <v>102.138947</v>
      </c>
      <c r="H408" t="str">
        <f t="shared" si="67"/>
        <v>https://www.google.com/maps/place/15.028774,102.138947</v>
      </c>
      <c r="I408" t="s">
        <v>28</v>
      </c>
      <c r="J408" t="s">
        <v>29</v>
      </c>
      <c r="K408" t="s">
        <v>2720</v>
      </c>
      <c r="L408" t="s">
        <v>2721</v>
      </c>
      <c r="M408" t="s">
        <v>2668</v>
      </c>
      <c r="N408">
        <v>30310</v>
      </c>
      <c r="O408" t="s">
        <v>2722</v>
      </c>
      <c r="P408" t="s">
        <v>34</v>
      </c>
      <c r="Q408" s="3" t="s">
        <v>35</v>
      </c>
      <c r="R408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8" s="3" t="str">
        <f>VLOOKUP($B408,[1]Offline!$A$2:$K$2447,2,FALSE)</f>
        <v>Mini Supermarket</v>
      </c>
      <c r="T408" s="3" t="str">
        <f>VLOOKUP($B408,[1]Offline!$A$2:$K$2447,6,FALSE)</f>
        <v>06:00-23:00 (17Hrs)</v>
      </c>
      <c r="U408" s="3" t="str">
        <f>VLOOKUP($B408,[1]Offline!$A$2:$K$2447,8,FALSE)</f>
        <v>เลขที่ 7 หมู่ที่ 3 ตำบลจอหอ อำเภอเมืองนครราชสีมา จังหวัดนครราชสีมา 30310</v>
      </c>
      <c r="V408" s="11" t="str">
        <f t="shared" si="63"/>
        <v>เลขที่ 7 หมู่ที่ 3 ตำบลจอหอ อำเภอเมืองนครราชสีมา จังหวัดนครราชสีมา 30310, โทรศัพท์: 062-605-7938</v>
      </c>
      <c r="W408" s="3" t="str">
        <f>VLOOKUP($B408,[1]Offline!$A$2:$K$2447,5,FALSE)</f>
        <v>exp772-sm@lotuss.com</v>
      </c>
      <c r="X408" s="3" t="str">
        <f>VLOOKUP($B408,[1]Offline!$A$2:$K$2447,10,FALSE)</f>
        <v>0626057938</v>
      </c>
      <c r="Y408" t="s">
        <v>2723</v>
      </c>
      <c r="Z408" t="str">
        <f t="shared" si="64"/>
        <v>0626057938</v>
      </c>
      <c r="AA408" t="str">
        <f t="shared" si="65"/>
        <v>062-605-7938</v>
      </c>
      <c r="AB408" t="str">
        <f t="shared" si="66"/>
        <v>Valid</v>
      </c>
      <c r="AC408" s="4" t="str">
        <f t="shared" si="68"/>
        <v>Valid</v>
      </c>
      <c r="AD408" t="s">
        <v>2723</v>
      </c>
      <c r="AE408" s="11" t="s">
        <v>2724</v>
      </c>
    </row>
    <row r="409" spans="1:31" ht="16" x14ac:dyDescent="0.2">
      <c r="A409" t="s">
        <v>2725</v>
      </c>
      <c r="B409">
        <v>1773</v>
      </c>
      <c r="C409" t="str">
        <f t="shared" si="61"/>
        <v>store_doc_1773</v>
      </c>
      <c r="D409" t="s">
        <v>2726</v>
      </c>
      <c r="E409" t="s">
        <v>2727</v>
      </c>
      <c r="F409">
        <v>7.7918159999999999</v>
      </c>
      <c r="G409">
        <v>98.317800000000005</v>
      </c>
      <c r="H409" t="str">
        <f t="shared" si="67"/>
        <v>https://www.google.com/maps/place/7.791816,98.3178</v>
      </c>
      <c r="I409" t="s">
        <v>28</v>
      </c>
      <c r="J409" t="s">
        <v>29</v>
      </c>
      <c r="K409" t="s">
        <v>2728</v>
      </c>
      <c r="L409" t="s">
        <v>2337</v>
      </c>
      <c r="M409" t="s">
        <v>2338</v>
      </c>
      <c r="N409">
        <v>83130</v>
      </c>
      <c r="O409" t="s">
        <v>2729</v>
      </c>
      <c r="P409" t="s">
        <v>34</v>
      </c>
      <c r="Q409" s="3" t="s">
        <v>44</v>
      </c>
      <c r="R409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09" s="3" t="str">
        <f>VLOOKUP($B409,[1]Offline!$A$2:$K$2447,2,FALSE)</f>
        <v>Mini Supermarket</v>
      </c>
      <c r="T409" s="3" t="str">
        <f>VLOOKUP($B409,[1]Offline!$A$2:$K$2447,6,FALSE)</f>
        <v xml:space="preserve">24 Hours </v>
      </c>
      <c r="U409" s="3" t="str">
        <f>VLOOKUP($B409,[1]Offline!$A$2:$K$2447,8,FALSE)</f>
        <v>เลขที่ 95/81 ม.7 ต.ราไวย์ อ.เมืองภูเก็ต จ.ภูเก็ต 83130</v>
      </c>
      <c r="V409" s="11" t="str">
        <f t="shared" si="63"/>
        <v>เลขที่ 95/81 ม.7 ต.ราไวย์ อ.เมืองภูเก็ต จ.ภูเก็ต 83130, โทรศัพท์: 062-605-7939</v>
      </c>
      <c r="W409" s="3" t="str">
        <f>VLOOKUP($B409,[1]Offline!$A$2:$K$2447,5,FALSE)</f>
        <v>exp773-sm@lotuss.com</v>
      </c>
      <c r="X409" s="3" t="str">
        <f>VLOOKUP($B409,[1]Offline!$A$2:$K$2447,10,FALSE)</f>
        <v>0626057939</v>
      </c>
      <c r="Y409" t="s">
        <v>2730</v>
      </c>
      <c r="Z409" t="str">
        <f t="shared" si="64"/>
        <v>0626057939</v>
      </c>
      <c r="AA409" t="str">
        <f t="shared" si="65"/>
        <v>062-605-7939</v>
      </c>
      <c r="AB409" t="str">
        <f t="shared" si="66"/>
        <v>Valid</v>
      </c>
      <c r="AC409" s="4" t="str">
        <f t="shared" si="68"/>
        <v>Valid</v>
      </c>
      <c r="AD409" t="s">
        <v>2730</v>
      </c>
      <c r="AE409" s="11" t="s">
        <v>2731</v>
      </c>
    </row>
    <row r="410" spans="1:31" ht="16" x14ac:dyDescent="0.2">
      <c r="A410" t="s">
        <v>2732</v>
      </c>
      <c r="B410">
        <v>1774</v>
      </c>
      <c r="C410" t="str">
        <f t="shared" si="61"/>
        <v>store_doc_1774</v>
      </c>
      <c r="D410" t="s">
        <v>2733</v>
      </c>
      <c r="E410" t="s">
        <v>2734</v>
      </c>
      <c r="F410">
        <v>17.370362</v>
      </c>
      <c r="G410">
        <v>102.812522</v>
      </c>
      <c r="H410" t="str">
        <f t="shared" si="67"/>
        <v>https://www.google.com/maps/place/17.370362,102.812522</v>
      </c>
      <c r="I410" t="s">
        <v>28</v>
      </c>
      <c r="J410" t="s">
        <v>29</v>
      </c>
      <c r="K410" t="s">
        <v>2735</v>
      </c>
      <c r="L410" t="s">
        <v>2736</v>
      </c>
      <c r="M410" t="s">
        <v>2605</v>
      </c>
      <c r="N410">
        <v>41000</v>
      </c>
      <c r="O410" t="s">
        <v>2737</v>
      </c>
      <c r="P410" t="s">
        <v>34</v>
      </c>
      <c r="Q410" s="3" t="s">
        <v>170</v>
      </c>
      <c r="R410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0" s="3" t="str">
        <f>VLOOKUP($B410,[1]Offline!$A$2:$K$2447,2,FALSE)</f>
        <v>Mini Supermarket</v>
      </c>
      <c r="T410" s="3" t="str">
        <f>VLOOKUP($B410,[1]Offline!$A$2:$K$2447,6,FALSE)</f>
        <v>06:00-23:00 (17Hrs)</v>
      </c>
      <c r="U410" s="3" t="str">
        <f>VLOOKUP($B410,[1]Offline!$A$2:$K$2447,8,FALSE)</f>
        <v>เลขที่ 328/5-6 หมู่ที่ 1 ซอยบ้านหนองขอนกว้าง ตำบลหมากแข้ง อำเภอเมืองอุดรธานี จังหวัดอุดรธานี 41000</v>
      </c>
      <c r="V410" s="11" t="str">
        <f t="shared" si="63"/>
        <v>เลขที่ 328/5-6 หมู่ที่ 1 ซอยบ้านหนองขอนกว้าง ตำบลหมากแข้ง อำเภอเมืองอุดรธานี จังหวัดอุดรธานี 41000, โทรศัพท์: 062-605-7940</v>
      </c>
      <c r="W410" s="3" t="str">
        <f>VLOOKUP($B410,[1]Offline!$A$2:$K$2447,5,FALSE)</f>
        <v>exp774-sm@lotuss.com</v>
      </c>
      <c r="X410" s="3" t="str">
        <f>VLOOKUP($B410,[1]Offline!$A$2:$K$2447,10,FALSE)</f>
        <v>0626057940</v>
      </c>
      <c r="Y410" t="s">
        <v>2738</v>
      </c>
      <c r="Z410" t="str">
        <f t="shared" si="64"/>
        <v>0626057940</v>
      </c>
      <c r="AA410" t="str">
        <f t="shared" si="65"/>
        <v>062-605-7940</v>
      </c>
      <c r="AB410" t="str">
        <f t="shared" si="66"/>
        <v>Valid</v>
      </c>
      <c r="AC410" s="4" t="str">
        <f t="shared" si="68"/>
        <v>Valid</v>
      </c>
      <c r="AD410" t="s">
        <v>2738</v>
      </c>
      <c r="AE410" s="11" t="s">
        <v>2739</v>
      </c>
    </row>
    <row r="411" spans="1:31" ht="16" x14ac:dyDescent="0.2">
      <c r="A411" t="s">
        <v>2740</v>
      </c>
      <c r="B411">
        <v>1775</v>
      </c>
      <c r="C411" t="str">
        <f t="shared" si="61"/>
        <v>store_doc_1775</v>
      </c>
      <c r="D411" t="s">
        <v>2741</v>
      </c>
      <c r="E411" t="s">
        <v>2742</v>
      </c>
      <c r="F411">
        <v>13.747325999999999</v>
      </c>
      <c r="G411">
        <v>100.354353</v>
      </c>
      <c r="H411" t="str">
        <f t="shared" si="67"/>
        <v>https://www.google.com/maps/place/13.747326,100.354353</v>
      </c>
      <c r="I411" t="s">
        <v>28</v>
      </c>
      <c r="J411" t="s">
        <v>29</v>
      </c>
      <c r="K411" t="s">
        <v>2743</v>
      </c>
      <c r="L411" t="s">
        <v>2744</v>
      </c>
      <c r="M411" t="s">
        <v>32</v>
      </c>
      <c r="N411">
        <v>10170</v>
      </c>
      <c r="O411" t="s">
        <v>2745</v>
      </c>
      <c r="P411" t="s">
        <v>34</v>
      </c>
      <c r="Q411" s="3" t="s">
        <v>35</v>
      </c>
      <c r="R411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1" s="3" t="str">
        <f>VLOOKUP($B411,[1]Offline!$A$2:$K$2447,2,FALSE)</f>
        <v>Mini Supermarket</v>
      </c>
      <c r="T411" s="3" t="str">
        <f>VLOOKUP($B411,[1]Offline!$A$2:$K$2447,6,FALSE)</f>
        <v>06:00-23:00 (17Hrs)</v>
      </c>
      <c r="U411" s="3" t="str">
        <f>VLOOKUP($B411,[1]Offline!$A$2:$K$2447,8,FALSE)</f>
        <v>เลขที่ 76/4 ถ.ทวีวัฒนา  แขวงทวีวัฒนา  เขตทวีวัฒนา กรุงเทพมหานคร 10170</v>
      </c>
      <c r="V411" s="11" t="str">
        <f t="shared" si="63"/>
        <v>เลขที่ 76/4 ถ.ทวีวัฒนา  แขวงทวีวัฒนา  เขตทวีวัฒนา กรุงเทพมหานคร 10170, โทรศัพท์: 062-605-7941</v>
      </c>
      <c r="W411" s="3" t="str">
        <f>VLOOKUP($B411,[1]Offline!$A$2:$K$2447,5,FALSE)</f>
        <v>exp775-sm@lotuss.com</v>
      </c>
      <c r="X411" s="3" t="str">
        <f>VLOOKUP($B411,[1]Offline!$A$2:$K$2447,10,FALSE)</f>
        <v>0626057941</v>
      </c>
      <c r="Y411" t="s">
        <v>2746</v>
      </c>
      <c r="Z411" t="str">
        <f t="shared" si="64"/>
        <v>0626057941</v>
      </c>
      <c r="AA411" t="str">
        <f t="shared" si="65"/>
        <v>062-605-7941</v>
      </c>
      <c r="AB411" t="str">
        <f t="shared" si="66"/>
        <v>Valid</v>
      </c>
      <c r="AC411" s="4" t="str">
        <f t="shared" si="68"/>
        <v>Valid</v>
      </c>
      <c r="AD411" t="s">
        <v>2746</v>
      </c>
      <c r="AE411" s="11" t="s">
        <v>2747</v>
      </c>
    </row>
    <row r="412" spans="1:31" ht="16" x14ac:dyDescent="0.2">
      <c r="A412" t="s">
        <v>2748</v>
      </c>
      <c r="B412">
        <v>1776</v>
      </c>
      <c r="C412" t="str">
        <f t="shared" si="61"/>
        <v>store_doc_1776</v>
      </c>
      <c r="D412" t="s">
        <v>2749</v>
      </c>
      <c r="E412" t="s">
        <v>2750</v>
      </c>
      <c r="F412">
        <v>14.964975000000001</v>
      </c>
      <c r="G412">
        <v>102.136335</v>
      </c>
      <c r="H412" t="str">
        <f t="shared" si="67"/>
        <v>https://www.google.com/maps/place/14.964975,102.136335</v>
      </c>
      <c r="I412" t="s">
        <v>28</v>
      </c>
      <c r="J412" t="s">
        <v>29</v>
      </c>
      <c r="K412" t="s">
        <v>2751</v>
      </c>
      <c r="L412" t="s">
        <v>2721</v>
      </c>
      <c r="M412" t="s">
        <v>2668</v>
      </c>
      <c r="N412">
        <v>30000</v>
      </c>
      <c r="O412" t="s">
        <v>2752</v>
      </c>
      <c r="P412" t="s">
        <v>34</v>
      </c>
      <c r="Q412" s="3" t="s">
        <v>170</v>
      </c>
      <c r="R412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2" s="3" t="str">
        <f>VLOOKUP($B412,[1]Offline!$A$2:$K$2447,2,FALSE)</f>
        <v>Mini Supermarket</v>
      </c>
      <c r="T412" s="3" t="str">
        <f>VLOOKUP($B412,[1]Offline!$A$2:$K$2447,6,FALSE)</f>
        <v>05:30-23:00 (17.5Hrs)</v>
      </c>
      <c r="U412" s="3" t="str">
        <f>VLOOKUP($B412,[1]Offline!$A$2:$K$2447,8,FALSE)</f>
        <v>เลขที่ 95,96 หมู่ที่ 3 ตำบลหัวทะเล อำเภอเมืองนครราชสีมา จังหวัดนครราชสีมา 30000</v>
      </c>
      <c r="V412" s="11" t="str">
        <f t="shared" si="63"/>
        <v>เลขที่ 95,96 หมู่ที่ 3 ตำบลหัวทะเล อำเภอเมืองนครราชสีมา จังหวัดนครราชสีมา 30000, โทรศัพท์: 062-605-7942</v>
      </c>
      <c r="W412" s="3" t="str">
        <f>VLOOKUP($B412,[1]Offline!$A$2:$K$2447,5,FALSE)</f>
        <v>exp776-sm@lotuss.com</v>
      </c>
      <c r="X412" s="3" t="str">
        <f>VLOOKUP($B412,[1]Offline!$A$2:$K$2447,10,FALSE)</f>
        <v>0626057942</v>
      </c>
      <c r="Y412" t="s">
        <v>2753</v>
      </c>
      <c r="Z412" t="str">
        <f t="shared" si="64"/>
        <v>0626057942</v>
      </c>
      <c r="AA412" t="str">
        <f t="shared" si="65"/>
        <v>062-605-7942</v>
      </c>
      <c r="AB412" t="str">
        <f t="shared" si="66"/>
        <v>Valid</v>
      </c>
      <c r="AC412" s="4" t="str">
        <f t="shared" si="68"/>
        <v>Valid</v>
      </c>
      <c r="AD412" t="s">
        <v>2753</v>
      </c>
      <c r="AE412" s="11" t="s">
        <v>2754</v>
      </c>
    </row>
    <row r="413" spans="1:31" ht="16" x14ac:dyDescent="0.2">
      <c r="A413" t="s">
        <v>2755</v>
      </c>
      <c r="B413">
        <v>1777</v>
      </c>
      <c r="C413" t="str">
        <f t="shared" si="61"/>
        <v>store_doc_1777</v>
      </c>
      <c r="D413" t="s">
        <v>2756</v>
      </c>
      <c r="E413" t="s">
        <v>2757</v>
      </c>
      <c r="F413">
        <v>7.8838400000000002</v>
      </c>
      <c r="G413">
        <v>98.301703000000003</v>
      </c>
      <c r="H413" t="str">
        <f t="shared" si="67"/>
        <v>https://www.google.com/maps/place/7.88384,98.301703</v>
      </c>
      <c r="I413" t="s">
        <v>123</v>
      </c>
      <c r="J413" t="s">
        <v>29</v>
      </c>
      <c r="K413" t="s">
        <v>2758</v>
      </c>
      <c r="L413" t="s">
        <v>2759</v>
      </c>
      <c r="M413" t="s">
        <v>2338</v>
      </c>
      <c r="N413">
        <v>83150</v>
      </c>
      <c r="O413" t="s">
        <v>2760</v>
      </c>
      <c r="P413" t="s">
        <v>34</v>
      </c>
      <c r="Q413" s="3" t="s">
        <v>35</v>
      </c>
      <c r="R413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3" s="3" t="e">
        <f>VLOOKUP($B413,[1]Offline!$A$2:$K$2447,2,FALSE)</f>
        <v>#N/A</v>
      </c>
      <c r="T413" s="3" t="e">
        <f>VLOOKUP($B413,[1]Offline!$A$2:$K$2447,6,FALSE)</f>
        <v>#N/A</v>
      </c>
      <c r="U413" s="3" t="e">
        <f>VLOOKUP($B413,[1]Offline!$A$2:$K$2447,8,FALSE)</f>
        <v>#N/A</v>
      </c>
      <c r="V413" s="11" t="e">
        <f t="shared" si="63"/>
        <v>#N/A</v>
      </c>
      <c r="W413" s="3" t="e">
        <f>VLOOKUP($B413,[1]Offline!$A$2:$K$2447,5,FALSE)</f>
        <v>#N/A</v>
      </c>
      <c r="X413" s="3" t="e">
        <f>VLOOKUP($B413,[1]Offline!$A$2:$K$2447,10,FALSE)</f>
        <v>#N/A</v>
      </c>
      <c r="Y413" t="e">
        <v>#N/A</v>
      </c>
      <c r="Z413" t="e">
        <f t="shared" si="64"/>
        <v>#N/A</v>
      </c>
      <c r="AA413" t="e">
        <f t="shared" si="65"/>
        <v>#N/A</v>
      </c>
      <c r="AB413" t="e">
        <f t="shared" si="66"/>
        <v>#N/A</v>
      </c>
      <c r="AC413" s="4"/>
      <c r="AD413" t="e">
        <v>#N/A</v>
      </c>
    </row>
    <row r="414" spans="1:31" ht="16" x14ac:dyDescent="0.2">
      <c r="A414" t="s">
        <v>2761</v>
      </c>
      <c r="B414">
        <v>1778</v>
      </c>
      <c r="C414" t="str">
        <f t="shared" si="61"/>
        <v>store_doc_1778</v>
      </c>
      <c r="D414" t="s">
        <v>2762</v>
      </c>
      <c r="E414" t="s">
        <v>2763</v>
      </c>
      <c r="F414">
        <v>14.895073999999999</v>
      </c>
      <c r="G414">
        <v>101.81925099999999</v>
      </c>
      <c r="H414" t="str">
        <f t="shared" si="67"/>
        <v>https://www.google.com/maps/place/14.895074,101.819251</v>
      </c>
      <c r="I414" t="s">
        <v>28</v>
      </c>
      <c r="J414" t="s">
        <v>29</v>
      </c>
      <c r="K414" t="s">
        <v>2764</v>
      </c>
      <c r="L414" t="s">
        <v>2765</v>
      </c>
      <c r="M414" t="s">
        <v>2668</v>
      </c>
      <c r="N414">
        <v>30170</v>
      </c>
      <c r="O414" t="s">
        <v>2766</v>
      </c>
      <c r="P414" t="s">
        <v>34</v>
      </c>
      <c r="Q414" s="3" t="s">
        <v>35</v>
      </c>
      <c r="R414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4" s="3" t="str">
        <f>VLOOKUP($B414,[1]Offline!$A$2:$K$2447,2,FALSE)</f>
        <v>Mini Supermarket</v>
      </c>
      <c r="T414" s="3" t="str">
        <f>VLOOKUP($B414,[1]Offline!$A$2:$K$2447,6,FALSE)</f>
        <v>24 Hours</v>
      </c>
      <c r="U414" s="3" t="str">
        <f>VLOOKUP($B414,[1]Offline!$A$2:$K$2447,8,FALSE)</f>
        <v>เลขที่ 767 หมู่ที่ 11 ตำบลสูงเนิน อำเภอสูงเนิน จังหวัดนครราชสีมา 30170</v>
      </c>
      <c r="V414" s="11" t="str">
        <f t="shared" si="63"/>
        <v>เลขที่ 767 หมู่ที่ 11 ตำบลสูงเนิน อำเภอสูงเนิน จังหวัดนครราชสีมา 30170, โทรศัพท์: 062-605-7944</v>
      </c>
      <c r="W414" s="3" t="str">
        <f>VLOOKUP($B414,[1]Offline!$A$2:$K$2447,5,FALSE)</f>
        <v>exp778-sm@lotuss.com</v>
      </c>
      <c r="X414" s="3" t="str">
        <f>VLOOKUP($B414,[1]Offline!$A$2:$K$2447,10,FALSE)</f>
        <v>0626057944</v>
      </c>
      <c r="Y414" t="s">
        <v>2767</v>
      </c>
      <c r="Z414" t="str">
        <f t="shared" si="64"/>
        <v>0626057944</v>
      </c>
      <c r="AA414" t="str">
        <f t="shared" si="65"/>
        <v>062-605-7944</v>
      </c>
      <c r="AB414" t="str">
        <f t="shared" si="66"/>
        <v>Valid</v>
      </c>
      <c r="AC414" s="4" t="str">
        <f>IF(AND(LEFT($Z414,1)="0", OR(LEN(SUBSTITUTE($Z414,"-",""))=9, AND(LEFT($Z414,2)&lt;&gt;"02", LEN(SUBSTITUTE($Z414,"-",""))=10))), "Valid", "Invalid")</f>
        <v>Valid</v>
      </c>
      <c r="AD414" t="s">
        <v>2767</v>
      </c>
      <c r="AE414" s="11" t="s">
        <v>2768</v>
      </c>
    </row>
    <row r="415" spans="1:31" ht="16" x14ac:dyDescent="0.2">
      <c r="A415" t="s">
        <v>2769</v>
      </c>
      <c r="B415">
        <v>1779</v>
      </c>
      <c r="C415" t="str">
        <f t="shared" si="61"/>
        <v>store_doc_1779</v>
      </c>
      <c r="D415" t="s">
        <v>2770</v>
      </c>
      <c r="E415" t="s">
        <v>2771</v>
      </c>
      <c r="F415">
        <v>17.278758</v>
      </c>
      <c r="G415">
        <v>102.872668</v>
      </c>
      <c r="H415" t="str">
        <f t="shared" si="67"/>
        <v>https://www.google.com/maps/place/17.278758,102.872668</v>
      </c>
      <c r="I415" t="s">
        <v>28</v>
      </c>
      <c r="J415" t="s">
        <v>29</v>
      </c>
      <c r="K415" t="s">
        <v>2772</v>
      </c>
      <c r="L415" t="s">
        <v>2736</v>
      </c>
      <c r="M415" t="s">
        <v>2605</v>
      </c>
      <c r="N415">
        <v>41330</v>
      </c>
      <c r="O415" t="s">
        <v>2773</v>
      </c>
      <c r="P415" t="s">
        <v>34</v>
      </c>
      <c r="Q415" s="3" t="s">
        <v>44</v>
      </c>
      <c r="R415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5" s="3" t="str">
        <f>VLOOKUP($B415,[1]Offline!$A$2:$K$2447,2,FALSE)</f>
        <v>Mini Supermarket</v>
      </c>
      <c r="T415" s="3" t="str">
        <f>VLOOKUP($B415,[1]Offline!$A$2:$K$2447,6,FALSE)</f>
        <v>24 Hours</v>
      </c>
      <c r="U415" s="3" t="str">
        <f>VLOOKUP($B415,[1]Offline!$A$2:$K$2447,8,FALSE)</f>
        <v>เลขที่ 126 หมู่ที่ 11 ตำบลโนนสูง อำเภอเมืองอุดรธานี จังหวัดอุดรธานี 41330</v>
      </c>
      <c r="V415" s="11" t="str">
        <f t="shared" si="63"/>
        <v>เลขที่ 126 หมู่ที่ 11 ตำบลโนนสูง อำเภอเมืองอุดรธานี จังหวัดอุดรธานี 41330, โทรศัพท์: 062-605-7945</v>
      </c>
      <c r="W415" s="3" t="str">
        <f>VLOOKUP($B415,[1]Offline!$A$2:$K$2447,5,FALSE)</f>
        <v>exp779-sm@lotuss.com</v>
      </c>
      <c r="X415" s="3" t="str">
        <f>VLOOKUP($B415,[1]Offline!$A$2:$K$2447,10,FALSE)</f>
        <v>0626057945</v>
      </c>
      <c r="Y415" t="s">
        <v>2774</v>
      </c>
      <c r="Z415" t="str">
        <f t="shared" si="64"/>
        <v>0626057945</v>
      </c>
      <c r="AA415" t="str">
        <f t="shared" si="65"/>
        <v>062-605-7945</v>
      </c>
      <c r="AB415" t="str">
        <f t="shared" si="66"/>
        <v>Valid</v>
      </c>
      <c r="AC415" s="4" t="str">
        <f>IF(AND(LEFT($Z415,1)="0", OR(LEN(SUBSTITUTE($Z415,"-",""))=9, AND(LEFT($Z415,2)&lt;&gt;"02", LEN(SUBSTITUTE($Z415,"-",""))=10))), "Valid", "Invalid")</f>
        <v>Valid</v>
      </c>
      <c r="AD415" t="s">
        <v>2774</v>
      </c>
      <c r="AE415" s="11" t="s">
        <v>2775</v>
      </c>
    </row>
    <row r="416" spans="1:31" ht="16" x14ac:dyDescent="0.2">
      <c r="A416" t="s">
        <v>2776</v>
      </c>
      <c r="B416">
        <v>1780</v>
      </c>
      <c r="C416" t="str">
        <f t="shared" si="61"/>
        <v>store_doc_1780</v>
      </c>
      <c r="D416" t="s">
        <v>2777</v>
      </c>
      <c r="E416" t="s">
        <v>2778</v>
      </c>
      <c r="F416">
        <v>13.804878</v>
      </c>
      <c r="G416">
        <v>100.279197</v>
      </c>
      <c r="H416" t="str">
        <f t="shared" si="67"/>
        <v>https://www.google.com/maps/place/13.804878,100.279197</v>
      </c>
      <c r="I416" t="s">
        <v>123</v>
      </c>
      <c r="J416" t="s">
        <v>29</v>
      </c>
      <c r="K416" t="s">
        <v>2779</v>
      </c>
      <c r="L416" t="s">
        <v>1287</v>
      </c>
      <c r="M416" t="s">
        <v>350</v>
      </c>
      <c r="N416">
        <v>73170</v>
      </c>
      <c r="O416" t="s">
        <v>2780</v>
      </c>
      <c r="P416" t="s">
        <v>34</v>
      </c>
      <c r="Q416" s="3" t="s">
        <v>35</v>
      </c>
      <c r="R416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6" s="3" t="e">
        <f>VLOOKUP($B416,[1]Offline!$A$2:$K$2447,2,FALSE)</f>
        <v>#N/A</v>
      </c>
      <c r="T416" s="3" t="e">
        <f>VLOOKUP($B416,[1]Offline!$A$2:$K$2447,6,FALSE)</f>
        <v>#N/A</v>
      </c>
      <c r="U416" s="3" t="e">
        <f>VLOOKUP($B416,[1]Offline!$A$2:$K$2447,8,FALSE)</f>
        <v>#N/A</v>
      </c>
      <c r="V416" s="11" t="e">
        <f t="shared" si="63"/>
        <v>#N/A</v>
      </c>
      <c r="W416" s="3" t="e">
        <f>VLOOKUP($B416,[1]Offline!$A$2:$K$2447,5,FALSE)</f>
        <v>#N/A</v>
      </c>
      <c r="X416" s="3" t="e">
        <f>VLOOKUP($B416,[1]Offline!$A$2:$K$2447,10,FALSE)</f>
        <v>#N/A</v>
      </c>
      <c r="Y416" t="e">
        <v>#N/A</v>
      </c>
      <c r="Z416" t="e">
        <f t="shared" si="64"/>
        <v>#N/A</v>
      </c>
      <c r="AA416" t="e">
        <f t="shared" si="65"/>
        <v>#N/A</v>
      </c>
      <c r="AB416" t="e">
        <f t="shared" si="66"/>
        <v>#N/A</v>
      </c>
      <c r="AC416" s="4"/>
      <c r="AD416" t="e">
        <v>#N/A</v>
      </c>
    </row>
    <row r="417" spans="1:31" ht="16" x14ac:dyDescent="0.2">
      <c r="A417" t="s">
        <v>2781</v>
      </c>
      <c r="B417">
        <v>1781</v>
      </c>
      <c r="C417" t="str">
        <f t="shared" si="61"/>
        <v>store_doc_1781</v>
      </c>
      <c r="D417" t="s">
        <v>2782</v>
      </c>
      <c r="E417" t="s">
        <v>2783</v>
      </c>
      <c r="F417">
        <v>14.734271</v>
      </c>
      <c r="G417">
        <v>102.165773</v>
      </c>
      <c r="H417" t="str">
        <f t="shared" si="67"/>
        <v>https://www.google.com/maps/place/14.734271,102.165773</v>
      </c>
      <c r="I417" t="s">
        <v>123</v>
      </c>
      <c r="J417" t="s">
        <v>29</v>
      </c>
      <c r="K417" t="s">
        <v>2784</v>
      </c>
      <c r="L417" t="s">
        <v>2667</v>
      </c>
      <c r="M417" t="s">
        <v>2668</v>
      </c>
      <c r="N417">
        <v>30190</v>
      </c>
      <c r="O417" t="s">
        <v>2785</v>
      </c>
      <c r="P417" t="s">
        <v>34</v>
      </c>
      <c r="Q417" s="3" t="s">
        <v>35</v>
      </c>
      <c r="R417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7" s="3" t="e">
        <f>VLOOKUP($B417,[1]Offline!$A$2:$K$2447,2,FALSE)</f>
        <v>#N/A</v>
      </c>
      <c r="T417" s="3" t="e">
        <f>VLOOKUP($B417,[1]Offline!$A$2:$K$2447,6,FALSE)</f>
        <v>#N/A</v>
      </c>
      <c r="U417" s="3" t="e">
        <f>VLOOKUP($B417,[1]Offline!$A$2:$K$2447,8,FALSE)</f>
        <v>#N/A</v>
      </c>
      <c r="V417" s="11" t="e">
        <f t="shared" si="63"/>
        <v>#N/A</v>
      </c>
      <c r="W417" s="3" t="e">
        <f>VLOOKUP($B417,[1]Offline!$A$2:$K$2447,5,FALSE)</f>
        <v>#N/A</v>
      </c>
      <c r="X417" s="3" t="e">
        <f>VLOOKUP($B417,[1]Offline!$A$2:$K$2447,10,FALSE)</f>
        <v>#N/A</v>
      </c>
      <c r="Y417" t="e">
        <v>#N/A</v>
      </c>
      <c r="Z417" t="e">
        <f t="shared" si="64"/>
        <v>#N/A</v>
      </c>
      <c r="AA417" t="e">
        <f t="shared" si="65"/>
        <v>#N/A</v>
      </c>
      <c r="AB417" t="e">
        <f t="shared" si="66"/>
        <v>#N/A</v>
      </c>
      <c r="AC417" s="4"/>
      <c r="AD417" t="e">
        <v>#N/A</v>
      </c>
    </row>
    <row r="418" spans="1:31" ht="16" x14ac:dyDescent="0.2">
      <c r="A418" t="s">
        <v>2786</v>
      </c>
      <c r="B418">
        <v>1782</v>
      </c>
      <c r="C418" t="str">
        <f t="shared" si="61"/>
        <v>store_doc_1782</v>
      </c>
      <c r="D418" t="s">
        <v>2787</v>
      </c>
      <c r="E418" t="s">
        <v>2788</v>
      </c>
      <c r="F418">
        <v>12.66545</v>
      </c>
      <c r="G418">
        <v>101.29901</v>
      </c>
      <c r="H418" t="str">
        <f t="shared" si="67"/>
        <v>https://www.google.com/maps/place/12.66545,101.29901</v>
      </c>
      <c r="I418" t="s">
        <v>28</v>
      </c>
      <c r="J418" t="s">
        <v>29</v>
      </c>
      <c r="K418" t="s">
        <v>2789</v>
      </c>
      <c r="L418" t="s">
        <v>2494</v>
      </c>
      <c r="M418" t="s">
        <v>2040</v>
      </c>
      <c r="N418">
        <v>21000</v>
      </c>
      <c r="O418" t="s">
        <v>2790</v>
      </c>
      <c r="P418" t="s">
        <v>34</v>
      </c>
      <c r="Q418" s="3" t="s">
        <v>44</v>
      </c>
      <c r="R418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8" s="3" t="str">
        <f>VLOOKUP($B418,[1]Offline!$A$2:$K$2447,2,FALSE)</f>
        <v>Mini Supermarket</v>
      </c>
      <c r="T418" s="3" t="str">
        <f>VLOOKUP($B418,[1]Offline!$A$2:$K$2447,6,FALSE)</f>
        <v xml:space="preserve">24 Hours </v>
      </c>
      <c r="U418" s="3" t="str">
        <f>VLOOKUP($B418,[1]Offline!$A$2:$K$2447,8,FALSE)</f>
        <v>เลขที่ 234/279 หมู่ 5 ต.เชิงเนิน อ.เมืองระยอง จ.ระยอง 21000</v>
      </c>
      <c r="V418" s="11" t="str">
        <f t="shared" si="63"/>
        <v>เลขที่ 234/279 หมู่ 5 ต.เชิงเนิน อ.เมืองระยอง จ.ระยอง 21000, โทรศัพท์: 081-247-6101</v>
      </c>
      <c r="W418" s="3" t="str">
        <f>VLOOKUP($B418,[1]Offline!$A$2:$K$2447,5,FALSE)</f>
        <v>exp782-sm@lotuss.com</v>
      </c>
      <c r="X418" s="3" t="str">
        <f>VLOOKUP($B418,[1]Offline!$A$2:$K$2447,10,FALSE)</f>
        <v>0812476101</v>
      </c>
      <c r="Y418" t="s">
        <v>2791</v>
      </c>
      <c r="Z418" t="str">
        <f t="shared" si="64"/>
        <v>0812476101</v>
      </c>
      <c r="AA418" t="str">
        <f t="shared" si="65"/>
        <v>081-247-6101</v>
      </c>
      <c r="AB418" t="str">
        <f t="shared" si="66"/>
        <v>Valid</v>
      </c>
      <c r="AC418" s="4" t="str">
        <f t="shared" ref="AC418:AC424" si="69">IF(AND(LEFT($Z418,1)="0", OR(LEN(SUBSTITUTE($Z418,"-",""))=9, AND(LEFT($Z418,2)&lt;&gt;"02", LEN(SUBSTITUTE($Z418,"-",""))=10))), "Valid", "Invalid")</f>
        <v>Valid</v>
      </c>
      <c r="AD418" t="s">
        <v>2791</v>
      </c>
      <c r="AE418" s="11" t="s">
        <v>2792</v>
      </c>
    </row>
    <row r="419" spans="1:31" ht="16" x14ac:dyDescent="0.2">
      <c r="A419" t="s">
        <v>2793</v>
      </c>
      <c r="B419">
        <v>1783</v>
      </c>
      <c r="C419" t="str">
        <f t="shared" si="61"/>
        <v>store_doc_1783</v>
      </c>
      <c r="D419" t="s">
        <v>2794</v>
      </c>
      <c r="E419" t="s">
        <v>2795</v>
      </c>
      <c r="F419">
        <v>8.0990509999999993</v>
      </c>
      <c r="G419">
        <v>98.306569999999994</v>
      </c>
      <c r="H419" t="str">
        <f t="shared" si="67"/>
        <v>https://www.google.com/maps/place/8.099051,98.30657</v>
      </c>
      <c r="I419" t="s">
        <v>28</v>
      </c>
      <c r="J419" t="s">
        <v>29</v>
      </c>
      <c r="K419" t="s">
        <v>2796</v>
      </c>
      <c r="L419" t="s">
        <v>2697</v>
      </c>
      <c r="M419" t="s">
        <v>2338</v>
      </c>
      <c r="N419">
        <v>83110</v>
      </c>
      <c r="O419" t="s">
        <v>2797</v>
      </c>
      <c r="P419" t="s">
        <v>34</v>
      </c>
      <c r="Q419" s="3" t="s">
        <v>44</v>
      </c>
      <c r="R419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19" s="3" t="str">
        <f>VLOOKUP($B419,[1]Offline!$A$2:$K$2447,2,FALSE)</f>
        <v>Mini Supermarket</v>
      </c>
      <c r="T419" s="3" t="str">
        <f>VLOOKUP($B419,[1]Offline!$A$2:$K$2447,6,FALSE)</f>
        <v xml:space="preserve">24 Hours </v>
      </c>
      <c r="U419" s="3" t="str">
        <f>VLOOKUP($B419,[1]Offline!$A$2:$K$2447,8,FALSE)</f>
        <v>เลขที่ 23/16 หมู่ 1 ต.สาคู อ.ถลาง จ.ภูเก็ต 83110</v>
      </c>
      <c r="V419" s="11" t="str">
        <f t="shared" si="63"/>
        <v>เลขที่ 23/16 หมู่ 1 ต.สาคู อ.ถลาง จ.ภูเก็ต 83110, โทรศัพท์: 062-605-7949</v>
      </c>
      <c r="W419" s="3" t="str">
        <f>VLOOKUP($B419,[1]Offline!$A$2:$K$2447,5,FALSE)</f>
        <v>exp783-sm@lotuss.com</v>
      </c>
      <c r="X419" s="3" t="str">
        <f>VLOOKUP($B419,[1]Offline!$A$2:$K$2447,10,FALSE)</f>
        <v>0626057949</v>
      </c>
      <c r="Y419" t="s">
        <v>2798</v>
      </c>
      <c r="Z419" t="str">
        <f t="shared" si="64"/>
        <v>0626057949</v>
      </c>
      <c r="AA419" t="str">
        <f t="shared" si="65"/>
        <v>062-605-7949</v>
      </c>
      <c r="AB419" t="str">
        <f t="shared" si="66"/>
        <v>Valid</v>
      </c>
      <c r="AC419" s="4" t="str">
        <f t="shared" si="69"/>
        <v>Valid</v>
      </c>
      <c r="AD419" t="s">
        <v>2798</v>
      </c>
      <c r="AE419" s="11" t="s">
        <v>2799</v>
      </c>
    </row>
    <row r="420" spans="1:31" ht="16" x14ac:dyDescent="0.2">
      <c r="A420" t="s">
        <v>2800</v>
      </c>
      <c r="B420">
        <v>1784</v>
      </c>
      <c r="C420" t="str">
        <f t="shared" si="61"/>
        <v>store_doc_1784</v>
      </c>
      <c r="D420" t="s">
        <v>2801</v>
      </c>
      <c r="E420" t="s">
        <v>2802</v>
      </c>
      <c r="F420">
        <v>14.841265999999999</v>
      </c>
      <c r="G420">
        <v>101.122677</v>
      </c>
      <c r="H420" t="str">
        <f t="shared" si="67"/>
        <v>https://www.google.com/maps/place/14.841266,101.122677</v>
      </c>
      <c r="I420" t="s">
        <v>28</v>
      </c>
      <c r="J420" t="s">
        <v>29</v>
      </c>
      <c r="K420" t="s">
        <v>2803</v>
      </c>
      <c r="L420" t="s">
        <v>2804</v>
      </c>
      <c r="M420" t="s">
        <v>1121</v>
      </c>
      <c r="N420">
        <v>18220</v>
      </c>
      <c r="O420" t="s">
        <v>2805</v>
      </c>
      <c r="P420" t="s">
        <v>34</v>
      </c>
      <c r="Q420" s="3" t="s">
        <v>35</v>
      </c>
      <c r="R420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0" s="3" t="str">
        <f>VLOOKUP($B420,[1]Offline!$A$2:$K$2447,2,FALSE)</f>
        <v>Mini Supermarket</v>
      </c>
      <c r="T420" s="3" t="str">
        <f>VLOOKUP($B420,[1]Offline!$A$2:$K$2447,6,FALSE)</f>
        <v>05:00-23:00 (18Hrs)</v>
      </c>
      <c r="U420" s="3" t="str">
        <f>VLOOKUP($B420,[1]Offline!$A$2:$K$2447,8,FALSE)</f>
        <v>เลขที่ 39 หมู่ 1 ต.คำพราน อ.วังม่วง จ.สระบุรี 18220</v>
      </c>
      <c r="V420" s="11" t="str">
        <f t="shared" si="63"/>
        <v>เลขที่ 39 หมู่ 1 ต.คำพราน อ.วังม่วง จ.สระบุรี 18220, โทรศัพท์: 062-608-7950</v>
      </c>
      <c r="W420" s="3" t="str">
        <f>VLOOKUP($B420,[1]Offline!$A$2:$K$2447,5,FALSE)</f>
        <v>exp784-sm@lotuss.com</v>
      </c>
      <c r="X420" s="3" t="str">
        <f>VLOOKUP($B420,[1]Offline!$A$2:$K$2447,10,FALSE)</f>
        <v>0626087950</v>
      </c>
      <c r="Y420" t="s">
        <v>2806</v>
      </c>
      <c r="Z420" t="str">
        <f t="shared" si="64"/>
        <v>0626087950</v>
      </c>
      <c r="AA420" t="str">
        <f t="shared" si="65"/>
        <v>062-608-7950</v>
      </c>
      <c r="AB420" t="str">
        <f t="shared" si="66"/>
        <v>Valid</v>
      </c>
      <c r="AC420" s="4" t="str">
        <f t="shared" si="69"/>
        <v>Valid</v>
      </c>
      <c r="AD420" t="s">
        <v>2806</v>
      </c>
      <c r="AE420" s="11" t="s">
        <v>2807</v>
      </c>
    </row>
    <row r="421" spans="1:31" ht="16" x14ac:dyDescent="0.2">
      <c r="A421" t="s">
        <v>2808</v>
      </c>
      <c r="B421">
        <v>1785</v>
      </c>
      <c r="C421" t="str">
        <f t="shared" si="61"/>
        <v>store_doc_1785</v>
      </c>
      <c r="D421" t="s">
        <v>2809</v>
      </c>
      <c r="E421" t="s">
        <v>2810</v>
      </c>
      <c r="F421">
        <v>16.16826</v>
      </c>
      <c r="G421">
        <v>100.57680999999999</v>
      </c>
      <c r="H421" t="str">
        <f t="shared" si="67"/>
        <v>https://www.google.com/maps/place/16.16826,100.57681</v>
      </c>
      <c r="I421" t="s">
        <v>28</v>
      </c>
      <c r="J421" t="s">
        <v>29</v>
      </c>
      <c r="K421" t="s">
        <v>2811</v>
      </c>
      <c r="L421" t="s">
        <v>2812</v>
      </c>
      <c r="M421" t="s">
        <v>2813</v>
      </c>
      <c r="N421">
        <v>66150</v>
      </c>
      <c r="O421" t="s">
        <v>2814</v>
      </c>
      <c r="P421" t="s">
        <v>34</v>
      </c>
      <c r="Q421" s="3" t="s">
        <v>35</v>
      </c>
      <c r="R421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1" s="3" t="str">
        <f>VLOOKUP($B421,[1]Offline!$A$2:$K$2447,2,FALSE)</f>
        <v>Mini Supermarket</v>
      </c>
      <c r="T421" s="3" t="str">
        <f>VLOOKUP($B421,[1]Offline!$A$2:$K$2447,6,FALSE)</f>
        <v>06:00-23:00 (17Hrs)</v>
      </c>
      <c r="U421" s="3" t="str">
        <f>VLOOKUP($B421,[1]Offline!$A$2:$K$2447,8,FALSE)</f>
        <v>เลขที่ 322 หมู่ที่ 2 ถนนชมฐีระเวช ตำบลทับคล้อ อำเภอทับคล้อ จังหวัดพิจิตร 66150</v>
      </c>
      <c r="V421" s="11" t="str">
        <f t="shared" si="63"/>
        <v>เลขที่ 322 หมู่ที่ 2 ถนนชมฐีระเวช ตำบลทับคล้อ อำเภอทับคล้อ จังหวัดพิจิตร 66150, โทรศัพท์: 062-605-7951</v>
      </c>
      <c r="W421" s="3" t="str">
        <f>VLOOKUP($B421,[1]Offline!$A$2:$K$2447,5,FALSE)</f>
        <v>exp785-sm@lotuss.com</v>
      </c>
      <c r="X421" s="3" t="str">
        <f>VLOOKUP($B421,[1]Offline!$A$2:$K$2447,10,FALSE)</f>
        <v>0626057951</v>
      </c>
      <c r="Y421" t="s">
        <v>2815</v>
      </c>
      <c r="Z421" t="str">
        <f t="shared" si="64"/>
        <v>0626057951</v>
      </c>
      <c r="AA421" t="str">
        <f t="shared" si="65"/>
        <v>062-605-7951</v>
      </c>
      <c r="AB421" t="str">
        <f t="shared" si="66"/>
        <v>Valid</v>
      </c>
      <c r="AC421" s="4" t="str">
        <f t="shared" si="69"/>
        <v>Valid</v>
      </c>
      <c r="AD421" t="s">
        <v>2815</v>
      </c>
      <c r="AE421" s="11" t="s">
        <v>2816</v>
      </c>
    </row>
    <row r="422" spans="1:31" ht="16" x14ac:dyDescent="0.2">
      <c r="A422" t="s">
        <v>2817</v>
      </c>
      <c r="B422">
        <v>1786</v>
      </c>
      <c r="C422" t="str">
        <f t="shared" si="61"/>
        <v>store_doc_1786</v>
      </c>
      <c r="D422" t="s">
        <v>2818</v>
      </c>
      <c r="E422" t="s">
        <v>2819</v>
      </c>
      <c r="F422">
        <v>16.968467</v>
      </c>
      <c r="G422">
        <v>102.892943</v>
      </c>
      <c r="H422" t="str">
        <f t="shared" si="67"/>
        <v>https://www.google.com/maps/place/16.968467,102.892943</v>
      </c>
      <c r="I422" t="s">
        <v>28</v>
      </c>
      <c r="J422" t="s">
        <v>29</v>
      </c>
      <c r="K422" t="s">
        <v>2820</v>
      </c>
      <c r="L422" t="s">
        <v>2821</v>
      </c>
      <c r="M422" t="s">
        <v>2605</v>
      </c>
      <c r="N422">
        <v>41240</v>
      </c>
      <c r="O422" t="s">
        <v>2822</v>
      </c>
      <c r="P422" t="s">
        <v>34</v>
      </c>
      <c r="Q422" s="3" t="s">
        <v>44</v>
      </c>
      <c r="R422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2" s="3" t="str">
        <f>VLOOKUP($B422,[1]Offline!$A$2:$K$2447,2,FALSE)</f>
        <v>Mini Supermarket</v>
      </c>
      <c r="T422" s="3" t="str">
        <f>VLOOKUP($B422,[1]Offline!$A$2:$K$2447,6,FALSE)</f>
        <v>05:00-24:00 (19Hrs)</v>
      </c>
      <c r="U422" s="3" t="str">
        <f>VLOOKUP($B422,[1]Offline!$A$2:$K$2447,8,FALSE)</f>
        <v>เลขที่ 23 หมู่ที่ 2 ตำบลโนนสะอาด อำเภอโนนสะอาด จังหวัดอุดรธานี 41240</v>
      </c>
      <c r="V422" s="11" t="str">
        <f t="shared" si="63"/>
        <v>เลขที่ 23 หมู่ที่ 2 ตำบลโนนสะอาด อำเภอโนนสะอาด จังหวัดอุดรธานี 41240, โทรศัพท์: 062-605-7952</v>
      </c>
      <c r="W422" s="3" t="str">
        <f>VLOOKUP($B422,[1]Offline!$A$2:$K$2447,5,FALSE)</f>
        <v>exp786-sm@lotuss.com</v>
      </c>
      <c r="X422" s="3" t="str">
        <f>VLOOKUP($B422,[1]Offline!$A$2:$K$2447,10,FALSE)</f>
        <v>0626057952</v>
      </c>
      <c r="Y422" t="s">
        <v>2823</v>
      </c>
      <c r="Z422" t="str">
        <f t="shared" si="64"/>
        <v>0626057952</v>
      </c>
      <c r="AA422" t="str">
        <f t="shared" si="65"/>
        <v>062-605-7952</v>
      </c>
      <c r="AB422" t="str">
        <f t="shared" si="66"/>
        <v>Valid</v>
      </c>
      <c r="AC422" s="4" t="str">
        <f t="shared" si="69"/>
        <v>Valid</v>
      </c>
      <c r="AD422" t="s">
        <v>2823</v>
      </c>
      <c r="AE422" s="11" t="s">
        <v>2824</v>
      </c>
    </row>
    <row r="423" spans="1:31" ht="16" x14ac:dyDescent="0.2">
      <c r="A423" t="s">
        <v>2825</v>
      </c>
      <c r="B423">
        <v>1787</v>
      </c>
      <c r="C423" t="str">
        <f t="shared" si="61"/>
        <v>store_doc_1787</v>
      </c>
      <c r="D423" t="s">
        <v>2826</v>
      </c>
      <c r="E423" t="s">
        <v>2827</v>
      </c>
      <c r="F423">
        <v>16.653065000000002</v>
      </c>
      <c r="G423">
        <v>102.37697199999999</v>
      </c>
      <c r="H423" t="str">
        <f t="shared" si="67"/>
        <v>https://www.google.com/maps/place/16.653065,102.376972</v>
      </c>
      <c r="I423" t="s">
        <v>28</v>
      </c>
      <c r="J423" t="s">
        <v>29</v>
      </c>
      <c r="K423" t="s">
        <v>2828</v>
      </c>
      <c r="L423" t="s">
        <v>2829</v>
      </c>
      <c r="M423" t="s">
        <v>2424</v>
      </c>
      <c r="N423">
        <v>40150</v>
      </c>
      <c r="O423" t="s">
        <v>2830</v>
      </c>
      <c r="P423" t="s">
        <v>34</v>
      </c>
      <c r="Q423" s="3" t="s">
        <v>44</v>
      </c>
      <c r="R423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3" s="3" t="str">
        <f>VLOOKUP($B423,[1]Offline!$A$2:$K$2447,2,FALSE)</f>
        <v>Mini Supermarket</v>
      </c>
      <c r="T423" s="3" t="str">
        <f>VLOOKUP($B423,[1]Offline!$A$2:$K$2447,6,FALSE)</f>
        <v>24 Hours</v>
      </c>
      <c r="U423" s="3" t="str">
        <f>VLOOKUP($B423,[1]Offline!$A$2:$K$2447,8,FALSE)</f>
        <v>เลขที่ 202-205 หมู่ที่ 3 ตำบลภูเวียง อำเภอภูเวียง จังหวัดขอนแก่น 40150</v>
      </c>
      <c r="V423" s="11" t="str">
        <f t="shared" si="63"/>
        <v>เลขที่ 202-205 หมู่ที่ 3 ตำบลภูเวียง อำเภอภูเวียง จังหวัดขอนแก่น 40150, โทรศัพท์: 062-605-7953</v>
      </c>
      <c r="W423" s="3" t="str">
        <f>VLOOKUP($B423,[1]Offline!$A$2:$K$2447,5,FALSE)</f>
        <v>exp787-sm@lotuss.com</v>
      </c>
      <c r="X423" s="3" t="str">
        <f>VLOOKUP($B423,[1]Offline!$A$2:$K$2447,10,FALSE)</f>
        <v>0626057953</v>
      </c>
      <c r="Y423" t="s">
        <v>2831</v>
      </c>
      <c r="Z423" t="str">
        <f t="shared" si="64"/>
        <v>0626057953</v>
      </c>
      <c r="AA423" t="str">
        <f t="shared" si="65"/>
        <v>062-605-7953</v>
      </c>
      <c r="AB423" t="str">
        <f t="shared" si="66"/>
        <v>Valid</v>
      </c>
      <c r="AC423" s="4" t="str">
        <f t="shared" si="69"/>
        <v>Valid</v>
      </c>
      <c r="AD423" t="s">
        <v>2831</v>
      </c>
      <c r="AE423" s="11" t="s">
        <v>2832</v>
      </c>
    </row>
    <row r="424" spans="1:31" ht="16" x14ac:dyDescent="0.2">
      <c r="A424" t="s">
        <v>2833</v>
      </c>
      <c r="B424">
        <v>1788</v>
      </c>
      <c r="C424" t="str">
        <f t="shared" si="61"/>
        <v>store_doc_1788</v>
      </c>
      <c r="D424" t="s">
        <v>2834</v>
      </c>
      <c r="E424" t="s">
        <v>2835</v>
      </c>
      <c r="F424">
        <v>16.506012999999999</v>
      </c>
      <c r="G424">
        <v>100.199482</v>
      </c>
      <c r="H424" t="str">
        <f t="shared" si="67"/>
        <v>https://www.google.com/maps/place/16.506013,100.199482</v>
      </c>
      <c r="I424" t="s">
        <v>28</v>
      </c>
      <c r="J424" t="s">
        <v>29</v>
      </c>
      <c r="K424" t="s">
        <v>2836</v>
      </c>
      <c r="L424" t="s">
        <v>2837</v>
      </c>
      <c r="M424" t="s">
        <v>2813</v>
      </c>
      <c r="N424">
        <v>66140</v>
      </c>
      <c r="O424" t="s">
        <v>2838</v>
      </c>
      <c r="P424" t="s">
        <v>34</v>
      </c>
      <c r="Q424" s="3" t="s">
        <v>35</v>
      </c>
      <c r="R424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4" s="3" t="str">
        <f>VLOOKUP($B424,[1]Offline!$A$2:$K$2447,2,FALSE)</f>
        <v>Mini Supermarket</v>
      </c>
      <c r="T424" s="3" t="str">
        <f>VLOOKUP($B424,[1]Offline!$A$2:$K$2447,6,FALSE)</f>
        <v>06:00-23:00 (17Hrs)</v>
      </c>
      <c r="U424" s="3" t="str">
        <f>VLOOKUP($B424,[1]Offline!$A$2:$K$2447,8,FALSE)</f>
        <v>เลขที่ 62/3-4 หมู่ที่ 13 ตำบลสามง่าม อำเภอสามง่าม จังหวัดพิจิตร 66140</v>
      </c>
      <c r="V424" s="11" t="str">
        <f t="shared" si="63"/>
        <v>เลขที่ 62/3-4 หมู่ที่ 13 ตำบลสามง่าม อำเภอสามง่าม จังหวัดพิจิตร 66140, โทรศัพท์: 062-605-7954</v>
      </c>
      <c r="W424" s="3" t="str">
        <f>VLOOKUP($B424,[1]Offline!$A$2:$K$2447,5,FALSE)</f>
        <v>exp788-sm@lotuss.com</v>
      </c>
      <c r="X424" s="3" t="str">
        <f>VLOOKUP($B424,[1]Offline!$A$2:$K$2447,10,FALSE)</f>
        <v>0626057954</v>
      </c>
      <c r="Y424" t="s">
        <v>2839</v>
      </c>
      <c r="Z424" t="str">
        <f t="shared" si="64"/>
        <v>0626057954</v>
      </c>
      <c r="AA424" t="str">
        <f t="shared" si="65"/>
        <v>062-605-7954</v>
      </c>
      <c r="AB424" t="str">
        <f t="shared" si="66"/>
        <v>Valid</v>
      </c>
      <c r="AC424" s="4" t="str">
        <f t="shared" si="69"/>
        <v>Valid</v>
      </c>
      <c r="AD424" t="s">
        <v>2839</v>
      </c>
      <c r="AE424" s="11" t="s">
        <v>2840</v>
      </c>
    </row>
    <row r="425" spans="1:31" ht="16" x14ac:dyDescent="0.2">
      <c r="A425" t="s">
        <v>2841</v>
      </c>
      <c r="B425">
        <v>1790</v>
      </c>
      <c r="C425" t="str">
        <f t="shared" si="61"/>
        <v>store_doc_1790</v>
      </c>
      <c r="D425" t="s">
        <v>2842</v>
      </c>
      <c r="E425" t="s">
        <v>2843</v>
      </c>
      <c r="F425">
        <v>15.197213</v>
      </c>
      <c r="G425">
        <v>102.069095</v>
      </c>
      <c r="H425" t="str">
        <f t="shared" si="67"/>
        <v>https://www.google.com/maps/place/15.197213,102.069095</v>
      </c>
      <c r="I425" t="s">
        <v>123</v>
      </c>
      <c r="J425" t="s">
        <v>29</v>
      </c>
      <c r="K425" t="s">
        <v>2844</v>
      </c>
      <c r="L425" t="s">
        <v>2845</v>
      </c>
      <c r="M425" t="s">
        <v>2668</v>
      </c>
      <c r="N425">
        <v>30220</v>
      </c>
      <c r="O425" t="s">
        <v>2846</v>
      </c>
      <c r="P425" t="s">
        <v>34</v>
      </c>
      <c r="Q425" s="3" t="s">
        <v>35</v>
      </c>
      <c r="R425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5" s="3" t="e">
        <f>VLOOKUP($B425,[1]Offline!$A$2:$K$2447,2,FALSE)</f>
        <v>#N/A</v>
      </c>
      <c r="T425" s="3" t="e">
        <f>VLOOKUP($B425,[1]Offline!$A$2:$K$2447,6,FALSE)</f>
        <v>#N/A</v>
      </c>
      <c r="U425" s="3" t="e">
        <f>VLOOKUP($B425,[1]Offline!$A$2:$K$2447,8,FALSE)</f>
        <v>#N/A</v>
      </c>
      <c r="V425" s="11" t="e">
        <f t="shared" si="63"/>
        <v>#N/A</v>
      </c>
      <c r="W425" s="3" t="e">
        <f>VLOOKUP($B425,[1]Offline!$A$2:$K$2447,5,FALSE)</f>
        <v>#N/A</v>
      </c>
      <c r="X425" s="3" t="e">
        <f>VLOOKUP($B425,[1]Offline!$A$2:$K$2447,10,FALSE)</f>
        <v>#N/A</v>
      </c>
      <c r="Y425" t="e">
        <v>#N/A</v>
      </c>
      <c r="Z425" t="e">
        <f t="shared" si="64"/>
        <v>#N/A</v>
      </c>
      <c r="AA425" t="e">
        <f t="shared" si="65"/>
        <v>#N/A</v>
      </c>
      <c r="AB425" t="e">
        <f t="shared" si="66"/>
        <v>#N/A</v>
      </c>
      <c r="AC425" s="4"/>
      <c r="AD425" t="e">
        <v>#N/A</v>
      </c>
    </row>
    <row r="426" spans="1:31" ht="16" x14ac:dyDescent="0.2">
      <c r="A426" t="s">
        <v>2847</v>
      </c>
      <c r="B426">
        <v>1791</v>
      </c>
      <c r="C426" t="str">
        <f t="shared" si="61"/>
        <v>store_doc_1791</v>
      </c>
      <c r="D426" t="s">
        <v>2848</v>
      </c>
      <c r="E426" t="s">
        <v>2849</v>
      </c>
      <c r="F426">
        <v>13.743371</v>
      </c>
      <c r="G426">
        <v>100.695385</v>
      </c>
      <c r="H426" t="str">
        <f t="shared" si="67"/>
        <v>https://www.google.com/maps/place/13.743371,100.695385</v>
      </c>
      <c r="I426" t="s">
        <v>123</v>
      </c>
      <c r="J426" t="s">
        <v>29</v>
      </c>
      <c r="K426" t="s">
        <v>2850</v>
      </c>
      <c r="L426" t="s">
        <v>538</v>
      </c>
      <c r="M426" t="s">
        <v>32</v>
      </c>
      <c r="N426">
        <v>10250</v>
      </c>
      <c r="O426" t="s">
        <v>539</v>
      </c>
      <c r="P426" t="s">
        <v>34</v>
      </c>
      <c r="Q426" s="3" t="s">
        <v>35</v>
      </c>
      <c r="R426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6" s="3" t="str">
        <f>VLOOKUP($B426,[1]Offline!$A$2:$K$2447,2,FALSE)</f>
        <v>Mini Supermarket</v>
      </c>
      <c r="T426" s="3" t="str">
        <f>VLOOKUP($B426,[1]Offline!$A$2:$K$2447,6,FALSE)</f>
        <v xml:space="preserve">24 Hours </v>
      </c>
      <c r="U426" s="3" t="str">
        <f>VLOOKUP($B426,[1]Offline!$A$2:$K$2447,8,FALSE)</f>
        <v>เลขที่ 44,46,48,50 ถนนนักกีฬาแหลมทอง แขวงทับช้าง เขตสะพานสูง กรุงเทพมหานคร 10250</v>
      </c>
      <c r="V426" s="11" t="str">
        <f t="shared" si="63"/>
        <v>เลขที่ 44,46,48,50 ถนนนักกีฬาแหลมทอง แขวงทับช้าง เขตสะพานสูง กรุงเทพมหานคร 10250, โทรศัพท์: 062-605-7957</v>
      </c>
      <c r="W426" s="3" t="str">
        <f>VLOOKUP($B426,[1]Offline!$A$2:$K$2447,5,FALSE)</f>
        <v>exp791-sm@lotuss.com</v>
      </c>
      <c r="X426" s="3" t="str">
        <f>VLOOKUP($B426,[1]Offline!$A$2:$K$2447,10,FALSE)</f>
        <v>0626057957</v>
      </c>
      <c r="Y426" t="s">
        <v>2851</v>
      </c>
      <c r="Z426" t="str">
        <f t="shared" si="64"/>
        <v>0626057957</v>
      </c>
      <c r="AA426" t="str">
        <f t="shared" si="65"/>
        <v>062-605-7957</v>
      </c>
      <c r="AB426" t="str">
        <f t="shared" si="66"/>
        <v>Valid</v>
      </c>
      <c r="AC426" s="4" t="str">
        <f>IF(AND(LEFT($Z426,1)="0", OR(LEN(SUBSTITUTE($Z426,"-",""))=9, AND(LEFT($Z426,2)&lt;&gt;"02", LEN(SUBSTITUTE($Z426,"-",""))=10))), "Valid", "Invalid")</f>
        <v>Valid</v>
      </c>
      <c r="AD426" t="s">
        <v>2851</v>
      </c>
      <c r="AE426" s="11" t="s">
        <v>2852</v>
      </c>
    </row>
    <row r="427" spans="1:31" ht="16" x14ac:dyDescent="0.2">
      <c r="A427" t="s">
        <v>2853</v>
      </c>
      <c r="B427">
        <v>1792</v>
      </c>
      <c r="C427" t="str">
        <f t="shared" si="61"/>
        <v>store_doc_1792</v>
      </c>
      <c r="D427" t="s">
        <v>2854</v>
      </c>
      <c r="E427" t="s">
        <v>2855</v>
      </c>
      <c r="F427">
        <v>13.697948999999999</v>
      </c>
      <c r="G427">
        <v>100.851742</v>
      </c>
      <c r="H427" t="str">
        <f t="shared" si="67"/>
        <v>https://www.google.com/maps/place/13.697949,100.851742</v>
      </c>
      <c r="I427" t="s">
        <v>28</v>
      </c>
      <c r="J427" t="s">
        <v>29</v>
      </c>
      <c r="K427" t="s">
        <v>2856</v>
      </c>
      <c r="L427" t="s">
        <v>223</v>
      </c>
      <c r="M427" t="s">
        <v>32</v>
      </c>
      <c r="N427">
        <v>10520</v>
      </c>
      <c r="O427" t="s">
        <v>2857</v>
      </c>
      <c r="P427" t="s">
        <v>34</v>
      </c>
      <c r="Q427" s="3" t="s">
        <v>35</v>
      </c>
      <c r="R427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7" s="3" t="str">
        <f>VLOOKUP($B427,[1]Offline!$A$2:$K$2447,2,FALSE)</f>
        <v>Mini Supermarket</v>
      </c>
      <c r="T427" s="3" t="str">
        <f>VLOOKUP($B427,[1]Offline!$A$2:$K$2447,6,FALSE)</f>
        <v>06:00-23:00 (17Hrs)</v>
      </c>
      <c r="U427" s="3" t="str">
        <f>VLOOKUP($B427,[1]Offline!$A$2:$K$2447,8,FALSE)</f>
        <v>เลขที่ 2/1 ถ.ขุมทอง-ลำต้อยติ้ง แขวงขุมทอง เขตลาดกระบัง กรุงเทพมหานคร 10520</v>
      </c>
      <c r="V427" s="11" t="str">
        <f t="shared" si="63"/>
        <v>เลขที่ 2/1 ถ.ขุมทอง-ลำต้อยติ้ง แขวงขุมทอง เขตลาดกระบัง กรุงเทพมหานคร 10520, โทรศัพท์: 062-605-7958</v>
      </c>
      <c r="W427" s="3" t="str">
        <f>VLOOKUP($B427,[1]Offline!$A$2:$K$2447,5,FALSE)</f>
        <v>exp792-sm@lotuss.com</v>
      </c>
      <c r="X427" s="3" t="str">
        <f>VLOOKUP($B427,[1]Offline!$A$2:$K$2447,10,FALSE)</f>
        <v>0626057958</v>
      </c>
      <c r="Y427" t="s">
        <v>2858</v>
      </c>
      <c r="Z427" t="str">
        <f t="shared" si="64"/>
        <v>0626057958</v>
      </c>
      <c r="AA427" t="str">
        <f t="shared" si="65"/>
        <v>062-605-7958</v>
      </c>
      <c r="AB427" t="str">
        <f t="shared" si="66"/>
        <v>Valid</v>
      </c>
      <c r="AC427" s="4" t="str">
        <f>IF(AND(LEFT($Z427,1)="0", OR(LEN(SUBSTITUTE($Z427,"-",""))=9, AND(LEFT($Z427,2)&lt;&gt;"02", LEN(SUBSTITUTE($Z427,"-",""))=10))), "Valid", "Invalid")</f>
        <v>Valid</v>
      </c>
      <c r="AD427" t="s">
        <v>2858</v>
      </c>
      <c r="AE427" s="11" t="s">
        <v>2859</v>
      </c>
    </row>
    <row r="428" spans="1:31" ht="16" x14ac:dyDescent="0.2">
      <c r="A428" t="s">
        <v>2860</v>
      </c>
      <c r="B428">
        <v>1793</v>
      </c>
      <c r="C428" t="str">
        <f t="shared" si="61"/>
        <v>store_doc_1793</v>
      </c>
      <c r="D428" t="s">
        <v>2861</v>
      </c>
      <c r="E428" t="s">
        <v>2862</v>
      </c>
      <c r="F428">
        <v>13.713695</v>
      </c>
      <c r="G428">
        <v>100.39553600000001</v>
      </c>
      <c r="H428" t="str">
        <f t="shared" si="67"/>
        <v>https://www.google.com/maps/place/13.713695,100.395536</v>
      </c>
      <c r="I428" t="s">
        <v>123</v>
      </c>
      <c r="J428" t="s">
        <v>29</v>
      </c>
      <c r="K428" t="s">
        <v>2863</v>
      </c>
      <c r="L428" t="s">
        <v>189</v>
      </c>
      <c r="M428" t="s">
        <v>32</v>
      </c>
      <c r="N428">
        <v>10160</v>
      </c>
      <c r="O428" t="s">
        <v>553</v>
      </c>
      <c r="P428" t="s">
        <v>34</v>
      </c>
      <c r="Q428" s="3" t="s">
        <v>35</v>
      </c>
      <c r="R428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8" s="3" t="e">
        <f>VLOOKUP($B428,[1]Offline!$A$2:$K$2447,2,FALSE)</f>
        <v>#N/A</v>
      </c>
      <c r="T428" s="3" t="e">
        <f>VLOOKUP($B428,[1]Offline!$A$2:$K$2447,6,FALSE)</f>
        <v>#N/A</v>
      </c>
      <c r="U428" s="3" t="e">
        <f>VLOOKUP($B428,[1]Offline!$A$2:$K$2447,8,FALSE)</f>
        <v>#N/A</v>
      </c>
      <c r="V428" s="11" t="e">
        <f t="shared" si="63"/>
        <v>#N/A</v>
      </c>
      <c r="W428" s="3" t="e">
        <f>VLOOKUP($B428,[1]Offline!$A$2:$K$2447,5,FALSE)</f>
        <v>#N/A</v>
      </c>
      <c r="X428" s="3" t="e">
        <f>VLOOKUP($B428,[1]Offline!$A$2:$K$2447,10,FALSE)</f>
        <v>#N/A</v>
      </c>
      <c r="Y428" t="e">
        <v>#N/A</v>
      </c>
      <c r="Z428" t="e">
        <f t="shared" si="64"/>
        <v>#N/A</v>
      </c>
      <c r="AA428" t="e">
        <f t="shared" si="65"/>
        <v>#N/A</v>
      </c>
      <c r="AB428" t="e">
        <f t="shared" si="66"/>
        <v>#N/A</v>
      </c>
      <c r="AC428" s="4"/>
      <c r="AD428" t="e">
        <v>#N/A</v>
      </c>
    </row>
    <row r="429" spans="1:31" ht="16" x14ac:dyDescent="0.2">
      <c r="A429" t="s">
        <v>2864</v>
      </c>
      <c r="B429">
        <v>1794</v>
      </c>
      <c r="C429" t="str">
        <f t="shared" si="61"/>
        <v>store_doc_1794</v>
      </c>
      <c r="D429" t="s">
        <v>2865</v>
      </c>
      <c r="E429" t="s">
        <v>2866</v>
      </c>
      <c r="F429">
        <v>14.040459999999999</v>
      </c>
      <c r="G429">
        <v>100.418707</v>
      </c>
      <c r="H429" t="str">
        <f t="shared" si="67"/>
        <v>https://www.google.com/maps/place/14.04046,100.418707</v>
      </c>
      <c r="I429" t="s">
        <v>28</v>
      </c>
      <c r="J429" t="s">
        <v>29</v>
      </c>
      <c r="K429" t="s">
        <v>2867</v>
      </c>
      <c r="L429" t="s">
        <v>2025</v>
      </c>
      <c r="M429" t="s">
        <v>241</v>
      </c>
      <c r="N429">
        <v>12140</v>
      </c>
      <c r="O429" t="s">
        <v>2868</v>
      </c>
      <c r="P429" t="s">
        <v>34</v>
      </c>
      <c r="Q429" s="3" t="s">
        <v>44</v>
      </c>
      <c r="R429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29" s="3" t="str">
        <f>VLOOKUP($B429,[1]Offline!$A$2:$K$2447,2,FALSE)</f>
        <v>Mini Supermarket</v>
      </c>
      <c r="T429" s="3" t="str">
        <f>VLOOKUP($B429,[1]Offline!$A$2:$K$2447,6,FALSE)</f>
        <v xml:space="preserve">24 Hours </v>
      </c>
      <c r="U429" s="3" t="str">
        <f>VLOOKUP($B429,[1]Offline!$A$2:$K$2447,8,FALSE)</f>
        <v>เลขที่ 8/1 หมู่ 4 ต.ระแหง อ.ลาดหลุมแก้ว จ.ปทุมธานี 12140</v>
      </c>
      <c r="V429" s="11" t="str">
        <f t="shared" si="63"/>
        <v>เลขที่ 8/1 หมู่ 4 ต.ระแหง อ.ลาดหลุมแก้ว จ.ปทุมธานี 12140, โทรศัพท์: 062-605-7960</v>
      </c>
      <c r="W429" s="3" t="str">
        <f>VLOOKUP($B429,[1]Offline!$A$2:$K$2447,5,FALSE)</f>
        <v>exp794-sm@lotuss.com</v>
      </c>
      <c r="X429" s="3" t="str">
        <f>VLOOKUP($B429,[1]Offline!$A$2:$K$2447,10,FALSE)</f>
        <v>0626057960</v>
      </c>
      <c r="Y429" t="s">
        <v>2869</v>
      </c>
      <c r="Z429" t="str">
        <f t="shared" si="64"/>
        <v>0626057960</v>
      </c>
      <c r="AA429" t="str">
        <f t="shared" si="65"/>
        <v>062-605-7960</v>
      </c>
      <c r="AB429" t="str">
        <f t="shared" si="66"/>
        <v>Valid</v>
      </c>
      <c r="AC429" s="4" t="str">
        <f>IF(AND(LEFT($Z429,1)="0", OR(LEN(SUBSTITUTE($Z429,"-",""))=9, AND(LEFT($Z429,2)&lt;&gt;"02", LEN(SUBSTITUTE($Z429,"-",""))=10))), "Valid", "Invalid")</f>
        <v>Valid</v>
      </c>
      <c r="AD429" t="s">
        <v>2869</v>
      </c>
      <c r="AE429" s="11" t="s">
        <v>2870</v>
      </c>
    </row>
    <row r="430" spans="1:31" ht="16" x14ac:dyDescent="0.2">
      <c r="A430" t="s">
        <v>2871</v>
      </c>
      <c r="B430">
        <v>1795</v>
      </c>
      <c r="C430" t="str">
        <f t="shared" si="61"/>
        <v>store_doc_1795</v>
      </c>
      <c r="D430" t="s">
        <v>2872</v>
      </c>
      <c r="E430" t="s">
        <v>2873</v>
      </c>
      <c r="F430">
        <v>15.764078</v>
      </c>
      <c r="G430">
        <v>101.913719</v>
      </c>
      <c r="H430" t="str">
        <f t="shared" si="67"/>
        <v>https://www.google.com/maps/place/15.764078,101.913719</v>
      </c>
      <c r="I430" t="s">
        <v>123</v>
      </c>
      <c r="J430" t="s">
        <v>29</v>
      </c>
      <c r="K430" t="s">
        <v>2874</v>
      </c>
      <c r="L430" t="s">
        <v>2875</v>
      </c>
      <c r="M430" t="s">
        <v>2876</v>
      </c>
      <c r="N430">
        <v>36170</v>
      </c>
      <c r="O430" t="s">
        <v>2877</v>
      </c>
      <c r="P430" t="s">
        <v>34</v>
      </c>
      <c r="Q430" s="3" t="s">
        <v>35</v>
      </c>
      <c r="R430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0" s="3" t="e">
        <f>VLOOKUP($B430,[1]Offline!$A$2:$K$2447,2,FALSE)</f>
        <v>#N/A</v>
      </c>
      <c r="T430" s="3" t="e">
        <f>VLOOKUP($B430,[1]Offline!$A$2:$K$2447,6,FALSE)</f>
        <v>#N/A</v>
      </c>
      <c r="U430" s="3" t="e">
        <f>VLOOKUP($B430,[1]Offline!$A$2:$K$2447,8,FALSE)</f>
        <v>#N/A</v>
      </c>
      <c r="V430" s="11" t="e">
        <f t="shared" si="63"/>
        <v>#N/A</v>
      </c>
      <c r="W430" s="3" t="e">
        <f>VLOOKUP($B430,[1]Offline!$A$2:$K$2447,5,FALSE)</f>
        <v>#N/A</v>
      </c>
      <c r="X430" s="3" t="e">
        <f>VLOOKUP($B430,[1]Offline!$A$2:$K$2447,10,FALSE)</f>
        <v>#N/A</v>
      </c>
      <c r="Y430" t="e">
        <v>#N/A</v>
      </c>
      <c r="Z430" t="e">
        <f t="shared" si="64"/>
        <v>#N/A</v>
      </c>
      <c r="AA430" t="e">
        <f t="shared" si="65"/>
        <v>#N/A</v>
      </c>
      <c r="AB430" t="e">
        <f t="shared" si="66"/>
        <v>#N/A</v>
      </c>
      <c r="AC430" s="4"/>
      <c r="AD430" t="e">
        <v>#N/A</v>
      </c>
    </row>
    <row r="431" spans="1:31" ht="16" x14ac:dyDescent="0.2">
      <c r="A431" t="s">
        <v>2878</v>
      </c>
      <c r="B431">
        <v>1796</v>
      </c>
      <c r="C431" t="str">
        <f t="shared" si="61"/>
        <v>store_doc_1796</v>
      </c>
      <c r="D431" t="s">
        <v>2879</v>
      </c>
      <c r="E431" t="s">
        <v>2880</v>
      </c>
      <c r="F431">
        <v>14.95585</v>
      </c>
      <c r="G431">
        <v>102.04405199999999</v>
      </c>
      <c r="H431" t="str">
        <f t="shared" si="67"/>
        <v>https://www.google.com/maps/place/14.95585,102.044052</v>
      </c>
      <c r="I431" t="s">
        <v>28</v>
      </c>
      <c r="J431" t="s">
        <v>29</v>
      </c>
      <c r="K431" t="s">
        <v>2881</v>
      </c>
      <c r="L431" t="s">
        <v>2721</v>
      </c>
      <c r="M431" t="s">
        <v>2668</v>
      </c>
      <c r="N431">
        <v>30000</v>
      </c>
      <c r="O431" t="s">
        <v>2425</v>
      </c>
      <c r="P431" t="s">
        <v>34</v>
      </c>
      <c r="Q431" s="3" t="s">
        <v>35</v>
      </c>
      <c r="R431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1" s="3" t="str">
        <f>VLOOKUP($B431,[1]Offline!$A$2:$K$2447,2,FALSE)</f>
        <v>Mini Supermarket</v>
      </c>
      <c r="T431" s="3" t="str">
        <f>VLOOKUP($B431,[1]Offline!$A$2:$K$2447,6,FALSE)</f>
        <v>06:00-24:00 (18Hrs)</v>
      </c>
      <c r="U431" s="3" t="str">
        <f>VLOOKUP($B431,[1]Offline!$A$2:$K$2447,8,FALSE)</f>
        <v>เลขที่ 1485/2 ถนนมิตรภาพ ตำบลในเมือง อำเภอเมืองนครราชสีมา จังหวัดนครราชสีมา 30000</v>
      </c>
      <c r="V431" s="11" t="str">
        <f t="shared" si="63"/>
        <v>เลขที่ 1485/2 ถนนมิตรภาพ ตำบลในเมือง อำเภอเมืองนครราชสีมา จังหวัดนครราชสีมา 30000, โทรศัพท์: 062-605-7962</v>
      </c>
      <c r="W431" s="3" t="str">
        <f>VLOOKUP($B431,[1]Offline!$A$2:$K$2447,5,FALSE)</f>
        <v>exp796-sm@lotuss.com</v>
      </c>
      <c r="X431" s="3" t="str">
        <f>VLOOKUP($B431,[1]Offline!$A$2:$K$2447,10,FALSE)</f>
        <v>0626057962</v>
      </c>
      <c r="Y431" t="s">
        <v>2882</v>
      </c>
      <c r="Z431" t="str">
        <f t="shared" si="64"/>
        <v>0626057962</v>
      </c>
      <c r="AA431" t="str">
        <f t="shared" si="65"/>
        <v>062-605-7962</v>
      </c>
      <c r="AB431" t="str">
        <f t="shared" si="66"/>
        <v>Valid</v>
      </c>
      <c r="AC431" s="4" t="str">
        <f>IF(AND(LEFT($Z431,1)="0", OR(LEN(SUBSTITUTE($Z431,"-",""))=9, AND(LEFT($Z431,2)&lt;&gt;"02", LEN(SUBSTITUTE($Z431,"-",""))=10))), "Valid", "Invalid")</f>
        <v>Valid</v>
      </c>
      <c r="AD431" t="s">
        <v>2882</v>
      </c>
      <c r="AE431" s="11" t="s">
        <v>2883</v>
      </c>
    </row>
    <row r="432" spans="1:31" ht="16" x14ac:dyDescent="0.2">
      <c r="A432" t="s">
        <v>2884</v>
      </c>
      <c r="B432">
        <v>1797</v>
      </c>
      <c r="C432" t="str">
        <f t="shared" si="61"/>
        <v>store_doc_1797</v>
      </c>
      <c r="D432" t="s">
        <v>2885</v>
      </c>
      <c r="E432" t="s">
        <v>2886</v>
      </c>
      <c r="F432">
        <v>13.857048000000001</v>
      </c>
      <c r="G432">
        <v>100.642775</v>
      </c>
      <c r="H432" t="str">
        <f t="shared" si="67"/>
        <v>https://www.google.com/maps/place/13.857048,100.642775</v>
      </c>
      <c r="I432" t="s">
        <v>123</v>
      </c>
      <c r="J432" t="s">
        <v>29</v>
      </c>
      <c r="K432" t="s">
        <v>2887</v>
      </c>
      <c r="L432" t="s">
        <v>816</v>
      </c>
      <c r="M432" t="s">
        <v>32</v>
      </c>
      <c r="N432">
        <v>10220</v>
      </c>
      <c r="O432" t="s">
        <v>817</v>
      </c>
      <c r="P432" t="s">
        <v>34</v>
      </c>
      <c r="Q432" s="3" t="s">
        <v>35</v>
      </c>
      <c r="R432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2" s="3" t="e">
        <f>VLOOKUP($B432,[1]Offline!$A$2:$K$2447,2,FALSE)</f>
        <v>#N/A</v>
      </c>
      <c r="T432" s="3" t="e">
        <f>VLOOKUP($B432,[1]Offline!$A$2:$K$2447,6,FALSE)</f>
        <v>#N/A</v>
      </c>
      <c r="U432" s="3" t="e">
        <f>VLOOKUP($B432,[1]Offline!$A$2:$K$2447,8,FALSE)</f>
        <v>#N/A</v>
      </c>
      <c r="V432" s="11" t="e">
        <f t="shared" si="63"/>
        <v>#N/A</v>
      </c>
      <c r="W432" s="3" t="e">
        <f>VLOOKUP($B432,[1]Offline!$A$2:$K$2447,5,FALSE)</f>
        <v>#N/A</v>
      </c>
      <c r="X432" s="3" t="e">
        <f>VLOOKUP($B432,[1]Offline!$A$2:$K$2447,10,FALSE)</f>
        <v>#N/A</v>
      </c>
      <c r="Y432" t="e">
        <v>#N/A</v>
      </c>
      <c r="Z432" t="e">
        <f t="shared" si="64"/>
        <v>#N/A</v>
      </c>
      <c r="AA432" t="e">
        <f t="shared" si="65"/>
        <v>#N/A</v>
      </c>
      <c r="AB432" t="e">
        <f t="shared" si="66"/>
        <v>#N/A</v>
      </c>
      <c r="AC432" s="4"/>
      <c r="AD432" t="e">
        <v>#N/A</v>
      </c>
    </row>
    <row r="433" spans="1:31" ht="16" x14ac:dyDescent="0.2">
      <c r="A433" t="s">
        <v>2888</v>
      </c>
      <c r="B433">
        <v>1798</v>
      </c>
      <c r="C433" t="str">
        <f t="shared" si="61"/>
        <v>store_doc_1798</v>
      </c>
      <c r="D433" t="s">
        <v>2889</v>
      </c>
      <c r="E433" t="s">
        <v>2890</v>
      </c>
      <c r="F433">
        <v>18.874368</v>
      </c>
      <c r="G433">
        <v>99.051473999999999</v>
      </c>
      <c r="H433" t="str">
        <f t="shared" si="67"/>
        <v>https://www.google.com/maps/place/18.874368,99.051474</v>
      </c>
      <c r="I433" t="s">
        <v>28</v>
      </c>
      <c r="J433" t="s">
        <v>29</v>
      </c>
      <c r="K433" t="s">
        <v>2891</v>
      </c>
      <c r="L433" t="s">
        <v>1892</v>
      </c>
      <c r="M433" t="s">
        <v>470</v>
      </c>
      <c r="N433">
        <v>50210</v>
      </c>
      <c r="O433" t="s">
        <v>2892</v>
      </c>
      <c r="P433" t="s">
        <v>34</v>
      </c>
      <c r="Q433" s="3" t="s">
        <v>35</v>
      </c>
      <c r="R433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3" s="3" t="str">
        <f>VLOOKUP($B433,[1]Offline!$A$2:$K$2447,2,FALSE)</f>
        <v>Mini Supermarket</v>
      </c>
      <c r="T433" s="3" t="str">
        <f>VLOOKUP($B433,[1]Offline!$A$2:$K$2447,6,FALSE)</f>
        <v>06:00-23:00 (17Hrs)</v>
      </c>
      <c r="U433" s="3" t="str">
        <f>VLOOKUP($B433,[1]Offline!$A$2:$K$2447,8,FALSE)</f>
        <v>เลขที่ 61 หมู่ที่ 4 ตำบลป่าไผ่ อำเภอสันทราย จังหวัดเชียงใหม่ 50210</v>
      </c>
      <c r="V433" s="11" t="str">
        <f t="shared" si="63"/>
        <v>เลขที่ 61 หมู่ที่ 4 ตำบลป่าไผ่ อำเภอสันทราย จังหวัดเชียงใหม่ 50210, โทรศัพท์: 062-605-7964</v>
      </c>
      <c r="W433" s="3" t="str">
        <f>VLOOKUP($B433,[1]Offline!$A$2:$K$2447,5,FALSE)</f>
        <v>exp798-sm@lotuss.com</v>
      </c>
      <c r="X433" s="3" t="str">
        <f>VLOOKUP($B433,[1]Offline!$A$2:$K$2447,10,FALSE)</f>
        <v>0626057964</v>
      </c>
      <c r="Y433" t="s">
        <v>2893</v>
      </c>
      <c r="Z433" t="str">
        <f t="shared" si="64"/>
        <v>0626057964</v>
      </c>
      <c r="AA433" t="str">
        <f t="shared" si="65"/>
        <v>062-605-7964</v>
      </c>
      <c r="AB433" t="str">
        <f t="shared" si="66"/>
        <v>Valid</v>
      </c>
      <c r="AC433" s="4" t="str">
        <f>IF(AND(LEFT($Z433,1)="0", OR(LEN(SUBSTITUTE($Z433,"-",""))=9, AND(LEFT($Z433,2)&lt;&gt;"02", LEN(SUBSTITUTE($Z433,"-",""))=10))), "Valid", "Invalid")</f>
        <v>Valid</v>
      </c>
      <c r="AD433" t="s">
        <v>2893</v>
      </c>
      <c r="AE433" s="11" t="s">
        <v>2894</v>
      </c>
    </row>
    <row r="434" spans="1:31" ht="16" x14ac:dyDescent="0.2">
      <c r="A434" t="s">
        <v>2895</v>
      </c>
      <c r="B434">
        <v>1799</v>
      </c>
      <c r="C434" t="str">
        <f t="shared" si="61"/>
        <v>store_doc_1799</v>
      </c>
      <c r="D434" t="s">
        <v>2896</v>
      </c>
      <c r="E434" t="s">
        <v>2897</v>
      </c>
      <c r="F434">
        <v>16.427588</v>
      </c>
      <c r="G434">
        <v>102.86886699999999</v>
      </c>
      <c r="H434" t="str">
        <f t="shared" si="67"/>
        <v>https://www.google.com/maps/place/16.427588,102.868867</v>
      </c>
      <c r="I434" t="s">
        <v>28</v>
      </c>
      <c r="J434" t="s">
        <v>29</v>
      </c>
      <c r="K434" t="s">
        <v>2898</v>
      </c>
      <c r="L434" t="s">
        <v>2423</v>
      </c>
      <c r="M434" t="s">
        <v>2424</v>
      </c>
      <c r="N434">
        <v>40000</v>
      </c>
      <c r="O434" t="s">
        <v>2425</v>
      </c>
      <c r="P434" t="s">
        <v>34</v>
      </c>
      <c r="Q434" s="3" t="s">
        <v>44</v>
      </c>
      <c r="R434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4" s="3" t="str">
        <f>VLOOKUP($B434,[1]Offline!$A$2:$K$2447,2,FALSE)</f>
        <v>Mini Supermarket</v>
      </c>
      <c r="T434" s="3" t="str">
        <f>VLOOKUP($B434,[1]Offline!$A$2:$K$2447,6,FALSE)</f>
        <v>24 Hours</v>
      </c>
      <c r="U434" s="3" t="str">
        <f>VLOOKUP($B434,[1]Offline!$A$2:$K$2447,8,FALSE)</f>
        <v>เลขที่ 7/2,7/7,7/8,7/11 หมู่ที่ 6 ตำบลในเมือง อำเภอเมืองขอนแก่น จังหวัดขอนแก่น 40000</v>
      </c>
      <c r="V434" s="11" t="str">
        <f t="shared" si="63"/>
        <v>เลขที่ 7/2,7/7,7/8,7/11 หมู่ที่ 6 ตำบลในเมือง อำเภอเมืองขอนแก่น จังหวัดขอนแก่น 40000, โทรศัพท์: 062-605-7965</v>
      </c>
      <c r="W434" s="3" t="str">
        <f>VLOOKUP($B434,[1]Offline!$A$2:$K$2447,5,FALSE)</f>
        <v>exp799-sm@lotuss.com</v>
      </c>
      <c r="X434" s="3" t="str">
        <f>VLOOKUP($B434,[1]Offline!$A$2:$K$2447,10,FALSE)</f>
        <v>0626057965</v>
      </c>
      <c r="Y434" t="s">
        <v>2899</v>
      </c>
      <c r="Z434" t="str">
        <f t="shared" si="64"/>
        <v>0626057965</v>
      </c>
      <c r="AA434" t="str">
        <f t="shared" si="65"/>
        <v>062-605-7965</v>
      </c>
      <c r="AB434" t="str">
        <f t="shared" si="66"/>
        <v>Valid</v>
      </c>
      <c r="AC434" s="4" t="str">
        <f>IF(AND(LEFT($Z434,1)="0", OR(LEN(SUBSTITUTE($Z434,"-",""))=9, AND(LEFT($Z434,2)&lt;&gt;"02", LEN(SUBSTITUTE($Z434,"-",""))=10))), "Valid", "Invalid")</f>
        <v>Valid</v>
      </c>
      <c r="AD434" t="s">
        <v>2899</v>
      </c>
      <c r="AE434" s="11" t="s">
        <v>2900</v>
      </c>
    </row>
    <row r="435" spans="1:31" ht="16" x14ac:dyDescent="0.2">
      <c r="A435" t="s">
        <v>2901</v>
      </c>
      <c r="B435">
        <v>1800</v>
      </c>
      <c r="C435" t="str">
        <f t="shared" si="61"/>
        <v>store_doc_1800</v>
      </c>
      <c r="D435" t="s">
        <v>2902</v>
      </c>
      <c r="E435" t="s">
        <v>2903</v>
      </c>
      <c r="F435">
        <v>13.054323999999999</v>
      </c>
      <c r="G435">
        <v>99.919127000000003</v>
      </c>
      <c r="H435" t="str">
        <f t="shared" si="67"/>
        <v>https://www.google.com/maps/place/13.054324,99.919127</v>
      </c>
      <c r="I435" t="s">
        <v>123</v>
      </c>
      <c r="J435" t="s">
        <v>29</v>
      </c>
      <c r="K435" t="s">
        <v>2904</v>
      </c>
      <c r="L435" t="s">
        <v>2905</v>
      </c>
      <c r="M435" t="s">
        <v>755</v>
      </c>
      <c r="N435">
        <v>76150</v>
      </c>
      <c r="O435" t="s">
        <v>2906</v>
      </c>
      <c r="P435" t="s">
        <v>34</v>
      </c>
      <c r="Q435" s="3" t="s">
        <v>35</v>
      </c>
      <c r="R435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5" s="3" t="e">
        <f>VLOOKUP($B435,[1]Offline!$A$2:$K$2447,2,FALSE)</f>
        <v>#N/A</v>
      </c>
      <c r="T435" s="3" t="e">
        <f>VLOOKUP($B435,[1]Offline!$A$2:$K$2447,6,FALSE)</f>
        <v>#N/A</v>
      </c>
      <c r="U435" s="3" t="e">
        <f>VLOOKUP($B435,[1]Offline!$A$2:$K$2447,8,FALSE)</f>
        <v>#N/A</v>
      </c>
      <c r="V435" s="11" t="e">
        <f t="shared" si="63"/>
        <v>#N/A</v>
      </c>
      <c r="W435" s="3" t="e">
        <f>VLOOKUP($B435,[1]Offline!$A$2:$K$2447,5,FALSE)</f>
        <v>#N/A</v>
      </c>
      <c r="X435" s="3" t="e">
        <f>VLOOKUP($B435,[1]Offline!$A$2:$K$2447,10,FALSE)</f>
        <v>#N/A</v>
      </c>
      <c r="Y435" t="e">
        <v>#N/A</v>
      </c>
      <c r="Z435" t="e">
        <f t="shared" si="64"/>
        <v>#N/A</v>
      </c>
      <c r="AA435" t="e">
        <f t="shared" si="65"/>
        <v>#N/A</v>
      </c>
      <c r="AB435" t="e">
        <f t="shared" si="66"/>
        <v>#N/A</v>
      </c>
      <c r="AC435" s="4"/>
      <c r="AD435" t="e">
        <v>#N/A</v>
      </c>
    </row>
    <row r="436" spans="1:31" ht="16" x14ac:dyDescent="0.2">
      <c r="A436" t="s">
        <v>2907</v>
      </c>
      <c r="B436">
        <v>1801</v>
      </c>
      <c r="C436" t="str">
        <f t="shared" si="61"/>
        <v>store_doc_1801</v>
      </c>
      <c r="D436" t="s">
        <v>2908</v>
      </c>
      <c r="E436" t="s">
        <v>2909</v>
      </c>
      <c r="F436">
        <v>13.534775</v>
      </c>
      <c r="G436">
        <v>100.280272</v>
      </c>
      <c r="H436" t="str">
        <f t="shared" si="67"/>
        <v>https://www.google.com/maps/place/13.534775,100.280272</v>
      </c>
      <c r="I436" t="s">
        <v>123</v>
      </c>
      <c r="J436" t="s">
        <v>29</v>
      </c>
      <c r="K436" t="s">
        <v>2910</v>
      </c>
      <c r="L436" t="s">
        <v>615</v>
      </c>
      <c r="M436" t="s">
        <v>616</v>
      </c>
      <c r="N436">
        <v>74000</v>
      </c>
      <c r="O436" t="s">
        <v>2911</v>
      </c>
      <c r="P436" t="s">
        <v>34</v>
      </c>
      <c r="Q436" s="3" t="s">
        <v>35</v>
      </c>
      <c r="R436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6" s="3" t="e">
        <f>VLOOKUP($B436,[1]Offline!$A$2:$K$2447,2,FALSE)</f>
        <v>#N/A</v>
      </c>
      <c r="T436" s="3" t="e">
        <f>VLOOKUP($B436,[1]Offline!$A$2:$K$2447,6,FALSE)</f>
        <v>#N/A</v>
      </c>
      <c r="U436" s="3" t="e">
        <f>VLOOKUP($B436,[1]Offline!$A$2:$K$2447,8,FALSE)</f>
        <v>#N/A</v>
      </c>
      <c r="V436" s="11" t="e">
        <f t="shared" si="63"/>
        <v>#N/A</v>
      </c>
      <c r="W436" s="3" t="e">
        <f>VLOOKUP($B436,[1]Offline!$A$2:$K$2447,5,FALSE)</f>
        <v>#N/A</v>
      </c>
      <c r="X436" s="3" t="e">
        <f>VLOOKUP($B436,[1]Offline!$A$2:$K$2447,10,FALSE)</f>
        <v>#N/A</v>
      </c>
      <c r="Y436" t="e">
        <v>#N/A</v>
      </c>
      <c r="Z436" t="e">
        <f t="shared" si="64"/>
        <v>#N/A</v>
      </c>
      <c r="AA436" t="e">
        <f t="shared" si="65"/>
        <v>#N/A</v>
      </c>
      <c r="AB436" t="e">
        <f t="shared" si="66"/>
        <v>#N/A</v>
      </c>
      <c r="AC436" s="4"/>
      <c r="AD436" t="e">
        <v>#N/A</v>
      </c>
    </row>
    <row r="437" spans="1:31" ht="16" x14ac:dyDescent="0.2">
      <c r="A437" t="s">
        <v>2912</v>
      </c>
      <c r="B437">
        <v>1802</v>
      </c>
      <c r="C437" t="str">
        <f t="shared" si="61"/>
        <v>store_doc_1802</v>
      </c>
      <c r="D437" t="s">
        <v>2913</v>
      </c>
      <c r="E437" t="s">
        <v>2914</v>
      </c>
      <c r="F437">
        <v>16.406234000000001</v>
      </c>
      <c r="G437">
        <v>102.839541</v>
      </c>
      <c r="H437" t="str">
        <f t="shared" si="67"/>
        <v>https://www.google.com/maps/place/16.406234,102.839541</v>
      </c>
      <c r="I437" t="s">
        <v>28</v>
      </c>
      <c r="J437" t="s">
        <v>29</v>
      </c>
      <c r="K437" t="s">
        <v>2915</v>
      </c>
      <c r="L437" t="s">
        <v>2423</v>
      </c>
      <c r="M437" t="s">
        <v>2424</v>
      </c>
      <c r="N437">
        <v>40000</v>
      </c>
      <c r="O437" t="s">
        <v>2425</v>
      </c>
      <c r="P437" t="s">
        <v>34</v>
      </c>
      <c r="Q437" s="3" t="s">
        <v>44</v>
      </c>
      <c r="R437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7" s="3" t="str">
        <f>VLOOKUP($B437,[1]Offline!$A$2:$K$2447,2,FALSE)</f>
        <v>Mini Supermarket</v>
      </c>
      <c r="T437" s="3" t="str">
        <f>VLOOKUP($B437,[1]Offline!$A$2:$K$2447,6,FALSE)</f>
        <v>24 Hours</v>
      </c>
      <c r="U437" s="3" t="str">
        <f>VLOOKUP($B437,[1]Offline!$A$2:$K$2447,8,FALSE)</f>
        <v>เลขที่ 167 ถนนแก่นตูมประชาราษฎร์ ตำบลในเมือง อำเภอเมืองขอนแก่น จังหวัดขอนแก่น 40000</v>
      </c>
      <c r="V437" s="11" t="str">
        <f t="shared" si="63"/>
        <v>เลขที่ 167 ถนนแก่นตูมประชาราษฎร์ ตำบลในเมือง อำเภอเมืองขอนแก่น จังหวัดขอนแก่น 40000, โทรศัพท์: 062-605-7968</v>
      </c>
      <c r="W437" s="3" t="str">
        <f>VLOOKUP($B437,[1]Offline!$A$2:$K$2447,5,FALSE)</f>
        <v>exp802-sm@lotuss.com</v>
      </c>
      <c r="X437" s="3" t="str">
        <f>VLOOKUP($B437,[1]Offline!$A$2:$K$2447,10,FALSE)</f>
        <v>0626057968</v>
      </c>
      <c r="Y437" t="s">
        <v>2916</v>
      </c>
      <c r="Z437" t="str">
        <f t="shared" si="64"/>
        <v>0626057968</v>
      </c>
      <c r="AA437" t="str">
        <f t="shared" si="65"/>
        <v>062-605-7968</v>
      </c>
      <c r="AB437" t="str">
        <f t="shared" si="66"/>
        <v>Valid</v>
      </c>
      <c r="AC437" s="4" t="str">
        <f>IF(AND(LEFT($Z437,1)="0", OR(LEN(SUBSTITUTE($Z437,"-",""))=9, AND(LEFT($Z437,2)&lt;&gt;"02", LEN(SUBSTITUTE($Z437,"-",""))=10))), "Valid", "Invalid")</f>
        <v>Valid</v>
      </c>
      <c r="AD437" t="s">
        <v>2916</v>
      </c>
      <c r="AE437" s="11" t="s">
        <v>2917</v>
      </c>
    </row>
    <row r="438" spans="1:31" ht="16" x14ac:dyDescent="0.2">
      <c r="A438" t="s">
        <v>2918</v>
      </c>
      <c r="B438">
        <v>1803</v>
      </c>
      <c r="C438" t="str">
        <f t="shared" si="61"/>
        <v>store_doc_1803</v>
      </c>
      <c r="D438" t="s">
        <v>2919</v>
      </c>
      <c r="E438" t="s">
        <v>2920</v>
      </c>
      <c r="F438">
        <v>16.126650999999999</v>
      </c>
      <c r="G438">
        <v>102.53962300000001</v>
      </c>
      <c r="H438" t="str">
        <f t="shared" si="67"/>
        <v>https://www.google.com/maps/place/16.126651,102.539623</v>
      </c>
      <c r="I438" t="s">
        <v>28</v>
      </c>
      <c r="J438" t="s">
        <v>29</v>
      </c>
      <c r="K438" t="s">
        <v>2921</v>
      </c>
      <c r="L438" t="s">
        <v>2922</v>
      </c>
      <c r="M438" t="s">
        <v>2424</v>
      </c>
      <c r="N438">
        <v>40160</v>
      </c>
      <c r="O438" t="s">
        <v>2923</v>
      </c>
      <c r="P438" t="s">
        <v>34</v>
      </c>
      <c r="Q438" s="3" t="s">
        <v>35</v>
      </c>
      <c r="R438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8" s="3" t="str">
        <f>VLOOKUP($B438,[1]Offline!$A$2:$K$2447,2,FALSE)</f>
        <v>Mini Supermarket</v>
      </c>
      <c r="T438" s="3" t="str">
        <f>VLOOKUP($B438,[1]Offline!$A$2:$K$2447,6,FALSE)</f>
        <v>06:00-23:00 (17Hrs)</v>
      </c>
      <c r="U438" s="3" t="str">
        <f>VLOOKUP($B438,[1]Offline!$A$2:$K$2447,8,FALSE)</f>
        <v>เลขที่ 240 หมู่ที่ 13 ถนนเกษตรวัฒนา ตำบลกุดเค้า อำเภอมัญจาคีรี จังหวัดขอนแก่น 40160</v>
      </c>
      <c r="V438" s="11" t="str">
        <f t="shared" si="63"/>
        <v>เลขที่ 240 หมู่ที่ 13 ถนนเกษตรวัฒนา ตำบลกุดเค้า อำเภอมัญจาคีรี จังหวัดขอนแก่น 40160, โทรศัพท์: 062-605-7969</v>
      </c>
      <c r="W438" s="3" t="str">
        <f>VLOOKUP($B438,[1]Offline!$A$2:$K$2447,5,FALSE)</f>
        <v>exp803-sm@lotuss.com</v>
      </c>
      <c r="X438" s="3" t="str">
        <f>VLOOKUP($B438,[1]Offline!$A$2:$K$2447,10,FALSE)</f>
        <v>0626057969</v>
      </c>
      <c r="Y438" t="s">
        <v>2924</v>
      </c>
      <c r="Z438" t="str">
        <f t="shared" si="64"/>
        <v>0626057969</v>
      </c>
      <c r="AA438" t="str">
        <f t="shared" si="65"/>
        <v>062-605-7969</v>
      </c>
      <c r="AB438" t="str">
        <f t="shared" si="66"/>
        <v>Valid</v>
      </c>
      <c r="AC438" s="4" t="str">
        <f>IF(AND(LEFT($Z438,1)="0", OR(LEN(SUBSTITUTE($Z438,"-",""))=9, AND(LEFT($Z438,2)&lt;&gt;"02", LEN(SUBSTITUTE($Z438,"-",""))=10))), "Valid", "Invalid")</f>
        <v>Valid</v>
      </c>
      <c r="AD438" t="s">
        <v>2924</v>
      </c>
      <c r="AE438" s="11" t="s">
        <v>2925</v>
      </c>
    </row>
    <row r="439" spans="1:31" ht="16" x14ac:dyDescent="0.2">
      <c r="A439" t="s">
        <v>2926</v>
      </c>
      <c r="B439">
        <v>1804</v>
      </c>
      <c r="C439" t="str">
        <f t="shared" si="61"/>
        <v>store_doc_1804</v>
      </c>
      <c r="D439" t="s">
        <v>2927</v>
      </c>
      <c r="E439" t="s">
        <v>2928</v>
      </c>
      <c r="F439">
        <v>15.261298999999999</v>
      </c>
      <c r="G439">
        <v>100.03895199999999</v>
      </c>
      <c r="H439" t="str">
        <f t="shared" si="67"/>
        <v>https://www.google.com/maps/place/15.261299,100.038952</v>
      </c>
      <c r="I439" t="s">
        <v>28</v>
      </c>
      <c r="J439" t="s">
        <v>29</v>
      </c>
      <c r="K439" t="s">
        <v>2929</v>
      </c>
      <c r="L439" t="s">
        <v>2930</v>
      </c>
      <c r="M439" t="s">
        <v>2284</v>
      </c>
      <c r="N439">
        <v>17120</v>
      </c>
      <c r="O439" t="s">
        <v>2931</v>
      </c>
      <c r="P439" t="s">
        <v>34</v>
      </c>
      <c r="Q439" s="3" t="s">
        <v>35</v>
      </c>
      <c r="R439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39" s="3" t="str">
        <f>VLOOKUP($B439,[1]Offline!$A$2:$K$2447,2,FALSE)</f>
        <v>Mini Supermarket</v>
      </c>
      <c r="T439" s="3" t="str">
        <f>VLOOKUP($B439,[1]Offline!$A$2:$K$2447,6,FALSE)</f>
        <v>06:00-22:00 (16Hrs)</v>
      </c>
      <c r="U439" s="3" t="str">
        <f>VLOOKUP($B439,[1]Offline!$A$2:$K$2447,8,FALSE)</f>
        <v>เลขที่ 11/24 ถนนจวนวิไล ต.วัดสิงห์ อ.วัดสิงห์ จ.ชัยนาท 17120</v>
      </c>
      <c r="V439" s="11" t="str">
        <f t="shared" si="63"/>
        <v>เลขที่ 11/24 ถนนจวนวิไล ต.วัดสิงห์ อ.วัดสิงห์ จ.ชัยนาท 17120, โทรศัพท์: 098-317-5815</v>
      </c>
      <c r="W439" s="3" t="str">
        <f>VLOOKUP($B439,[1]Offline!$A$2:$K$2447,5,FALSE)</f>
        <v>exp804-sm@lotuss.com</v>
      </c>
      <c r="X439" s="3" t="str">
        <f>VLOOKUP($B439,[1]Offline!$A$2:$K$2447,10,FALSE)</f>
        <v>0983175815</v>
      </c>
      <c r="Y439" t="s">
        <v>2932</v>
      </c>
      <c r="Z439" t="str">
        <f t="shared" si="64"/>
        <v>0983175815</v>
      </c>
      <c r="AA439" t="str">
        <f t="shared" si="65"/>
        <v>098-317-5815</v>
      </c>
      <c r="AB439" t="str">
        <f t="shared" si="66"/>
        <v>Valid</v>
      </c>
      <c r="AC439" s="4" t="str">
        <f>IF(AND(LEFT($Z439,1)="0", OR(LEN(SUBSTITUTE($Z439,"-",""))=9, AND(LEFT($Z439,2)&lt;&gt;"02", LEN(SUBSTITUTE($Z439,"-",""))=10))), "Valid", "Invalid")</f>
        <v>Valid</v>
      </c>
      <c r="AD439" t="s">
        <v>2932</v>
      </c>
      <c r="AE439" s="11" t="s">
        <v>2933</v>
      </c>
    </row>
    <row r="440" spans="1:31" ht="16" x14ac:dyDescent="0.2">
      <c r="A440" t="s">
        <v>2934</v>
      </c>
      <c r="B440">
        <v>1805</v>
      </c>
      <c r="C440" t="str">
        <f t="shared" si="61"/>
        <v>store_doc_1805</v>
      </c>
      <c r="D440" t="s">
        <v>2935</v>
      </c>
      <c r="E440" t="s">
        <v>2936</v>
      </c>
      <c r="F440">
        <v>11.501429999999999</v>
      </c>
      <c r="G440">
        <v>99.616849000000002</v>
      </c>
      <c r="H440" t="str">
        <f t="shared" si="67"/>
        <v>https://www.google.com/maps/place/11.50143,99.616849</v>
      </c>
      <c r="I440" t="s">
        <v>123</v>
      </c>
      <c r="J440" t="s">
        <v>29</v>
      </c>
      <c r="K440" t="s">
        <v>2937</v>
      </c>
      <c r="L440" t="s">
        <v>2938</v>
      </c>
      <c r="M440" t="s">
        <v>1043</v>
      </c>
      <c r="N440">
        <v>77130</v>
      </c>
      <c r="O440" t="s">
        <v>2939</v>
      </c>
      <c r="P440" t="s">
        <v>34</v>
      </c>
      <c r="Q440" s="3" t="s">
        <v>35</v>
      </c>
      <c r="R440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0" s="3" t="e">
        <f>VLOOKUP($B440,[1]Offline!$A$2:$K$2447,2,FALSE)</f>
        <v>#N/A</v>
      </c>
      <c r="T440" s="3" t="e">
        <f>VLOOKUP($B440,[1]Offline!$A$2:$K$2447,6,FALSE)</f>
        <v>#N/A</v>
      </c>
      <c r="U440" s="3" t="e">
        <f>VLOOKUP($B440,[1]Offline!$A$2:$K$2447,8,FALSE)</f>
        <v>#N/A</v>
      </c>
      <c r="V440" s="11" t="e">
        <f t="shared" si="63"/>
        <v>#N/A</v>
      </c>
      <c r="W440" s="3" t="e">
        <f>VLOOKUP($B440,[1]Offline!$A$2:$K$2447,5,FALSE)</f>
        <v>#N/A</v>
      </c>
      <c r="X440" s="3" t="e">
        <f>VLOOKUP($B440,[1]Offline!$A$2:$K$2447,10,FALSE)</f>
        <v>#N/A</v>
      </c>
      <c r="Y440" t="e">
        <v>#N/A</v>
      </c>
      <c r="Z440" t="e">
        <f t="shared" si="64"/>
        <v>#N/A</v>
      </c>
      <c r="AA440" t="e">
        <f t="shared" si="65"/>
        <v>#N/A</v>
      </c>
      <c r="AB440" t="e">
        <f t="shared" si="66"/>
        <v>#N/A</v>
      </c>
      <c r="AC440" s="4"/>
      <c r="AD440" t="e">
        <v>#N/A</v>
      </c>
    </row>
    <row r="441" spans="1:31" ht="16" x14ac:dyDescent="0.2">
      <c r="A441" t="s">
        <v>2940</v>
      </c>
      <c r="B441">
        <v>1807</v>
      </c>
      <c r="C441" t="str">
        <f t="shared" si="61"/>
        <v>store_doc_1807</v>
      </c>
      <c r="D441" t="s">
        <v>2941</v>
      </c>
      <c r="E441" t="s">
        <v>2942</v>
      </c>
      <c r="F441">
        <v>16.335321</v>
      </c>
      <c r="G441">
        <v>103.575756</v>
      </c>
      <c r="H441" t="str">
        <f t="shared" si="67"/>
        <v>https://www.google.com/maps/place/16.335321,103.575756</v>
      </c>
      <c r="I441" t="s">
        <v>28</v>
      </c>
      <c r="J441" t="s">
        <v>29</v>
      </c>
      <c r="K441" t="s">
        <v>2943</v>
      </c>
      <c r="L441" t="s">
        <v>2944</v>
      </c>
      <c r="M441" t="s">
        <v>2945</v>
      </c>
      <c r="N441">
        <v>46130</v>
      </c>
      <c r="O441" t="s">
        <v>2946</v>
      </c>
      <c r="P441" t="s">
        <v>34</v>
      </c>
      <c r="Q441" s="3" t="s">
        <v>35</v>
      </c>
      <c r="R441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1" s="3" t="str">
        <f>VLOOKUP($B441,[1]Offline!$A$2:$K$2447,2,FALSE)</f>
        <v>Mini Supermarket</v>
      </c>
      <c r="T441" s="3" t="str">
        <f>VLOOKUP($B441,[1]Offline!$A$2:$K$2447,6,FALSE)</f>
        <v>24 Hours</v>
      </c>
      <c r="U441" s="3" t="str">
        <f>VLOOKUP($B441,[1]Offline!$A$2:$K$2447,8,FALSE)</f>
        <v>เลขที่ 80 หมู่ที่ 1 ตำบลกมลาไสย อำเภอกมลาไสย จังหวัดกาฬสินธุ์ 46130</v>
      </c>
      <c r="V441" s="11" t="str">
        <f t="shared" si="63"/>
        <v>เลขที่ 80 หมู่ที่ 1 ตำบลกมลาไสย อำเภอกมลาไสย จังหวัดกาฬสินธุ์ 46130, โทรศัพท์: 062-605-7973</v>
      </c>
      <c r="W441" s="3" t="str">
        <f>VLOOKUP($B441,[1]Offline!$A$2:$K$2447,5,FALSE)</f>
        <v>exp807-sm@lotuss.com</v>
      </c>
      <c r="X441" s="3" t="str">
        <f>VLOOKUP($B441,[1]Offline!$A$2:$K$2447,10,FALSE)</f>
        <v>0626057973</v>
      </c>
      <c r="Y441" t="s">
        <v>2947</v>
      </c>
      <c r="Z441" t="str">
        <f t="shared" si="64"/>
        <v>0626057973</v>
      </c>
      <c r="AA441" t="str">
        <f t="shared" si="65"/>
        <v>062-605-7973</v>
      </c>
      <c r="AB441" t="str">
        <f t="shared" si="66"/>
        <v>Valid</v>
      </c>
      <c r="AC441" s="4" t="str">
        <f t="shared" ref="AC441:AC450" si="70">IF(AND(LEFT($Z441,1)="0", OR(LEN(SUBSTITUTE($Z441,"-",""))=9, AND(LEFT($Z441,2)&lt;&gt;"02", LEN(SUBSTITUTE($Z441,"-",""))=10))), "Valid", "Invalid")</f>
        <v>Valid</v>
      </c>
      <c r="AD441" t="s">
        <v>2947</v>
      </c>
      <c r="AE441" s="11" t="s">
        <v>2948</v>
      </c>
    </row>
    <row r="442" spans="1:31" ht="16" x14ac:dyDescent="0.2">
      <c r="A442" t="s">
        <v>2949</v>
      </c>
      <c r="B442">
        <v>1808</v>
      </c>
      <c r="C442" t="str">
        <f t="shared" si="61"/>
        <v>store_doc_1808</v>
      </c>
      <c r="D442" t="s">
        <v>2950</v>
      </c>
      <c r="E442" t="s">
        <v>2951</v>
      </c>
      <c r="F442">
        <v>13.682990999999999</v>
      </c>
      <c r="G442">
        <v>100.703461</v>
      </c>
      <c r="H442" t="str">
        <f t="shared" si="67"/>
        <v>https://www.google.com/maps/place/13.682991,100.703461</v>
      </c>
      <c r="I442" t="s">
        <v>28</v>
      </c>
      <c r="J442" t="s">
        <v>29</v>
      </c>
      <c r="K442" t="s">
        <v>2952</v>
      </c>
      <c r="L442" t="s">
        <v>2953</v>
      </c>
      <c r="M442" t="s">
        <v>32</v>
      </c>
      <c r="N442">
        <v>10250</v>
      </c>
      <c r="O442" t="s">
        <v>2954</v>
      </c>
      <c r="P442" t="s">
        <v>34</v>
      </c>
      <c r="Q442" s="3" t="s">
        <v>170</v>
      </c>
      <c r="R442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2" s="3" t="str">
        <f>VLOOKUP($B442,[1]Offline!$A$2:$K$2447,2,FALSE)</f>
        <v>Mini Supermarket</v>
      </c>
      <c r="T442" s="3" t="str">
        <f>VLOOKUP($B442,[1]Offline!$A$2:$K$2447,6,FALSE)</f>
        <v>06:00-23:00 (17Hrs)</v>
      </c>
      <c r="U442" s="3" t="str">
        <f>VLOOKUP($B442,[1]Offline!$A$2:$K$2447,8,FALSE)</f>
        <v>เลขที่ 24 ซ.01 กาญจนาภิเษก 39 ถ.กาญจนาภิเษก แขวงดอกไม้ เขตประเวช กรุงเทพมหานคร 10250</v>
      </c>
      <c r="V442" s="11" t="str">
        <f t="shared" si="63"/>
        <v>เลขที่ 24 ซ.01 กาญจนาภิเษก 39 ถ.กาญจนาภิเษก แขวงดอกไม้ เขตประเวช กรุงเทพมหานคร 10250, โทรศัพท์: 062-605-7974</v>
      </c>
      <c r="W442" s="3" t="str">
        <f>VLOOKUP($B442,[1]Offline!$A$2:$K$2447,5,FALSE)</f>
        <v>exp808-sm@lotuss.com</v>
      </c>
      <c r="X442" s="3" t="str">
        <f>VLOOKUP($B442,[1]Offline!$A$2:$K$2447,10,FALSE)</f>
        <v>0626057974</v>
      </c>
      <c r="Y442" t="s">
        <v>2955</v>
      </c>
      <c r="Z442" t="str">
        <f t="shared" si="64"/>
        <v>0626057974</v>
      </c>
      <c r="AA442" t="str">
        <f t="shared" si="65"/>
        <v>062-605-7974</v>
      </c>
      <c r="AB442" t="str">
        <f t="shared" si="66"/>
        <v>Valid</v>
      </c>
      <c r="AC442" s="4" t="str">
        <f t="shared" si="70"/>
        <v>Valid</v>
      </c>
      <c r="AD442" t="s">
        <v>2955</v>
      </c>
      <c r="AE442" s="11" t="s">
        <v>2956</v>
      </c>
    </row>
    <row r="443" spans="1:31" ht="16" x14ac:dyDescent="0.2">
      <c r="A443" t="s">
        <v>2957</v>
      </c>
      <c r="B443">
        <v>1809</v>
      </c>
      <c r="C443" t="str">
        <f t="shared" si="61"/>
        <v>store_doc_1809</v>
      </c>
      <c r="D443" t="s">
        <v>2958</v>
      </c>
      <c r="E443" t="s">
        <v>2959</v>
      </c>
      <c r="F443">
        <v>14.98288</v>
      </c>
      <c r="G443">
        <v>100.00980800000001</v>
      </c>
      <c r="H443" t="str">
        <f t="shared" si="67"/>
        <v>https://www.google.com/maps/place/14.98288,100.009808</v>
      </c>
      <c r="I443" t="s">
        <v>28</v>
      </c>
      <c r="J443" t="s">
        <v>29</v>
      </c>
      <c r="K443" t="s">
        <v>2960</v>
      </c>
      <c r="L443" t="s">
        <v>2961</v>
      </c>
      <c r="M443" t="s">
        <v>2284</v>
      </c>
      <c r="N443">
        <v>17130</v>
      </c>
      <c r="O443" t="s">
        <v>2962</v>
      </c>
      <c r="P443" t="s">
        <v>34</v>
      </c>
      <c r="Q443" s="3" t="s">
        <v>35</v>
      </c>
      <c r="R443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3" s="3" t="str">
        <f>VLOOKUP($B443,[1]Offline!$A$2:$K$2447,2,FALSE)</f>
        <v>Mini Supermarket</v>
      </c>
      <c r="T443" s="3" t="str">
        <f>VLOOKUP($B443,[1]Offline!$A$2:$K$2447,6,FALSE)</f>
        <v>06:00-23:00 (17Hrs)</v>
      </c>
      <c r="U443" s="3" t="str">
        <f>VLOOKUP($B443,[1]Offline!$A$2:$K$2447,8,FALSE)</f>
        <v>เลขที่ 289 หมู่ 1 ต.หันคา อ.หันคา จ.ชัยนาท  17130</v>
      </c>
      <c r="V443" s="11" t="str">
        <f t="shared" si="63"/>
        <v>เลขที่ 289 หมู่ 1 ต.หันคา อ.หันคา จ.ชัยนาท  17130, โทรศัพท์: 083-484-1580</v>
      </c>
      <c r="W443" s="3" t="str">
        <f>VLOOKUP($B443,[1]Offline!$A$2:$K$2447,5,FALSE)</f>
        <v>exp809-sm@lotuss.com</v>
      </c>
      <c r="X443" s="3" t="str">
        <f>VLOOKUP($B443,[1]Offline!$A$2:$K$2447,10,FALSE)</f>
        <v>0834841580</v>
      </c>
      <c r="Y443" t="s">
        <v>2963</v>
      </c>
      <c r="Z443" t="str">
        <f t="shared" si="64"/>
        <v>0834841580</v>
      </c>
      <c r="AA443" t="str">
        <f t="shared" si="65"/>
        <v>083-484-1580</v>
      </c>
      <c r="AB443" t="str">
        <f t="shared" si="66"/>
        <v>Valid</v>
      </c>
      <c r="AC443" s="4" t="str">
        <f t="shared" si="70"/>
        <v>Valid</v>
      </c>
      <c r="AD443" t="s">
        <v>2963</v>
      </c>
      <c r="AE443" s="11" t="s">
        <v>2964</v>
      </c>
    </row>
    <row r="444" spans="1:31" ht="16" x14ac:dyDescent="0.2">
      <c r="A444" t="s">
        <v>2965</v>
      </c>
      <c r="B444">
        <v>1810</v>
      </c>
      <c r="C444" t="str">
        <f t="shared" si="61"/>
        <v>store_doc_1810</v>
      </c>
      <c r="D444" t="s">
        <v>2966</v>
      </c>
      <c r="E444" t="s">
        <v>2967</v>
      </c>
      <c r="F444">
        <v>16.81399</v>
      </c>
      <c r="G444">
        <v>100.26488999999999</v>
      </c>
      <c r="H444" t="str">
        <f t="shared" si="67"/>
        <v>https://www.google.com/maps/place/16.81399,100.26489</v>
      </c>
      <c r="I444" t="s">
        <v>28</v>
      </c>
      <c r="J444" t="s">
        <v>29</v>
      </c>
      <c r="K444" t="s">
        <v>2968</v>
      </c>
      <c r="L444" t="s">
        <v>2969</v>
      </c>
      <c r="M444" t="s">
        <v>2970</v>
      </c>
      <c r="N444">
        <v>65000</v>
      </c>
      <c r="O444" t="s">
        <v>2425</v>
      </c>
      <c r="P444" t="s">
        <v>34</v>
      </c>
      <c r="Q444" s="3" t="s">
        <v>44</v>
      </c>
      <c r="R444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4" s="3" t="str">
        <f>VLOOKUP($B444,[1]Offline!$A$2:$K$2447,2,FALSE)</f>
        <v>Mini Supermarket</v>
      </c>
      <c r="T444" s="3" t="str">
        <f>VLOOKUP($B444,[1]Offline!$A$2:$K$2447,6,FALSE)</f>
        <v>24 Hours</v>
      </c>
      <c r="U444" s="3" t="str">
        <f>VLOOKUP($B444,[1]Offline!$A$2:$K$2447,8,FALSE)</f>
        <v xml:space="preserve">เลขที่ 198,198/1,198/2 ถนนเอกาทศรฐ ตำบลในเมือง อำเภอเมืองพิษณุโลก จังหวัดพิษณุโลก 65000 </v>
      </c>
      <c r="V444" s="11" t="str">
        <f t="shared" si="63"/>
        <v>เลขที่ 198,198/1,198/2 ถนนเอกาทศรฐ ตำบลในเมือง อำเภอเมืองพิษณุโลก จังหวัดพิษณุโลก 65000 , โทรศัพท์: 062-605-7976</v>
      </c>
      <c r="W444" s="3" t="str">
        <f>VLOOKUP($B444,[1]Offline!$A$2:$K$2447,5,FALSE)</f>
        <v>exp810-sm@lotuss.com</v>
      </c>
      <c r="X444" s="3" t="str">
        <f>VLOOKUP($B444,[1]Offline!$A$2:$K$2447,10,FALSE)</f>
        <v>0626057976</v>
      </c>
      <c r="Y444" t="s">
        <v>2971</v>
      </c>
      <c r="Z444" t="str">
        <f t="shared" si="64"/>
        <v>0626057976</v>
      </c>
      <c r="AA444" t="str">
        <f t="shared" si="65"/>
        <v>062-605-7976</v>
      </c>
      <c r="AB444" t="str">
        <f t="shared" si="66"/>
        <v>Valid</v>
      </c>
      <c r="AC444" s="4" t="str">
        <f t="shared" si="70"/>
        <v>Valid</v>
      </c>
      <c r="AD444" t="s">
        <v>2971</v>
      </c>
      <c r="AE444" s="11" t="s">
        <v>2972</v>
      </c>
    </row>
    <row r="445" spans="1:31" ht="16" x14ac:dyDescent="0.2">
      <c r="A445" t="s">
        <v>2973</v>
      </c>
      <c r="B445">
        <v>1811</v>
      </c>
      <c r="C445" t="str">
        <f t="shared" si="61"/>
        <v>store_doc_1811</v>
      </c>
      <c r="D445" t="s">
        <v>2974</v>
      </c>
      <c r="E445" t="s">
        <v>2975</v>
      </c>
      <c r="F445">
        <v>17.438016999999999</v>
      </c>
      <c r="G445">
        <v>102.778882</v>
      </c>
      <c r="H445" t="str">
        <f t="shared" si="67"/>
        <v>https://www.google.com/maps/place/17.438017,102.778882</v>
      </c>
      <c r="I445" t="s">
        <v>28</v>
      </c>
      <c r="J445" t="s">
        <v>29</v>
      </c>
      <c r="K445" t="s">
        <v>2976</v>
      </c>
      <c r="L445" t="s">
        <v>2736</v>
      </c>
      <c r="M445" t="s">
        <v>2605</v>
      </c>
      <c r="N445">
        <v>41000</v>
      </c>
      <c r="O445" t="s">
        <v>2977</v>
      </c>
      <c r="P445" t="s">
        <v>34</v>
      </c>
      <c r="Q445" s="3" t="s">
        <v>35</v>
      </c>
      <c r="R445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5" s="3" t="str">
        <f>VLOOKUP($B445,[1]Offline!$A$2:$K$2447,2,FALSE)</f>
        <v>Mini Supermarket</v>
      </c>
      <c r="T445" s="3" t="str">
        <f>VLOOKUP($B445,[1]Offline!$A$2:$K$2447,6,FALSE)</f>
        <v>06:00-23:00 (17Hrs)</v>
      </c>
      <c r="U445" s="3" t="str">
        <f>VLOOKUP($B445,[1]Offline!$A$2:$K$2447,8,FALSE)</f>
        <v>เลขที่ 312 หมู่ที่ 9 ตำบลหมูม่น อำเภอเมืองอุดรธานี จังหวัดอุดรธานี 41000</v>
      </c>
      <c r="V445" s="11" t="str">
        <f t="shared" si="63"/>
        <v>เลขที่ 312 หมู่ที่ 9 ตำบลหมูม่น อำเภอเมืองอุดรธานี จังหวัดอุดรธานี 41000, โทรศัพท์: 062-605-7977</v>
      </c>
      <c r="W445" s="3" t="str">
        <f>VLOOKUP($B445,[1]Offline!$A$2:$K$2447,5,FALSE)</f>
        <v>exp811-sm@lotuss.com</v>
      </c>
      <c r="X445" s="3" t="str">
        <f>VLOOKUP($B445,[1]Offline!$A$2:$K$2447,10,FALSE)</f>
        <v>0626057977</v>
      </c>
      <c r="Y445" t="s">
        <v>2978</v>
      </c>
      <c r="Z445" t="str">
        <f t="shared" si="64"/>
        <v>0626057977</v>
      </c>
      <c r="AA445" t="str">
        <f t="shared" si="65"/>
        <v>062-605-7977</v>
      </c>
      <c r="AB445" t="str">
        <f t="shared" si="66"/>
        <v>Valid</v>
      </c>
      <c r="AC445" s="4" t="str">
        <f t="shared" si="70"/>
        <v>Valid</v>
      </c>
      <c r="AD445" t="s">
        <v>2978</v>
      </c>
      <c r="AE445" s="11" t="s">
        <v>2979</v>
      </c>
    </row>
    <row r="446" spans="1:31" ht="16" x14ac:dyDescent="0.2">
      <c r="A446" t="s">
        <v>2980</v>
      </c>
      <c r="B446">
        <v>1812</v>
      </c>
      <c r="C446" t="str">
        <f t="shared" si="61"/>
        <v>store_doc_1812</v>
      </c>
      <c r="D446" t="s">
        <v>2981</v>
      </c>
      <c r="E446" t="s">
        <v>2982</v>
      </c>
      <c r="F446">
        <v>12.820061000000001</v>
      </c>
      <c r="G446">
        <v>100.916814</v>
      </c>
      <c r="H446" t="str">
        <f t="shared" si="67"/>
        <v>https://www.google.com/maps/place/12.820061,100.916814</v>
      </c>
      <c r="I446" t="s">
        <v>28</v>
      </c>
      <c r="J446" t="s">
        <v>29</v>
      </c>
      <c r="K446" t="s">
        <v>2983</v>
      </c>
      <c r="L446" t="s">
        <v>2984</v>
      </c>
      <c r="M446" t="s">
        <v>1528</v>
      </c>
      <c r="N446">
        <v>20250</v>
      </c>
      <c r="O446" t="s">
        <v>2985</v>
      </c>
      <c r="P446" t="s">
        <v>34</v>
      </c>
      <c r="Q446" s="3" t="s">
        <v>44</v>
      </c>
      <c r="R446" s="3" t="str">
        <f t="shared" si="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6" s="3" t="str">
        <f>VLOOKUP($B446,[1]Offline!$A$2:$K$2447,2,FALSE)</f>
        <v>Mini Supermarket</v>
      </c>
      <c r="T446" s="3" t="str">
        <f>VLOOKUP($B446,[1]Offline!$A$2:$K$2447,6,FALSE)</f>
        <v xml:space="preserve">24 Hours </v>
      </c>
      <c r="U446" s="3" t="str">
        <f>VLOOKUP($B446,[1]Offline!$A$2:$K$2447,8,FALSE)</f>
        <v>เลขที่ 167/6 หมู่ 9 ต.นาจอมเทียน อ.สัตหีบ จ.ชลบุรี 20250</v>
      </c>
      <c r="V446" s="11" t="str">
        <f t="shared" si="63"/>
        <v>เลขที่ 167/6 หมู่ 9 ต.นาจอมเทียน อ.สัตหีบ จ.ชลบุรี 20250, โทรศัพท์: 081-247-6105</v>
      </c>
      <c r="W446" s="3" t="str">
        <f>VLOOKUP($B446,[1]Offline!$A$2:$K$2447,5,FALSE)</f>
        <v>exp812-sm@lotuss.com</v>
      </c>
      <c r="X446" s="3" t="str">
        <f>VLOOKUP($B446,[1]Offline!$A$2:$K$2447,10,FALSE)</f>
        <v>0812476105</v>
      </c>
      <c r="Y446" t="s">
        <v>2986</v>
      </c>
      <c r="Z446" t="str">
        <f t="shared" si="64"/>
        <v>0812476105</v>
      </c>
      <c r="AA446" t="str">
        <f t="shared" si="65"/>
        <v>081-247-6105</v>
      </c>
      <c r="AB446" t="str">
        <f t="shared" si="66"/>
        <v>Valid</v>
      </c>
      <c r="AC446" s="4" t="str">
        <f t="shared" si="70"/>
        <v>Valid</v>
      </c>
      <c r="AD446" t="s">
        <v>2986</v>
      </c>
      <c r="AE446" s="11" t="s">
        <v>2987</v>
      </c>
    </row>
    <row r="447" spans="1:31" ht="16" x14ac:dyDescent="0.2">
      <c r="A447" t="s">
        <v>2988</v>
      </c>
      <c r="B447">
        <v>1813</v>
      </c>
      <c r="C447" t="str">
        <f t="shared" si="61"/>
        <v>store_doc_1813</v>
      </c>
      <c r="D447" t="s">
        <v>2989</v>
      </c>
      <c r="E447" t="s">
        <v>2990</v>
      </c>
      <c r="F447">
        <v>16.366261000000002</v>
      </c>
      <c r="G447">
        <v>102.13367599999999</v>
      </c>
      <c r="H447" t="str">
        <f t="shared" si="67"/>
        <v>https://www.google.com/maps/place/16.366261,102.133676</v>
      </c>
      <c r="I447" t="s">
        <v>28</v>
      </c>
      <c r="J447" t="s">
        <v>29</v>
      </c>
      <c r="K447" t="s">
        <v>2991</v>
      </c>
      <c r="L447" t="s">
        <v>2992</v>
      </c>
      <c r="M447" t="s">
        <v>2876</v>
      </c>
      <c r="N447">
        <v>36110</v>
      </c>
      <c r="O447" t="s">
        <v>2993</v>
      </c>
      <c r="P447" t="s">
        <v>34</v>
      </c>
      <c r="Q447" s="3" t="s">
        <v>35</v>
      </c>
      <c r="R447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7" s="3" t="str">
        <f>VLOOKUP($B447,[1]Offline!$A$2:$K$2447,2,FALSE)</f>
        <v>Mini Supermarket</v>
      </c>
      <c r="T447" s="3" t="str">
        <f>VLOOKUP($B447,[1]Offline!$A$2:$K$2447,6,FALSE)</f>
        <v>05:00-22:00 (17Hrs)</v>
      </c>
      <c r="U447" s="3" t="str">
        <f>VLOOKUP($B447,[1]Offline!$A$2:$K$2447,8,FALSE)</f>
        <v>เลขที่ 1067,1068,1069,1070 หมู่ที่ 1 ตำบลผักปัง อำเภอภูเขียว จังหวัดชัยภูมิ 36110</v>
      </c>
      <c r="V447" s="11" t="str">
        <f t="shared" si="63"/>
        <v>เลขที่ 1067,1068,1069,1070 หมู่ที่ 1 ตำบลผักปัง อำเภอภูเขียว จังหวัดชัยภูมิ 36110, โทรศัพท์: 083-716-5093</v>
      </c>
      <c r="W447" s="3" t="str">
        <f>VLOOKUP($B447,[1]Offline!$A$2:$K$2447,5,FALSE)</f>
        <v>exp813-sm@lotuss.com</v>
      </c>
      <c r="X447" s="3" t="str">
        <f>VLOOKUP($B447,[1]Offline!$A$2:$K$2447,10,FALSE)</f>
        <v>0837165093</v>
      </c>
      <c r="Y447" t="s">
        <v>2994</v>
      </c>
      <c r="Z447" t="str">
        <f t="shared" si="64"/>
        <v>0837165093</v>
      </c>
      <c r="AA447" t="str">
        <f t="shared" si="65"/>
        <v>083-716-5093</v>
      </c>
      <c r="AB447" t="str">
        <f t="shared" si="66"/>
        <v>Valid</v>
      </c>
      <c r="AC447" s="4" t="str">
        <f t="shared" si="70"/>
        <v>Valid</v>
      </c>
      <c r="AD447" t="s">
        <v>2994</v>
      </c>
      <c r="AE447" s="11" t="s">
        <v>2995</v>
      </c>
    </row>
    <row r="448" spans="1:31" s="5" customFormat="1" ht="16" x14ac:dyDescent="0.2">
      <c r="A448" t="s">
        <v>2996</v>
      </c>
      <c r="B448" s="5">
        <v>1814</v>
      </c>
      <c r="C448" t="str">
        <f t="shared" si="61"/>
        <v>store_doc_1814</v>
      </c>
      <c r="D448" s="5" t="s">
        <v>2997</v>
      </c>
      <c r="E448" s="5" t="s">
        <v>2998</v>
      </c>
      <c r="F448" s="5">
        <v>13.58596</v>
      </c>
      <c r="G448" s="5">
        <v>101.0108</v>
      </c>
      <c r="H448" t="str">
        <f t="shared" si="67"/>
        <v>https://www.google.com/maps/place/13.58596,101.0108</v>
      </c>
      <c r="I448" s="5" t="s">
        <v>28</v>
      </c>
      <c r="J448" s="5" t="s">
        <v>29</v>
      </c>
      <c r="K448" s="5" t="s">
        <v>2999</v>
      </c>
      <c r="L448" s="5" t="s">
        <v>3000</v>
      </c>
      <c r="M448" s="5" t="s">
        <v>997</v>
      </c>
      <c r="N448" s="5">
        <v>24140</v>
      </c>
      <c r="O448" s="5" t="s">
        <v>3001</v>
      </c>
      <c r="P448" s="5" t="s">
        <v>34</v>
      </c>
      <c r="Q448" s="3" t="s">
        <v>170</v>
      </c>
      <c r="R448" s="3" t="str">
        <f t="shared" si="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8" s="5" t="str">
        <f>VLOOKUP($B448,[1]Offline!$A$2:$K$2447,2,FALSE)</f>
        <v>Mini Supermarket</v>
      </c>
      <c r="T448" s="5" t="str">
        <f>VLOOKUP($B448,[1]Offline!$A$2:$K$2447,6,FALSE)</f>
        <v>06:00-23:00 (17Hrs)</v>
      </c>
      <c r="U448" s="5" t="str">
        <f>VLOOKUP($B448,[1]Offline!$A$2:$K$2447,8,FALSE)</f>
        <v>เลขที่ 11/11,11/12,11/13,11/14 หมู่ 3 ต.แสนภูดาษ อ.บ้านโพธิ์ จ.ฉะเชิงเทรา 24140</v>
      </c>
      <c r="V448" s="11" t="str">
        <f t="shared" si="63"/>
        <v>เลขที่ 11/11,11/12,11/13,11/14 หมู่ 3 ต.แสนภูดาษ อ.บ้านโพธิ์ จ.ฉะเชิงเทรา 24140, โทรศัพท์: 602-605-7981</v>
      </c>
      <c r="W448" s="5" t="str">
        <f>VLOOKUP($B448,[1]Offline!$A$2:$K$2447,5,FALSE)</f>
        <v>exp814-sm@lotuss.com</v>
      </c>
      <c r="X448" s="5" t="str">
        <f>VLOOKUP($B448,[1]Offline!$A$2:$K$2447,10,FALSE)</f>
        <v>06026057981</v>
      </c>
      <c r="Y448" s="7" t="s">
        <v>3002</v>
      </c>
      <c r="Z448" s="5" t="str">
        <f t="shared" si="64"/>
        <v>06026057981</v>
      </c>
      <c r="AA448" s="5" t="str">
        <f t="shared" si="65"/>
        <v>602-605-7981</v>
      </c>
      <c r="AB448" s="5" t="str">
        <f t="shared" si="66"/>
        <v>Invalid</v>
      </c>
      <c r="AC448" s="6" t="str">
        <f t="shared" si="70"/>
        <v>Invalid</v>
      </c>
      <c r="AD448" s="5" t="s">
        <v>3002</v>
      </c>
      <c r="AE448" s="11" t="s">
        <v>3003</v>
      </c>
    </row>
    <row r="449" spans="1:31" ht="16" x14ac:dyDescent="0.2">
      <c r="A449" t="s">
        <v>3004</v>
      </c>
      <c r="B449">
        <v>1815</v>
      </c>
      <c r="C449" t="str">
        <f t="shared" si="61"/>
        <v>store_doc_1815</v>
      </c>
      <c r="D449" t="s">
        <v>3005</v>
      </c>
      <c r="E449" t="s">
        <v>3006</v>
      </c>
      <c r="F449">
        <v>16.710587</v>
      </c>
      <c r="G449">
        <v>102.864199</v>
      </c>
      <c r="H449" t="str">
        <f t="shared" si="67"/>
        <v>https://www.google.com/maps/place/16.710587,102.864199</v>
      </c>
      <c r="I449" t="s">
        <v>28</v>
      </c>
      <c r="J449" t="s">
        <v>29</v>
      </c>
      <c r="K449" t="s">
        <v>3007</v>
      </c>
      <c r="L449" t="s">
        <v>3008</v>
      </c>
      <c r="M449" t="s">
        <v>2424</v>
      </c>
      <c r="N449">
        <v>40140</v>
      </c>
      <c r="O449" t="s">
        <v>3009</v>
      </c>
      <c r="P449" t="s">
        <v>34</v>
      </c>
      <c r="Q449" s="3" t="s">
        <v>35</v>
      </c>
      <c r="R449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49" s="3" t="str">
        <f>VLOOKUP($B449,[1]Offline!$A$2:$K$2447,2,FALSE)</f>
        <v>Mini Supermarket</v>
      </c>
      <c r="T449" s="3" t="str">
        <f>VLOOKUP($B449,[1]Offline!$A$2:$K$2447,6,FALSE)</f>
        <v>24 Hours</v>
      </c>
      <c r="U449" s="3" t="str">
        <f>VLOOKUP($B449,[1]Offline!$A$2:$K$2447,8,FALSE)</f>
        <v>เลขที่ 69-71 หมู่ที่ 1 ตำบลหนองกุง อำเภอน้ำพอง จังหวัดขอนแก่น 40140</v>
      </c>
      <c r="V449" s="11" t="str">
        <f t="shared" si="63"/>
        <v>เลขที่ 69-71 หมู่ที่ 1 ตำบลหนองกุง อำเภอน้ำพอง จังหวัดขอนแก่น 40140, โทรศัพท์: 062-605-7982</v>
      </c>
      <c r="W449" s="3" t="str">
        <f>VLOOKUP($B449,[1]Offline!$A$2:$K$2447,5,FALSE)</f>
        <v>exp815-sm@lotuss.com</v>
      </c>
      <c r="X449" s="3" t="str">
        <f>VLOOKUP($B449,[1]Offline!$A$2:$K$2447,10,FALSE)</f>
        <v>0626057982</v>
      </c>
      <c r="Y449" t="s">
        <v>3010</v>
      </c>
      <c r="Z449" t="str">
        <f t="shared" si="64"/>
        <v>0626057982</v>
      </c>
      <c r="AA449" t="str">
        <f t="shared" si="65"/>
        <v>062-605-7982</v>
      </c>
      <c r="AB449" t="str">
        <f t="shared" si="66"/>
        <v>Valid</v>
      </c>
      <c r="AC449" s="4" t="str">
        <f t="shared" si="70"/>
        <v>Valid</v>
      </c>
      <c r="AD449" t="s">
        <v>3010</v>
      </c>
      <c r="AE449" s="11" t="s">
        <v>3011</v>
      </c>
    </row>
    <row r="450" spans="1:31" ht="16" x14ac:dyDescent="0.2">
      <c r="A450" t="s">
        <v>3012</v>
      </c>
      <c r="B450">
        <v>1816</v>
      </c>
      <c r="C450" t="str">
        <f t="shared" si="61"/>
        <v>store_doc_1816</v>
      </c>
      <c r="D450" t="s">
        <v>3013</v>
      </c>
      <c r="E450" t="s">
        <v>3014</v>
      </c>
      <c r="F450">
        <v>14.402341</v>
      </c>
      <c r="G450">
        <v>100.58948100000001</v>
      </c>
      <c r="H450" t="str">
        <f t="shared" si="67"/>
        <v>https://www.google.com/maps/place/14.402341,100.589481</v>
      </c>
      <c r="I450" t="s">
        <v>28</v>
      </c>
      <c r="J450" t="s">
        <v>29</v>
      </c>
      <c r="K450" t="s">
        <v>3015</v>
      </c>
      <c r="L450" t="s">
        <v>2598</v>
      </c>
      <c r="M450" t="s">
        <v>932</v>
      </c>
      <c r="N450">
        <v>13260</v>
      </c>
      <c r="O450" t="s">
        <v>3016</v>
      </c>
      <c r="P450" t="s">
        <v>34</v>
      </c>
      <c r="Q450" s="3" t="s">
        <v>35</v>
      </c>
      <c r="R450" s="3" t="str">
        <f t="shared" si="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0" s="3" t="str">
        <f>VLOOKUP($B450,[1]Offline!$A$2:$K$2447,2,FALSE)</f>
        <v>Mini Supermarket</v>
      </c>
      <c r="T450" s="3" t="str">
        <f>VLOOKUP($B450,[1]Offline!$A$2:$K$2447,6,FALSE)</f>
        <v>06:00-22:00 (16Hrs)</v>
      </c>
      <c r="U450" s="3" t="str">
        <f>VLOOKUP($B450,[1]Offline!$A$2:$K$2447,8,FALSE)</f>
        <v>เลขที่ 134/33-35 หมู่ที่ 2 ตำบลบ่อโพง อำเภอนครหลวง จังหวัดพระนครศรีอยุธยา 13260</v>
      </c>
      <c r="V450" s="11" t="str">
        <f t="shared" si="63"/>
        <v>เลขที่ 134/33-35 หมู่ที่ 2 ตำบลบ่อโพง อำเภอนครหลวง จังหวัดพระนครศรีอยุธยา 13260, โทรศัพท์: 083-974-5200</v>
      </c>
      <c r="W450" s="3" t="str">
        <f>VLOOKUP($B450,[1]Offline!$A$2:$K$2447,5,FALSE)</f>
        <v>exp816-sm@lotuss.com</v>
      </c>
      <c r="X450" s="3" t="str">
        <f>VLOOKUP($B450,[1]Offline!$A$2:$K$2447,10,FALSE)</f>
        <v>0839745200</v>
      </c>
      <c r="Y450" t="s">
        <v>3017</v>
      </c>
      <c r="Z450" t="str">
        <f t="shared" si="64"/>
        <v>0839745200</v>
      </c>
      <c r="AA450" t="str">
        <f t="shared" si="65"/>
        <v>083-974-5200</v>
      </c>
      <c r="AB450" t="str">
        <f t="shared" si="66"/>
        <v>Valid</v>
      </c>
      <c r="AC450" s="4" t="str">
        <f t="shared" si="70"/>
        <v>Valid</v>
      </c>
      <c r="AD450" t="s">
        <v>3017</v>
      </c>
      <c r="AE450" s="11" t="s">
        <v>3018</v>
      </c>
    </row>
    <row r="451" spans="1:31" ht="16" x14ac:dyDescent="0.2">
      <c r="A451" t="s">
        <v>3019</v>
      </c>
      <c r="B451">
        <v>1817</v>
      </c>
      <c r="C451" t="str">
        <f t="shared" ref="C451:C514" si="71">CONCATENATE("store_doc_",B451)</f>
        <v>store_doc_1817</v>
      </c>
      <c r="D451" t="s">
        <v>3020</v>
      </c>
      <c r="E451" t="s">
        <v>3021</v>
      </c>
      <c r="F451">
        <v>12.571069</v>
      </c>
      <c r="G451">
        <v>99.955708999999999</v>
      </c>
      <c r="H451" t="str">
        <f t="shared" si="67"/>
        <v>https://www.google.com/maps/place/12.571069,99.955709</v>
      </c>
      <c r="I451" t="s">
        <v>123</v>
      </c>
      <c r="J451" t="s">
        <v>29</v>
      </c>
      <c r="K451" t="s">
        <v>3022</v>
      </c>
      <c r="L451" t="s">
        <v>3023</v>
      </c>
      <c r="M451" t="s">
        <v>1043</v>
      </c>
      <c r="N451">
        <v>77110</v>
      </c>
      <c r="O451" t="s">
        <v>3024</v>
      </c>
      <c r="P451" t="s">
        <v>34</v>
      </c>
      <c r="Q451" s="3" t="s">
        <v>35</v>
      </c>
      <c r="R451" s="3" t="str">
        <f t="shared" ref="R451:R514" si="72">_xlfn.CONCAT($Q451,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1" s="3" t="e">
        <f>VLOOKUP($B451,[1]Offline!$A$2:$K$2447,2,FALSE)</f>
        <v>#N/A</v>
      </c>
      <c r="T451" s="3" t="e">
        <f>VLOOKUP($B451,[1]Offline!$A$2:$K$2447,6,FALSE)</f>
        <v>#N/A</v>
      </c>
      <c r="U451" s="3" t="e">
        <f>VLOOKUP($B451,[1]Offline!$A$2:$K$2447,8,FALSE)</f>
        <v>#N/A</v>
      </c>
      <c r="V451" s="11" t="e">
        <f t="shared" ref="V451:V514" si="73">$U451 &amp; ", โทรศัพท์: " &amp; $AE451</f>
        <v>#N/A</v>
      </c>
      <c r="W451" s="3" t="e">
        <f>VLOOKUP($B451,[1]Offline!$A$2:$K$2447,5,FALSE)</f>
        <v>#N/A</v>
      </c>
      <c r="X451" s="3" t="e">
        <f>VLOOKUP($B451,[1]Offline!$A$2:$K$2447,10,FALSE)</f>
        <v>#N/A</v>
      </c>
      <c r="Y451" t="e">
        <v>#N/A</v>
      </c>
      <c r="Z451" t="e">
        <f t="shared" ref="Z451:Z514" si="74">SUBSTITUTE($Y451, "-", "")</f>
        <v>#N/A</v>
      </c>
      <c r="AA451" t="e">
        <f t="shared" ref="AA451:AA514" si="75">IF(LEN($Z451)=9, TEXT($Z451, "00-000-0000"), TEXT($Z451, "000-000-0000"))</f>
        <v>#N/A</v>
      </c>
      <c r="AB451" t="e">
        <f t="shared" ref="AB451:AB514" si="76">IF(AND(LEFT($Z451,1)="0", OR(LEN($Z451)=9, LEN($Z451)=10)), "Valid", "Invalid")</f>
        <v>#N/A</v>
      </c>
      <c r="AC451" s="4"/>
      <c r="AD451" t="e">
        <v>#N/A</v>
      </c>
    </row>
    <row r="452" spans="1:31" ht="16" x14ac:dyDescent="0.2">
      <c r="A452" t="s">
        <v>3025</v>
      </c>
      <c r="B452">
        <v>1818</v>
      </c>
      <c r="C452" t="str">
        <f t="shared" si="71"/>
        <v>store_doc_1818</v>
      </c>
      <c r="D452" t="s">
        <v>3026</v>
      </c>
      <c r="E452" t="s">
        <v>3027</v>
      </c>
      <c r="F452">
        <v>8.5260979999999993</v>
      </c>
      <c r="G452">
        <v>99.822287000000003</v>
      </c>
      <c r="H452" t="str">
        <f t="shared" ref="H452:H515" si="77">CONCATENATE("https://www.google.com/maps/place/",F452,",",G452)</f>
        <v>https://www.google.com/maps/place/8.526098,99.822287</v>
      </c>
      <c r="I452" t="s">
        <v>28</v>
      </c>
      <c r="J452" t="s">
        <v>29</v>
      </c>
      <c r="K452" t="s">
        <v>3028</v>
      </c>
      <c r="L452" t="s">
        <v>3029</v>
      </c>
      <c r="M452" t="s">
        <v>2554</v>
      </c>
      <c r="N452">
        <v>80320</v>
      </c>
      <c r="O452" t="s">
        <v>3030</v>
      </c>
      <c r="P452" t="s">
        <v>34</v>
      </c>
      <c r="Q452" s="3" t="s">
        <v>35</v>
      </c>
      <c r="R452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2" s="3" t="str">
        <f>VLOOKUP($B452,[1]Offline!$A$2:$K$2447,2,FALSE)</f>
        <v>Mini Supermarket</v>
      </c>
      <c r="T452" s="3" t="str">
        <f>VLOOKUP($B452,[1]Offline!$A$2:$K$2447,6,FALSE)</f>
        <v>06:00-22:30 (16.5Hrs)</v>
      </c>
      <c r="U452" s="3" t="str">
        <f>VLOOKUP($B452,[1]Offline!$A$2:$K$2447,8,FALSE)</f>
        <v>เลขที่ 159,159/6,159/8 หมู่ 1 ต.พรหมโลก อ.พรหมคีรี จ.นครศรีธรรมราช 80320</v>
      </c>
      <c r="V452" s="11" t="str">
        <f t="shared" si="73"/>
        <v>เลขที่ 159,159/6,159/8 หมู่ 1 ต.พรหมโลก อ.พรหมคีรี จ.นครศรีธรรมราช 80320, โทรศัพท์: 062-605-7985</v>
      </c>
      <c r="W452" s="3" t="str">
        <f>VLOOKUP($B452,[1]Offline!$A$2:$K$2447,5,FALSE)</f>
        <v>exp818-sm@lotuss.com</v>
      </c>
      <c r="X452" s="3" t="str">
        <f>VLOOKUP($B452,[1]Offline!$A$2:$K$2447,10,FALSE)</f>
        <v>0626057985</v>
      </c>
      <c r="Y452" t="s">
        <v>3031</v>
      </c>
      <c r="Z452" t="str">
        <f t="shared" si="74"/>
        <v>0626057985</v>
      </c>
      <c r="AA452" t="str">
        <f t="shared" si="75"/>
        <v>062-605-7985</v>
      </c>
      <c r="AB452" t="str">
        <f t="shared" si="76"/>
        <v>Valid</v>
      </c>
      <c r="AC452" s="4" t="str">
        <f>IF(AND(LEFT($Z452,1)="0", OR(LEN(SUBSTITUTE($Z452,"-",""))=9, AND(LEFT($Z452,2)&lt;&gt;"02", LEN(SUBSTITUTE($Z452,"-",""))=10))), "Valid", "Invalid")</f>
        <v>Valid</v>
      </c>
      <c r="AD452" t="s">
        <v>3031</v>
      </c>
      <c r="AE452" s="11" t="s">
        <v>3032</v>
      </c>
    </row>
    <row r="453" spans="1:31" ht="16" x14ac:dyDescent="0.2">
      <c r="A453" t="s">
        <v>3033</v>
      </c>
      <c r="B453">
        <v>1819</v>
      </c>
      <c r="C453" t="str">
        <f t="shared" si="71"/>
        <v>store_doc_1819</v>
      </c>
      <c r="D453" t="s">
        <v>3034</v>
      </c>
      <c r="E453" t="s">
        <v>3035</v>
      </c>
      <c r="F453">
        <v>12.940110000000001</v>
      </c>
      <c r="G453">
        <v>100.919127</v>
      </c>
      <c r="H453" t="str">
        <f t="shared" si="77"/>
        <v>https://www.google.com/maps/place/12.94011,100.919127</v>
      </c>
      <c r="I453" t="s">
        <v>123</v>
      </c>
      <c r="J453" t="s">
        <v>29</v>
      </c>
      <c r="K453" t="s">
        <v>3036</v>
      </c>
      <c r="L453" t="s">
        <v>2583</v>
      </c>
      <c r="M453" t="s">
        <v>1528</v>
      </c>
      <c r="N453">
        <v>20150</v>
      </c>
      <c r="O453" t="s">
        <v>2584</v>
      </c>
      <c r="P453" t="s">
        <v>34</v>
      </c>
      <c r="Q453" s="3" t="s">
        <v>35</v>
      </c>
      <c r="R453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3" s="3" t="e">
        <f>VLOOKUP($B453,[1]Offline!$A$2:$K$2447,2,FALSE)</f>
        <v>#N/A</v>
      </c>
      <c r="T453" s="3" t="e">
        <f>VLOOKUP($B453,[1]Offline!$A$2:$K$2447,6,FALSE)</f>
        <v>#N/A</v>
      </c>
      <c r="U453" s="3" t="e">
        <f>VLOOKUP($B453,[1]Offline!$A$2:$K$2447,8,FALSE)</f>
        <v>#N/A</v>
      </c>
      <c r="V453" s="11" t="e">
        <f t="shared" si="73"/>
        <v>#N/A</v>
      </c>
      <c r="W453" s="3" t="e">
        <f>VLOOKUP($B453,[1]Offline!$A$2:$K$2447,5,FALSE)</f>
        <v>#N/A</v>
      </c>
      <c r="X453" s="3" t="e">
        <f>VLOOKUP($B453,[1]Offline!$A$2:$K$2447,10,FALSE)</f>
        <v>#N/A</v>
      </c>
      <c r="Y453" t="e">
        <v>#N/A</v>
      </c>
      <c r="Z453" t="e">
        <f t="shared" si="74"/>
        <v>#N/A</v>
      </c>
      <c r="AA453" t="e">
        <f t="shared" si="75"/>
        <v>#N/A</v>
      </c>
      <c r="AB453" t="e">
        <f t="shared" si="76"/>
        <v>#N/A</v>
      </c>
      <c r="AC453" s="4"/>
      <c r="AD453" t="e">
        <v>#N/A</v>
      </c>
    </row>
    <row r="454" spans="1:31" ht="16" x14ac:dyDescent="0.2">
      <c r="A454" t="s">
        <v>3037</v>
      </c>
      <c r="B454">
        <v>1820</v>
      </c>
      <c r="C454" t="str">
        <f t="shared" si="71"/>
        <v>store_doc_1820</v>
      </c>
      <c r="D454" t="s">
        <v>3038</v>
      </c>
      <c r="E454" t="s">
        <v>3039</v>
      </c>
      <c r="F454">
        <v>16.879947000000001</v>
      </c>
      <c r="G454">
        <v>100.204673</v>
      </c>
      <c r="H454" t="str">
        <f t="shared" si="77"/>
        <v>https://www.google.com/maps/place/16.879947,100.204673</v>
      </c>
      <c r="I454" t="s">
        <v>28</v>
      </c>
      <c r="J454" t="s">
        <v>29</v>
      </c>
      <c r="K454" t="s">
        <v>3040</v>
      </c>
      <c r="L454" t="s">
        <v>2969</v>
      </c>
      <c r="M454" t="s">
        <v>2970</v>
      </c>
      <c r="N454">
        <v>65000</v>
      </c>
      <c r="O454" t="s">
        <v>3041</v>
      </c>
      <c r="P454" t="s">
        <v>34</v>
      </c>
      <c r="Q454" s="3" t="s">
        <v>170</v>
      </c>
      <c r="R454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4" s="3" t="str">
        <f>VLOOKUP($B454,[1]Offline!$A$2:$K$2447,2,FALSE)</f>
        <v>Mini Supermarket</v>
      </c>
      <c r="T454" s="3" t="str">
        <f>VLOOKUP($B454,[1]Offline!$A$2:$K$2447,6,FALSE)</f>
        <v>06:00-22:00 (16Hrs)</v>
      </c>
      <c r="U454" s="3" t="str">
        <f>VLOOKUP($B454,[1]Offline!$A$2:$K$2447,8,FALSE)</f>
        <v>เลขที่ 9/1 หมู่ที่ 11 ตำบลบ้านกร่าง อำเภอเมืองพิษณุโลก จังหวัดพิษณุโลก 65000</v>
      </c>
      <c r="V454" s="11" t="str">
        <f t="shared" si="73"/>
        <v>เลขที่ 9/1 หมู่ที่ 11 ตำบลบ้านกร่าง อำเภอเมืองพิษณุโลก จังหวัดพิษณุโลก 65000, โทรศัพท์: 062-605-7987</v>
      </c>
      <c r="W454" s="3" t="str">
        <f>VLOOKUP($B454,[1]Offline!$A$2:$K$2447,5,FALSE)</f>
        <v>exp820-sm@lotuss.com</v>
      </c>
      <c r="X454" s="3" t="str">
        <f>VLOOKUP($B454,[1]Offline!$A$2:$K$2447,10,FALSE)</f>
        <v>0626057987</v>
      </c>
      <c r="Y454" t="s">
        <v>3042</v>
      </c>
      <c r="Z454" t="str">
        <f t="shared" si="74"/>
        <v>0626057987</v>
      </c>
      <c r="AA454" t="str">
        <f t="shared" si="75"/>
        <v>062-605-7987</v>
      </c>
      <c r="AB454" t="str">
        <f t="shared" si="76"/>
        <v>Valid</v>
      </c>
      <c r="AC454" s="4" t="str">
        <f t="shared" ref="AC454:AC459" si="78">IF(AND(LEFT($Z454,1)="0", OR(LEN(SUBSTITUTE($Z454,"-",""))=9, AND(LEFT($Z454,2)&lt;&gt;"02", LEN(SUBSTITUTE($Z454,"-",""))=10))), "Valid", "Invalid")</f>
        <v>Valid</v>
      </c>
      <c r="AD454" t="s">
        <v>3042</v>
      </c>
      <c r="AE454" s="11" t="s">
        <v>3043</v>
      </c>
    </row>
    <row r="455" spans="1:31" ht="16" x14ac:dyDescent="0.2">
      <c r="A455" t="s">
        <v>3044</v>
      </c>
      <c r="B455">
        <v>1821</v>
      </c>
      <c r="C455" t="str">
        <f t="shared" si="71"/>
        <v>store_doc_1821</v>
      </c>
      <c r="D455" t="s">
        <v>3045</v>
      </c>
      <c r="E455" t="s">
        <v>3046</v>
      </c>
      <c r="F455">
        <v>6.995171</v>
      </c>
      <c r="G455">
        <v>100.475298</v>
      </c>
      <c r="H455" t="str">
        <f t="shared" si="77"/>
        <v>https://www.google.com/maps/place/6.995171,100.475298</v>
      </c>
      <c r="I455" t="s">
        <v>28</v>
      </c>
      <c r="J455" t="s">
        <v>29</v>
      </c>
      <c r="K455" t="s">
        <v>3047</v>
      </c>
      <c r="L455" t="s">
        <v>3048</v>
      </c>
      <c r="M455" t="s">
        <v>3049</v>
      </c>
      <c r="N455">
        <v>90110</v>
      </c>
      <c r="O455" t="s">
        <v>3050</v>
      </c>
      <c r="P455" t="s">
        <v>34</v>
      </c>
      <c r="Q455" s="3" t="s">
        <v>44</v>
      </c>
      <c r="R455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5" s="3" t="str">
        <f>VLOOKUP($B455,[1]Offline!$A$2:$K$2447,2,FALSE)</f>
        <v>Mini Supermarket</v>
      </c>
      <c r="T455" s="3" t="str">
        <f>VLOOKUP($B455,[1]Offline!$A$2:$K$2447,6,FALSE)</f>
        <v>06:00-24:00 (18Hrs)</v>
      </c>
      <c r="U455" s="3" t="str">
        <f>VLOOKUP($B455,[1]Offline!$A$2:$K$2447,8,FALSE)</f>
        <v>เลขที่ 39,41,43,45 ถ.ทุ่งเสา 1 ต.หาดใหญ่ อ.หาดใหญ่ จ.สงขลา 90110</v>
      </c>
      <c r="V455" s="11" t="str">
        <f t="shared" si="73"/>
        <v>เลขที่ 39,41,43,45 ถ.ทุ่งเสา 1 ต.หาดใหญ่ อ.หาดใหญ่ จ.สงขลา 90110, โทรศัพท์: 063-412-8725</v>
      </c>
      <c r="W455" s="3" t="str">
        <f>VLOOKUP($B455,[1]Offline!$A$2:$K$2447,5,FALSE)</f>
        <v>exp821-sm@lotuss.com</v>
      </c>
      <c r="X455" s="3" t="str">
        <f>VLOOKUP($B455,[1]Offline!$A$2:$K$2447,10,FALSE)</f>
        <v>0634128725</v>
      </c>
      <c r="Y455" t="s">
        <v>3051</v>
      </c>
      <c r="Z455" t="str">
        <f t="shared" si="74"/>
        <v>0634128725</v>
      </c>
      <c r="AA455" t="str">
        <f t="shared" si="75"/>
        <v>063-412-8725</v>
      </c>
      <c r="AB455" t="str">
        <f t="shared" si="76"/>
        <v>Valid</v>
      </c>
      <c r="AC455" s="4" t="str">
        <f t="shared" si="78"/>
        <v>Valid</v>
      </c>
      <c r="AD455" t="s">
        <v>3051</v>
      </c>
      <c r="AE455" s="11" t="s">
        <v>3052</v>
      </c>
    </row>
    <row r="456" spans="1:31" ht="16" x14ac:dyDescent="0.2">
      <c r="A456" t="s">
        <v>3053</v>
      </c>
      <c r="B456">
        <v>1822</v>
      </c>
      <c r="C456" t="str">
        <f t="shared" si="71"/>
        <v>store_doc_1822</v>
      </c>
      <c r="D456" t="s">
        <v>3054</v>
      </c>
      <c r="E456" t="s">
        <v>3055</v>
      </c>
      <c r="F456">
        <v>13.652822</v>
      </c>
      <c r="G456">
        <v>100.61556299999999</v>
      </c>
      <c r="H456" t="str">
        <f t="shared" si="77"/>
        <v>https://www.google.com/maps/place/13.652822,100.615563</v>
      </c>
      <c r="I456" t="s">
        <v>28</v>
      </c>
      <c r="J456" t="s">
        <v>29</v>
      </c>
      <c r="K456" t="s">
        <v>3056</v>
      </c>
      <c r="L456" t="s">
        <v>99</v>
      </c>
      <c r="M456" t="s">
        <v>100</v>
      </c>
      <c r="N456">
        <v>10270</v>
      </c>
      <c r="O456" t="s">
        <v>101</v>
      </c>
      <c r="P456" t="s">
        <v>34</v>
      </c>
      <c r="Q456" s="3" t="s">
        <v>170</v>
      </c>
      <c r="R456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6" s="3" t="str">
        <f>VLOOKUP($B456,[1]Offline!$A$2:$K$2447,2,FALSE)</f>
        <v>Mini Supermarket</v>
      </c>
      <c r="T456" s="3" t="str">
        <f>VLOOKUP($B456,[1]Offline!$A$2:$K$2447,6,FALSE)</f>
        <v>06:00-23:00 (17Hrs)</v>
      </c>
      <c r="U456" s="3" t="str">
        <f>VLOOKUP($B456,[1]Offline!$A$2:$K$2447,8,FALSE)</f>
        <v>เลขที่ 200 หมู่ 10 ต.สำโรงเหนือ อ.เมืองสมุทรปราการ จ.สมุทรปราการ 10270</v>
      </c>
      <c r="V456" s="11" t="str">
        <f t="shared" si="73"/>
        <v>เลขที่ 200 หมู่ 10 ต.สำโรงเหนือ อ.เมืองสมุทรปราการ จ.สมุทรปราการ 10270, โทรศัพท์: 062-605-7989</v>
      </c>
      <c r="W456" s="3" t="str">
        <f>VLOOKUP($B456,[1]Offline!$A$2:$K$2447,5,FALSE)</f>
        <v>exp822-sm@lotuss.com</v>
      </c>
      <c r="X456" s="3" t="str">
        <f>VLOOKUP($B456,[1]Offline!$A$2:$K$2447,10,FALSE)</f>
        <v>0626057989</v>
      </c>
      <c r="Y456" t="s">
        <v>3057</v>
      </c>
      <c r="Z456" t="str">
        <f t="shared" si="74"/>
        <v>0626057989</v>
      </c>
      <c r="AA456" t="str">
        <f t="shared" si="75"/>
        <v>062-605-7989</v>
      </c>
      <c r="AB456" t="str">
        <f t="shared" si="76"/>
        <v>Valid</v>
      </c>
      <c r="AC456" s="4" t="str">
        <f t="shared" si="78"/>
        <v>Valid</v>
      </c>
      <c r="AD456" t="s">
        <v>3057</v>
      </c>
      <c r="AE456" s="11" t="s">
        <v>3058</v>
      </c>
    </row>
    <row r="457" spans="1:31" ht="16" x14ac:dyDescent="0.2">
      <c r="A457" t="s">
        <v>3059</v>
      </c>
      <c r="B457">
        <v>1823</v>
      </c>
      <c r="C457" t="str">
        <f t="shared" si="71"/>
        <v>store_doc_1823</v>
      </c>
      <c r="D457" t="s">
        <v>3060</v>
      </c>
      <c r="E457" t="s">
        <v>3061</v>
      </c>
      <c r="F457">
        <v>13.951244000000001</v>
      </c>
      <c r="G457">
        <v>100.573049</v>
      </c>
      <c r="H457" t="str">
        <f t="shared" si="77"/>
        <v>https://www.google.com/maps/place/13.951244,100.573049</v>
      </c>
      <c r="I457" t="s">
        <v>28</v>
      </c>
      <c r="J457" t="s">
        <v>29</v>
      </c>
      <c r="K457" t="s">
        <v>3062</v>
      </c>
      <c r="L457" t="s">
        <v>326</v>
      </c>
      <c r="M457" t="s">
        <v>32</v>
      </c>
      <c r="N457">
        <v>10210</v>
      </c>
      <c r="O457" t="s">
        <v>327</v>
      </c>
      <c r="P457" t="s">
        <v>34</v>
      </c>
      <c r="Q457" s="3" t="s">
        <v>44</v>
      </c>
      <c r="R457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7" s="3" t="str">
        <f>VLOOKUP($B457,[1]Offline!$A$2:$K$2447,2,FALSE)</f>
        <v>Mini Supermarket</v>
      </c>
      <c r="T457" s="3" t="str">
        <f>VLOOKUP($B457,[1]Offline!$A$2:$K$2447,6,FALSE)</f>
        <v>24 Hours</v>
      </c>
      <c r="U457" s="3" t="str">
        <f>VLOOKUP($B457,[1]Offline!$A$2:$K$2447,8,FALSE)</f>
        <v>เลขที่ 142 ถนนนาวงประชาพัฒนา แขวงสีกัน เขตดอนเมือง กรุงเทพมหานคร 10210</v>
      </c>
      <c r="V457" s="11" t="str">
        <f t="shared" si="73"/>
        <v>เลขที่ 142 ถนนนาวงประชาพัฒนา แขวงสีกัน เขตดอนเมือง กรุงเทพมหานคร 10210, โทรศัพท์: 096-974-0725</v>
      </c>
      <c r="W457" s="3" t="str">
        <f>VLOOKUP($B457,[1]Offline!$A$2:$K$2447,5,FALSE)</f>
        <v>exp823-sm@lotuss.com</v>
      </c>
      <c r="X457" s="3" t="str">
        <f>VLOOKUP($B457,[1]Offline!$A$2:$K$2447,10,FALSE)</f>
        <v>0969740725</v>
      </c>
      <c r="Y457" t="s">
        <v>3063</v>
      </c>
      <c r="Z457" t="str">
        <f t="shared" si="74"/>
        <v>0969740725</v>
      </c>
      <c r="AA457" t="str">
        <f t="shared" si="75"/>
        <v>096-974-0725</v>
      </c>
      <c r="AB457" t="str">
        <f t="shared" si="76"/>
        <v>Valid</v>
      </c>
      <c r="AC457" s="4" t="str">
        <f t="shared" si="78"/>
        <v>Valid</v>
      </c>
      <c r="AD457" t="s">
        <v>3063</v>
      </c>
      <c r="AE457" s="11" t="s">
        <v>3064</v>
      </c>
    </row>
    <row r="458" spans="1:31" ht="16" x14ac:dyDescent="0.2">
      <c r="A458" t="s">
        <v>3065</v>
      </c>
      <c r="B458">
        <v>1825</v>
      </c>
      <c r="C458" t="str">
        <f t="shared" si="71"/>
        <v>store_doc_1825</v>
      </c>
      <c r="D458" t="s">
        <v>3066</v>
      </c>
      <c r="E458" t="s">
        <v>3067</v>
      </c>
      <c r="F458">
        <v>13.849833</v>
      </c>
      <c r="G458">
        <v>100.721051</v>
      </c>
      <c r="H458" t="str">
        <f t="shared" si="77"/>
        <v>https://www.google.com/maps/place/13.849833,100.721051</v>
      </c>
      <c r="I458" t="s">
        <v>28</v>
      </c>
      <c r="J458" t="s">
        <v>29</v>
      </c>
      <c r="K458" t="s">
        <v>3068</v>
      </c>
      <c r="L458" t="s">
        <v>436</v>
      </c>
      <c r="M458" t="s">
        <v>32</v>
      </c>
      <c r="N458">
        <v>10510</v>
      </c>
      <c r="O458" t="s">
        <v>437</v>
      </c>
      <c r="P458" t="s">
        <v>34</v>
      </c>
      <c r="Q458" s="3" t="s">
        <v>44</v>
      </c>
      <c r="R458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8" s="3" t="str">
        <f>VLOOKUP($B458,[1]Offline!$A$2:$K$2447,2,FALSE)</f>
        <v>Mini Supermarket</v>
      </c>
      <c r="T458" s="3" t="str">
        <f>VLOOKUP($B458,[1]Offline!$A$2:$K$2447,6,FALSE)</f>
        <v>24 Hours</v>
      </c>
      <c r="U458" s="3" t="str">
        <f>VLOOKUP($B458,[1]Offline!$A$2:$K$2447,8,FALSE)</f>
        <v>เลขที่ 585 ถนนหทัยราษฎร์ แขวงบางชัน เขตคลองสามวา กรุงเทพมหานคร 10510</v>
      </c>
      <c r="V458" s="11" t="str">
        <f t="shared" si="73"/>
        <v>เลขที่ 585 ถนนหทัยราษฎร์ แขวงบางชัน เขตคลองสามวา กรุงเทพมหานคร 10510, โทรศัพท์: 062-605-7991</v>
      </c>
      <c r="W458" s="3" t="str">
        <f>VLOOKUP($B458,[1]Offline!$A$2:$K$2447,5,FALSE)</f>
        <v>exp825-sm@lotuss.com</v>
      </c>
      <c r="X458" s="3" t="str">
        <f>VLOOKUP($B458,[1]Offline!$A$2:$K$2447,10,FALSE)</f>
        <v>0626057991</v>
      </c>
      <c r="Y458" t="s">
        <v>3069</v>
      </c>
      <c r="Z458" t="str">
        <f t="shared" si="74"/>
        <v>0626057991</v>
      </c>
      <c r="AA458" t="str">
        <f t="shared" si="75"/>
        <v>062-605-7991</v>
      </c>
      <c r="AB458" t="str">
        <f t="shared" si="76"/>
        <v>Valid</v>
      </c>
      <c r="AC458" s="4" t="str">
        <f t="shared" si="78"/>
        <v>Valid</v>
      </c>
      <c r="AD458" t="s">
        <v>3069</v>
      </c>
      <c r="AE458" s="11" t="s">
        <v>3070</v>
      </c>
    </row>
    <row r="459" spans="1:31" ht="16" x14ac:dyDescent="0.2">
      <c r="A459" t="s">
        <v>3071</v>
      </c>
      <c r="B459">
        <v>1826</v>
      </c>
      <c r="C459" t="str">
        <f t="shared" si="71"/>
        <v>store_doc_1826</v>
      </c>
      <c r="D459" t="s">
        <v>3072</v>
      </c>
      <c r="E459" t="s">
        <v>3073</v>
      </c>
      <c r="F459">
        <v>13.696992</v>
      </c>
      <c r="G459">
        <v>100.510127</v>
      </c>
      <c r="H459" t="str">
        <f t="shared" si="77"/>
        <v>https://www.google.com/maps/place/13.696992,100.510127</v>
      </c>
      <c r="I459" t="s">
        <v>123</v>
      </c>
      <c r="J459" t="s">
        <v>29</v>
      </c>
      <c r="K459" t="s">
        <v>3074</v>
      </c>
      <c r="L459" t="s">
        <v>3075</v>
      </c>
      <c r="M459" t="s">
        <v>32</v>
      </c>
      <c r="N459">
        <v>10120</v>
      </c>
      <c r="O459" t="s">
        <v>3076</v>
      </c>
      <c r="P459" t="s">
        <v>34</v>
      </c>
      <c r="Q459" s="3" t="s">
        <v>35</v>
      </c>
      <c r="R459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59" s="3" t="str">
        <f>VLOOKUP($B459,[1]Offline!$A$2:$K$2447,2,FALSE)</f>
        <v>Mini Supermarket</v>
      </c>
      <c r="T459" s="3" t="str">
        <f>VLOOKUP($B459,[1]Offline!$A$2:$K$2447,6,FALSE)</f>
        <v>06:00-21:00 (15Hrs)</v>
      </c>
      <c r="U459" s="3" t="str">
        <f>VLOOKUP($B459,[1]Offline!$A$2:$K$2447,8,FALSE)</f>
        <v>เลขที่ 157,159,161 ถ.แฉล้มนิมิตร(ฝั่งซ้าย) แขวงบางโคล่ เขตบางคอแหลม กรุงเทพมหานคร 10120</v>
      </c>
      <c r="V459" s="11" t="str">
        <f t="shared" si="73"/>
        <v>เลขที่ 157,159,161 ถ.แฉล้มนิมิตร(ฝั่งซ้าย) แขวงบางโคล่ เขตบางคอแหลม กรุงเทพมหานคร 10120, โทรศัพท์: 062-605-7992</v>
      </c>
      <c r="W459" s="3" t="str">
        <f>VLOOKUP($B459,[1]Offline!$A$2:$K$2447,5,FALSE)</f>
        <v>exp826-sm@lotuss.com</v>
      </c>
      <c r="X459" s="3" t="str">
        <f>VLOOKUP($B459,[1]Offline!$A$2:$K$2447,10,FALSE)</f>
        <v>0626057992</v>
      </c>
      <c r="Y459" t="s">
        <v>3077</v>
      </c>
      <c r="Z459" t="str">
        <f t="shared" si="74"/>
        <v>0626057992</v>
      </c>
      <c r="AA459" t="str">
        <f t="shared" si="75"/>
        <v>062-605-7992</v>
      </c>
      <c r="AB459" t="str">
        <f t="shared" si="76"/>
        <v>Valid</v>
      </c>
      <c r="AC459" s="4" t="str">
        <f t="shared" si="78"/>
        <v>Valid</v>
      </c>
      <c r="AD459" t="s">
        <v>3077</v>
      </c>
      <c r="AE459" s="11" t="s">
        <v>3078</v>
      </c>
    </row>
    <row r="460" spans="1:31" ht="16" x14ac:dyDescent="0.2">
      <c r="A460" t="s">
        <v>3079</v>
      </c>
      <c r="B460">
        <v>1827</v>
      </c>
      <c r="C460" t="str">
        <f t="shared" si="71"/>
        <v>store_doc_1827</v>
      </c>
      <c r="D460" t="s">
        <v>3080</v>
      </c>
      <c r="E460" t="s">
        <v>3081</v>
      </c>
      <c r="F460">
        <v>12.575696000000001</v>
      </c>
      <c r="G460">
        <v>99.946691000000001</v>
      </c>
      <c r="H460" t="str">
        <f t="shared" si="77"/>
        <v>https://www.google.com/maps/place/12.575696,99.946691</v>
      </c>
      <c r="I460" t="s">
        <v>123</v>
      </c>
      <c r="J460" t="s">
        <v>29</v>
      </c>
      <c r="K460" t="s">
        <v>3082</v>
      </c>
      <c r="L460" t="s">
        <v>3023</v>
      </c>
      <c r="M460" t="s">
        <v>1043</v>
      </c>
      <c r="N460">
        <v>77110</v>
      </c>
      <c r="O460" t="s">
        <v>3024</v>
      </c>
      <c r="P460" t="s">
        <v>34</v>
      </c>
      <c r="Q460" s="3" t="s">
        <v>35</v>
      </c>
      <c r="R460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0" s="3" t="e">
        <f>VLOOKUP($B460,[1]Offline!$A$2:$K$2447,2,FALSE)</f>
        <v>#N/A</v>
      </c>
      <c r="T460" s="3" t="e">
        <f>VLOOKUP($B460,[1]Offline!$A$2:$K$2447,6,FALSE)</f>
        <v>#N/A</v>
      </c>
      <c r="U460" s="3" t="e">
        <f>VLOOKUP($B460,[1]Offline!$A$2:$K$2447,8,FALSE)</f>
        <v>#N/A</v>
      </c>
      <c r="V460" s="11" t="e">
        <f t="shared" si="73"/>
        <v>#N/A</v>
      </c>
      <c r="W460" s="3" t="e">
        <f>VLOOKUP($B460,[1]Offline!$A$2:$K$2447,5,FALSE)</f>
        <v>#N/A</v>
      </c>
      <c r="X460" s="3" t="e">
        <f>VLOOKUP($B460,[1]Offline!$A$2:$K$2447,10,FALSE)</f>
        <v>#N/A</v>
      </c>
      <c r="Y460" t="e">
        <v>#N/A</v>
      </c>
      <c r="Z460" t="e">
        <f t="shared" si="74"/>
        <v>#N/A</v>
      </c>
      <c r="AA460" t="e">
        <f t="shared" si="75"/>
        <v>#N/A</v>
      </c>
      <c r="AB460" t="e">
        <f t="shared" si="76"/>
        <v>#N/A</v>
      </c>
      <c r="AC460" s="4"/>
      <c r="AD460" t="e">
        <v>#N/A</v>
      </c>
    </row>
    <row r="461" spans="1:31" ht="16" x14ac:dyDescent="0.2">
      <c r="A461" t="s">
        <v>3083</v>
      </c>
      <c r="B461">
        <v>1828</v>
      </c>
      <c r="C461" t="str">
        <f t="shared" si="71"/>
        <v>store_doc_1828</v>
      </c>
      <c r="D461" t="s">
        <v>3084</v>
      </c>
      <c r="E461" t="s">
        <v>3085</v>
      </c>
      <c r="F461">
        <v>13.780116</v>
      </c>
      <c r="G461">
        <v>100.643534</v>
      </c>
      <c r="H461" t="str">
        <f t="shared" si="77"/>
        <v>https://www.google.com/maps/place/13.780116,100.643534</v>
      </c>
      <c r="I461" t="s">
        <v>28</v>
      </c>
      <c r="J461" t="s">
        <v>29</v>
      </c>
      <c r="K461" t="s">
        <v>3086</v>
      </c>
      <c r="L461" t="s">
        <v>139</v>
      </c>
      <c r="M461" t="s">
        <v>32</v>
      </c>
      <c r="N461">
        <v>10240</v>
      </c>
      <c r="O461" t="s">
        <v>140</v>
      </c>
      <c r="P461" t="s">
        <v>34</v>
      </c>
      <c r="Q461" s="3" t="s">
        <v>44</v>
      </c>
      <c r="R461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1" s="3" t="str">
        <f>VLOOKUP($B461,[1]Offline!$A$2:$K$2447,2,FALSE)</f>
        <v>Mini Supermarket</v>
      </c>
      <c r="T461" s="3" t="str">
        <f>VLOOKUP($B461,[1]Offline!$A$2:$K$2447,6,FALSE)</f>
        <v>24 Hours</v>
      </c>
      <c r="U461" s="3" t="str">
        <f>VLOOKUP($B461,[1]Offline!$A$2:$K$2447,8,FALSE)</f>
        <v>เลขที่ 67,69,71 ซอยศูนย์บันเทิงการค้า แขวงคลองจั่น เขตบางกะปิ กรุงเทพมหานคร 10240</v>
      </c>
      <c r="V461" s="11" t="str">
        <f t="shared" si="73"/>
        <v>เลขที่ 67,69,71 ซอยศูนย์บันเทิงการค้า แขวงคลองจั่น เขตบางกะปิ กรุงเทพมหานคร 10240, โทรศัพท์: 062-605-7994</v>
      </c>
      <c r="W461" s="3" t="str">
        <f>VLOOKUP($B461,[1]Offline!$A$2:$K$2447,5,FALSE)</f>
        <v>exp828-sm@lotuss.com</v>
      </c>
      <c r="X461" s="3" t="str">
        <f>VLOOKUP($B461,[1]Offline!$A$2:$K$2447,10,FALSE)</f>
        <v>0626057994</v>
      </c>
      <c r="Y461" t="s">
        <v>3087</v>
      </c>
      <c r="Z461" t="str">
        <f t="shared" si="74"/>
        <v>0626057994</v>
      </c>
      <c r="AA461" t="str">
        <f t="shared" si="75"/>
        <v>062-605-7994</v>
      </c>
      <c r="AB461" t="str">
        <f t="shared" si="76"/>
        <v>Valid</v>
      </c>
      <c r="AC461" s="4" t="str">
        <f>IF(AND(LEFT($Z461,1)="0", OR(LEN(SUBSTITUTE($Z461,"-",""))=9, AND(LEFT($Z461,2)&lt;&gt;"02", LEN(SUBSTITUTE($Z461,"-",""))=10))), "Valid", "Invalid")</f>
        <v>Valid</v>
      </c>
      <c r="AD461" t="s">
        <v>3087</v>
      </c>
      <c r="AE461" s="11" t="s">
        <v>3088</v>
      </c>
    </row>
    <row r="462" spans="1:31" ht="16" x14ac:dyDescent="0.2">
      <c r="A462" t="s">
        <v>3089</v>
      </c>
      <c r="B462">
        <v>1830</v>
      </c>
      <c r="C462" t="str">
        <f t="shared" si="71"/>
        <v>store_doc_1830</v>
      </c>
      <c r="D462" t="s">
        <v>3090</v>
      </c>
      <c r="E462" t="s">
        <v>3091</v>
      </c>
      <c r="F462">
        <v>8.0270569999999992</v>
      </c>
      <c r="G462">
        <v>98.331400000000002</v>
      </c>
      <c r="H462" t="str">
        <f t="shared" si="77"/>
        <v>https://www.google.com/maps/place/8.027057,98.3314</v>
      </c>
      <c r="I462" t="s">
        <v>28</v>
      </c>
      <c r="J462" t="s">
        <v>29</v>
      </c>
      <c r="K462" t="s">
        <v>3092</v>
      </c>
      <c r="L462" t="s">
        <v>2697</v>
      </c>
      <c r="M462" t="s">
        <v>2338</v>
      </c>
      <c r="N462">
        <v>83110</v>
      </c>
      <c r="O462" t="s">
        <v>3093</v>
      </c>
      <c r="P462" t="s">
        <v>34</v>
      </c>
      <c r="Q462" s="3" t="s">
        <v>44</v>
      </c>
      <c r="R462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2" s="3" t="str">
        <f>VLOOKUP($B462,[1]Offline!$A$2:$K$2447,2,FALSE)</f>
        <v>Mini Supermarket</v>
      </c>
      <c r="T462" s="3" t="str">
        <f>VLOOKUP($B462,[1]Offline!$A$2:$K$2447,6,FALSE)</f>
        <v xml:space="preserve">24 Hours </v>
      </c>
      <c r="U462" s="3" t="str">
        <f>VLOOKUP($B462,[1]Offline!$A$2:$K$2447,8,FALSE)</f>
        <v>เลขที่ 310/112,310/113,310/114,310/115 หมู่ 1 ต.เทพกระษัตรี อ.ถลาง จ.ภูเก็ต 83110</v>
      </c>
      <c r="V462" s="11" t="str">
        <f t="shared" si="73"/>
        <v>เลขที่ 310/112,310/113,310/114,310/115 หมู่ 1 ต.เทพกระษัตรี อ.ถลาง จ.ภูเก็ต 83110, โทรศัพท์: 062-605-7995</v>
      </c>
      <c r="W462" s="3" t="str">
        <f>VLOOKUP($B462,[1]Offline!$A$2:$K$2447,5,FALSE)</f>
        <v>exp830-sm@lotuss.com</v>
      </c>
      <c r="X462" s="3" t="str">
        <f>VLOOKUP($B462,[1]Offline!$A$2:$K$2447,10,FALSE)</f>
        <v>0626057995</v>
      </c>
      <c r="Y462" t="s">
        <v>3094</v>
      </c>
      <c r="Z462" t="str">
        <f t="shared" si="74"/>
        <v>0626057995</v>
      </c>
      <c r="AA462" t="str">
        <f t="shared" si="75"/>
        <v>062-605-7995</v>
      </c>
      <c r="AB462" t="str">
        <f t="shared" si="76"/>
        <v>Valid</v>
      </c>
      <c r="AC462" s="4" t="str">
        <f>IF(AND(LEFT($Z462,1)="0", OR(LEN(SUBSTITUTE($Z462,"-",""))=9, AND(LEFT($Z462,2)&lt;&gt;"02", LEN(SUBSTITUTE($Z462,"-",""))=10))), "Valid", "Invalid")</f>
        <v>Valid</v>
      </c>
      <c r="AD462" t="s">
        <v>3094</v>
      </c>
      <c r="AE462" s="11" t="s">
        <v>3095</v>
      </c>
    </row>
    <row r="463" spans="1:31" ht="16" x14ac:dyDescent="0.2">
      <c r="A463" t="s">
        <v>3096</v>
      </c>
      <c r="B463">
        <v>1831</v>
      </c>
      <c r="C463" t="str">
        <f t="shared" si="71"/>
        <v>store_doc_1831</v>
      </c>
      <c r="D463" t="s">
        <v>3097</v>
      </c>
      <c r="E463" t="s">
        <v>3098</v>
      </c>
      <c r="F463">
        <v>13.82183</v>
      </c>
      <c r="G463">
        <v>100.579492</v>
      </c>
      <c r="H463" t="str">
        <f t="shared" si="77"/>
        <v>https://www.google.com/maps/place/13.82183,100.579492</v>
      </c>
      <c r="I463" t="s">
        <v>123</v>
      </c>
      <c r="J463" t="s">
        <v>29</v>
      </c>
      <c r="K463" t="s">
        <v>3099</v>
      </c>
      <c r="L463" t="s">
        <v>42</v>
      </c>
      <c r="M463" t="s">
        <v>32</v>
      </c>
      <c r="N463">
        <v>10900</v>
      </c>
      <c r="O463" t="s">
        <v>3100</v>
      </c>
      <c r="P463" t="s">
        <v>34</v>
      </c>
      <c r="Q463" s="3" t="s">
        <v>35</v>
      </c>
      <c r="R463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3" s="3" t="e">
        <f>VLOOKUP($B463,[1]Offline!$A$2:$K$2447,2,FALSE)</f>
        <v>#N/A</v>
      </c>
      <c r="T463" s="3" t="e">
        <f>VLOOKUP($B463,[1]Offline!$A$2:$K$2447,6,FALSE)</f>
        <v>#N/A</v>
      </c>
      <c r="U463" s="3" t="e">
        <f>VLOOKUP($B463,[1]Offline!$A$2:$K$2447,8,FALSE)</f>
        <v>#N/A</v>
      </c>
      <c r="V463" s="11" t="e">
        <f t="shared" si="73"/>
        <v>#N/A</v>
      </c>
      <c r="W463" s="3" t="e">
        <f>VLOOKUP($B463,[1]Offline!$A$2:$K$2447,5,FALSE)</f>
        <v>#N/A</v>
      </c>
      <c r="X463" s="3" t="e">
        <f>VLOOKUP($B463,[1]Offline!$A$2:$K$2447,10,FALSE)</f>
        <v>#N/A</v>
      </c>
      <c r="Y463" t="e">
        <v>#N/A</v>
      </c>
      <c r="Z463" t="e">
        <f t="shared" si="74"/>
        <v>#N/A</v>
      </c>
      <c r="AA463" t="e">
        <f t="shared" si="75"/>
        <v>#N/A</v>
      </c>
      <c r="AB463" t="e">
        <f t="shared" si="76"/>
        <v>#N/A</v>
      </c>
      <c r="AC463" s="4"/>
      <c r="AD463" t="e">
        <v>#N/A</v>
      </c>
    </row>
    <row r="464" spans="1:31" ht="16" x14ac:dyDescent="0.2">
      <c r="A464" t="s">
        <v>3101</v>
      </c>
      <c r="B464">
        <v>1832</v>
      </c>
      <c r="C464" t="str">
        <f t="shared" si="71"/>
        <v>store_doc_1832</v>
      </c>
      <c r="D464" t="s">
        <v>3102</v>
      </c>
      <c r="E464" t="s">
        <v>3103</v>
      </c>
      <c r="F464">
        <v>7.462453</v>
      </c>
      <c r="G464">
        <v>100.13522500000001</v>
      </c>
      <c r="H464" t="str">
        <f t="shared" si="77"/>
        <v>https://www.google.com/maps/place/7.462453,100.135225</v>
      </c>
      <c r="I464" t="s">
        <v>28</v>
      </c>
      <c r="J464" t="s">
        <v>29</v>
      </c>
      <c r="K464" t="s">
        <v>3104</v>
      </c>
      <c r="L464" t="s">
        <v>3105</v>
      </c>
      <c r="M464" t="s">
        <v>3106</v>
      </c>
      <c r="N464">
        <v>93130</v>
      </c>
      <c r="O464" t="s">
        <v>3107</v>
      </c>
      <c r="P464" t="s">
        <v>34</v>
      </c>
      <c r="Q464" s="3" t="s">
        <v>35</v>
      </c>
      <c r="R464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4" s="3" t="str">
        <f>VLOOKUP($B464,[1]Offline!$A$2:$K$2447,2,FALSE)</f>
        <v>Mini Supermarket</v>
      </c>
      <c r="T464" s="3" t="str">
        <f>VLOOKUP($B464,[1]Offline!$A$2:$K$2447,6,FALSE)</f>
        <v>06:00-21:00 (15Hrs)</v>
      </c>
      <c r="U464" s="3" t="str">
        <f>VLOOKUP($B464,[1]Offline!$A$2:$K$2447,8,FALSE)</f>
        <v>เลขที่ 278/1,280,282 ต.เขาชัยสน อ.เขาชัยสน จ.พัทลุง 93130</v>
      </c>
      <c r="V464" s="11" t="str">
        <f t="shared" si="73"/>
        <v>เลขที่ 278/1,280,282 ต.เขาชัยสน อ.เขาชัยสน จ.พัทลุง 93130, โทรศัพท์: 062-605-7998</v>
      </c>
      <c r="W464" s="3" t="str">
        <f>VLOOKUP($B464,[1]Offline!$A$2:$K$2447,5,FALSE)</f>
        <v>exp832-sm@lotuss.com</v>
      </c>
      <c r="X464" s="3" t="str">
        <f>VLOOKUP($B464,[1]Offline!$A$2:$K$2447,10,FALSE)</f>
        <v>0626057998</v>
      </c>
      <c r="Y464" t="s">
        <v>3108</v>
      </c>
      <c r="Z464" t="str">
        <f t="shared" si="74"/>
        <v>0626057998</v>
      </c>
      <c r="AA464" t="str">
        <f t="shared" si="75"/>
        <v>062-605-7998</v>
      </c>
      <c r="AB464" t="str">
        <f t="shared" si="76"/>
        <v>Valid</v>
      </c>
      <c r="AC464" s="4" t="str">
        <f>IF(AND(LEFT($Z464,1)="0", OR(LEN(SUBSTITUTE($Z464,"-",""))=9, AND(LEFT($Z464,2)&lt;&gt;"02", LEN(SUBSTITUTE($Z464,"-",""))=10))), "Valid", "Invalid")</f>
        <v>Valid</v>
      </c>
      <c r="AD464" t="s">
        <v>3108</v>
      </c>
      <c r="AE464" s="11" t="s">
        <v>3109</v>
      </c>
    </row>
    <row r="465" spans="1:31" ht="16" x14ac:dyDescent="0.2">
      <c r="A465" t="s">
        <v>3110</v>
      </c>
      <c r="B465">
        <v>1833</v>
      </c>
      <c r="C465" t="str">
        <f t="shared" si="71"/>
        <v>store_doc_1833</v>
      </c>
      <c r="D465" t="s">
        <v>3111</v>
      </c>
      <c r="E465" t="s">
        <v>3112</v>
      </c>
      <c r="F465">
        <v>15.844428000000001</v>
      </c>
      <c r="G465">
        <v>103.378152</v>
      </c>
      <c r="H465" t="str">
        <f t="shared" si="77"/>
        <v>https://www.google.com/maps/place/15.844428,103.378152</v>
      </c>
      <c r="I465" t="s">
        <v>28</v>
      </c>
      <c r="J465" t="s">
        <v>29</v>
      </c>
      <c r="K465" t="s">
        <v>3113</v>
      </c>
      <c r="L465" t="s">
        <v>3114</v>
      </c>
      <c r="M465" t="s">
        <v>3115</v>
      </c>
      <c r="N465">
        <v>44120</v>
      </c>
      <c r="O465" t="s">
        <v>3116</v>
      </c>
      <c r="P465" t="s">
        <v>34</v>
      </c>
      <c r="Q465" s="3" t="s">
        <v>44</v>
      </c>
      <c r="R465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5" s="3" t="str">
        <f>VLOOKUP($B465,[1]Offline!$A$2:$K$2447,2,FALSE)</f>
        <v>Mini Supermarket</v>
      </c>
      <c r="T465" s="3" t="str">
        <f>VLOOKUP($B465,[1]Offline!$A$2:$K$2447,6,FALSE)</f>
        <v>24 Hours</v>
      </c>
      <c r="U465" s="3" t="str">
        <f>VLOOKUP($B465,[1]Offline!$A$2:$K$2447,8,FALSE)</f>
        <v>เลขที่ 240/8-10 หมู่ที่ 1 ตำบลหนองแสง อำเภอวาปีปทุม จังหวัดมหาสารคาม 44120</v>
      </c>
      <c r="V465" s="11" t="str">
        <f t="shared" si="73"/>
        <v>เลขที่ 240/8-10 หมู่ที่ 1 ตำบลหนองแสง อำเภอวาปีปทุม จังหวัดมหาสารคาม 44120, โทรศัพท์: 062-605-8001</v>
      </c>
      <c r="W465" s="3" t="str">
        <f>VLOOKUP($B465,[1]Offline!$A$2:$K$2447,5,FALSE)</f>
        <v>exp833-sm@lotuss.com</v>
      </c>
      <c r="X465" s="3" t="str">
        <f>VLOOKUP($B465,[1]Offline!$A$2:$K$2447,10,FALSE)</f>
        <v>0626058001</v>
      </c>
      <c r="Y465" t="s">
        <v>3117</v>
      </c>
      <c r="Z465" t="str">
        <f t="shared" si="74"/>
        <v>0626058001</v>
      </c>
      <c r="AA465" t="str">
        <f t="shared" si="75"/>
        <v>062-605-8001</v>
      </c>
      <c r="AB465" t="str">
        <f t="shared" si="76"/>
        <v>Valid</v>
      </c>
      <c r="AC465" s="4" t="str">
        <f>IF(AND(LEFT($Z465,1)="0", OR(LEN(SUBSTITUTE($Z465,"-",""))=9, AND(LEFT($Z465,2)&lt;&gt;"02", LEN(SUBSTITUTE($Z465,"-",""))=10))), "Valid", "Invalid")</f>
        <v>Valid</v>
      </c>
      <c r="AD465" t="s">
        <v>3117</v>
      </c>
      <c r="AE465" s="11" t="s">
        <v>3118</v>
      </c>
    </row>
    <row r="466" spans="1:31" ht="16" x14ac:dyDescent="0.2">
      <c r="A466" t="s">
        <v>3119</v>
      </c>
      <c r="B466">
        <v>1834</v>
      </c>
      <c r="C466" t="str">
        <f t="shared" si="71"/>
        <v>store_doc_1834</v>
      </c>
      <c r="D466" t="s">
        <v>3120</v>
      </c>
      <c r="E466" t="s">
        <v>3121</v>
      </c>
      <c r="F466">
        <v>13.6235</v>
      </c>
      <c r="G466">
        <v>100.748507</v>
      </c>
      <c r="H466" t="str">
        <f t="shared" si="77"/>
        <v>https://www.google.com/maps/place/13.6235,100.748507</v>
      </c>
      <c r="I466" t="s">
        <v>28</v>
      </c>
      <c r="J466" t="s">
        <v>29</v>
      </c>
      <c r="K466" t="s">
        <v>3122</v>
      </c>
      <c r="L466" t="s">
        <v>116</v>
      </c>
      <c r="M466" t="s">
        <v>100</v>
      </c>
      <c r="N466">
        <v>10540</v>
      </c>
      <c r="O466" t="s">
        <v>1137</v>
      </c>
      <c r="P466" t="s">
        <v>34</v>
      </c>
      <c r="Q466" s="3" t="s">
        <v>35</v>
      </c>
      <c r="R466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6" s="3" t="str">
        <f>VLOOKUP($B466,[1]Offline!$A$2:$K$2447,2,FALSE)</f>
        <v>Mini Supermarket</v>
      </c>
      <c r="T466" s="3" t="str">
        <f>VLOOKUP($B466,[1]Offline!$A$2:$K$2447,6,FALSE)</f>
        <v>06:00-23:00 (17Hrs)</v>
      </c>
      <c r="U466" s="3" t="str">
        <f>VLOOKUP($B466,[1]Offline!$A$2:$K$2447,8,FALSE)</f>
        <v>เลขที่ 41/45,41/46,41/47,41/48,41/49 หมู่ 6 ซ.พูลเจริญ ถ.บางนา-ตราด ต.บางโฉลง อ.บางพลี จ.สมุทรปราการ 10540</v>
      </c>
      <c r="V466" s="11" t="str">
        <f t="shared" si="73"/>
        <v>เลขที่ 41/45,41/46,41/47,41/48,41/49 หมู่ 6 ซ.พูลเจริญ ถ.บางนา-ตราด ต.บางโฉลง อ.บางพลี จ.สมุทรปราการ 10540, โทรศัพท์: 099-728-4568</v>
      </c>
      <c r="W466" s="3" t="str">
        <f>VLOOKUP($B466,[1]Offline!$A$2:$K$2447,5,FALSE)</f>
        <v>exp834-sm@lotuss.com</v>
      </c>
      <c r="X466" s="3" t="str">
        <f>VLOOKUP($B466,[1]Offline!$A$2:$K$2447,10,FALSE)</f>
        <v>0997284568</v>
      </c>
      <c r="Y466" t="s">
        <v>3123</v>
      </c>
      <c r="Z466" t="str">
        <f t="shared" si="74"/>
        <v>0997284568</v>
      </c>
      <c r="AA466" t="str">
        <f t="shared" si="75"/>
        <v>099-728-4568</v>
      </c>
      <c r="AB466" t="str">
        <f t="shared" si="76"/>
        <v>Valid</v>
      </c>
      <c r="AC466" s="4" t="str">
        <f>IF(AND(LEFT($Z466,1)="0", OR(LEN(SUBSTITUTE($Z466,"-",""))=9, AND(LEFT($Z466,2)&lt;&gt;"02", LEN(SUBSTITUTE($Z466,"-",""))=10))), "Valid", "Invalid")</f>
        <v>Valid</v>
      </c>
      <c r="AD466" t="s">
        <v>3123</v>
      </c>
      <c r="AE466" s="11" t="s">
        <v>3124</v>
      </c>
    </row>
    <row r="467" spans="1:31" ht="16" x14ac:dyDescent="0.2">
      <c r="A467" t="s">
        <v>3125</v>
      </c>
      <c r="B467">
        <v>1835</v>
      </c>
      <c r="C467" t="str">
        <f t="shared" si="71"/>
        <v>store_doc_1835</v>
      </c>
      <c r="D467" t="s">
        <v>3126</v>
      </c>
      <c r="E467" t="s">
        <v>3127</v>
      </c>
      <c r="F467">
        <v>9.2143029999999992</v>
      </c>
      <c r="G467">
        <v>99.860670999999996</v>
      </c>
      <c r="H467" t="str">
        <f t="shared" si="77"/>
        <v>https://www.google.com/maps/place/9.214303,99.860671</v>
      </c>
      <c r="I467" t="s">
        <v>28</v>
      </c>
      <c r="J467" t="s">
        <v>29</v>
      </c>
      <c r="K467" t="s">
        <v>3128</v>
      </c>
      <c r="L467" t="s">
        <v>3129</v>
      </c>
      <c r="M467" t="s">
        <v>2554</v>
      </c>
      <c r="N467">
        <v>80210</v>
      </c>
      <c r="O467" t="s">
        <v>3130</v>
      </c>
      <c r="P467" t="s">
        <v>34</v>
      </c>
      <c r="Q467" s="3" t="s">
        <v>35</v>
      </c>
      <c r="R467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7" s="3" t="str">
        <f>VLOOKUP($B467,[1]Offline!$A$2:$K$2447,2,FALSE)</f>
        <v>Mini Supermarket</v>
      </c>
      <c r="T467" s="3" t="str">
        <f>VLOOKUP($B467,[1]Offline!$A$2:$K$2447,6,FALSE)</f>
        <v>06:00-22:30 (16.5Hrs)</v>
      </c>
      <c r="U467" s="3" t="str">
        <f>VLOOKUP($B467,[1]Offline!$A$2:$K$2447,8,FALSE)</f>
        <v>เลขที่ 80/3 หมู่ 1 ต.ขนอม อ.ขนอม จ.นครศรีธรรมราช 80210</v>
      </c>
      <c r="V467" s="11" t="str">
        <f t="shared" si="73"/>
        <v>เลขที่ 80/3 หมู่ 1 ต.ขนอม อ.ขนอม จ.นครศรีธรรมราช 80210, โทรศัพท์: 082-080-4153</v>
      </c>
      <c r="W467" s="3" t="str">
        <f>VLOOKUP($B467,[1]Offline!$A$2:$K$2447,5,FALSE)</f>
        <v>exp835-sm@lotuss.com</v>
      </c>
      <c r="X467" s="3" t="str">
        <f>VLOOKUP($B467,[1]Offline!$A$2:$K$2447,10,FALSE)</f>
        <v>0820804153</v>
      </c>
      <c r="Y467" t="s">
        <v>3131</v>
      </c>
      <c r="Z467" t="str">
        <f t="shared" si="74"/>
        <v>0820804153</v>
      </c>
      <c r="AA467" t="str">
        <f t="shared" si="75"/>
        <v>082-080-4153</v>
      </c>
      <c r="AB467" t="str">
        <f t="shared" si="76"/>
        <v>Valid</v>
      </c>
      <c r="AC467" s="4" t="str">
        <f>IF(AND(LEFT($Z467,1)="0", OR(LEN(SUBSTITUTE($Z467,"-",""))=9, AND(LEFT($Z467,2)&lt;&gt;"02", LEN(SUBSTITUTE($Z467,"-",""))=10))), "Valid", "Invalid")</f>
        <v>Valid</v>
      </c>
      <c r="AD467" t="s">
        <v>3131</v>
      </c>
      <c r="AE467" s="11" t="s">
        <v>3132</v>
      </c>
    </row>
    <row r="468" spans="1:31" ht="16" x14ac:dyDescent="0.2">
      <c r="A468" t="s">
        <v>3133</v>
      </c>
      <c r="B468">
        <v>1836</v>
      </c>
      <c r="C468" t="str">
        <f t="shared" si="71"/>
        <v>store_doc_1836</v>
      </c>
      <c r="D468" t="s">
        <v>3134</v>
      </c>
      <c r="E468" t="s">
        <v>3135</v>
      </c>
      <c r="F468">
        <v>16.672709000000001</v>
      </c>
      <c r="G468">
        <v>103.302684</v>
      </c>
      <c r="H468" t="str">
        <f t="shared" si="77"/>
        <v>https://www.google.com/maps/place/16.672709,103.302684</v>
      </c>
      <c r="I468" t="s">
        <v>28</v>
      </c>
      <c r="J468" t="s">
        <v>29</v>
      </c>
      <c r="K468" t="s">
        <v>3136</v>
      </c>
      <c r="L468" t="s">
        <v>3137</v>
      </c>
      <c r="M468" t="s">
        <v>2945</v>
      </c>
      <c r="N468">
        <v>46220</v>
      </c>
      <c r="O468" t="s">
        <v>3138</v>
      </c>
      <c r="P468" t="s">
        <v>34</v>
      </c>
      <c r="Q468" s="3" t="s">
        <v>44</v>
      </c>
      <c r="R468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8" s="3" t="str">
        <f>VLOOKUP($B468,[1]Offline!$A$2:$K$2447,2,FALSE)</f>
        <v>Mini Supermarket</v>
      </c>
      <c r="T468" s="3" t="str">
        <f>VLOOKUP($B468,[1]Offline!$A$2:$K$2447,6,FALSE)</f>
        <v>06:00-23:00 (17Hrs)</v>
      </c>
      <c r="U468" s="3" t="str">
        <f>VLOOKUP($B468,[1]Offline!$A$2:$K$2447,8,FALSE)</f>
        <v>เลขที่ 245 หมู่ที่ 1 ตำบลลำหนองแสน อำเภอหนองกุงศรี จังหวัดกาฬสินธุ์ 46220</v>
      </c>
      <c r="V468" s="11" t="str">
        <f t="shared" si="73"/>
        <v>เลขที่ 245 หมู่ที่ 1 ตำบลลำหนองแสน อำเภอหนองกุงศรี จังหวัดกาฬสินธุ์ 46220, โทรศัพท์: 062-605-8004</v>
      </c>
      <c r="W468" s="3" t="str">
        <f>VLOOKUP($B468,[1]Offline!$A$2:$K$2447,5,FALSE)</f>
        <v>exp836-sm@lotuss.com</v>
      </c>
      <c r="X468" s="3" t="str">
        <f>VLOOKUP($B468,[1]Offline!$A$2:$K$2447,10,FALSE)</f>
        <v>0626058004</v>
      </c>
      <c r="Y468" t="s">
        <v>3139</v>
      </c>
      <c r="Z468" t="str">
        <f t="shared" si="74"/>
        <v>0626058004</v>
      </c>
      <c r="AA468" t="str">
        <f t="shared" si="75"/>
        <v>062-605-8004</v>
      </c>
      <c r="AB468" t="str">
        <f t="shared" si="76"/>
        <v>Valid</v>
      </c>
      <c r="AC468" s="4" t="str">
        <f>IF(AND(LEFT($Z468,1)="0", OR(LEN(SUBSTITUTE($Z468,"-",""))=9, AND(LEFT($Z468,2)&lt;&gt;"02", LEN(SUBSTITUTE($Z468,"-",""))=10))), "Valid", "Invalid")</f>
        <v>Valid</v>
      </c>
      <c r="AD468" t="s">
        <v>3139</v>
      </c>
      <c r="AE468" s="11" t="s">
        <v>3140</v>
      </c>
    </row>
    <row r="469" spans="1:31" ht="16" x14ac:dyDescent="0.2">
      <c r="A469" t="s">
        <v>3141</v>
      </c>
      <c r="B469">
        <v>1837</v>
      </c>
      <c r="C469" t="str">
        <f t="shared" si="71"/>
        <v>store_doc_1837</v>
      </c>
      <c r="D469" t="s">
        <v>3142</v>
      </c>
      <c r="E469" t="s">
        <v>3143</v>
      </c>
      <c r="F469">
        <v>12.915143</v>
      </c>
      <c r="G469">
        <v>100.87969099999999</v>
      </c>
      <c r="H469" t="str">
        <f t="shared" si="77"/>
        <v>https://www.google.com/maps/place/12.915143,100.879691</v>
      </c>
      <c r="I469" t="s">
        <v>123</v>
      </c>
      <c r="J469" t="s">
        <v>29</v>
      </c>
      <c r="K469" t="s">
        <v>3144</v>
      </c>
      <c r="L469" t="s">
        <v>2583</v>
      </c>
      <c r="M469" t="s">
        <v>1528</v>
      </c>
      <c r="N469">
        <v>20150</v>
      </c>
      <c r="O469" t="s">
        <v>2584</v>
      </c>
      <c r="P469" t="s">
        <v>34</v>
      </c>
      <c r="Q469" s="3" t="s">
        <v>35</v>
      </c>
      <c r="R469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69" s="3" t="e">
        <f>VLOOKUP($B469,[1]Offline!$A$2:$K$2447,2,FALSE)</f>
        <v>#N/A</v>
      </c>
      <c r="T469" s="3" t="e">
        <f>VLOOKUP($B469,[1]Offline!$A$2:$K$2447,6,FALSE)</f>
        <v>#N/A</v>
      </c>
      <c r="U469" s="3" t="e">
        <f>VLOOKUP($B469,[1]Offline!$A$2:$K$2447,8,FALSE)</f>
        <v>#N/A</v>
      </c>
      <c r="V469" s="11" t="e">
        <f t="shared" si="73"/>
        <v>#N/A</v>
      </c>
      <c r="W469" s="3" t="e">
        <f>VLOOKUP($B469,[1]Offline!$A$2:$K$2447,5,FALSE)</f>
        <v>#N/A</v>
      </c>
      <c r="X469" s="3" t="e">
        <f>VLOOKUP($B469,[1]Offline!$A$2:$K$2447,10,FALSE)</f>
        <v>#N/A</v>
      </c>
      <c r="Y469" t="e">
        <v>#N/A</v>
      </c>
      <c r="Z469" t="e">
        <f t="shared" si="74"/>
        <v>#N/A</v>
      </c>
      <c r="AA469" t="e">
        <f t="shared" si="75"/>
        <v>#N/A</v>
      </c>
      <c r="AB469" t="e">
        <f t="shared" si="76"/>
        <v>#N/A</v>
      </c>
      <c r="AC469" s="4"/>
      <c r="AD469" t="e">
        <v>#N/A</v>
      </c>
    </row>
    <row r="470" spans="1:31" ht="16" x14ac:dyDescent="0.2">
      <c r="A470" t="s">
        <v>3145</v>
      </c>
      <c r="B470">
        <v>1838</v>
      </c>
      <c r="C470" t="str">
        <f t="shared" si="71"/>
        <v>store_doc_1838</v>
      </c>
      <c r="D470" t="s">
        <v>3146</v>
      </c>
      <c r="E470" t="s">
        <v>3147</v>
      </c>
      <c r="F470">
        <v>8.112069</v>
      </c>
      <c r="G470">
        <v>100.0975</v>
      </c>
      <c r="H470" t="str">
        <f t="shared" si="77"/>
        <v>https://www.google.com/maps/place/8.112069,100.0975</v>
      </c>
      <c r="I470" t="s">
        <v>28</v>
      </c>
      <c r="J470" t="s">
        <v>29</v>
      </c>
      <c r="K470" t="s">
        <v>3148</v>
      </c>
      <c r="L470" t="s">
        <v>3149</v>
      </c>
      <c r="M470" t="s">
        <v>2554</v>
      </c>
      <c r="N470">
        <v>80190</v>
      </c>
      <c r="O470" t="s">
        <v>2467</v>
      </c>
      <c r="P470" t="s">
        <v>34</v>
      </c>
      <c r="Q470" s="3" t="s">
        <v>35</v>
      </c>
      <c r="R470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0" s="3" t="str">
        <f>VLOOKUP($B470,[1]Offline!$A$2:$K$2447,2,FALSE)</f>
        <v>Mini Supermarket</v>
      </c>
      <c r="T470" s="3" t="str">
        <f>VLOOKUP($B470,[1]Offline!$A$2:$K$2447,6,FALSE)</f>
        <v>06:00-22:30 (16.5Hrs)</v>
      </c>
      <c r="U470" s="3" t="str">
        <f>VLOOKUP($B470,[1]Offline!$A$2:$K$2447,8,FALSE)</f>
        <v>เลขที่ 57,57/2 หมู่ 8 ต.สวนหลวง อ.เฉลิมพระเกียรติ จ.นครศรีธรรมราช 80190</v>
      </c>
      <c r="V470" s="11" t="str">
        <f t="shared" si="73"/>
        <v>เลขที่ 57,57/2 หมู่ 8 ต.สวนหลวง อ.เฉลิมพระเกียรติ จ.นครศรีธรรมราช 80190, โทรศัพท์: 062-605-8006</v>
      </c>
      <c r="W470" s="3" t="str">
        <f>VLOOKUP($B470,[1]Offline!$A$2:$K$2447,5,FALSE)</f>
        <v>exp838-sm@lotuss.com</v>
      </c>
      <c r="X470" s="3" t="str">
        <f>VLOOKUP($B470,[1]Offline!$A$2:$K$2447,10,FALSE)</f>
        <v>0626058006</v>
      </c>
      <c r="Y470" t="s">
        <v>3150</v>
      </c>
      <c r="Z470" t="str">
        <f t="shared" si="74"/>
        <v>0626058006</v>
      </c>
      <c r="AA470" t="str">
        <f t="shared" si="75"/>
        <v>062-605-8006</v>
      </c>
      <c r="AB470" t="str">
        <f t="shared" si="76"/>
        <v>Valid</v>
      </c>
      <c r="AC470" s="4" t="str">
        <f>IF(AND(LEFT($Z470,1)="0", OR(LEN(SUBSTITUTE($Z470,"-",""))=9, AND(LEFT($Z470,2)&lt;&gt;"02", LEN(SUBSTITUTE($Z470,"-",""))=10))), "Valid", "Invalid")</f>
        <v>Valid</v>
      </c>
      <c r="AD470" t="s">
        <v>3150</v>
      </c>
      <c r="AE470" s="11" t="s">
        <v>3151</v>
      </c>
    </row>
    <row r="471" spans="1:31" ht="16" x14ac:dyDescent="0.2">
      <c r="A471" t="s">
        <v>3152</v>
      </c>
      <c r="B471">
        <v>1839</v>
      </c>
      <c r="C471" t="str">
        <f t="shared" si="71"/>
        <v>store_doc_1839</v>
      </c>
      <c r="D471" t="s">
        <v>3153</v>
      </c>
      <c r="E471" t="s">
        <v>3154</v>
      </c>
      <c r="F471">
        <v>8.5188299999999995</v>
      </c>
      <c r="G471">
        <v>98.635490000000004</v>
      </c>
      <c r="H471" t="str">
        <f t="shared" si="77"/>
        <v>https://www.google.com/maps/place/8.51883,98.63549</v>
      </c>
      <c r="I471" t="s">
        <v>28</v>
      </c>
      <c r="J471" t="s">
        <v>29</v>
      </c>
      <c r="K471" t="s">
        <v>3155</v>
      </c>
      <c r="L471" t="s">
        <v>3156</v>
      </c>
      <c r="M471" t="s">
        <v>3157</v>
      </c>
      <c r="N471">
        <v>82180</v>
      </c>
      <c r="O471" t="s">
        <v>3158</v>
      </c>
      <c r="P471" t="s">
        <v>34</v>
      </c>
      <c r="Q471" s="3" t="s">
        <v>35</v>
      </c>
      <c r="R471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1" s="3" t="str">
        <f>VLOOKUP($B471,[1]Offline!$A$2:$K$2447,2,FALSE)</f>
        <v>Mini Supermarket</v>
      </c>
      <c r="T471" s="3" t="str">
        <f>VLOOKUP($B471,[1]Offline!$A$2:$K$2447,6,FALSE)</f>
        <v xml:space="preserve">24 Hours </v>
      </c>
      <c r="U471" s="3" t="str">
        <f>VLOOKUP($B471,[1]Offline!$A$2:$K$2447,8,FALSE)</f>
        <v>เลขที่ 2/39 หมู่ 1 ต.ทับปุด อ.ทับปุด จ.พังงา 82180</v>
      </c>
      <c r="V471" s="11" t="str">
        <f t="shared" si="73"/>
        <v>เลขที่ 2/39 หมู่ 1 ต.ทับปุด อ.ทับปุด จ.พังงา 82180, โทรศัพท์: 062-605-8007</v>
      </c>
      <c r="W471" s="3" t="str">
        <f>VLOOKUP($B471,[1]Offline!$A$2:$K$2447,5,FALSE)</f>
        <v>exp839-sm@lotuss.com</v>
      </c>
      <c r="X471" s="3" t="str">
        <f>VLOOKUP($B471,[1]Offline!$A$2:$K$2447,10,FALSE)</f>
        <v>0626058007</v>
      </c>
      <c r="Y471" t="s">
        <v>3159</v>
      </c>
      <c r="Z471" t="str">
        <f t="shared" si="74"/>
        <v>0626058007</v>
      </c>
      <c r="AA471" t="str">
        <f t="shared" si="75"/>
        <v>062-605-8007</v>
      </c>
      <c r="AB471" t="str">
        <f t="shared" si="76"/>
        <v>Valid</v>
      </c>
      <c r="AC471" s="4" t="str">
        <f>IF(AND(LEFT($Z471,1)="0", OR(LEN(SUBSTITUTE($Z471,"-",""))=9, AND(LEFT($Z471,2)&lt;&gt;"02", LEN(SUBSTITUTE($Z471,"-",""))=10))), "Valid", "Invalid")</f>
        <v>Valid</v>
      </c>
      <c r="AD471" t="s">
        <v>3159</v>
      </c>
      <c r="AE471" s="11" t="s">
        <v>3160</v>
      </c>
    </row>
    <row r="472" spans="1:31" ht="16" x14ac:dyDescent="0.2">
      <c r="A472" t="s">
        <v>3161</v>
      </c>
      <c r="B472">
        <v>1840</v>
      </c>
      <c r="C472" t="str">
        <f t="shared" si="71"/>
        <v>store_doc_1840</v>
      </c>
      <c r="D472" t="s">
        <v>3162</v>
      </c>
      <c r="E472" t="s">
        <v>3163</v>
      </c>
      <c r="F472">
        <v>13.658409000000001</v>
      </c>
      <c r="G472">
        <v>100.633323</v>
      </c>
      <c r="H472" t="str">
        <f t="shared" si="77"/>
        <v>https://www.google.com/maps/place/13.658409,100.633323</v>
      </c>
      <c r="I472" t="s">
        <v>28</v>
      </c>
      <c r="J472" t="s">
        <v>29</v>
      </c>
      <c r="K472" t="s">
        <v>3164</v>
      </c>
      <c r="L472" t="s">
        <v>108</v>
      </c>
      <c r="M472" t="s">
        <v>32</v>
      </c>
      <c r="N472">
        <v>10260</v>
      </c>
      <c r="O472" t="s">
        <v>109</v>
      </c>
      <c r="P472" t="s">
        <v>34</v>
      </c>
      <c r="Q472" s="3" t="s">
        <v>170</v>
      </c>
      <c r="R472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2" s="3" t="str">
        <f>VLOOKUP($B472,[1]Offline!$A$2:$K$2447,2,FALSE)</f>
        <v>Mini Supermarket</v>
      </c>
      <c r="T472" s="3" t="str">
        <f>VLOOKUP($B472,[1]Offline!$A$2:$K$2447,6,FALSE)</f>
        <v>06:00-23:00 (17Hrs)</v>
      </c>
      <c r="U472" s="3" t="str">
        <f>VLOOKUP($B472,[1]Offline!$A$2:$K$2447,8,FALSE)</f>
        <v>เลขที่ 758 ถนนลาซาล แขวงบางนา เขตบางนา กรุงเทพมหานคร 10260</v>
      </c>
      <c r="V472" s="11" t="str">
        <f t="shared" si="73"/>
        <v>เลขที่ 758 ถนนลาซาล แขวงบางนา เขตบางนา กรุงเทพมหานคร 10260, โทรศัพท์: 062-605-8009</v>
      </c>
      <c r="W472" s="3" t="str">
        <f>VLOOKUP($B472,[1]Offline!$A$2:$K$2447,5,FALSE)</f>
        <v>exp840-sm@lotuss.com</v>
      </c>
      <c r="X472" s="3" t="str">
        <f>VLOOKUP($B472,[1]Offline!$A$2:$K$2447,10,FALSE)</f>
        <v>0626058009</v>
      </c>
      <c r="Y472" t="s">
        <v>3165</v>
      </c>
      <c r="Z472" t="str">
        <f t="shared" si="74"/>
        <v>0626058009</v>
      </c>
      <c r="AA472" t="str">
        <f t="shared" si="75"/>
        <v>062-605-8009</v>
      </c>
      <c r="AB472" t="str">
        <f t="shared" si="76"/>
        <v>Valid</v>
      </c>
      <c r="AC472" s="4" t="str">
        <f>IF(AND(LEFT($Z472,1)="0", OR(LEN(SUBSTITUTE($Z472,"-",""))=9, AND(LEFT($Z472,2)&lt;&gt;"02", LEN(SUBSTITUTE($Z472,"-",""))=10))), "Valid", "Invalid")</f>
        <v>Valid</v>
      </c>
      <c r="AD472" t="s">
        <v>3165</v>
      </c>
      <c r="AE472" s="11" t="s">
        <v>3166</v>
      </c>
    </row>
    <row r="473" spans="1:31" ht="16" x14ac:dyDescent="0.2">
      <c r="A473" t="s">
        <v>3167</v>
      </c>
      <c r="B473">
        <v>1841</v>
      </c>
      <c r="C473" t="str">
        <f t="shared" si="71"/>
        <v>store_doc_1841</v>
      </c>
      <c r="D473" t="s">
        <v>3168</v>
      </c>
      <c r="E473" t="s">
        <v>3169</v>
      </c>
      <c r="F473">
        <v>6.8354780000000002</v>
      </c>
      <c r="G473">
        <v>100.465018</v>
      </c>
      <c r="H473" t="str">
        <f t="shared" si="77"/>
        <v>https://www.google.com/maps/place/6.835478,100.465018</v>
      </c>
      <c r="I473" t="s">
        <v>123</v>
      </c>
      <c r="J473" t="s">
        <v>29</v>
      </c>
      <c r="K473" t="s">
        <v>3170</v>
      </c>
      <c r="L473" t="s">
        <v>3048</v>
      </c>
      <c r="M473" t="s">
        <v>3049</v>
      </c>
      <c r="N473">
        <v>90230</v>
      </c>
      <c r="O473" t="s">
        <v>3171</v>
      </c>
      <c r="P473" t="s">
        <v>34</v>
      </c>
      <c r="Q473" s="3" t="s">
        <v>35</v>
      </c>
      <c r="R473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3" s="3" t="e">
        <f>VLOOKUP($B473,[1]Offline!$A$2:$K$2447,2,FALSE)</f>
        <v>#N/A</v>
      </c>
      <c r="T473" s="3" t="e">
        <f>VLOOKUP($B473,[1]Offline!$A$2:$K$2447,6,FALSE)</f>
        <v>#N/A</v>
      </c>
      <c r="U473" s="3" t="e">
        <f>VLOOKUP($B473,[1]Offline!$A$2:$K$2447,8,FALSE)</f>
        <v>#N/A</v>
      </c>
      <c r="V473" s="11" t="e">
        <f t="shared" si="73"/>
        <v>#N/A</v>
      </c>
      <c r="W473" s="3" t="e">
        <f>VLOOKUP($B473,[1]Offline!$A$2:$K$2447,5,FALSE)</f>
        <v>#N/A</v>
      </c>
      <c r="X473" s="3" t="e">
        <f>VLOOKUP($B473,[1]Offline!$A$2:$K$2447,10,FALSE)</f>
        <v>#N/A</v>
      </c>
      <c r="Y473" t="e">
        <v>#N/A</v>
      </c>
      <c r="Z473" t="e">
        <f t="shared" si="74"/>
        <v>#N/A</v>
      </c>
      <c r="AA473" t="e">
        <f t="shared" si="75"/>
        <v>#N/A</v>
      </c>
      <c r="AB473" t="e">
        <f t="shared" si="76"/>
        <v>#N/A</v>
      </c>
      <c r="AC473" s="4"/>
      <c r="AD473" t="e">
        <v>#N/A</v>
      </c>
    </row>
    <row r="474" spans="1:31" ht="16" x14ac:dyDescent="0.2">
      <c r="A474" t="s">
        <v>3172</v>
      </c>
      <c r="B474">
        <v>1842</v>
      </c>
      <c r="C474" t="str">
        <f t="shared" si="71"/>
        <v>store_doc_1842</v>
      </c>
      <c r="D474" t="s">
        <v>3173</v>
      </c>
      <c r="E474" t="s">
        <v>3174</v>
      </c>
      <c r="F474">
        <v>14.969533</v>
      </c>
      <c r="G474">
        <v>102.042092</v>
      </c>
      <c r="H474" t="str">
        <f t="shared" si="77"/>
        <v>https://www.google.com/maps/place/14.969533,102.042092</v>
      </c>
      <c r="I474" t="s">
        <v>28</v>
      </c>
      <c r="J474" t="s">
        <v>29</v>
      </c>
      <c r="K474" t="s">
        <v>3175</v>
      </c>
      <c r="L474" t="s">
        <v>2721</v>
      </c>
      <c r="M474" t="s">
        <v>2668</v>
      </c>
      <c r="N474">
        <v>30000</v>
      </c>
      <c r="O474" t="s">
        <v>270</v>
      </c>
      <c r="P474" t="s">
        <v>34</v>
      </c>
      <c r="Q474" s="3" t="s">
        <v>35</v>
      </c>
      <c r="R474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4" s="3" t="str">
        <f>VLOOKUP($B474,[1]Offline!$A$2:$K$2447,2,FALSE)</f>
        <v>Mini Supermarket</v>
      </c>
      <c r="T474" s="3" t="str">
        <f>VLOOKUP($B474,[1]Offline!$A$2:$K$2447,6,FALSE)</f>
        <v>06:00-23:00 (17Hrs)</v>
      </c>
      <c r="U474" s="3" t="str">
        <f>VLOOKUP($B474,[1]Offline!$A$2:$K$2447,8,FALSE)</f>
        <v>เลขที่ 424 หมู่ที่ 10 ตำบลบ้านใหม่ อำเภอเมืองนครราชสีมา จังหวัดนครราชสีมา 30000</v>
      </c>
      <c r="V474" s="11" t="str">
        <f t="shared" si="73"/>
        <v>เลขที่ 424 หมู่ที่ 10 ตำบลบ้านใหม่ อำเภอเมืองนครราชสีมา จังหวัดนครราชสีมา 30000, โทรศัพท์: 062-605-8011</v>
      </c>
      <c r="W474" s="3" t="str">
        <f>VLOOKUP($B474,[1]Offline!$A$2:$K$2447,5,FALSE)</f>
        <v>exp842-sm@lotuss.com</v>
      </c>
      <c r="X474" s="3" t="str">
        <f>VLOOKUP($B474,[1]Offline!$A$2:$K$2447,10,FALSE)</f>
        <v>0626058011</v>
      </c>
      <c r="Y474" t="s">
        <v>3176</v>
      </c>
      <c r="Z474" t="str">
        <f t="shared" si="74"/>
        <v>0626058011</v>
      </c>
      <c r="AA474" t="str">
        <f t="shared" si="75"/>
        <v>062-605-8011</v>
      </c>
      <c r="AB474" t="str">
        <f t="shared" si="76"/>
        <v>Valid</v>
      </c>
      <c r="AC474" s="4" t="str">
        <f>IF(AND(LEFT($Z474,1)="0", OR(LEN(SUBSTITUTE($Z474,"-",""))=9, AND(LEFT($Z474,2)&lt;&gt;"02", LEN(SUBSTITUTE($Z474,"-",""))=10))), "Valid", "Invalid")</f>
        <v>Valid</v>
      </c>
      <c r="AD474" t="s">
        <v>3176</v>
      </c>
      <c r="AE474" s="11" t="s">
        <v>3177</v>
      </c>
    </row>
    <row r="475" spans="1:31" ht="16" x14ac:dyDescent="0.2">
      <c r="A475" t="s">
        <v>3178</v>
      </c>
      <c r="B475">
        <v>1843</v>
      </c>
      <c r="C475" t="str">
        <f t="shared" si="71"/>
        <v>store_doc_1843</v>
      </c>
      <c r="D475" t="s">
        <v>3179</v>
      </c>
      <c r="E475" t="s">
        <v>3180</v>
      </c>
      <c r="F475">
        <v>7.9482100000000004</v>
      </c>
      <c r="G475">
        <v>98.282540999999995</v>
      </c>
      <c r="H475" t="str">
        <f t="shared" si="77"/>
        <v>https://www.google.com/maps/place/7.94821,98.282541</v>
      </c>
      <c r="I475" t="s">
        <v>28</v>
      </c>
      <c r="J475" t="s">
        <v>29</v>
      </c>
      <c r="K475" t="s">
        <v>3181</v>
      </c>
      <c r="L475" t="s">
        <v>2759</v>
      </c>
      <c r="M475" t="s">
        <v>2338</v>
      </c>
      <c r="N475">
        <v>83150</v>
      </c>
      <c r="O475" t="s">
        <v>3182</v>
      </c>
      <c r="P475" t="s">
        <v>34</v>
      </c>
      <c r="Q475" s="3" t="s">
        <v>44</v>
      </c>
      <c r="R475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5" s="3" t="str">
        <f>VLOOKUP($B475,[1]Offline!$A$2:$K$2447,2,FALSE)</f>
        <v>Mini Supermarket</v>
      </c>
      <c r="T475" s="3" t="str">
        <f>VLOOKUP($B475,[1]Offline!$A$2:$K$2447,6,FALSE)</f>
        <v xml:space="preserve">24 Hours </v>
      </c>
      <c r="U475" s="3" t="str">
        <f>VLOOKUP($B475,[1]Offline!$A$2:$K$2447,8,FALSE)</f>
        <v>เลขที่ 75/12,75/13,75/14,73/131 หมู่ 3 ต.กมลา อ.กะทู้ จ.ภูเก็ต 83150</v>
      </c>
      <c r="V475" s="11" t="str">
        <f t="shared" si="73"/>
        <v>เลขที่ 75/12,75/13,75/14,73/131 หมู่ 3 ต.กมลา อ.กะทู้ จ.ภูเก็ต 83150, โทรศัพท์: 062-605-8012</v>
      </c>
      <c r="W475" s="3" t="str">
        <f>VLOOKUP($B475,[1]Offline!$A$2:$K$2447,5,FALSE)</f>
        <v>exp843-sm@lotuss.com</v>
      </c>
      <c r="X475" s="3" t="str">
        <f>VLOOKUP($B475,[1]Offline!$A$2:$K$2447,10,FALSE)</f>
        <v>0626058012</v>
      </c>
      <c r="Y475" t="s">
        <v>3183</v>
      </c>
      <c r="Z475" t="str">
        <f t="shared" si="74"/>
        <v>0626058012</v>
      </c>
      <c r="AA475" t="str">
        <f t="shared" si="75"/>
        <v>062-605-8012</v>
      </c>
      <c r="AB475" t="str">
        <f t="shared" si="76"/>
        <v>Valid</v>
      </c>
      <c r="AC475" s="4" t="str">
        <f>IF(AND(LEFT($Z475,1)="0", OR(LEN(SUBSTITUTE($Z475,"-",""))=9, AND(LEFT($Z475,2)&lt;&gt;"02", LEN(SUBSTITUTE($Z475,"-",""))=10))), "Valid", "Invalid")</f>
        <v>Valid</v>
      </c>
      <c r="AD475" t="s">
        <v>3183</v>
      </c>
      <c r="AE475" s="11" t="s">
        <v>3184</v>
      </c>
    </row>
    <row r="476" spans="1:31" ht="16" x14ac:dyDescent="0.2">
      <c r="A476" t="s">
        <v>3185</v>
      </c>
      <c r="B476">
        <v>1844</v>
      </c>
      <c r="C476" t="str">
        <f t="shared" si="71"/>
        <v>store_doc_1844</v>
      </c>
      <c r="D476" t="s">
        <v>3186</v>
      </c>
      <c r="E476" t="s">
        <v>3187</v>
      </c>
      <c r="F476">
        <v>14.964639999999999</v>
      </c>
      <c r="G476">
        <v>102.08168000000001</v>
      </c>
      <c r="H476" t="str">
        <f t="shared" si="77"/>
        <v>https://www.google.com/maps/place/14.96464,102.08168</v>
      </c>
      <c r="I476" t="s">
        <v>28</v>
      </c>
      <c r="J476" t="s">
        <v>29</v>
      </c>
      <c r="K476" t="s">
        <v>3188</v>
      </c>
      <c r="L476" t="s">
        <v>2721</v>
      </c>
      <c r="M476" t="s">
        <v>2668</v>
      </c>
      <c r="N476">
        <v>30000</v>
      </c>
      <c r="O476" t="s">
        <v>2425</v>
      </c>
      <c r="P476" t="s">
        <v>34</v>
      </c>
      <c r="Q476" s="3" t="s">
        <v>35</v>
      </c>
      <c r="R476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6" s="3" t="str">
        <f>VLOOKUP($B476,[1]Offline!$A$2:$K$2447,2,FALSE)</f>
        <v>Mini Supermarket</v>
      </c>
      <c r="T476" s="3" t="str">
        <f>VLOOKUP($B476,[1]Offline!$A$2:$K$2447,6,FALSE)</f>
        <v>24 Hours</v>
      </c>
      <c r="U476" s="3" t="str">
        <f>VLOOKUP($B476,[1]Offline!$A$2:$K$2447,8,FALSE)</f>
        <v>เลขที่ 675/1 ถนนเดชอุดม ตำบลในเมือง อำเภอเมืองนครราชสีมา จังหวัดนครราชสีมา 30000</v>
      </c>
      <c r="V476" s="11" t="str">
        <f t="shared" si="73"/>
        <v>เลขที่ 675/1 ถนนเดชอุดม ตำบลในเมือง อำเภอเมืองนครราชสีมา จังหวัดนครราชสีมา 30000, โทรศัพท์: 081-245-5971</v>
      </c>
      <c r="W476" s="3" t="str">
        <f>VLOOKUP($B476,[1]Offline!$A$2:$K$2447,5,FALSE)</f>
        <v>exp844-sm@lotuss.com</v>
      </c>
      <c r="X476" s="3" t="str">
        <f>VLOOKUP($B476,[1]Offline!$A$2:$K$2447,10,FALSE)</f>
        <v>0812455971</v>
      </c>
      <c r="Y476" t="s">
        <v>3189</v>
      </c>
      <c r="Z476" t="str">
        <f t="shared" si="74"/>
        <v>0812455971</v>
      </c>
      <c r="AA476" t="str">
        <f t="shared" si="75"/>
        <v>081-245-5971</v>
      </c>
      <c r="AB476" t="str">
        <f t="shared" si="76"/>
        <v>Valid</v>
      </c>
      <c r="AC476" s="4" t="str">
        <f>IF(AND(LEFT($Z476,1)="0", OR(LEN(SUBSTITUTE($Z476,"-",""))=9, AND(LEFT($Z476,2)&lt;&gt;"02", LEN(SUBSTITUTE($Z476,"-",""))=10))), "Valid", "Invalid")</f>
        <v>Valid</v>
      </c>
      <c r="AD476" t="s">
        <v>3189</v>
      </c>
      <c r="AE476" s="11" t="s">
        <v>3190</v>
      </c>
    </row>
    <row r="477" spans="1:31" ht="16" x14ac:dyDescent="0.2">
      <c r="A477" t="s">
        <v>3191</v>
      </c>
      <c r="B477">
        <v>1846</v>
      </c>
      <c r="C477" t="str">
        <f t="shared" si="71"/>
        <v>store_doc_1846</v>
      </c>
      <c r="D477" t="s">
        <v>3192</v>
      </c>
      <c r="E477" t="s">
        <v>3193</v>
      </c>
      <c r="F477">
        <v>16.134456</v>
      </c>
      <c r="G477">
        <v>103.626265</v>
      </c>
      <c r="H477" t="str">
        <f t="shared" si="77"/>
        <v>https://www.google.com/maps/place/16.134456,103.626265</v>
      </c>
      <c r="I477" t="s">
        <v>28</v>
      </c>
      <c r="J477" t="s">
        <v>29</v>
      </c>
      <c r="K477" t="s">
        <v>3194</v>
      </c>
      <c r="L477" t="s">
        <v>3195</v>
      </c>
      <c r="M477" t="s">
        <v>3196</v>
      </c>
      <c r="N477">
        <v>45000</v>
      </c>
      <c r="O477" t="s">
        <v>3197</v>
      </c>
      <c r="P477" t="s">
        <v>34</v>
      </c>
      <c r="Q477" s="3" t="s">
        <v>35</v>
      </c>
      <c r="R477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7" s="3" t="str">
        <f>VLOOKUP($B477,[1]Offline!$A$2:$K$2447,2,FALSE)</f>
        <v>Mini Supermarket</v>
      </c>
      <c r="T477" s="3" t="str">
        <f>VLOOKUP($B477,[1]Offline!$A$2:$K$2447,6,FALSE)</f>
        <v>06:00-23:00 (17Hrs)</v>
      </c>
      <c r="U477" s="3" t="str">
        <f>VLOOKUP($B477,[1]Offline!$A$2:$K$2447,8,FALSE)</f>
        <v>เลขที่ 181 หมู่ที่ 5 ตำบลปาฝา อำเภอจังหาร จังหวัดร้อยเอ็ด 45000</v>
      </c>
      <c r="V477" s="11" t="str">
        <f t="shared" si="73"/>
        <v>เลขที่ 181 หมู่ที่ 5 ตำบลปาฝา อำเภอจังหาร จังหวัดร้อยเอ็ด 45000, โทรศัพท์: 062-605-8014</v>
      </c>
      <c r="W477" s="3" t="str">
        <f>VLOOKUP($B477,[1]Offline!$A$2:$K$2447,5,FALSE)</f>
        <v>exp846-sm@lotuss.com</v>
      </c>
      <c r="X477" s="3" t="str">
        <f>VLOOKUP($B477,[1]Offline!$A$2:$K$2447,10,FALSE)</f>
        <v>0626058014</v>
      </c>
      <c r="Y477" t="s">
        <v>3198</v>
      </c>
      <c r="Z477" t="str">
        <f t="shared" si="74"/>
        <v>0626058014</v>
      </c>
      <c r="AA477" t="str">
        <f t="shared" si="75"/>
        <v>062-605-8014</v>
      </c>
      <c r="AB477" t="str">
        <f t="shared" si="76"/>
        <v>Valid</v>
      </c>
      <c r="AC477" s="4" t="str">
        <f>IF(AND(LEFT($Z477,1)="0", OR(LEN(SUBSTITUTE($Z477,"-",""))=9, AND(LEFT($Z477,2)&lt;&gt;"02", LEN(SUBSTITUTE($Z477,"-",""))=10))), "Valid", "Invalid")</f>
        <v>Valid</v>
      </c>
      <c r="AD477" t="s">
        <v>3198</v>
      </c>
      <c r="AE477" s="11" t="s">
        <v>3199</v>
      </c>
    </row>
    <row r="478" spans="1:31" ht="16" x14ac:dyDescent="0.2">
      <c r="A478" t="s">
        <v>3200</v>
      </c>
      <c r="B478">
        <v>1847</v>
      </c>
      <c r="C478" t="str">
        <f t="shared" si="71"/>
        <v>store_doc_1847</v>
      </c>
      <c r="D478" t="s">
        <v>3201</v>
      </c>
      <c r="E478" t="s">
        <v>3202</v>
      </c>
      <c r="F478">
        <v>12.536536999999999</v>
      </c>
      <c r="G478">
        <v>99.965226000000001</v>
      </c>
      <c r="H478" t="str">
        <f t="shared" si="77"/>
        <v>https://www.google.com/maps/place/12.536537,99.965226</v>
      </c>
      <c r="I478" t="s">
        <v>123</v>
      </c>
      <c r="J478" t="s">
        <v>29</v>
      </c>
      <c r="K478" t="s">
        <v>3203</v>
      </c>
      <c r="L478" t="s">
        <v>3023</v>
      </c>
      <c r="M478" t="s">
        <v>1043</v>
      </c>
      <c r="N478">
        <v>77110</v>
      </c>
      <c r="O478" t="s">
        <v>3204</v>
      </c>
      <c r="P478" t="s">
        <v>34</v>
      </c>
      <c r="Q478" s="3" t="s">
        <v>35</v>
      </c>
      <c r="R478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8" s="3" t="e">
        <f>VLOOKUP($B478,[1]Offline!$A$2:$K$2447,2,FALSE)</f>
        <v>#N/A</v>
      </c>
      <c r="T478" s="3" t="e">
        <f>VLOOKUP($B478,[1]Offline!$A$2:$K$2447,6,FALSE)</f>
        <v>#N/A</v>
      </c>
      <c r="U478" s="3" t="e">
        <f>VLOOKUP($B478,[1]Offline!$A$2:$K$2447,8,FALSE)</f>
        <v>#N/A</v>
      </c>
      <c r="V478" s="11" t="e">
        <f t="shared" si="73"/>
        <v>#N/A</v>
      </c>
      <c r="W478" s="3" t="e">
        <f>VLOOKUP($B478,[1]Offline!$A$2:$K$2447,5,FALSE)</f>
        <v>#N/A</v>
      </c>
      <c r="X478" s="3" t="e">
        <f>VLOOKUP($B478,[1]Offline!$A$2:$K$2447,10,FALSE)</f>
        <v>#N/A</v>
      </c>
      <c r="Y478" t="e">
        <v>#N/A</v>
      </c>
      <c r="Z478" t="e">
        <f t="shared" si="74"/>
        <v>#N/A</v>
      </c>
      <c r="AA478" t="e">
        <f t="shared" si="75"/>
        <v>#N/A</v>
      </c>
      <c r="AB478" t="e">
        <f t="shared" si="76"/>
        <v>#N/A</v>
      </c>
      <c r="AC478" s="4"/>
      <c r="AD478" t="e">
        <v>#N/A</v>
      </c>
    </row>
    <row r="479" spans="1:31" ht="16" x14ac:dyDescent="0.2">
      <c r="A479" t="s">
        <v>3205</v>
      </c>
      <c r="B479">
        <v>1848</v>
      </c>
      <c r="C479" t="str">
        <f t="shared" si="71"/>
        <v>store_doc_1848</v>
      </c>
      <c r="D479" t="s">
        <v>3206</v>
      </c>
      <c r="E479" t="s">
        <v>3207</v>
      </c>
      <c r="F479">
        <v>14.521466</v>
      </c>
      <c r="G479">
        <v>100.90727699999999</v>
      </c>
      <c r="H479" t="str">
        <f t="shared" si="77"/>
        <v>https://www.google.com/maps/place/14.521466,100.907277</v>
      </c>
      <c r="I479" t="s">
        <v>28</v>
      </c>
      <c r="J479" t="s">
        <v>29</v>
      </c>
      <c r="K479" t="s">
        <v>3208</v>
      </c>
      <c r="L479" t="s">
        <v>2292</v>
      </c>
      <c r="M479" t="s">
        <v>1121</v>
      </c>
      <c r="N479">
        <v>18000</v>
      </c>
      <c r="O479" t="s">
        <v>2293</v>
      </c>
      <c r="P479" t="s">
        <v>34</v>
      </c>
      <c r="Q479" s="3" t="s">
        <v>44</v>
      </c>
      <c r="R479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79" s="3" t="str">
        <f>VLOOKUP($B479,[1]Offline!$A$2:$K$2447,2,FALSE)</f>
        <v>Mini Supermarket</v>
      </c>
      <c r="T479" s="3" t="str">
        <f>VLOOKUP($B479,[1]Offline!$A$2:$K$2447,6,FALSE)</f>
        <v xml:space="preserve">24 Hours </v>
      </c>
      <c r="U479" s="3" t="str">
        <f>VLOOKUP($B479,[1]Offline!$A$2:$K$2447,8,FALSE)</f>
        <v>เลขที่ 237/34 ถนนพหลโยธิน ต.ปากเพรียว อ.เมืองสระบุรี จ.สระบุรี 18000</v>
      </c>
      <c r="V479" s="11" t="str">
        <f t="shared" si="73"/>
        <v>เลขที่ 237/34 ถนนพหลโยธิน ต.ปากเพรียว อ.เมืองสระบุรี จ.สระบุรี 18000, โทรศัพท์: 062-605-8016</v>
      </c>
      <c r="W479" s="3" t="str">
        <f>VLOOKUP($B479,[1]Offline!$A$2:$K$2447,5,FALSE)</f>
        <v>exp848-sm@lotuss.com</v>
      </c>
      <c r="X479" s="3" t="str">
        <f>VLOOKUP($B479,[1]Offline!$A$2:$K$2447,10,FALSE)</f>
        <v>0626058016</v>
      </c>
      <c r="Y479" t="s">
        <v>3209</v>
      </c>
      <c r="Z479" t="str">
        <f t="shared" si="74"/>
        <v>0626058016</v>
      </c>
      <c r="AA479" t="str">
        <f t="shared" si="75"/>
        <v>062-605-8016</v>
      </c>
      <c r="AB479" t="str">
        <f t="shared" si="76"/>
        <v>Valid</v>
      </c>
      <c r="AC479" s="4" t="str">
        <f>IF(AND(LEFT($Z479,1)="0", OR(LEN(SUBSTITUTE($Z479,"-",""))=9, AND(LEFT($Z479,2)&lt;&gt;"02", LEN(SUBSTITUTE($Z479,"-",""))=10))), "Valid", "Invalid")</f>
        <v>Valid</v>
      </c>
      <c r="AD479" t="s">
        <v>3209</v>
      </c>
      <c r="AE479" s="11" t="s">
        <v>3210</v>
      </c>
    </row>
    <row r="480" spans="1:31" ht="16" x14ac:dyDescent="0.2">
      <c r="A480" t="s">
        <v>3211</v>
      </c>
      <c r="B480">
        <v>1849</v>
      </c>
      <c r="C480" t="str">
        <f t="shared" si="71"/>
        <v>store_doc_1849</v>
      </c>
      <c r="D480" t="s">
        <v>3212</v>
      </c>
      <c r="E480" t="s">
        <v>3213</v>
      </c>
      <c r="F480">
        <v>12.70509</v>
      </c>
      <c r="G480">
        <v>100.88932</v>
      </c>
      <c r="H480" t="str">
        <f t="shared" si="77"/>
        <v>https://www.google.com/maps/place/12.70509,100.88932</v>
      </c>
      <c r="I480" t="s">
        <v>123</v>
      </c>
      <c r="J480" t="s">
        <v>29</v>
      </c>
      <c r="K480" t="s">
        <v>3214</v>
      </c>
      <c r="L480" t="s">
        <v>2984</v>
      </c>
      <c r="M480" t="s">
        <v>1528</v>
      </c>
      <c r="N480">
        <v>20180</v>
      </c>
      <c r="O480" t="s">
        <v>3215</v>
      </c>
      <c r="P480" t="s">
        <v>34</v>
      </c>
      <c r="Q480" s="3" t="s">
        <v>35</v>
      </c>
      <c r="R480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0" s="3" t="e">
        <f>VLOOKUP($B480,[1]Offline!$A$2:$K$2447,2,FALSE)</f>
        <v>#N/A</v>
      </c>
      <c r="T480" s="3" t="e">
        <f>VLOOKUP($B480,[1]Offline!$A$2:$K$2447,6,FALSE)</f>
        <v>#N/A</v>
      </c>
      <c r="U480" s="3" t="e">
        <f>VLOOKUP($B480,[1]Offline!$A$2:$K$2447,8,FALSE)</f>
        <v>#N/A</v>
      </c>
      <c r="V480" s="11" t="e">
        <f t="shared" si="73"/>
        <v>#N/A</v>
      </c>
      <c r="W480" s="3" t="e">
        <f>VLOOKUP($B480,[1]Offline!$A$2:$K$2447,5,FALSE)</f>
        <v>#N/A</v>
      </c>
      <c r="X480" s="3" t="e">
        <f>VLOOKUP($B480,[1]Offline!$A$2:$K$2447,10,FALSE)</f>
        <v>#N/A</v>
      </c>
      <c r="Y480" t="e">
        <v>#N/A</v>
      </c>
      <c r="Z480" t="e">
        <f t="shared" si="74"/>
        <v>#N/A</v>
      </c>
      <c r="AA480" t="e">
        <f t="shared" si="75"/>
        <v>#N/A</v>
      </c>
      <c r="AB480" t="e">
        <f t="shared" si="76"/>
        <v>#N/A</v>
      </c>
      <c r="AC480" s="4"/>
      <c r="AD480" t="e">
        <v>#N/A</v>
      </c>
    </row>
    <row r="481" spans="1:31" ht="16" x14ac:dyDescent="0.2">
      <c r="A481" t="s">
        <v>3216</v>
      </c>
      <c r="B481">
        <v>1850</v>
      </c>
      <c r="C481" t="str">
        <f t="shared" si="71"/>
        <v>store_doc_1850</v>
      </c>
      <c r="D481" t="s">
        <v>3217</v>
      </c>
      <c r="E481" t="s">
        <v>3218</v>
      </c>
      <c r="F481">
        <v>15.22484</v>
      </c>
      <c r="G481">
        <v>100.660629</v>
      </c>
      <c r="H481" t="str">
        <f t="shared" si="77"/>
        <v>https://www.google.com/maps/place/15.22484,100.660629</v>
      </c>
      <c r="I481" t="s">
        <v>28</v>
      </c>
      <c r="J481" t="s">
        <v>29</v>
      </c>
      <c r="K481" t="s">
        <v>3219</v>
      </c>
      <c r="L481" t="s">
        <v>3220</v>
      </c>
      <c r="M481" t="s">
        <v>2198</v>
      </c>
      <c r="N481">
        <v>15170</v>
      </c>
      <c r="O481" t="s">
        <v>3221</v>
      </c>
      <c r="P481" t="s">
        <v>34</v>
      </c>
      <c r="Q481" s="3" t="s">
        <v>35</v>
      </c>
      <c r="R481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1" s="3" t="str">
        <f>VLOOKUP($B481,[1]Offline!$A$2:$K$2447,2,FALSE)</f>
        <v>Mini Supermarket</v>
      </c>
      <c r="T481" s="3" t="str">
        <f>VLOOKUP($B481,[1]Offline!$A$2:$K$2447,6,FALSE)</f>
        <v>06:00-23:00 (17Hrs)</v>
      </c>
      <c r="U481" s="3" t="str">
        <f>VLOOKUP($B481,[1]Offline!$A$2:$K$2447,8,FALSE)</f>
        <v>เลขที่ 380-381 หมู่ 2 ต.หนองม่วง อ.หนองม่วง จ.ลพบุรี 15170</v>
      </c>
      <c r="V481" s="11" t="str">
        <f t="shared" si="73"/>
        <v>เลขที่ 380-381 หมู่ 2 ต.หนองม่วง อ.หนองม่วง จ.ลพบุรี 15170, โทรศัพท์: 062-605-8018</v>
      </c>
      <c r="W481" s="3" t="str">
        <f>VLOOKUP($B481,[1]Offline!$A$2:$K$2447,5,FALSE)</f>
        <v>exp850-sm@lotuss.com</v>
      </c>
      <c r="X481" s="3" t="str">
        <f>VLOOKUP($B481,[1]Offline!$A$2:$K$2447,10,FALSE)</f>
        <v>0626058018</v>
      </c>
      <c r="Y481" t="s">
        <v>3222</v>
      </c>
      <c r="Z481" t="str">
        <f t="shared" si="74"/>
        <v>0626058018</v>
      </c>
      <c r="AA481" t="str">
        <f t="shared" si="75"/>
        <v>062-605-8018</v>
      </c>
      <c r="AB481" t="str">
        <f t="shared" si="76"/>
        <v>Valid</v>
      </c>
      <c r="AC481" s="4" t="str">
        <f>IF(AND(LEFT($Z481,1)="0", OR(LEN(SUBSTITUTE($Z481,"-",""))=9, AND(LEFT($Z481,2)&lt;&gt;"02", LEN(SUBSTITUTE($Z481,"-",""))=10))), "Valid", "Invalid")</f>
        <v>Valid</v>
      </c>
      <c r="AD481" t="s">
        <v>3222</v>
      </c>
      <c r="AE481" s="11" t="s">
        <v>3223</v>
      </c>
    </row>
    <row r="482" spans="1:31" ht="16" x14ac:dyDescent="0.2">
      <c r="A482" t="s">
        <v>3224</v>
      </c>
      <c r="B482">
        <v>1851</v>
      </c>
      <c r="C482" t="str">
        <f t="shared" si="71"/>
        <v>store_doc_1851</v>
      </c>
      <c r="D482" t="s">
        <v>3225</v>
      </c>
      <c r="E482" t="s">
        <v>3226</v>
      </c>
      <c r="F482">
        <v>13.684200000000001</v>
      </c>
      <c r="G482">
        <v>100.52602</v>
      </c>
      <c r="H482" t="str">
        <f t="shared" si="77"/>
        <v>https://www.google.com/maps/place/13.6842,100.52602</v>
      </c>
      <c r="I482" t="s">
        <v>123</v>
      </c>
      <c r="J482" t="s">
        <v>29</v>
      </c>
      <c r="K482" t="s">
        <v>3227</v>
      </c>
      <c r="L482" t="s">
        <v>877</v>
      </c>
      <c r="M482" t="s">
        <v>32</v>
      </c>
      <c r="N482">
        <v>10120</v>
      </c>
      <c r="O482" t="s">
        <v>3228</v>
      </c>
      <c r="P482" t="s">
        <v>34</v>
      </c>
      <c r="Q482" s="3" t="s">
        <v>35</v>
      </c>
      <c r="R482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2" s="3" t="e">
        <f>VLOOKUP($B482,[1]Offline!$A$2:$K$2447,2,FALSE)</f>
        <v>#N/A</v>
      </c>
      <c r="T482" s="3" t="e">
        <f>VLOOKUP($B482,[1]Offline!$A$2:$K$2447,6,FALSE)</f>
        <v>#N/A</v>
      </c>
      <c r="U482" s="3" t="e">
        <f>VLOOKUP($B482,[1]Offline!$A$2:$K$2447,8,FALSE)</f>
        <v>#N/A</v>
      </c>
      <c r="V482" s="11" t="e">
        <f t="shared" si="73"/>
        <v>#N/A</v>
      </c>
      <c r="W482" s="3" t="e">
        <f>VLOOKUP($B482,[1]Offline!$A$2:$K$2447,5,FALSE)</f>
        <v>#N/A</v>
      </c>
      <c r="X482" s="3" t="e">
        <f>VLOOKUP($B482,[1]Offline!$A$2:$K$2447,10,FALSE)</f>
        <v>#N/A</v>
      </c>
      <c r="Y482" t="e">
        <v>#N/A</v>
      </c>
      <c r="Z482" t="e">
        <f t="shared" si="74"/>
        <v>#N/A</v>
      </c>
      <c r="AA482" t="e">
        <f t="shared" si="75"/>
        <v>#N/A</v>
      </c>
      <c r="AB482" t="e">
        <f t="shared" si="76"/>
        <v>#N/A</v>
      </c>
      <c r="AC482" s="4"/>
      <c r="AD482" t="e">
        <v>#N/A</v>
      </c>
    </row>
    <row r="483" spans="1:31" ht="16" x14ac:dyDescent="0.2">
      <c r="A483" t="s">
        <v>3229</v>
      </c>
      <c r="B483">
        <v>1852</v>
      </c>
      <c r="C483" t="str">
        <f t="shared" si="71"/>
        <v>store_doc_1852</v>
      </c>
      <c r="D483" t="s">
        <v>3230</v>
      </c>
      <c r="E483" t="s">
        <v>3231</v>
      </c>
      <c r="F483">
        <v>16.830299</v>
      </c>
      <c r="G483">
        <v>100.249584</v>
      </c>
      <c r="H483" t="str">
        <f t="shared" si="77"/>
        <v>https://www.google.com/maps/place/16.830299,100.249584</v>
      </c>
      <c r="I483" t="s">
        <v>28</v>
      </c>
      <c r="J483" t="s">
        <v>29</v>
      </c>
      <c r="K483" t="s">
        <v>3232</v>
      </c>
      <c r="L483" t="s">
        <v>2969</v>
      </c>
      <c r="M483" t="s">
        <v>2970</v>
      </c>
      <c r="N483">
        <v>65000</v>
      </c>
      <c r="O483" t="s">
        <v>2425</v>
      </c>
      <c r="P483" t="s">
        <v>34</v>
      </c>
      <c r="Q483" s="3" t="s">
        <v>35</v>
      </c>
      <c r="R483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3" s="3" t="str">
        <f>VLOOKUP($B483,[1]Offline!$A$2:$K$2447,2,FALSE)</f>
        <v>Mini Supermarket</v>
      </c>
      <c r="T483" s="3" t="str">
        <f>VLOOKUP($B483,[1]Offline!$A$2:$K$2447,6,FALSE)</f>
        <v>06:00-22:00 (16Hrs)</v>
      </c>
      <c r="U483" s="3" t="str">
        <f>VLOOKUP($B483,[1]Offline!$A$2:$K$2447,8,FALSE)</f>
        <v>เลขที่ 107/1-3 ถนนสิงหวัฒน์ ตำบลในเมือง อำเภอเมืองพิษณุโลก จังหวัดพิษณุโลก 65000</v>
      </c>
      <c r="V483" s="11" t="str">
        <f t="shared" si="73"/>
        <v>เลขที่ 107/1-3 ถนนสิงหวัฒน์ ตำบลในเมือง อำเภอเมืองพิษณุโลก จังหวัดพิษณุโลก 65000, โทรศัพท์: 062-605-8020</v>
      </c>
      <c r="W483" s="3" t="str">
        <f>VLOOKUP($B483,[1]Offline!$A$2:$K$2447,5,FALSE)</f>
        <v>exp852-sm@lotuss.com</v>
      </c>
      <c r="X483" s="3" t="str">
        <f>VLOOKUP($B483,[1]Offline!$A$2:$K$2447,10,FALSE)</f>
        <v>0626058020</v>
      </c>
      <c r="Y483" t="s">
        <v>3233</v>
      </c>
      <c r="Z483" t="str">
        <f t="shared" si="74"/>
        <v>0626058020</v>
      </c>
      <c r="AA483" t="str">
        <f t="shared" si="75"/>
        <v>062-605-8020</v>
      </c>
      <c r="AB483" t="str">
        <f t="shared" si="76"/>
        <v>Valid</v>
      </c>
      <c r="AC483" s="4" t="str">
        <f>IF(AND(LEFT($Z483,1)="0", OR(LEN(SUBSTITUTE($Z483,"-",""))=9, AND(LEFT($Z483,2)&lt;&gt;"02", LEN(SUBSTITUTE($Z483,"-",""))=10))), "Valid", "Invalid")</f>
        <v>Valid</v>
      </c>
      <c r="AD483" t="s">
        <v>3233</v>
      </c>
      <c r="AE483" s="11" t="s">
        <v>3234</v>
      </c>
    </row>
    <row r="484" spans="1:31" ht="16" x14ac:dyDescent="0.2">
      <c r="A484" t="s">
        <v>3235</v>
      </c>
      <c r="B484">
        <v>1853</v>
      </c>
      <c r="C484" t="str">
        <f t="shared" si="71"/>
        <v>store_doc_1853</v>
      </c>
      <c r="D484" t="s">
        <v>3236</v>
      </c>
      <c r="E484" t="s">
        <v>3237</v>
      </c>
      <c r="F484">
        <v>9.0055639999999997</v>
      </c>
      <c r="G484">
        <v>99.890540000000001</v>
      </c>
      <c r="H484" t="str">
        <f t="shared" si="77"/>
        <v>https://www.google.com/maps/place/9.005564,99.89054</v>
      </c>
      <c r="I484" t="s">
        <v>123</v>
      </c>
      <c r="J484" t="s">
        <v>29</v>
      </c>
      <c r="K484" t="s">
        <v>3238</v>
      </c>
      <c r="L484" t="s">
        <v>3239</v>
      </c>
      <c r="M484" t="s">
        <v>2554</v>
      </c>
      <c r="N484">
        <v>80120</v>
      </c>
      <c r="O484" t="s">
        <v>3240</v>
      </c>
      <c r="P484" t="s">
        <v>34</v>
      </c>
      <c r="Q484" s="3" t="s">
        <v>35</v>
      </c>
      <c r="R484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4" s="3" t="e">
        <f>VLOOKUP($B484,[1]Offline!$A$2:$K$2447,2,FALSE)</f>
        <v>#N/A</v>
      </c>
      <c r="T484" s="3" t="e">
        <f>VLOOKUP($B484,[1]Offline!$A$2:$K$2447,6,FALSE)</f>
        <v>#N/A</v>
      </c>
      <c r="U484" s="3" t="e">
        <f>VLOOKUP($B484,[1]Offline!$A$2:$K$2447,8,FALSE)</f>
        <v>#N/A</v>
      </c>
      <c r="V484" s="11" t="e">
        <f t="shared" si="73"/>
        <v>#N/A</v>
      </c>
      <c r="W484" s="3" t="e">
        <f>VLOOKUP($B484,[1]Offline!$A$2:$K$2447,5,FALSE)</f>
        <v>#N/A</v>
      </c>
      <c r="X484" s="3" t="e">
        <f>VLOOKUP($B484,[1]Offline!$A$2:$K$2447,10,FALSE)</f>
        <v>#N/A</v>
      </c>
      <c r="Y484" t="e">
        <v>#N/A</v>
      </c>
      <c r="Z484" t="e">
        <f t="shared" si="74"/>
        <v>#N/A</v>
      </c>
      <c r="AA484" t="e">
        <f t="shared" si="75"/>
        <v>#N/A</v>
      </c>
      <c r="AB484" t="e">
        <f t="shared" si="76"/>
        <v>#N/A</v>
      </c>
      <c r="AC484" s="4"/>
      <c r="AD484" t="e">
        <v>#N/A</v>
      </c>
    </row>
    <row r="485" spans="1:31" ht="16" x14ac:dyDescent="0.2">
      <c r="A485" t="s">
        <v>3241</v>
      </c>
      <c r="B485">
        <v>1854</v>
      </c>
      <c r="C485" t="str">
        <f t="shared" si="71"/>
        <v>store_doc_1854</v>
      </c>
      <c r="D485" t="s">
        <v>3242</v>
      </c>
      <c r="E485" t="s">
        <v>3243</v>
      </c>
      <c r="F485">
        <v>13.650494</v>
      </c>
      <c r="G485">
        <v>100.785447</v>
      </c>
      <c r="H485" t="str">
        <f t="shared" si="77"/>
        <v>https://www.google.com/maps/place/13.650494,100.785447</v>
      </c>
      <c r="I485" t="s">
        <v>28</v>
      </c>
      <c r="J485" t="s">
        <v>29</v>
      </c>
      <c r="K485" t="s">
        <v>3244</v>
      </c>
      <c r="L485" t="s">
        <v>697</v>
      </c>
      <c r="M485" t="s">
        <v>100</v>
      </c>
      <c r="N485">
        <v>10540</v>
      </c>
      <c r="O485" t="s">
        <v>3245</v>
      </c>
      <c r="P485" t="s">
        <v>34</v>
      </c>
      <c r="Q485" s="3" t="s">
        <v>170</v>
      </c>
      <c r="R485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5" s="3" t="str">
        <f>VLOOKUP($B485,[1]Offline!$A$2:$K$2447,2,FALSE)</f>
        <v>Mini Supermarket</v>
      </c>
      <c r="T485" s="3" t="str">
        <f>VLOOKUP($B485,[1]Offline!$A$2:$K$2447,6,FALSE)</f>
        <v>06:00-23:00 (17Hrs)</v>
      </c>
      <c r="U485" s="3" t="str">
        <f>VLOOKUP($B485,[1]Offline!$A$2:$K$2447,8,FALSE)</f>
        <v>เลขที่ 325 หมู่ 5 ต.ศีรษะจรเข้ใหญ่ อ.บางเสาธง จ.สมุทรปราการ 40540</v>
      </c>
      <c r="V485" s="11" t="str">
        <f t="shared" si="73"/>
        <v>เลขที่ 325 หมู่ 5 ต.ศีรษะจรเข้ใหญ่ อ.บางเสาธง จ.สมุทรปราการ 40540, โทรศัพท์: 062-605-8022</v>
      </c>
      <c r="W485" s="3" t="str">
        <f>VLOOKUP($B485,[1]Offline!$A$2:$K$2447,5,FALSE)</f>
        <v>exp854-sm@lotuss.com</v>
      </c>
      <c r="X485" s="3" t="str">
        <f>VLOOKUP($B485,[1]Offline!$A$2:$K$2447,10,FALSE)</f>
        <v>0626058022</v>
      </c>
      <c r="Y485" t="s">
        <v>3246</v>
      </c>
      <c r="Z485" t="str">
        <f t="shared" si="74"/>
        <v>0626058022</v>
      </c>
      <c r="AA485" t="str">
        <f t="shared" si="75"/>
        <v>062-605-8022</v>
      </c>
      <c r="AB485" t="str">
        <f t="shared" si="76"/>
        <v>Valid</v>
      </c>
      <c r="AC485" s="4" t="str">
        <f>IF(AND(LEFT($Z485,1)="0", OR(LEN(SUBSTITUTE($Z485,"-",""))=9, AND(LEFT($Z485,2)&lt;&gt;"02", LEN(SUBSTITUTE($Z485,"-",""))=10))), "Valid", "Invalid")</f>
        <v>Valid</v>
      </c>
      <c r="AD485" t="s">
        <v>3246</v>
      </c>
      <c r="AE485" s="11" t="s">
        <v>3247</v>
      </c>
    </row>
    <row r="486" spans="1:31" ht="16" x14ac:dyDescent="0.2">
      <c r="A486" t="s">
        <v>3248</v>
      </c>
      <c r="B486">
        <v>1855</v>
      </c>
      <c r="C486" t="str">
        <f t="shared" si="71"/>
        <v>store_doc_1855</v>
      </c>
      <c r="D486" t="s">
        <v>3249</v>
      </c>
      <c r="E486" t="s">
        <v>3250</v>
      </c>
      <c r="F486">
        <v>7.1045489999999996</v>
      </c>
      <c r="G486">
        <v>99.755009000000001</v>
      </c>
      <c r="H486" t="str">
        <f t="shared" si="77"/>
        <v>https://www.google.com/maps/place/7.104549,99.755009</v>
      </c>
      <c r="I486" t="s">
        <v>28</v>
      </c>
      <c r="J486" t="s">
        <v>29</v>
      </c>
      <c r="K486" t="s">
        <v>3251</v>
      </c>
      <c r="L486" t="s">
        <v>3252</v>
      </c>
      <c r="M486" t="s">
        <v>3253</v>
      </c>
      <c r="N486">
        <v>91120</v>
      </c>
      <c r="O486" t="s">
        <v>3254</v>
      </c>
      <c r="P486" t="s">
        <v>34</v>
      </c>
      <c r="Q486" s="3" t="s">
        <v>35</v>
      </c>
      <c r="R486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6" s="3" t="str">
        <f>VLOOKUP($B486,[1]Offline!$A$2:$K$2447,2,FALSE)</f>
        <v>Mini Supermarket</v>
      </c>
      <c r="T486" s="3" t="str">
        <f>VLOOKUP($B486,[1]Offline!$A$2:$K$2447,6,FALSE)</f>
        <v>06:00-22:00 (16Hrs)</v>
      </c>
      <c r="U486" s="3" t="str">
        <f>VLOOKUP($B486,[1]Offline!$A$2:$K$2447,8,FALSE)</f>
        <v>เลขที่ 89 หมู่ 2 ต.ทุ่งหว้า อ.ทุ่งหว้า จ.สตูล 91120</v>
      </c>
      <c r="V486" s="11" t="str">
        <f t="shared" si="73"/>
        <v>เลขที่ 89 หมู่ 2 ต.ทุ่งหว้า อ.ทุ่งหว้า จ.สตูล 91120, โทรศัพท์: 062-605-8023</v>
      </c>
      <c r="W486" s="3" t="str">
        <f>VLOOKUP($B486,[1]Offline!$A$2:$K$2447,5,FALSE)</f>
        <v>exp855-sm@lotuss.com</v>
      </c>
      <c r="X486" s="3" t="str">
        <f>VLOOKUP($B486,[1]Offline!$A$2:$K$2447,10,FALSE)</f>
        <v>0626058023</v>
      </c>
      <c r="Y486" t="s">
        <v>3255</v>
      </c>
      <c r="Z486" t="str">
        <f t="shared" si="74"/>
        <v>0626058023</v>
      </c>
      <c r="AA486" t="str">
        <f t="shared" si="75"/>
        <v>062-605-8023</v>
      </c>
      <c r="AB486" t="str">
        <f t="shared" si="76"/>
        <v>Valid</v>
      </c>
      <c r="AC486" s="4" t="str">
        <f>IF(AND(LEFT($Z486,1)="0", OR(LEN(SUBSTITUTE($Z486,"-",""))=9, AND(LEFT($Z486,2)&lt;&gt;"02", LEN(SUBSTITUTE($Z486,"-",""))=10))), "Valid", "Invalid")</f>
        <v>Valid</v>
      </c>
      <c r="AD486" t="s">
        <v>3255</v>
      </c>
      <c r="AE486" s="11" t="s">
        <v>3256</v>
      </c>
    </row>
    <row r="487" spans="1:31" ht="16" x14ac:dyDescent="0.2">
      <c r="A487" t="s">
        <v>3257</v>
      </c>
      <c r="B487">
        <v>1856</v>
      </c>
      <c r="C487" t="str">
        <f t="shared" si="71"/>
        <v>store_doc_1856</v>
      </c>
      <c r="D487" t="s">
        <v>3258</v>
      </c>
      <c r="E487" t="s">
        <v>3259</v>
      </c>
      <c r="F487">
        <v>14.011184</v>
      </c>
      <c r="G487">
        <v>100.71520200000001</v>
      </c>
      <c r="H487" t="str">
        <f t="shared" si="77"/>
        <v>https://www.google.com/maps/place/14.011184,100.715202</v>
      </c>
      <c r="I487" t="s">
        <v>28</v>
      </c>
      <c r="J487" t="s">
        <v>29</v>
      </c>
      <c r="K487" t="s">
        <v>3260</v>
      </c>
      <c r="L487" t="s">
        <v>444</v>
      </c>
      <c r="M487" t="s">
        <v>241</v>
      </c>
      <c r="N487">
        <v>12110</v>
      </c>
      <c r="O487" t="s">
        <v>3261</v>
      </c>
      <c r="P487" t="s">
        <v>34</v>
      </c>
      <c r="Q487" s="3" t="s">
        <v>170</v>
      </c>
      <c r="R487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7" s="3" t="str">
        <f>VLOOKUP($B487,[1]Offline!$A$2:$K$2447,2,FALSE)</f>
        <v>Mini Supermarket</v>
      </c>
      <c r="T487" s="3" t="str">
        <f>VLOOKUP($B487,[1]Offline!$A$2:$K$2447,6,FALSE)</f>
        <v>06:00-23:00 (17Hrs)</v>
      </c>
      <c r="U487" s="3" t="str">
        <f>VLOOKUP($B487,[1]Offline!$A$2:$K$2447,8,FALSE)</f>
        <v>เลขที่ 52/58 หมู่ 1 ต.รังสิต อ.ธัญบุรี จ.ปทุมธานี 12110</v>
      </c>
      <c r="V487" s="11" t="str">
        <f t="shared" si="73"/>
        <v>เลขที่ 52/58 หมู่ 1 ต.รังสิต อ.ธัญบุรี จ.ปทุมธานี 12110, โทรศัพท์: 083-886-6409</v>
      </c>
      <c r="W487" s="3" t="str">
        <f>VLOOKUP($B487,[1]Offline!$A$2:$K$2447,5,FALSE)</f>
        <v>exp856-sm@lotuss.com</v>
      </c>
      <c r="X487" s="3" t="str">
        <f>VLOOKUP($B487,[1]Offline!$A$2:$K$2447,10,FALSE)</f>
        <v>0838866409</v>
      </c>
      <c r="Y487" t="s">
        <v>3262</v>
      </c>
      <c r="Z487" t="str">
        <f t="shared" si="74"/>
        <v>0838866409</v>
      </c>
      <c r="AA487" t="str">
        <f t="shared" si="75"/>
        <v>083-886-6409</v>
      </c>
      <c r="AB487" t="str">
        <f t="shared" si="76"/>
        <v>Valid</v>
      </c>
      <c r="AC487" s="4" t="str">
        <f>IF(AND(LEFT($Z487,1)="0", OR(LEN(SUBSTITUTE($Z487,"-",""))=9, AND(LEFT($Z487,2)&lt;&gt;"02", LEN(SUBSTITUTE($Z487,"-",""))=10))), "Valid", "Invalid")</f>
        <v>Valid</v>
      </c>
      <c r="AD487" t="s">
        <v>3262</v>
      </c>
      <c r="AE487" s="11" t="s">
        <v>3263</v>
      </c>
    </row>
    <row r="488" spans="1:31" ht="16" x14ac:dyDescent="0.2">
      <c r="A488" t="s">
        <v>3264</v>
      </c>
      <c r="B488">
        <v>1857</v>
      </c>
      <c r="C488" t="str">
        <f t="shared" si="71"/>
        <v>store_doc_1857</v>
      </c>
      <c r="D488" t="s">
        <v>3265</v>
      </c>
      <c r="E488" t="s">
        <v>3266</v>
      </c>
      <c r="F488">
        <v>9.0529600000000006</v>
      </c>
      <c r="G488">
        <v>99.172358000000003</v>
      </c>
      <c r="H488" t="str">
        <f t="shared" si="77"/>
        <v>https://www.google.com/maps/place/9.05296,99.172358</v>
      </c>
      <c r="I488" t="s">
        <v>28</v>
      </c>
      <c r="J488" t="s">
        <v>29</v>
      </c>
      <c r="K488" t="s">
        <v>3267</v>
      </c>
      <c r="L488" t="s">
        <v>3268</v>
      </c>
      <c r="M488" t="s">
        <v>3269</v>
      </c>
      <c r="N488">
        <v>84130</v>
      </c>
      <c r="O488" t="s">
        <v>3270</v>
      </c>
      <c r="P488" t="s">
        <v>34</v>
      </c>
      <c r="Q488" s="3" t="s">
        <v>44</v>
      </c>
      <c r="R488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8" s="3" t="str">
        <f>VLOOKUP($B488,[1]Offline!$A$2:$K$2447,2,FALSE)</f>
        <v>Mini Supermarket</v>
      </c>
      <c r="T488" s="3" t="str">
        <f>VLOOKUP($B488,[1]Offline!$A$2:$K$2447,6,FALSE)</f>
        <v xml:space="preserve">24 Hours </v>
      </c>
      <c r="U488" s="3" t="str">
        <f>VLOOKUP($B488,[1]Offline!$A$2:$K$2447,8,FALSE)</f>
        <v>เลขที่ 182/2 หมู่ 3 ต.ท่าโรงช้าง อ.พุนพิน จ.สุราษฎร์ธานี 84130</v>
      </c>
      <c r="V488" s="11" t="str">
        <f t="shared" si="73"/>
        <v>เลขที่ 182/2 หมู่ 3 ต.ท่าโรงช้าง อ.พุนพิน จ.สุราษฎร์ธานี 84130, โทรศัพท์: 062-605-8025</v>
      </c>
      <c r="W488" s="3" t="str">
        <f>VLOOKUP($B488,[1]Offline!$A$2:$K$2447,5,FALSE)</f>
        <v>exp857-sm@lotuss.com</v>
      </c>
      <c r="X488" s="3" t="str">
        <f>VLOOKUP($B488,[1]Offline!$A$2:$K$2447,10,FALSE)</f>
        <v>0626058025</v>
      </c>
      <c r="Y488" t="s">
        <v>3271</v>
      </c>
      <c r="Z488" t="str">
        <f t="shared" si="74"/>
        <v>0626058025</v>
      </c>
      <c r="AA488" t="str">
        <f t="shared" si="75"/>
        <v>062-605-8025</v>
      </c>
      <c r="AB488" t="str">
        <f t="shared" si="76"/>
        <v>Valid</v>
      </c>
      <c r="AC488" s="4" t="str">
        <f>IF(AND(LEFT($Z488,1)="0", OR(LEN(SUBSTITUTE($Z488,"-",""))=9, AND(LEFT($Z488,2)&lt;&gt;"02", LEN(SUBSTITUTE($Z488,"-",""))=10))), "Valid", "Invalid")</f>
        <v>Valid</v>
      </c>
      <c r="AD488" t="s">
        <v>3271</v>
      </c>
      <c r="AE488" s="11" t="s">
        <v>3272</v>
      </c>
    </row>
    <row r="489" spans="1:31" ht="16" x14ac:dyDescent="0.2">
      <c r="A489" t="s">
        <v>3273</v>
      </c>
      <c r="B489">
        <v>1859</v>
      </c>
      <c r="C489" t="str">
        <f t="shared" si="71"/>
        <v>store_doc_1859</v>
      </c>
      <c r="D489" t="s">
        <v>3274</v>
      </c>
      <c r="E489" t="s">
        <v>3275</v>
      </c>
      <c r="F489">
        <v>15.564869</v>
      </c>
      <c r="G489">
        <v>101.849923</v>
      </c>
      <c r="H489" t="str">
        <f t="shared" si="77"/>
        <v>https://www.google.com/maps/place/15.564869,101.849923</v>
      </c>
      <c r="I489" t="s">
        <v>28</v>
      </c>
      <c r="J489" t="s">
        <v>29</v>
      </c>
      <c r="K489" t="s">
        <v>3276</v>
      </c>
      <c r="L489" t="s">
        <v>3277</v>
      </c>
      <c r="M489" t="s">
        <v>2876</v>
      </c>
      <c r="N489">
        <v>36130</v>
      </c>
      <c r="O489" t="s">
        <v>3278</v>
      </c>
      <c r="P489" t="s">
        <v>34</v>
      </c>
      <c r="Q489" s="3" t="s">
        <v>35</v>
      </c>
      <c r="R489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89" s="3" t="str">
        <f>VLOOKUP($B489,[1]Offline!$A$2:$K$2447,2,FALSE)</f>
        <v>Mini Supermarket</v>
      </c>
      <c r="T489" s="3" t="str">
        <f>VLOOKUP($B489,[1]Offline!$A$2:$K$2447,6,FALSE)</f>
        <v>06:00-23:00 (17Hrs)</v>
      </c>
      <c r="U489" s="3" t="str">
        <f>VLOOKUP($B489,[1]Offline!$A$2:$K$2447,8,FALSE)</f>
        <v>เลขที่ 75 หมู่ที่ 1 ตำบลบ้านกอก อำเภอจตุรัส จังหวัดชัยภูมิ 36130</v>
      </c>
      <c r="V489" s="11" t="str">
        <f t="shared" si="73"/>
        <v>เลขที่ 75 หมู่ที่ 1 ตำบลบ้านกอก อำเภอจตุรัส จังหวัดชัยภูมิ 36130, โทรศัพท์: 062-605-8026</v>
      </c>
      <c r="W489" s="3" t="str">
        <f>VLOOKUP($B489,[1]Offline!$A$2:$K$2447,5,FALSE)</f>
        <v>exp859-sm@lotuss.com</v>
      </c>
      <c r="X489" s="3" t="str">
        <f>VLOOKUP($B489,[1]Offline!$A$2:$K$2447,10,FALSE)</f>
        <v>0626058026</v>
      </c>
      <c r="Y489" t="s">
        <v>3279</v>
      </c>
      <c r="Z489" t="str">
        <f t="shared" si="74"/>
        <v>0626058026</v>
      </c>
      <c r="AA489" t="str">
        <f t="shared" si="75"/>
        <v>062-605-8026</v>
      </c>
      <c r="AB489" t="str">
        <f t="shared" si="76"/>
        <v>Valid</v>
      </c>
      <c r="AC489" s="4" t="str">
        <f>IF(AND(LEFT($Z489,1)="0", OR(LEN(SUBSTITUTE($Z489,"-",""))=9, AND(LEFT($Z489,2)&lt;&gt;"02", LEN(SUBSTITUTE($Z489,"-",""))=10))), "Valid", "Invalid")</f>
        <v>Valid</v>
      </c>
      <c r="AD489" t="s">
        <v>3279</v>
      </c>
      <c r="AE489" s="11" t="s">
        <v>3280</v>
      </c>
    </row>
    <row r="490" spans="1:31" ht="16" x14ac:dyDescent="0.2">
      <c r="A490" t="s">
        <v>3281</v>
      </c>
      <c r="B490">
        <v>1860</v>
      </c>
      <c r="C490" t="str">
        <f t="shared" si="71"/>
        <v>store_doc_1860</v>
      </c>
      <c r="D490" t="s">
        <v>3282</v>
      </c>
      <c r="E490" t="s">
        <v>3283</v>
      </c>
      <c r="F490">
        <v>15.557003</v>
      </c>
      <c r="G490">
        <v>100.070341</v>
      </c>
      <c r="H490" t="str">
        <f t="shared" si="77"/>
        <v>https://www.google.com/maps/place/15.557003,100.070341</v>
      </c>
      <c r="I490" t="s">
        <v>123</v>
      </c>
      <c r="J490" t="s">
        <v>29</v>
      </c>
      <c r="K490" t="s">
        <v>3284</v>
      </c>
      <c r="L490" t="s">
        <v>3285</v>
      </c>
      <c r="M490" t="s">
        <v>2621</v>
      </c>
      <c r="N490">
        <v>60170</v>
      </c>
      <c r="O490" t="s">
        <v>3286</v>
      </c>
      <c r="P490" t="s">
        <v>34</v>
      </c>
      <c r="Q490" s="3" t="s">
        <v>35</v>
      </c>
      <c r="R490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0" s="3" t="e">
        <f>VLOOKUP($B490,[1]Offline!$A$2:$K$2447,2,FALSE)</f>
        <v>#N/A</v>
      </c>
      <c r="T490" s="3" t="e">
        <f>VLOOKUP($B490,[1]Offline!$A$2:$K$2447,6,FALSE)</f>
        <v>#N/A</v>
      </c>
      <c r="U490" s="3" t="e">
        <f>VLOOKUP($B490,[1]Offline!$A$2:$K$2447,8,FALSE)</f>
        <v>#N/A</v>
      </c>
      <c r="V490" s="11" t="e">
        <f t="shared" si="73"/>
        <v>#N/A</v>
      </c>
      <c r="W490" s="3" t="e">
        <f>VLOOKUP($B490,[1]Offline!$A$2:$K$2447,5,FALSE)</f>
        <v>#N/A</v>
      </c>
      <c r="X490" s="3" t="e">
        <f>VLOOKUP($B490,[1]Offline!$A$2:$K$2447,10,FALSE)</f>
        <v>#N/A</v>
      </c>
      <c r="Y490" t="e">
        <v>#N/A</v>
      </c>
      <c r="Z490" t="e">
        <f t="shared" si="74"/>
        <v>#N/A</v>
      </c>
      <c r="AA490" t="e">
        <f t="shared" si="75"/>
        <v>#N/A</v>
      </c>
      <c r="AB490" t="e">
        <f t="shared" si="76"/>
        <v>#N/A</v>
      </c>
      <c r="AC490" s="4"/>
      <c r="AD490" t="e">
        <v>#N/A</v>
      </c>
    </row>
    <row r="491" spans="1:31" ht="16" x14ac:dyDescent="0.2">
      <c r="A491" t="s">
        <v>3287</v>
      </c>
      <c r="B491">
        <v>1861</v>
      </c>
      <c r="C491" t="str">
        <f t="shared" si="71"/>
        <v>store_doc_1861</v>
      </c>
      <c r="D491" t="s">
        <v>3288</v>
      </c>
      <c r="E491" t="s">
        <v>3289</v>
      </c>
      <c r="F491">
        <v>13.841224</v>
      </c>
      <c r="G491">
        <v>100.571782</v>
      </c>
      <c r="H491" t="str">
        <f t="shared" si="77"/>
        <v>https://www.google.com/maps/place/13.841224,100.571782</v>
      </c>
      <c r="I491" t="s">
        <v>28</v>
      </c>
      <c r="J491" t="s">
        <v>29</v>
      </c>
      <c r="K491" t="s">
        <v>3290</v>
      </c>
      <c r="L491" t="s">
        <v>3291</v>
      </c>
      <c r="M491" t="s">
        <v>32</v>
      </c>
      <c r="N491">
        <v>10900</v>
      </c>
      <c r="O491" t="s">
        <v>3292</v>
      </c>
      <c r="P491" t="s">
        <v>34</v>
      </c>
      <c r="Q491" s="3" t="s">
        <v>44</v>
      </c>
      <c r="R491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1" s="3" t="str">
        <f>VLOOKUP($B491,[1]Offline!$A$2:$K$2447,2,FALSE)</f>
        <v>Mini Supermarket</v>
      </c>
      <c r="T491" s="3" t="str">
        <f>VLOOKUP($B491,[1]Offline!$A$2:$K$2447,6,FALSE)</f>
        <v>24 Hours</v>
      </c>
      <c r="U491" s="3" t="str">
        <f>VLOOKUP($B491,[1]Offline!$A$2:$K$2447,8,FALSE)</f>
        <v>เลขที่ 21/53-55 หมู่ที่ 5 ตำบลลาดยาว อำเภอจตุจักร กรุงเทพมหานคร 10900</v>
      </c>
      <c r="V491" s="11" t="str">
        <f t="shared" si="73"/>
        <v>เลขที่ 21/53-55 หมู่ที่ 5 ตำบลลาดยาว อำเภอจตุจักร กรุงเทพมหานคร 10900, โทรศัพท์: 099-715-1232</v>
      </c>
      <c r="W491" s="3" t="str">
        <f>VLOOKUP($B491,[1]Offline!$A$2:$K$2447,5,FALSE)</f>
        <v>exp861-sm@lotuss.com</v>
      </c>
      <c r="X491" s="3" t="str">
        <f>VLOOKUP($B491,[1]Offline!$A$2:$K$2447,10,FALSE)</f>
        <v>0997151232</v>
      </c>
      <c r="Y491" t="s">
        <v>3293</v>
      </c>
      <c r="Z491" t="str">
        <f t="shared" si="74"/>
        <v>0997151232</v>
      </c>
      <c r="AA491" t="str">
        <f t="shared" si="75"/>
        <v>099-715-1232</v>
      </c>
      <c r="AB491" t="str">
        <f t="shared" si="76"/>
        <v>Valid</v>
      </c>
      <c r="AC491" s="4" t="str">
        <f>IF(AND(LEFT($Z491,1)="0", OR(LEN(SUBSTITUTE($Z491,"-",""))=9, AND(LEFT($Z491,2)&lt;&gt;"02", LEN(SUBSTITUTE($Z491,"-",""))=10))), "Valid", "Invalid")</f>
        <v>Valid</v>
      </c>
      <c r="AD491" t="s">
        <v>3293</v>
      </c>
      <c r="AE491" s="11" t="s">
        <v>3294</v>
      </c>
    </row>
    <row r="492" spans="1:31" ht="16" x14ac:dyDescent="0.2">
      <c r="A492" t="s">
        <v>3295</v>
      </c>
      <c r="B492">
        <v>1862</v>
      </c>
      <c r="C492" t="str">
        <f t="shared" si="71"/>
        <v>store_doc_1862</v>
      </c>
      <c r="D492" t="s">
        <v>3296</v>
      </c>
      <c r="E492" t="s">
        <v>3297</v>
      </c>
      <c r="F492">
        <v>13.880997000000001</v>
      </c>
      <c r="G492">
        <v>100.49656299999999</v>
      </c>
      <c r="H492" t="str">
        <f t="shared" si="77"/>
        <v>https://www.google.com/maps/place/13.880997,100.496563</v>
      </c>
      <c r="I492" t="s">
        <v>28</v>
      </c>
      <c r="J492" t="s">
        <v>29</v>
      </c>
      <c r="K492" t="s">
        <v>3298</v>
      </c>
      <c r="L492" t="s">
        <v>284</v>
      </c>
      <c r="M492" t="s">
        <v>232</v>
      </c>
      <c r="N492">
        <v>11000</v>
      </c>
      <c r="O492" t="s">
        <v>285</v>
      </c>
      <c r="P492" t="s">
        <v>34</v>
      </c>
      <c r="Q492" s="3" t="s">
        <v>35</v>
      </c>
      <c r="R492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2" s="3" t="str">
        <f>VLOOKUP($B492,[1]Offline!$A$2:$K$2447,2,FALSE)</f>
        <v>Mini Supermarket</v>
      </c>
      <c r="T492" s="3" t="str">
        <f>VLOOKUP($B492,[1]Offline!$A$2:$K$2447,6,FALSE)</f>
        <v>06:00-23:00 (17Hrs)</v>
      </c>
      <c r="U492" s="3" t="str">
        <f>VLOOKUP($B492,[1]Offline!$A$2:$K$2447,8,FALSE)</f>
        <v>เลขที่ 99/127 หมู่ที่ 5 ตำบลท่าทราย อำเภอเมืองนนทบุรี จังหวัดนนทบุรี 11000</v>
      </c>
      <c r="V492" s="11" t="str">
        <f t="shared" si="73"/>
        <v>เลขที่ 99/127 หมู่ที่ 5 ตำบลท่าทราย อำเภอเมืองนนทบุรี จังหวัดนนทบุรี 11000, โทรศัพท์: 062-805-6029</v>
      </c>
      <c r="W492" s="3" t="str">
        <f>VLOOKUP($B492,[1]Offline!$A$2:$K$2447,5,FALSE)</f>
        <v>exp862-sm@lotuss.com</v>
      </c>
      <c r="X492" s="3" t="str">
        <f>VLOOKUP($B492,[1]Offline!$A$2:$K$2447,10,FALSE)</f>
        <v>0628056029</v>
      </c>
      <c r="Y492" t="s">
        <v>3299</v>
      </c>
      <c r="Z492" t="str">
        <f t="shared" si="74"/>
        <v>0628056029</v>
      </c>
      <c r="AA492" t="str">
        <f t="shared" si="75"/>
        <v>062-805-6029</v>
      </c>
      <c r="AB492" t="str">
        <f t="shared" si="76"/>
        <v>Valid</v>
      </c>
      <c r="AC492" s="4" t="str">
        <f>IF(AND(LEFT($Z492,1)="0", OR(LEN(SUBSTITUTE($Z492,"-",""))=9, AND(LEFT($Z492,2)&lt;&gt;"02", LEN(SUBSTITUTE($Z492,"-",""))=10))), "Valid", "Invalid")</f>
        <v>Valid</v>
      </c>
      <c r="AD492" t="s">
        <v>3299</v>
      </c>
      <c r="AE492" s="11" t="s">
        <v>3300</v>
      </c>
    </row>
    <row r="493" spans="1:31" ht="16" x14ac:dyDescent="0.2">
      <c r="A493" t="s">
        <v>3301</v>
      </c>
      <c r="B493">
        <v>1863</v>
      </c>
      <c r="C493" t="str">
        <f t="shared" si="71"/>
        <v>store_doc_1863</v>
      </c>
      <c r="D493" t="s">
        <v>3302</v>
      </c>
      <c r="E493" t="s">
        <v>3303</v>
      </c>
      <c r="F493">
        <v>13.156718</v>
      </c>
      <c r="G493">
        <v>100.970865</v>
      </c>
      <c r="H493" t="str">
        <f t="shared" si="77"/>
        <v>https://www.google.com/maps/place/13.156718,100.970865</v>
      </c>
      <c r="I493" t="s">
        <v>28</v>
      </c>
      <c r="J493" t="s">
        <v>29</v>
      </c>
      <c r="K493" t="s">
        <v>3304</v>
      </c>
      <c r="L493" t="s">
        <v>1745</v>
      </c>
      <c r="M493" t="s">
        <v>1528</v>
      </c>
      <c r="N493">
        <v>20110</v>
      </c>
      <c r="O493" t="s">
        <v>1746</v>
      </c>
      <c r="P493" t="s">
        <v>34</v>
      </c>
      <c r="Q493" s="3" t="s">
        <v>170</v>
      </c>
      <c r="R493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3" s="3" t="str">
        <f>VLOOKUP($B493,[1]Offline!$A$2:$K$2447,2,FALSE)</f>
        <v>Mini Supermarket</v>
      </c>
      <c r="T493" s="3" t="str">
        <f>VLOOKUP($B493,[1]Offline!$A$2:$K$2447,6,FALSE)</f>
        <v>06:00-23:00 (17Hrs)</v>
      </c>
      <c r="U493" s="3" t="str">
        <f>VLOOKUP($B493,[1]Offline!$A$2:$K$2447,8,FALSE)</f>
        <v>เลขที่ 12/5 หมู่ 5 ต.สุรศักดิ์ อ.ศรีราชา จ.ชลบุรี 20110</v>
      </c>
      <c r="V493" s="11" t="str">
        <f t="shared" si="73"/>
        <v>เลขที่ 12/5 หมู่ 5 ต.สุรศักดิ์ อ.ศรีราชา จ.ชลบุรี 20110, โทรศัพท์: 081-247-6107</v>
      </c>
      <c r="W493" s="3" t="str">
        <f>VLOOKUP($B493,[1]Offline!$A$2:$K$2447,5,FALSE)</f>
        <v>exp863-sm@lotuss.com</v>
      </c>
      <c r="X493" s="3" t="str">
        <f>VLOOKUP($B493,[1]Offline!$A$2:$K$2447,10,FALSE)</f>
        <v>0812476107</v>
      </c>
      <c r="Y493" t="s">
        <v>3305</v>
      </c>
      <c r="Z493" t="str">
        <f t="shared" si="74"/>
        <v>0812476107</v>
      </c>
      <c r="AA493" t="str">
        <f t="shared" si="75"/>
        <v>081-247-6107</v>
      </c>
      <c r="AB493" t="str">
        <f t="shared" si="76"/>
        <v>Valid</v>
      </c>
      <c r="AC493" s="4" t="str">
        <f>IF(AND(LEFT($Z493,1)="0", OR(LEN(SUBSTITUTE($Z493,"-",""))=9, AND(LEFT($Z493,2)&lt;&gt;"02", LEN(SUBSTITUTE($Z493,"-",""))=10))), "Valid", "Invalid")</f>
        <v>Valid</v>
      </c>
      <c r="AD493" t="s">
        <v>3305</v>
      </c>
      <c r="AE493" s="11" t="s">
        <v>3306</v>
      </c>
    </row>
    <row r="494" spans="1:31" ht="16" x14ac:dyDescent="0.2">
      <c r="A494" t="s">
        <v>3307</v>
      </c>
      <c r="B494">
        <v>1864</v>
      </c>
      <c r="C494" t="str">
        <f t="shared" si="71"/>
        <v>store_doc_1864</v>
      </c>
      <c r="D494" t="s">
        <v>3308</v>
      </c>
      <c r="E494" t="s">
        <v>3309</v>
      </c>
      <c r="F494">
        <v>14.063335</v>
      </c>
      <c r="G494">
        <v>100.857349</v>
      </c>
      <c r="H494" t="str">
        <f t="shared" si="77"/>
        <v>https://www.google.com/maps/place/14.063335,100.857349</v>
      </c>
      <c r="I494" t="s">
        <v>123</v>
      </c>
      <c r="J494" t="s">
        <v>29</v>
      </c>
      <c r="K494" t="s">
        <v>3310</v>
      </c>
      <c r="L494" t="s">
        <v>444</v>
      </c>
      <c r="M494" t="s">
        <v>241</v>
      </c>
      <c r="N494">
        <v>12110</v>
      </c>
      <c r="O494" t="s">
        <v>3311</v>
      </c>
      <c r="P494" t="s">
        <v>34</v>
      </c>
      <c r="Q494" s="3" t="s">
        <v>35</v>
      </c>
      <c r="R494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4" s="3" t="e">
        <f>VLOOKUP($B494,[1]Offline!$A$2:$K$2447,2,FALSE)</f>
        <v>#N/A</v>
      </c>
      <c r="T494" s="3" t="e">
        <f>VLOOKUP($B494,[1]Offline!$A$2:$K$2447,6,FALSE)</f>
        <v>#N/A</v>
      </c>
      <c r="U494" s="3" t="e">
        <f>VLOOKUP($B494,[1]Offline!$A$2:$K$2447,8,FALSE)</f>
        <v>#N/A</v>
      </c>
      <c r="V494" s="11" t="e">
        <f t="shared" si="73"/>
        <v>#N/A</v>
      </c>
      <c r="W494" s="3" t="e">
        <f>VLOOKUP($B494,[1]Offline!$A$2:$K$2447,5,FALSE)</f>
        <v>#N/A</v>
      </c>
      <c r="X494" s="3" t="e">
        <f>VLOOKUP($B494,[1]Offline!$A$2:$K$2447,10,FALSE)</f>
        <v>#N/A</v>
      </c>
      <c r="Y494" t="e">
        <v>#N/A</v>
      </c>
      <c r="Z494" t="e">
        <f t="shared" si="74"/>
        <v>#N/A</v>
      </c>
      <c r="AA494" t="e">
        <f t="shared" si="75"/>
        <v>#N/A</v>
      </c>
      <c r="AB494" t="e">
        <f t="shared" si="76"/>
        <v>#N/A</v>
      </c>
      <c r="AC494" s="4"/>
      <c r="AD494" t="e">
        <v>#N/A</v>
      </c>
    </row>
    <row r="495" spans="1:31" ht="16" x14ac:dyDescent="0.2">
      <c r="A495" t="s">
        <v>3312</v>
      </c>
      <c r="B495">
        <v>1865</v>
      </c>
      <c r="C495" t="str">
        <f t="shared" si="71"/>
        <v>store_doc_1865</v>
      </c>
      <c r="D495" t="s">
        <v>3313</v>
      </c>
      <c r="E495" t="s">
        <v>3314</v>
      </c>
      <c r="F495">
        <v>6.6175649999999999</v>
      </c>
      <c r="G495">
        <v>100.070016</v>
      </c>
      <c r="H495" t="str">
        <f t="shared" si="77"/>
        <v>https://www.google.com/maps/place/6.617565,100.070016</v>
      </c>
      <c r="I495" t="s">
        <v>28</v>
      </c>
      <c r="J495" t="s">
        <v>29</v>
      </c>
      <c r="K495" t="s">
        <v>3315</v>
      </c>
      <c r="L495" t="s">
        <v>3316</v>
      </c>
      <c r="M495" t="s">
        <v>3253</v>
      </c>
      <c r="N495">
        <v>91000</v>
      </c>
      <c r="O495" t="s">
        <v>3317</v>
      </c>
      <c r="P495" t="s">
        <v>34</v>
      </c>
      <c r="Q495" s="3" t="s">
        <v>35</v>
      </c>
      <c r="R495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5" s="3" t="str">
        <f>VLOOKUP($B495,[1]Offline!$A$2:$K$2447,2,FALSE)</f>
        <v>Mini Supermarket</v>
      </c>
      <c r="T495" s="3" t="str">
        <f>VLOOKUP($B495,[1]Offline!$A$2:$K$2447,6,FALSE)</f>
        <v>06:00-22:00 (16Hrs)</v>
      </c>
      <c r="U495" s="3" t="str">
        <f>VLOOKUP($B495,[1]Offline!$A$2:$K$2447,8,FALSE)</f>
        <v>เลขที่ 24/5,24/6,24/7 ถนนหัตถกรรมศึกษา ต.พิมาน อ.เมืองสตูล จ.สตูล 91000</v>
      </c>
      <c r="V495" s="11" t="str">
        <f t="shared" si="73"/>
        <v>เลขที่ 24/5,24/6,24/7 ถนนหัตถกรรมศึกษา ต.พิมาน อ.เมืองสตูล จ.สตูล 91000, โทรศัพท์: 081-247-5828</v>
      </c>
      <c r="W495" s="3" t="str">
        <f>VLOOKUP($B495,[1]Offline!$A$2:$K$2447,5,FALSE)</f>
        <v>exp865-sm@lotuss.com</v>
      </c>
      <c r="X495" s="3" t="str">
        <f>VLOOKUP($B495,[1]Offline!$A$2:$K$2447,10,FALSE)</f>
        <v>0812475828</v>
      </c>
      <c r="Y495" t="s">
        <v>3318</v>
      </c>
      <c r="Z495" t="str">
        <f t="shared" si="74"/>
        <v>0812475828</v>
      </c>
      <c r="AA495" t="str">
        <f t="shared" si="75"/>
        <v>081-247-5828</v>
      </c>
      <c r="AB495" t="str">
        <f t="shared" si="76"/>
        <v>Valid</v>
      </c>
      <c r="AC495" s="4" t="str">
        <f>IF(AND(LEFT($Z495,1)="0", OR(LEN(SUBSTITUTE($Z495,"-",""))=9, AND(LEFT($Z495,2)&lt;&gt;"02", LEN(SUBSTITUTE($Z495,"-",""))=10))), "Valid", "Invalid")</f>
        <v>Valid</v>
      </c>
      <c r="AD495" t="s">
        <v>3318</v>
      </c>
      <c r="AE495" s="11" t="s">
        <v>3319</v>
      </c>
    </row>
    <row r="496" spans="1:31" ht="16" x14ac:dyDescent="0.2">
      <c r="A496" t="s">
        <v>3320</v>
      </c>
      <c r="B496">
        <v>1866</v>
      </c>
      <c r="C496" t="str">
        <f t="shared" si="71"/>
        <v>store_doc_1866</v>
      </c>
      <c r="D496" t="s">
        <v>3321</v>
      </c>
      <c r="E496" t="s">
        <v>3322</v>
      </c>
      <c r="F496">
        <v>13.889258</v>
      </c>
      <c r="G496">
        <v>100.579284</v>
      </c>
      <c r="H496" t="str">
        <f t="shared" si="77"/>
        <v>https://www.google.com/maps/place/13.889258,100.579284</v>
      </c>
      <c r="I496" t="s">
        <v>123</v>
      </c>
      <c r="J496" t="s">
        <v>29</v>
      </c>
      <c r="K496" t="s">
        <v>3323</v>
      </c>
      <c r="L496" t="s">
        <v>3324</v>
      </c>
      <c r="M496" t="s">
        <v>32</v>
      </c>
      <c r="N496">
        <v>10210</v>
      </c>
      <c r="O496" t="s">
        <v>3325</v>
      </c>
      <c r="P496" t="s">
        <v>34</v>
      </c>
      <c r="Q496" s="3" t="s">
        <v>35</v>
      </c>
      <c r="R496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6" s="3" t="e">
        <f>VLOOKUP($B496,[1]Offline!$A$2:$K$2447,2,FALSE)</f>
        <v>#N/A</v>
      </c>
      <c r="T496" s="3" t="e">
        <f>VLOOKUP($B496,[1]Offline!$A$2:$K$2447,6,FALSE)</f>
        <v>#N/A</v>
      </c>
      <c r="U496" s="3" t="e">
        <f>VLOOKUP($B496,[1]Offline!$A$2:$K$2447,8,FALSE)</f>
        <v>#N/A</v>
      </c>
      <c r="V496" s="11" t="e">
        <f t="shared" si="73"/>
        <v>#N/A</v>
      </c>
      <c r="W496" s="3" t="e">
        <f>VLOOKUP($B496,[1]Offline!$A$2:$K$2447,5,FALSE)</f>
        <v>#N/A</v>
      </c>
      <c r="X496" s="3" t="e">
        <f>VLOOKUP($B496,[1]Offline!$A$2:$K$2447,10,FALSE)</f>
        <v>#N/A</v>
      </c>
      <c r="Y496" t="e">
        <v>#N/A</v>
      </c>
      <c r="Z496" t="e">
        <f t="shared" si="74"/>
        <v>#N/A</v>
      </c>
      <c r="AA496" t="e">
        <f t="shared" si="75"/>
        <v>#N/A</v>
      </c>
      <c r="AB496" t="e">
        <f t="shared" si="76"/>
        <v>#N/A</v>
      </c>
      <c r="AC496" s="4"/>
      <c r="AD496" t="e">
        <v>#N/A</v>
      </c>
    </row>
    <row r="497" spans="1:31" ht="16" x14ac:dyDescent="0.2">
      <c r="A497" t="s">
        <v>3326</v>
      </c>
      <c r="B497">
        <v>1867</v>
      </c>
      <c r="C497" t="str">
        <f t="shared" si="71"/>
        <v>store_doc_1867</v>
      </c>
      <c r="D497" t="s">
        <v>3327</v>
      </c>
      <c r="E497" t="s">
        <v>3328</v>
      </c>
      <c r="F497">
        <v>12.887923000000001</v>
      </c>
      <c r="G497">
        <v>101.099041</v>
      </c>
      <c r="H497" t="str">
        <f t="shared" si="77"/>
        <v>https://www.google.com/maps/place/12.887923,101.099041</v>
      </c>
      <c r="I497" t="s">
        <v>28</v>
      </c>
      <c r="J497" t="s">
        <v>29</v>
      </c>
      <c r="K497" t="s">
        <v>3329</v>
      </c>
      <c r="L497" t="s">
        <v>2539</v>
      </c>
      <c r="M497" t="s">
        <v>2040</v>
      </c>
      <c r="N497">
        <v>21180</v>
      </c>
      <c r="O497" t="s">
        <v>3330</v>
      </c>
      <c r="P497" t="s">
        <v>34</v>
      </c>
      <c r="Q497" s="3" t="s">
        <v>44</v>
      </c>
      <c r="R497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7" s="3" t="str">
        <f>VLOOKUP($B497,[1]Offline!$A$2:$K$2447,2,FALSE)</f>
        <v>Mini Supermarket</v>
      </c>
      <c r="T497" s="3" t="str">
        <f>VLOOKUP($B497,[1]Offline!$A$2:$K$2447,6,FALSE)</f>
        <v xml:space="preserve">24 Hours </v>
      </c>
      <c r="U497" s="3" t="str">
        <f>VLOOKUP($B497,[1]Offline!$A$2:$K$2447,8,FALSE)</f>
        <v>เลขที่ 269,270,271,272 หมู่ 2 ต.มะขามคู่ อ.นิคมพัฒนา จ.ระยอง 21180</v>
      </c>
      <c r="V497" s="11" t="str">
        <f t="shared" si="73"/>
        <v>เลขที่ 269,270,271,272 หมู่ 2 ต.มะขามคู่ อ.นิคมพัฒนา จ.ระยอง 21180, โทรศัพท์: 096-819-1826</v>
      </c>
      <c r="W497" s="3" t="str">
        <f>VLOOKUP($B497,[1]Offline!$A$2:$K$2447,5,FALSE)</f>
        <v>exp867-sm@lotuss.com</v>
      </c>
      <c r="X497" s="3" t="str">
        <f>VLOOKUP($B497,[1]Offline!$A$2:$K$2447,10,FALSE)</f>
        <v>0968191826</v>
      </c>
      <c r="Y497" t="s">
        <v>3331</v>
      </c>
      <c r="Z497" t="str">
        <f t="shared" si="74"/>
        <v>0968191826</v>
      </c>
      <c r="AA497" t="str">
        <f t="shared" si="75"/>
        <v>096-819-1826</v>
      </c>
      <c r="AB497" t="str">
        <f t="shared" si="76"/>
        <v>Valid</v>
      </c>
      <c r="AC497" s="4" t="str">
        <f t="shared" ref="AC497:AC502" si="79">IF(AND(LEFT($Z497,1)="0", OR(LEN(SUBSTITUTE($Z497,"-",""))=9, AND(LEFT($Z497,2)&lt;&gt;"02", LEN(SUBSTITUTE($Z497,"-",""))=10))), "Valid", "Invalid")</f>
        <v>Valid</v>
      </c>
      <c r="AD497" t="s">
        <v>3331</v>
      </c>
      <c r="AE497" s="11" t="s">
        <v>3332</v>
      </c>
    </row>
    <row r="498" spans="1:31" ht="16" x14ac:dyDescent="0.2">
      <c r="A498" t="s">
        <v>3333</v>
      </c>
      <c r="B498">
        <v>1868</v>
      </c>
      <c r="C498" t="str">
        <f t="shared" si="71"/>
        <v>store_doc_1868</v>
      </c>
      <c r="D498" t="s">
        <v>3334</v>
      </c>
      <c r="E498" t="s">
        <v>3335</v>
      </c>
      <c r="F498">
        <v>15.438675999999999</v>
      </c>
      <c r="G498">
        <v>101.689143</v>
      </c>
      <c r="H498" t="str">
        <f t="shared" si="77"/>
        <v>https://www.google.com/maps/place/15.438676,101.689143</v>
      </c>
      <c r="I498" t="s">
        <v>28</v>
      </c>
      <c r="J498" t="s">
        <v>29</v>
      </c>
      <c r="K498" t="s">
        <v>3336</v>
      </c>
      <c r="L498" t="s">
        <v>3337</v>
      </c>
      <c r="M498" t="s">
        <v>2876</v>
      </c>
      <c r="N498">
        <v>36160</v>
      </c>
      <c r="O498" t="s">
        <v>3338</v>
      </c>
      <c r="P498" t="s">
        <v>34</v>
      </c>
      <c r="Q498" s="3" t="s">
        <v>170</v>
      </c>
      <c r="R498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8" s="3" t="str">
        <f>VLOOKUP($B498,[1]Offline!$A$2:$K$2447,2,FALSE)</f>
        <v>Mini Supermarket</v>
      </c>
      <c r="T498" s="3" t="str">
        <f>VLOOKUP($B498,[1]Offline!$A$2:$K$2447,6,FALSE)</f>
        <v>06:00-23:00 (17Hrs)</v>
      </c>
      <c r="U498" s="3" t="str">
        <f>VLOOKUP($B498,[1]Offline!$A$2:$K$2447,8,FALSE)</f>
        <v>เลขที่ 63/3,295 หมู่ที่ 21 ตำบลบ้านเพชร อำเภอบำเหน็จณรงค์ จังหวัดชัยภูมิ 36160</v>
      </c>
      <c r="V498" s="11" t="str">
        <f t="shared" si="73"/>
        <v>เลขที่ 63/3,295 หมู่ที่ 21 ตำบลบ้านเพชร อำเภอบำเหน็จณรงค์ จังหวัดชัยภูมิ 36160, โทรศัพท์: 062-605-8035</v>
      </c>
      <c r="W498" s="3" t="str">
        <f>VLOOKUP($B498,[1]Offline!$A$2:$K$2447,5,FALSE)</f>
        <v>exp868-sm@lotuss.com</v>
      </c>
      <c r="X498" s="3" t="str">
        <f>VLOOKUP($B498,[1]Offline!$A$2:$K$2447,10,FALSE)</f>
        <v>0626058035</v>
      </c>
      <c r="Y498" t="s">
        <v>3339</v>
      </c>
      <c r="Z498" t="str">
        <f t="shared" si="74"/>
        <v>0626058035</v>
      </c>
      <c r="AA498" t="str">
        <f t="shared" si="75"/>
        <v>062-605-8035</v>
      </c>
      <c r="AB498" t="str">
        <f t="shared" si="76"/>
        <v>Valid</v>
      </c>
      <c r="AC498" s="4" t="str">
        <f t="shared" si="79"/>
        <v>Valid</v>
      </c>
      <c r="AD498" t="s">
        <v>3339</v>
      </c>
      <c r="AE498" s="11" t="s">
        <v>3340</v>
      </c>
    </row>
    <row r="499" spans="1:31" ht="16" x14ac:dyDescent="0.2">
      <c r="A499" t="s">
        <v>3341</v>
      </c>
      <c r="B499">
        <v>1869</v>
      </c>
      <c r="C499" t="str">
        <f t="shared" si="71"/>
        <v>store_doc_1869</v>
      </c>
      <c r="D499" t="s">
        <v>3342</v>
      </c>
      <c r="E499" t="s">
        <v>3343</v>
      </c>
      <c r="F499">
        <v>7.977055</v>
      </c>
      <c r="G499">
        <v>98.283501000000001</v>
      </c>
      <c r="H499" t="str">
        <f t="shared" si="77"/>
        <v>https://www.google.com/maps/place/7.977055,98.283501</v>
      </c>
      <c r="I499" t="s">
        <v>28</v>
      </c>
      <c r="J499" t="s">
        <v>29</v>
      </c>
      <c r="K499" t="s">
        <v>3344</v>
      </c>
      <c r="L499" t="s">
        <v>2697</v>
      </c>
      <c r="M499" t="s">
        <v>2338</v>
      </c>
      <c r="N499">
        <v>83110</v>
      </c>
      <c r="O499" t="s">
        <v>3345</v>
      </c>
      <c r="P499" t="s">
        <v>34</v>
      </c>
      <c r="Q499" s="3" t="s">
        <v>44</v>
      </c>
      <c r="R499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499" s="3" t="str">
        <f>VLOOKUP($B499,[1]Offline!$A$2:$K$2447,2,FALSE)</f>
        <v>Mini Supermarket</v>
      </c>
      <c r="T499" s="3" t="str">
        <f>VLOOKUP($B499,[1]Offline!$A$2:$K$2447,6,FALSE)</f>
        <v xml:space="preserve">24 Hours </v>
      </c>
      <c r="U499" s="3" t="str">
        <f>VLOOKUP($B499,[1]Offline!$A$2:$K$2447,8,FALSE)</f>
        <v>เลขที่ 9/3 หมู่ 3 ต.เชิงทะเล อ.ถลาง จ.ภูเก็ต 83110</v>
      </c>
      <c r="V499" s="11" t="str">
        <f t="shared" si="73"/>
        <v>เลขที่ 9/3 หมู่ 3 ต.เชิงทะเล อ.ถลาง จ.ภูเก็ต 83110, โทรศัพท์: 062-605-8036</v>
      </c>
      <c r="W499" s="3" t="str">
        <f>VLOOKUP($B499,[1]Offline!$A$2:$K$2447,5,FALSE)</f>
        <v>exp869-sm@lotuss.com</v>
      </c>
      <c r="X499" s="3" t="str">
        <f>VLOOKUP($B499,[1]Offline!$A$2:$K$2447,10,FALSE)</f>
        <v>0626058036</v>
      </c>
      <c r="Y499" t="s">
        <v>3346</v>
      </c>
      <c r="Z499" t="str">
        <f t="shared" si="74"/>
        <v>0626058036</v>
      </c>
      <c r="AA499" t="str">
        <f t="shared" si="75"/>
        <v>062-605-8036</v>
      </c>
      <c r="AB499" t="str">
        <f t="shared" si="76"/>
        <v>Valid</v>
      </c>
      <c r="AC499" s="4" t="str">
        <f t="shared" si="79"/>
        <v>Valid</v>
      </c>
      <c r="AD499" t="s">
        <v>3346</v>
      </c>
      <c r="AE499" s="11" t="s">
        <v>3347</v>
      </c>
    </row>
    <row r="500" spans="1:31" ht="16" x14ac:dyDescent="0.2">
      <c r="A500" t="s">
        <v>3348</v>
      </c>
      <c r="B500">
        <v>1870</v>
      </c>
      <c r="C500" t="str">
        <f t="shared" si="71"/>
        <v>store_doc_1870</v>
      </c>
      <c r="D500" t="s">
        <v>3349</v>
      </c>
      <c r="E500" t="s">
        <v>3350</v>
      </c>
      <c r="F500">
        <v>13.112644</v>
      </c>
      <c r="G500">
        <v>100.921052</v>
      </c>
      <c r="H500" t="str">
        <f t="shared" si="77"/>
        <v>https://www.google.com/maps/place/13.112644,100.921052</v>
      </c>
      <c r="I500" t="s">
        <v>28</v>
      </c>
      <c r="J500" t="s">
        <v>29</v>
      </c>
      <c r="K500" t="s">
        <v>3351</v>
      </c>
      <c r="L500" t="s">
        <v>1745</v>
      </c>
      <c r="M500" t="s">
        <v>1528</v>
      </c>
      <c r="N500">
        <v>20230</v>
      </c>
      <c r="O500" t="s">
        <v>3352</v>
      </c>
      <c r="P500" t="s">
        <v>34</v>
      </c>
      <c r="Q500" s="3" t="s">
        <v>44</v>
      </c>
      <c r="R500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0" s="3" t="str">
        <f>VLOOKUP($B500,[1]Offline!$A$2:$K$2447,2,FALSE)</f>
        <v>Mini Supermarket</v>
      </c>
      <c r="T500" s="3" t="str">
        <f>VLOOKUP($B500,[1]Offline!$A$2:$K$2447,6,FALSE)</f>
        <v xml:space="preserve">24 Hours </v>
      </c>
      <c r="U500" s="3" t="str">
        <f>VLOOKUP($B500,[1]Offline!$A$2:$K$2447,8,FALSE)</f>
        <v>เลขที่ 199/74 หมู่ 8 ต.ทุ่งสุขลา อ.ศรีราชา จ.ชลบุรี 20230</v>
      </c>
      <c r="V500" s="11" t="str">
        <f t="shared" si="73"/>
        <v>เลขที่ 199/74 หมู่ 8 ต.ทุ่งสุขลา อ.ศรีราชา จ.ชลบุรี 20230, โทรศัพท์: 063-204-8612</v>
      </c>
      <c r="W500" s="3" t="str">
        <f>VLOOKUP($B500,[1]Offline!$A$2:$K$2447,5,FALSE)</f>
        <v>exp870-sm@lotuss.com</v>
      </c>
      <c r="X500" s="3" t="str">
        <f>VLOOKUP($B500,[1]Offline!$A$2:$K$2447,10,FALSE)</f>
        <v>0632048612</v>
      </c>
      <c r="Y500" t="s">
        <v>3353</v>
      </c>
      <c r="Z500" t="str">
        <f t="shared" si="74"/>
        <v>0632048612</v>
      </c>
      <c r="AA500" t="str">
        <f t="shared" si="75"/>
        <v>063-204-8612</v>
      </c>
      <c r="AB500" t="str">
        <f t="shared" si="76"/>
        <v>Valid</v>
      </c>
      <c r="AC500" s="4" t="str">
        <f t="shared" si="79"/>
        <v>Valid</v>
      </c>
      <c r="AD500" t="s">
        <v>3353</v>
      </c>
      <c r="AE500" s="11" t="s">
        <v>3354</v>
      </c>
    </row>
    <row r="501" spans="1:31" ht="16" x14ac:dyDescent="0.2">
      <c r="A501" t="s">
        <v>3355</v>
      </c>
      <c r="B501">
        <v>1871</v>
      </c>
      <c r="C501" t="str">
        <f t="shared" si="71"/>
        <v>store_doc_1871</v>
      </c>
      <c r="D501" t="s">
        <v>3356</v>
      </c>
      <c r="E501" t="s">
        <v>3357</v>
      </c>
      <c r="F501">
        <v>7.6182129999999999</v>
      </c>
      <c r="G501">
        <v>100.083054</v>
      </c>
      <c r="H501" t="str">
        <f t="shared" si="77"/>
        <v>https://www.google.com/maps/place/7.618213,100.083054</v>
      </c>
      <c r="I501" t="s">
        <v>28</v>
      </c>
      <c r="J501" t="s">
        <v>29</v>
      </c>
      <c r="K501" t="s">
        <v>3358</v>
      </c>
      <c r="L501" t="s">
        <v>3359</v>
      </c>
      <c r="M501" t="s">
        <v>3106</v>
      </c>
      <c r="N501">
        <v>93000</v>
      </c>
      <c r="O501" t="s">
        <v>3360</v>
      </c>
      <c r="P501" t="s">
        <v>34</v>
      </c>
      <c r="Q501" s="3" t="s">
        <v>35</v>
      </c>
      <c r="R501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1" s="3" t="str">
        <f>VLOOKUP($B501,[1]Offline!$A$2:$K$2447,2,FALSE)</f>
        <v>Mini Supermarket</v>
      </c>
      <c r="T501" s="3" t="str">
        <f>VLOOKUP($B501,[1]Offline!$A$2:$K$2447,6,FALSE)</f>
        <v>06:00-22:00 (16Hrs)</v>
      </c>
      <c r="U501" s="3" t="str">
        <f>VLOOKUP($B501,[1]Offline!$A$2:$K$2447,8,FALSE)</f>
        <v>เลขที่ 145-147 ถนนราเมศวร์ ต.คูหาสวรรค์ อ.เมืองพัทลุง จ.พัทลุง 93000</v>
      </c>
      <c r="V501" s="11" t="str">
        <f t="shared" si="73"/>
        <v>เลขที่ 145-147 ถนนราเมศวร์ ต.คูหาสวรรค์ อ.เมืองพัทลุง จ.พัทลุง 93000, โทรศัพท์: 062-605-8038</v>
      </c>
      <c r="W501" s="3" t="str">
        <f>VLOOKUP($B501,[1]Offline!$A$2:$K$2447,5,FALSE)</f>
        <v>exp871-sm@lotuss.com</v>
      </c>
      <c r="X501" s="3" t="str">
        <f>VLOOKUP($B501,[1]Offline!$A$2:$K$2447,10,FALSE)</f>
        <v>0626058038</v>
      </c>
      <c r="Y501" t="s">
        <v>3361</v>
      </c>
      <c r="Z501" t="str">
        <f t="shared" si="74"/>
        <v>0626058038</v>
      </c>
      <c r="AA501" t="str">
        <f t="shared" si="75"/>
        <v>062-605-8038</v>
      </c>
      <c r="AB501" t="str">
        <f t="shared" si="76"/>
        <v>Valid</v>
      </c>
      <c r="AC501" s="4" t="str">
        <f t="shared" si="79"/>
        <v>Valid</v>
      </c>
      <c r="AD501" t="s">
        <v>3361</v>
      </c>
      <c r="AE501" s="11" t="s">
        <v>3362</v>
      </c>
    </row>
    <row r="502" spans="1:31" ht="16" x14ac:dyDescent="0.2">
      <c r="A502" t="s">
        <v>3363</v>
      </c>
      <c r="B502">
        <v>1872</v>
      </c>
      <c r="C502" t="str">
        <f t="shared" si="71"/>
        <v>store_doc_1872</v>
      </c>
      <c r="D502" t="s">
        <v>3364</v>
      </c>
      <c r="E502" t="s">
        <v>3365</v>
      </c>
      <c r="F502">
        <v>13.792009999999999</v>
      </c>
      <c r="G502">
        <v>100.42834000000001</v>
      </c>
      <c r="H502" t="str">
        <f t="shared" si="77"/>
        <v>https://www.google.com/maps/place/13.79201,100.42834</v>
      </c>
      <c r="I502" t="s">
        <v>28</v>
      </c>
      <c r="J502" t="s">
        <v>29</v>
      </c>
      <c r="K502" t="s">
        <v>3366</v>
      </c>
      <c r="L502" t="s">
        <v>131</v>
      </c>
      <c r="M502" t="s">
        <v>32</v>
      </c>
      <c r="N502">
        <v>10170</v>
      </c>
      <c r="O502" t="s">
        <v>3367</v>
      </c>
      <c r="P502" t="s">
        <v>34</v>
      </c>
      <c r="Q502" s="3" t="s">
        <v>35</v>
      </c>
      <c r="R502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2" s="3" t="str">
        <f>VLOOKUP($B502,[1]Offline!$A$2:$K$2447,2,FALSE)</f>
        <v>Mini Supermarket</v>
      </c>
      <c r="T502" s="3" t="str">
        <f>VLOOKUP($B502,[1]Offline!$A$2:$K$2447,6,FALSE)</f>
        <v>06:00-23:00 (17Hrs)</v>
      </c>
      <c r="U502" s="3" t="str">
        <f>VLOOKUP($B502,[1]Offline!$A$2:$K$2447,8,FALSE)</f>
        <v>เลขที่ 80/23 หมู่ 5 แขวงฉิมพลี เขตตลิ่งชัน กรุงเทพมหานคร 10170</v>
      </c>
      <c r="V502" s="11" t="str">
        <f t="shared" si="73"/>
        <v>เลขที่ 80/23 หมู่ 5 แขวงฉิมพลี เขตตลิ่งชัน กรุงเทพมหานคร 10170, โทรศัพท์: 062-605-8039</v>
      </c>
      <c r="W502" s="3" t="str">
        <f>VLOOKUP($B502,[1]Offline!$A$2:$K$2447,5,FALSE)</f>
        <v>exp872-sm@lotuss.com</v>
      </c>
      <c r="X502" s="3" t="str">
        <f>VLOOKUP($B502,[1]Offline!$A$2:$K$2447,10,FALSE)</f>
        <v>0626058039</v>
      </c>
      <c r="Y502" t="s">
        <v>3368</v>
      </c>
      <c r="Z502" t="str">
        <f t="shared" si="74"/>
        <v>0626058039</v>
      </c>
      <c r="AA502" t="str">
        <f t="shared" si="75"/>
        <v>062-605-8039</v>
      </c>
      <c r="AB502" t="str">
        <f t="shared" si="76"/>
        <v>Valid</v>
      </c>
      <c r="AC502" s="4" t="str">
        <f t="shared" si="79"/>
        <v>Valid</v>
      </c>
      <c r="AD502" t="s">
        <v>3368</v>
      </c>
      <c r="AE502" s="11" t="s">
        <v>3369</v>
      </c>
    </row>
    <row r="503" spans="1:31" ht="16" x14ac:dyDescent="0.2">
      <c r="A503" t="s">
        <v>3370</v>
      </c>
      <c r="B503">
        <v>1873</v>
      </c>
      <c r="C503" t="str">
        <f t="shared" si="71"/>
        <v>store_doc_1873</v>
      </c>
      <c r="D503" t="s">
        <v>3371</v>
      </c>
      <c r="E503" t="s">
        <v>3372</v>
      </c>
      <c r="F503">
        <v>6.7254069999999997</v>
      </c>
      <c r="G503">
        <v>100.066228</v>
      </c>
      <c r="H503" t="str">
        <f t="shared" si="77"/>
        <v>https://www.google.com/maps/place/6.725407,100.066228</v>
      </c>
      <c r="I503" t="s">
        <v>123</v>
      </c>
      <c r="J503" t="s">
        <v>29</v>
      </c>
      <c r="K503" t="s">
        <v>3373</v>
      </c>
      <c r="L503" t="s">
        <v>3316</v>
      </c>
      <c r="M503" t="s">
        <v>3253</v>
      </c>
      <c r="N503">
        <v>91140</v>
      </c>
      <c r="O503" t="s">
        <v>3374</v>
      </c>
      <c r="P503" t="s">
        <v>34</v>
      </c>
      <c r="Q503" s="3" t="s">
        <v>35</v>
      </c>
      <c r="R503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3" s="3" t="e">
        <f>VLOOKUP($B503,[1]Offline!$A$2:$K$2447,2,FALSE)</f>
        <v>#N/A</v>
      </c>
      <c r="T503" s="3" t="e">
        <f>VLOOKUP($B503,[1]Offline!$A$2:$K$2447,6,FALSE)</f>
        <v>#N/A</v>
      </c>
      <c r="U503" s="3" t="e">
        <f>VLOOKUP($B503,[1]Offline!$A$2:$K$2447,8,FALSE)</f>
        <v>#N/A</v>
      </c>
      <c r="V503" s="11" t="e">
        <f t="shared" si="73"/>
        <v>#N/A</v>
      </c>
      <c r="W503" s="3" t="e">
        <f>VLOOKUP($B503,[1]Offline!$A$2:$K$2447,5,FALSE)</f>
        <v>#N/A</v>
      </c>
      <c r="X503" s="3" t="e">
        <f>VLOOKUP($B503,[1]Offline!$A$2:$K$2447,10,FALSE)</f>
        <v>#N/A</v>
      </c>
      <c r="Y503" t="e">
        <v>#N/A</v>
      </c>
      <c r="Z503" t="e">
        <f t="shared" si="74"/>
        <v>#N/A</v>
      </c>
      <c r="AA503" t="e">
        <f t="shared" si="75"/>
        <v>#N/A</v>
      </c>
      <c r="AB503" t="e">
        <f t="shared" si="76"/>
        <v>#N/A</v>
      </c>
      <c r="AC503" s="4"/>
      <c r="AD503" t="e">
        <v>#N/A</v>
      </c>
    </row>
    <row r="504" spans="1:31" ht="16" x14ac:dyDescent="0.2">
      <c r="A504" t="s">
        <v>3375</v>
      </c>
      <c r="B504">
        <v>1874</v>
      </c>
      <c r="C504" t="str">
        <f t="shared" si="71"/>
        <v>store_doc_1874</v>
      </c>
      <c r="D504" t="s">
        <v>3376</v>
      </c>
      <c r="E504" t="s">
        <v>3377</v>
      </c>
      <c r="F504">
        <v>7.0523300000000004</v>
      </c>
      <c r="G504">
        <v>100.50602000000001</v>
      </c>
      <c r="H504" t="str">
        <f t="shared" si="77"/>
        <v>https://www.google.com/maps/place/7.05233,100.50602</v>
      </c>
      <c r="I504" t="s">
        <v>28</v>
      </c>
      <c r="J504" t="s">
        <v>29</v>
      </c>
      <c r="K504" t="s">
        <v>3378</v>
      </c>
      <c r="L504" t="s">
        <v>3048</v>
      </c>
      <c r="M504" t="s">
        <v>3049</v>
      </c>
      <c r="N504">
        <v>90110</v>
      </c>
      <c r="O504" t="s">
        <v>3379</v>
      </c>
      <c r="P504" t="s">
        <v>34</v>
      </c>
      <c r="Q504" s="3" t="s">
        <v>35</v>
      </c>
      <c r="R504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4" s="3" t="str">
        <f>VLOOKUP($B504,[1]Offline!$A$2:$K$2447,2,FALSE)</f>
        <v>Mini Supermarket</v>
      </c>
      <c r="T504" s="3" t="str">
        <f>VLOOKUP($B504,[1]Offline!$A$2:$K$2447,6,FALSE)</f>
        <v>06:00-22:00 (16Hrs)</v>
      </c>
      <c r="U504" s="3" t="str">
        <f>VLOOKUP($B504,[1]Offline!$A$2:$K$2447,8,FALSE)</f>
        <v>เลขที่ 9/6 หมู่ 4 ต.คอหงส์ อ.หาดใหญ่ จ.สงขลา</v>
      </c>
      <c r="V504" s="11" t="str">
        <f t="shared" si="73"/>
        <v>เลขที่ 9/6 หมู่ 4 ต.คอหงส์ อ.หาดใหญ่ จ.สงขลา, โทรศัพท์: 062-605-8041</v>
      </c>
      <c r="W504" s="3" t="str">
        <f>VLOOKUP($B504,[1]Offline!$A$2:$K$2447,5,FALSE)</f>
        <v>exp874-sm@lotuss.com</v>
      </c>
      <c r="X504" s="3" t="str">
        <f>VLOOKUP($B504,[1]Offline!$A$2:$K$2447,10,FALSE)</f>
        <v>0626058041</v>
      </c>
      <c r="Y504" t="s">
        <v>3380</v>
      </c>
      <c r="Z504" t="str">
        <f t="shared" si="74"/>
        <v>0626058041</v>
      </c>
      <c r="AA504" t="str">
        <f t="shared" si="75"/>
        <v>062-605-8041</v>
      </c>
      <c r="AB504" t="str">
        <f t="shared" si="76"/>
        <v>Valid</v>
      </c>
      <c r="AC504" s="4" t="str">
        <f t="shared" ref="AC504:AC512" si="80">IF(AND(LEFT($Z504,1)="0", OR(LEN(SUBSTITUTE($Z504,"-",""))=9, AND(LEFT($Z504,2)&lt;&gt;"02", LEN(SUBSTITUTE($Z504,"-",""))=10))), "Valid", "Invalid")</f>
        <v>Valid</v>
      </c>
      <c r="AD504" t="s">
        <v>3380</v>
      </c>
      <c r="AE504" s="11" t="s">
        <v>3381</v>
      </c>
    </row>
    <row r="505" spans="1:31" ht="16" x14ac:dyDescent="0.2">
      <c r="A505" t="s">
        <v>3382</v>
      </c>
      <c r="B505">
        <v>1875</v>
      </c>
      <c r="C505" t="str">
        <f t="shared" si="71"/>
        <v>store_doc_1875</v>
      </c>
      <c r="D505" t="s">
        <v>3383</v>
      </c>
      <c r="E505" t="s">
        <v>3384</v>
      </c>
      <c r="F505">
        <v>16.464343</v>
      </c>
      <c r="G505">
        <v>102.828092</v>
      </c>
      <c r="H505" t="str">
        <f t="shared" si="77"/>
        <v>https://www.google.com/maps/place/16.464343,102.828092</v>
      </c>
      <c r="I505" t="s">
        <v>28</v>
      </c>
      <c r="J505" t="s">
        <v>29</v>
      </c>
      <c r="K505" t="s">
        <v>3385</v>
      </c>
      <c r="L505" t="s">
        <v>2423</v>
      </c>
      <c r="M505" t="s">
        <v>2424</v>
      </c>
      <c r="N505">
        <v>40000</v>
      </c>
      <c r="O505" t="s">
        <v>2425</v>
      </c>
      <c r="P505" t="s">
        <v>34</v>
      </c>
      <c r="Q505" s="3" t="s">
        <v>44</v>
      </c>
      <c r="R505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5" s="3" t="str">
        <f>VLOOKUP($B505,[1]Offline!$A$2:$K$2447,2,FALSE)</f>
        <v>Mini Supermarket</v>
      </c>
      <c r="T505" s="3" t="str">
        <f>VLOOKUP($B505,[1]Offline!$A$2:$K$2447,6,FALSE)</f>
        <v>24 Hours</v>
      </c>
      <c r="U505" s="3" t="str">
        <f>VLOOKUP($B505,[1]Offline!$A$2:$K$2447,8,FALSE)</f>
        <v>เลขที่ 56/66 หมู่ที่ 14 ตำบลในเมือง อำเภอเมืองขอนแก่น จังหวัดขอนแก่น 40000</v>
      </c>
      <c r="V505" s="11" t="str">
        <f t="shared" si="73"/>
        <v>เลขที่ 56/66 หมู่ที่ 14 ตำบลในเมือง อำเภอเมืองขอนแก่น จังหวัดขอนแก่น 40000, โทรศัพท์: 062-605-8042</v>
      </c>
      <c r="W505" s="3" t="str">
        <f>VLOOKUP($B505,[1]Offline!$A$2:$K$2447,5,FALSE)</f>
        <v>exp875-sm@lotuss.com</v>
      </c>
      <c r="X505" s="3" t="str">
        <f>VLOOKUP($B505,[1]Offline!$A$2:$K$2447,10,FALSE)</f>
        <v>0626058042</v>
      </c>
      <c r="Y505" t="s">
        <v>3386</v>
      </c>
      <c r="Z505" t="str">
        <f t="shared" si="74"/>
        <v>0626058042</v>
      </c>
      <c r="AA505" t="str">
        <f t="shared" si="75"/>
        <v>062-605-8042</v>
      </c>
      <c r="AB505" t="str">
        <f t="shared" si="76"/>
        <v>Valid</v>
      </c>
      <c r="AC505" s="4" t="str">
        <f t="shared" si="80"/>
        <v>Valid</v>
      </c>
      <c r="AD505" t="s">
        <v>3386</v>
      </c>
      <c r="AE505" s="11" t="s">
        <v>3387</v>
      </c>
    </row>
    <row r="506" spans="1:31" ht="16" x14ac:dyDescent="0.2">
      <c r="A506" t="s">
        <v>3388</v>
      </c>
      <c r="B506">
        <v>1876</v>
      </c>
      <c r="C506" t="str">
        <f t="shared" si="71"/>
        <v>store_doc_1876</v>
      </c>
      <c r="D506" t="s">
        <v>3389</v>
      </c>
      <c r="E506" t="s">
        <v>3390</v>
      </c>
      <c r="F506">
        <v>12.889792</v>
      </c>
      <c r="G506">
        <v>100.886934</v>
      </c>
      <c r="H506" t="str">
        <f t="shared" si="77"/>
        <v>https://www.google.com/maps/place/12.889792,100.886934</v>
      </c>
      <c r="I506" t="s">
        <v>28</v>
      </c>
      <c r="J506" t="s">
        <v>29</v>
      </c>
      <c r="K506" t="s">
        <v>3391</v>
      </c>
      <c r="L506" t="s">
        <v>2583</v>
      </c>
      <c r="M506" t="s">
        <v>1528</v>
      </c>
      <c r="N506">
        <v>20150</v>
      </c>
      <c r="O506" t="s">
        <v>2584</v>
      </c>
      <c r="P506" t="s">
        <v>34</v>
      </c>
      <c r="Q506" s="3" t="s">
        <v>44</v>
      </c>
      <c r="R506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6" s="3" t="str">
        <f>VLOOKUP($B506,[1]Offline!$A$2:$K$2447,2,FALSE)</f>
        <v>Mini Supermarket</v>
      </c>
      <c r="T506" s="3" t="str">
        <f>VLOOKUP($B506,[1]Offline!$A$2:$K$2447,6,FALSE)</f>
        <v xml:space="preserve">24 Hours </v>
      </c>
      <c r="U506" s="3" t="str">
        <f>VLOOKUP($B506,[1]Offline!$A$2:$K$2447,8,FALSE)</f>
        <v>เลขที่ 52/553,52/554,52/555,52/556 หมู่ 12 ต.หนองปรือ อ.บางละมุง จ.ชลบุรี 20150</v>
      </c>
      <c r="V506" s="11" t="str">
        <f t="shared" si="73"/>
        <v>เลขที่ 52/553,52/554,52/555,52/556 หมู่ 12 ต.หนองปรือ อ.บางละมุง จ.ชลบุรี 20150, โทรศัพท์: 081-247-6105</v>
      </c>
      <c r="W506" s="3" t="str">
        <f>VLOOKUP($B506,[1]Offline!$A$2:$K$2447,5,FALSE)</f>
        <v>exp876-sm@lotuss.com</v>
      </c>
      <c r="X506" s="3" t="str">
        <f>VLOOKUP($B506,[1]Offline!$A$2:$K$2447,10,FALSE)</f>
        <v>0812476105</v>
      </c>
      <c r="Y506" t="s">
        <v>2986</v>
      </c>
      <c r="Z506" t="str">
        <f t="shared" si="74"/>
        <v>0812476105</v>
      </c>
      <c r="AA506" t="str">
        <f t="shared" si="75"/>
        <v>081-247-6105</v>
      </c>
      <c r="AB506" t="str">
        <f t="shared" si="76"/>
        <v>Valid</v>
      </c>
      <c r="AC506" s="4" t="str">
        <f t="shared" si="80"/>
        <v>Valid</v>
      </c>
      <c r="AD506" t="s">
        <v>2986</v>
      </c>
      <c r="AE506" s="11" t="s">
        <v>2987</v>
      </c>
    </row>
    <row r="507" spans="1:31" ht="16" x14ac:dyDescent="0.2">
      <c r="A507" t="s">
        <v>3392</v>
      </c>
      <c r="B507">
        <v>1877</v>
      </c>
      <c r="C507" t="str">
        <f t="shared" si="71"/>
        <v>store_doc_1877</v>
      </c>
      <c r="D507" t="s">
        <v>3393</v>
      </c>
      <c r="E507" t="s">
        <v>3394</v>
      </c>
      <c r="F507">
        <v>12.992945000000001</v>
      </c>
      <c r="G507">
        <v>100.938845</v>
      </c>
      <c r="H507" t="str">
        <f t="shared" si="77"/>
        <v>https://www.google.com/maps/place/12.992945,100.938845</v>
      </c>
      <c r="I507" t="s">
        <v>28</v>
      </c>
      <c r="J507" t="s">
        <v>29</v>
      </c>
      <c r="K507" t="s">
        <v>3395</v>
      </c>
      <c r="L507" t="s">
        <v>2583</v>
      </c>
      <c r="M507" t="s">
        <v>1528</v>
      </c>
      <c r="N507">
        <v>20150</v>
      </c>
      <c r="O507" t="s">
        <v>3396</v>
      </c>
      <c r="P507" t="s">
        <v>34</v>
      </c>
      <c r="Q507" s="3" t="s">
        <v>44</v>
      </c>
      <c r="R507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7" s="3" t="str">
        <f>VLOOKUP($B507,[1]Offline!$A$2:$K$2447,2,FALSE)</f>
        <v>Mini Supermarket</v>
      </c>
      <c r="T507" s="3" t="str">
        <f>VLOOKUP($B507,[1]Offline!$A$2:$K$2447,6,FALSE)</f>
        <v>05:00-23:00 (18Hrs)</v>
      </c>
      <c r="U507" s="3" t="str">
        <f>VLOOKUP($B507,[1]Offline!$A$2:$K$2447,8,FALSE)</f>
        <v>เลขที่ 98/16,98/17,98/18,98/19 หมู่ 6 ต.หนองปลาไหล อ.บางละมุง จ.ชลบุรี 20150</v>
      </c>
      <c r="V507" s="11" t="str">
        <f t="shared" si="73"/>
        <v>เลขที่ 98/16,98/17,98/18,98/19 หมู่ 6 ต.หนองปลาไหล อ.บางละมุง จ.ชลบุรี 20150, โทรศัพท์: ยังไม่มีเบอร์สาขา</v>
      </c>
      <c r="W507" s="3" t="str">
        <f>VLOOKUP($B507,[1]Offline!$A$2:$K$2447,5,FALSE)</f>
        <v>exp877-sm@lotuss.com</v>
      </c>
      <c r="X507" s="3" t="str">
        <f>VLOOKUP($B507,[1]Offline!$A$2:$K$2447,10,FALSE)</f>
        <v>0ยังไม่มีเบอร์สาขา</v>
      </c>
      <c r="Y507" t="s">
        <v>1580</v>
      </c>
      <c r="Z507" t="str">
        <f t="shared" si="74"/>
        <v>ยังไม่มีเบอร์สาขา</v>
      </c>
      <c r="AA507" t="str">
        <f t="shared" si="75"/>
        <v>ยังไม่มีเบอร์สาขา</v>
      </c>
      <c r="AB507" t="str">
        <f t="shared" si="76"/>
        <v>Invalid</v>
      </c>
      <c r="AC507" s="4" t="str">
        <f t="shared" si="80"/>
        <v>Invalid</v>
      </c>
      <c r="AD507" t="s">
        <v>1580</v>
      </c>
      <c r="AE507" s="11" t="s">
        <v>1580</v>
      </c>
    </row>
    <row r="508" spans="1:31" ht="16" x14ac:dyDescent="0.2">
      <c r="A508" t="s">
        <v>3397</v>
      </c>
      <c r="B508">
        <v>1878</v>
      </c>
      <c r="C508" t="str">
        <f t="shared" si="71"/>
        <v>store_doc_1878</v>
      </c>
      <c r="D508" t="s">
        <v>3398</v>
      </c>
      <c r="E508" t="s">
        <v>3399</v>
      </c>
      <c r="F508">
        <v>16.239718</v>
      </c>
      <c r="G508">
        <v>103.25651999999999</v>
      </c>
      <c r="H508" t="str">
        <f t="shared" si="77"/>
        <v>https://www.google.com/maps/place/16.239718,103.25652</v>
      </c>
      <c r="I508" t="s">
        <v>28</v>
      </c>
      <c r="J508" t="s">
        <v>29</v>
      </c>
      <c r="K508" t="s">
        <v>3400</v>
      </c>
      <c r="L508" t="s">
        <v>3401</v>
      </c>
      <c r="M508" t="s">
        <v>3115</v>
      </c>
      <c r="N508">
        <v>44150</v>
      </c>
      <c r="O508" t="s">
        <v>3402</v>
      </c>
      <c r="P508" t="s">
        <v>34</v>
      </c>
      <c r="Q508" s="3" t="s">
        <v>170</v>
      </c>
      <c r="R508" s="3" t="str">
        <f t="shared" si="7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8" s="3" t="str">
        <f>VLOOKUP($B508,[1]Offline!$A$2:$K$2447,2,FALSE)</f>
        <v>Mini Supermarket</v>
      </c>
      <c r="T508" s="3" t="str">
        <f>VLOOKUP($B508,[1]Offline!$A$2:$K$2447,6,FALSE)</f>
        <v>06:00-23:00 (17Hrs)</v>
      </c>
      <c r="U508" s="3" t="str">
        <f>VLOOKUP($B508,[1]Offline!$A$2:$K$2447,8,FALSE)</f>
        <v>เลขที่ 303/7 หมู่ที่ 1 ตำบลท่าขอนยาง อำเภอกันทรวิชัย จังหวัดมหาสารคาม 44150</v>
      </c>
      <c r="V508" s="11" t="str">
        <f t="shared" si="73"/>
        <v>เลขที่ 303/7 หมู่ที่ 1 ตำบลท่าขอนยาง อำเภอกันทรวิชัย จังหวัดมหาสารคาม 44150, โทรศัพท์: 062-605-8045</v>
      </c>
      <c r="W508" s="3" t="str">
        <f>VLOOKUP($B508,[1]Offline!$A$2:$K$2447,5,FALSE)</f>
        <v>exp878-sm@lotuss.com</v>
      </c>
      <c r="X508" s="3" t="str">
        <f>VLOOKUP($B508,[1]Offline!$A$2:$K$2447,10,FALSE)</f>
        <v>0626058045</v>
      </c>
      <c r="Y508" t="s">
        <v>3403</v>
      </c>
      <c r="Z508" t="str">
        <f t="shared" si="74"/>
        <v>0626058045</v>
      </c>
      <c r="AA508" t="str">
        <f t="shared" si="75"/>
        <v>062-605-8045</v>
      </c>
      <c r="AB508" t="str">
        <f t="shared" si="76"/>
        <v>Valid</v>
      </c>
      <c r="AC508" s="4" t="str">
        <f t="shared" si="80"/>
        <v>Valid</v>
      </c>
      <c r="AD508" t="s">
        <v>3403</v>
      </c>
      <c r="AE508" s="11" t="s">
        <v>3404</v>
      </c>
    </row>
    <row r="509" spans="1:31" ht="16" x14ac:dyDescent="0.2">
      <c r="A509" t="s">
        <v>3405</v>
      </c>
      <c r="B509">
        <v>1879</v>
      </c>
      <c r="C509" t="str">
        <f t="shared" si="71"/>
        <v>store_doc_1879</v>
      </c>
      <c r="D509" t="s">
        <v>3406</v>
      </c>
      <c r="E509" t="s">
        <v>3407</v>
      </c>
      <c r="F509">
        <v>14.657192999999999</v>
      </c>
      <c r="G509">
        <v>101.199538</v>
      </c>
      <c r="H509" t="str">
        <f t="shared" si="77"/>
        <v>https://www.google.com/maps/place/14.657193,101.199538</v>
      </c>
      <c r="I509" t="s">
        <v>28</v>
      </c>
      <c r="J509" t="s">
        <v>29</v>
      </c>
      <c r="K509" t="s">
        <v>3408</v>
      </c>
      <c r="L509" t="s">
        <v>2438</v>
      </c>
      <c r="M509" t="s">
        <v>1121</v>
      </c>
      <c r="N509">
        <v>18180</v>
      </c>
      <c r="O509" t="s">
        <v>3409</v>
      </c>
      <c r="P509" t="s">
        <v>34</v>
      </c>
      <c r="Q509" s="3" t="s">
        <v>44</v>
      </c>
      <c r="R509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09" s="3" t="str">
        <f>VLOOKUP($B509,[1]Offline!$A$2:$K$2447,2,FALSE)</f>
        <v>Mini Supermarket</v>
      </c>
      <c r="T509" s="3" t="str">
        <f>VLOOKUP($B509,[1]Offline!$A$2:$K$2447,6,FALSE)</f>
        <v xml:space="preserve">24 Hours </v>
      </c>
      <c r="U509" s="3" t="str">
        <f>VLOOKUP($B509,[1]Offline!$A$2:$K$2447,8,FALSE)</f>
        <v>เลขที่ 173 หมู่ 2 ต.มวกเหล็ก อ.มวกเหล็ก จ.สระบุรี 18180</v>
      </c>
      <c r="V509" s="11" t="str">
        <f t="shared" si="73"/>
        <v>เลขที่ 173 หมู่ 2 ต.มวกเหล็ก อ.มวกเหล็ก จ.สระบุรี 18180, โทรศัพท์: 062-605-8046</v>
      </c>
      <c r="W509" s="3" t="str">
        <f>VLOOKUP($B509,[1]Offline!$A$2:$K$2447,5,FALSE)</f>
        <v>exp879-sm@lotuss.com</v>
      </c>
      <c r="X509" s="3" t="str">
        <f>VLOOKUP($B509,[1]Offline!$A$2:$K$2447,10,FALSE)</f>
        <v>0626058046</v>
      </c>
      <c r="Y509" t="s">
        <v>3410</v>
      </c>
      <c r="Z509" t="str">
        <f t="shared" si="74"/>
        <v>0626058046</v>
      </c>
      <c r="AA509" t="str">
        <f t="shared" si="75"/>
        <v>062-605-8046</v>
      </c>
      <c r="AB509" t="str">
        <f t="shared" si="76"/>
        <v>Valid</v>
      </c>
      <c r="AC509" s="4" t="str">
        <f t="shared" si="80"/>
        <v>Valid</v>
      </c>
      <c r="AD509" t="s">
        <v>3410</v>
      </c>
      <c r="AE509" s="11" t="s">
        <v>3411</v>
      </c>
    </row>
    <row r="510" spans="1:31" ht="16" x14ac:dyDescent="0.2">
      <c r="A510" t="s">
        <v>3412</v>
      </c>
      <c r="B510">
        <v>1880</v>
      </c>
      <c r="C510" t="str">
        <f t="shared" si="71"/>
        <v>store_doc_1880</v>
      </c>
      <c r="D510" t="s">
        <v>3413</v>
      </c>
      <c r="E510" t="s">
        <v>3414</v>
      </c>
      <c r="F510">
        <v>13.652210999999999</v>
      </c>
      <c r="G510">
        <v>100.25245200000001</v>
      </c>
      <c r="H510" t="str">
        <f t="shared" si="77"/>
        <v>https://www.google.com/maps/place/13.652211,100.252452</v>
      </c>
      <c r="I510" t="s">
        <v>123</v>
      </c>
      <c r="J510" t="s">
        <v>29</v>
      </c>
      <c r="K510" t="s">
        <v>3415</v>
      </c>
      <c r="L510" t="s">
        <v>946</v>
      </c>
      <c r="M510" t="s">
        <v>616</v>
      </c>
      <c r="N510">
        <v>74110</v>
      </c>
      <c r="O510" t="s">
        <v>3416</v>
      </c>
      <c r="P510" t="s">
        <v>34</v>
      </c>
      <c r="Q510" s="3" t="s">
        <v>35</v>
      </c>
      <c r="R510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0" s="3" t="str">
        <f>VLOOKUP($B510,[1]Offline!$A$2:$K$2447,2,FALSE)</f>
        <v>Mini Supermarket</v>
      </c>
      <c r="T510" s="3" t="str">
        <f>VLOOKUP($B510,[1]Offline!$A$2:$K$2447,6,FALSE)</f>
        <v>06:00-22:30 (16.5Hrs)</v>
      </c>
      <c r="U510" s="3" t="str">
        <f>VLOOKUP($B510,[1]Offline!$A$2:$K$2447,8,FALSE)</f>
        <v>เลขที่ 437/15 ถนนดอนไก่ดี ต.ตลาดกระทุ่มแบน อ.กระทุ่มแบน จ.สมุทรสาคร 74110</v>
      </c>
      <c r="V510" s="11" t="str">
        <f t="shared" si="73"/>
        <v>เลขที่ 437/15 ถนนดอนไก่ดี ต.ตลาดกระทุ่มแบน อ.กระทุ่มแบน จ.สมุทรสาคร 74110, โทรศัพท์: 081-249-5194</v>
      </c>
      <c r="W510" s="3" t="str">
        <f>VLOOKUP($B510,[1]Offline!$A$2:$K$2447,5,FALSE)</f>
        <v>exp880-sm@lotuss.com</v>
      </c>
      <c r="X510" s="3" t="str">
        <f>VLOOKUP($B510,[1]Offline!$A$2:$K$2447,10,FALSE)</f>
        <v>0812495194</v>
      </c>
      <c r="Y510" t="s">
        <v>3417</v>
      </c>
      <c r="Z510" t="str">
        <f t="shared" si="74"/>
        <v>0812495194</v>
      </c>
      <c r="AA510" t="str">
        <f t="shared" si="75"/>
        <v>081-249-5194</v>
      </c>
      <c r="AB510" t="str">
        <f t="shared" si="76"/>
        <v>Valid</v>
      </c>
      <c r="AC510" s="4" t="str">
        <f t="shared" si="80"/>
        <v>Valid</v>
      </c>
      <c r="AD510" t="s">
        <v>3417</v>
      </c>
      <c r="AE510" s="11" t="s">
        <v>3418</v>
      </c>
    </row>
    <row r="511" spans="1:31" ht="16" x14ac:dyDescent="0.2">
      <c r="A511" t="s">
        <v>3419</v>
      </c>
      <c r="B511">
        <v>1881</v>
      </c>
      <c r="C511" t="str">
        <f t="shared" si="71"/>
        <v>store_doc_1881</v>
      </c>
      <c r="D511" t="s">
        <v>3420</v>
      </c>
      <c r="E511" t="s">
        <v>3421</v>
      </c>
      <c r="F511">
        <v>15.658264000000001</v>
      </c>
      <c r="G511">
        <v>103.57946200000001</v>
      </c>
      <c r="H511" t="str">
        <f t="shared" si="77"/>
        <v>https://www.google.com/maps/place/15.658264,103.579462</v>
      </c>
      <c r="I511" t="s">
        <v>28</v>
      </c>
      <c r="J511" t="s">
        <v>29</v>
      </c>
      <c r="K511" t="s">
        <v>3422</v>
      </c>
      <c r="L511" t="s">
        <v>3423</v>
      </c>
      <c r="M511" t="s">
        <v>3196</v>
      </c>
      <c r="N511">
        <v>45150</v>
      </c>
      <c r="O511" t="s">
        <v>3424</v>
      </c>
      <c r="P511" t="s">
        <v>34</v>
      </c>
      <c r="Q511" s="3" t="s">
        <v>35</v>
      </c>
      <c r="R511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1" s="3" t="str">
        <f>VLOOKUP($B511,[1]Offline!$A$2:$K$2447,2,FALSE)</f>
        <v>Mini Supermarket</v>
      </c>
      <c r="T511" s="3" t="str">
        <f>VLOOKUP($B511,[1]Offline!$A$2:$K$2447,6,FALSE)</f>
        <v>06:00-23:00 (17Hrs)</v>
      </c>
      <c r="U511" s="3" t="str">
        <f>VLOOKUP($B511,[1]Offline!$A$2:$K$2447,8,FALSE)</f>
        <v>เลขที่ 176/1 หมู่ที่ 13 ตำบลเกษตรวิสัย อำเภอเกษตรวิสัย จังหวัดร้อยเอ็ด 45150</v>
      </c>
      <c r="V511" s="11" t="str">
        <f t="shared" si="73"/>
        <v>เลขที่ 176/1 หมู่ที่ 13 ตำบลเกษตรวิสัย อำเภอเกษตรวิสัย จังหวัดร้อยเอ็ด 45150, โทรศัพท์: 062-605-8048</v>
      </c>
      <c r="W511" s="3" t="str">
        <f>VLOOKUP($B511,[1]Offline!$A$2:$K$2447,5,FALSE)</f>
        <v>exp881-sm@lotuss.com</v>
      </c>
      <c r="X511" s="3" t="str">
        <f>VLOOKUP($B511,[1]Offline!$A$2:$K$2447,10,FALSE)</f>
        <v>0626058048</v>
      </c>
      <c r="Y511" t="s">
        <v>3425</v>
      </c>
      <c r="Z511" t="str">
        <f t="shared" si="74"/>
        <v>0626058048</v>
      </c>
      <c r="AA511" t="str">
        <f t="shared" si="75"/>
        <v>062-605-8048</v>
      </c>
      <c r="AB511" t="str">
        <f t="shared" si="76"/>
        <v>Valid</v>
      </c>
      <c r="AC511" s="4" t="str">
        <f t="shared" si="80"/>
        <v>Valid</v>
      </c>
      <c r="AD511" t="s">
        <v>3425</v>
      </c>
      <c r="AE511" s="11" t="s">
        <v>3426</v>
      </c>
    </row>
    <row r="512" spans="1:31" ht="16" x14ac:dyDescent="0.2">
      <c r="A512" t="s">
        <v>3427</v>
      </c>
      <c r="B512">
        <v>1882</v>
      </c>
      <c r="C512" t="str">
        <f t="shared" si="71"/>
        <v>store_doc_1882</v>
      </c>
      <c r="D512" t="s">
        <v>3428</v>
      </c>
      <c r="E512" t="s">
        <v>3429</v>
      </c>
      <c r="F512">
        <v>16.138003999999999</v>
      </c>
      <c r="G512">
        <v>103.309363</v>
      </c>
      <c r="H512" t="str">
        <f t="shared" si="77"/>
        <v>https://www.google.com/maps/place/16.138004,103.309363</v>
      </c>
      <c r="I512" t="s">
        <v>28</v>
      </c>
      <c r="J512" t="s">
        <v>29</v>
      </c>
      <c r="K512" t="s">
        <v>3430</v>
      </c>
      <c r="L512" t="s">
        <v>3431</v>
      </c>
      <c r="M512" t="s">
        <v>3115</v>
      </c>
      <c r="N512">
        <v>44000</v>
      </c>
      <c r="O512" t="s">
        <v>3432</v>
      </c>
      <c r="P512" t="s">
        <v>34</v>
      </c>
      <c r="Q512" s="3" t="s">
        <v>44</v>
      </c>
      <c r="R512" s="3" t="str">
        <f t="shared" si="7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2" s="3" t="str">
        <f>VLOOKUP($B512,[1]Offline!$A$2:$K$2447,2,FALSE)</f>
        <v>Mini Supermarket</v>
      </c>
      <c r="T512" s="3" t="str">
        <f>VLOOKUP($B512,[1]Offline!$A$2:$K$2447,6,FALSE)</f>
        <v>05:00-24:00 (19Hrs)</v>
      </c>
      <c r="U512" s="3" t="str">
        <f>VLOOKUP($B512,[1]Offline!$A$2:$K$2447,8,FALSE)</f>
        <v>เลขที่ 374 หมู่ที่ 1 ตำบลแวงน่าง อำเภอเมืองมหาสารคาม จังหวัดมหาสารคาม 44000</v>
      </c>
      <c r="V512" s="11" t="str">
        <f t="shared" si="73"/>
        <v>เลขที่ 374 หมู่ที่ 1 ตำบลแวงน่าง อำเภอเมืองมหาสารคาม จังหวัดมหาสารคาม 44000, โทรศัพท์: 062-605-8049</v>
      </c>
      <c r="W512" s="3" t="str">
        <f>VLOOKUP($B512,[1]Offline!$A$2:$K$2447,5,FALSE)</f>
        <v>exp882-sm@lotuss.com</v>
      </c>
      <c r="X512" s="3" t="str">
        <f>VLOOKUP($B512,[1]Offline!$A$2:$K$2447,10,FALSE)</f>
        <v>0626058049</v>
      </c>
      <c r="Y512" t="s">
        <v>3433</v>
      </c>
      <c r="Z512" t="str">
        <f t="shared" si="74"/>
        <v>0626058049</v>
      </c>
      <c r="AA512" t="str">
        <f t="shared" si="75"/>
        <v>062-605-8049</v>
      </c>
      <c r="AB512" t="str">
        <f t="shared" si="76"/>
        <v>Valid</v>
      </c>
      <c r="AC512" s="4" t="str">
        <f t="shared" si="80"/>
        <v>Valid</v>
      </c>
      <c r="AD512" t="s">
        <v>3433</v>
      </c>
      <c r="AE512" s="11" t="s">
        <v>3434</v>
      </c>
    </row>
    <row r="513" spans="1:31" ht="16" x14ac:dyDescent="0.2">
      <c r="A513" t="s">
        <v>3435</v>
      </c>
      <c r="B513">
        <v>1883</v>
      </c>
      <c r="C513" t="str">
        <f t="shared" si="71"/>
        <v>store_doc_1883</v>
      </c>
      <c r="D513" t="s">
        <v>3436</v>
      </c>
      <c r="E513" t="s">
        <v>3437</v>
      </c>
      <c r="F513">
        <v>7.029496</v>
      </c>
      <c r="G513">
        <v>100.485737</v>
      </c>
      <c r="H513" t="str">
        <f t="shared" si="77"/>
        <v>https://www.google.com/maps/place/7.029496,100.485737</v>
      </c>
      <c r="I513" t="s">
        <v>123</v>
      </c>
      <c r="J513" t="s">
        <v>29</v>
      </c>
      <c r="K513" t="s">
        <v>3438</v>
      </c>
      <c r="L513" t="s">
        <v>3048</v>
      </c>
      <c r="M513" t="s">
        <v>3049</v>
      </c>
      <c r="N513">
        <v>90110</v>
      </c>
      <c r="O513" t="s">
        <v>3379</v>
      </c>
      <c r="P513" t="s">
        <v>34</v>
      </c>
      <c r="Q513" s="3" t="s">
        <v>35</v>
      </c>
      <c r="R513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3" s="3" t="e">
        <f>VLOOKUP($B513,[1]Offline!$A$2:$K$2447,2,FALSE)</f>
        <v>#N/A</v>
      </c>
      <c r="T513" s="3" t="e">
        <f>VLOOKUP($B513,[1]Offline!$A$2:$K$2447,6,FALSE)</f>
        <v>#N/A</v>
      </c>
      <c r="U513" s="3" t="e">
        <f>VLOOKUP($B513,[1]Offline!$A$2:$K$2447,8,FALSE)</f>
        <v>#N/A</v>
      </c>
      <c r="V513" s="11" t="e">
        <f t="shared" si="73"/>
        <v>#N/A</v>
      </c>
      <c r="W513" s="3" t="e">
        <f>VLOOKUP($B513,[1]Offline!$A$2:$K$2447,5,FALSE)</f>
        <v>#N/A</v>
      </c>
      <c r="X513" s="3" t="e">
        <f>VLOOKUP($B513,[1]Offline!$A$2:$K$2447,10,FALSE)</f>
        <v>#N/A</v>
      </c>
      <c r="Y513" t="e">
        <v>#N/A</v>
      </c>
      <c r="Z513" t="e">
        <f t="shared" si="74"/>
        <v>#N/A</v>
      </c>
      <c r="AA513" t="e">
        <f t="shared" si="75"/>
        <v>#N/A</v>
      </c>
      <c r="AB513" t="e">
        <f t="shared" si="76"/>
        <v>#N/A</v>
      </c>
      <c r="AC513" s="4"/>
      <c r="AD513" t="e">
        <v>#N/A</v>
      </c>
    </row>
    <row r="514" spans="1:31" ht="16" x14ac:dyDescent="0.2">
      <c r="A514" t="s">
        <v>3439</v>
      </c>
      <c r="B514">
        <v>1884</v>
      </c>
      <c r="C514" t="str">
        <f t="shared" si="71"/>
        <v>store_doc_1884</v>
      </c>
      <c r="D514" t="s">
        <v>3440</v>
      </c>
      <c r="E514" t="s">
        <v>3441</v>
      </c>
      <c r="F514">
        <v>7.3518369999999997</v>
      </c>
      <c r="G514">
        <v>100.322166</v>
      </c>
      <c r="H514" t="str">
        <f t="shared" si="77"/>
        <v>https://www.google.com/maps/place/7.351837,100.322166</v>
      </c>
      <c r="I514" t="s">
        <v>123</v>
      </c>
      <c r="J514" t="s">
        <v>29</v>
      </c>
      <c r="K514" t="s">
        <v>2784</v>
      </c>
      <c r="L514" t="s">
        <v>3442</v>
      </c>
      <c r="M514" t="s">
        <v>3106</v>
      </c>
      <c r="N514">
        <v>93120</v>
      </c>
      <c r="O514" t="s">
        <v>3443</v>
      </c>
      <c r="P514" t="s">
        <v>34</v>
      </c>
      <c r="Q514" s="3" t="s">
        <v>35</v>
      </c>
      <c r="R514" s="3" t="str">
        <f t="shared" si="7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4" s="3" t="e">
        <f>VLOOKUP($B514,[1]Offline!$A$2:$K$2447,2,FALSE)</f>
        <v>#N/A</v>
      </c>
      <c r="T514" s="3" t="e">
        <f>VLOOKUP($B514,[1]Offline!$A$2:$K$2447,6,FALSE)</f>
        <v>#N/A</v>
      </c>
      <c r="U514" s="3" t="e">
        <f>VLOOKUP($B514,[1]Offline!$A$2:$K$2447,8,FALSE)</f>
        <v>#N/A</v>
      </c>
      <c r="V514" s="11" t="e">
        <f t="shared" si="73"/>
        <v>#N/A</v>
      </c>
      <c r="W514" s="3" t="e">
        <f>VLOOKUP($B514,[1]Offline!$A$2:$K$2447,5,FALSE)</f>
        <v>#N/A</v>
      </c>
      <c r="X514" s="3" t="e">
        <f>VLOOKUP($B514,[1]Offline!$A$2:$K$2447,10,FALSE)</f>
        <v>#N/A</v>
      </c>
      <c r="Y514" t="e">
        <v>#N/A</v>
      </c>
      <c r="Z514" t="e">
        <f t="shared" si="74"/>
        <v>#N/A</v>
      </c>
      <c r="AA514" t="e">
        <f t="shared" si="75"/>
        <v>#N/A</v>
      </c>
      <c r="AB514" t="e">
        <f t="shared" si="76"/>
        <v>#N/A</v>
      </c>
      <c r="AC514" s="4"/>
      <c r="AD514" t="e">
        <v>#N/A</v>
      </c>
    </row>
    <row r="515" spans="1:31" ht="16" x14ac:dyDescent="0.2">
      <c r="A515" t="s">
        <v>3444</v>
      </c>
      <c r="B515">
        <v>1885</v>
      </c>
      <c r="C515" t="str">
        <f t="shared" ref="C515:C578" si="81">CONCATENATE("store_doc_",B515)</f>
        <v>store_doc_1885</v>
      </c>
      <c r="D515" t="s">
        <v>3445</v>
      </c>
      <c r="E515" t="s">
        <v>3446</v>
      </c>
      <c r="F515">
        <v>15.321120000000001</v>
      </c>
      <c r="G515">
        <v>103.851506</v>
      </c>
      <c r="H515" t="str">
        <f t="shared" si="77"/>
        <v>https://www.google.com/maps/place/15.32112,103.851506</v>
      </c>
      <c r="I515" t="s">
        <v>28</v>
      </c>
      <c r="J515" t="s">
        <v>29</v>
      </c>
      <c r="K515" t="s">
        <v>3447</v>
      </c>
      <c r="L515" t="s">
        <v>3448</v>
      </c>
      <c r="M515" t="s">
        <v>3449</v>
      </c>
      <c r="N515">
        <v>32130</v>
      </c>
      <c r="O515" t="s">
        <v>3450</v>
      </c>
      <c r="P515" t="s">
        <v>34</v>
      </c>
      <c r="Q515" s="3" t="s">
        <v>44</v>
      </c>
      <c r="R515" s="3" t="str">
        <f t="shared" ref="R515:R578" si="82">_xlfn.CONCAT($Q515,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5" s="3" t="str">
        <f>VLOOKUP($B515,[1]Offline!$A$2:$K$2447,2,FALSE)</f>
        <v>Mini Supermarket</v>
      </c>
      <c r="T515" s="3" t="str">
        <f>VLOOKUP($B515,[1]Offline!$A$2:$K$2447,6,FALSE)</f>
        <v>24 Hours</v>
      </c>
      <c r="U515" s="3" t="str">
        <f>VLOOKUP($B515,[1]Offline!$A$2:$K$2447,8,FALSE)</f>
        <v>เลขที่ 38 หมู่ที่ 8 ตำบลรัตนบุรี อำเภอรัตนบุรี จังหวัดสุรินทร์ 32130</v>
      </c>
      <c r="V515" s="11" t="str">
        <f t="shared" ref="V515:V578" si="83">$U515 &amp; ", โทรศัพท์: " &amp; $AE515</f>
        <v>เลขที่ 38 หมู่ที่ 8 ตำบลรัตนบุรี อำเภอรัตนบุรี จังหวัดสุรินทร์ 32130, โทรศัพท์: 062-605-8052</v>
      </c>
      <c r="W515" s="3" t="str">
        <f>VLOOKUP($B515,[1]Offline!$A$2:$K$2447,5,FALSE)</f>
        <v>exp885-sm@lotuss.com</v>
      </c>
      <c r="X515" s="3" t="str">
        <f>VLOOKUP($B515,[1]Offline!$A$2:$K$2447,10,FALSE)</f>
        <v>0626058052</v>
      </c>
      <c r="Y515" t="s">
        <v>3451</v>
      </c>
      <c r="Z515" t="str">
        <f t="shared" ref="Z515:Z578" si="84">SUBSTITUTE($Y515, "-", "")</f>
        <v>0626058052</v>
      </c>
      <c r="AA515" t="str">
        <f t="shared" ref="AA515:AA578" si="85">IF(LEN($Z515)=9, TEXT($Z515, "00-000-0000"), TEXT($Z515, "000-000-0000"))</f>
        <v>062-605-8052</v>
      </c>
      <c r="AB515" t="str">
        <f t="shared" ref="AB515:AB578" si="86">IF(AND(LEFT($Z515,1)="0", OR(LEN($Z515)=9, LEN($Z515)=10)), "Valid", "Invalid")</f>
        <v>Valid</v>
      </c>
      <c r="AC515" s="4" t="str">
        <f>IF(AND(LEFT($Z515,1)="0", OR(LEN(SUBSTITUTE($Z515,"-",""))=9, AND(LEFT($Z515,2)&lt;&gt;"02", LEN(SUBSTITUTE($Z515,"-",""))=10))), "Valid", "Invalid")</f>
        <v>Valid</v>
      </c>
      <c r="AD515" t="s">
        <v>3451</v>
      </c>
      <c r="AE515" s="11" t="s">
        <v>3452</v>
      </c>
    </row>
    <row r="516" spans="1:31" ht="16" x14ac:dyDescent="0.2">
      <c r="A516" t="s">
        <v>3453</v>
      </c>
      <c r="B516">
        <v>1886</v>
      </c>
      <c r="C516" t="str">
        <f t="shared" si="81"/>
        <v>store_doc_1886</v>
      </c>
      <c r="D516" t="s">
        <v>3454</v>
      </c>
      <c r="E516" t="s">
        <v>3455</v>
      </c>
      <c r="F516">
        <v>13.079688000000001</v>
      </c>
      <c r="G516">
        <v>101.001739</v>
      </c>
      <c r="H516" t="str">
        <f t="shared" ref="H516:H579" si="87">CONCATENATE("https://www.google.com/maps/place/",F516,",",G516)</f>
        <v>https://www.google.com/maps/place/13.079688,101.001739</v>
      </c>
      <c r="I516" t="s">
        <v>28</v>
      </c>
      <c r="J516" t="s">
        <v>29</v>
      </c>
      <c r="K516" t="s">
        <v>3456</v>
      </c>
      <c r="L516" t="s">
        <v>1745</v>
      </c>
      <c r="M516" t="s">
        <v>1528</v>
      </c>
      <c r="N516">
        <v>20230</v>
      </c>
      <c r="O516" t="s">
        <v>3457</v>
      </c>
      <c r="P516" t="s">
        <v>34</v>
      </c>
      <c r="Q516" s="3" t="s">
        <v>170</v>
      </c>
      <c r="R516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6" s="3" t="str">
        <f>VLOOKUP($B516,[1]Offline!$A$2:$K$2447,2,FALSE)</f>
        <v>Mini Supermarket</v>
      </c>
      <c r="T516" s="3" t="str">
        <f>VLOOKUP($B516,[1]Offline!$A$2:$K$2447,6,FALSE)</f>
        <v>06:00-23:00 (17Hrs)</v>
      </c>
      <c r="U516" s="3" t="str">
        <f>VLOOKUP($B516,[1]Offline!$A$2:$K$2447,8,FALSE)</f>
        <v>เลขที่ 144/1 หมู่ 3 ต.บึง อ.ศรีราชา จ.ชลบุรี 20230</v>
      </c>
      <c r="V516" s="11" t="str">
        <f t="shared" si="83"/>
        <v>เลขที่ 144/1 หมู่ 3 ต.บึง อ.ศรีราชา จ.ชลบุรี 20230, โทรศัพท์: ยังไม่มีเบอร์สาขา</v>
      </c>
      <c r="W516" s="3" t="str">
        <f>VLOOKUP($B516,[1]Offline!$A$2:$K$2447,5,FALSE)</f>
        <v>exp886-sm@lotuss.com</v>
      </c>
      <c r="X516" s="3" t="str">
        <f>VLOOKUP($B516,[1]Offline!$A$2:$K$2447,10,FALSE)</f>
        <v>0ยังไม่มีเบอร์สาขา</v>
      </c>
      <c r="Y516" t="s">
        <v>1580</v>
      </c>
      <c r="Z516" t="str">
        <f t="shared" si="84"/>
        <v>ยังไม่มีเบอร์สาขา</v>
      </c>
      <c r="AA516" t="str">
        <f t="shared" si="85"/>
        <v>ยังไม่มีเบอร์สาขา</v>
      </c>
      <c r="AB516" t="str">
        <f t="shared" si="86"/>
        <v>Invalid</v>
      </c>
      <c r="AC516" s="4" t="str">
        <f>IF(AND(LEFT($Z516,1)="0", OR(LEN(SUBSTITUTE($Z516,"-",""))=9, AND(LEFT($Z516,2)&lt;&gt;"02", LEN(SUBSTITUTE($Z516,"-",""))=10))), "Valid", "Invalid")</f>
        <v>Invalid</v>
      </c>
      <c r="AD516" t="s">
        <v>1580</v>
      </c>
      <c r="AE516" s="11" t="s">
        <v>1580</v>
      </c>
    </row>
    <row r="517" spans="1:31" ht="16" x14ac:dyDescent="0.2">
      <c r="A517" t="s">
        <v>3458</v>
      </c>
      <c r="B517">
        <v>1887</v>
      </c>
      <c r="C517" t="str">
        <f t="shared" si="81"/>
        <v>store_doc_1887</v>
      </c>
      <c r="D517" t="s">
        <v>3459</v>
      </c>
      <c r="E517" t="s">
        <v>3460</v>
      </c>
      <c r="F517">
        <v>7.0163000000000002</v>
      </c>
      <c r="G517">
        <v>100.46184100000001</v>
      </c>
      <c r="H517" t="str">
        <f t="shared" si="87"/>
        <v>https://www.google.com/maps/place/7.0163,100.461841</v>
      </c>
      <c r="I517" t="s">
        <v>28</v>
      </c>
      <c r="J517" t="s">
        <v>29</v>
      </c>
      <c r="K517" t="s">
        <v>3461</v>
      </c>
      <c r="L517" t="s">
        <v>3048</v>
      </c>
      <c r="M517" t="s">
        <v>3049</v>
      </c>
      <c r="N517">
        <v>90110</v>
      </c>
      <c r="O517" t="s">
        <v>3379</v>
      </c>
      <c r="P517" t="s">
        <v>34</v>
      </c>
      <c r="Q517" s="3" t="s">
        <v>170</v>
      </c>
      <c r="R517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7" s="3" t="str">
        <f>VLOOKUP($B517,[1]Offline!$A$2:$K$2447,2,FALSE)</f>
        <v>Mini Supermarket</v>
      </c>
      <c r="T517" s="3" t="str">
        <f>VLOOKUP($B517,[1]Offline!$A$2:$K$2447,6,FALSE)</f>
        <v>05:00-23:00 (18Hrs)</v>
      </c>
      <c r="U517" s="3" t="str">
        <f>VLOOKUP($B517,[1]Offline!$A$2:$K$2447,8,FALSE)</f>
        <v>เลขที่ 1,3 ซอย 12 (รัตนอุทิศ) ถ.รัตนอุทิศ ต.คอหงส์ อ.หาดใหญ่ จ.สงขลา 90110</v>
      </c>
      <c r="V517" s="11" t="str">
        <f t="shared" si="83"/>
        <v>เลขที่ 1,3 ซอย 12 (รัตนอุทิศ) ถ.รัตนอุทิศ ต.คอหงส์ อ.หาดใหญ่ จ.สงขลา 90110, โทรศัพท์: 062-605-8054</v>
      </c>
      <c r="W517" s="3" t="str">
        <f>VLOOKUP($B517,[1]Offline!$A$2:$K$2447,5,FALSE)</f>
        <v>exp887-sm@lotuss.com</v>
      </c>
      <c r="X517" s="3" t="str">
        <f>VLOOKUP($B517,[1]Offline!$A$2:$K$2447,10,FALSE)</f>
        <v>0626058054</v>
      </c>
      <c r="Y517" t="s">
        <v>3462</v>
      </c>
      <c r="Z517" t="str">
        <f t="shared" si="84"/>
        <v>0626058054</v>
      </c>
      <c r="AA517" t="str">
        <f t="shared" si="85"/>
        <v>062-605-8054</v>
      </c>
      <c r="AB517" t="str">
        <f t="shared" si="86"/>
        <v>Valid</v>
      </c>
      <c r="AC517" s="4" t="str">
        <f>IF(AND(LEFT($Z517,1)="0", OR(LEN(SUBSTITUTE($Z517,"-",""))=9, AND(LEFT($Z517,2)&lt;&gt;"02", LEN(SUBSTITUTE($Z517,"-",""))=10))), "Valid", "Invalid")</f>
        <v>Valid</v>
      </c>
      <c r="AD517" t="s">
        <v>3462</v>
      </c>
      <c r="AE517" s="11" t="s">
        <v>3463</v>
      </c>
    </row>
    <row r="518" spans="1:31" ht="16" x14ac:dyDescent="0.2">
      <c r="A518" t="s">
        <v>3464</v>
      </c>
      <c r="B518">
        <v>1888</v>
      </c>
      <c r="C518" t="str">
        <f t="shared" si="81"/>
        <v>store_doc_1888</v>
      </c>
      <c r="D518" t="s">
        <v>3465</v>
      </c>
      <c r="E518" t="s">
        <v>3466</v>
      </c>
      <c r="F518">
        <v>13.567717</v>
      </c>
      <c r="G518">
        <v>100.339764</v>
      </c>
      <c r="H518" t="str">
        <f t="shared" si="87"/>
        <v>https://www.google.com/maps/place/13.567717,100.339764</v>
      </c>
      <c r="I518" t="s">
        <v>123</v>
      </c>
      <c r="J518" t="s">
        <v>29</v>
      </c>
      <c r="K518" t="s">
        <v>3467</v>
      </c>
      <c r="L518" t="s">
        <v>615</v>
      </c>
      <c r="M518" t="s">
        <v>616</v>
      </c>
      <c r="N518">
        <v>74000</v>
      </c>
      <c r="O518" t="s">
        <v>2046</v>
      </c>
      <c r="P518" t="s">
        <v>34</v>
      </c>
      <c r="Q518" s="3" t="s">
        <v>35</v>
      </c>
      <c r="R518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8" s="3" t="e">
        <f>VLOOKUP($B518,[1]Offline!$A$2:$K$2447,2,FALSE)</f>
        <v>#N/A</v>
      </c>
      <c r="T518" s="3" t="e">
        <f>VLOOKUP($B518,[1]Offline!$A$2:$K$2447,6,FALSE)</f>
        <v>#N/A</v>
      </c>
      <c r="U518" s="3" t="e">
        <f>VLOOKUP($B518,[1]Offline!$A$2:$K$2447,8,FALSE)</f>
        <v>#N/A</v>
      </c>
      <c r="V518" s="11" t="e">
        <f t="shared" si="83"/>
        <v>#N/A</v>
      </c>
      <c r="W518" s="3" t="e">
        <f>VLOOKUP($B518,[1]Offline!$A$2:$K$2447,5,FALSE)</f>
        <v>#N/A</v>
      </c>
      <c r="X518" s="3" t="e">
        <f>VLOOKUP($B518,[1]Offline!$A$2:$K$2447,10,FALSE)</f>
        <v>#N/A</v>
      </c>
      <c r="Y518" t="e">
        <v>#N/A</v>
      </c>
      <c r="Z518" t="e">
        <f t="shared" si="84"/>
        <v>#N/A</v>
      </c>
      <c r="AA518" t="e">
        <f t="shared" si="85"/>
        <v>#N/A</v>
      </c>
      <c r="AB518" t="e">
        <f t="shared" si="86"/>
        <v>#N/A</v>
      </c>
      <c r="AC518" s="4"/>
      <c r="AD518" t="e">
        <v>#N/A</v>
      </c>
    </row>
    <row r="519" spans="1:31" ht="16" x14ac:dyDescent="0.2">
      <c r="A519" t="s">
        <v>3468</v>
      </c>
      <c r="B519">
        <v>1889</v>
      </c>
      <c r="C519" t="str">
        <f t="shared" si="81"/>
        <v>store_doc_1889</v>
      </c>
      <c r="D519" t="s">
        <v>3469</v>
      </c>
      <c r="E519" t="s">
        <v>3470</v>
      </c>
      <c r="F519">
        <v>13.805574</v>
      </c>
      <c r="G519">
        <v>100.84754700000001</v>
      </c>
      <c r="H519" t="str">
        <f t="shared" si="87"/>
        <v>https://www.google.com/maps/place/13.805574,100.847547</v>
      </c>
      <c r="I519" t="s">
        <v>28</v>
      </c>
      <c r="J519" t="s">
        <v>29</v>
      </c>
      <c r="K519" t="s">
        <v>3471</v>
      </c>
      <c r="L519" t="s">
        <v>691</v>
      </c>
      <c r="M519" t="s">
        <v>32</v>
      </c>
      <c r="N519">
        <v>10530</v>
      </c>
      <c r="O519" t="s">
        <v>3472</v>
      </c>
      <c r="P519" t="s">
        <v>34</v>
      </c>
      <c r="Q519" s="3" t="s">
        <v>35</v>
      </c>
      <c r="R519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19" s="3" t="str">
        <f>VLOOKUP($B519,[1]Offline!$A$2:$K$2447,2,FALSE)</f>
        <v>Mini Supermarket</v>
      </c>
      <c r="T519" s="3" t="str">
        <f>VLOOKUP($B519,[1]Offline!$A$2:$K$2447,6,FALSE)</f>
        <v>06:00-23:00 (17Hrs)</v>
      </c>
      <c r="U519" s="3" t="str">
        <f>VLOOKUP($B519,[1]Offline!$A$2:$K$2447,8,FALSE)</f>
        <v>เลขที่ 44/12 หมู่ที่ 9 แขวงลำผักชี เขตหนองจอก กรุงเทพมหานคร 10530</v>
      </c>
      <c r="V519" s="11" t="str">
        <f t="shared" si="83"/>
        <v>เลขที่ 44/12 หมู่ที่ 9 แขวงลำผักชี เขตหนองจอก กรุงเทพมหานคร 10530, โทรศัพท์: 062-605-8056</v>
      </c>
      <c r="W519" s="3" t="str">
        <f>VLOOKUP($B519,[1]Offline!$A$2:$K$2447,5,FALSE)</f>
        <v>exp889-sm@lotuss.com</v>
      </c>
      <c r="X519" s="3" t="str">
        <f>VLOOKUP($B519,[1]Offline!$A$2:$K$2447,10,FALSE)</f>
        <v>0626058056</v>
      </c>
      <c r="Y519" t="s">
        <v>3473</v>
      </c>
      <c r="Z519" t="str">
        <f t="shared" si="84"/>
        <v>0626058056</v>
      </c>
      <c r="AA519" t="str">
        <f t="shared" si="85"/>
        <v>062-605-8056</v>
      </c>
      <c r="AB519" t="str">
        <f t="shared" si="86"/>
        <v>Valid</v>
      </c>
      <c r="AC519" s="4" t="str">
        <f t="shared" ref="AC519:AC525" si="88">IF(AND(LEFT($Z519,1)="0", OR(LEN(SUBSTITUTE($Z519,"-",""))=9, AND(LEFT($Z519,2)&lt;&gt;"02", LEN(SUBSTITUTE($Z519,"-",""))=10))), "Valid", "Invalid")</f>
        <v>Valid</v>
      </c>
      <c r="AD519" t="s">
        <v>3473</v>
      </c>
      <c r="AE519" s="11" t="s">
        <v>3474</v>
      </c>
    </row>
    <row r="520" spans="1:31" ht="16" x14ac:dyDescent="0.2">
      <c r="A520" t="s">
        <v>3475</v>
      </c>
      <c r="B520">
        <v>1890</v>
      </c>
      <c r="C520" t="str">
        <f t="shared" si="81"/>
        <v>store_doc_1890</v>
      </c>
      <c r="D520" t="s">
        <v>3476</v>
      </c>
      <c r="E520" t="s">
        <v>3477</v>
      </c>
      <c r="F520">
        <v>6.666506</v>
      </c>
      <c r="G520">
        <v>100.319675</v>
      </c>
      <c r="H520" t="str">
        <f t="shared" si="87"/>
        <v>https://www.google.com/maps/place/6.666506,100.319675</v>
      </c>
      <c r="I520" t="s">
        <v>28</v>
      </c>
      <c r="J520" t="s">
        <v>29</v>
      </c>
      <c r="K520" t="s">
        <v>3478</v>
      </c>
      <c r="L520" t="s">
        <v>3479</v>
      </c>
      <c r="M520" t="s">
        <v>3049</v>
      </c>
      <c r="N520">
        <v>90240</v>
      </c>
      <c r="O520" t="s">
        <v>3480</v>
      </c>
      <c r="P520" t="s">
        <v>34</v>
      </c>
      <c r="Q520" s="3" t="s">
        <v>35</v>
      </c>
      <c r="R520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0" s="3" t="str">
        <f>VLOOKUP($B520,[1]Offline!$A$2:$K$2447,2,FALSE)</f>
        <v>Mini Supermarket</v>
      </c>
      <c r="T520" s="3" t="str">
        <f>VLOOKUP($B520,[1]Offline!$A$2:$K$2447,6,FALSE)</f>
        <v>06:00-22:00 (16Hrs)</v>
      </c>
      <c r="U520" s="3" t="str">
        <f>VLOOKUP($B520,[1]Offline!$A$2:$K$2447,8,FALSE)</f>
        <v>เลขที่ 21 ถนนเพชรกาฬ ต.ปาดังเบซาร์ อ.สะเดา จ.สงขลา 90240</v>
      </c>
      <c r="V520" s="11" t="str">
        <f t="shared" si="83"/>
        <v>เลขที่ 21 ถนนเพชรกาฬ ต.ปาดังเบซาร์ อ.สะเดา จ.สงขลา 90240, โทรศัพท์: 082-671-8884</v>
      </c>
      <c r="W520" s="3" t="str">
        <f>VLOOKUP($B520,[1]Offline!$A$2:$K$2447,5,FALSE)</f>
        <v>exp890-sm@lotuss.com</v>
      </c>
      <c r="X520" s="3" t="str">
        <f>VLOOKUP($B520,[1]Offline!$A$2:$K$2447,10,FALSE)</f>
        <v>0826718884</v>
      </c>
      <c r="Y520" t="s">
        <v>3481</v>
      </c>
      <c r="Z520" t="str">
        <f t="shared" si="84"/>
        <v>0826718884</v>
      </c>
      <c r="AA520" t="str">
        <f t="shared" si="85"/>
        <v>082-671-8884</v>
      </c>
      <c r="AB520" t="str">
        <f t="shared" si="86"/>
        <v>Valid</v>
      </c>
      <c r="AC520" s="4" t="str">
        <f t="shared" si="88"/>
        <v>Valid</v>
      </c>
      <c r="AD520" t="s">
        <v>3481</v>
      </c>
      <c r="AE520" s="11" t="s">
        <v>3482</v>
      </c>
    </row>
    <row r="521" spans="1:31" ht="16" x14ac:dyDescent="0.2">
      <c r="A521" t="s">
        <v>3483</v>
      </c>
      <c r="B521">
        <v>1891</v>
      </c>
      <c r="C521" t="str">
        <f t="shared" si="81"/>
        <v>store_doc_1891</v>
      </c>
      <c r="D521" t="s">
        <v>3484</v>
      </c>
      <c r="E521" t="s">
        <v>3485</v>
      </c>
      <c r="F521">
        <v>16.72195</v>
      </c>
      <c r="G521">
        <v>102.803437</v>
      </c>
      <c r="H521" t="str">
        <f t="shared" si="87"/>
        <v>https://www.google.com/maps/place/16.72195,102.803437</v>
      </c>
      <c r="I521" t="s">
        <v>28</v>
      </c>
      <c r="J521" t="s">
        <v>29</v>
      </c>
      <c r="K521" t="s">
        <v>3486</v>
      </c>
      <c r="L521" t="s">
        <v>3008</v>
      </c>
      <c r="M521" t="s">
        <v>2424</v>
      </c>
      <c r="N521">
        <v>40310</v>
      </c>
      <c r="O521" t="s">
        <v>3487</v>
      </c>
      <c r="P521" t="s">
        <v>34</v>
      </c>
      <c r="Q521" s="3" t="s">
        <v>170</v>
      </c>
      <c r="R521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1" s="3" t="str">
        <f>VLOOKUP($B521,[1]Offline!$A$2:$K$2447,2,FALSE)</f>
        <v>Mini Supermarket</v>
      </c>
      <c r="T521" s="3" t="str">
        <f>VLOOKUP($B521,[1]Offline!$A$2:$K$2447,6,FALSE)</f>
        <v>06:00-23:00 (17Hrs)</v>
      </c>
      <c r="U521" s="3" t="str">
        <f>VLOOKUP($B521,[1]Offline!$A$2:$K$2447,8,FALSE)</f>
        <v>เลขที่ 25/7-8 หมู่ที่ 2 ตำบลน้ำพอง อำเภอน้ำพอง จังหวัดขอนแก่น 40310</v>
      </c>
      <c r="V521" s="11" t="str">
        <f t="shared" si="83"/>
        <v>เลขที่ 25/7-8 หมู่ที่ 2 ตำบลน้ำพอง อำเภอน้ำพอง จังหวัดขอนแก่น 40310, โทรศัพท์: 062-605-8058</v>
      </c>
      <c r="W521" s="3" t="str">
        <f>VLOOKUP($B521,[1]Offline!$A$2:$K$2447,5,FALSE)</f>
        <v>exp891-sm@lotuss.com</v>
      </c>
      <c r="X521" s="3" t="str">
        <f>VLOOKUP($B521,[1]Offline!$A$2:$K$2447,10,FALSE)</f>
        <v>0626058058</v>
      </c>
      <c r="Y521" t="s">
        <v>3488</v>
      </c>
      <c r="Z521" t="str">
        <f t="shared" si="84"/>
        <v>0626058058</v>
      </c>
      <c r="AA521" t="str">
        <f t="shared" si="85"/>
        <v>062-605-8058</v>
      </c>
      <c r="AB521" t="str">
        <f t="shared" si="86"/>
        <v>Valid</v>
      </c>
      <c r="AC521" s="4" t="str">
        <f t="shared" si="88"/>
        <v>Valid</v>
      </c>
      <c r="AD521" t="s">
        <v>3488</v>
      </c>
      <c r="AE521" s="11" t="s">
        <v>3489</v>
      </c>
    </row>
    <row r="522" spans="1:31" ht="16" x14ac:dyDescent="0.2">
      <c r="A522" t="s">
        <v>3490</v>
      </c>
      <c r="B522">
        <v>1892</v>
      </c>
      <c r="C522" t="str">
        <f t="shared" si="81"/>
        <v>store_doc_1892</v>
      </c>
      <c r="D522" t="s">
        <v>3491</v>
      </c>
      <c r="E522" t="s">
        <v>3492</v>
      </c>
      <c r="F522">
        <v>16.410104</v>
      </c>
      <c r="G522">
        <v>103.096858</v>
      </c>
      <c r="H522" t="str">
        <f t="shared" si="87"/>
        <v>https://www.google.com/maps/place/16.410104,103.096858</v>
      </c>
      <c r="I522" t="s">
        <v>28</v>
      </c>
      <c r="J522" t="s">
        <v>29</v>
      </c>
      <c r="K522" t="s">
        <v>3493</v>
      </c>
      <c r="L522" t="s">
        <v>3494</v>
      </c>
      <c r="M522" t="s">
        <v>3115</v>
      </c>
      <c r="N522">
        <v>44160</v>
      </c>
      <c r="O522" t="s">
        <v>3495</v>
      </c>
      <c r="P522" t="s">
        <v>34</v>
      </c>
      <c r="Q522" s="3" t="s">
        <v>170</v>
      </c>
      <c r="R522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2" s="3" t="str">
        <f>VLOOKUP($B522,[1]Offline!$A$2:$K$2447,2,FALSE)</f>
        <v>Mini Supermarket</v>
      </c>
      <c r="T522" s="3" t="str">
        <f>VLOOKUP($B522,[1]Offline!$A$2:$K$2447,6,FALSE)</f>
        <v>06:00-23:00 (17Hrs)</v>
      </c>
      <c r="U522" s="3" t="str">
        <f>VLOOKUP($B522,[1]Offline!$A$2:$K$2447,8,FALSE)</f>
        <v>เลขที่ 414,415,416 หมู่ที่ 5 ตำบลเชียงยืน อำเภอเชียงยืน จังหวัดมหาสารคาม 44160</v>
      </c>
      <c r="V522" s="11" t="str">
        <f t="shared" si="83"/>
        <v>เลขที่ 414,415,416 หมู่ที่ 5 ตำบลเชียงยืน อำเภอเชียงยืน จังหวัดมหาสารคาม 44160, โทรศัพท์: 062-605-8059</v>
      </c>
      <c r="W522" s="3" t="str">
        <f>VLOOKUP($B522,[1]Offline!$A$2:$K$2447,5,FALSE)</f>
        <v>exp892-sm@lotuss.com</v>
      </c>
      <c r="X522" s="3" t="str">
        <f>VLOOKUP($B522,[1]Offline!$A$2:$K$2447,10,FALSE)</f>
        <v>0626058059</v>
      </c>
      <c r="Y522" t="s">
        <v>3496</v>
      </c>
      <c r="Z522" t="str">
        <f t="shared" si="84"/>
        <v>0626058059</v>
      </c>
      <c r="AA522" t="str">
        <f t="shared" si="85"/>
        <v>062-605-8059</v>
      </c>
      <c r="AB522" t="str">
        <f t="shared" si="86"/>
        <v>Valid</v>
      </c>
      <c r="AC522" s="4" t="str">
        <f t="shared" si="88"/>
        <v>Valid</v>
      </c>
      <c r="AD522" t="s">
        <v>3496</v>
      </c>
      <c r="AE522" s="11" t="s">
        <v>3497</v>
      </c>
    </row>
    <row r="523" spans="1:31" ht="16" x14ac:dyDescent="0.2">
      <c r="A523" t="s">
        <v>3498</v>
      </c>
      <c r="B523">
        <v>1893</v>
      </c>
      <c r="C523" t="str">
        <f t="shared" si="81"/>
        <v>store_doc_1893</v>
      </c>
      <c r="D523" t="s">
        <v>3499</v>
      </c>
      <c r="E523" t="s">
        <v>3500</v>
      </c>
      <c r="F523">
        <v>15.106762</v>
      </c>
      <c r="G523">
        <v>103.596884</v>
      </c>
      <c r="H523" t="str">
        <f t="shared" si="87"/>
        <v>https://www.google.com/maps/place/15.106762,103.596884</v>
      </c>
      <c r="I523" t="s">
        <v>28</v>
      </c>
      <c r="J523" t="s">
        <v>29</v>
      </c>
      <c r="K523" t="s">
        <v>3501</v>
      </c>
      <c r="L523" t="s">
        <v>3502</v>
      </c>
      <c r="M523" t="s">
        <v>3449</v>
      </c>
      <c r="N523">
        <v>32180</v>
      </c>
      <c r="O523" t="s">
        <v>3503</v>
      </c>
      <c r="P523" t="s">
        <v>34</v>
      </c>
      <c r="Q523" s="3" t="s">
        <v>35</v>
      </c>
      <c r="R523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3" s="3" t="str">
        <f>VLOOKUP($B523,[1]Offline!$A$2:$K$2447,2,FALSE)</f>
        <v>Mini Supermarket</v>
      </c>
      <c r="T523" s="3" t="str">
        <f>VLOOKUP($B523,[1]Offline!$A$2:$K$2447,6,FALSE)</f>
        <v>24 Hours</v>
      </c>
      <c r="U523" s="3" t="str">
        <f>VLOOKUP($B523,[1]Offline!$A$2:$K$2447,8,FALSE)</f>
        <v>เลขที่ 226 หมู่ที่ 4 ตำบลจอมพระ อำเภอจอมพระ จังหวัดสุรินทร์ 32180</v>
      </c>
      <c r="V523" s="11" t="str">
        <f t="shared" si="83"/>
        <v>เลขที่ 226 หมู่ที่ 4 ตำบลจอมพระ อำเภอจอมพระ จังหวัดสุรินทร์ 32180, โทรศัพท์: 062-605-8060</v>
      </c>
      <c r="W523" s="3" t="str">
        <f>VLOOKUP($B523,[1]Offline!$A$2:$K$2447,5,FALSE)</f>
        <v>exp893-sm@lotuss.com</v>
      </c>
      <c r="X523" s="3" t="str">
        <f>VLOOKUP($B523,[1]Offline!$A$2:$K$2447,10,FALSE)</f>
        <v>0626058060</v>
      </c>
      <c r="Y523" t="s">
        <v>3504</v>
      </c>
      <c r="Z523" t="str">
        <f t="shared" si="84"/>
        <v>0626058060</v>
      </c>
      <c r="AA523" t="str">
        <f t="shared" si="85"/>
        <v>062-605-8060</v>
      </c>
      <c r="AB523" t="str">
        <f t="shared" si="86"/>
        <v>Valid</v>
      </c>
      <c r="AC523" s="4" t="str">
        <f t="shared" si="88"/>
        <v>Valid</v>
      </c>
      <c r="AD523" t="s">
        <v>3504</v>
      </c>
      <c r="AE523" s="11" t="s">
        <v>3505</v>
      </c>
    </row>
    <row r="524" spans="1:31" ht="16" x14ac:dyDescent="0.2">
      <c r="A524" t="s">
        <v>3506</v>
      </c>
      <c r="B524">
        <v>1894</v>
      </c>
      <c r="C524" t="str">
        <f t="shared" si="81"/>
        <v>store_doc_1894</v>
      </c>
      <c r="D524" t="s">
        <v>3507</v>
      </c>
      <c r="E524" t="s">
        <v>3508</v>
      </c>
      <c r="F524">
        <v>16.850200999999998</v>
      </c>
      <c r="G524">
        <v>100.25547400000001</v>
      </c>
      <c r="H524" t="str">
        <f t="shared" si="87"/>
        <v>https://www.google.com/maps/place/16.850201,100.255474</v>
      </c>
      <c r="I524" t="s">
        <v>28</v>
      </c>
      <c r="J524" t="s">
        <v>29</v>
      </c>
      <c r="K524" t="s">
        <v>3509</v>
      </c>
      <c r="L524" t="s">
        <v>2969</v>
      </c>
      <c r="M524" t="s">
        <v>2970</v>
      </c>
      <c r="N524">
        <v>65000</v>
      </c>
      <c r="O524" t="s">
        <v>3510</v>
      </c>
      <c r="P524" t="s">
        <v>34</v>
      </c>
      <c r="Q524" s="3" t="s">
        <v>35</v>
      </c>
      <c r="R524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4" s="3" t="str">
        <f>VLOOKUP($B524,[1]Offline!$A$2:$K$2447,2,FALSE)</f>
        <v>Mini Supermarket</v>
      </c>
      <c r="T524" s="3" t="str">
        <f>VLOOKUP($B524,[1]Offline!$A$2:$K$2447,6,FALSE)</f>
        <v>06:00-22:00 (16Hrs)</v>
      </c>
      <c r="U524" s="3" t="str">
        <f>VLOOKUP($B524,[1]Offline!$A$2:$K$2447,8,FALSE)</f>
        <v>เลขที่ 190 หมู่ที่ 5 ตำบลหัวรอ อำเภอเมืองพิษณุโลก จังหวัดพิษณุโลก 65000</v>
      </c>
      <c r="V524" s="11" t="str">
        <f t="shared" si="83"/>
        <v>เลขที่ 190 หมู่ที่ 5 ตำบลหัวรอ อำเภอเมืองพิษณุโลก จังหวัดพิษณุโลก 65000, โทรศัพท์: 062-605-8061</v>
      </c>
      <c r="W524" s="3" t="str">
        <f>VLOOKUP($B524,[1]Offline!$A$2:$K$2447,5,FALSE)</f>
        <v>exp894-sm@lotuss.com</v>
      </c>
      <c r="X524" s="3" t="str">
        <f>VLOOKUP($B524,[1]Offline!$A$2:$K$2447,10,FALSE)</f>
        <v>0626058061</v>
      </c>
      <c r="Y524" t="s">
        <v>3511</v>
      </c>
      <c r="Z524" t="str">
        <f t="shared" si="84"/>
        <v>0626058061</v>
      </c>
      <c r="AA524" t="str">
        <f t="shared" si="85"/>
        <v>062-605-8061</v>
      </c>
      <c r="AB524" t="str">
        <f t="shared" si="86"/>
        <v>Valid</v>
      </c>
      <c r="AC524" s="4" t="str">
        <f t="shared" si="88"/>
        <v>Valid</v>
      </c>
      <c r="AD524" t="s">
        <v>3511</v>
      </c>
      <c r="AE524" s="11" t="s">
        <v>3512</v>
      </c>
    </row>
    <row r="525" spans="1:31" ht="16" x14ac:dyDescent="0.2">
      <c r="A525" t="s">
        <v>3513</v>
      </c>
      <c r="B525">
        <v>1895</v>
      </c>
      <c r="C525" t="str">
        <f t="shared" si="81"/>
        <v>store_doc_1895</v>
      </c>
      <c r="D525" t="s">
        <v>3514</v>
      </c>
      <c r="E525" t="s">
        <v>3515</v>
      </c>
      <c r="F525">
        <v>16.112936000000001</v>
      </c>
      <c r="G525">
        <v>102.257251</v>
      </c>
      <c r="H525" t="str">
        <f t="shared" si="87"/>
        <v>https://www.google.com/maps/place/16.112936,102.257251</v>
      </c>
      <c r="I525" t="s">
        <v>28</v>
      </c>
      <c r="J525" t="s">
        <v>29</v>
      </c>
      <c r="K525" t="s">
        <v>3516</v>
      </c>
      <c r="L525" t="s">
        <v>3517</v>
      </c>
      <c r="M525" t="s">
        <v>2876</v>
      </c>
      <c r="N525">
        <v>36150</v>
      </c>
      <c r="O525" t="s">
        <v>3518</v>
      </c>
      <c r="P525" t="s">
        <v>34</v>
      </c>
      <c r="Q525" s="3" t="s">
        <v>44</v>
      </c>
      <c r="R525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5" s="3" t="str">
        <f>VLOOKUP($B525,[1]Offline!$A$2:$K$2447,2,FALSE)</f>
        <v>Mini Supermarket</v>
      </c>
      <c r="T525" s="3" t="str">
        <f>VLOOKUP($B525,[1]Offline!$A$2:$K$2447,6,FALSE)</f>
        <v>24 Hours</v>
      </c>
      <c r="U525" s="3" t="str">
        <f>VLOOKUP($B525,[1]Offline!$A$2:$K$2447,8,FALSE)</f>
        <v>เลขที่ 224 หมู่ที่ 9 ตำบลช่องสามหมอ อำเภอแก้งคร้อ จังหวัดชัยภูมิ 36150</v>
      </c>
      <c r="V525" s="11" t="str">
        <f t="shared" si="83"/>
        <v>เลขที่ 224 หมู่ที่ 9 ตำบลช่องสามหมอ อำเภอแก้งคร้อ จังหวัดชัยภูมิ 36150, โทรศัพท์: 062-605-8062</v>
      </c>
      <c r="W525" s="3" t="str">
        <f>VLOOKUP($B525,[1]Offline!$A$2:$K$2447,5,FALSE)</f>
        <v>exp895-sm@lotuss.com</v>
      </c>
      <c r="X525" s="3" t="str">
        <f>VLOOKUP($B525,[1]Offline!$A$2:$K$2447,10,FALSE)</f>
        <v>0626058062</v>
      </c>
      <c r="Y525" t="s">
        <v>3519</v>
      </c>
      <c r="Z525" t="str">
        <f t="shared" si="84"/>
        <v>0626058062</v>
      </c>
      <c r="AA525" t="str">
        <f t="shared" si="85"/>
        <v>062-605-8062</v>
      </c>
      <c r="AB525" t="str">
        <f t="shared" si="86"/>
        <v>Valid</v>
      </c>
      <c r="AC525" s="4" t="str">
        <f t="shared" si="88"/>
        <v>Valid</v>
      </c>
      <c r="AD525" t="s">
        <v>3519</v>
      </c>
      <c r="AE525" s="11" t="s">
        <v>3520</v>
      </c>
    </row>
    <row r="526" spans="1:31" ht="16" x14ac:dyDescent="0.2">
      <c r="A526" t="s">
        <v>3521</v>
      </c>
      <c r="B526">
        <v>1896</v>
      </c>
      <c r="C526" t="str">
        <f t="shared" si="81"/>
        <v>store_doc_1896</v>
      </c>
      <c r="D526" t="s">
        <v>3522</v>
      </c>
      <c r="E526" t="s">
        <v>3523</v>
      </c>
      <c r="F526">
        <v>12.924872000000001</v>
      </c>
      <c r="G526">
        <v>100.905584</v>
      </c>
      <c r="H526" t="str">
        <f t="shared" si="87"/>
        <v>https://www.google.com/maps/place/12.924872,100.905584</v>
      </c>
      <c r="I526" t="s">
        <v>123</v>
      </c>
      <c r="J526" t="s">
        <v>29</v>
      </c>
      <c r="K526" t="s">
        <v>3524</v>
      </c>
      <c r="L526" t="s">
        <v>2583</v>
      </c>
      <c r="M526" t="s">
        <v>1528</v>
      </c>
      <c r="N526">
        <v>20150</v>
      </c>
      <c r="O526" t="s">
        <v>2584</v>
      </c>
      <c r="P526" t="s">
        <v>34</v>
      </c>
      <c r="Q526" s="3" t="s">
        <v>35</v>
      </c>
      <c r="R526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6" s="3" t="e">
        <f>VLOOKUP($B526,[1]Offline!$A$2:$K$2447,2,FALSE)</f>
        <v>#N/A</v>
      </c>
      <c r="T526" s="3" t="e">
        <f>VLOOKUP($B526,[1]Offline!$A$2:$K$2447,6,FALSE)</f>
        <v>#N/A</v>
      </c>
      <c r="U526" s="3" t="e">
        <f>VLOOKUP($B526,[1]Offline!$A$2:$K$2447,8,FALSE)</f>
        <v>#N/A</v>
      </c>
      <c r="V526" s="11" t="e">
        <f t="shared" si="83"/>
        <v>#N/A</v>
      </c>
      <c r="W526" s="3" t="e">
        <f>VLOOKUP($B526,[1]Offline!$A$2:$K$2447,5,FALSE)</f>
        <v>#N/A</v>
      </c>
      <c r="X526" s="3" t="e">
        <f>VLOOKUP($B526,[1]Offline!$A$2:$K$2447,10,FALSE)</f>
        <v>#N/A</v>
      </c>
      <c r="Y526" t="e">
        <v>#N/A</v>
      </c>
      <c r="Z526" t="e">
        <f t="shared" si="84"/>
        <v>#N/A</v>
      </c>
      <c r="AA526" t="e">
        <f t="shared" si="85"/>
        <v>#N/A</v>
      </c>
      <c r="AB526" t="e">
        <f t="shared" si="86"/>
        <v>#N/A</v>
      </c>
      <c r="AC526" s="4"/>
      <c r="AD526" t="e">
        <v>#N/A</v>
      </c>
    </row>
    <row r="527" spans="1:31" ht="16" x14ac:dyDescent="0.2">
      <c r="A527" t="s">
        <v>3525</v>
      </c>
      <c r="B527">
        <v>1897</v>
      </c>
      <c r="C527" t="str">
        <f t="shared" si="81"/>
        <v>store_doc_1897</v>
      </c>
      <c r="D527" t="s">
        <v>3526</v>
      </c>
      <c r="E527" t="s">
        <v>3527</v>
      </c>
      <c r="F527">
        <v>16.08053</v>
      </c>
      <c r="G527">
        <v>101.05943000000001</v>
      </c>
      <c r="H527" t="str">
        <f t="shared" si="87"/>
        <v>https://www.google.com/maps/place/16.08053,101.05943</v>
      </c>
      <c r="I527" t="s">
        <v>28</v>
      </c>
      <c r="J527" t="s">
        <v>29</v>
      </c>
      <c r="K527" t="s">
        <v>3528</v>
      </c>
      <c r="L527" t="s">
        <v>3529</v>
      </c>
      <c r="M527" t="s">
        <v>3530</v>
      </c>
      <c r="N527">
        <v>67220</v>
      </c>
      <c r="O527" t="s">
        <v>3531</v>
      </c>
      <c r="P527" t="s">
        <v>34</v>
      </c>
      <c r="Q527" s="3" t="s">
        <v>35</v>
      </c>
      <c r="R527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7" s="3" t="str">
        <f>VLOOKUP($B527,[1]Offline!$A$2:$K$2447,2,FALSE)</f>
        <v>Mini Supermarket</v>
      </c>
      <c r="T527" s="3" t="str">
        <f>VLOOKUP($B527,[1]Offline!$A$2:$K$2447,6,FALSE)</f>
        <v>05:00-22:00 (17Hrs)</v>
      </c>
      <c r="U527" s="3" t="str">
        <f>VLOOKUP($B527,[1]Offline!$A$2:$K$2447,8,FALSE)</f>
        <v>เลขที่ 17 หมู่ที่ 9 ตำบลนาเฉลียง อำเภอหนองไผ่ จังหวัดเพชรบูรณ์ 67220</v>
      </c>
      <c r="V527" s="11" t="str">
        <f t="shared" si="83"/>
        <v>เลขที่ 17 หมู่ที่ 9 ตำบลนาเฉลียง อำเภอหนองไผ่ จังหวัดเพชรบูรณ์ 67220, โทรศัพท์: 062-605-8064</v>
      </c>
      <c r="W527" s="3" t="str">
        <f>VLOOKUP($B527,[1]Offline!$A$2:$K$2447,5,FALSE)</f>
        <v>exp897-sm@lotuss.com</v>
      </c>
      <c r="X527" s="3" t="str">
        <f>VLOOKUP($B527,[1]Offline!$A$2:$K$2447,10,FALSE)</f>
        <v>0626058064</v>
      </c>
      <c r="Y527" t="s">
        <v>3532</v>
      </c>
      <c r="Z527" t="str">
        <f t="shared" si="84"/>
        <v>0626058064</v>
      </c>
      <c r="AA527" t="str">
        <f t="shared" si="85"/>
        <v>062-605-8064</v>
      </c>
      <c r="AB527" t="str">
        <f t="shared" si="86"/>
        <v>Valid</v>
      </c>
      <c r="AC527" s="4" t="str">
        <f t="shared" ref="AC527:AC535" si="89">IF(AND(LEFT($Z527,1)="0", OR(LEN(SUBSTITUTE($Z527,"-",""))=9, AND(LEFT($Z527,2)&lt;&gt;"02", LEN(SUBSTITUTE($Z527,"-",""))=10))), "Valid", "Invalid")</f>
        <v>Valid</v>
      </c>
      <c r="AD527" t="s">
        <v>3532</v>
      </c>
      <c r="AE527" s="11" t="s">
        <v>3533</v>
      </c>
    </row>
    <row r="528" spans="1:31" ht="16" x14ac:dyDescent="0.2">
      <c r="A528" t="s">
        <v>3534</v>
      </c>
      <c r="B528">
        <v>1898</v>
      </c>
      <c r="C528" t="str">
        <f t="shared" si="81"/>
        <v>store_doc_1898</v>
      </c>
      <c r="D528" t="s">
        <v>3535</v>
      </c>
      <c r="E528" t="s">
        <v>3536</v>
      </c>
      <c r="F528">
        <v>17.80265</v>
      </c>
      <c r="G528">
        <v>98.94896</v>
      </c>
      <c r="H528" t="str">
        <f t="shared" si="87"/>
        <v>https://www.google.com/maps/place/17.80265,98.94896</v>
      </c>
      <c r="I528" t="s">
        <v>28</v>
      </c>
      <c r="J528" t="s">
        <v>29</v>
      </c>
      <c r="K528" t="s">
        <v>3537</v>
      </c>
      <c r="L528" t="s">
        <v>3538</v>
      </c>
      <c r="M528" t="s">
        <v>2013</v>
      </c>
      <c r="N528">
        <v>51110</v>
      </c>
      <c r="O528" t="s">
        <v>3539</v>
      </c>
      <c r="P528" t="s">
        <v>34</v>
      </c>
      <c r="Q528" s="3" t="s">
        <v>170</v>
      </c>
      <c r="R528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8" s="3" t="str">
        <f>VLOOKUP($B528,[1]Offline!$A$2:$K$2447,2,FALSE)</f>
        <v>Mini Supermarket</v>
      </c>
      <c r="T528" s="3" t="str">
        <f>VLOOKUP($B528,[1]Offline!$A$2:$K$2447,6,FALSE)</f>
        <v>06:00-23:00 (17Hrs)</v>
      </c>
      <c r="U528" s="3" t="str">
        <f>VLOOKUP($B528,[1]Offline!$A$2:$K$2447,8,FALSE)</f>
        <v>เลขที่ 98 หมู่ที่ 14 ตำบลลี้ อำเภอลี้ จังหวัดลำพูน 51110</v>
      </c>
      <c r="V528" s="11" t="str">
        <f t="shared" si="83"/>
        <v>เลขที่ 98 หมู่ที่ 14 ตำบลลี้ อำเภอลี้ จังหวัดลำพูน 51110, โทรศัพท์: 062-605-8065</v>
      </c>
      <c r="W528" s="3" t="str">
        <f>VLOOKUP($B528,[1]Offline!$A$2:$K$2447,5,FALSE)</f>
        <v>exp898-sm@lotuss.com</v>
      </c>
      <c r="X528" s="3" t="str">
        <f>VLOOKUP($B528,[1]Offline!$A$2:$K$2447,10,FALSE)</f>
        <v>0626058065</v>
      </c>
      <c r="Y528" t="s">
        <v>3540</v>
      </c>
      <c r="Z528" t="str">
        <f t="shared" si="84"/>
        <v>0626058065</v>
      </c>
      <c r="AA528" t="str">
        <f t="shared" si="85"/>
        <v>062-605-8065</v>
      </c>
      <c r="AB528" t="str">
        <f t="shared" si="86"/>
        <v>Valid</v>
      </c>
      <c r="AC528" s="4" t="str">
        <f t="shared" si="89"/>
        <v>Valid</v>
      </c>
      <c r="AD528" t="s">
        <v>3540</v>
      </c>
      <c r="AE528" s="11" t="s">
        <v>3541</v>
      </c>
    </row>
    <row r="529" spans="1:31" ht="16" x14ac:dyDescent="0.2">
      <c r="A529" t="s">
        <v>3542</v>
      </c>
      <c r="B529">
        <v>1899</v>
      </c>
      <c r="C529" t="str">
        <f t="shared" si="81"/>
        <v>store_doc_1899</v>
      </c>
      <c r="D529" t="s">
        <v>3543</v>
      </c>
      <c r="E529" t="s">
        <v>3544</v>
      </c>
      <c r="F529">
        <v>12.9323</v>
      </c>
      <c r="G529">
        <v>100.939419</v>
      </c>
      <c r="H529" t="str">
        <f t="shared" si="87"/>
        <v>https://www.google.com/maps/place/12.9323,100.939419</v>
      </c>
      <c r="I529" t="s">
        <v>28</v>
      </c>
      <c r="J529" t="s">
        <v>29</v>
      </c>
      <c r="K529" t="s">
        <v>3545</v>
      </c>
      <c r="L529" t="s">
        <v>2583</v>
      </c>
      <c r="M529" t="s">
        <v>1528</v>
      </c>
      <c r="N529">
        <v>20150</v>
      </c>
      <c r="O529" t="s">
        <v>2584</v>
      </c>
      <c r="P529" t="s">
        <v>34</v>
      </c>
      <c r="Q529" s="3" t="s">
        <v>44</v>
      </c>
      <c r="R529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29" s="3" t="str">
        <f>VLOOKUP($B529,[1]Offline!$A$2:$K$2447,2,FALSE)</f>
        <v>Mini Supermarket</v>
      </c>
      <c r="T529" s="3" t="str">
        <f>VLOOKUP($B529,[1]Offline!$A$2:$K$2447,6,FALSE)</f>
        <v xml:space="preserve">24 Hours </v>
      </c>
      <c r="U529" s="3" t="str">
        <f>VLOOKUP($B529,[1]Offline!$A$2:$K$2447,8,FALSE)</f>
        <v>เลขที่ 1/7 หมู่ 7 ต.หนองปรือ อ.บางละมุง จ.ชลบุรี 20150</v>
      </c>
      <c r="V529" s="11" t="str">
        <f t="shared" si="83"/>
        <v>เลขที่ 1/7 หมู่ 7 ต.หนองปรือ อ.บางละมุง จ.ชลบุรี 20150, โทรศัพท์: ยังไม่มีเบอร์สาขา</v>
      </c>
      <c r="W529" s="3" t="str">
        <f>VLOOKUP($B529,[1]Offline!$A$2:$K$2447,5,FALSE)</f>
        <v>exp899-sm@lotuss.com</v>
      </c>
      <c r="X529" s="3" t="str">
        <f>VLOOKUP($B529,[1]Offline!$A$2:$K$2447,10,FALSE)</f>
        <v>0ยังไม่มีเบอร์สาขา</v>
      </c>
      <c r="Y529" t="s">
        <v>1580</v>
      </c>
      <c r="Z529" t="str">
        <f t="shared" si="84"/>
        <v>ยังไม่มีเบอร์สาขา</v>
      </c>
      <c r="AA529" t="str">
        <f t="shared" si="85"/>
        <v>ยังไม่มีเบอร์สาขา</v>
      </c>
      <c r="AB529" t="str">
        <f t="shared" si="86"/>
        <v>Invalid</v>
      </c>
      <c r="AC529" s="4" t="str">
        <f t="shared" si="89"/>
        <v>Invalid</v>
      </c>
      <c r="AD529" t="s">
        <v>1580</v>
      </c>
      <c r="AE529" s="11" t="s">
        <v>1580</v>
      </c>
    </row>
    <row r="530" spans="1:31" ht="16" x14ac:dyDescent="0.2">
      <c r="A530" t="s">
        <v>3546</v>
      </c>
      <c r="B530">
        <v>1920</v>
      </c>
      <c r="C530" t="str">
        <f t="shared" si="81"/>
        <v>store_doc_1920</v>
      </c>
      <c r="D530" t="s">
        <v>3547</v>
      </c>
      <c r="E530" t="s">
        <v>3548</v>
      </c>
      <c r="F530">
        <v>16.188043</v>
      </c>
      <c r="G530">
        <v>100.856829</v>
      </c>
      <c r="H530" t="str">
        <f t="shared" si="87"/>
        <v>https://www.google.com/maps/place/16.188043,100.856829</v>
      </c>
      <c r="I530" t="s">
        <v>28</v>
      </c>
      <c r="J530" t="s">
        <v>29</v>
      </c>
      <c r="K530" t="s">
        <v>3549</v>
      </c>
      <c r="L530" t="s">
        <v>3550</v>
      </c>
      <c r="M530" t="s">
        <v>3530</v>
      </c>
      <c r="N530">
        <v>67150</v>
      </c>
      <c r="O530" t="s">
        <v>3551</v>
      </c>
      <c r="P530" t="s">
        <v>34</v>
      </c>
      <c r="Q530" s="3" t="s">
        <v>35</v>
      </c>
      <c r="R530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0" s="3" t="str">
        <f>VLOOKUP($B530,[1]Offline!$A$2:$K$2447,2,FALSE)</f>
        <v>Mini Supermarket</v>
      </c>
      <c r="T530" s="3" t="str">
        <f>VLOOKUP($B530,[1]Offline!$A$2:$K$2447,6,FALSE)</f>
        <v>06:00-23:00 (17Hrs)</v>
      </c>
      <c r="U530" s="3" t="str">
        <f>VLOOKUP($B530,[1]Offline!$A$2:$K$2447,8,FALSE)</f>
        <v>เลขที่ 1075 หมู่ที่ 4 ถนนชมฐีระเวช ตำบลชนแดน อำเภอชนแดน จังหวัดเพชรบูรณ์ 67150</v>
      </c>
      <c r="V530" s="11" t="str">
        <f t="shared" si="83"/>
        <v>เลขที่ 1075 หมู่ที่ 4 ถนนชมฐีระเวช ตำบลชนแดน อำเภอชนแดน จังหวัดเพชรบูรณ์ 67150, โทรศัพท์: 062-605-8067</v>
      </c>
      <c r="W530" s="3" t="str">
        <f>VLOOKUP($B530,[1]Offline!$A$2:$K$2447,5,FALSE)</f>
        <v>exp920-sm@lotuss.com</v>
      </c>
      <c r="X530" s="3" t="str">
        <f>VLOOKUP($B530,[1]Offline!$A$2:$K$2447,10,FALSE)</f>
        <v>0626058067</v>
      </c>
      <c r="Y530" t="s">
        <v>3552</v>
      </c>
      <c r="Z530" t="str">
        <f t="shared" si="84"/>
        <v>0626058067</v>
      </c>
      <c r="AA530" t="str">
        <f t="shared" si="85"/>
        <v>062-605-8067</v>
      </c>
      <c r="AB530" t="str">
        <f t="shared" si="86"/>
        <v>Valid</v>
      </c>
      <c r="AC530" s="4" t="str">
        <f t="shared" si="89"/>
        <v>Valid</v>
      </c>
      <c r="AD530" t="s">
        <v>3552</v>
      </c>
      <c r="AE530" s="11" t="s">
        <v>3553</v>
      </c>
    </row>
    <row r="531" spans="1:31" ht="16" x14ac:dyDescent="0.2">
      <c r="A531" t="s">
        <v>3554</v>
      </c>
      <c r="B531">
        <v>1921</v>
      </c>
      <c r="C531" t="str">
        <f t="shared" si="81"/>
        <v>store_doc_1921</v>
      </c>
      <c r="D531" t="s">
        <v>3555</v>
      </c>
      <c r="E531" t="s">
        <v>3556</v>
      </c>
      <c r="F531">
        <v>16.568049999999999</v>
      </c>
      <c r="G531">
        <v>101.15106</v>
      </c>
      <c r="H531" t="str">
        <f t="shared" si="87"/>
        <v>https://www.google.com/maps/place/16.56805,101.15106</v>
      </c>
      <c r="I531" t="s">
        <v>28</v>
      </c>
      <c r="J531" t="s">
        <v>29</v>
      </c>
      <c r="K531" t="s">
        <v>3557</v>
      </c>
      <c r="L531" t="s">
        <v>3558</v>
      </c>
      <c r="M531" t="s">
        <v>3530</v>
      </c>
      <c r="N531">
        <v>67250</v>
      </c>
      <c r="O531" t="s">
        <v>3559</v>
      </c>
      <c r="P531" t="s">
        <v>34</v>
      </c>
      <c r="Q531" s="3" t="s">
        <v>44</v>
      </c>
      <c r="R531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1" s="3" t="str">
        <f>VLOOKUP($B531,[1]Offline!$A$2:$K$2447,2,FALSE)</f>
        <v>Mini Supermarket</v>
      </c>
      <c r="T531" s="3" t="str">
        <f>VLOOKUP($B531,[1]Offline!$A$2:$K$2447,6,FALSE)</f>
        <v>24 Hours</v>
      </c>
      <c r="U531" s="3" t="str">
        <f>VLOOKUP($B531,[1]Offline!$A$2:$K$2447,8,FALSE)</f>
        <v>เลขที่ 332 หมู่ 1 ตำบลท่าพล อำเภอเมืองเพชรบูรณ์ จังหวัดเพชรบูรณ์ 67250</v>
      </c>
      <c r="V531" s="11" t="str">
        <f t="shared" si="83"/>
        <v>เลขที่ 332 หมู่ 1 ตำบลท่าพล อำเภอเมืองเพชรบูรณ์ จังหวัดเพชรบูรณ์ 67250, โทรศัพท์: 062-605-8606</v>
      </c>
      <c r="W531" s="3" t="str">
        <f>VLOOKUP($B531,[1]Offline!$A$2:$K$2447,5,FALSE)</f>
        <v>exp921-sm@lotuss.com</v>
      </c>
      <c r="X531" s="3" t="str">
        <f>VLOOKUP($B531,[1]Offline!$A$2:$K$2447,10,FALSE)</f>
        <v>0626058606</v>
      </c>
      <c r="Y531" t="s">
        <v>3560</v>
      </c>
      <c r="Z531" t="str">
        <f t="shared" si="84"/>
        <v>0626058606</v>
      </c>
      <c r="AA531" t="str">
        <f t="shared" si="85"/>
        <v>062-605-8606</v>
      </c>
      <c r="AB531" t="str">
        <f t="shared" si="86"/>
        <v>Valid</v>
      </c>
      <c r="AC531" s="4" t="str">
        <f t="shared" si="89"/>
        <v>Valid</v>
      </c>
      <c r="AD531" t="s">
        <v>3560</v>
      </c>
      <c r="AE531" s="11" t="s">
        <v>3561</v>
      </c>
    </row>
    <row r="532" spans="1:31" ht="16" x14ac:dyDescent="0.2">
      <c r="A532" t="s">
        <v>3562</v>
      </c>
      <c r="B532">
        <v>1922</v>
      </c>
      <c r="C532" t="str">
        <f t="shared" si="81"/>
        <v>store_doc_1922</v>
      </c>
      <c r="D532" t="s">
        <v>3563</v>
      </c>
      <c r="E532" t="s">
        <v>3564</v>
      </c>
      <c r="F532">
        <v>15.32461</v>
      </c>
      <c r="G532">
        <v>103.676142</v>
      </c>
      <c r="H532" t="str">
        <f t="shared" si="87"/>
        <v>https://www.google.com/maps/place/15.32461,103.676142</v>
      </c>
      <c r="I532" t="s">
        <v>28</v>
      </c>
      <c r="J532" t="s">
        <v>29</v>
      </c>
      <c r="K532" t="s">
        <v>3565</v>
      </c>
      <c r="L532" t="s">
        <v>3566</v>
      </c>
      <c r="M532" t="s">
        <v>3449</v>
      </c>
      <c r="N532">
        <v>32120</v>
      </c>
      <c r="O532" t="s">
        <v>2534</v>
      </c>
      <c r="P532" t="s">
        <v>34</v>
      </c>
      <c r="Q532" s="3" t="s">
        <v>35</v>
      </c>
      <c r="R532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2" s="3" t="str">
        <f>VLOOKUP($B532,[1]Offline!$A$2:$K$2447,2,FALSE)</f>
        <v>Mini Supermarket</v>
      </c>
      <c r="T532" s="3" t="str">
        <f>VLOOKUP($B532,[1]Offline!$A$2:$K$2447,6,FALSE)</f>
        <v>24 Hours</v>
      </c>
      <c r="U532" s="3" t="str">
        <f>VLOOKUP($B532,[1]Offline!$A$2:$K$2447,8,FALSE)</f>
        <v>เลขที่ 44/1-2 ,44/6 หมู่ 7 ตำบลท่าตูม อำเภอท่าตูม จังหวัดสุรินทร์ 32120</v>
      </c>
      <c r="V532" s="11" t="str">
        <f t="shared" si="83"/>
        <v>เลขที่ 44/1-2 ,44/6 หมู่ 7 ตำบลท่าตูม อำเภอท่าตูม จังหวัดสุรินทร์ 32120, โทรศัพท์: 089-960-8802</v>
      </c>
      <c r="W532" s="3" t="str">
        <f>VLOOKUP($B532,[1]Offline!$A$2:$K$2447,5,FALSE)</f>
        <v>exp922-sm@lotuss.com</v>
      </c>
      <c r="X532" s="3" t="str">
        <f>VLOOKUP($B532,[1]Offline!$A$2:$K$2447,10,FALSE)</f>
        <v>0899608802</v>
      </c>
      <c r="Y532" t="s">
        <v>3567</v>
      </c>
      <c r="Z532" t="str">
        <f t="shared" si="84"/>
        <v>0899608802</v>
      </c>
      <c r="AA532" t="str">
        <f t="shared" si="85"/>
        <v>089-960-8802</v>
      </c>
      <c r="AB532" t="str">
        <f t="shared" si="86"/>
        <v>Valid</v>
      </c>
      <c r="AC532" s="4" t="str">
        <f t="shared" si="89"/>
        <v>Valid</v>
      </c>
      <c r="AD532" t="s">
        <v>3567</v>
      </c>
      <c r="AE532" s="11" t="s">
        <v>3568</v>
      </c>
    </row>
    <row r="533" spans="1:31" ht="16" x14ac:dyDescent="0.2">
      <c r="A533" t="s">
        <v>3569</v>
      </c>
      <c r="B533">
        <v>1923</v>
      </c>
      <c r="C533" t="str">
        <f t="shared" si="81"/>
        <v>store_doc_1923</v>
      </c>
      <c r="D533" t="s">
        <v>3570</v>
      </c>
      <c r="E533" t="s">
        <v>3571</v>
      </c>
      <c r="F533">
        <v>12.211543000000001</v>
      </c>
      <c r="G533">
        <v>99.860752000000005</v>
      </c>
      <c r="H533" t="str">
        <f t="shared" si="87"/>
        <v>https://www.google.com/maps/place/12.211543,99.860752</v>
      </c>
      <c r="I533" t="s">
        <v>28</v>
      </c>
      <c r="J533" t="s">
        <v>29</v>
      </c>
      <c r="K533" t="s">
        <v>3572</v>
      </c>
      <c r="L533" t="s">
        <v>3573</v>
      </c>
      <c r="M533" t="s">
        <v>1043</v>
      </c>
      <c r="N533">
        <v>77180</v>
      </c>
      <c r="O533" t="s">
        <v>3574</v>
      </c>
      <c r="P533" t="s">
        <v>34</v>
      </c>
      <c r="Q533" s="3" t="s">
        <v>35</v>
      </c>
      <c r="R533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3" s="3" t="str">
        <f>VLOOKUP($B533,[1]Offline!$A$2:$K$2447,2,FALSE)</f>
        <v>Mini Supermarket</v>
      </c>
      <c r="T533" s="3" t="str">
        <f>VLOOKUP($B533,[1]Offline!$A$2:$K$2447,6,FALSE)</f>
        <v>06:00-23:00 (17Hrs)</v>
      </c>
      <c r="U533" s="3" t="str">
        <f>VLOOKUP($B533,[1]Offline!$A$2:$K$2447,8,FALSE)</f>
        <v>เลขที่ 152 หมู่ 6 ต.ไร่ใหม่ อ.สามร้อยยอด จ.ประจวบคีรีขันธ์ 77180</v>
      </c>
      <c r="V533" s="11" t="str">
        <f t="shared" si="83"/>
        <v>เลขที่ 152 หมู่ 6 ต.ไร่ใหม่ อ.สามร้อยยอด จ.ประจวบคีรีขันธ์ 77180, โทรศัพท์: 062-605-8070</v>
      </c>
      <c r="W533" s="3" t="str">
        <f>VLOOKUP($B533,[1]Offline!$A$2:$K$2447,5,FALSE)</f>
        <v>exp923-sm@lotuss.com</v>
      </c>
      <c r="X533" s="3" t="str">
        <f>VLOOKUP($B533,[1]Offline!$A$2:$K$2447,10,FALSE)</f>
        <v>0626058070</v>
      </c>
      <c r="Y533" t="s">
        <v>3575</v>
      </c>
      <c r="Z533" t="str">
        <f t="shared" si="84"/>
        <v>0626058070</v>
      </c>
      <c r="AA533" t="str">
        <f t="shared" si="85"/>
        <v>062-605-8070</v>
      </c>
      <c r="AB533" t="str">
        <f t="shared" si="86"/>
        <v>Valid</v>
      </c>
      <c r="AC533" s="4" t="str">
        <f t="shared" si="89"/>
        <v>Valid</v>
      </c>
      <c r="AD533" t="s">
        <v>3575</v>
      </c>
      <c r="AE533" s="11" t="s">
        <v>3576</v>
      </c>
    </row>
    <row r="534" spans="1:31" ht="16" x14ac:dyDescent="0.2">
      <c r="A534" t="s">
        <v>3577</v>
      </c>
      <c r="B534">
        <v>1924</v>
      </c>
      <c r="C534" t="str">
        <f t="shared" si="81"/>
        <v>store_doc_1924</v>
      </c>
      <c r="D534" t="s">
        <v>3578</v>
      </c>
      <c r="E534" t="s">
        <v>3579</v>
      </c>
      <c r="F534">
        <v>14.443331000000001</v>
      </c>
      <c r="G534">
        <v>102.719318</v>
      </c>
      <c r="H534" t="str">
        <f t="shared" si="87"/>
        <v>https://www.google.com/maps/place/14.443331,102.719318</v>
      </c>
      <c r="I534" t="s">
        <v>28</v>
      </c>
      <c r="J534" t="s">
        <v>29</v>
      </c>
      <c r="K534" t="s">
        <v>3580</v>
      </c>
      <c r="L534" t="s">
        <v>3581</v>
      </c>
      <c r="M534" t="s">
        <v>3582</v>
      </c>
      <c r="N534">
        <v>31220</v>
      </c>
      <c r="O534" t="s">
        <v>3583</v>
      </c>
      <c r="P534" t="s">
        <v>34</v>
      </c>
      <c r="Q534" s="3" t="s">
        <v>170</v>
      </c>
      <c r="R534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4" s="3" t="str">
        <f>VLOOKUP($B534,[1]Offline!$A$2:$K$2447,2,FALSE)</f>
        <v>Mini Supermarket</v>
      </c>
      <c r="T534" s="3" t="str">
        <f>VLOOKUP($B534,[1]Offline!$A$2:$K$2447,6,FALSE)</f>
        <v>06:00-23:00 (17Hrs)</v>
      </c>
      <c r="U534" s="3" t="str">
        <f>VLOOKUP($B534,[1]Offline!$A$2:$K$2447,8,FALSE)</f>
        <v>เลขที่ 158 หมู่ที่ 1 ตำบลปะคำ อำเภอปะคำ จังหวัดบุรีรัมย์ 31220</v>
      </c>
      <c r="V534" s="11" t="str">
        <f t="shared" si="83"/>
        <v>เลขที่ 158 หมู่ที่ 1 ตำบลปะคำ อำเภอปะคำ จังหวัดบุรีรัมย์ 31220, โทรศัพท์: 062-605-8971</v>
      </c>
      <c r="W534" s="3" t="str">
        <f>VLOOKUP($B534,[1]Offline!$A$2:$K$2447,5,FALSE)</f>
        <v>exp924-sm@lotuss.com</v>
      </c>
      <c r="X534" s="3" t="str">
        <f>VLOOKUP($B534,[1]Offline!$A$2:$K$2447,10,FALSE)</f>
        <v>0626058971</v>
      </c>
      <c r="Y534" t="s">
        <v>3584</v>
      </c>
      <c r="Z534" t="str">
        <f t="shared" si="84"/>
        <v>0626058971</v>
      </c>
      <c r="AA534" t="str">
        <f t="shared" si="85"/>
        <v>062-605-8971</v>
      </c>
      <c r="AB534" t="str">
        <f t="shared" si="86"/>
        <v>Valid</v>
      </c>
      <c r="AC534" s="4" t="str">
        <f t="shared" si="89"/>
        <v>Valid</v>
      </c>
      <c r="AD534" t="s">
        <v>3584</v>
      </c>
      <c r="AE534" s="11" t="s">
        <v>3585</v>
      </c>
    </row>
    <row r="535" spans="1:31" ht="16" x14ac:dyDescent="0.2">
      <c r="A535" t="s">
        <v>3586</v>
      </c>
      <c r="B535">
        <v>1925</v>
      </c>
      <c r="C535" t="str">
        <f t="shared" si="81"/>
        <v>store_doc_1925</v>
      </c>
      <c r="D535" t="s">
        <v>3587</v>
      </c>
      <c r="E535" t="s">
        <v>3588</v>
      </c>
      <c r="F535">
        <v>16.300704</v>
      </c>
      <c r="G535">
        <v>103.978983</v>
      </c>
      <c r="H535" t="str">
        <f t="shared" si="87"/>
        <v>https://www.google.com/maps/place/16.300704,103.978983</v>
      </c>
      <c r="I535" t="s">
        <v>28</v>
      </c>
      <c r="J535" t="s">
        <v>29</v>
      </c>
      <c r="K535" t="s">
        <v>3589</v>
      </c>
      <c r="L535" t="s">
        <v>3590</v>
      </c>
      <c r="M535" t="s">
        <v>3196</v>
      </c>
      <c r="N535">
        <v>45110</v>
      </c>
      <c r="O535" t="s">
        <v>3591</v>
      </c>
      <c r="P535" t="s">
        <v>34</v>
      </c>
      <c r="Q535" s="3" t="s">
        <v>35</v>
      </c>
      <c r="R535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5" s="3" t="str">
        <f>VLOOKUP($B535,[1]Offline!$A$2:$K$2447,2,FALSE)</f>
        <v>Mini Supermarket</v>
      </c>
      <c r="T535" s="3" t="str">
        <f>VLOOKUP($B535,[1]Offline!$A$2:$K$2447,6,FALSE)</f>
        <v>24 Hours</v>
      </c>
      <c r="U535" s="3" t="str">
        <f>VLOOKUP($B535,[1]Offline!$A$2:$K$2447,8,FALSE)</f>
        <v>เลขที่ 54-55-56 หมู่ที่ 2 ตำบลแวง อำเภอโพนทอง จังหวัดร้อยเอ็ด 45110</v>
      </c>
      <c r="V535" s="11" t="str">
        <f t="shared" si="83"/>
        <v>เลขที่ 54-55-56 หมู่ที่ 2 ตำบลแวง อำเภอโพนทอง จังหวัดร้อยเอ็ด 45110, โทรศัพท์: 062-605-8072</v>
      </c>
      <c r="W535" s="3" t="str">
        <f>VLOOKUP($B535,[1]Offline!$A$2:$K$2447,5,FALSE)</f>
        <v>exp925-sm@lotuss.com</v>
      </c>
      <c r="X535" s="3" t="str">
        <f>VLOOKUP($B535,[1]Offline!$A$2:$K$2447,10,FALSE)</f>
        <v>0626058072</v>
      </c>
      <c r="Y535" t="s">
        <v>3592</v>
      </c>
      <c r="Z535" t="str">
        <f t="shared" si="84"/>
        <v>0626058072</v>
      </c>
      <c r="AA535" t="str">
        <f t="shared" si="85"/>
        <v>062-605-8072</v>
      </c>
      <c r="AB535" t="str">
        <f t="shared" si="86"/>
        <v>Valid</v>
      </c>
      <c r="AC535" s="4" t="str">
        <f t="shared" si="89"/>
        <v>Valid</v>
      </c>
      <c r="AD535" t="s">
        <v>3592</v>
      </c>
      <c r="AE535" s="11" t="s">
        <v>3593</v>
      </c>
    </row>
    <row r="536" spans="1:31" ht="16" x14ac:dyDescent="0.2">
      <c r="A536" t="s">
        <v>3594</v>
      </c>
      <c r="B536">
        <v>1926</v>
      </c>
      <c r="C536" t="str">
        <f t="shared" si="81"/>
        <v>store_doc_1926</v>
      </c>
      <c r="D536" t="s">
        <v>3595</v>
      </c>
      <c r="E536" t="s">
        <v>3596</v>
      </c>
      <c r="F536">
        <v>6.9933069999999997</v>
      </c>
      <c r="G536">
        <v>100.46484700000001</v>
      </c>
      <c r="H536" t="str">
        <f t="shared" si="87"/>
        <v>https://www.google.com/maps/place/6.993307,100.464847</v>
      </c>
      <c r="I536" t="s">
        <v>123</v>
      </c>
      <c r="J536" t="s">
        <v>29</v>
      </c>
      <c r="K536" t="s">
        <v>3597</v>
      </c>
      <c r="L536" t="s">
        <v>3048</v>
      </c>
      <c r="M536" t="s">
        <v>3049</v>
      </c>
      <c r="N536">
        <v>90110</v>
      </c>
      <c r="O536" t="s">
        <v>3050</v>
      </c>
      <c r="P536" t="s">
        <v>34</v>
      </c>
      <c r="Q536" s="3" t="s">
        <v>35</v>
      </c>
      <c r="R536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6" s="3" t="e">
        <f>VLOOKUP($B536,[1]Offline!$A$2:$K$2447,2,FALSE)</f>
        <v>#N/A</v>
      </c>
      <c r="T536" s="3" t="e">
        <f>VLOOKUP($B536,[1]Offline!$A$2:$K$2447,6,FALSE)</f>
        <v>#N/A</v>
      </c>
      <c r="U536" s="3" t="e">
        <f>VLOOKUP($B536,[1]Offline!$A$2:$K$2447,8,FALSE)</f>
        <v>#N/A</v>
      </c>
      <c r="V536" s="11" t="e">
        <f t="shared" si="83"/>
        <v>#N/A</v>
      </c>
      <c r="W536" s="3" t="e">
        <f>VLOOKUP($B536,[1]Offline!$A$2:$K$2447,5,FALSE)</f>
        <v>#N/A</v>
      </c>
      <c r="X536" s="3" t="e">
        <f>VLOOKUP($B536,[1]Offline!$A$2:$K$2447,10,FALSE)</f>
        <v>#N/A</v>
      </c>
      <c r="Y536" t="e">
        <v>#N/A</v>
      </c>
      <c r="Z536" t="e">
        <f t="shared" si="84"/>
        <v>#N/A</v>
      </c>
      <c r="AA536" t="e">
        <f t="shared" si="85"/>
        <v>#N/A</v>
      </c>
      <c r="AB536" t="e">
        <f t="shared" si="86"/>
        <v>#N/A</v>
      </c>
      <c r="AC536" s="4"/>
      <c r="AD536" t="e">
        <v>#N/A</v>
      </c>
    </row>
    <row r="537" spans="1:31" ht="16" x14ac:dyDescent="0.2">
      <c r="A537" t="s">
        <v>3598</v>
      </c>
      <c r="B537">
        <v>1927</v>
      </c>
      <c r="C537" t="str">
        <f t="shared" si="81"/>
        <v>store_doc_1927</v>
      </c>
      <c r="D537" t="s">
        <v>3599</v>
      </c>
      <c r="E537" t="s">
        <v>3600</v>
      </c>
      <c r="F537">
        <v>13.686367000000001</v>
      </c>
      <c r="G537">
        <v>102.50594</v>
      </c>
      <c r="H537" t="str">
        <f t="shared" si="87"/>
        <v>https://www.google.com/maps/place/13.686367,102.50594</v>
      </c>
      <c r="I537" t="s">
        <v>28</v>
      </c>
      <c r="J537" t="s">
        <v>29</v>
      </c>
      <c r="K537" t="s">
        <v>3601</v>
      </c>
      <c r="L537" t="s">
        <v>3602</v>
      </c>
      <c r="M537" t="s">
        <v>2590</v>
      </c>
      <c r="N537">
        <v>27120</v>
      </c>
      <c r="O537" t="s">
        <v>3603</v>
      </c>
      <c r="P537" t="s">
        <v>34</v>
      </c>
      <c r="Q537" s="3" t="s">
        <v>44</v>
      </c>
      <c r="R537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7" s="3" t="str">
        <f>VLOOKUP($B537,[1]Offline!$A$2:$K$2447,2,FALSE)</f>
        <v>Mini Supermarket</v>
      </c>
      <c r="T537" s="3" t="str">
        <f>VLOOKUP($B537,[1]Offline!$A$2:$K$2447,6,FALSE)</f>
        <v xml:space="preserve">24 Hours </v>
      </c>
      <c r="U537" s="3" t="str">
        <f>VLOOKUP($B537,[1]Offline!$A$2:$K$2447,8,FALSE)</f>
        <v>เลขที่ 109/7,109/8,109/9,109/10 ถนนบำรุงราษฎร์ ต.อรัญประเทศ อ.อรัญประเทศ จ.สระแก้ว 27120</v>
      </c>
      <c r="V537" s="11" t="str">
        <f t="shared" si="83"/>
        <v>เลขที่ 109/7,109/8,109/9,109/10 ถนนบำรุงราษฎร์ ต.อรัญประเทศ อ.อรัญประเทศ จ.สระแก้ว 27120, โทรศัพท์: 062-605-8074</v>
      </c>
      <c r="W537" s="3" t="str">
        <f>VLOOKUP($B537,[1]Offline!$A$2:$K$2447,5,FALSE)</f>
        <v>exp927-sm@lotuss.com</v>
      </c>
      <c r="X537" s="3" t="str">
        <f>VLOOKUP($B537,[1]Offline!$A$2:$K$2447,10,FALSE)</f>
        <v>0626058074</v>
      </c>
      <c r="Y537" t="s">
        <v>3604</v>
      </c>
      <c r="Z537" t="str">
        <f t="shared" si="84"/>
        <v>0626058074</v>
      </c>
      <c r="AA537" t="str">
        <f t="shared" si="85"/>
        <v>062-605-8074</v>
      </c>
      <c r="AB537" t="str">
        <f t="shared" si="86"/>
        <v>Valid</v>
      </c>
      <c r="AC537" s="4" t="str">
        <f>IF(AND(LEFT($Z537,1)="0", OR(LEN(SUBSTITUTE($Z537,"-",""))=9, AND(LEFT($Z537,2)&lt;&gt;"02", LEN(SUBSTITUTE($Z537,"-",""))=10))), "Valid", "Invalid")</f>
        <v>Valid</v>
      </c>
      <c r="AD537" t="s">
        <v>3604</v>
      </c>
      <c r="AE537" s="11" t="s">
        <v>3605</v>
      </c>
    </row>
    <row r="538" spans="1:31" ht="16" x14ac:dyDescent="0.2">
      <c r="A538" t="s">
        <v>3606</v>
      </c>
      <c r="B538">
        <v>1928</v>
      </c>
      <c r="C538" t="str">
        <f t="shared" si="81"/>
        <v>store_doc_1928</v>
      </c>
      <c r="D538" t="s">
        <v>3607</v>
      </c>
      <c r="E538" t="s">
        <v>3608</v>
      </c>
      <c r="F538">
        <v>13.942888999999999</v>
      </c>
      <c r="G538">
        <v>100.609652</v>
      </c>
      <c r="H538" t="str">
        <f t="shared" si="87"/>
        <v>https://www.google.com/maps/place/13.942889,100.609652</v>
      </c>
      <c r="I538" t="s">
        <v>123</v>
      </c>
      <c r="J538" t="s">
        <v>29</v>
      </c>
      <c r="K538" t="s">
        <v>3609</v>
      </c>
      <c r="L538" t="s">
        <v>326</v>
      </c>
      <c r="M538" t="s">
        <v>32</v>
      </c>
      <c r="N538">
        <v>10210</v>
      </c>
      <c r="O538" t="s">
        <v>3610</v>
      </c>
      <c r="P538" t="s">
        <v>34</v>
      </c>
      <c r="Q538" s="3" t="s">
        <v>35</v>
      </c>
      <c r="R538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8" s="3" t="e">
        <f>VLOOKUP($B538,[1]Offline!$A$2:$K$2447,2,FALSE)</f>
        <v>#N/A</v>
      </c>
      <c r="T538" s="3" t="e">
        <f>VLOOKUP($B538,[1]Offline!$A$2:$K$2447,6,FALSE)</f>
        <v>#N/A</v>
      </c>
      <c r="U538" s="3" t="e">
        <f>VLOOKUP($B538,[1]Offline!$A$2:$K$2447,8,FALSE)</f>
        <v>#N/A</v>
      </c>
      <c r="V538" s="11" t="e">
        <f t="shared" si="83"/>
        <v>#N/A</v>
      </c>
      <c r="W538" s="3" t="e">
        <f>VLOOKUP($B538,[1]Offline!$A$2:$K$2447,5,FALSE)</f>
        <v>#N/A</v>
      </c>
      <c r="X538" s="3" t="e">
        <f>VLOOKUP($B538,[1]Offline!$A$2:$K$2447,10,FALSE)</f>
        <v>#N/A</v>
      </c>
      <c r="Y538" t="e">
        <v>#N/A</v>
      </c>
      <c r="Z538" t="e">
        <f t="shared" si="84"/>
        <v>#N/A</v>
      </c>
      <c r="AA538" t="e">
        <f t="shared" si="85"/>
        <v>#N/A</v>
      </c>
      <c r="AB538" t="e">
        <f t="shared" si="86"/>
        <v>#N/A</v>
      </c>
      <c r="AC538" s="4"/>
      <c r="AD538" t="e">
        <v>#N/A</v>
      </c>
    </row>
    <row r="539" spans="1:31" ht="16" x14ac:dyDescent="0.2">
      <c r="A539" t="s">
        <v>3611</v>
      </c>
      <c r="B539">
        <v>1929</v>
      </c>
      <c r="C539" t="str">
        <f t="shared" si="81"/>
        <v>store_doc_1929</v>
      </c>
      <c r="D539" t="s">
        <v>3612</v>
      </c>
      <c r="E539" t="s">
        <v>3613</v>
      </c>
      <c r="F539">
        <v>15.271019000000001</v>
      </c>
      <c r="G539">
        <v>102.999421</v>
      </c>
      <c r="H539" t="str">
        <f t="shared" si="87"/>
        <v>https://www.google.com/maps/place/15.271019,102.999421</v>
      </c>
      <c r="I539" t="s">
        <v>28</v>
      </c>
      <c r="J539" t="s">
        <v>29</v>
      </c>
      <c r="K539" t="s">
        <v>3614</v>
      </c>
      <c r="L539" t="s">
        <v>3615</v>
      </c>
      <c r="M539" t="s">
        <v>3582</v>
      </c>
      <c r="N539">
        <v>31190</v>
      </c>
      <c r="O539" t="s">
        <v>3616</v>
      </c>
      <c r="P539" t="s">
        <v>34</v>
      </c>
      <c r="Q539" s="3" t="s">
        <v>35</v>
      </c>
      <c r="R539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39" s="3" t="str">
        <f>VLOOKUP($B539,[1]Offline!$A$2:$K$2447,2,FALSE)</f>
        <v>Mini Supermarket</v>
      </c>
      <c r="T539" s="3" t="str">
        <f>VLOOKUP($B539,[1]Offline!$A$2:$K$2447,6,FALSE)</f>
        <v>06:00-23:00 (17Hrs)</v>
      </c>
      <c r="U539" s="3" t="str">
        <f>VLOOKUP($B539,[1]Offline!$A$2:$K$2447,8,FALSE)</f>
        <v>เลขที่ 72 หมู่ที่ 10 ตำบลคูเมือง อำเภอคูเมือง จังหวัดบุรีรัมย์ 31190</v>
      </c>
      <c r="V539" s="11" t="str">
        <f t="shared" si="83"/>
        <v>เลขที่ 72 หมู่ที่ 10 ตำบลคูเมือง อำเภอคูเมือง จังหวัดบุรีรัมย์ 31190, โทรศัพท์: 062-605-8076</v>
      </c>
      <c r="W539" s="3" t="str">
        <f>VLOOKUP($B539,[1]Offline!$A$2:$K$2447,5,FALSE)</f>
        <v>exp929-sm@lotuss.com</v>
      </c>
      <c r="X539" s="3" t="str">
        <f>VLOOKUP($B539,[1]Offline!$A$2:$K$2447,10,FALSE)</f>
        <v>0626058076</v>
      </c>
      <c r="Y539" t="s">
        <v>3617</v>
      </c>
      <c r="Z539" t="str">
        <f t="shared" si="84"/>
        <v>0626058076</v>
      </c>
      <c r="AA539" t="str">
        <f t="shared" si="85"/>
        <v>062-605-8076</v>
      </c>
      <c r="AB539" t="str">
        <f t="shared" si="86"/>
        <v>Valid</v>
      </c>
      <c r="AC539" s="4" t="str">
        <f>IF(AND(LEFT($Z539,1)="0", OR(LEN(SUBSTITUTE($Z539,"-",""))=9, AND(LEFT($Z539,2)&lt;&gt;"02", LEN(SUBSTITUTE($Z539,"-",""))=10))), "Valid", "Invalid")</f>
        <v>Valid</v>
      </c>
      <c r="AD539" t="s">
        <v>3617</v>
      </c>
      <c r="AE539" s="11" t="s">
        <v>3618</v>
      </c>
    </row>
    <row r="540" spans="1:31" ht="16" x14ac:dyDescent="0.2">
      <c r="A540" t="s">
        <v>3619</v>
      </c>
      <c r="B540">
        <v>1930</v>
      </c>
      <c r="C540" t="str">
        <f t="shared" si="81"/>
        <v>store_doc_1930</v>
      </c>
      <c r="D540" t="s">
        <v>3620</v>
      </c>
      <c r="E540" t="s">
        <v>3621</v>
      </c>
      <c r="F540">
        <v>14.636813999999999</v>
      </c>
      <c r="G540">
        <v>103.406626</v>
      </c>
      <c r="H540" t="str">
        <f t="shared" si="87"/>
        <v>https://www.google.com/maps/place/14.636814,103.406626</v>
      </c>
      <c r="I540" t="s">
        <v>28</v>
      </c>
      <c r="J540" t="s">
        <v>29</v>
      </c>
      <c r="K540" t="s">
        <v>3622</v>
      </c>
      <c r="L540" t="s">
        <v>3623</v>
      </c>
      <c r="M540" t="s">
        <v>3449</v>
      </c>
      <c r="N540">
        <v>32140</v>
      </c>
      <c r="O540" t="s">
        <v>3624</v>
      </c>
      <c r="P540" t="s">
        <v>34</v>
      </c>
      <c r="Q540" s="3" t="s">
        <v>35</v>
      </c>
      <c r="R540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0" s="3" t="str">
        <f>VLOOKUP($B540,[1]Offline!$A$2:$K$2447,2,FALSE)</f>
        <v>Mini Supermarket</v>
      </c>
      <c r="T540" s="3" t="str">
        <f>VLOOKUP($B540,[1]Offline!$A$2:$K$2447,6,FALSE)</f>
        <v>06:00-23:00 (17Hrs)</v>
      </c>
      <c r="U540" s="3" t="str">
        <f>VLOOKUP($B540,[1]Offline!$A$2:$K$2447,8,FALSE)</f>
        <v xml:space="preserve">เลขที่ 80/1-2-3 หมู่ที่ 2 ตำบลกังแอน อำเภอปราสาท จังหวัดสุรินทร์ 32140 </v>
      </c>
      <c r="V540" s="11" t="str">
        <f t="shared" si="83"/>
        <v>เลขที่ 80/1-2-3 หมู่ที่ 2 ตำบลกังแอน อำเภอปราสาท จังหวัดสุรินทร์ 32140 , โทรศัพท์: 062-605-8077</v>
      </c>
      <c r="W540" s="3" t="str">
        <f>VLOOKUP($B540,[1]Offline!$A$2:$K$2447,5,FALSE)</f>
        <v>exp930-sm@lotuss.com</v>
      </c>
      <c r="X540" s="3" t="str">
        <f>VLOOKUP($B540,[1]Offline!$A$2:$K$2447,10,FALSE)</f>
        <v>0626058077</v>
      </c>
      <c r="Y540" t="s">
        <v>3625</v>
      </c>
      <c r="Z540" t="str">
        <f t="shared" si="84"/>
        <v>0626058077</v>
      </c>
      <c r="AA540" t="str">
        <f t="shared" si="85"/>
        <v>062-605-8077</v>
      </c>
      <c r="AB540" t="str">
        <f t="shared" si="86"/>
        <v>Valid</v>
      </c>
      <c r="AC540" s="4" t="str">
        <f>IF(AND(LEFT($Z540,1)="0", OR(LEN(SUBSTITUTE($Z540,"-",""))=9, AND(LEFT($Z540,2)&lt;&gt;"02", LEN(SUBSTITUTE($Z540,"-",""))=10))), "Valid", "Invalid")</f>
        <v>Valid</v>
      </c>
      <c r="AD540" t="s">
        <v>3625</v>
      </c>
      <c r="AE540" s="11" t="s">
        <v>3626</v>
      </c>
    </row>
    <row r="541" spans="1:31" ht="16" x14ac:dyDescent="0.2">
      <c r="A541" t="s">
        <v>3627</v>
      </c>
      <c r="B541">
        <v>1931</v>
      </c>
      <c r="C541" t="str">
        <f t="shared" si="81"/>
        <v>store_doc_1931</v>
      </c>
      <c r="D541" t="s">
        <v>3628</v>
      </c>
      <c r="E541" t="s">
        <v>3629</v>
      </c>
      <c r="F541">
        <v>16.491392999999999</v>
      </c>
      <c r="G541">
        <v>102.433907</v>
      </c>
      <c r="H541" t="str">
        <f t="shared" si="87"/>
        <v>https://www.google.com/maps/place/16.491393,102.433907</v>
      </c>
      <c r="I541" t="s">
        <v>28</v>
      </c>
      <c r="J541" t="s">
        <v>29</v>
      </c>
      <c r="K541" t="s">
        <v>3630</v>
      </c>
      <c r="L541" t="s">
        <v>3631</v>
      </c>
      <c r="M541" t="s">
        <v>2424</v>
      </c>
      <c r="N541">
        <v>40210</v>
      </c>
      <c r="O541" t="s">
        <v>3632</v>
      </c>
      <c r="P541" t="s">
        <v>34</v>
      </c>
      <c r="Q541" s="3" t="s">
        <v>44</v>
      </c>
      <c r="R541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1" s="3" t="str">
        <f>VLOOKUP($B541,[1]Offline!$A$2:$K$2447,2,FALSE)</f>
        <v>Mini Supermarket</v>
      </c>
      <c r="T541" s="3" t="str">
        <f>VLOOKUP($B541,[1]Offline!$A$2:$K$2447,6,FALSE)</f>
        <v>24 Hours</v>
      </c>
      <c r="U541" s="3" t="str">
        <f>VLOOKUP($B541,[1]Offline!$A$2:$K$2447,8,FALSE)</f>
        <v>เลขที่ 108,108/1,108/2 หมู่ที่ 1 ตำบลหนองเรือ อำเภอหนองเรือ จังหวัดขอนแก่น 40210</v>
      </c>
      <c r="V541" s="11" t="str">
        <f t="shared" si="83"/>
        <v>เลขที่ 108,108/1,108/2 หมู่ที่ 1 ตำบลหนองเรือ อำเภอหนองเรือ จังหวัดขอนแก่น 40210, โทรศัพท์: 062-605-8078</v>
      </c>
      <c r="W541" s="3" t="str">
        <f>VLOOKUP($B541,[1]Offline!$A$2:$K$2447,5,FALSE)</f>
        <v>exp931-sm@lotuss.com</v>
      </c>
      <c r="X541" s="3" t="str">
        <f>VLOOKUP($B541,[1]Offline!$A$2:$K$2447,10,FALSE)</f>
        <v>0626058078</v>
      </c>
      <c r="Y541" t="s">
        <v>3633</v>
      </c>
      <c r="Z541" t="str">
        <f t="shared" si="84"/>
        <v>0626058078</v>
      </c>
      <c r="AA541" t="str">
        <f t="shared" si="85"/>
        <v>062-605-8078</v>
      </c>
      <c r="AB541" t="str">
        <f t="shared" si="86"/>
        <v>Valid</v>
      </c>
      <c r="AC541" s="4" t="str">
        <f>IF(AND(LEFT($Z541,1)="0", OR(LEN(SUBSTITUTE($Z541,"-",""))=9, AND(LEFT($Z541,2)&lt;&gt;"02", LEN(SUBSTITUTE($Z541,"-",""))=10))), "Valid", "Invalid")</f>
        <v>Valid</v>
      </c>
      <c r="AD541" t="s">
        <v>3633</v>
      </c>
      <c r="AE541" s="11" t="s">
        <v>3634</v>
      </c>
    </row>
    <row r="542" spans="1:31" ht="16" x14ac:dyDescent="0.2">
      <c r="A542" t="s">
        <v>3635</v>
      </c>
      <c r="B542">
        <v>1932</v>
      </c>
      <c r="C542" t="str">
        <f t="shared" si="81"/>
        <v>store_doc_1932</v>
      </c>
      <c r="D542" t="s">
        <v>3636</v>
      </c>
      <c r="E542" t="s">
        <v>3637</v>
      </c>
      <c r="F542">
        <v>18.793717999999998</v>
      </c>
      <c r="G542">
        <v>99.104810000000001</v>
      </c>
      <c r="H542" t="str">
        <f t="shared" si="87"/>
        <v>https://www.google.com/maps/place/18.793718,99.10481</v>
      </c>
      <c r="I542" t="s">
        <v>123</v>
      </c>
      <c r="J542" t="s">
        <v>29</v>
      </c>
      <c r="K542" t="s">
        <v>3638</v>
      </c>
      <c r="L542" t="s">
        <v>2647</v>
      </c>
      <c r="M542" t="s">
        <v>470</v>
      </c>
      <c r="N542">
        <v>50220</v>
      </c>
      <c r="O542" t="s">
        <v>3639</v>
      </c>
      <c r="P542" t="s">
        <v>34</v>
      </c>
      <c r="Q542" s="3" t="s">
        <v>35</v>
      </c>
      <c r="R542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2" s="3" t="e">
        <f>VLOOKUP($B542,[1]Offline!$A$2:$K$2447,2,FALSE)</f>
        <v>#N/A</v>
      </c>
      <c r="T542" s="3" t="e">
        <f>VLOOKUP($B542,[1]Offline!$A$2:$K$2447,6,FALSE)</f>
        <v>#N/A</v>
      </c>
      <c r="U542" s="3" t="e">
        <f>VLOOKUP($B542,[1]Offline!$A$2:$K$2447,8,FALSE)</f>
        <v>#N/A</v>
      </c>
      <c r="V542" s="11" t="e">
        <f t="shared" si="83"/>
        <v>#N/A</v>
      </c>
      <c r="W542" s="3" t="e">
        <f>VLOOKUP($B542,[1]Offline!$A$2:$K$2447,5,FALSE)</f>
        <v>#N/A</v>
      </c>
      <c r="X542" s="3" t="e">
        <f>VLOOKUP($B542,[1]Offline!$A$2:$K$2447,10,FALSE)</f>
        <v>#N/A</v>
      </c>
      <c r="Y542" t="e">
        <v>#N/A</v>
      </c>
      <c r="Z542" t="e">
        <f t="shared" si="84"/>
        <v>#N/A</v>
      </c>
      <c r="AA542" t="e">
        <f t="shared" si="85"/>
        <v>#N/A</v>
      </c>
      <c r="AB542" t="e">
        <f t="shared" si="86"/>
        <v>#N/A</v>
      </c>
      <c r="AC542" s="4"/>
      <c r="AD542" t="e">
        <v>#N/A</v>
      </c>
    </row>
    <row r="543" spans="1:31" ht="16" x14ac:dyDescent="0.2">
      <c r="A543" t="s">
        <v>3640</v>
      </c>
      <c r="B543">
        <v>1933</v>
      </c>
      <c r="C543" t="str">
        <f t="shared" si="81"/>
        <v>store_doc_1933</v>
      </c>
      <c r="D543" t="s">
        <v>3641</v>
      </c>
      <c r="E543" t="s">
        <v>3642</v>
      </c>
      <c r="F543">
        <v>13.64912</v>
      </c>
      <c r="G543">
        <v>100.443935</v>
      </c>
      <c r="H543" t="str">
        <f t="shared" si="87"/>
        <v>https://www.google.com/maps/place/13.64912,100.443935</v>
      </c>
      <c r="I543" t="s">
        <v>28</v>
      </c>
      <c r="J543" t="s">
        <v>29</v>
      </c>
      <c r="K543" t="s">
        <v>3643</v>
      </c>
      <c r="L543" t="s">
        <v>402</v>
      </c>
      <c r="M543" t="s">
        <v>32</v>
      </c>
      <c r="N543">
        <v>10150</v>
      </c>
      <c r="O543" t="s">
        <v>403</v>
      </c>
      <c r="P543" t="s">
        <v>34</v>
      </c>
      <c r="Q543" s="3" t="s">
        <v>35</v>
      </c>
      <c r="R543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3" s="3" t="str">
        <f>VLOOKUP($B543,[1]Offline!$A$2:$K$2447,2,FALSE)</f>
        <v>Mini Supermarket</v>
      </c>
      <c r="T543" s="3" t="str">
        <f>VLOOKUP($B543,[1]Offline!$A$2:$K$2447,6,FALSE)</f>
        <v>06:00-23:00 (17Hrs)</v>
      </c>
      <c r="U543" s="3" t="str">
        <f>VLOOKUP($B543,[1]Offline!$A$2:$K$2447,8,FALSE)</f>
        <v>เลขที่ 111/2 ถนนท่าข้าม แขวงแสมดำ เขตบางขุนเทียน กรุงเทพมหานคร 10150</v>
      </c>
      <c r="V543" s="11" t="str">
        <f t="shared" si="83"/>
        <v>เลขที่ 111/2 ถนนท่าข้าม แขวงแสมดำ เขตบางขุนเทียน กรุงเทพมหานคร 10150, โทรศัพท์: 062-605-8081</v>
      </c>
      <c r="W543" s="3" t="str">
        <f>VLOOKUP($B543,[1]Offline!$A$2:$K$2447,5,FALSE)</f>
        <v>exp933-sm@lotuss.com</v>
      </c>
      <c r="X543" s="3" t="str">
        <f>VLOOKUP($B543,[1]Offline!$A$2:$K$2447,10,FALSE)</f>
        <v>0626058081</v>
      </c>
      <c r="Y543" t="s">
        <v>3644</v>
      </c>
      <c r="Z543" t="str">
        <f t="shared" si="84"/>
        <v>0626058081</v>
      </c>
      <c r="AA543" t="str">
        <f t="shared" si="85"/>
        <v>062-605-8081</v>
      </c>
      <c r="AB543" t="str">
        <f t="shared" si="86"/>
        <v>Valid</v>
      </c>
      <c r="AC543" s="4" t="str">
        <f>IF(AND(LEFT($Z543,1)="0", OR(LEN(SUBSTITUTE($Z543,"-",""))=9, AND(LEFT($Z543,2)&lt;&gt;"02", LEN(SUBSTITUTE($Z543,"-",""))=10))), "Valid", "Invalid")</f>
        <v>Valid</v>
      </c>
      <c r="AD543" t="s">
        <v>3644</v>
      </c>
      <c r="AE543" s="11" t="s">
        <v>3645</v>
      </c>
    </row>
    <row r="544" spans="1:31" ht="16" x14ac:dyDescent="0.2">
      <c r="A544" t="s">
        <v>3646</v>
      </c>
      <c r="B544">
        <v>1934</v>
      </c>
      <c r="C544" t="str">
        <f t="shared" si="81"/>
        <v>store_doc_1934</v>
      </c>
      <c r="D544" t="s">
        <v>3647</v>
      </c>
      <c r="E544" t="s">
        <v>3648</v>
      </c>
      <c r="F544">
        <v>16.539852</v>
      </c>
      <c r="G544">
        <v>104.718431</v>
      </c>
      <c r="H544" t="str">
        <f t="shared" si="87"/>
        <v>https://www.google.com/maps/place/16.539852,104.718431</v>
      </c>
      <c r="I544" t="s">
        <v>28</v>
      </c>
      <c r="J544" t="s">
        <v>29</v>
      </c>
      <c r="K544" t="s">
        <v>3649</v>
      </c>
      <c r="L544" t="s">
        <v>3650</v>
      </c>
      <c r="M544" t="s">
        <v>3651</v>
      </c>
      <c r="N544">
        <v>49000</v>
      </c>
      <c r="O544" t="s">
        <v>3652</v>
      </c>
      <c r="P544" t="s">
        <v>34</v>
      </c>
      <c r="Q544" s="3" t="s">
        <v>44</v>
      </c>
      <c r="R544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4" s="3" t="str">
        <f>VLOOKUP($B544,[1]Offline!$A$2:$K$2447,2,FALSE)</f>
        <v>Mini Supermarket</v>
      </c>
      <c r="T544" s="3" t="str">
        <f>VLOOKUP($B544,[1]Offline!$A$2:$K$2447,6,FALSE)</f>
        <v>24 Hours</v>
      </c>
      <c r="U544" s="3" t="str">
        <f>VLOOKUP($B544,[1]Offline!$A$2:$K$2447,8,FALSE)</f>
        <v>เลขที่ 52 ถนนพิทักษ์พนมเขต ตำบลมุกดาหาร อำเภอเมืองมุกดาหาร จังหวัดมุกดาหาร 49000</v>
      </c>
      <c r="V544" s="11" t="str">
        <f t="shared" si="83"/>
        <v>เลขที่ 52 ถนนพิทักษ์พนมเขต ตำบลมุกดาหาร อำเภอเมืองมุกดาหาร จังหวัดมุกดาหาร 49000, โทรศัพท์: 062-605-8082</v>
      </c>
      <c r="W544" s="3" t="str">
        <f>VLOOKUP($B544,[1]Offline!$A$2:$K$2447,5,FALSE)</f>
        <v>exp934-sm@lotuss.com</v>
      </c>
      <c r="X544" s="3" t="str">
        <f>VLOOKUP($B544,[1]Offline!$A$2:$K$2447,10,FALSE)</f>
        <v>0626058082</v>
      </c>
      <c r="Y544" t="s">
        <v>3653</v>
      </c>
      <c r="Z544" t="str">
        <f t="shared" si="84"/>
        <v>0626058082</v>
      </c>
      <c r="AA544" t="str">
        <f t="shared" si="85"/>
        <v>062-605-8082</v>
      </c>
      <c r="AB544" t="str">
        <f t="shared" si="86"/>
        <v>Valid</v>
      </c>
      <c r="AC544" s="4" t="str">
        <f>IF(AND(LEFT($Z544,1)="0", OR(LEN(SUBSTITUTE($Z544,"-",""))=9, AND(LEFT($Z544,2)&lt;&gt;"02", LEN(SUBSTITUTE($Z544,"-",""))=10))), "Valid", "Invalid")</f>
        <v>Valid</v>
      </c>
      <c r="AD544" t="s">
        <v>3653</v>
      </c>
      <c r="AE544" s="11" t="s">
        <v>3654</v>
      </c>
    </row>
    <row r="545" spans="1:31" ht="16" x14ac:dyDescent="0.2">
      <c r="A545" t="s">
        <v>3655</v>
      </c>
      <c r="B545">
        <v>1935</v>
      </c>
      <c r="C545" t="str">
        <f t="shared" si="81"/>
        <v>store_doc_1935</v>
      </c>
      <c r="D545" t="s">
        <v>3656</v>
      </c>
      <c r="E545" t="s">
        <v>3657</v>
      </c>
      <c r="F545">
        <v>13.715448</v>
      </c>
      <c r="G545">
        <v>100.819767</v>
      </c>
      <c r="H545" t="str">
        <f t="shared" si="87"/>
        <v>https://www.google.com/maps/place/13.715448,100.819767</v>
      </c>
      <c r="I545" t="s">
        <v>28</v>
      </c>
      <c r="J545" t="s">
        <v>29</v>
      </c>
      <c r="K545" t="s">
        <v>3658</v>
      </c>
      <c r="L545" t="s">
        <v>223</v>
      </c>
      <c r="M545" t="s">
        <v>32</v>
      </c>
      <c r="N545">
        <v>10520</v>
      </c>
      <c r="O545" t="s">
        <v>3659</v>
      </c>
      <c r="P545" t="s">
        <v>34</v>
      </c>
      <c r="Q545" s="3" t="s">
        <v>35</v>
      </c>
      <c r="R545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5" s="3" t="str">
        <f>VLOOKUP($B545,[1]Offline!$A$2:$K$2447,2,FALSE)</f>
        <v>Mini Supermarket</v>
      </c>
      <c r="T545" s="3" t="str">
        <f>VLOOKUP($B545,[1]Offline!$A$2:$K$2447,6,FALSE)</f>
        <v xml:space="preserve">24 Hours </v>
      </c>
      <c r="U545" s="3" t="str">
        <f>VLOOKUP($B545,[1]Offline!$A$2:$K$2447,8,FALSE)</f>
        <v>เลขที่ 376 ถนนประชาพัฒนา แขวงทับยาว เขตลาดกระบัง กรุงเทพมหานคร 10520</v>
      </c>
      <c r="V545" s="11" t="str">
        <f t="shared" si="83"/>
        <v>เลขที่ 376 ถนนประชาพัฒนา แขวงทับยาว เขตลาดกระบัง กรุงเทพมหานคร 10520, โทรศัพท์: 062-605-7958</v>
      </c>
      <c r="W545" s="3" t="str">
        <f>VLOOKUP($B545,[1]Offline!$A$2:$K$2447,5,FALSE)</f>
        <v>exp935-sm@lotuss.com</v>
      </c>
      <c r="X545" s="3" t="str">
        <f>VLOOKUP($B545,[1]Offline!$A$2:$K$2447,10,FALSE)</f>
        <v>0626057958</v>
      </c>
      <c r="Y545" t="s">
        <v>2858</v>
      </c>
      <c r="Z545" t="str">
        <f t="shared" si="84"/>
        <v>0626057958</v>
      </c>
      <c r="AA545" t="str">
        <f t="shared" si="85"/>
        <v>062-605-7958</v>
      </c>
      <c r="AB545" t="str">
        <f t="shared" si="86"/>
        <v>Valid</v>
      </c>
      <c r="AC545" s="4" t="str">
        <f>IF(AND(LEFT($Z545,1)="0", OR(LEN(SUBSTITUTE($Z545,"-",""))=9, AND(LEFT($Z545,2)&lt;&gt;"02", LEN(SUBSTITUTE($Z545,"-",""))=10))), "Valid", "Invalid")</f>
        <v>Valid</v>
      </c>
      <c r="AD545" t="s">
        <v>2858</v>
      </c>
      <c r="AE545" s="11" t="s">
        <v>2859</v>
      </c>
    </row>
    <row r="546" spans="1:31" ht="16" x14ac:dyDescent="0.2">
      <c r="A546" t="s">
        <v>3660</v>
      </c>
      <c r="B546">
        <v>1936</v>
      </c>
      <c r="C546" t="str">
        <f t="shared" si="81"/>
        <v>store_doc_1936</v>
      </c>
      <c r="D546" t="s">
        <v>3661</v>
      </c>
      <c r="E546" t="s">
        <v>3662</v>
      </c>
      <c r="F546">
        <v>10.496487</v>
      </c>
      <c r="G546">
        <v>99.177847</v>
      </c>
      <c r="H546" t="str">
        <f t="shared" si="87"/>
        <v>https://www.google.com/maps/place/10.496487,99.177847</v>
      </c>
      <c r="I546" t="s">
        <v>123</v>
      </c>
      <c r="J546" t="s">
        <v>29</v>
      </c>
      <c r="K546" t="s">
        <v>3663</v>
      </c>
      <c r="L546" t="s">
        <v>3664</v>
      </c>
      <c r="M546" t="s">
        <v>3665</v>
      </c>
      <c r="N546">
        <v>86000</v>
      </c>
      <c r="O546" t="s">
        <v>3666</v>
      </c>
      <c r="P546" t="s">
        <v>34</v>
      </c>
      <c r="Q546" s="3" t="s">
        <v>35</v>
      </c>
      <c r="R546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6" s="3" t="e">
        <f>VLOOKUP($B546,[1]Offline!$A$2:$K$2447,2,FALSE)</f>
        <v>#N/A</v>
      </c>
      <c r="T546" s="3" t="e">
        <f>VLOOKUP($B546,[1]Offline!$A$2:$K$2447,6,FALSE)</f>
        <v>#N/A</v>
      </c>
      <c r="U546" s="3" t="e">
        <f>VLOOKUP($B546,[1]Offline!$A$2:$K$2447,8,FALSE)</f>
        <v>#N/A</v>
      </c>
      <c r="V546" s="11" t="e">
        <f t="shared" si="83"/>
        <v>#N/A</v>
      </c>
      <c r="W546" s="3" t="e">
        <f>VLOOKUP($B546,[1]Offline!$A$2:$K$2447,5,FALSE)</f>
        <v>#N/A</v>
      </c>
      <c r="X546" s="3" t="e">
        <f>VLOOKUP($B546,[1]Offline!$A$2:$K$2447,10,FALSE)</f>
        <v>#N/A</v>
      </c>
      <c r="Y546" t="e">
        <v>#N/A</v>
      </c>
      <c r="Z546" t="e">
        <f t="shared" si="84"/>
        <v>#N/A</v>
      </c>
      <c r="AA546" t="e">
        <f t="shared" si="85"/>
        <v>#N/A</v>
      </c>
      <c r="AB546" t="e">
        <f t="shared" si="86"/>
        <v>#N/A</v>
      </c>
      <c r="AC546" s="4"/>
      <c r="AD546" t="e">
        <v>#N/A</v>
      </c>
    </row>
    <row r="547" spans="1:31" ht="16" x14ac:dyDescent="0.2">
      <c r="A547" t="s">
        <v>3667</v>
      </c>
      <c r="B547">
        <v>1937</v>
      </c>
      <c r="C547" t="str">
        <f t="shared" si="81"/>
        <v>store_doc_1937</v>
      </c>
      <c r="D547" t="s">
        <v>3668</v>
      </c>
      <c r="E547" t="s">
        <v>3669</v>
      </c>
      <c r="F547">
        <v>15.067491</v>
      </c>
      <c r="G547">
        <v>100.72171400000001</v>
      </c>
      <c r="H547" t="str">
        <f t="shared" si="87"/>
        <v>https://www.google.com/maps/place/15.067491,100.721714</v>
      </c>
      <c r="I547" t="s">
        <v>28</v>
      </c>
      <c r="J547" t="s">
        <v>29</v>
      </c>
      <c r="K547" t="s">
        <v>3670</v>
      </c>
      <c r="L547" t="s">
        <v>3671</v>
      </c>
      <c r="M547" t="s">
        <v>2198</v>
      </c>
      <c r="N547">
        <v>15120</v>
      </c>
      <c r="O547" t="s">
        <v>3672</v>
      </c>
      <c r="P547" t="s">
        <v>34</v>
      </c>
      <c r="Q547" s="3" t="s">
        <v>35</v>
      </c>
      <c r="R547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7" s="3" t="str">
        <f>VLOOKUP($B547,[1]Offline!$A$2:$K$2447,2,FALSE)</f>
        <v>Mini Supermarket</v>
      </c>
      <c r="T547" s="3" t="str">
        <f>VLOOKUP($B547,[1]Offline!$A$2:$K$2447,6,FALSE)</f>
        <v>06:00-22:00 (16Hrs)</v>
      </c>
      <c r="U547" s="3" t="str">
        <f>VLOOKUP($B547,[1]Offline!$A$2:$K$2447,8,FALSE)</f>
        <v>เลขที่ 70-72 ถนนศรีสำโรง ต.โคกสำโรง อ.โคกสำโรง จ.ลพบรี 15120</v>
      </c>
      <c r="V547" s="11" t="str">
        <f t="shared" si="83"/>
        <v>เลขที่ 70-72 ถนนศรีสำโรง ต.โคกสำโรง อ.โคกสำโรง จ.ลพบรี 15120, โทรศัพท์: 062-605-8085</v>
      </c>
      <c r="W547" s="3" t="str">
        <f>VLOOKUP($B547,[1]Offline!$A$2:$K$2447,5,FALSE)</f>
        <v>exp937-sm@lotuss.com</v>
      </c>
      <c r="X547" s="3" t="str">
        <f>VLOOKUP($B547,[1]Offline!$A$2:$K$2447,10,FALSE)</f>
        <v>0626058085</v>
      </c>
      <c r="Y547" t="s">
        <v>3673</v>
      </c>
      <c r="Z547" t="str">
        <f t="shared" si="84"/>
        <v>0626058085</v>
      </c>
      <c r="AA547" t="str">
        <f t="shared" si="85"/>
        <v>062-605-8085</v>
      </c>
      <c r="AB547" t="str">
        <f t="shared" si="86"/>
        <v>Valid</v>
      </c>
      <c r="AC547" s="4" t="str">
        <f>IF(AND(LEFT($Z547,1)="0", OR(LEN(SUBSTITUTE($Z547,"-",""))=9, AND(LEFT($Z547,2)&lt;&gt;"02", LEN(SUBSTITUTE($Z547,"-",""))=10))), "Valid", "Invalid")</f>
        <v>Valid</v>
      </c>
      <c r="AD547" t="s">
        <v>3673</v>
      </c>
      <c r="AE547" s="11" t="s">
        <v>3674</v>
      </c>
    </row>
    <row r="548" spans="1:31" ht="16" x14ac:dyDescent="0.2">
      <c r="A548" t="s">
        <v>3675</v>
      </c>
      <c r="B548">
        <v>1938</v>
      </c>
      <c r="C548" t="str">
        <f t="shared" si="81"/>
        <v>store_doc_1938</v>
      </c>
      <c r="D548" t="s">
        <v>3676</v>
      </c>
      <c r="E548" t="s">
        <v>3677</v>
      </c>
      <c r="F548">
        <v>12.66614</v>
      </c>
      <c r="G548">
        <v>100.935498</v>
      </c>
      <c r="H548" t="str">
        <f t="shared" si="87"/>
        <v>https://www.google.com/maps/place/12.66614,100.935498</v>
      </c>
      <c r="I548" t="s">
        <v>28</v>
      </c>
      <c r="J548" t="s">
        <v>29</v>
      </c>
      <c r="K548" t="s">
        <v>3678</v>
      </c>
      <c r="L548" t="s">
        <v>2984</v>
      </c>
      <c r="M548" t="s">
        <v>1528</v>
      </c>
      <c r="N548">
        <v>20180</v>
      </c>
      <c r="O548" t="s">
        <v>3679</v>
      </c>
      <c r="P548" t="s">
        <v>34</v>
      </c>
      <c r="Q548" s="3" t="s">
        <v>170</v>
      </c>
      <c r="R548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8" s="3" t="str">
        <f>VLOOKUP($B548,[1]Offline!$A$2:$K$2447,2,FALSE)</f>
        <v>Mini Supermarket</v>
      </c>
      <c r="T548" s="3" t="str">
        <f>VLOOKUP($B548,[1]Offline!$A$2:$K$2447,6,FALSE)</f>
        <v>05:00-23:30 (17.5Hrs)</v>
      </c>
      <c r="U548" s="3" t="str">
        <f>VLOOKUP($B548,[1]Offline!$A$2:$K$2447,8,FALSE)</f>
        <v>เลขที่ 114/323,114/324,114/325,114/326 หมู่ 7 ต.พูลตาหลวง อ.สัตหีบ จ.ชลบุรี 20180</v>
      </c>
      <c r="V548" s="11" t="str">
        <f t="shared" si="83"/>
        <v>เลขที่ 114/323,114/324,114/325,114/326 หมู่ 7 ต.พูลตาหลวง อ.สัตหีบ จ.ชลบุรี 20180, โทรศัพท์: ยังไม่มีเบอร์สาขา</v>
      </c>
      <c r="W548" s="3" t="str">
        <f>VLOOKUP($B548,[1]Offline!$A$2:$K$2447,5,FALSE)</f>
        <v>exp938-sm@lotuss.com</v>
      </c>
      <c r="X548" s="3" t="str">
        <f>VLOOKUP($B548,[1]Offline!$A$2:$K$2447,10,FALSE)</f>
        <v>0ยังไม่มีเบอร์สาขา</v>
      </c>
      <c r="Y548" t="s">
        <v>1580</v>
      </c>
      <c r="Z548" t="str">
        <f t="shared" si="84"/>
        <v>ยังไม่มีเบอร์สาขา</v>
      </c>
      <c r="AA548" t="str">
        <f t="shared" si="85"/>
        <v>ยังไม่มีเบอร์สาขา</v>
      </c>
      <c r="AB548" t="str">
        <f t="shared" si="86"/>
        <v>Invalid</v>
      </c>
      <c r="AC548" s="4" t="str">
        <f>IF(AND(LEFT($Z548,1)="0", OR(LEN(SUBSTITUTE($Z548,"-",""))=9, AND(LEFT($Z548,2)&lt;&gt;"02", LEN(SUBSTITUTE($Z548,"-",""))=10))), "Valid", "Invalid")</f>
        <v>Invalid</v>
      </c>
      <c r="AD548" t="s">
        <v>1580</v>
      </c>
      <c r="AE548" s="11" t="s">
        <v>1580</v>
      </c>
    </row>
    <row r="549" spans="1:31" ht="16" x14ac:dyDescent="0.2">
      <c r="A549" t="s">
        <v>3680</v>
      </c>
      <c r="B549">
        <v>1939</v>
      </c>
      <c r="C549" t="str">
        <f t="shared" si="81"/>
        <v>store_doc_1939</v>
      </c>
      <c r="D549" t="s">
        <v>3681</v>
      </c>
      <c r="E549" t="s">
        <v>3682</v>
      </c>
      <c r="F549">
        <v>14.343363</v>
      </c>
      <c r="G549">
        <v>100.58582</v>
      </c>
      <c r="H549" t="str">
        <f t="shared" si="87"/>
        <v>https://www.google.com/maps/place/14.343363,100.58582</v>
      </c>
      <c r="I549" t="s">
        <v>28</v>
      </c>
      <c r="J549" t="s">
        <v>29</v>
      </c>
      <c r="K549" t="s">
        <v>3683</v>
      </c>
      <c r="L549" t="s">
        <v>1367</v>
      </c>
      <c r="M549" t="s">
        <v>932</v>
      </c>
      <c r="N549">
        <v>13000</v>
      </c>
      <c r="O549" t="s">
        <v>3684</v>
      </c>
      <c r="P549" t="s">
        <v>34</v>
      </c>
      <c r="Q549" s="3" t="s">
        <v>35</v>
      </c>
      <c r="R549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49" s="3" t="str">
        <f>VLOOKUP($B549,[1]Offline!$A$2:$K$2447,2,FALSE)</f>
        <v>Mini Supermarket</v>
      </c>
      <c r="T549" s="3" t="str">
        <f>VLOOKUP($B549,[1]Offline!$A$2:$K$2447,6,FALSE)</f>
        <v>06:00-23:00 (17Hrs)</v>
      </c>
      <c r="U549" s="3" t="str">
        <f>VLOOKUP($B549,[1]Offline!$A$2:$K$2447,8,FALSE)</f>
        <v>เลขที่ 19/71,19/72,19/73 หมู่ที่ 3 ตำบลคลองสวนพูล อำเภอพระนครศรีอยุธยา จังหวัดพระนครศรีอยุธยา 13000</v>
      </c>
      <c r="V549" s="11" t="str">
        <f t="shared" si="83"/>
        <v>เลขที่ 19/71,19/72,19/73 หมู่ที่ 3 ตำบลคลองสวนพูล อำเภอพระนครศรีอยุธยา จังหวัดพระนครศรีอยุธยา 13000, โทรศัพท์: 064-417-0579</v>
      </c>
      <c r="W549" s="3" t="str">
        <f>VLOOKUP($B549,[1]Offline!$A$2:$K$2447,5,FALSE)</f>
        <v>exp939-sm@lotuss.com</v>
      </c>
      <c r="X549" s="3" t="str">
        <f>VLOOKUP($B549,[1]Offline!$A$2:$K$2447,10,FALSE)</f>
        <v>0644170579</v>
      </c>
      <c r="Y549" t="s">
        <v>3685</v>
      </c>
      <c r="Z549" t="str">
        <f t="shared" si="84"/>
        <v>0644170579</v>
      </c>
      <c r="AA549" t="str">
        <f t="shared" si="85"/>
        <v>064-417-0579</v>
      </c>
      <c r="AB549" t="str">
        <f t="shared" si="86"/>
        <v>Valid</v>
      </c>
      <c r="AC549" s="4" t="str">
        <f>IF(AND(LEFT($Z549,1)="0", OR(LEN(SUBSTITUTE($Z549,"-",""))=9, AND(LEFT($Z549,2)&lt;&gt;"02", LEN(SUBSTITUTE($Z549,"-",""))=10))), "Valid", "Invalid")</f>
        <v>Valid</v>
      </c>
      <c r="AD549" t="s">
        <v>3685</v>
      </c>
      <c r="AE549" s="11" t="s">
        <v>3686</v>
      </c>
    </row>
    <row r="550" spans="1:31" ht="16" x14ac:dyDescent="0.2">
      <c r="A550" t="s">
        <v>3687</v>
      </c>
      <c r="B550">
        <v>1940</v>
      </c>
      <c r="C550" t="str">
        <f t="shared" si="81"/>
        <v>store_doc_1940</v>
      </c>
      <c r="D550" t="s">
        <v>3688</v>
      </c>
      <c r="E550" t="s">
        <v>3689</v>
      </c>
      <c r="F550">
        <v>12.993444</v>
      </c>
      <c r="G550">
        <v>101.099728</v>
      </c>
      <c r="H550" t="str">
        <f t="shared" si="87"/>
        <v>https://www.google.com/maps/place/12.993444,101.099728</v>
      </c>
      <c r="I550" t="s">
        <v>28</v>
      </c>
      <c r="J550" t="s">
        <v>29</v>
      </c>
      <c r="K550" t="s">
        <v>3690</v>
      </c>
      <c r="L550" t="s">
        <v>2039</v>
      </c>
      <c r="M550" t="s">
        <v>2040</v>
      </c>
      <c r="N550">
        <v>21140</v>
      </c>
      <c r="O550" t="s">
        <v>2041</v>
      </c>
      <c r="P550" t="s">
        <v>34</v>
      </c>
      <c r="Q550" s="3" t="s">
        <v>35</v>
      </c>
      <c r="R550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0" s="3" t="str">
        <f>VLOOKUP($B550,[1]Offline!$A$2:$K$2447,2,FALSE)</f>
        <v>Mini Supermarket</v>
      </c>
      <c r="T550" s="3" t="str">
        <f>VLOOKUP($B550,[1]Offline!$A$2:$K$2447,6,FALSE)</f>
        <v>05:00-22:00 (17Hrs)</v>
      </c>
      <c r="U550" s="3" t="str">
        <f>VLOOKUP($B550,[1]Offline!$A$2:$K$2447,8,FALSE)</f>
        <v>เลขที่ 9/28 หมู่ 4 ต.มาบยางพร อ.ปลวกแดง จ.ระยอง 21140</v>
      </c>
      <c r="V550" s="11" t="str">
        <f t="shared" si="83"/>
        <v>เลขที่ 9/28 หมู่ 4 ต.มาบยางพร อ.ปลวกแดง จ.ระยอง 21140, โทรศัพท์: ยังไม่มีเบอร์สาขา</v>
      </c>
      <c r="W550" s="3" t="str">
        <f>VLOOKUP($B550,[1]Offline!$A$2:$K$2447,5,FALSE)</f>
        <v>exp940-sm@lotuss.com</v>
      </c>
      <c r="X550" s="3" t="str">
        <f>VLOOKUP($B550,[1]Offline!$A$2:$K$2447,10,FALSE)</f>
        <v>0ยังไม่มีเบอร์สาขา</v>
      </c>
      <c r="Y550" t="s">
        <v>1580</v>
      </c>
      <c r="Z550" t="str">
        <f t="shared" si="84"/>
        <v>ยังไม่มีเบอร์สาขา</v>
      </c>
      <c r="AA550" t="str">
        <f t="shared" si="85"/>
        <v>ยังไม่มีเบอร์สาขา</v>
      </c>
      <c r="AB550" t="str">
        <f t="shared" si="86"/>
        <v>Invalid</v>
      </c>
      <c r="AC550" s="4" t="str">
        <f>IF(AND(LEFT($Z550,1)="0", OR(LEN(SUBSTITUTE($Z550,"-",""))=9, AND(LEFT($Z550,2)&lt;&gt;"02", LEN(SUBSTITUTE($Z550,"-",""))=10))), "Valid", "Invalid")</f>
        <v>Invalid</v>
      </c>
      <c r="AD550" t="s">
        <v>1580</v>
      </c>
      <c r="AE550" s="11" t="s">
        <v>1580</v>
      </c>
    </row>
    <row r="551" spans="1:31" ht="16" x14ac:dyDescent="0.2">
      <c r="A551" t="s">
        <v>3691</v>
      </c>
      <c r="B551">
        <v>1943</v>
      </c>
      <c r="C551" t="str">
        <f t="shared" si="81"/>
        <v>store_doc_1943</v>
      </c>
      <c r="D551" t="s">
        <v>3692</v>
      </c>
      <c r="E551" t="s">
        <v>3693</v>
      </c>
      <c r="F551">
        <v>10.440167000000001</v>
      </c>
      <c r="G551">
        <v>99.247427000000002</v>
      </c>
      <c r="H551" t="str">
        <f t="shared" si="87"/>
        <v>https://www.google.com/maps/place/10.440167,99.247427</v>
      </c>
      <c r="I551" t="s">
        <v>123</v>
      </c>
      <c r="J551" t="s">
        <v>29</v>
      </c>
      <c r="K551" t="s">
        <v>3694</v>
      </c>
      <c r="L551" t="s">
        <v>3664</v>
      </c>
      <c r="M551" t="s">
        <v>3665</v>
      </c>
      <c r="N551">
        <v>86120</v>
      </c>
      <c r="O551" t="s">
        <v>1615</v>
      </c>
      <c r="P551" t="s">
        <v>34</v>
      </c>
      <c r="Q551" s="3" t="s">
        <v>35</v>
      </c>
      <c r="R551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1" s="3" t="e">
        <f>VLOOKUP($B551,[1]Offline!$A$2:$K$2447,2,FALSE)</f>
        <v>#N/A</v>
      </c>
      <c r="T551" s="3" t="e">
        <f>VLOOKUP($B551,[1]Offline!$A$2:$K$2447,6,FALSE)</f>
        <v>#N/A</v>
      </c>
      <c r="U551" s="3" t="e">
        <f>VLOOKUP($B551,[1]Offline!$A$2:$K$2447,8,FALSE)</f>
        <v>#N/A</v>
      </c>
      <c r="V551" s="11" t="e">
        <f t="shared" si="83"/>
        <v>#N/A</v>
      </c>
      <c r="W551" s="3" t="e">
        <f>VLOOKUP($B551,[1]Offline!$A$2:$K$2447,5,FALSE)</f>
        <v>#N/A</v>
      </c>
      <c r="X551" s="3" t="e">
        <f>VLOOKUP($B551,[1]Offline!$A$2:$K$2447,10,FALSE)</f>
        <v>#N/A</v>
      </c>
      <c r="Y551" t="e">
        <v>#N/A</v>
      </c>
      <c r="Z551" t="e">
        <f t="shared" si="84"/>
        <v>#N/A</v>
      </c>
      <c r="AA551" t="e">
        <f t="shared" si="85"/>
        <v>#N/A</v>
      </c>
      <c r="AB551" t="e">
        <f t="shared" si="86"/>
        <v>#N/A</v>
      </c>
      <c r="AC551" s="4"/>
      <c r="AD551" t="e">
        <v>#N/A</v>
      </c>
    </row>
    <row r="552" spans="1:31" ht="16" x14ac:dyDescent="0.2">
      <c r="A552" t="s">
        <v>3695</v>
      </c>
      <c r="B552">
        <v>1945</v>
      </c>
      <c r="C552" t="str">
        <f t="shared" si="81"/>
        <v>store_doc_1945</v>
      </c>
      <c r="D552" t="s">
        <v>3696</v>
      </c>
      <c r="E552" t="s">
        <v>3697</v>
      </c>
      <c r="F552">
        <v>8.6339389999999998</v>
      </c>
      <c r="G552">
        <v>99.369972000000004</v>
      </c>
      <c r="H552" t="str">
        <f t="shared" si="87"/>
        <v>https://www.google.com/maps/place/8.633939,99.369972</v>
      </c>
      <c r="I552" t="s">
        <v>123</v>
      </c>
      <c r="J552" t="s">
        <v>29</v>
      </c>
      <c r="K552" t="s">
        <v>3698</v>
      </c>
      <c r="L552" t="s">
        <v>3699</v>
      </c>
      <c r="M552" t="s">
        <v>3269</v>
      </c>
      <c r="N552">
        <v>84190</v>
      </c>
      <c r="O552" t="s">
        <v>3700</v>
      </c>
      <c r="P552" t="s">
        <v>34</v>
      </c>
      <c r="Q552" s="3" t="s">
        <v>35</v>
      </c>
      <c r="R552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2" s="3" t="e">
        <f>VLOOKUP($B552,[1]Offline!$A$2:$K$2447,2,FALSE)</f>
        <v>#N/A</v>
      </c>
      <c r="T552" s="3" t="e">
        <f>VLOOKUP($B552,[1]Offline!$A$2:$K$2447,6,FALSE)</f>
        <v>#N/A</v>
      </c>
      <c r="U552" s="3" t="e">
        <f>VLOOKUP($B552,[1]Offline!$A$2:$K$2447,8,FALSE)</f>
        <v>#N/A</v>
      </c>
      <c r="V552" s="11" t="e">
        <f t="shared" si="83"/>
        <v>#N/A</v>
      </c>
      <c r="W552" s="3" t="e">
        <f>VLOOKUP($B552,[1]Offline!$A$2:$K$2447,5,FALSE)</f>
        <v>#N/A</v>
      </c>
      <c r="X552" s="3" t="e">
        <f>VLOOKUP($B552,[1]Offline!$A$2:$K$2447,10,FALSE)</f>
        <v>#N/A</v>
      </c>
      <c r="Y552" t="e">
        <v>#N/A</v>
      </c>
      <c r="Z552" t="e">
        <f t="shared" si="84"/>
        <v>#N/A</v>
      </c>
      <c r="AA552" t="e">
        <f t="shared" si="85"/>
        <v>#N/A</v>
      </c>
      <c r="AB552" t="e">
        <f t="shared" si="86"/>
        <v>#N/A</v>
      </c>
      <c r="AC552" s="4"/>
      <c r="AD552" t="e">
        <v>#N/A</v>
      </c>
    </row>
    <row r="553" spans="1:31" ht="16" x14ac:dyDescent="0.2">
      <c r="A553" t="s">
        <v>3701</v>
      </c>
      <c r="B553">
        <v>1946</v>
      </c>
      <c r="C553" t="str">
        <f t="shared" si="81"/>
        <v>store_doc_1946</v>
      </c>
      <c r="D553" t="s">
        <v>3702</v>
      </c>
      <c r="E553" t="s">
        <v>3703</v>
      </c>
      <c r="F553">
        <v>16.57751</v>
      </c>
      <c r="G553">
        <v>104.42075</v>
      </c>
      <c r="H553" t="str">
        <f t="shared" si="87"/>
        <v>https://www.google.com/maps/place/16.57751,104.42075</v>
      </c>
      <c r="I553" t="s">
        <v>28</v>
      </c>
      <c r="J553" t="s">
        <v>29</v>
      </c>
      <c r="K553" t="s">
        <v>3704</v>
      </c>
      <c r="L553" t="s">
        <v>3705</v>
      </c>
      <c r="M553" t="s">
        <v>3651</v>
      </c>
      <c r="N553">
        <v>49110</v>
      </c>
      <c r="O553" t="s">
        <v>3706</v>
      </c>
      <c r="P553" t="s">
        <v>34</v>
      </c>
      <c r="Q553" s="3" t="s">
        <v>44</v>
      </c>
      <c r="R553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3" s="3" t="str">
        <f>VLOOKUP($B553,[1]Offline!$A$2:$K$2447,2,FALSE)</f>
        <v>Mini Supermarket</v>
      </c>
      <c r="T553" s="3" t="str">
        <f>VLOOKUP($B553,[1]Offline!$A$2:$K$2447,6,FALSE)</f>
        <v>24 Hours</v>
      </c>
      <c r="U553" s="3" t="str">
        <f>VLOOKUP($B553,[1]Offline!$A$2:$K$2447,8,FALSE)</f>
        <v>เลขที่ 133,133/1 หมู่ที่ 6 ตำบลน้ำเที่ยง อำเภอคำชะอี จังหวัดมุกดาหาร 49110</v>
      </c>
      <c r="V553" s="11" t="str">
        <f t="shared" si="83"/>
        <v>เลขที่ 133,133/1 หมู่ที่ 6 ตำบลน้ำเที่ยง อำเภอคำชะอี จังหวัดมุกดาหาร 49110, โทรศัพท์: 062-605-8093</v>
      </c>
      <c r="W553" s="3" t="str">
        <f>VLOOKUP($B553,[1]Offline!$A$2:$K$2447,5,FALSE)</f>
        <v>exp946-sm@lotuss.com</v>
      </c>
      <c r="X553" s="3" t="str">
        <f>VLOOKUP($B553,[1]Offline!$A$2:$K$2447,10,FALSE)</f>
        <v>0626058093</v>
      </c>
      <c r="Y553" t="s">
        <v>3707</v>
      </c>
      <c r="Z553" t="str">
        <f t="shared" si="84"/>
        <v>0626058093</v>
      </c>
      <c r="AA553" t="str">
        <f t="shared" si="85"/>
        <v>062-605-8093</v>
      </c>
      <c r="AB553" t="str">
        <f t="shared" si="86"/>
        <v>Valid</v>
      </c>
      <c r="AC553" s="4" t="str">
        <f>IF(AND(LEFT($Z553,1)="0", OR(LEN(SUBSTITUTE($Z553,"-",""))=9, AND(LEFT($Z553,2)&lt;&gt;"02", LEN(SUBSTITUTE($Z553,"-",""))=10))), "Valid", "Invalid")</f>
        <v>Valid</v>
      </c>
      <c r="AD553" t="s">
        <v>3707</v>
      </c>
      <c r="AE553" s="11" t="s">
        <v>3708</v>
      </c>
    </row>
    <row r="554" spans="1:31" ht="16" x14ac:dyDescent="0.2">
      <c r="A554" t="s">
        <v>3709</v>
      </c>
      <c r="B554">
        <v>1947</v>
      </c>
      <c r="C554" t="str">
        <f t="shared" si="81"/>
        <v>store_doc_1947</v>
      </c>
      <c r="D554" t="s">
        <v>3710</v>
      </c>
      <c r="E554" t="s">
        <v>3711</v>
      </c>
      <c r="F554">
        <v>16.421436</v>
      </c>
      <c r="G554">
        <v>102.849971</v>
      </c>
      <c r="H554" t="str">
        <f t="shared" si="87"/>
        <v>https://www.google.com/maps/place/16.421436,102.849971</v>
      </c>
      <c r="I554" t="s">
        <v>28</v>
      </c>
      <c r="J554" t="s">
        <v>29</v>
      </c>
      <c r="K554" t="s">
        <v>3712</v>
      </c>
      <c r="L554" t="s">
        <v>2423</v>
      </c>
      <c r="M554" t="s">
        <v>2424</v>
      </c>
      <c r="N554">
        <v>40000</v>
      </c>
      <c r="O554" t="s">
        <v>2425</v>
      </c>
      <c r="P554" t="s">
        <v>34</v>
      </c>
      <c r="Q554" s="3" t="s">
        <v>44</v>
      </c>
      <c r="R554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4" s="3" t="str">
        <f>VLOOKUP($B554,[1]Offline!$A$2:$K$2447,2,FALSE)</f>
        <v>Mini Supermarket</v>
      </c>
      <c r="T554" s="3" t="str">
        <f>VLOOKUP($B554,[1]Offline!$A$2:$K$2447,6,FALSE)</f>
        <v>24 Hours</v>
      </c>
      <c r="U554" s="3" t="str">
        <f>VLOOKUP($B554,[1]Offline!$A$2:$K$2447,8,FALSE)</f>
        <v>เลขที่ 160/184 หมู่ที่ 2 ตำบลในเมือง อำเภอเมืองขอนแก่น จังหวัดขอนแก่น 40000</v>
      </c>
      <c r="V554" s="11" t="str">
        <f t="shared" si="83"/>
        <v>เลขที่ 160/184 หมู่ที่ 2 ตำบลในเมือง อำเภอเมืองขอนแก่น จังหวัดขอนแก่น 40000, โทรศัพท์: 062-605-8094</v>
      </c>
      <c r="W554" s="3" t="str">
        <f>VLOOKUP($B554,[1]Offline!$A$2:$K$2447,5,FALSE)</f>
        <v>exp947-sm@lotuss.com</v>
      </c>
      <c r="X554" s="3" t="str">
        <f>VLOOKUP($B554,[1]Offline!$A$2:$K$2447,10,FALSE)</f>
        <v>0626058094</v>
      </c>
      <c r="Y554" t="s">
        <v>3713</v>
      </c>
      <c r="Z554" t="str">
        <f t="shared" si="84"/>
        <v>0626058094</v>
      </c>
      <c r="AA554" t="str">
        <f t="shared" si="85"/>
        <v>062-605-8094</v>
      </c>
      <c r="AB554" t="str">
        <f t="shared" si="86"/>
        <v>Valid</v>
      </c>
      <c r="AC554" s="4" t="str">
        <f>IF(AND(LEFT($Z554,1)="0", OR(LEN(SUBSTITUTE($Z554,"-",""))=9, AND(LEFT($Z554,2)&lt;&gt;"02", LEN(SUBSTITUTE($Z554,"-",""))=10))), "Valid", "Invalid")</f>
        <v>Valid</v>
      </c>
      <c r="AD554" t="s">
        <v>3713</v>
      </c>
      <c r="AE554" s="11" t="s">
        <v>3714</v>
      </c>
    </row>
    <row r="555" spans="1:31" ht="16" x14ac:dyDescent="0.2">
      <c r="A555" t="s">
        <v>3715</v>
      </c>
      <c r="B555">
        <v>1949</v>
      </c>
      <c r="C555" t="str">
        <f t="shared" si="81"/>
        <v>store_doc_1949</v>
      </c>
      <c r="D555" t="s">
        <v>3716</v>
      </c>
      <c r="E555" t="s">
        <v>3717</v>
      </c>
      <c r="F555">
        <v>16.486529999999998</v>
      </c>
      <c r="G555">
        <v>102.816</v>
      </c>
      <c r="H555" t="str">
        <f t="shared" si="87"/>
        <v>https://www.google.com/maps/place/16.48653,102.816</v>
      </c>
      <c r="I555" t="s">
        <v>28</v>
      </c>
      <c r="J555" t="s">
        <v>29</v>
      </c>
      <c r="K555" t="s">
        <v>3718</v>
      </c>
      <c r="L555" t="s">
        <v>2423</v>
      </c>
      <c r="M555" t="s">
        <v>2424</v>
      </c>
      <c r="N555">
        <v>40000</v>
      </c>
      <c r="O555" t="s">
        <v>3719</v>
      </c>
      <c r="P555" t="s">
        <v>34</v>
      </c>
      <c r="Q555" s="3" t="s">
        <v>44</v>
      </c>
      <c r="R555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5" s="3" t="str">
        <f>VLOOKUP($B555,[1]Offline!$A$2:$K$2447,2,FALSE)</f>
        <v>Mini Supermarket</v>
      </c>
      <c r="T555" s="3" t="str">
        <f>VLOOKUP($B555,[1]Offline!$A$2:$K$2447,6,FALSE)</f>
        <v>24 Hours</v>
      </c>
      <c r="U555" s="3" t="str">
        <f>VLOOKUP($B555,[1]Offline!$A$2:$K$2447,8,FALSE)</f>
        <v>เลขที่ 641 หมู่ที่ 12 ตำบลศิลา อำเภอเมืองขอนแก่น จังหวัดขอนแก่น 40000</v>
      </c>
      <c r="V555" s="11" t="str">
        <f t="shared" si="83"/>
        <v>เลขที่ 641 หมู่ที่ 12 ตำบลศิลา อำเภอเมืองขอนแก่น จังหวัดขอนแก่น 40000, โทรศัพท์: 062-605-8096</v>
      </c>
      <c r="W555" s="3" t="str">
        <f>VLOOKUP($B555,[1]Offline!$A$2:$K$2447,5,FALSE)</f>
        <v>exp949-sm@lotuss.com</v>
      </c>
      <c r="X555" s="3" t="str">
        <f>VLOOKUP($B555,[1]Offline!$A$2:$K$2447,10,FALSE)</f>
        <v>0626058096</v>
      </c>
      <c r="Y555" t="s">
        <v>3720</v>
      </c>
      <c r="Z555" t="str">
        <f t="shared" si="84"/>
        <v>0626058096</v>
      </c>
      <c r="AA555" t="str">
        <f t="shared" si="85"/>
        <v>062-605-8096</v>
      </c>
      <c r="AB555" t="str">
        <f t="shared" si="86"/>
        <v>Valid</v>
      </c>
      <c r="AC555" s="4" t="str">
        <f>IF(AND(LEFT($Z555,1)="0", OR(LEN(SUBSTITUTE($Z555,"-",""))=9, AND(LEFT($Z555,2)&lt;&gt;"02", LEN(SUBSTITUTE($Z555,"-",""))=10))), "Valid", "Invalid")</f>
        <v>Valid</v>
      </c>
      <c r="AD555" t="s">
        <v>3720</v>
      </c>
      <c r="AE555" s="11" t="s">
        <v>3721</v>
      </c>
    </row>
    <row r="556" spans="1:31" ht="16" x14ac:dyDescent="0.2">
      <c r="A556" t="s">
        <v>3722</v>
      </c>
      <c r="B556">
        <v>1950</v>
      </c>
      <c r="C556" t="str">
        <f t="shared" si="81"/>
        <v>store_doc_1950</v>
      </c>
      <c r="D556" t="s">
        <v>3723</v>
      </c>
      <c r="E556" t="s">
        <v>3724</v>
      </c>
      <c r="F556">
        <v>14.41606</v>
      </c>
      <c r="G556">
        <v>103.102795</v>
      </c>
      <c r="H556" t="str">
        <f t="shared" si="87"/>
        <v>https://www.google.com/maps/place/14.41606,103.102795</v>
      </c>
      <c r="I556" t="s">
        <v>28</v>
      </c>
      <c r="J556" t="s">
        <v>29</v>
      </c>
      <c r="K556" t="s">
        <v>3725</v>
      </c>
      <c r="L556" t="s">
        <v>3726</v>
      </c>
      <c r="M556" t="s">
        <v>3582</v>
      </c>
      <c r="N556">
        <v>31180</v>
      </c>
      <c r="O556" t="s">
        <v>3727</v>
      </c>
      <c r="P556" t="s">
        <v>34</v>
      </c>
      <c r="Q556" s="3" t="s">
        <v>35</v>
      </c>
      <c r="R556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6" s="3" t="str">
        <f>VLOOKUP($B556,[1]Offline!$A$2:$K$2447,2,FALSE)</f>
        <v>Mini Supermarket</v>
      </c>
      <c r="T556" s="3" t="str">
        <f>VLOOKUP($B556,[1]Offline!$A$2:$K$2447,6,FALSE)</f>
        <v>05:00-22:00 (17Hrs)</v>
      </c>
      <c r="U556" s="3" t="str">
        <f>VLOOKUP($B556,[1]Offline!$A$2:$K$2447,8,FALSE)</f>
        <v>เลขที่ 267,267/1,267/2  หมู่ที่ 4 ตำบลปราสาท อำเภอบ้านกรวด จังหวัดบุรีรัมย์ 31180</v>
      </c>
      <c r="V556" s="11" t="str">
        <f t="shared" si="83"/>
        <v>เลขที่ 267,267/1,267/2  หมู่ที่ 4 ตำบลปราสาท อำเภอบ้านกรวด จังหวัดบุรีรัมย์ 31180, โทรศัพท์: 062-605-8097</v>
      </c>
      <c r="W556" s="3" t="str">
        <f>VLOOKUP($B556,[1]Offline!$A$2:$K$2447,5,FALSE)</f>
        <v>exp950-sm@lotuss.com</v>
      </c>
      <c r="X556" s="3" t="str">
        <f>VLOOKUP($B556,[1]Offline!$A$2:$K$2447,10,FALSE)</f>
        <v>0626058097</v>
      </c>
      <c r="Y556" t="s">
        <v>3728</v>
      </c>
      <c r="Z556" t="str">
        <f t="shared" si="84"/>
        <v>0626058097</v>
      </c>
      <c r="AA556" t="str">
        <f t="shared" si="85"/>
        <v>062-605-8097</v>
      </c>
      <c r="AB556" t="str">
        <f t="shared" si="86"/>
        <v>Valid</v>
      </c>
      <c r="AC556" s="4" t="str">
        <f>IF(AND(LEFT($Z556,1)="0", OR(LEN(SUBSTITUTE($Z556,"-",""))=9, AND(LEFT($Z556,2)&lt;&gt;"02", LEN(SUBSTITUTE($Z556,"-",""))=10))), "Valid", "Invalid")</f>
        <v>Valid</v>
      </c>
      <c r="AD556" t="s">
        <v>3728</v>
      </c>
      <c r="AE556" s="11" t="s">
        <v>3729</v>
      </c>
    </row>
    <row r="557" spans="1:31" ht="16" x14ac:dyDescent="0.2">
      <c r="A557" t="s">
        <v>3730</v>
      </c>
      <c r="B557">
        <v>1951</v>
      </c>
      <c r="C557" t="str">
        <f t="shared" si="81"/>
        <v>store_doc_1951</v>
      </c>
      <c r="D557" t="s">
        <v>3731</v>
      </c>
      <c r="E557" t="s">
        <v>3732</v>
      </c>
      <c r="F557">
        <v>12.938326</v>
      </c>
      <c r="G557">
        <v>101.52418900000001</v>
      </c>
      <c r="H557" t="str">
        <f t="shared" si="87"/>
        <v>https://www.google.com/maps/place/12.938326,101.524189</v>
      </c>
      <c r="I557" t="s">
        <v>28</v>
      </c>
      <c r="J557" t="s">
        <v>29</v>
      </c>
      <c r="K557" t="s">
        <v>3733</v>
      </c>
      <c r="L557" t="s">
        <v>3734</v>
      </c>
      <c r="M557" t="s">
        <v>2040</v>
      </c>
      <c r="N557">
        <v>21210</v>
      </c>
      <c r="O557" t="s">
        <v>3735</v>
      </c>
      <c r="P557" t="s">
        <v>34</v>
      </c>
      <c r="Q557" s="3" t="s">
        <v>35</v>
      </c>
      <c r="R557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7" s="3" t="str">
        <f>VLOOKUP($B557,[1]Offline!$A$2:$K$2447,2,FALSE)</f>
        <v>Mini Supermarket</v>
      </c>
      <c r="T557" s="3" t="str">
        <f>VLOOKUP($B557,[1]Offline!$A$2:$K$2447,6,FALSE)</f>
        <v xml:space="preserve">24 Hours </v>
      </c>
      <c r="U557" s="3" t="str">
        <f>VLOOKUP($B557,[1]Offline!$A$2:$K$2447,8,FALSE)</f>
        <v>เลขที่ 460 หมู่ 1 ต.ชุมแสง อ.วังจันทร์ จ.ระยอง 21210</v>
      </c>
      <c r="V557" s="11" t="str">
        <f t="shared" si="83"/>
        <v>เลขที่ 460 หมู่ 1 ต.ชุมแสง อ.วังจันทร์ จ.ระยอง 21210, โทรศัพท์: 095-952-9674</v>
      </c>
      <c r="W557" s="3" t="str">
        <f>VLOOKUP($B557,[1]Offline!$A$2:$K$2447,5,FALSE)</f>
        <v>exp951-sm@lotuss.com</v>
      </c>
      <c r="X557" s="3" t="str">
        <f>VLOOKUP($B557,[1]Offline!$A$2:$K$2447,10,FALSE)</f>
        <v>0959529674</v>
      </c>
      <c r="Y557" t="s">
        <v>3736</v>
      </c>
      <c r="Z557" t="str">
        <f t="shared" si="84"/>
        <v>0959529674</v>
      </c>
      <c r="AA557" t="str">
        <f t="shared" si="85"/>
        <v>095-952-9674</v>
      </c>
      <c r="AB557" t="str">
        <f t="shared" si="86"/>
        <v>Valid</v>
      </c>
      <c r="AC557" s="4" t="str">
        <f>IF(AND(LEFT($Z557,1)="0", OR(LEN(SUBSTITUTE($Z557,"-",""))=9, AND(LEFT($Z557,2)&lt;&gt;"02", LEN(SUBSTITUTE($Z557,"-",""))=10))), "Valid", "Invalid")</f>
        <v>Valid</v>
      </c>
      <c r="AD557" t="s">
        <v>3736</v>
      </c>
      <c r="AE557" s="11" t="s">
        <v>3737</v>
      </c>
    </row>
    <row r="558" spans="1:31" ht="16" x14ac:dyDescent="0.2">
      <c r="A558" t="s">
        <v>3738</v>
      </c>
      <c r="B558">
        <v>1952</v>
      </c>
      <c r="C558" t="str">
        <f t="shared" si="81"/>
        <v>store_doc_1952</v>
      </c>
      <c r="D558" t="s">
        <v>3739</v>
      </c>
      <c r="E558" t="s">
        <v>3740</v>
      </c>
      <c r="F558">
        <v>13.627088000000001</v>
      </c>
      <c r="G558">
        <v>100.323442</v>
      </c>
      <c r="H558" t="str">
        <f t="shared" si="87"/>
        <v>https://www.google.com/maps/place/13.627088,100.323442</v>
      </c>
      <c r="I558" t="s">
        <v>123</v>
      </c>
      <c r="J558" t="s">
        <v>29</v>
      </c>
      <c r="K558" t="s">
        <v>3741</v>
      </c>
      <c r="L558" t="s">
        <v>615</v>
      </c>
      <c r="M558" t="s">
        <v>616</v>
      </c>
      <c r="N558">
        <v>74000</v>
      </c>
      <c r="O558" t="s">
        <v>3742</v>
      </c>
      <c r="P558" t="s">
        <v>34</v>
      </c>
      <c r="Q558" s="3" t="s">
        <v>35</v>
      </c>
      <c r="R558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8" s="3" t="e">
        <f>VLOOKUP($B558,[1]Offline!$A$2:$K$2447,2,FALSE)</f>
        <v>#N/A</v>
      </c>
      <c r="T558" s="3" t="e">
        <f>VLOOKUP($B558,[1]Offline!$A$2:$K$2447,6,FALSE)</f>
        <v>#N/A</v>
      </c>
      <c r="U558" s="3" t="e">
        <f>VLOOKUP($B558,[1]Offline!$A$2:$K$2447,8,FALSE)</f>
        <v>#N/A</v>
      </c>
      <c r="V558" s="11" t="e">
        <f t="shared" si="83"/>
        <v>#N/A</v>
      </c>
      <c r="W558" s="3" t="e">
        <f>VLOOKUP($B558,[1]Offline!$A$2:$K$2447,5,FALSE)</f>
        <v>#N/A</v>
      </c>
      <c r="X558" s="3" t="e">
        <f>VLOOKUP($B558,[1]Offline!$A$2:$K$2447,10,FALSE)</f>
        <v>#N/A</v>
      </c>
      <c r="Y558" t="e">
        <v>#N/A</v>
      </c>
      <c r="Z558" t="e">
        <f t="shared" si="84"/>
        <v>#N/A</v>
      </c>
      <c r="AA558" t="e">
        <f t="shared" si="85"/>
        <v>#N/A</v>
      </c>
      <c r="AB558" t="e">
        <f t="shared" si="86"/>
        <v>#N/A</v>
      </c>
      <c r="AC558" s="4"/>
      <c r="AD558" t="e">
        <v>#N/A</v>
      </c>
    </row>
    <row r="559" spans="1:31" ht="16" x14ac:dyDescent="0.2">
      <c r="A559" t="s">
        <v>3743</v>
      </c>
      <c r="B559">
        <v>1953</v>
      </c>
      <c r="C559" t="str">
        <f t="shared" si="81"/>
        <v>store_doc_1953</v>
      </c>
      <c r="D559" t="s">
        <v>3744</v>
      </c>
      <c r="E559" t="s">
        <v>3745</v>
      </c>
      <c r="F559">
        <v>13.592900999999999</v>
      </c>
      <c r="G559">
        <v>100.831474</v>
      </c>
      <c r="H559" t="str">
        <f t="shared" si="87"/>
        <v>https://www.google.com/maps/place/13.592901,100.831474</v>
      </c>
      <c r="I559" t="s">
        <v>28</v>
      </c>
      <c r="J559" t="s">
        <v>29</v>
      </c>
      <c r="K559" t="s">
        <v>3746</v>
      </c>
      <c r="L559" t="s">
        <v>697</v>
      </c>
      <c r="M559" t="s">
        <v>100</v>
      </c>
      <c r="N559">
        <v>10540</v>
      </c>
      <c r="O559" t="s">
        <v>698</v>
      </c>
      <c r="P559" t="s">
        <v>34</v>
      </c>
      <c r="Q559" s="3" t="s">
        <v>35</v>
      </c>
      <c r="R559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59" s="3" t="str">
        <f>VLOOKUP($B559,[1]Offline!$A$2:$K$2447,2,FALSE)</f>
        <v>Mini Supermarket</v>
      </c>
      <c r="T559" s="3" t="str">
        <f>VLOOKUP($B559,[1]Offline!$A$2:$K$2447,6,FALSE)</f>
        <v>06:00-23:00 (17Hrs)</v>
      </c>
      <c r="U559" s="3" t="str">
        <f>VLOOKUP($B559,[1]Offline!$A$2:$K$2447,8,FALSE)</f>
        <v>เลขที่ 78/9 หมู่ 7 ต.บางเสาธง อ.บางเสาธง จ.สุมทรปราการ 10540</v>
      </c>
      <c r="V559" s="11" t="str">
        <f t="shared" si="83"/>
        <v>เลขที่ 78/9 หมู่ 7 ต.บางเสาธง อ.บางเสาธง จ.สุมทรปราการ 10540, โทรศัพท์: 081-246-7456</v>
      </c>
      <c r="W559" s="3" t="str">
        <f>VLOOKUP($B559,[1]Offline!$A$2:$K$2447,5,FALSE)</f>
        <v>exp953-sm@lotuss.com</v>
      </c>
      <c r="X559" s="3" t="str">
        <f>VLOOKUP($B559,[1]Offline!$A$2:$K$2447,10,FALSE)</f>
        <v>0812467456</v>
      </c>
      <c r="Y559" t="s">
        <v>3747</v>
      </c>
      <c r="Z559" t="str">
        <f t="shared" si="84"/>
        <v>0812467456</v>
      </c>
      <c r="AA559" t="str">
        <f t="shared" si="85"/>
        <v>081-246-7456</v>
      </c>
      <c r="AB559" t="str">
        <f t="shared" si="86"/>
        <v>Valid</v>
      </c>
      <c r="AC559" s="4" t="str">
        <f>IF(AND(LEFT($Z559,1)="0", OR(LEN(SUBSTITUTE($Z559,"-",""))=9, AND(LEFT($Z559,2)&lt;&gt;"02", LEN(SUBSTITUTE($Z559,"-",""))=10))), "Valid", "Invalid")</f>
        <v>Valid</v>
      </c>
      <c r="AD559" t="s">
        <v>3747</v>
      </c>
      <c r="AE559" s="11" t="s">
        <v>3748</v>
      </c>
    </row>
    <row r="560" spans="1:31" ht="16" x14ac:dyDescent="0.2">
      <c r="A560" t="s">
        <v>3749</v>
      </c>
      <c r="B560">
        <v>1954</v>
      </c>
      <c r="C560" t="str">
        <f t="shared" si="81"/>
        <v>store_doc_1954</v>
      </c>
      <c r="D560" t="s">
        <v>3750</v>
      </c>
      <c r="E560" t="s">
        <v>3751</v>
      </c>
      <c r="F560">
        <v>12.664410999999999</v>
      </c>
      <c r="G560">
        <v>100.9033</v>
      </c>
      <c r="H560" t="str">
        <f t="shared" si="87"/>
        <v>https://www.google.com/maps/place/12.664411,100.9033</v>
      </c>
      <c r="I560" t="s">
        <v>28</v>
      </c>
      <c r="J560" t="s">
        <v>29</v>
      </c>
      <c r="K560" t="s">
        <v>3752</v>
      </c>
      <c r="L560" t="s">
        <v>2984</v>
      </c>
      <c r="M560" t="s">
        <v>1528</v>
      </c>
      <c r="N560">
        <v>20180</v>
      </c>
      <c r="O560" t="s">
        <v>3215</v>
      </c>
      <c r="P560" t="s">
        <v>34</v>
      </c>
      <c r="Q560" s="3" t="s">
        <v>170</v>
      </c>
      <c r="R560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0" s="3" t="str">
        <f>VLOOKUP($B560,[1]Offline!$A$2:$K$2447,2,FALSE)</f>
        <v>Mini Supermarket</v>
      </c>
      <c r="T560" s="3" t="str">
        <f>VLOOKUP($B560,[1]Offline!$A$2:$K$2447,6,FALSE)</f>
        <v>05:00-23:30 (17.5Hrs)</v>
      </c>
      <c r="U560" s="3" t="str">
        <f>VLOOKUP($B560,[1]Offline!$A$2:$K$2447,8,FALSE)</f>
        <v>เลขที่ 651/45,651/46,651/47,651/48 หมู่ 2 ต.สัตหีบ อ.สัตหีบ จ.ชลบุรี 20180</v>
      </c>
      <c r="V560" s="11" t="str">
        <f t="shared" si="83"/>
        <v>เลขที่ 651/45,651/46,651/47,651/48 หมู่ 2 ต.สัตหีบ อ.สัตหีบ จ.ชลบุรี 20180, โทรศัพท์: ยังไม่มีเบอร์สาขา</v>
      </c>
      <c r="W560" s="3" t="str">
        <f>VLOOKUP($B560,[1]Offline!$A$2:$K$2447,5,FALSE)</f>
        <v>exp954-sm@lotuss.com</v>
      </c>
      <c r="X560" s="3" t="str">
        <f>VLOOKUP($B560,[1]Offline!$A$2:$K$2447,10,FALSE)</f>
        <v>0ยังไม่มีเบอร์สาขา</v>
      </c>
      <c r="Y560" t="s">
        <v>1580</v>
      </c>
      <c r="Z560" t="str">
        <f t="shared" si="84"/>
        <v>ยังไม่มีเบอร์สาขา</v>
      </c>
      <c r="AA560" t="str">
        <f t="shared" si="85"/>
        <v>ยังไม่มีเบอร์สาขา</v>
      </c>
      <c r="AB560" t="str">
        <f t="shared" si="86"/>
        <v>Invalid</v>
      </c>
      <c r="AC560" s="4" t="str">
        <f>IF(AND(LEFT($Z560,1)="0", OR(LEN(SUBSTITUTE($Z560,"-",""))=9, AND(LEFT($Z560,2)&lt;&gt;"02", LEN(SUBSTITUTE($Z560,"-",""))=10))), "Valid", "Invalid")</f>
        <v>Invalid</v>
      </c>
      <c r="AD560" t="s">
        <v>1580</v>
      </c>
      <c r="AE560" s="11" t="s">
        <v>1580</v>
      </c>
    </row>
    <row r="561" spans="1:31" ht="16" x14ac:dyDescent="0.2">
      <c r="A561" t="s">
        <v>3753</v>
      </c>
      <c r="B561">
        <v>1955</v>
      </c>
      <c r="C561" t="str">
        <f t="shared" si="81"/>
        <v>store_doc_1955</v>
      </c>
      <c r="D561" t="s">
        <v>3754</v>
      </c>
      <c r="E561" t="s">
        <v>3755</v>
      </c>
      <c r="F561">
        <v>15.369336000000001</v>
      </c>
      <c r="G561">
        <v>104.357131</v>
      </c>
      <c r="H561" t="str">
        <f t="shared" si="87"/>
        <v>https://www.google.com/maps/place/15.369336,104.357131</v>
      </c>
      <c r="I561" t="s">
        <v>28</v>
      </c>
      <c r="J561" t="s">
        <v>29</v>
      </c>
      <c r="K561" t="s">
        <v>3756</v>
      </c>
      <c r="L561" t="s">
        <v>3757</v>
      </c>
      <c r="M561" t="s">
        <v>3758</v>
      </c>
      <c r="N561">
        <v>35160</v>
      </c>
      <c r="O561" t="s">
        <v>3759</v>
      </c>
      <c r="P561" t="s">
        <v>34</v>
      </c>
      <c r="Q561" s="3" t="s">
        <v>170</v>
      </c>
      <c r="R561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1" s="3" t="str">
        <f>VLOOKUP($B561,[1]Offline!$A$2:$K$2447,2,FALSE)</f>
        <v>Mini Supermarket</v>
      </c>
      <c r="T561" s="3" t="str">
        <f>VLOOKUP($B561,[1]Offline!$A$2:$K$2447,6,FALSE)</f>
        <v>06:00-23:00 (17Hrs)</v>
      </c>
      <c r="U561" s="3" t="str">
        <f>VLOOKUP($B561,[1]Offline!$A$2:$K$2447,8,FALSE)</f>
        <v>เลขที่ 257 หมู่ที่ 7 ตำบลค้อวัง อำเภอค้อวัง จังหวัดยโสธร 35160</v>
      </c>
      <c r="V561" s="11" t="str">
        <f t="shared" si="83"/>
        <v>เลขที่ 257 หมู่ที่ 7 ตำบลค้อวัง อำเภอค้อวัง จังหวัดยโสธร 35160, โทรศัพท์: 062-605-8102</v>
      </c>
      <c r="W561" s="3" t="str">
        <f>VLOOKUP($B561,[1]Offline!$A$2:$K$2447,5,FALSE)</f>
        <v>exp955-sm@lotuss.com</v>
      </c>
      <c r="X561" s="3" t="str">
        <f>VLOOKUP($B561,[1]Offline!$A$2:$K$2447,10,FALSE)</f>
        <v>0626058102</v>
      </c>
      <c r="Y561" t="s">
        <v>3760</v>
      </c>
      <c r="Z561" t="str">
        <f t="shared" si="84"/>
        <v>0626058102</v>
      </c>
      <c r="AA561" t="str">
        <f t="shared" si="85"/>
        <v>062-605-8102</v>
      </c>
      <c r="AB561" t="str">
        <f t="shared" si="86"/>
        <v>Valid</v>
      </c>
      <c r="AC561" s="4" t="str">
        <f>IF(AND(LEFT($Z561,1)="0", OR(LEN(SUBSTITUTE($Z561,"-",""))=9, AND(LEFT($Z561,2)&lt;&gt;"02", LEN(SUBSTITUTE($Z561,"-",""))=10))), "Valid", "Invalid")</f>
        <v>Valid</v>
      </c>
      <c r="AD561" t="s">
        <v>3760</v>
      </c>
      <c r="AE561" s="11" t="s">
        <v>3761</v>
      </c>
    </row>
    <row r="562" spans="1:31" ht="16" x14ac:dyDescent="0.2">
      <c r="A562" t="s">
        <v>3762</v>
      </c>
      <c r="B562">
        <v>1956</v>
      </c>
      <c r="C562" t="str">
        <f t="shared" si="81"/>
        <v>store_doc_1956</v>
      </c>
      <c r="D562" t="s">
        <v>3763</v>
      </c>
      <c r="E562" t="s">
        <v>3764</v>
      </c>
      <c r="F562">
        <v>16.454187000000001</v>
      </c>
      <c r="G562">
        <v>102.79681100000001</v>
      </c>
      <c r="H562" t="str">
        <f t="shared" si="87"/>
        <v>https://www.google.com/maps/place/16.454187,102.796811</v>
      </c>
      <c r="I562" t="s">
        <v>28</v>
      </c>
      <c r="J562" t="s">
        <v>29</v>
      </c>
      <c r="K562" t="s">
        <v>3765</v>
      </c>
      <c r="L562" t="s">
        <v>2423</v>
      </c>
      <c r="M562" t="s">
        <v>2424</v>
      </c>
      <c r="N562">
        <v>40000</v>
      </c>
      <c r="O562" t="s">
        <v>3766</v>
      </c>
      <c r="P562" t="s">
        <v>34</v>
      </c>
      <c r="Q562" s="3" t="s">
        <v>170</v>
      </c>
      <c r="R562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2" s="3" t="str">
        <f>VLOOKUP($B562,[1]Offline!$A$2:$K$2447,2,FALSE)</f>
        <v>Mini Supermarket</v>
      </c>
      <c r="T562" s="3" t="str">
        <f>VLOOKUP($B562,[1]Offline!$A$2:$K$2447,6,FALSE)</f>
        <v>06:00-23:00 (17Hrs)</v>
      </c>
      <c r="U562" s="3" t="str">
        <f>VLOOKUP($B562,[1]Offline!$A$2:$K$2447,8,FALSE)</f>
        <v>เลขที่ 123 หมู่ที่ 22 ตำบลบ้านเป็ด อำเภอเมืองขอนแก่น จังหวัดขอนแก่น 40000</v>
      </c>
      <c r="V562" s="11" t="str">
        <f t="shared" si="83"/>
        <v>เลขที่ 123 หมู่ที่ 22 ตำบลบ้านเป็ด อำเภอเมืองขอนแก่น จังหวัดขอนแก่น 40000, โทรศัพท์: 062-605-8103</v>
      </c>
      <c r="W562" s="3" t="str">
        <f>VLOOKUP($B562,[1]Offline!$A$2:$K$2447,5,FALSE)</f>
        <v>exp956-sm@lotuss.com</v>
      </c>
      <c r="X562" s="3" t="str">
        <f>VLOOKUP($B562,[1]Offline!$A$2:$K$2447,10,FALSE)</f>
        <v>0626058103</v>
      </c>
      <c r="Y562" t="s">
        <v>3767</v>
      </c>
      <c r="Z562" t="str">
        <f t="shared" si="84"/>
        <v>0626058103</v>
      </c>
      <c r="AA562" t="str">
        <f t="shared" si="85"/>
        <v>062-605-8103</v>
      </c>
      <c r="AB562" t="str">
        <f t="shared" si="86"/>
        <v>Valid</v>
      </c>
      <c r="AC562" s="4" t="str">
        <f>IF(AND(LEFT($Z562,1)="0", OR(LEN(SUBSTITUTE($Z562,"-",""))=9, AND(LEFT($Z562,2)&lt;&gt;"02", LEN(SUBSTITUTE($Z562,"-",""))=10))), "Valid", "Invalid")</f>
        <v>Valid</v>
      </c>
      <c r="AD562" t="s">
        <v>3767</v>
      </c>
      <c r="AE562" s="11" t="s">
        <v>3768</v>
      </c>
    </row>
    <row r="563" spans="1:31" ht="16" x14ac:dyDescent="0.2">
      <c r="A563" t="s">
        <v>3769</v>
      </c>
      <c r="B563">
        <v>1958</v>
      </c>
      <c r="C563" t="str">
        <f t="shared" si="81"/>
        <v>store_doc_1958</v>
      </c>
      <c r="D563" t="s">
        <v>3770</v>
      </c>
      <c r="E563" t="s">
        <v>3771</v>
      </c>
      <c r="F563">
        <v>18.623108999999999</v>
      </c>
      <c r="G563">
        <v>98.937780000000004</v>
      </c>
      <c r="H563" t="str">
        <f t="shared" si="87"/>
        <v>https://www.google.com/maps/place/18.623109,98.93778</v>
      </c>
      <c r="I563" t="s">
        <v>123</v>
      </c>
      <c r="J563" t="s">
        <v>29</v>
      </c>
      <c r="K563" t="s">
        <v>3772</v>
      </c>
      <c r="L563" t="s">
        <v>2486</v>
      </c>
      <c r="M563" t="s">
        <v>470</v>
      </c>
      <c r="N563">
        <v>50340</v>
      </c>
      <c r="O563" t="s">
        <v>3773</v>
      </c>
      <c r="P563" t="s">
        <v>34</v>
      </c>
      <c r="Q563" s="3" t="s">
        <v>35</v>
      </c>
      <c r="R563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3" s="3" t="e">
        <f>VLOOKUP($B563,[1]Offline!$A$2:$K$2447,2,FALSE)</f>
        <v>#N/A</v>
      </c>
      <c r="T563" s="3" t="e">
        <f>VLOOKUP($B563,[1]Offline!$A$2:$K$2447,6,FALSE)</f>
        <v>#N/A</v>
      </c>
      <c r="U563" s="3" t="e">
        <f>VLOOKUP($B563,[1]Offline!$A$2:$K$2447,8,FALSE)</f>
        <v>#N/A</v>
      </c>
      <c r="V563" s="11" t="e">
        <f t="shared" si="83"/>
        <v>#N/A</v>
      </c>
      <c r="W563" s="3" t="e">
        <f>VLOOKUP($B563,[1]Offline!$A$2:$K$2447,5,FALSE)</f>
        <v>#N/A</v>
      </c>
      <c r="X563" s="3" t="e">
        <f>VLOOKUP($B563,[1]Offline!$A$2:$K$2447,10,FALSE)</f>
        <v>#N/A</v>
      </c>
      <c r="Y563" t="e">
        <v>#N/A</v>
      </c>
      <c r="Z563" t="e">
        <f t="shared" si="84"/>
        <v>#N/A</v>
      </c>
      <c r="AA563" t="e">
        <f t="shared" si="85"/>
        <v>#N/A</v>
      </c>
      <c r="AB563" t="e">
        <f t="shared" si="86"/>
        <v>#N/A</v>
      </c>
      <c r="AC563" s="4"/>
      <c r="AD563" t="e">
        <v>#N/A</v>
      </c>
    </row>
    <row r="564" spans="1:31" ht="16" x14ac:dyDescent="0.2">
      <c r="A564" t="s">
        <v>3774</v>
      </c>
      <c r="B564">
        <v>1959</v>
      </c>
      <c r="C564" t="str">
        <f t="shared" si="81"/>
        <v>store_doc_1959</v>
      </c>
      <c r="D564" t="s">
        <v>3775</v>
      </c>
      <c r="E564" t="s">
        <v>3776</v>
      </c>
      <c r="F564">
        <v>19.367702999999999</v>
      </c>
      <c r="G564">
        <v>98.964895999999996</v>
      </c>
      <c r="H564" t="str">
        <f t="shared" si="87"/>
        <v>https://www.google.com/maps/place/19.367703,98.964896</v>
      </c>
      <c r="I564" t="s">
        <v>123</v>
      </c>
      <c r="J564" t="s">
        <v>29</v>
      </c>
      <c r="K564" t="s">
        <v>3777</v>
      </c>
      <c r="L564" t="s">
        <v>3778</v>
      </c>
      <c r="M564" t="s">
        <v>470</v>
      </c>
      <c r="N564">
        <v>50170</v>
      </c>
      <c r="O564" t="s">
        <v>3779</v>
      </c>
      <c r="P564" t="s">
        <v>34</v>
      </c>
      <c r="Q564" s="3" t="s">
        <v>35</v>
      </c>
      <c r="R564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4" s="3" t="e">
        <f>VLOOKUP($B564,[1]Offline!$A$2:$K$2447,2,FALSE)</f>
        <v>#N/A</v>
      </c>
      <c r="T564" s="3" t="e">
        <f>VLOOKUP($B564,[1]Offline!$A$2:$K$2447,6,FALSE)</f>
        <v>#N/A</v>
      </c>
      <c r="U564" s="3" t="e">
        <f>VLOOKUP($B564,[1]Offline!$A$2:$K$2447,8,FALSE)</f>
        <v>#N/A</v>
      </c>
      <c r="V564" s="11" t="e">
        <f t="shared" si="83"/>
        <v>#N/A</v>
      </c>
      <c r="W564" s="3" t="e">
        <f>VLOOKUP($B564,[1]Offline!$A$2:$K$2447,5,FALSE)</f>
        <v>#N/A</v>
      </c>
      <c r="X564" s="3" t="e">
        <f>VLOOKUP($B564,[1]Offline!$A$2:$K$2447,10,FALSE)</f>
        <v>#N/A</v>
      </c>
      <c r="Y564" t="e">
        <v>#N/A</v>
      </c>
      <c r="Z564" t="e">
        <f t="shared" si="84"/>
        <v>#N/A</v>
      </c>
      <c r="AA564" t="e">
        <f t="shared" si="85"/>
        <v>#N/A</v>
      </c>
      <c r="AB564" t="e">
        <f t="shared" si="86"/>
        <v>#N/A</v>
      </c>
      <c r="AC564" s="4"/>
      <c r="AD564" t="e">
        <v>#N/A</v>
      </c>
    </row>
    <row r="565" spans="1:31" ht="16" x14ac:dyDescent="0.2">
      <c r="A565" t="s">
        <v>3780</v>
      </c>
      <c r="B565">
        <v>1960</v>
      </c>
      <c r="C565" t="str">
        <f t="shared" si="81"/>
        <v>store_doc_1960</v>
      </c>
      <c r="D565" t="s">
        <v>3781</v>
      </c>
      <c r="E565" t="s">
        <v>3782</v>
      </c>
      <c r="F565">
        <v>16.760325999999999</v>
      </c>
      <c r="G565">
        <v>102.63491399999999</v>
      </c>
      <c r="H565" t="str">
        <f t="shared" si="87"/>
        <v>https://www.google.com/maps/place/16.760326,102.634914</v>
      </c>
      <c r="I565" t="s">
        <v>28</v>
      </c>
      <c r="J565" t="s">
        <v>29</v>
      </c>
      <c r="K565" t="s">
        <v>3783</v>
      </c>
      <c r="L565" t="s">
        <v>3784</v>
      </c>
      <c r="M565" t="s">
        <v>2424</v>
      </c>
      <c r="N565">
        <v>40250</v>
      </c>
      <c r="O565" t="s">
        <v>3785</v>
      </c>
      <c r="P565" t="s">
        <v>34</v>
      </c>
      <c r="Q565" s="3" t="s">
        <v>170</v>
      </c>
      <c r="R565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5" s="3" t="str">
        <f>VLOOKUP($B565,[1]Offline!$A$2:$K$2447,2,FALSE)</f>
        <v>Mini Supermarket</v>
      </c>
      <c r="T565" s="3" t="str">
        <f>VLOOKUP($B565,[1]Offline!$A$2:$K$2447,6,FALSE)</f>
        <v>06:00-23:00 (17Hrs)</v>
      </c>
      <c r="U565" s="3" t="str">
        <f>VLOOKUP($B565,[1]Offline!$A$2:$K$2447,8,FALSE)</f>
        <v>เลขที่ 185 หมู่ที่ 2 ตำบลเขื่อนอุบลรัตน์ อำเภออุบลรัตน์ จังหวัดขอนแก่น 40250</v>
      </c>
      <c r="V565" s="11" t="str">
        <f t="shared" si="83"/>
        <v>เลขที่ 185 หมู่ที่ 2 ตำบลเขื่อนอุบลรัตน์ อำเภออุบลรัตน์ จังหวัดขอนแก่น 40250, โทรศัพท์: 062-605-8106</v>
      </c>
      <c r="W565" s="3" t="str">
        <f>VLOOKUP($B565,[1]Offline!$A$2:$K$2447,5,FALSE)</f>
        <v>exp960-sm@lotuss.com</v>
      </c>
      <c r="X565" s="3" t="str">
        <f>VLOOKUP($B565,[1]Offline!$A$2:$K$2447,10,FALSE)</f>
        <v>0626058106</v>
      </c>
      <c r="Y565" t="s">
        <v>3786</v>
      </c>
      <c r="Z565" t="str">
        <f t="shared" si="84"/>
        <v>0626058106</v>
      </c>
      <c r="AA565" t="str">
        <f t="shared" si="85"/>
        <v>062-605-8106</v>
      </c>
      <c r="AB565" t="str">
        <f t="shared" si="86"/>
        <v>Valid</v>
      </c>
      <c r="AC565" s="4" t="str">
        <f>IF(AND(LEFT($Z565,1)="0", OR(LEN(SUBSTITUTE($Z565,"-",""))=9, AND(LEFT($Z565,2)&lt;&gt;"02", LEN(SUBSTITUTE($Z565,"-",""))=10))), "Valid", "Invalid")</f>
        <v>Valid</v>
      </c>
      <c r="AD565" t="s">
        <v>3786</v>
      </c>
      <c r="AE565" s="11" t="s">
        <v>3787</v>
      </c>
    </row>
    <row r="566" spans="1:31" ht="16" x14ac:dyDescent="0.2">
      <c r="A566" t="s">
        <v>3788</v>
      </c>
      <c r="B566">
        <v>1961</v>
      </c>
      <c r="C566" t="str">
        <f t="shared" si="81"/>
        <v>store_doc_1961</v>
      </c>
      <c r="D566" t="s">
        <v>3789</v>
      </c>
      <c r="E566" t="s">
        <v>3790</v>
      </c>
      <c r="F566">
        <v>15.021685</v>
      </c>
      <c r="G566">
        <v>103.937166</v>
      </c>
      <c r="H566" t="str">
        <f t="shared" si="87"/>
        <v>https://www.google.com/maps/place/15.021685,103.937166</v>
      </c>
      <c r="I566" t="s">
        <v>28</v>
      </c>
      <c r="J566" t="s">
        <v>29</v>
      </c>
      <c r="K566" t="s">
        <v>3791</v>
      </c>
      <c r="L566" t="s">
        <v>3792</v>
      </c>
      <c r="M566" t="s">
        <v>3449</v>
      </c>
      <c r="N566">
        <v>32170</v>
      </c>
      <c r="O566" t="s">
        <v>3793</v>
      </c>
      <c r="P566" t="s">
        <v>34</v>
      </c>
      <c r="Q566" s="3" t="s">
        <v>35</v>
      </c>
      <c r="R566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6" s="3" t="str">
        <f>VLOOKUP($B566,[1]Offline!$A$2:$K$2447,2,FALSE)</f>
        <v>Mini Supermarket</v>
      </c>
      <c r="T566" s="3" t="str">
        <f>VLOOKUP($B566,[1]Offline!$A$2:$K$2447,6,FALSE)</f>
        <v>06:00-23:00 (17Hrs)</v>
      </c>
      <c r="U566" s="3" t="str">
        <f>VLOOKUP($B566,[1]Offline!$A$2:$K$2447,8,FALSE)</f>
        <v>เลขที่ 535 หมู่ที่ 1 ตำบลหนองไผ่ล้อม อำเภอสำโรงทาบ จังหวัดสุรินทร์ 32170</v>
      </c>
      <c r="V566" s="11" t="str">
        <f t="shared" si="83"/>
        <v>เลขที่ 535 หมู่ที่ 1 ตำบลหนองไผ่ล้อม อำเภอสำโรงทาบ จังหวัดสุรินทร์ 32170, โทรศัพท์: 062-605-8107</v>
      </c>
      <c r="W566" s="3" t="str">
        <f>VLOOKUP($B566,[1]Offline!$A$2:$K$2447,5,FALSE)</f>
        <v>exp961-sm@lotuss.com</v>
      </c>
      <c r="X566" s="3" t="str">
        <f>VLOOKUP($B566,[1]Offline!$A$2:$K$2447,10,FALSE)</f>
        <v>0626058107</v>
      </c>
      <c r="Y566" t="s">
        <v>3794</v>
      </c>
      <c r="Z566" t="str">
        <f t="shared" si="84"/>
        <v>0626058107</v>
      </c>
      <c r="AA566" t="str">
        <f t="shared" si="85"/>
        <v>062-605-8107</v>
      </c>
      <c r="AB566" t="str">
        <f t="shared" si="86"/>
        <v>Valid</v>
      </c>
      <c r="AC566" s="4" t="str">
        <f>IF(AND(LEFT($Z566,1)="0", OR(LEN(SUBSTITUTE($Z566,"-",""))=9, AND(LEFT($Z566,2)&lt;&gt;"02", LEN(SUBSTITUTE($Z566,"-",""))=10))), "Valid", "Invalid")</f>
        <v>Valid</v>
      </c>
      <c r="AD566" t="s">
        <v>3794</v>
      </c>
      <c r="AE566" s="11" t="s">
        <v>3795</v>
      </c>
    </row>
    <row r="567" spans="1:31" ht="16" x14ac:dyDescent="0.2">
      <c r="A567" t="s">
        <v>3796</v>
      </c>
      <c r="B567">
        <v>1962</v>
      </c>
      <c r="C567" t="str">
        <f t="shared" si="81"/>
        <v>store_doc_1962</v>
      </c>
      <c r="D567" t="s">
        <v>3797</v>
      </c>
      <c r="E567" t="s">
        <v>3798</v>
      </c>
      <c r="F567">
        <v>18.976727</v>
      </c>
      <c r="G567">
        <v>98.981819000000002</v>
      </c>
      <c r="H567" t="str">
        <f t="shared" si="87"/>
        <v>https://www.google.com/maps/place/18.976727,98.981819</v>
      </c>
      <c r="I567" t="s">
        <v>28</v>
      </c>
      <c r="J567" t="s">
        <v>29</v>
      </c>
      <c r="K567" t="s">
        <v>684</v>
      </c>
      <c r="L567" t="s">
        <v>1892</v>
      </c>
      <c r="M567" t="s">
        <v>470</v>
      </c>
      <c r="N567">
        <v>50290</v>
      </c>
      <c r="O567" t="s">
        <v>3799</v>
      </c>
      <c r="P567" t="s">
        <v>34</v>
      </c>
      <c r="Q567" s="3" t="s">
        <v>35</v>
      </c>
      <c r="R567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7" s="3" t="str">
        <f>VLOOKUP($B567,[1]Offline!$A$2:$K$2447,2,FALSE)</f>
        <v>Mini Supermarket</v>
      </c>
      <c r="T567" s="3" t="str">
        <f>VLOOKUP($B567,[1]Offline!$A$2:$K$2447,6,FALSE)</f>
        <v>06:00-23:00 (17Hrs)</v>
      </c>
      <c r="U567" s="3" t="str">
        <f>VLOOKUP($B567,[1]Offline!$A$2:$K$2447,8,FALSE)</f>
        <v>เลขที่ 120 หมู่ที่ 3 ตำบลแม่แฝกใหม่ อำเภอสันทราย จังหวัดเชียงใหม่ 50290</v>
      </c>
      <c r="V567" s="11" t="str">
        <f t="shared" si="83"/>
        <v>เลขที่ 120 หมู่ที่ 3 ตำบลแม่แฝกใหม่ อำเภอสันทราย จังหวัดเชียงใหม่ 50290, โทรศัพท์: 093-308-6004</v>
      </c>
      <c r="W567" s="3" t="str">
        <f>VLOOKUP($B567,[1]Offline!$A$2:$K$2447,5,FALSE)</f>
        <v>exp962-sm@lotuss.com</v>
      </c>
      <c r="X567" s="3" t="str">
        <f>VLOOKUP($B567,[1]Offline!$A$2:$K$2447,10,FALSE)</f>
        <v>0933086004</v>
      </c>
      <c r="Y567" t="s">
        <v>3800</v>
      </c>
      <c r="Z567" t="str">
        <f t="shared" si="84"/>
        <v>0933086004</v>
      </c>
      <c r="AA567" t="str">
        <f t="shared" si="85"/>
        <v>093-308-6004</v>
      </c>
      <c r="AB567" t="str">
        <f t="shared" si="86"/>
        <v>Valid</v>
      </c>
      <c r="AC567" s="4" t="str">
        <f>IF(AND(LEFT($Z567,1)="0", OR(LEN(SUBSTITUTE($Z567,"-",""))=9, AND(LEFT($Z567,2)&lt;&gt;"02", LEN(SUBSTITUTE($Z567,"-",""))=10))), "Valid", "Invalid")</f>
        <v>Valid</v>
      </c>
      <c r="AD567" t="s">
        <v>3800</v>
      </c>
      <c r="AE567" s="11" t="s">
        <v>3801</v>
      </c>
    </row>
    <row r="568" spans="1:31" ht="16" x14ac:dyDescent="0.2">
      <c r="A568" t="s">
        <v>3802</v>
      </c>
      <c r="B568">
        <v>1963</v>
      </c>
      <c r="C568" t="str">
        <f t="shared" si="81"/>
        <v>store_doc_1963</v>
      </c>
      <c r="D568" t="s">
        <v>3803</v>
      </c>
      <c r="E568" t="s">
        <v>3804</v>
      </c>
      <c r="F568">
        <v>13.526813000000001</v>
      </c>
      <c r="G568">
        <v>100.29426599999999</v>
      </c>
      <c r="H568" t="str">
        <f t="shared" si="87"/>
        <v>https://www.google.com/maps/place/13.526813,100.294266</v>
      </c>
      <c r="I568" t="s">
        <v>123</v>
      </c>
      <c r="J568" t="s">
        <v>29</v>
      </c>
      <c r="K568" t="s">
        <v>3805</v>
      </c>
      <c r="L568" t="s">
        <v>615</v>
      </c>
      <c r="M568" t="s">
        <v>616</v>
      </c>
      <c r="N568">
        <v>74000</v>
      </c>
      <c r="O568" t="s">
        <v>3806</v>
      </c>
      <c r="P568" t="s">
        <v>34</v>
      </c>
      <c r="Q568" s="3" t="s">
        <v>35</v>
      </c>
      <c r="R568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8" s="3" t="e">
        <f>VLOOKUP($B568,[1]Offline!$A$2:$K$2447,2,FALSE)</f>
        <v>#N/A</v>
      </c>
      <c r="T568" s="3" t="e">
        <f>VLOOKUP($B568,[1]Offline!$A$2:$K$2447,6,FALSE)</f>
        <v>#N/A</v>
      </c>
      <c r="U568" s="3" t="e">
        <f>VLOOKUP($B568,[1]Offline!$A$2:$K$2447,8,FALSE)</f>
        <v>#N/A</v>
      </c>
      <c r="V568" s="11" t="e">
        <f t="shared" si="83"/>
        <v>#N/A</v>
      </c>
      <c r="W568" s="3" t="e">
        <f>VLOOKUP($B568,[1]Offline!$A$2:$K$2447,5,FALSE)</f>
        <v>#N/A</v>
      </c>
      <c r="X568" s="3" t="e">
        <f>VLOOKUP($B568,[1]Offline!$A$2:$K$2447,10,FALSE)</f>
        <v>#N/A</v>
      </c>
      <c r="Y568" t="e">
        <v>#N/A</v>
      </c>
      <c r="Z568" t="e">
        <f t="shared" si="84"/>
        <v>#N/A</v>
      </c>
      <c r="AA568" t="e">
        <f t="shared" si="85"/>
        <v>#N/A</v>
      </c>
      <c r="AB568" t="e">
        <f t="shared" si="86"/>
        <v>#N/A</v>
      </c>
      <c r="AC568" s="4"/>
      <c r="AD568" t="e">
        <v>#N/A</v>
      </c>
    </row>
    <row r="569" spans="1:31" ht="16" x14ac:dyDescent="0.2">
      <c r="A569" t="s">
        <v>3807</v>
      </c>
      <c r="B569">
        <v>1964</v>
      </c>
      <c r="C569" t="str">
        <f t="shared" si="81"/>
        <v>store_doc_1964</v>
      </c>
      <c r="D569" t="s">
        <v>3808</v>
      </c>
      <c r="E569" t="s">
        <v>3809</v>
      </c>
      <c r="F569">
        <v>12.781019000000001</v>
      </c>
      <c r="G569">
        <v>101.294072</v>
      </c>
      <c r="H569" t="str">
        <f t="shared" si="87"/>
        <v>https://www.google.com/maps/place/12.781019,101.294072</v>
      </c>
      <c r="I569" t="s">
        <v>28</v>
      </c>
      <c r="J569" t="s">
        <v>29</v>
      </c>
      <c r="K569" t="s">
        <v>3810</v>
      </c>
      <c r="L569" t="s">
        <v>3811</v>
      </c>
      <c r="M569" t="s">
        <v>2040</v>
      </c>
      <c r="N569">
        <v>21120</v>
      </c>
      <c r="O569" t="s">
        <v>3812</v>
      </c>
      <c r="P569" t="s">
        <v>34</v>
      </c>
      <c r="Q569" s="3" t="s">
        <v>35</v>
      </c>
      <c r="R569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69" s="3" t="str">
        <f>VLOOKUP($B569,[1]Offline!$A$2:$K$2447,2,FALSE)</f>
        <v>Mini Supermarket</v>
      </c>
      <c r="T569" s="3" t="str">
        <f>VLOOKUP($B569,[1]Offline!$A$2:$K$2447,6,FALSE)</f>
        <v xml:space="preserve">24 Hours </v>
      </c>
      <c r="U569" s="3" t="str">
        <f>VLOOKUP($B569,[1]Offline!$A$2:$K$2447,8,FALSE)</f>
        <v>เลขที่ 74/1 หมู่ 3 ต.หนองละลอก อ.บ้านค่าย จ.ระยอง 21120</v>
      </c>
      <c r="V569" s="11" t="str">
        <f t="shared" si="83"/>
        <v>เลขที่ 74/1 หมู่ 3 ต.หนองละลอก อ.บ้านค่าย จ.ระยอง 21120, โทรศัพท์: 097-291-1642</v>
      </c>
      <c r="W569" s="3" t="str">
        <f>VLOOKUP($B569,[1]Offline!$A$2:$K$2447,5,FALSE)</f>
        <v>exp964-sm@lotuss.com</v>
      </c>
      <c r="X569" s="3" t="str">
        <f>VLOOKUP($B569,[1]Offline!$A$2:$K$2447,10,FALSE)</f>
        <v>0972911642</v>
      </c>
      <c r="Y569" t="s">
        <v>3813</v>
      </c>
      <c r="Z569" t="str">
        <f t="shared" si="84"/>
        <v>0972911642</v>
      </c>
      <c r="AA569" t="str">
        <f t="shared" si="85"/>
        <v>097-291-1642</v>
      </c>
      <c r="AB569" t="str">
        <f t="shared" si="86"/>
        <v>Valid</v>
      </c>
      <c r="AC569" s="4" t="str">
        <f>IF(AND(LEFT($Z569,1)="0", OR(LEN(SUBSTITUTE($Z569,"-",""))=9, AND(LEFT($Z569,2)&lt;&gt;"02", LEN(SUBSTITUTE($Z569,"-",""))=10))), "Valid", "Invalid")</f>
        <v>Valid</v>
      </c>
      <c r="AD569" t="s">
        <v>3813</v>
      </c>
      <c r="AE569" s="11" t="s">
        <v>3814</v>
      </c>
    </row>
    <row r="570" spans="1:31" ht="16" x14ac:dyDescent="0.2">
      <c r="A570" t="s">
        <v>3815</v>
      </c>
      <c r="B570">
        <v>1965</v>
      </c>
      <c r="C570" t="str">
        <f t="shared" si="81"/>
        <v>store_doc_1965</v>
      </c>
      <c r="D570" t="s">
        <v>3816</v>
      </c>
      <c r="E570" t="s">
        <v>3817</v>
      </c>
      <c r="F570">
        <v>6.93208</v>
      </c>
      <c r="G570">
        <v>100.416107</v>
      </c>
      <c r="H570" t="str">
        <f t="shared" si="87"/>
        <v>https://www.google.com/maps/place/6.93208,100.416107</v>
      </c>
      <c r="I570" t="s">
        <v>28</v>
      </c>
      <c r="J570" t="s">
        <v>29</v>
      </c>
      <c r="K570" t="s">
        <v>3818</v>
      </c>
      <c r="L570" t="s">
        <v>3819</v>
      </c>
      <c r="M570" t="s">
        <v>3049</v>
      </c>
      <c r="N570">
        <v>90230</v>
      </c>
      <c r="O570" t="s">
        <v>3820</v>
      </c>
      <c r="P570" t="s">
        <v>34</v>
      </c>
      <c r="Q570" s="3" t="s">
        <v>35</v>
      </c>
      <c r="R570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0" s="3" t="str">
        <f>VLOOKUP($B570,[1]Offline!$A$2:$K$2447,2,FALSE)</f>
        <v>Mini Supermarket</v>
      </c>
      <c r="T570" s="3" t="str">
        <f>VLOOKUP($B570,[1]Offline!$A$2:$K$2447,6,FALSE)</f>
        <v>05:00-23:00 (18Hrs)</v>
      </c>
      <c r="U570" s="3" t="str">
        <f>VLOOKUP($B570,[1]Offline!$A$2:$K$2447,8,FALSE)</f>
        <v>เลขที่ 171,172,173 หมู่ 7 ต.ทุ่งลาน อ.คลองหอยโข่ง จ.สงขลา 90230</v>
      </c>
      <c r="V570" s="11" t="str">
        <f t="shared" si="83"/>
        <v>เลขที่ 171,172,173 หมู่ 7 ต.ทุ่งลาน อ.คลองหอยโข่ง จ.สงขลา 90230, โทรศัพท์: 062-605-8112</v>
      </c>
      <c r="W570" s="3" t="str">
        <f>VLOOKUP($B570,[1]Offline!$A$2:$K$2447,5,FALSE)</f>
        <v>exp965-sm@lotuss.com</v>
      </c>
      <c r="X570" s="3" t="str">
        <f>VLOOKUP($B570,[1]Offline!$A$2:$K$2447,10,FALSE)</f>
        <v>0626058112</v>
      </c>
      <c r="Y570" t="s">
        <v>3821</v>
      </c>
      <c r="Z570" t="str">
        <f t="shared" si="84"/>
        <v>0626058112</v>
      </c>
      <c r="AA570" t="str">
        <f t="shared" si="85"/>
        <v>062-605-8112</v>
      </c>
      <c r="AB570" t="str">
        <f t="shared" si="86"/>
        <v>Valid</v>
      </c>
      <c r="AC570" s="4" t="str">
        <f>IF(AND(LEFT($Z570,1)="0", OR(LEN(SUBSTITUTE($Z570,"-",""))=9, AND(LEFT($Z570,2)&lt;&gt;"02", LEN(SUBSTITUTE($Z570,"-",""))=10))), "Valid", "Invalid")</f>
        <v>Valid</v>
      </c>
      <c r="AD570" t="s">
        <v>3821</v>
      </c>
      <c r="AE570" s="11" t="s">
        <v>3822</v>
      </c>
    </row>
    <row r="571" spans="1:31" ht="16" x14ac:dyDescent="0.2">
      <c r="A571" t="s">
        <v>3823</v>
      </c>
      <c r="B571">
        <v>1966</v>
      </c>
      <c r="C571" t="str">
        <f t="shared" si="81"/>
        <v>store_doc_1966</v>
      </c>
      <c r="D571" t="s">
        <v>3824</v>
      </c>
      <c r="E571" t="s">
        <v>3825</v>
      </c>
      <c r="F571">
        <v>15.517659999999999</v>
      </c>
      <c r="G571">
        <v>103.19483700000001</v>
      </c>
      <c r="H571" t="str">
        <f t="shared" si="87"/>
        <v>https://www.google.com/maps/place/15.51766,103.194837</v>
      </c>
      <c r="I571" t="s">
        <v>28</v>
      </c>
      <c r="J571" t="s">
        <v>29</v>
      </c>
      <c r="K571" t="s">
        <v>3826</v>
      </c>
      <c r="L571" t="s">
        <v>3827</v>
      </c>
      <c r="M571" t="s">
        <v>3115</v>
      </c>
      <c r="N571">
        <v>44110</v>
      </c>
      <c r="O571" t="s">
        <v>3828</v>
      </c>
      <c r="P571" t="s">
        <v>34</v>
      </c>
      <c r="Q571" s="3" t="s">
        <v>44</v>
      </c>
      <c r="R571" s="3" t="str">
        <f t="shared" si="8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1" s="3" t="str">
        <f>VLOOKUP($B571,[1]Offline!$A$2:$K$2447,2,FALSE)</f>
        <v>Mini Supermarket</v>
      </c>
      <c r="T571" s="3" t="str">
        <f>VLOOKUP($B571,[1]Offline!$A$2:$K$2447,6,FALSE)</f>
        <v>24 Hours</v>
      </c>
      <c r="U571" s="3" t="str">
        <f>VLOOKUP($B571,[1]Offline!$A$2:$K$2447,8,FALSE)</f>
        <v>เลขที่ 875 หมู่ที่ 1 ตำบลปะหลาน อำเภอพยัคฆภูมิพิสัย จังหวัดมหาสารคาม 44110</v>
      </c>
      <c r="V571" s="11" t="str">
        <f t="shared" si="83"/>
        <v>เลขที่ 875 หมู่ที่ 1 ตำบลปะหลาน อำเภอพยัคฆภูมิพิสัย จังหวัดมหาสารคาม 44110, โทรศัพท์: 062-605-8113</v>
      </c>
      <c r="W571" s="3" t="str">
        <f>VLOOKUP($B571,[1]Offline!$A$2:$K$2447,5,FALSE)</f>
        <v>exp966-sm@lotuss.com</v>
      </c>
      <c r="X571" s="3" t="str">
        <f>VLOOKUP($B571,[1]Offline!$A$2:$K$2447,10,FALSE)</f>
        <v>0626058113</v>
      </c>
      <c r="Y571" t="s">
        <v>3829</v>
      </c>
      <c r="Z571" t="str">
        <f t="shared" si="84"/>
        <v>0626058113</v>
      </c>
      <c r="AA571" t="str">
        <f t="shared" si="85"/>
        <v>062-605-8113</v>
      </c>
      <c r="AB571" t="str">
        <f t="shared" si="86"/>
        <v>Valid</v>
      </c>
      <c r="AC571" s="4" t="str">
        <f>IF(AND(LEFT($Z571,1)="0", OR(LEN(SUBSTITUTE($Z571,"-",""))=9, AND(LEFT($Z571,2)&lt;&gt;"02", LEN(SUBSTITUTE($Z571,"-",""))=10))), "Valid", "Invalid")</f>
        <v>Valid</v>
      </c>
      <c r="AD571" t="s">
        <v>3829</v>
      </c>
      <c r="AE571" s="11" t="s">
        <v>3830</v>
      </c>
    </row>
    <row r="572" spans="1:31" ht="16" x14ac:dyDescent="0.2">
      <c r="A572" t="s">
        <v>3831</v>
      </c>
      <c r="B572">
        <v>1967</v>
      </c>
      <c r="C572" t="str">
        <f t="shared" si="81"/>
        <v>store_doc_1967</v>
      </c>
      <c r="D572" t="s">
        <v>3832</v>
      </c>
      <c r="E572" t="s">
        <v>3833</v>
      </c>
      <c r="F572">
        <v>18.688965</v>
      </c>
      <c r="G572">
        <v>98.920816000000002</v>
      </c>
      <c r="H572" t="str">
        <f t="shared" si="87"/>
        <v>https://www.google.com/maps/place/18.688965,98.920816</v>
      </c>
      <c r="I572" t="s">
        <v>28</v>
      </c>
      <c r="J572" t="s">
        <v>29</v>
      </c>
      <c r="K572" t="s">
        <v>3834</v>
      </c>
      <c r="L572" t="s">
        <v>2486</v>
      </c>
      <c r="M572" t="s">
        <v>470</v>
      </c>
      <c r="N572">
        <v>50230</v>
      </c>
      <c r="O572" t="s">
        <v>3835</v>
      </c>
      <c r="P572" t="s">
        <v>34</v>
      </c>
      <c r="Q572" s="3" t="s">
        <v>170</v>
      </c>
      <c r="R572" s="3" t="str">
        <f t="shared" si="8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2" s="3" t="str">
        <f>VLOOKUP($B572,[1]Offline!$A$2:$K$2447,2,FALSE)</f>
        <v>Mini Supermarket</v>
      </c>
      <c r="T572" s="3" t="str">
        <f>VLOOKUP($B572,[1]Offline!$A$2:$K$2447,6,FALSE)</f>
        <v>06:00-23:00 (17Hrs)</v>
      </c>
      <c r="U572" s="3" t="str">
        <f>VLOOKUP($B572,[1]Offline!$A$2:$K$2447,8,FALSE)</f>
        <v>เลขที่ 5/5,5/6 หมู่ที่ 3 ตำบลหางดง อำเภอหางดง จังหวัดเชียงใหม่ 50230</v>
      </c>
      <c r="V572" s="11" t="str">
        <f t="shared" si="83"/>
        <v>เลขที่ 5/5,5/6 หมู่ที่ 3 ตำบลหางดง อำเภอหางดง จังหวัดเชียงใหม่ 50230, โทรศัพท์: 081-247-4856</v>
      </c>
      <c r="W572" s="3" t="str">
        <f>VLOOKUP($B572,[1]Offline!$A$2:$K$2447,5,FALSE)</f>
        <v>exp967-sm@lotuss.com</v>
      </c>
      <c r="X572" s="3" t="str">
        <f>VLOOKUP($B572,[1]Offline!$A$2:$K$2447,10,FALSE)</f>
        <v>0812474856</v>
      </c>
      <c r="Y572" t="s">
        <v>3836</v>
      </c>
      <c r="Z572" t="str">
        <f t="shared" si="84"/>
        <v>0812474856</v>
      </c>
      <c r="AA572" t="str">
        <f t="shared" si="85"/>
        <v>081-247-4856</v>
      </c>
      <c r="AB572" t="str">
        <f t="shared" si="86"/>
        <v>Valid</v>
      </c>
      <c r="AC572" s="4" t="str">
        <f>IF(AND(LEFT($Z572,1)="0", OR(LEN(SUBSTITUTE($Z572,"-",""))=9, AND(LEFT($Z572,2)&lt;&gt;"02", LEN(SUBSTITUTE($Z572,"-",""))=10))), "Valid", "Invalid")</f>
        <v>Valid</v>
      </c>
      <c r="AD572" t="s">
        <v>3836</v>
      </c>
      <c r="AE572" s="11" t="s">
        <v>3837</v>
      </c>
    </row>
    <row r="573" spans="1:31" ht="16" x14ac:dyDescent="0.2">
      <c r="A573" t="s">
        <v>3838</v>
      </c>
      <c r="B573">
        <v>1968</v>
      </c>
      <c r="C573" t="str">
        <f t="shared" si="81"/>
        <v>store_doc_1968</v>
      </c>
      <c r="D573" t="s">
        <v>3839</v>
      </c>
      <c r="E573" t="s">
        <v>3840</v>
      </c>
      <c r="F573">
        <v>13.708288</v>
      </c>
      <c r="G573">
        <v>100.27763</v>
      </c>
      <c r="H573" t="str">
        <f t="shared" si="87"/>
        <v>https://www.google.com/maps/place/13.708288,100.27763</v>
      </c>
      <c r="I573" t="s">
        <v>123</v>
      </c>
      <c r="J573" t="s">
        <v>29</v>
      </c>
      <c r="K573" t="s">
        <v>3841</v>
      </c>
      <c r="L573" t="s">
        <v>349</v>
      </c>
      <c r="M573" t="s">
        <v>350</v>
      </c>
      <c r="N573">
        <v>73160</v>
      </c>
      <c r="O573" t="s">
        <v>3842</v>
      </c>
      <c r="P573" t="s">
        <v>34</v>
      </c>
      <c r="Q573" s="3" t="s">
        <v>35</v>
      </c>
      <c r="R573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3" s="3" t="e">
        <f>VLOOKUP($B573,[1]Offline!$A$2:$K$2447,2,FALSE)</f>
        <v>#N/A</v>
      </c>
      <c r="T573" s="3" t="e">
        <f>VLOOKUP($B573,[1]Offline!$A$2:$K$2447,6,FALSE)</f>
        <v>#N/A</v>
      </c>
      <c r="U573" s="3" t="e">
        <f>VLOOKUP($B573,[1]Offline!$A$2:$K$2447,8,FALSE)</f>
        <v>#N/A</v>
      </c>
      <c r="V573" s="11" t="e">
        <f t="shared" si="83"/>
        <v>#N/A</v>
      </c>
      <c r="W573" s="3" t="e">
        <f>VLOOKUP($B573,[1]Offline!$A$2:$K$2447,5,FALSE)</f>
        <v>#N/A</v>
      </c>
      <c r="X573" s="3" t="e">
        <f>VLOOKUP($B573,[1]Offline!$A$2:$K$2447,10,FALSE)</f>
        <v>#N/A</v>
      </c>
      <c r="Y573" t="e">
        <v>#N/A</v>
      </c>
      <c r="Z573" t="e">
        <f t="shared" si="84"/>
        <v>#N/A</v>
      </c>
      <c r="AA573" t="e">
        <f t="shared" si="85"/>
        <v>#N/A</v>
      </c>
      <c r="AB573" t="e">
        <f t="shared" si="86"/>
        <v>#N/A</v>
      </c>
      <c r="AC573" s="4"/>
      <c r="AD573" t="e">
        <v>#N/A</v>
      </c>
    </row>
    <row r="574" spans="1:31" ht="16" x14ac:dyDescent="0.2">
      <c r="A574" t="s">
        <v>3843</v>
      </c>
      <c r="B574">
        <v>1969</v>
      </c>
      <c r="C574" t="str">
        <f t="shared" si="81"/>
        <v>store_doc_1969</v>
      </c>
      <c r="D574" t="s">
        <v>3844</v>
      </c>
      <c r="E574" t="s">
        <v>3845</v>
      </c>
      <c r="F574">
        <v>19.365680000000001</v>
      </c>
      <c r="G574">
        <v>99.203958</v>
      </c>
      <c r="H574" t="str">
        <f t="shared" si="87"/>
        <v>https://www.google.com/maps/place/19.36568,99.203958</v>
      </c>
      <c r="I574" t="s">
        <v>28</v>
      </c>
      <c r="J574" t="s">
        <v>29</v>
      </c>
      <c r="K574" t="s">
        <v>3846</v>
      </c>
      <c r="L574" t="s">
        <v>3847</v>
      </c>
      <c r="M574" t="s">
        <v>470</v>
      </c>
      <c r="N574">
        <v>50190</v>
      </c>
      <c r="O574" t="s">
        <v>2330</v>
      </c>
      <c r="P574" t="s">
        <v>34</v>
      </c>
      <c r="Q574" s="3" t="s">
        <v>35</v>
      </c>
      <c r="R574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4" s="3" t="str">
        <f>VLOOKUP($B574,[1]Offline!$A$2:$K$2447,2,FALSE)</f>
        <v>Mini Supermarket</v>
      </c>
      <c r="T574" s="3" t="str">
        <f>VLOOKUP($B574,[1]Offline!$A$2:$K$2447,6,FALSE)</f>
        <v>06:00-23:00 (17Hrs)</v>
      </c>
      <c r="U574" s="3" t="str">
        <f>VLOOKUP($B574,[1]Offline!$A$2:$K$2447,8,FALSE)</f>
        <v>เลขที่ 212,213,214,215 ถนนเขื่อนเพชร ตำบลเวียง อำเภอพร้าว จังหวัดเชียงใหม่ 50190</v>
      </c>
      <c r="V574" s="11" t="str">
        <f t="shared" si="83"/>
        <v>เลขที่ 212,213,214,215 ถนนเขื่อนเพชร ตำบลเวียง อำเภอพร้าว จังหวัดเชียงใหม่ 50190, โทรศัพท์: 064-587-4531</v>
      </c>
      <c r="W574" s="3" t="str">
        <f>VLOOKUP($B574,[1]Offline!$A$2:$K$2447,5,FALSE)</f>
        <v>exp969-sm@lotuss.com</v>
      </c>
      <c r="X574" s="3" t="str">
        <f>VLOOKUP($B574,[1]Offline!$A$2:$K$2447,10,FALSE)</f>
        <v>0645874531</v>
      </c>
      <c r="Y574" t="s">
        <v>3848</v>
      </c>
      <c r="Z574" t="str">
        <f t="shared" si="84"/>
        <v>0645874531</v>
      </c>
      <c r="AA574" t="str">
        <f t="shared" si="85"/>
        <v>064-587-4531</v>
      </c>
      <c r="AB574" t="str">
        <f t="shared" si="86"/>
        <v>Valid</v>
      </c>
      <c r="AC574" s="4" t="str">
        <f>IF(AND(LEFT($Z574,1)="0", OR(LEN(SUBSTITUTE($Z574,"-",""))=9, AND(LEFT($Z574,2)&lt;&gt;"02", LEN(SUBSTITUTE($Z574,"-",""))=10))), "Valid", "Invalid")</f>
        <v>Valid</v>
      </c>
      <c r="AD574" t="s">
        <v>3848</v>
      </c>
      <c r="AE574" s="11" t="s">
        <v>3849</v>
      </c>
    </row>
    <row r="575" spans="1:31" ht="16" x14ac:dyDescent="0.2">
      <c r="A575" t="s">
        <v>3850</v>
      </c>
      <c r="B575">
        <v>1970</v>
      </c>
      <c r="C575" t="str">
        <f t="shared" si="81"/>
        <v>store_doc_1970</v>
      </c>
      <c r="D575" t="s">
        <v>3851</v>
      </c>
      <c r="E575" t="s">
        <v>3852</v>
      </c>
      <c r="F575">
        <v>13.729091</v>
      </c>
      <c r="G575">
        <v>101.376526</v>
      </c>
      <c r="H575" t="str">
        <f t="shared" si="87"/>
        <v>https://www.google.com/maps/place/13.729091,101.376526</v>
      </c>
      <c r="I575" t="s">
        <v>28</v>
      </c>
      <c r="J575" t="s">
        <v>29</v>
      </c>
      <c r="K575" t="s">
        <v>3853</v>
      </c>
      <c r="L575" t="s">
        <v>3854</v>
      </c>
      <c r="M575" t="s">
        <v>997</v>
      </c>
      <c r="N575">
        <v>24120</v>
      </c>
      <c r="O575" t="s">
        <v>3855</v>
      </c>
      <c r="P575" t="s">
        <v>34</v>
      </c>
      <c r="Q575" s="3" t="s">
        <v>35</v>
      </c>
      <c r="R575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5" s="3" t="str">
        <f>VLOOKUP($B575,[1]Offline!$A$2:$K$2447,2,FALSE)</f>
        <v>Mini Supermarket</v>
      </c>
      <c r="T575" s="3" t="str">
        <f>VLOOKUP($B575,[1]Offline!$A$2:$K$2447,6,FALSE)</f>
        <v>07:00-21:00 (14Hrs)</v>
      </c>
      <c r="U575" s="3" t="str">
        <f>VLOOKUP($B575,[1]Offline!$A$2:$K$2447,8,FALSE)</f>
        <v>เลขที่ 313/1 หมู่ 2 ต.เกาะขนุน อ.พนมสารคาม จ.ฉะเชิงเทรา 24120</v>
      </c>
      <c r="V575" s="11" t="str">
        <f t="shared" si="83"/>
        <v>เลขที่ 313/1 หมู่ 2 ต.เกาะขนุน อ.พนมสารคาม จ.ฉะเชิงเทรา 24120, โทรศัพท์: 081-247-5064</v>
      </c>
      <c r="W575" s="3" t="str">
        <f>VLOOKUP($B575,[1]Offline!$A$2:$K$2447,5,FALSE)</f>
        <v>exp970-sm@lotuss.com</v>
      </c>
      <c r="X575" s="3" t="str">
        <f>VLOOKUP($B575,[1]Offline!$A$2:$K$2447,10,FALSE)</f>
        <v>0812475064</v>
      </c>
      <c r="Y575" t="s">
        <v>3856</v>
      </c>
      <c r="Z575" t="str">
        <f t="shared" si="84"/>
        <v>0812475064</v>
      </c>
      <c r="AA575" t="str">
        <f t="shared" si="85"/>
        <v>081-247-5064</v>
      </c>
      <c r="AB575" t="str">
        <f t="shared" si="86"/>
        <v>Valid</v>
      </c>
      <c r="AC575" s="4" t="str">
        <f>IF(AND(LEFT($Z575,1)="0", OR(LEN(SUBSTITUTE($Z575,"-",""))=9, AND(LEFT($Z575,2)&lt;&gt;"02", LEN(SUBSTITUTE($Z575,"-",""))=10))), "Valid", "Invalid")</f>
        <v>Valid</v>
      </c>
      <c r="AD575" t="s">
        <v>3856</v>
      </c>
      <c r="AE575" s="11" t="s">
        <v>3857</v>
      </c>
    </row>
    <row r="576" spans="1:31" ht="16" x14ac:dyDescent="0.2">
      <c r="A576" t="s">
        <v>3858</v>
      </c>
      <c r="B576">
        <v>1971</v>
      </c>
      <c r="C576" t="str">
        <f t="shared" si="81"/>
        <v>store_doc_1971</v>
      </c>
      <c r="D576" t="s">
        <v>3859</v>
      </c>
      <c r="E576" t="s">
        <v>3860</v>
      </c>
      <c r="F576">
        <v>13.968726999999999</v>
      </c>
      <c r="G576">
        <v>100.428067</v>
      </c>
      <c r="H576" t="str">
        <f t="shared" si="87"/>
        <v>https://www.google.com/maps/place/13.968727,100.428067</v>
      </c>
      <c r="I576" t="s">
        <v>28</v>
      </c>
      <c r="J576" t="s">
        <v>29</v>
      </c>
      <c r="K576" t="s">
        <v>3861</v>
      </c>
      <c r="L576" t="s">
        <v>231</v>
      </c>
      <c r="M576" t="s">
        <v>232</v>
      </c>
      <c r="N576">
        <v>11110</v>
      </c>
      <c r="O576" t="s">
        <v>3862</v>
      </c>
      <c r="P576" t="s">
        <v>34</v>
      </c>
      <c r="Q576" s="3" t="s">
        <v>35</v>
      </c>
      <c r="R576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6" s="3" t="str">
        <f>VLOOKUP($B576,[1]Offline!$A$2:$K$2447,2,FALSE)</f>
        <v>Mini Supermarket</v>
      </c>
      <c r="T576" s="3" t="str">
        <f>VLOOKUP($B576,[1]Offline!$A$2:$K$2447,6,FALSE)</f>
        <v>06:00-23:00 (17Hrs)</v>
      </c>
      <c r="U576" s="3" t="str">
        <f>VLOOKUP($B576,[1]Offline!$A$2:$K$2447,8,FALSE)</f>
        <v>เลขที่ 30/4 หมู่ที่ 4 ตำบลลำโพ อำเภอบางบัวทอง จังหวัดนนทบุรี 11110</v>
      </c>
      <c r="V576" s="11" t="str">
        <f t="shared" si="83"/>
        <v>เลขที่ 30/4 หมู่ที่ 4 ตำบลลำโพ อำเภอบางบัวทอง จังหวัดนนทบุรี 11110, โทรศัพท์: 092-372-6284</v>
      </c>
      <c r="W576" s="3" t="str">
        <f>VLOOKUP($B576,[1]Offline!$A$2:$K$2447,5,FALSE)</f>
        <v>exp971-sm@lotuss.com</v>
      </c>
      <c r="X576" s="3" t="str">
        <f>VLOOKUP($B576,[1]Offline!$A$2:$K$2447,10,FALSE)</f>
        <v>0923726284</v>
      </c>
      <c r="Y576" t="s">
        <v>3863</v>
      </c>
      <c r="Z576" t="str">
        <f t="shared" si="84"/>
        <v>0923726284</v>
      </c>
      <c r="AA576" t="str">
        <f t="shared" si="85"/>
        <v>092-372-6284</v>
      </c>
      <c r="AB576" t="str">
        <f t="shared" si="86"/>
        <v>Valid</v>
      </c>
      <c r="AC576" s="4" t="str">
        <f>IF(AND(LEFT($Z576,1)="0", OR(LEN(SUBSTITUTE($Z576,"-",""))=9, AND(LEFT($Z576,2)&lt;&gt;"02", LEN(SUBSTITUTE($Z576,"-",""))=10))), "Valid", "Invalid")</f>
        <v>Valid</v>
      </c>
      <c r="AD576" t="s">
        <v>3863</v>
      </c>
      <c r="AE576" s="11" t="s">
        <v>3864</v>
      </c>
    </row>
    <row r="577" spans="1:31" ht="16" x14ac:dyDescent="0.2">
      <c r="A577" t="s">
        <v>3865</v>
      </c>
      <c r="B577">
        <v>1972</v>
      </c>
      <c r="C577" t="str">
        <f t="shared" si="81"/>
        <v>store_doc_1972</v>
      </c>
      <c r="D577" t="s">
        <v>3866</v>
      </c>
      <c r="E577" t="s">
        <v>3867</v>
      </c>
      <c r="F577">
        <v>13.756028000000001</v>
      </c>
      <c r="G577">
        <v>100.486053</v>
      </c>
      <c r="H577" t="str">
        <f t="shared" si="87"/>
        <v>https://www.google.com/maps/place/13.756028,100.486053</v>
      </c>
      <c r="I577" t="s">
        <v>28</v>
      </c>
      <c r="J577" t="s">
        <v>29</v>
      </c>
      <c r="K577" t="s">
        <v>3868</v>
      </c>
      <c r="L577" t="s">
        <v>2179</v>
      </c>
      <c r="M577" t="s">
        <v>32</v>
      </c>
      <c r="N577">
        <v>10700</v>
      </c>
      <c r="O577" t="s">
        <v>3869</v>
      </c>
      <c r="P577" t="s">
        <v>34</v>
      </c>
      <c r="Q577" s="3" t="s">
        <v>35</v>
      </c>
      <c r="R577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7" s="3" t="str">
        <f>VLOOKUP($B577,[1]Offline!$A$2:$K$2447,2,FALSE)</f>
        <v>Mini Supermarket</v>
      </c>
      <c r="T577" s="3" t="str">
        <f>VLOOKUP($B577,[1]Offline!$A$2:$K$2447,6,FALSE)</f>
        <v>06:00-23:00 (17Hrs)</v>
      </c>
      <c r="U577" s="3" t="str">
        <f>VLOOKUP($B577,[1]Offline!$A$2:$K$2447,8,FALSE)</f>
        <v>เลขที่ 27,29,31 ถนนพรานนก แขวงศิริราช เขตบางกอกน้อย กรุงเทพมหานคร 10700</v>
      </c>
      <c r="V577" s="11" t="str">
        <f t="shared" si="83"/>
        <v>เลขที่ 27,29,31 ถนนพรานนก แขวงศิริราช เขตบางกอกน้อย กรุงเทพมหานคร 10700, โทรศัพท์: 062-605-8120</v>
      </c>
      <c r="W577" s="3" t="str">
        <f>VLOOKUP($B577,[1]Offline!$A$2:$K$2447,5,FALSE)</f>
        <v>exp972-sm@lotuss.com</v>
      </c>
      <c r="X577" s="3" t="str">
        <f>VLOOKUP($B577,[1]Offline!$A$2:$K$2447,10,FALSE)</f>
        <v>0626058120</v>
      </c>
      <c r="Y577" t="s">
        <v>3870</v>
      </c>
      <c r="Z577" t="str">
        <f t="shared" si="84"/>
        <v>0626058120</v>
      </c>
      <c r="AA577" t="str">
        <f t="shared" si="85"/>
        <v>062-605-8120</v>
      </c>
      <c r="AB577" t="str">
        <f t="shared" si="86"/>
        <v>Valid</v>
      </c>
      <c r="AC577" s="4" t="str">
        <f>IF(AND(LEFT($Z577,1)="0", OR(LEN(SUBSTITUTE($Z577,"-",""))=9, AND(LEFT($Z577,2)&lt;&gt;"02", LEN(SUBSTITUTE($Z577,"-",""))=10))), "Valid", "Invalid")</f>
        <v>Valid</v>
      </c>
      <c r="AD577" t="s">
        <v>3870</v>
      </c>
      <c r="AE577" s="11" t="s">
        <v>3871</v>
      </c>
    </row>
    <row r="578" spans="1:31" ht="16" x14ac:dyDescent="0.2">
      <c r="A578" t="s">
        <v>3872</v>
      </c>
      <c r="B578">
        <v>1973</v>
      </c>
      <c r="C578" t="str">
        <f t="shared" si="81"/>
        <v>store_doc_1973</v>
      </c>
      <c r="D578" t="s">
        <v>3873</v>
      </c>
      <c r="E578" t="s">
        <v>3874</v>
      </c>
      <c r="F578">
        <v>12.759494999999999</v>
      </c>
      <c r="G578">
        <v>100.90344</v>
      </c>
      <c r="H578" t="str">
        <f t="shared" si="87"/>
        <v>https://www.google.com/maps/place/12.759495,100.90344</v>
      </c>
      <c r="I578" t="s">
        <v>123</v>
      </c>
      <c r="J578" t="s">
        <v>29</v>
      </c>
      <c r="K578" t="s">
        <v>3875</v>
      </c>
      <c r="L578" t="s">
        <v>2984</v>
      </c>
      <c r="M578" t="s">
        <v>1528</v>
      </c>
      <c r="N578">
        <v>20250</v>
      </c>
      <c r="O578" t="s">
        <v>3876</v>
      </c>
      <c r="P578" t="s">
        <v>34</v>
      </c>
      <c r="Q578" s="3" t="s">
        <v>35</v>
      </c>
      <c r="R578" s="3" t="str">
        <f t="shared" si="8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8" s="3" t="e">
        <f>VLOOKUP($B578,[1]Offline!$A$2:$K$2447,2,FALSE)</f>
        <v>#N/A</v>
      </c>
      <c r="T578" s="3" t="e">
        <f>VLOOKUP($B578,[1]Offline!$A$2:$K$2447,6,FALSE)</f>
        <v>#N/A</v>
      </c>
      <c r="U578" s="3" t="e">
        <f>VLOOKUP($B578,[1]Offline!$A$2:$K$2447,8,FALSE)</f>
        <v>#N/A</v>
      </c>
      <c r="V578" s="11" t="e">
        <f t="shared" si="83"/>
        <v>#N/A</v>
      </c>
      <c r="W578" s="3" t="e">
        <f>VLOOKUP($B578,[1]Offline!$A$2:$K$2447,5,FALSE)</f>
        <v>#N/A</v>
      </c>
      <c r="X578" s="3" t="e">
        <f>VLOOKUP($B578,[1]Offline!$A$2:$K$2447,10,FALSE)</f>
        <v>#N/A</v>
      </c>
      <c r="Y578" t="e">
        <v>#N/A</v>
      </c>
      <c r="Z578" t="e">
        <f t="shared" si="84"/>
        <v>#N/A</v>
      </c>
      <c r="AA578" t="e">
        <f t="shared" si="85"/>
        <v>#N/A</v>
      </c>
      <c r="AB578" t="e">
        <f t="shared" si="86"/>
        <v>#N/A</v>
      </c>
      <c r="AC578" s="4"/>
      <c r="AD578" t="e">
        <v>#N/A</v>
      </c>
    </row>
    <row r="579" spans="1:31" ht="16" x14ac:dyDescent="0.2">
      <c r="A579" t="s">
        <v>3877</v>
      </c>
      <c r="B579">
        <v>1974</v>
      </c>
      <c r="C579" t="str">
        <f t="shared" ref="C579:C642" si="90">CONCATENATE("store_doc_",B579)</f>
        <v>store_doc_1974</v>
      </c>
      <c r="D579" t="s">
        <v>3878</v>
      </c>
      <c r="E579" t="s">
        <v>3879</v>
      </c>
      <c r="F579">
        <v>14.374506</v>
      </c>
      <c r="G579">
        <v>100.4858</v>
      </c>
      <c r="H579" t="str">
        <f t="shared" si="87"/>
        <v>https://www.google.com/maps/place/14.374506,100.4858</v>
      </c>
      <c r="I579" t="s">
        <v>28</v>
      </c>
      <c r="J579" t="s">
        <v>29</v>
      </c>
      <c r="K579" t="s">
        <v>3880</v>
      </c>
      <c r="L579" t="s">
        <v>3881</v>
      </c>
      <c r="M579" t="s">
        <v>932</v>
      </c>
      <c r="N579">
        <v>13250</v>
      </c>
      <c r="O579" t="s">
        <v>3882</v>
      </c>
      <c r="P579" t="s">
        <v>34</v>
      </c>
      <c r="Q579" s="3" t="s">
        <v>35</v>
      </c>
      <c r="R579" s="3" t="str">
        <f t="shared" ref="R579:R642" si="91">_xlfn.CONCAT($Q579,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79" s="3" t="str">
        <f>VLOOKUP($B579,[1]Offline!$A$2:$K$2447,2,FALSE)</f>
        <v>Mini Supermarket</v>
      </c>
      <c r="T579" s="3" t="str">
        <f>VLOOKUP($B579,[1]Offline!$A$2:$K$2447,6,FALSE)</f>
        <v>05:00-23:00 (18Hrs)</v>
      </c>
      <c r="U579" s="3" t="str">
        <f>VLOOKUP($B579,[1]Offline!$A$2:$K$2447,8,FALSE)</f>
        <v>เลขที่ 39,39/1-3 หมู่ที่ 1 ตำบลมหาพราหมณ์ อำเภอบางบาล จังหวัดพระนครศรีอยุธยา 13250</v>
      </c>
      <c r="V579" s="11" t="str">
        <f t="shared" ref="V579:V642" si="92">$U579 &amp; ", โทรศัพท์: " &amp; $AE579</f>
        <v>เลขที่ 39,39/1-3 หมู่ที่ 1 ตำบลมหาพราหมณ์ อำเภอบางบาล จังหวัดพระนครศรีอยุธยา 13250, โทรศัพท์: 096-405-5935</v>
      </c>
      <c r="W579" s="3" t="str">
        <f>VLOOKUP($B579,[1]Offline!$A$2:$K$2447,5,FALSE)</f>
        <v>exp974-sm@lotuss.com</v>
      </c>
      <c r="X579" s="3" t="str">
        <f>VLOOKUP($B579,[1]Offline!$A$2:$K$2447,10,FALSE)</f>
        <v>0964055935</v>
      </c>
      <c r="Y579" t="s">
        <v>3883</v>
      </c>
      <c r="Z579" t="str">
        <f t="shared" ref="Z579:Z642" si="93">SUBSTITUTE($Y579, "-", "")</f>
        <v>0964055935</v>
      </c>
      <c r="AA579" t="str">
        <f t="shared" ref="AA579:AA642" si="94">IF(LEN($Z579)=9, TEXT($Z579, "00-000-0000"), TEXT($Z579, "000-000-0000"))</f>
        <v>096-405-5935</v>
      </c>
      <c r="AB579" t="str">
        <f t="shared" ref="AB579:AB642" si="95">IF(AND(LEFT($Z579,1)="0", OR(LEN($Z579)=9, LEN($Z579)=10)), "Valid", "Invalid")</f>
        <v>Valid</v>
      </c>
      <c r="AC579" s="4" t="str">
        <f>IF(AND(LEFT($Z579,1)="0", OR(LEN(SUBSTITUTE($Z579,"-",""))=9, AND(LEFT($Z579,2)&lt;&gt;"02", LEN(SUBSTITUTE($Z579,"-",""))=10))), "Valid", "Invalid")</f>
        <v>Valid</v>
      </c>
      <c r="AD579" t="s">
        <v>3883</v>
      </c>
      <c r="AE579" s="11" t="s">
        <v>3884</v>
      </c>
    </row>
    <row r="580" spans="1:31" ht="16" x14ac:dyDescent="0.2">
      <c r="A580" t="s">
        <v>3885</v>
      </c>
      <c r="B580">
        <v>1975</v>
      </c>
      <c r="C580" t="str">
        <f t="shared" si="90"/>
        <v>store_doc_1975</v>
      </c>
      <c r="D580" t="s">
        <v>3886</v>
      </c>
      <c r="E580" t="s">
        <v>3887</v>
      </c>
      <c r="F580">
        <v>12.952645</v>
      </c>
      <c r="G580">
        <v>100.984064</v>
      </c>
      <c r="H580" t="str">
        <f t="shared" ref="H580:H643" si="96">CONCATENATE("https://www.google.com/maps/place/",F580,",",G580)</f>
        <v>https://www.google.com/maps/place/12.952645,100.984064</v>
      </c>
      <c r="I580" t="s">
        <v>28</v>
      </c>
      <c r="J580" t="s">
        <v>29</v>
      </c>
      <c r="K580" t="s">
        <v>3888</v>
      </c>
      <c r="L580" t="s">
        <v>2583</v>
      </c>
      <c r="M580" t="s">
        <v>1528</v>
      </c>
      <c r="N580">
        <v>20150</v>
      </c>
      <c r="O580" t="s">
        <v>3889</v>
      </c>
      <c r="P580" t="s">
        <v>34</v>
      </c>
      <c r="Q580" s="3" t="s">
        <v>170</v>
      </c>
      <c r="R580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0" s="3" t="str">
        <f>VLOOKUP($B580,[1]Offline!$A$2:$K$2447,2,FALSE)</f>
        <v>Mini Supermarket</v>
      </c>
      <c r="T580" s="3" t="str">
        <f>VLOOKUP($B580,[1]Offline!$A$2:$K$2447,6,FALSE)</f>
        <v>06:00-23:00 (17Hrs)</v>
      </c>
      <c r="U580" s="3" t="str">
        <f>VLOOKUP($B580,[1]Offline!$A$2:$K$2447,8,FALSE)</f>
        <v>เลขที่ 15/13 หมู่ 2 ต.โป่ง อ.บางละมุง จ.ชลบุรี 20150</v>
      </c>
      <c r="V580" s="11" t="str">
        <f t="shared" si="92"/>
        <v>เลขที่ 15/13 หมู่ 2 ต.โป่ง อ.บางละมุง จ.ชลบุรี 20150, โทรศัพท์: ยังไม่มีเบอร์สาขา</v>
      </c>
      <c r="W580" s="3" t="str">
        <f>VLOOKUP($B580,[1]Offline!$A$2:$K$2447,5,FALSE)</f>
        <v>exp975-sm@lotuss.com</v>
      </c>
      <c r="X580" s="3" t="str">
        <f>VLOOKUP($B580,[1]Offline!$A$2:$K$2447,10,FALSE)</f>
        <v>0ยังไม่มีเบอร์สาขา</v>
      </c>
      <c r="Y580" t="s">
        <v>1580</v>
      </c>
      <c r="Z580" t="str">
        <f t="shared" si="93"/>
        <v>ยังไม่มีเบอร์สาขา</v>
      </c>
      <c r="AA580" t="str">
        <f t="shared" si="94"/>
        <v>ยังไม่มีเบอร์สาขา</v>
      </c>
      <c r="AB580" t="str">
        <f t="shared" si="95"/>
        <v>Invalid</v>
      </c>
      <c r="AC580" s="4" t="str">
        <f>IF(AND(LEFT($Z580,1)="0", OR(LEN(SUBSTITUTE($Z580,"-",""))=9, AND(LEFT($Z580,2)&lt;&gt;"02", LEN(SUBSTITUTE($Z580,"-",""))=10))), "Valid", "Invalid")</f>
        <v>Invalid</v>
      </c>
      <c r="AD580" t="s">
        <v>1580</v>
      </c>
      <c r="AE580" s="11" t="s">
        <v>1580</v>
      </c>
    </row>
    <row r="581" spans="1:31" ht="16" x14ac:dyDescent="0.2">
      <c r="A581" t="s">
        <v>3890</v>
      </c>
      <c r="B581">
        <v>1976</v>
      </c>
      <c r="C581" t="str">
        <f t="shared" si="90"/>
        <v>store_doc_1976</v>
      </c>
      <c r="D581" t="s">
        <v>3891</v>
      </c>
      <c r="E581" t="s">
        <v>3892</v>
      </c>
      <c r="F581">
        <v>14.87725</v>
      </c>
      <c r="G581">
        <v>103.48841</v>
      </c>
      <c r="H581" t="str">
        <f t="shared" si="96"/>
        <v>https://www.google.com/maps/place/14.87725,103.48841</v>
      </c>
      <c r="I581" t="s">
        <v>28</v>
      </c>
      <c r="J581" t="s">
        <v>29</v>
      </c>
      <c r="K581" t="s">
        <v>3893</v>
      </c>
      <c r="L581" t="s">
        <v>3894</v>
      </c>
      <c r="M581" t="s">
        <v>3449</v>
      </c>
      <c r="N581">
        <v>32000</v>
      </c>
      <c r="O581" t="s">
        <v>2425</v>
      </c>
      <c r="P581" t="s">
        <v>34</v>
      </c>
      <c r="Q581" s="3" t="s">
        <v>170</v>
      </c>
      <c r="R581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1" s="3" t="str">
        <f>VLOOKUP($B581,[1]Offline!$A$2:$K$2447,2,FALSE)</f>
        <v>Mini Supermarket</v>
      </c>
      <c r="T581" s="3" t="str">
        <f>VLOOKUP($B581,[1]Offline!$A$2:$K$2447,6,FALSE)</f>
        <v>06:00-23:00 (17Hrs)</v>
      </c>
      <c r="U581" s="3" t="str">
        <f>VLOOKUP($B581,[1]Offline!$A$2:$K$2447,8,FALSE)</f>
        <v>เลขที่ 54/1 ถนนภักดีชุมพล ตำบลในเมือง อำเภอเมืองสุรินทร์ จังหวัดสุรินทร์ 32000</v>
      </c>
      <c r="V581" s="11" t="str">
        <f t="shared" si="92"/>
        <v>เลขที่ 54/1 ถนนภักดีชุมพล ตำบลในเมือง อำเภอเมืองสุรินทร์ จังหวัดสุรินทร์ 32000, โทรศัพท์: 062-605-8124</v>
      </c>
      <c r="W581" s="3" t="str">
        <f>VLOOKUP($B581,[1]Offline!$A$2:$K$2447,5,FALSE)</f>
        <v>exp976-sm@lotuss.com</v>
      </c>
      <c r="X581" s="3" t="str">
        <f>VLOOKUP($B581,[1]Offline!$A$2:$K$2447,10,FALSE)</f>
        <v>0626058124</v>
      </c>
      <c r="Y581" t="s">
        <v>3895</v>
      </c>
      <c r="Z581" t="str">
        <f t="shared" si="93"/>
        <v>0626058124</v>
      </c>
      <c r="AA581" t="str">
        <f t="shared" si="94"/>
        <v>062-605-8124</v>
      </c>
      <c r="AB581" t="str">
        <f t="shared" si="95"/>
        <v>Valid</v>
      </c>
      <c r="AC581" s="4" t="str">
        <f>IF(AND(LEFT($Z581,1)="0", OR(LEN(SUBSTITUTE($Z581,"-",""))=9, AND(LEFT($Z581,2)&lt;&gt;"02", LEN(SUBSTITUTE($Z581,"-",""))=10))), "Valid", "Invalid")</f>
        <v>Valid</v>
      </c>
      <c r="AD581" t="s">
        <v>3895</v>
      </c>
      <c r="AE581" s="11" t="s">
        <v>3896</v>
      </c>
    </row>
    <row r="582" spans="1:31" ht="16" x14ac:dyDescent="0.2">
      <c r="A582" t="s">
        <v>3897</v>
      </c>
      <c r="B582">
        <v>1978</v>
      </c>
      <c r="C582" t="str">
        <f t="shared" si="90"/>
        <v>store_doc_1978</v>
      </c>
      <c r="D582" t="s">
        <v>3898</v>
      </c>
      <c r="E582" t="s">
        <v>3899</v>
      </c>
      <c r="F582">
        <v>13.629462999999999</v>
      </c>
      <c r="G582">
        <v>100.756731</v>
      </c>
      <c r="H582" t="str">
        <f t="shared" si="96"/>
        <v>https://www.google.com/maps/place/13.629463,100.756731</v>
      </c>
      <c r="I582" t="s">
        <v>28</v>
      </c>
      <c r="J582" t="s">
        <v>29</v>
      </c>
      <c r="K582" t="s">
        <v>3900</v>
      </c>
      <c r="L582" t="s">
        <v>116</v>
      </c>
      <c r="M582" t="s">
        <v>100</v>
      </c>
      <c r="N582">
        <v>10540</v>
      </c>
      <c r="O582" t="s">
        <v>1137</v>
      </c>
      <c r="P582" t="s">
        <v>34</v>
      </c>
      <c r="Q582" s="3" t="s">
        <v>35</v>
      </c>
      <c r="R582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2" s="3" t="str">
        <f>VLOOKUP($B582,[1]Offline!$A$2:$K$2447,2,FALSE)</f>
        <v>Mini Supermarket</v>
      </c>
      <c r="T582" s="3" t="str">
        <f>VLOOKUP($B582,[1]Offline!$A$2:$K$2447,6,FALSE)</f>
        <v>06:00-22:30 (16.5Hrs)</v>
      </c>
      <c r="U582" s="3" t="str">
        <f>VLOOKUP($B582,[1]Offline!$A$2:$K$2447,8,FALSE)</f>
        <v>เลขที่ 33/20 หมู่ 7 ต.บางโฉลง อ.บางพลี จ.สมุทรปราการ 10540</v>
      </c>
      <c r="V582" s="11" t="str">
        <f t="shared" si="92"/>
        <v>เลขที่ 33/20 หมู่ 7 ต.บางโฉลง อ.บางพลี จ.สมุทรปราการ 10540, โทรศัพท์: 062-605-8126</v>
      </c>
      <c r="W582" s="3" t="str">
        <f>VLOOKUP($B582,[1]Offline!$A$2:$K$2447,5,FALSE)</f>
        <v>exp978-sm@lotuss.com</v>
      </c>
      <c r="X582" s="3" t="str">
        <f>VLOOKUP($B582,[1]Offline!$A$2:$K$2447,10,FALSE)</f>
        <v>0626058126</v>
      </c>
      <c r="Y582" t="s">
        <v>3901</v>
      </c>
      <c r="Z582" t="str">
        <f t="shared" si="93"/>
        <v>0626058126</v>
      </c>
      <c r="AA582" t="str">
        <f t="shared" si="94"/>
        <v>062-605-8126</v>
      </c>
      <c r="AB582" t="str">
        <f t="shared" si="95"/>
        <v>Valid</v>
      </c>
      <c r="AC582" s="4" t="str">
        <f>IF(AND(LEFT($Z582,1)="0", OR(LEN(SUBSTITUTE($Z582,"-",""))=9, AND(LEFT($Z582,2)&lt;&gt;"02", LEN(SUBSTITUTE($Z582,"-",""))=10))), "Valid", "Invalid")</f>
        <v>Valid</v>
      </c>
      <c r="AD582" t="s">
        <v>3901</v>
      </c>
      <c r="AE582" s="11" t="s">
        <v>3902</v>
      </c>
    </row>
    <row r="583" spans="1:31" ht="16" x14ac:dyDescent="0.2">
      <c r="A583" t="s">
        <v>3903</v>
      </c>
      <c r="B583">
        <v>1979</v>
      </c>
      <c r="C583" t="str">
        <f t="shared" si="90"/>
        <v>store_doc_1979</v>
      </c>
      <c r="D583" t="s">
        <v>3904</v>
      </c>
      <c r="E583" t="s">
        <v>3905</v>
      </c>
      <c r="F583">
        <v>14.366365999999999</v>
      </c>
      <c r="G583">
        <v>100.57229700000001</v>
      </c>
      <c r="H583" t="str">
        <f t="shared" si="96"/>
        <v>https://www.google.com/maps/place/14.366366,100.572297</v>
      </c>
      <c r="I583" t="s">
        <v>123</v>
      </c>
      <c r="J583" t="s">
        <v>29</v>
      </c>
      <c r="K583" t="s">
        <v>3906</v>
      </c>
      <c r="L583" t="s">
        <v>1367</v>
      </c>
      <c r="M583" t="s">
        <v>932</v>
      </c>
      <c r="N583">
        <v>13000</v>
      </c>
      <c r="O583" t="s">
        <v>3510</v>
      </c>
      <c r="P583" t="s">
        <v>34</v>
      </c>
      <c r="Q583" s="3" t="s">
        <v>35</v>
      </c>
      <c r="R583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3" s="3" t="e">
        <f>VLOOKUP($B583,[1]Offline!$A$2:$K$2447,2,FALSE)</f>
        <v>#N/A</v>
      </c>
      <c r="T583" s="3" t="e">
        <f>VLOOKUP($B583,[1]Offline!$A$2:$K$2447,6,FALSE)</f>
        <v>#N/A</v>
      </c>
      <c r="U583" s="3" t="e">
        <f>VLOOKUP($B583,[1]Offline!$A$2:$K$2447,8,FALSE)</f>
        <v>#N/A</v>
      </c>
      <c r="V583" s="11" t="e">
        <f t="shared" si="92"/>
        <v>#N/A</v>
      </c>
      <c r="W583" s="3" t="e">
        <f>VLOOKUP($B583,[1]Offline!$A$2:$K$2447,5,FALSE)</f>
        <v>#N/A</v>
      </c>
      <c r="X583" s="3" t="e">
        <f>VLOOKUP($B583,[1]Offline!$A$2:$K$2447,10,FALSE)</f>
        <v>#N/A</v>
      </c>
      <c r="Y583" t="e">
        <v>#N/A</v>
      </c>
      <c r="Z583" t="e">
        <f t="shared" si="93"/>
        <v>#N/A</v>
      </c>
      <c r="AA583" t="e">
        <f t="shared" si="94"/>
        <v>#N/A</v>
      </c>
      <c r="AB583" t="e">
        <f t="shared" si="95"/>
        <v>#N/A</v>
      </c>
      <c r="AC583" s="4"/>
      <c r="AD583" t="e">
        <v>#N/A</v>
      </c>
    </row>
    <row r="584" spans="1:31" ht="16" x14ac:dyDescent="0.2">
      <c r="A584" t="s">
        <v>3907</v>
      </c>
      <c r="B584">
        <v>1980</v>
      </c>
      <c r="C584" t="str">
        <f t="shared" si="90"/>
        <v>store_doc_1980</v>
      </c>
      <c r="D584" t="s">
        <v>3908</v>
      </c>
      <c r="E584" t="s">
        <v>3909</v>
      </c>
      <c r="F584">
        <v>13.870602</v>
      </c>
      <c r="G584">
        <v>100.66791000000001</v>
      </c>
      <c r="H584" t="str">
        <f t="shared" si="96"/>
        <v>https://www.google.com/maps/place/13.870602,100.66791</v>
      </c>
      <c r="I584" t="s">
        <v>123</v>
      </c>
      <c r="J584" t="s">
        <v>29</v>
      </c>
      <c r="K584" t="s">
        <v>3910</v>
      </c>
      <c r="L584" t="s">
        <v>816</v>
      </c>
      <c r="M584" t="s">
        <v>32</v>
      </c>
      <c r="N584">
        <v>10220</v>
      </c>
      <c r="O584" t="s">
        <v>817</v>
      </c>
      <c r="P584" t="s">
        <v>34</v>
      </c>
      <c r="Q584" s="3" t="s">
        <v>35</v>
      </c>
      <c r="R584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4" s="3" t="e">
        <f>VLOOKUP($B584,[1]Offline!$A$2:$K$2447,2,FALSE)</f>
        <v>#N/A</v>
      </c>
      <c r="T584" s="3" t="e">
        <f>VLOOKUP($B584,[1]Offline!$A$2:$K$2447,6,FALSE)</f>
        <v>#N/A</v>
      </c>
      <c r="U584" s="3" t="e">
        <f>VLOOKUP($B584,[1]Offline!$A$2:$K$2447,8,FALSE)</f>
        <v>#N/A</v>
      </c>
      <c r="V584" s="11" t="e">
        <f t="shared" si="92"/>
        <v>#N/A</v>
      </c>
      <c r="W584" s="3" t="e">
        <f>VLOOKUP($B584,[1]Offline!$A$2:$K$2447,5,FALSE)</f>
        <v>#N/A</v>
      </c>
      <c r="X584" s="3" t="e">
        <f>VLOOKUP($B584,[1]Offline!$A$2:$K$2447,10,FALSE)</f>
        <v>#N/A</v>
      </c>
      <c r="Y584" t="e">
        <v>#N/A</v>
      </c>
      <c r="Z584" t="e">
        <f t="shared" si="93"/>
        <v>#N/A</v>
      </c>
      <c r="AA584" t="e">
        <f t="shared" si="94"/>
        <v>#N/A</v>
      </c>
      <c r="AB584" t="e">
        <f t="shared" si="95"/>
        <v>#N/A</v>
      </c>
      <c r="AC584" s="4"/>
      <c r="AD584" t="e">
        <v>#N/A</v>
      </c>
    </row>
    <row r="585" spans="1:31" ht="16" x14ac:dyDescent="0.2">
      <c r="A585" t="s">
        <v>3911</v>
      </c>
      <c r="B585">
        <v>1981</v>
      </c>
      <c r="C585" t="str">
        <f t="shared" si="90"/>
        <v>store_doc_1981</v>
      </c>
      <c r="D585" t="s">
        <v>3912</v>
      </c>
      <c r="E585" t="s">
        <v>3913</v>
      </c>
      <c r="F585">
        <v>16.421567</v>
      </c>
      <c r="G585">
        <v>102.80660399999999</v>
      </c>
      <c r="H585" t="str">
        <f t="shared" si="96"/>
        <v>https://www.google.com/maps/place/16.421567,102.806604</v>
      </c>
      <c r="I585" t="s">
        <v>28</v>
      </c>
      <c r="J585" t="s">
        <v>29</v>
      </c>
      <c r="K585" t="s">
        <v>3914</v>
      </c>
      <c r="L585" t="s">
        <v>2423</v>
      </c>
      <c r="M585" t="s">
        <v>2424</v>
      </c>
      <c r="N585">
        <v>40000</v>
      </c>
      <c r="O585" t="s">
        <v>3766</v>
      </c>
      <c r="P585" t="s">
        <v>34</v>
      </c>
      <c r="Q585" s="3" t="s">
        <v>44</v>
      </c>
      <c r="R585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5" s="3" t="str">
        <f>VLOOKUP($B585,[1]Offline!$A$2:$K$2447,2,FALSE)</f>
        <v>Mini Supermarket</v>
      </c>
      <c r="T585" s="3" t="str">
        <f>VLOOKUP($B585,[1]Offline!$A$2:$K$2447,6,FALSE)</f>
        <v>24 Hours</v>
      </c>
      <c r="U585" s="3" t="str">
        <f>VLOOKUP($B585,[1]Offline!$A$2:$K$2447,8,FALSE)</f>
        <v>เลขที่ 202/2-4 หมู่ 7 ตำบลบ้านเป็ด อำเภอเมืองขอนแก่น จังหวัดขอนแก่น 40000</v>
      </c>
      <c r="V585" s="11" t="str">
        <f t="shared" si="92"/>
        <v>เลขที่ 202/2-4 หมู่ 7 ตำบลบ้านเป็ด อำเภอเมืองขอนแก่น จังหวัดขอนแก่น 40000, โทรศัพท์: 062-605-8129</v>
      </c>
      <c r="W585" s="3" t="str">
        <f>VLOOKUP($B585,[1]Offline!$A$2:$K$2447,5,FALSE)</f>
        <v>exp981-sm@lotuss.com</v>
      </c>
      <c r="X585" s="3" t="str">
        <f>VLOOKUP($B585,[1]Offline!$A$2:$K$2447,10,FALSE)</f>
        <v>0626058129</v>
      </c>
      <c r="Y585" t="s">
        <v>3915</v>
      </c>
      <c r="Z585" t="str">
        <f t="shared" si="93"/>
        <v>0626058129</v>
      </c>
      <c r="AA585" t="str">
        <f t="shared" si="94"/>
        <v>062-605-8129</v>
      </c>
      <c r="AB585" t="str">
        <f t="shared" si="95"/>
        <v>Valid</v>
      </c>
      <c r="AC585" s="4" t="str">
        <f t="shared" ref="AC585:AC591" si="97">IF(AND(LEFT($Z585,1)="0", OR(LEN(SUBSTITUTE($Z585,"-",""))=9, AND(LEFT($Z585,2)&lt;&gt;"02", LEN(SUBSTITUTE($Z585,"-",""))=10))), "Valid", "Invalid")</f>
        <v>Valid</v>
      </c>
      <c r="AD585" t="s">
        <v>3915</v>
      </c>
      <c r="AE585" s="11" t="s">
        <v>3916</v>
      </c>
    </row>
    <row r="586" spans="1:31" ht="16" x14ac:dyDescent="0.2">
      <c r="A586" t="s">
        <v>3917</v>
      </c>
      <c r="B586">
        <v>1982</v>
      </c>
      <c r="C586" t="str">
        <f t="shared" si="90"/>
        <v>store_doc_1982</v>
      </c>
      <c r="D586" t="s">
        <v>3918</v>
      </c>
      <c r="E586" t="s">
        <v>3919</v>
      </c>
      <c r="F586">
        <v>18.680291</v>
      </c>
      <c r="G586">
        <v>98.982617000000005</v>
      </c>
      <c r="H586" t="str">
        <f t="shared" si="96"/>
        <v>https://www.google.com/maps/place/18.680291,98.982617</v>
      </c>
      <c r="I586" t="s">
        <v>28</v>
      </c>
      <c r="J586" t="s">
        <v>29</v>
      </c>
      <c r="K586" t="s">
        <v>3920</v>
      </c>
      <c r="L586" t="s">
        <v>2486</v>
      </c>
      <c r="M586" t="s">
        <v>470</v>
      </c>
      <c r="N586">
        <v>50230</v>
      </c>
      <c r="O586" t="s">
        <v>3921</v>
      </c>
      <c r="P586" t="s">
        <v>34</v>
      </c>
      <c r="Q586" s="3" t="s">
        <v>35</v>
      </c>
      <c r="R586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6" s="3" t="str">
        <f>VLOOKUP($B586,[1]Offline!$A$2:$K$2447,2,FALSE)</f>
        <v>Mini Supermarket</v>
      </c>
      <c r="T586" s="3" t="str">
        <f>VLOOKUP($B586,[1]Offline!$A$2:$K$2447,6,FALSE)</f>
        <v>06:00-23:00 (17Hrs)</v>
      </c>
      <c r="U586" s="3" t="str">
        <f>VLOOKUP($B586,[1]Offline!$A$2:$K$2447,8,FALSE)</f>
        <v>เลขที่ 159 หมู่ที่ 3 ตำบลสบแม่ข่า อำเภอหางดง จังหวัดเชียงใหม่ 50230</v>
      </c>
      <c r="V586" s="11" t="str">
        <f t="shared" si="92"/>
        <v>เลขที่ 159 หมู่ที่ 3 ตำบลสบแม่ข่า อำเภอหางดง จังหวัดเชียงใหม่ 50230, โทรศัพท์: 062-605-8130</v>
      </c>
      <c r="W586" s="3" t="str">
        <f>VLOOKUP($B586,[1]Offline!$A$2:$K$2447,5,FALSE)</f>
        <v>exp982-sm@lotuss.com</v>
      </c>
      <c r="X586" s="3" t="str">
        <f>VLOOKUP($B586,[1]Offline!$A$2:$K$2447,10,FALSE)</f>
        <v>0626058130</v>
      </c>
      <c r="Y586" t="s">
        <v>3922</v>
      </c>
      <c r="Z586" t="str">
        <f t="shared" si="93"/>
        <v>0626058130</v>
      </c>
      <c r="AA586" t="str">
        <f t="shared" si="94"/>
        <v>062-605-8130</v>
      </c>
      <c r="AB586" t="str">
        <f t="shared" si="95"/>
        <v>Valid</v>
      </c>
      <c r="AC586" s="4" t="str">
        <f t="shared" si="97"/>
        <v>Valid</v>
      </c>
      <c r="AD586" t="s">
        <v>3922</v>
      </c>
      <c r="AE586" s="11" t="s">
        <v>3923</v>
      </c>
    </row>
    <row r="587" spans="1:31" ht="16" x14ac:dyDescent="0.2">
      <c r="A587" t="s">
        <v>3924</v>
      </c>
      <c r="B587">
        <v>1983</v>
      </c>
      <c r="C587" t="str">
        <f t="shared" si="90"/>
        <v>store_doc_1983</v>
      </c>
      <c r="D587" t="s">
        <v>3925</v>
      </c>
      <c r="E587" t="s">
        <v>3926</v>
      </c>
      <c r="F587">
        <v>16.436240000000002</v>
      </c>
      <c r="G587">
        <v>102.799834</v>
      </c>
      <c r="H587" t="str">
        <f t="shared" si="96"/>
        <v>https://www.google.com/maps/place/16.43624,102.799834</v>
      </c>
      <c r="I587" t="s">
        <v>28</v>
      </c>
      <c r="J587" t="s">
        <v>29</v>
      </c>
      <c r="K587" t="s">
        <v>3927</v>
      </c>
      <c r="L587" t="s">
        <v>2423</v>
      </c>
      <c r="M587" t="s">
        <v>2424</v>
      </c>
      <c r="N587">
        <v>40000</v>
      </c>
      <c r="O587" t="s">
        <v>3766</v>
      </c>
      <c r="P587" t="s">
        <v>34</v>
      </c>
      <c r="Q587" s="3" t="s">
        <v>44</v>
      </c>
      <c r="R587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7" s="3" t="str">
        <f>VLOOKUP($B587,[1]Offline!$A$2:$K$2447,2,FALSE)</f>
        <v>Mini Supermarket</v>
      </c>
      <c r="T587" s="3" t="str">
        <f>VLOOKUP($B587,[1]Offline!$A$2:$K$2447,6,FALSE)</f>
        <v>24 Hours</v>
      </c>
      <c r="U587" s="3" t="str">
        <f>VLOOKUP($B587,[1]Offline!$A$2:$K$2447,8,FALSE)</f>
        <v>เลขที่ 153 หมู่ที่ 6 ตำบลบ้านเป็ด อำเภอเมืองขอนแก่น จังหวัดขอนแก่น 40000</v>
      </c>
      <c r="V587" s="11" t="str">
        <f t="shared" si="92"/>
        <v>เลขที่ 153 หมู่ที่ 6 ตำบลบ้านเป็ด อำเภอเมืองขอนแก่น จังหวัดขอนแก่น 40000, โทรศัพท์: 062-605-8131</v>
      </c>
      <c r="W587" s="3" t="str">
        <f>VLOOKUP($B587,[1]Offline!$A$2:$K$2447,5,FALSE)</f>
        <v>exp983-sm@lotuss.com</v>
      </c>
      <c r="X587" s="3" t="str">
        <f>VLOOKUP($B587,[1]Offline!$A$2:$K$2447,10,FALSE)</f>
        <v>0626058131</v>
      </c>
      <c r="Y587" t="s">
        <v>3928</v>
      </c>
      <c r="Z587" t="str">
        <f t="shared" si="93"/>
        <v>0626058131</v>
      </c>
      <c r="AA587" t="str">
        <f t="shared" si="94"/>
        <v>062-605-8131</v>
      </c>
      <c r="AB587" t="str">
        <f t="shared" si="95"/>
        <v>Valid</v>
      </c>
      <c r="AC587" s="4" t="str">
        <f t="shared" si="97"/>
        <v>Valid</v>
      </c>
      <c r="AD587" t="s">
        <v>3928</v>
      </c>
      <c r="AE587" s="11" t="s">
        <v>3929</v>
      </c>
    </row>
    <row r="588" spans="1:31" ht="16" x14ac:dyDescent="0.2">
      <c r="A588" t="s">
        <v>3930</v>
      </c>
      <c r="B588">
        <v>1984</v>
      </c>
      <c r="C588" t="str">
        <f t="shared" si="90"/>
        <v>store_doc_1984</v>
      </c>
      <c r="D588" t="s">
        <v>3931</v>
      </c>
      <c r="E588" t="s">
        <v>3932</v>
      </c>
      <c r="F588">
        <v>13.836936</v>
      </c>
      <c r="G588">
        <v>100.779535</v>
      </c>
      <c r="H588" t="str">
        <f t="shared" si="96"/>
        <v>https://www.google.com/maps/place/13.836936,100.779535</v>
      </c>
      <c r="I588" t="s">
        <v>28</v>
      </c>
      <c r="J588" t="s">
        <v>29</v>
      </c>
      <c r="K588" t="s">
        <v>3933</v>
      </c>
      <c r="L588" t="s">
        <v>1010</v>
      </c>
      <c r="M588" t="s">
        <v>32</v>
      </c>
      <c r="N588">
        <v>10510</v>
      </c>
      <c r="O588" t="s">
        <v>3934</v>
      </c>
      <c r="P588" t="s">
        <v>34</v>
      </c>
      <c r="Q588" s="3" t="s">
        <v>35</v>
      </c>
      <c r="R588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8" s="3" t="str">
        <f>VLOOKUP($B588,[1]Offline!$A$2:$K$2447,2,FALSE)</f>
        <v>Mini Supermarket</v>
      </c>
      <c r="T588" s="3" t="str">
        <f>VLOOKUP($B588,[1]Offline!$A$2:$K$2447,6,FALSE)</f>
        <v>06:00-23:00 (17Hrs)</v>
      </c>
      <c r="U588" s="3" t="str">
        <f>VLOOKUP($B588,[1]Offline!$A$2:$K$2447,8,FALSE)</f>
        <v>เลขที่ 295 ถนนราษฎร์อุทิศ แขวงแสนแสบ เขตมีนบุรี กรุงเทพมหานคร 10510</v>
      </c>
      <c r="V588" s="11" t="str">
        <f t="shared" si="92"/>
        <v>เลขที่ 295 ถนนราษฎร์อุทิศ แขวงแสนแสบ เขตมีนบุรี กรุงเทพมหานคร 10510, โทรศัพท์: 062-605-8132</v>
      </c>
      <c r="W588" s="3" t="str">
        <f>VLOOKUP($B588,[1]Offline!$A$2:$K$2447,5,FALSE)</f>
        <v>exp984-sm@lotuss.com</v>
      </c>
      <c r="X588" s="3" t="str">
        <f>VLOOKUP($B588,[1]Offline!$A$2:$K$2447,10,FALSE)</f>
        <v>0626058132</v>
      </c>
      <c r="Y588" t="s">
        <v>3935</v>
      </c>
      <c r="Z588" t="str">
        <f t="shared" si="93"/>
        <v>0626058132</v>
      </c>
      <c r="AA588" t="str">
        <f t="shared" si="94"/>
        <v>062-605-8132</v>
      </c>
      <c r="AB588" t="str">
        <f t="shared" si="95"/>
        <v>Valid</v>
      </c>
      <c r="AC588" s="4" t="str">
        <f t="shared" si="97"/>
        <v>Valid</v>
      </c>
      <c r="AD588" t="s">
        <v>3935</v>
      </c>
      <c r="AE588" s="11" t="s">
        <v>3936</v>
      </c>
    </row>
    <row r="589" spans="1:31" ht="16" x14ac:dyDescent="0.2">
      <c r="A589" t="s">
        <v>3937</v>
      </c>
      <c r="B589">
        <v>1985</v>
      </c>
      <c r="C589" t="str">
        <f t="shared" si="90"/>
        <v>store_doc_1985</v>
      </c>
      <c r="D589" t="s">
        <v>3938</v>
      </c>
      <c r="E589" t="s">
        <v>3939</v>
      </c>
      <c r="F589">
        <v>13.710846</v>
      </c>
      <c r="G589">
        <v>100.33750000000001</v>
      </c>
      <c r="H589" t="str">
        <f t="shared" si="96"/>
        <v>https://www.google.com/maps/place/13.710846,100.3375</v>
      </c>
      <c r="I589" t="s">
        <v>28</v>
      </c>
      <c r="J589" t="s">
        <v>29</v>
      </c>
      <c r="K589" t="s">
        <v>3940</v>
      </c>
      <c r="L589" t="s">
        <v>125</v>
      </c>
      <c r="M589" t="s">
        <v>32</v>
      </c>
      <c r="N589">
        <v>10160</v>
      </c>
      <c r="O589" t="s">
        <v>126</v>
      </c>
      <c r="P589" t="s">
        <v>34</v>
      </c>
      <c r="Q589" s="3" t="s">
        <v>35</v>
      </c>
      <c r="R589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89" s="3" t="str">
        <f>VLOOKUP($B589,[1]Offline!$A$2:$K$2447,2,FALSE)</f>
        <v>Mini Supermarket</v>
      </c>
      <c r="T589" s="3" t="str">
        <f>VLOOKUP($B589,[1]Offline!$A$2:$K$2447,6,FALSE)</f>
        <v>06:00-23:00 (17Hrs)</v>
      </c>
      <c r="U589" s="3" t="str">
        <f>VLOOKUP($B589,[1]Offline!$A$2:$K$2447,8,FALSE)</f>
        <v>เลขที่ 137 ซอยเพชรเกษม 114 แขวงหนองค้างพลู เขตหนองแขม กรุงเทพมหานคร 10160</v>
      </c>
      <c r="V589" s="11" t="str">
        <f t="shared" si="92"/>
        <v>เลขที่ 137 ซอยเพชรเกษม 114 แขวงหนองค้างพลู เขตหนองแขม กรุงเทพมหานคร 10160, โทรศัพท์: 062-605-8133</v>
      </c>
      <c r="W589" s="3" t="str">
        <f>VLOOKUP($B589,[1]Offline!$A$2:$K$2447,5,FALSE)</f>
        <v>exp985-sm@lotuss.com</v>
      </c>
      <c r="X589" s="3" t="str">
        <f>VLOOKUP($B589,[1]Offline!$A$2:$K$2447,10,FALSE)</f>
        <v>0626058133</v>
      </c>
      <c r="Y589" t="s">
        <v>3941</v>
      </c>
      <c r="Z589" t="str">
        <f t="shared" si="93"/>
        <v>0626058133</v>
      </c>
      <c r="AA589" t="str">
        <f t="shared" si="94"/>
        <v>062-605-8133</v>
      </c>
      <c r="AB589" t="str">
        <f t="shared" si="95"/>
        <v>Valid</v>
      </c>
      <c r="AC589" s="4" t="str">
        <f t="shared" si="97"/>
        <v>Valid</v>
      </c>
      <c r="AD589" t="s">
        <v>3941</v>
      </c>
      <c r="AE589" s="11" t="s">
        <v>3942</v>
      </c>
    </row>
    <row r="590" spans="1:31" ht="16" x14ac:dyDescent="0.2">
      <c r="A590" t="s">
        <v>3943</v>
      </c>
      <c r="B590">
        <v>1986</v>
      </c>
      <c r="C590" t="str">
        <f t="shared" si="90"/>
        <v>store_doc_1986</v>
      </c>
      <c r="D590" t="s">
        <v>3944</v>
      </c>
      <c r="E590" t="s">
        <v>3945</v>
      </c>
      <c r="F590">
        <v>14.749696</v>
      </c>
      <c r="G590">
        <v>102.33931699999999</v>
      </c>
      <c r="H590" t="str">
        <f t="shared" si="96"/>
        <v>https://www.google.com/maps/place/14.749696,102.339317</v>
      </c>
      <c r="I590" t="s">
        <v>28</v>
      </c>
      <c r="J590" t="s">
        <v>29</v>
      </c>
      <c r="K590" t="s">
        <v>3946</v>
      </c>
      <c r="L590" t="s">
        <v>3947</v>
      </c>
      <c r="M590" t="s">
        <v>2668</v>
      </c>
      <c r="N590">
        <v>30410</v>
      </c>
      <c r="O590" t="s">
        <v>3948</v>
      </c>
      <c r="P590" t="s">
        <v>34</v>
      </c>
      <c r="Q590" s="3" t="s">
        <v>35</v>
      </c>
      <c r="R590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0" s="3" t="str">
        <f>VLOOKUP($B590,[1]Offline!$A$2:$K$2447,2,FALSE)</f>
        <v>Mini Supermarket</v>
      </c>
      <c r="T590" s="3" t="str">
        <f>VLOOKUP($B590,[1]Offline!$A$2:$K$2447,6,FALSE)</f>
        <v>06:00-23:00 (17Hrs)</v>
      </c>
      <c r="U590" s="3" t="str">
        <f>VLOOKUP($B590,[1]Offline!$A$2:$K$2447,8,FALSE)</f>
        <v>เลขที่ 10 หมู่ที่ 2 ตำบลหนองหัวแรต อำเภอหนองบุญมาก จังหวัดนครราชสีมา 30410</v>
      </c>
      <c r="V590" s="11" t="str">
        <f t="shared" si="92"/>
        <v>เลขที่ 10 หมู่ที่ 2 ตำบลหนองหัวแรต อำเภอหนองบุญมาก จังหวัดนครราชสีมา 30410, โทรศัพท์: 062-605-8134</v>
      </c>
      <c r="W590" s="3" t="str">
        <f>VLOOKUP($B590,[1]Offline!$A$2:$K$2447,5,FALSE)</f>
        <v>exp986-sm@lotuss.com</v>
      </c>
      <c r="X590" s="3" t="str">
        <f>VLOOKUP($B590,[1]Offline!$A$2:$K$2447,10,FALSE)</f>
        <v>0626058134</v>
      </c>
      <c r="Y590" t="s">
        <v>3949</v>
      </c>
      <c r="Z590" t="str">
        <f t="shared" si="93"/>
        <v>0626058134</v>
      </c>
      <c r="AA590" t="str">
        <f t="shared" si="94"/>
        <v>062-605-8134</v>
      </c>
      <c r="AB590" t="str">
        <f t="shared" si="95"/>
        <v>Valid</v>
      </c>
      <c r="AC590" s="4" t="str">
        <f t="shared" si="97"/>
        <v>Valid</v>
      </c>
      <c r="AD590" t="s">
        <v>3949</v>
      </c>
      <c r="AE590" s="11" t="s">
        <v>3950</v>
      </c>
    </row>
    <row r="591" spans="1:31" ht="16" x14ac:dyDescent="0.2">
      <c r="A591" t="s">
        <v>3951</v>
      </c>
      <c r="B591">
        <v>1988</v>
      </c>
      <c r="C591" t="str">
        <f t="shared" si="90"/>
        <v>store_doc_1988</v>
      </c>
      <c r="D591" t="s">
        <v>3952</v>
      </c>
      <c r="E591" t="s">
        <v>3953</v>
      </c>
      <c r="F591">
        <v>16.689554999999999</v>
      </c>
      <c r="G591">
        <v>104.08781500000001</v>
      </c>
      <c r="H591" t="str">
        <f t="shared" si="96"/>
        <v>https://www.google.com/maps/place/16.689555,104.087815</v>
      </c>
      <c r="I591" t="s">
        <v>28</v>
      </c>
      <c r="J591" t="s">
        <v>29</v>
      </c>
      <c r="K591" t="s">
        <v>3954</v>
      </c>
      <c r="L591" t="s">
        <v>3955</v>
      </c>
      <c r="M591" t="s">
        <v>2945</v>
      </c>
      <c r="N591">
        <v>46160</v>
      </c>
      <c r="O591" t="s">
        <v>3956</v>
      </c>
      <c r="P591" t="s">
        <v>34</v>
      </c>
      <c r="Q591" s="3" t="s">
        <v>35</v>
      </c>
      <c r="R591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1" s="3" t="str">
        <f>VLOOKUP($B591,[1]Offline!$A$2:$K$2447,2,FALSE)</f>
        <v>Mini Supermarket</v>
      </c>
      <c r="T591" s="3" t="str">
        <f>VLOOKUP($B591,[1]Offline!$A$2:$K$2447,6,FALSE)</f>
        <v>06:00-23:00 (17Hrs)</v>
      </c>
      <c r="U591" s="3" t="str">
        <f>VLOOKUP($B591,[1]Offline!$A$2:$K$2447,8,FALSE)</f>
        <v>เลขที่ 191 หมู่ที่ 2 ตำบลคุ้มเก่า อำเภอเขาวง จังหวัดกาฬสินธุ์ 46160</v>
      </c>
      <c r="V591" s="11" t="str">
        <f t="shared" si="92"/>
        <v>เลขที่ 191 หมู่ที่ 2 ตำบลคุ้มเก่า อำเภอเขาวง จังหวัดกาฬสินธุ์ 46160, โทรศัพท์: 062-605-8135</v>
      </c>
      <c r="W591" s="3" t="str">
        <f>VLOOKUP($B591,[1]Offline!$A$2:$K$2447,5,FALSE)</f>
        <v>exp988-sm@lotuss.com</v>
      </c>
      <c r="X591" s="3" t="str">
        <f>VLOOKUP($B591,[1]Offline!$A$2:$K$2447,10,FALSE)</f>
        <v>0626058135</v>
      </c>
      <c r="Y591" t="s">
        <v>3957</v>
      </c>
      <c r="Z591" t="str">
        <f t="shared" si="93"/>
        <v>0626058135</v>
      </c>
      <c r="AA591" t="str">
        <f t="shared" si="94"/>
        <v>062-605-8135</v>
      </c>
      <c r="AB591" t="str">
        <f t="shared" si="95"/>
        <v>Valid</v>
      </c>
      <c r="AC591" s="4" t="str">
        <f t="shared" si="97"/>
        <v>Valid</v>
      </c>
      <c r="AD591" t="s">
        <v>3957</v>
      </c>
      <c r="AE591" s="11" t="s">
        <v>3958</v>
      </c>
    </row>
    <row r="592" spans="1:31" ht="16" x14ac:dyDescent="0.2">
      <c r="A592" t="s">
        <v>3959</v>
      </c>
      <c r="B592">
        <v>1989</v>
      </c>
      <c r="C592" t="str">
        <f t="shared" si="90"/>
        <v>store_doc_1989</v>
      </c>
      <c r="D592" t="s">
        <v>3960</v>
      </c>
      <c r="E592" t="s">
        <v>3961</v>
      </c>
      <c r="F592">
        <v>18.485526</v>
      </c>
      <c r="G592">
        <v>98.804961000000006</v>
      </c>
      <c r="H592" t="str">
        <f t="shared" si="96"/>
        <v>https://www.google.com/maps/place/18.485526,98.804961</v>
      </c>
      <c r="I592" t="s">
        <v>123</v>
      </c>
      <c r="J592" t="s">
        <v>29</v>
      </c>
      <c r="K592" t="s">
        <v>3962</v>
      </c>
      <c r="L592" t="s">
        <v>3963</v>
      </c>
      <c r="M592" t="s">
        <v>470</v>
      </c>
      <c r="N592">
        <v>50160</v>
      </c>
      <c r="O592" t="s">
        <v>3964</v>
      </c>
      <c r="P592" t="s">
        <v>34</v>
      </c>
      <c r="Q592" s="3" t="s">
        <v>35</v>
      </c>
      <c r="R592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2" s="3" t="e">
        <f>VLOOKUP($B592,[1]Offline!$A$2:$K$2447,2,FALSE)</f>
        <v>#N/A</v>
      </c>
      <c r="T592" s="3" t="e">
        <f>VLOOKUP($B592,[1]Offline!$A$2:$K$2447,6,FALSE)</f>
        <v>#N/A</v>
      </c>
      <c r="U592" s="3" t="e">
        <f>VLOOKUP($B592,[1]Offline!$A$2:$K$2447,8,FALSE)</f>
        <v>#N/A</v>
      </c>
      <c r="V592" s="11" t="e">
        <f t="shared" si="92"/>
        <v>#N/A</v>
      </c>
      <c r="W592" s="3" t="e">
        <f>VLOOKUP($B592,[1]Offline!$A$2:$K$2447,5,FALSE)</f>
        <v>#N/A</v>
      </c>
      <c r="X592" s="3" t="e">
        <f>VLOOKUP($B592,[1]Offline!$A$2:$K$2447,10,FALSE)</f>
        <v>#N/A</v>
      </c>
      <c r="Y592" t="e">
        <v>#N/A</v>
      </c>
      <c r="Z592" t="e">
        <f t="shared" si="93"/>
        <v>#N/A</v>
      </c>
      <c r="AA592" t="e">
        <f t="shared" si="94"/>
        <v>#N/A</v>
      </c>
      <c r="AB592" t="e">
        <f t="shared" si="95"/>
        <v>#N/A</v>
      </c>
      <c r="AC592" s="4"/>
      <c r="AD592" t="e">
        <v>#N/A</v>
      </c>
    </row>
    <row r="593" spans="1:31" ht="16" x14ac:dyDescent="0.2">
      <c r="A593" t="s">
        <v>3965</v>
      </c>
      <c r="B593">
        <v>2000</v>
      </c>
      <c r="C593" t="str">
        <f t="shared" si="90"/>
        <v>store_doc_2000</v>
      </c>
      <c r="D593" t="s">
        <v>3966</v>
      </c>
      <c r="E593" t="s">
        <v>3967</v>
      </c>
      <c r="F593">
        <v>13.650499999999999</v>
      </c>
      <c r="G593">
        <v>100.448986</v>
      </c>
      <c r="H593" t="str">
        <f t="shared" si="96"/>
        <v>https://www.google.com/maps/place/13.6505,100.448986</v>
      </c>
      <c r="I593" t="s">
        <v>123</v>
      </c>
      <c r="J593" t="s">
        <v>29</v>
      </c>
      <c r="K593" t="s">
        <v>3968</v>
      </c>
      <c r="L593" t="s">
        <v>402</v>
      </c>
      <c r="M593" t="s">
        <v>32</v>
      </c>
      <c r="N593">
        <v>10150</v>
      </c>
      <c r="O593" t="s">
        <v>1051</v>
      </c>
      <c r="P593" t="s">
        <v>34</v>
      </c>
      <c r="Q593" s="3" t="s">
        <v>35</v>
      </c>
      <c r="R593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3" s="3" t="e">
        <f>VLOOKUP($B593,[1]Offline!$A$2:$K$2447,2,FALSE)</f>
        <v>#N/A</v>
      </c>
      <c r="T593" s="3" t="e">
        <f>VLOOKUP($B593,[1]Offline!$A$2:$K$2447,6,FALSE)</f>
        <v>#N/A</v>
      </c>
      <c r="U593" s="3" t="e">
        <f>VLOOKUP($B593,[1]Offline!$A$2:$K$2447,8,FALSE)</f>
        <v>#N/A</v>
      </c>
      <c r="V593" s="11" t="e">
        <f t="shared" si="92"/>
        <v>#N/A</v>
      </c>
      <c r="W593" s="3" t="e">
        <f>VLOOKUP($B593,[1]Offline!$A$2:$K$2447,5,FALSE)</f>
        <v>#N/A</v>
      </c>
      <c r="X593" s="3" t="e">
        <f>VLOOKUP($B593,[1]Offline!$A$2:$K$2447,10,FALSE)</f>
        <v>#N/A</v>
      </c>
      <c r="Y593" t="e">
        <v>#N/A</v>
      </c>
      <c r="Z593" t="e">
        <f t="shared" si="93"/>
        <v>#N/A</v>
      </c>
      <c r="AA593" t="e">
        <f t="shared" si="94"/>
        <v>#N/A</v>
      </c>
      <c r="AB593" t="e">
        <f t="shared" si="95"/>
        <v>#N/A</v>
      </c>
      <c r="AC593" s="4"/>
      <c r="AD593" t="e">
        <v>#N/A</v>
      </c>
    </row>
    <row r="594" spans="1:31" ht="16" x14ac:dyDescent="0.2">
      <c r="A594" t="s">
        <v>3969</v>
      </c>
      <c r="B594">
        <v>2001</v>
      </c>
      <c r="C594" t="str">
        <f t="shared" si="90"/>
        <v>store_doc_2001</v>
      </c>
      <c r="D594" t="s">
        <v>3970</v>
      </c>
      <c r="E594" t="s">
        <v>3971</v>
      </c>
      <c r="F594">
        <v>12.908932999999999</v>
      </c>
      <c r="G594">
        <v>100.885302</v>
      </c>
      <c r="H594" t="str">
        <f t="shared" si="96"/>
        <v>https://www.google.com/maps/place/12.908933,100.885302</v>
      </c>
      <c r="I594" t="s">
        <v>123</v>
      </c>
      <c r="J594" t="s">
        <v>29</v>
      </c>
      <c r="K594" t="s">
        <v>3972</v>
      </c>
      <c r="L594" t="s">
        <v>2583</v>
      </c>
      <c r="M594" t="s">
        <v>1528</v>
      </c>
      <c r="N594">
        <v>20150</v>
      </c>
      <c r="O594" t="s">
        <v>2584</v>
      </c>
      <c r="P594" t="s">
        <v>34</v>
      </c>
      <c r="Q594" s="3" t="s">
        <v>35</v>
      </c>
      <c r="R594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4" s="3" t="e">
        <f>VLOOKUP($B594,[1]Offline!$A$2:$K$2447,2,FALSE)</f>
        <v>#N/A</v>
      </c>
      <c r="T594" s="3" t="e">
        <f>VLOOKUP($B594,[1]Offline!$A$2:$K$2447,6,FALSE)</f>
        <v>#N/A</v>
      </c>
      <c r="U594" s="3" t="e">
        <f>VLOOKUP($B594,[1]Offline!$A$2:$K$2447,8,FALSE)</f>
        <v>#N/A</v>
      </c>
      <c r="V594" s="11" t="e">
        <f t="shared" si="92"/>
        <v>#N/A</v>
      </c>
      <c r="W594" s="3" t="e">
        <f>VLOOKUP($B594,[1]Offline!$A$2:$K$2447,5,FALSE)</f>
        <v>#N/A</v>
      </c>
      <c r="X594" s="3" t="e">
        <f>VLOOKUP($B594,[1]Offline!$A$2:$K$2447,10,FALSE)</f>
        <v>#N/A</v>
      </c>
      <c r="Y594" t="e">
        <v>#N/A</v>
      </c>
      <c r="Z594" t="e">
        <f t="shared" si="93"/>
        <v>#N/A</v>
      </c>
      <c r="AA594" t="e">
        <f t="shared" si="94"/>
        <v>#N/A</v>
      </c>
      <c r="AB594" t="e">
        <f t="shared" si="95"/>
        <v>#N/A</v>
      </c>
      <c r="AC594" s="4"/>
      <c r="AD594" t="e">
        <v>#N/A</v>
      </c>
    </row>
    <row r="595" spans="1:31" ht="16" x14ac:dyDescent="0.2">
      <c r="A595" t="s">
        <v>3973</v>
      </c>
      <c r="B595">
        <v>2002</v>
      </c>
      <c r="C595" t="str">
        <f t="shared" si="90"/>
        <v>store_doc_2002</v>
      </c>
      <c r="D595" t="s">
        <v>3974</v>
      </c>
      <c r="E595" t="s">
        <v>3975</v>
      </c>
      <c r="F595">
        <v>12.932275000000001</v>
      </c>
      <c r="G595">
        <v>100.88676100000001</v>
      </c>
      <c r="H595" t="str">
        <f t="shared" si="96"/>
        <v>https://www.google.com/maps/place/12.932275,100.886761</v>
      </c>
      <c r="I595" t="s">
        <v>123</v>
      </c>
      <c r="J595" t="s">
        <v>29</v>
      </c>
      <c r="K595" t="s">
        <v>3976</v>
      </c>
      <c r="L595" t="s">
        <v>2583</v>
      </c>
      <c r="M595" t="s">
        <v>1528</v>
      </c>
      <c r="N595">
        <v>20150</v>
      </c>
      <c r="O595" t="s">
        <v>2584</v>
      </c>
      <c r="P595" t="s">
        <v>34</v>
      </c>
      <c r="Q595" s="3" t="s">
        <v>35</v>
      </c>
      <c r="R595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5" s="3" t="e">
        <f>VLOOKUP($B595,[1]Offline!$A$2:$K$2447,2,FALSE)</f>
        <v>#N/A</v>
      </c>
      <c r="T595" s="3" t="e">
        <f>VLOOKUP($B595,[1]Offline!$A$2:$K$2447,6,FALSE)</f>
        <v>#N/A</v>
      </c>
      <c r="U595" s="3" t="e">
        <f>VLOOKUP($B595,[1]Offline!$A$2:$K$2447,8,FALSE)</f>
        <v>#N/A</v>
      </c>
      <c r="V595" s="11" t="e">
        <f t="shared" si="92"/>
        <v>#N/A</v>
      </c>
      <c r="W595" s="3" t="e">
        <f>VLOOKUP($B595,[1]Offline!$A$2:$K$2447,5,FALSE)</f>
        <v>#N/A</v>
      </c>
      <c r="X595" s="3" t="e">
        <f>VLOOKUP($B595,[1]Offline!$A$2:$K$2447,10,FALSE)</f>
        <v>#N/A</v>
      </c>
      <c r="Y595" t="e">
        <v>#N/A</v>
      </c>
      <c r="Z595" t="e">
        <f t="shared" si="93"/>
        <v>#N/A</v>
      </c>
      <c r="AA595" t="e">
        <f t="shared" si="94"/>
        <v>#N/A</v>
      </c>
      <c r="AB595" t="e">
        <f t="shared" si="95"/>
        <v>#N/A</v>
      </c>
      <c r="AC595" s="4"/>
      <c r="AD595" t="e">
        <v>#N/A</v>
      </c>
    </row>
    <row r="596" spans="1:31" ht="16" x14ac:dyDescent="0.2">
      <c r="A596" t="s">
        <v>3977</v>
      </c>
      <c r="B596">
        <v>2003</v>
      </c>
      <c r="C596" t="str">
        <f t="shared" si="90"/>
        <v>store_doc_2003</v>
      </c>
      <c r="D596" t="s">
        <v>3978</v>
      </c>
      <c r="E596" t="s">
        <v>3979</v>
      </c>
      <c r="F596">
        <v>16.928899999999999</v>
      </c>
      <c r="G596">
        <v>103.634595</v>
      </c>
      <c r="H596" t="str">
        <f t="shared" si="96"/>
        <v>https://www.google.com/maps/place/16.9289,103.634595</v>
      </c>
      <c r="I596" t="s">
        <v>28</v>
      </c>
      <c r="J596" t="s">
        <v>29</v>
      </c>
      <c r="K596" t="s">
        <v>3980</v>
      </c>
      <c r="L596" t="s">
        <v>3981</v>
      </c>
      <c r="M596" t="s">
        <v>2945</v>
      </c>
      <c r="N596">
        <v>46180</v>
      </c>
      <c r="O596" t="s">
        <v>3982</v>
      </c>
      <c r="P596" t="s">
        <v>34</v>
      </c>
      <c r="Q596" s="3" t="s">
        <v>44</v>
      </c>
      <c r="R596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6" s="3" t="str">
        <f>VLOOKUP($B596,[1]Offline!$A$2:$K$2447,2,FALSE)</f>
        <v>Mini Supermarket</v>
      </c>
      <c r="T596" s="3" t="str">
        <f>VLOOKUP($B596,[1]Offline!$A$2:$K$2447,6,FALSE)</f>
        <v>24 Hours</v>
      </c>
      <c r="U596" s="3" t="str">
        <f>VLOOKUP($B596,[1]Offline!$A$2:$K$2447,8,FALSE)</f>
        <v>เลขที่ 40 หมู่ที่ 4 ตำบลทุ่งคลอง อำเภอคำม่วง จังหวัดกาฬสินธุ์ 46180</v>
      </c>
      <c r="V596" s="11" t="str">
        <f t="shared" si="92"/>
        <v>เลขที่ 40 หมู่ที่ 4 ตำบลทุ่งคลอง อำเภอคำม่วง จังหวัดกาฬสินธุ์ 46180, โทรศัพท์: 062-605-8140</v>
      </c>
      <c r="W596" s="3" t="str">
        <f>VLOOKUP($B596,[1]Offline!$A$2:$K$2447,5,FALSE)</f>
        <v>exp2003-sm@lotuss.com</v>
      </c>
      <c r="X596" s="3" t="str">
        <f>VLOOKUP($B596,[1]Offline!$A$2:$K$2447,10,FALSE)</f>
        <v>0626058140</v>
      </c>
      <c r="Y596" t="s">
        <v>3983</v>
      </c>
      <c r="Z596" t="str">
        <f t="shared" si="93"/>
        <v>0626058140</v>
      </c>
      <c r="AA596" t="str">
        <f t="shared" si="94"/>
        <v>062-605-8140</v>
      </c>
      <c r="AB596" t="str">
        <f t="shared" si="95"/>
        <v>Valid</v>
      </c>
      <c r="AC596" s="4" t="str">
        <f t="shared" ref="AC596:AC604" si="98">IF(AND(LEFT($Z596,1)="0", OR(LEN(SUBSTITUTE($Z596,"-",""))=9, AND(LEFT($Z596,2)&lt;&gt;"02", LEN(SUBSTITUTE($Z596,"-",""))=10))), "Valid", "Invalid")</f>
        <v>Valid</v>
      </c>
      <c r="AD596" t="s">
        <v>3983</v>
      </c>
      <c r="AE596" s="11" t="s">
        <v>3984</v>
      </c>
    </row>
    <row r="597" spans="1:31" ht="16" x14ac:dyDescent="0.2">
      <c r="A597" t="s">
        <v>3985</v>
      </c>
      <c r="B597">
        <v>2004</v>
      </c>
      <c r="C597" t="str">
        <f t="shared" si="90"/>
        <v>store_doc_2004</v>
      </c>
      <c r="D597" t="s">
        <v>3986</v>
      </c>
      <c r="E597" t="s">
        <v>3987</v>
      </c>
      <c r="F597">
        <v>12.916193</v>
      </c>
      <c r="G597">
        <v>100.915025</v>
      </c>
      <c r="H597" t="str">
        <f t="shared" si="96"/>
        <v>https://www.google.com/maps/place/12.916193,100.915025</v>
      </c>
      <c r="I597" t="s">
        <v>28</v>
      </c>
      <c r="J597" t="s">
        <v>29</v>
      </c>
      <c r="K597" t="s">
        <v>3988</v>
      </c>
      <c r="L597" t="s">
        <v>2583</v>
      </c>
      <c r="M597" t="s">
        <v>1528</v>
      </c>
      <c r="N597">
        <v>20150</v>
      </c>
      <c r="O597" t="s">
        <v>2584</v>
      </c>
      <c r="P597" t="s">
        <v>34</v>
      </c>
      <c r="Q597" s="3" t="s">
        <v>170</v>
      </c>
      <c r="R597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7" s="3" t="str">
        <f>VLOOKUP($B597,[1]Offline!$A$2:$K$2447,2,FALSE)</f>
        <v>Mini Supermarket</v>
      </c>
      <c r="T597" s="3" t="str">
        <f>VLOOKUP($B597,[1]Offline!$A$2:$K$2447,6,FALSE)</f>
        <v>06:00-23:00 (17Hrs)</v>
      </c>
      <c r="U597" s="3" t="str">
        <f>VLOOKUP($B597,[1]Offline!$A$2:$K$2447,8,FALSE)</f>
        <v>เลขที่ 126/10 หมู่ 10 ต.หนองปรือ อ.บางละมุง จ.ชลบุรี 20150</v>
      </c>
      <c r="V597" s="11" t="str">
        <f t="shared" si="92"/>
        <v>เลขที่ 126/10 หมู่ 10 ต.หนองปรือ อ.บางละมุง จ.ชลบุรี 20150, โทรศัพท์: ยังไม่มีเบอร์สาขา</v>
      </c>
      <c r="W597" s="3" t="str">
        <f>VLOOKUP($B597,[1]Offline!$A$2:$K$2447,5,FALSE)</f>
        <v>exp2004-sm@lotuss.com</v>
      </c>
      <c r="X597" s="3" t="str">
        <f>VLOOKUP($B597,[1]Offline!$A$2:$K$2447,10,FALSE)</f>
        <v>0ยังไม่มีเบอร์สาขา</v>
      </c>
      <c r="Y597" t="s">
        <v>1580</v>
      </c>
      <c r="Z597" t="str">
        <f t="shared" si="93"/>
        <v>ยังไม่มีเบอร์สาขา</v>
      </c>
      <c r="AA597" t="str">
        <f t="shared" si="94"/>
        <v>ยังไม่มีเบอร์สาขา</v>
      </c>
      <c r="AB597" t="str">
        <f t="shared" si="95"/>
        <v>Invalid</v>
      </c>
      <c r="AC597" s="4" t="str">
        <f t="shared" si="98"/>
        <v>Invalid</v>
      </c>
      <c r="AD597" t="s">
        <v>1580</v>
      </c>
      <c r="AE597" s="11" t="s">
        <v>1580</v>
      </c>
    </row>
    <row r="598" spans="1:31" ht="16" x14ac:dyDescent="0.2">
      <c r="A598" t="s">
        <v>3989</v>
      </c>
      <c r="B598">
        <v>2005</v>
      </c>
      <c r="C598" t="str">
        <f t="shared" si="90"/>
        <v>store_doc_2005</v>
      </c>
      <c r="D598" t="s">
        <v>3990</v>
      </c>
      <c r="E598" t="s">
        <v>3991</v>
      </c>
      <c r="F598">
        <v>10.490413</v>
      </c>
      <c r="G598">
        <v>99.186501000000007</v>
      </c>
      <c r="H598" t="str">
        <f t="shared" si="96"/>
        <v>https://www.google.com/maps/place/10.490413,99.186501</v>
      </c>
      <c r="I598" t="s">
        <v>28</v>
      </c>
      <c r="J598" t="s">
        <v>29</v>
      </c>
      <c r="K598" t="s">
        <v>3992</v>
      </c>
      <c r="L598" t="s">
        <v>3664</v>
      </c>
      <c r="M598" t="s">
        <v>3665</v>
      </c>
      <c r="N598">
        <v>86000</v>
      </c>
      <c r="O598" t="s">
        <v>3993</v>
      </c>
      <c r="P598" t="s">
        <v>34</v>
      </c>
      <c r="Q598" s="3" t="s">
        <v>170</v>
      </c>
      <c r="R598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8" s="3" t="str">
        <f>VLOOKUP($B598,[1]Offline!$A$2:$K$2447,2,FALSE)</f>
        <v>Mini Supermarket</v>
      </c>
      <c r="T598" s="3" t="str">
        <f>VLOOKUP($B598,[1]Offline!$A$2:$K$2447,6,FALSE)</f>
        <v>06:00-23:00 (17Hrs)</v>
      </c>
      <c r="U598" s="3" t="str">
        <f>VLOOKUP($B598,[1]Offline!$A$2:$K$2447,8,FALSE)</f>
        <v>เลขที่ 192/4 หมู่ 7 ต.นาทุ่ง อ.เมืองชุมพร จ.ชุมพร 86000</v>
      </c>
      <c r="V598" s="11" t="str">
        <f t="shared" si="92"/>
        <v>เลขที่ 192/4 หมู่ 7 ต.นาทุ่ง อ.เมืองชุมพร จ.ชุมพร 86000, โทรศัพท์: 062-605-8142</v>
      </c>
      <c r="W598" s="3" t="str">
        <f>VLOOKUP($B598,[1]Offline!$A$2:$K$2447,5,FALSE)</f>
        <v>exp2005-sm@lotuss.com</v>
      </c>
      <c r="X598" s="3" t="str">
        <f>VLOOKUP($B598,[1]Offline!$A$2:$K$2447,10,FALSE)</f>
        <v>0626058142</v>
      </c>
      <c r="Y598" t="s">
        <v>3994</v>
      </c>
      <c r="Z598" t="str">
        <f t="shared" si="93"/>
        <v>0626058142</v>
      </c>
      <c r="AA598" t="str">
        <f t="shared" si="94"/>
        <v>062-605-8142</v>
      </c>
      <c r="AB598" t="str">
        <f t="shared" si="95"/>
        <v>Valid</v>
      </c>
      <c r="AC598" s="4" t="str">
        <f t="shared" si="98"/>
        <v>Valid</v>
      </c>
      <c r="AD598" t="s">
        <v>3994</v>
      </c>
      <c r="AE598" s="11" t="s">
        <v>3995</v>
      </c>
    </row>
    <row r="599" spans="1:31" ht="16" x14ac:dyDescent="0.2">
      <c r="A599" t="s">
        <v>3996</v>
      </c>
      <c r="B599">
        <v>2006</v>
      </c>
      <c r="C599" t="str">
        <f t="shared" si="90"/>
        <v>store_doc_2006</v>
      </c>
      <c r="D599" t="s">
        <v>3997</v>
      </c>
      <c r="E599" t="s">
        <v>3998</v>
      </c>
      <c r="F599">
        <v>13.597063</v>
      </c>
      <c r="G599">
        <v>100.73387099999999</v>
      </c>
      <c r="H599" t="str">
        <f t="shared" si="96"/>
        <v>https://www.google.com/maps/place/13.597063,100.733871</v>
      </c>
      <c r="I599" t="s">
        <v>28</v>
      </c>
      <c r="J599" t="s">
        <v>29</v>
      </c>
      <c r="K599" t="s">
        <v>3999</v>
      </c>
      <c r="L599" t="s">
        <v>116</v>
      </c>
      <c r="M599" t="s">
        <v>100</v>
      </c>
      <c r="N599">
        <v>10540</v>
      </c>
      <c r="O599" t="s">
        <v>1861</v>
      </c>
      <c r="P599" t="s">
        <v>34</v>
      </c>
      <c r="Q599" s="3" t="s">
        <v>35</v>
      </c>
      <c r="R599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599" s="3" t="str">
        <f>VLOOKUP($B599,[1]Offline!$A$2:$K$2447,2,FALSE)</f>
        <v>Mini Supermarket</v>
      </c>
      <c r="T599" s="3" t="str">
        <f>VLOOKUP($B599,[1]Offline!$A$2:$K$2447,6,FALSE)</f>
        <v>06:00-22:30 (16.5Hrs)</v>
      </c>
      <c r="U599" s="3" t="str">
        <f>VLOOKUP($B599,[1]Offline!$A$2:$K$2447,8,FALSE)</f>
        <v>เลขที่ 84/67 หมู่ 11 ต.บางปลา อ.บางพลี จ.สมุทรปราการ 10540</v>
      </c>
      <c r="V599" s="11" t="str">
        <f t="shared" si="92"/>
        <v>เลขที่ 84/67 หมู่ 11 ต.บางปลา อ.บางพลี จ.สมุทรปราการ 10540, โทรศัพท์: 081-246-7552</v>
      </c>
      <c r="W599" s="3" t="str">
        <f>VLOOKUP($B599,[1]Offline!$A$2:$K$2447,5,FALSE)</f>
        <v>exp2006-sm@lotuss.com</v>
      </c>
      <c r="X599" s="3" t="str">
        <f>VLOOKUP($B599,[1]Offline!$A$2:$K$2447,10,FALSE)</f>
        <v>0812467552</v>
      </c>
      <c r="Y599" t="s">
        <v>4000</v>
      </c>
      <c r="Z599" t="str">
        <f t="shared" si="93"/>
        <v>0812467552</v>
      </c>
      <c r="AA599" t="str">
        <f t="shared" si="94"/>
        <v>081-246-7552</v>
      </c>
      <c r="AB599" t="str">
        <f t="shared" si="95"/>
        <v>Valid</v>
      </c>
      <c r="AC599" s="4" t="str">
        <f t="shared" si="98"/>
        <v>Valid</v>
      </c>
      <c r="AD599" t="s">
        <v>4000</v>
      </c>
      <c r="AE599" s="11" t="s">
        <v>4001</v>
      </c>
    </row>
    <row r="600" spans="1:31" ht="16" x14ac:dyDescent="0.2">
      <c r="A600" t="s">
        <v>4002</v>
      </c>
      <c r="B600">
        <v>2007</v>
      </c>
      <c r="C600" t="str">
        <f t="shared" si="90"/>
        <v>store_doc_2007</v>
      </c>
      <c r="D600" t="s">
        <v>4003</v>
      </c>
      <c r="E600" t="s">
        <v>4004</v>
      </c>
      <c r="F600">
        <v>12.907766000000001</v>
      </c>
      <c r="G600">
        <v>100.910901</v>
      </c>
      <c r="H600" t="str">
        <f t="shared" si="96"/>
        <v>https://www.google.com/maps/place/12.907766,100.910901</v>
      </c>
      <c r="I600" t="s">
        <v>28</v>
      </c>
      <c r="J600" t="s">
        <v>29</v>
      </c>
      <c r="K600" t="s">
        <v>4005</v>
      </c>
      <c r="L600" t="s">
        <v>2583</v>
      </c>
      <c r="M600" t="s">
        <v>1528</v>
      </c>
      <c r="N600">
        <v>20150</v>
      </c>
      <c r="O600" t="s">
        <v>2584</v>
      </c>
      <c r="P600" t="s">
        <v>34</v>
      </c>
      <c r="Q600" s="3" t="s">
        <v>44</v>
      </c>
      <c r="R600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0" s="3" t="str">
        <f>VLOOKUP($B600,[1]Offline!$A$2:$K$2447,2,FALSE)</f>
        <v>Mini Supermarket</v>
      </c>
      <c r="T600" s="3" t="str">
        <f>VLOOKUP($B600,[1]Offline!$A$2:$K$2447,6,FALSE)</f>
        <v xml:space="preserve">24 Hours </v>
      </c>
      <c r="U600" s="3" t="str">
        <f>VLOOKUP($B600,[1]Offline!$A$2:$K$2447,8,FALSE)</f>
        <v>เลขที่ 99/1052,66/1053,99/1054 หมู่ 10 ต.หนองปรือ อ.บางละมุง จ.ชลบุรี 20150</v>
      </c>
      <c r="V600" s="11" t="str">
        <f t="shared" si="92"/>
        <v>เลขที่ 99/1052,66/1053,99/1054 หมู่ 10 ต.หนองปรือ อ.บางละมุง จ.ชลบุรี 20150, โทรศัพท์: 062-605-8144</v>
      </c>
      <c r="W600" s="3" t="str">
        <f>VLOOKUP($B600,[1]Offline!$A$2:$K$2447,5,FALSE)</f>
        <v>exp2007-sm@lotuss.com</v>
      </c>
      <c r="X600" s="3" t="str">
        <f>VLOOKUP($B600,[1]Offline!$A$2:$K$2447,10,FALSE)</f>
        <v>0626058144</v>
      </c>
      <c r="Y600" t="s">
        <v>4006</v>
      </c>
      <c r="Z600" t="str">
        <f t="shared" si="93"/>
        <v>0626058144</v>
      </c>
      <c r="AA600" t="str">
        <f t="shared" si="94"/>
        <v>062-605-8144</v>
      </c>
      <c r="AB600" t="str">
        <f t="shared" si="95"/>
        <v>Valid</v>
      </c>
      <c r="AC600" s="4" t="str">
        <f t="shared" si="98"/>
        <v>Valid</v>
      </c>
      <c r="AD600" t="s">
        <v>4006</v>
      </c>
      <c r="AE600" s="11" t="s">
        <v>4007</v>
      </c>
    </row>
    <row r="601" spans="1:31" ht="16" x14ac:dyDescent="0.2">
      <c r="A601" t="s">
        <v>4008</v>
      </c>
      <c r="B601">
        <v>2008</v>
      </c>
      <c r="C601" t="str">
        <f t="shared" si="90"/>
        <v>store_doc_2008</v>
      </c>
      <c r="D601" t="s">
        <v>4009</v>
      </c>
      <c r="E601" t="s">
        <v>4010</v>
      </c>
      <c r="F601">
        <v>13.542367</v>
      </c>
      <c r="G601">
        <v>99.341211000000001</v>
      </c>
      <c r="H601" t="str">
        <f t="shared" si="96"/>
        <v>https://www.google.com/maps/place/13.542367,99.341211</v>
      </c>
      <c r="I601" t="s">
        <v>28</v>
      </c>
      <c r="J601" t="s">
        <v>29</v>
      </c>
      <c r="K601" t="s">
        <v>4011</v>
      </c>
      <c r="L601" t="s">
        <v>2676</v>
      </c>
      <c r="M601" t="s">
        <v>2070</v>
      </c>
      <c r="N601">
        <v>70180</v>
      </c>
      <c r="O601" t="s">
        <v>4012</v>
      </c>
      <c r="P601" t="s">
        <v>34</v>
      </c>
      <c r="Q601" s="3" t="s">
        <v>35</v>
      </c>
      <c r="R601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1" s="3" t="str">
        <f>VLOOKUP($B601,[1]Offline!$A$2:$K$2447,2,FALSE)</f>
        <v>Mini Supermarket</v>
      </c>
      <c r="T601" s="3" t="str">
        <f>VLOOKUP($B601,[1]Offline!$A$2:$K$2447,6,FALSE)</f>
        <v>06:00-22:30 (16.5Hrs)</v>
      </c>
      <c r="U601" s="3" t="str">
        <f>VLOOKUP($B601,[1]Offline!$A$2:$K$2447,8,FALSE)</f>
        <v>เลขที่ 13 หมู่ 1 ต.สวนผึ้ง อ.สวนผึ้ง จ.ราชบุรี 70180</v>
      </c>
      <c r="V601" s="11" t="str">
        <f t="shared" si="92"/>
        <v>เลขที่ 13 หมู่ 1 ต.สวนผึ้ง อ.สวนผึ้ง จ.ราชบุรี 70180, โทรศัพท์: 062-605-8145</v>
      </c>
      <c r="W601" s="3" t="str">
        <f>VLOOKUP($B601,[1]Offline!$A$2:$K$2447,5,FALSE)</f>
        <v>exp2008-sm@lotuss.com</v>
      </c>
      <c r="X601" s="3" t="str">
        <f>VLOOKUP($B601,[1]Offline!$A$2:$K$2447,10,FALSE)</f>
        <v>0626058145</v>
      </c>
      <c r="Y601" t="s">
        <v>4013</v>
      </c>
      <c r="Z601" t="str">
        <f t="shared" si="93"/>
        <v>0626058145</v>
      </c>
      <c r="AA601" t="str">
        <f t="shared" si="94"/>
        <v>062-605-8145</v>
      </c>
      <c r="AB601" t="str">
        <f t="shared" si="95"/>
        <v>Valid</v>
      </c>
      <c r="AC601" s="4" t="str">
        <f t="shared" si="98"/>
        <v>Valid</v>
      </c>
      <c r="AD601" t="s">
        <v>4013</v>
      </c>
      <c r="AE601" s="11" t="s">
        <v>4014</v>
      </c>
    </row>
    <row r="602" spans="1:31" ht="16" x14ac:dyDescent="0.2">
      <c r="A602" t="s">
        <v>4015</v>
      </c>
      <c r="B602">
        <v>2009</v>
      </c>
      <c r="C602" t="str">
        <f t="shared" si="90"/>
        <v>store_doc_2009</v>
      </c>
      <c r="D602" t="s">
        <v>4016</v>
      </c>
      <c r="E602" t="s">
        <v>4017</v>
      </c>
      <c r="F602">
        <v>13.813782</v>
      </c>
      <c r="G602">
        <v>100.39274</v>
      </c>
      <c r="H602" t="str">
        <f t="shared" si="96"/>
        <v>https://www.google.com/maps/place/13.813782,100.39274</v>
      </c>
      <c r="I602" t="s">
        <v>28</v>
      </c>
      <c r="J602" t="s">
        <v>29</v>
      </c>
      <c r="K602" t="s">
        <v>4018</v>
      </c>
      <c r="L602" t="s">
        <v>430</v>
      </c>
      <c r="M602" t="s">
        <v>232</v>
      </c>
      <c r="N602">
        <v>11130</v>
      </c>
      <c r="O602" t="s">
        <v>4019</v>
      </c>
      <c r="P602" t="s">
        <v>34</v>
      </c>
      <c r="Q602" s="3" t="s">
        <v>35</v>
      </c>
      <c r="R602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2" s="3" t="str">
        <f>VLOOKUP($B602,[1]Offline!$A$2:$K$2447,2,FALSE)</f>
        <v>Mini Supermarket</v>
      </c>
      <c r="T602" s="3" t="str">
        <f>VLOOKUP($B602,[1]Offline!$A$2:$K$2447,6,FALSE)</f>
        <v>06:00-23:00 (17Hrs)</v>
      </c>
      <c r="U602" s="3" t="str">
        <f>VLOOKUP($B602,[1]Offline!$A$2:$K$2447,8,FALSE)</f>
        <v xml:space="preserve">เลขที่ 95/102 หมู่ที่ 3 ตำบลปลายบาง อำเภอบางกรวย จังหวัดนนทบุรี 11130  </v>
      </c>
      <c r="V602" s="11" t="str">
        <f t="shared" si="92"/>
        <v>เลขที่ 95/102 หมู่ที่ 3 ตำบลปลายบาง อำเภอบางกรวย จังหวัดนนทบุรี 11130  , โทรศัพท์: 092-268-5363</v>
      </c>
      <c r="W602" s="3" t="str">
        <f>VLOOKUP($B602,[1]Offline!$A$2:$K$2447,5,FALSE)</f>
        <v>exp2009-sm@lotuss.com</v>
      </c>
      <c r="X602" s="3" t="str">
        <f>VLOOKUP($B602,[1]Offline!$A$2:$K$2447,10,FALSE)</f>
        <v>0922685363</v>
      </c>
      <c r="Y602" t="s">
        <v>4020</v>
      </c>
      <c r="Z602" t="str">
        <f t="shared" si="93"/>
        <v>0922685363</v>
      </c>
      <c r="AA602" t="str">
        <f t="shared" si="94"/>
        <v>092-268-5363</v>
      </c>
      <c r="AB602" t="str">
        <f t="shared" si="95"/>
        <v>Valid</v>
      </c>
      <c r="AC602" s="4" t="str">
        <f t="shared" si="98"/>
        <v>Valid</v>
      </c>
      <c r="AD602" t="s">
        <v>4020</v>
      </c>
      <c r="AE602" s="11" t="s">
        <v>4021</v>
      </c>
    </row>
    <row r="603" spans="1:31" ht="16" x14ac:dyDescent="0.2">
      <c r="A603" t="s">
        <v>4022</v>
      </c>
      <c r="B603">
        <v>2010</v>
      </c>
      <c r="C603" t="str">
        <f t="shared" si="90"/>
        <v>store_doc_2010</v>
      </c>
      <c r="D603" t="s">
        <v>4023</v>
      </c>
      <c r="E603" t="s">
        <v>4024</v>
      </c>
      <c r="F603">
        <v>13.412528999999999</v>
      </c>
      <c r="G603">
        <v>101.05918699999999</v>
      </c>
      <c r="H603" t="str">
        <f t="shared" si="96"/>
        <v>https://www.google.com/maps/place/13.412529,101.059187</v>
      </c>
      <c r="I603" t="s">
        <v>28</v>
      </c>
      <c r="J603" t="s">
        <v>29</v>
      </c>
      <c r="K603" t="s">
        <v>4025</v>
      </c>
      <c r="L603" t="s">
        <v>4026</v>
      </c>
      <c r="M603" t="s">
        <v>1528</v>
      </c>
      <c r="N603">
        <v>20160</v>
      </c>
      <c r="O603" t="s">
        <v>4027</v>
      </c>
      <c r="P603" t="s">
        <v>34</v>
      </c>
      <c r="Q603" s="3" t="s">
        <v>44</v>
      </c>
      <c r="R603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3" s="3" t="str">
        <f>VLOOKUP($B603,[1]Offline!$A$2:$K$2447,2,FALSE)</f>
        <v>Mini Supermarket</v>
      </c>
      <c r="T603" s="3" t="str">
        <f>VLOOKUP($B603,[1]Offline!$A$2:$K$2447,6,FALSE)</f>
        <v>06:00-23:00 (17Hrs)</v>
      </c>
      <c r="U603" s="3" t="str">
        <f>VLOOKUP($B603,[1]Offline!$A$2:$K$2447,8,FALSE)</f>
        <v>เลขที่ 19/46 หมู่ 7 ต.หนองตำลึง อ.พานทอง จ.ชลบุรี 20160</v>
      </c>
      <c r="V603" s="11" t="str">
        <f t="shared" si="92"/>
        <v>เลขที่ 19/46 หมู่ 7 ต.หนองตำลึง อ.พานทอง จ.ชลบุรี 20160, โทรศัพท์: ยังไม่มีเบอร์สาขา</v>
      </c>
      <c r="W603" s="3" t="str">
        <f>VLOOKUP($B603,[1]Offline!$A$2:$K$2447,5,FALSE)</f>
        <v>exp2010-sm@lotuss.com</v>
      </c>
      <c r="X603" s="3" t="str">
        <f>VLOOKUP($B603,[1]Offline!$A$2:$K$2447,10,FALSE)</f>
        <v>0ยังไม่มีเบอร์สาขา</v>
      </c>
      <c r="Y603" t="s">
        <v>1580</v>
      </c>
      <c r="Z603" t="str">
        <f t="shared" si="93"/>
        <v>ยังไม่มีเบอร์สาขา</v>
      </c>
      <c r="AA603" t="str">
        <f t="shared" si="94"/>
        <v>ยังไม่มีเบอร์สาขา</v>
      </c>
      <c r="AB603" t="str">
        <f t="shared" si="95"/>
        <v>Invalid</v>
      </c>
      <c r="AC603" s="4" t="str">
        <f t="shared" si="98"/>
        <v>Invalid</v>
      </c>
      <c r="AD603" t="s">
        <v>1580</v>
      </c>
      <c r="AE603" s="11" t="s">
        <v>1580</v>
      </c>
    </row>
    <row r="604" spans="1:31" ht="16" x14ac:dyDescent="0.2">
      <c r="A604" t="s">
        <v>4028</v>
      </c>
      <c r="B604">
        <v>2011</v>
      </c>
      <c r="C604" t="str">
        <f t="shared" si="90"/>
        <v>store_doc_2011</v>
      </c>
      <c r="D604" t="s">
        <v>4029</v>
      </c>
      <c r="E604" t="s">
        <v>4030</v>
      </c>
      <c r="F604">
        <v>14.312640999999999</v>
      </c>
      <c r="G604">
        <v>101.295862</v>
      </c>
      <c r="H604" t="str">
        <f t="shared" si="96"/>
        <v>https://www.google.com/maps/place/14.312641,101.295862</v>
      </c>
      <c r="I604" t="s">
        <v>28</v>
      </c>
      <c r="J604" t="s">
        <v>29</v>
      </c>
      <c r="K604" t="s">
        <v>4031</v>
      </c>
      <c r="L604" t="s">
        <v>4032</v>
      </c>
      <c r="M604" t="s">
        <v>1972</v>
      </c>
      <c r="N604">
        <v>26000</v>
      </c>
      <c r="O604" t="s">
        <v>4033</v>
      </c>
      <c r="P604" t="s">
        <v>34</v>
      </c>
      <c r="Q604" s="3" t="s">
        <v>35</v>
      </c>
      <c r="R604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4" s="3" t="str">
        <f>VLOOKUP($B604,[1]Offline!$A$2:$K$2447,2,FALSE)</f>
        <v>Mini Supermarket</v>
      </c>
      <c r="T604" s="3" t="str">
        <f>VLOOKUP($B604,[1]Offline!$A$2:$K$2447,6,FALSE)</f>
        <v>05:00-23:00 (18Hrs)</v>
      </c>
      <c r="U604" s="3" t="str">
        <f>VLOOKUP($B604,[1]Offline!$A$2:$K$2447,8,FALSE)</f>
        <v>เลขที่ 1/2 หมู่ 1 ต.สาริกา อ.เมืองนครนายก จ.นครนายก 26000</v>
      </c>
      <c r="V604" s="11" t="str">
        <f t="shared" si="92"/>
        <v>เลขที่ 1/2 หมู่ 1 ต.สาริกา อ.เมืองนครนายก จ.นครนายก 26000, โทรศัพท์: 062-605-8148</v>
      </c>
      <c r="W604" s="3" t="str">
        <f>VLOOKUP($B604,[1]Offline!$A$2:$K$2447,5,FALSE)</f>
        <v>exp2011-sm@lotuss.com</v>
      </c>
      <c r="X604" s="3" t="str">
        <f>VLOOKUP($B604,[1]Offline!$A$2:$K$2447,10,FALSE)</f>
        <v>0626058148</v>
      </c>
      <c r="Y604" t="s">
        <v>4034</v>
      </c>
      <c r="Z604" t="str">
        <f t="shared" si="93"/>
        <v>0626058148</v>
      </c>
      <c r="AA604" t="str">
        <f t="shared" si="94"/>
        <v>062-605-8148</v>
      </c>
      <c r="AB604" t="str">
        <f t="shared" si="95"/>
        <v>Valid</v>
      </c>
      <c r="AC604" s="4" t="str">
        <f t="shared" si="98"/>
        <v>Valid</v>
      </c>
      <c r="AD604" t="s">
        <v>4034</v>
      </c>
      <c r="AE604" s="11" t="s">
        <v>4035</v>
      </c>
    </row>
    <row r="605" spans="1:31" ht="16" x14ac:dyDescent="0.2">
      <c r="A605" t="s">
        <v>4036</v>
      </c>
      <c r="B605">
        <v>2012</v>
      </c>
      <c r="C605" t="str">
        <f t="shared" si="90"/>
        <v>store_doc_2012</v>
      </c>
      <c r="D605" t="s">
        <v>4037</v>
      </c>
      <c r="E605" t="s">
        <v>4038</v>
      </c>
      <c r="F605">
        <v>13.288957</v>
      </c>
      <c r="G605">
        <v>101.17327400000001</v>
      </c>
      <c r="H605" t="str">
        <f t="shared" si="96"/>
        <v>https://www.google.com/maps/place/13.288957,101.173274</v>
      </c>
      <c r="I605" t="s">
        <v>123</v>
      </c>
      <c r="J605" t="s">
        <v>29</v>
      </c>
      <c r="K605" t="s">
        <v>4039</v>
      </c>
      <c r="L605" t="s">
        <v>4040</v>
      </c>
      <c r="M605" t="s">
        <v>1528</v>
      </c>
      <c r="N605">
        <v>20170</v>
      </c>
      <c r="O605" t="s">
        <v>4041</v>
      </c>
      <c r="P605" t="s">
        <v>34</v>
      </c>
      <c r="Q605" s="3" t="s">
        <v>35</v>
      </c>
      <c r="R605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5" s="3" t="e">
        <f>VLOOKUP($B605,[1]Offline!$A$2:$K$2447,2,FALSE)</f>
        <v>#N/A</v>
      </c>
      <c r="T605" s="3" t="e">
        <f>VLOOKUP($B605,[1]Offline!$A$2:$K$2447,6,FALSE)</f>
        <v>#N/A</v>
      </c>
      <c r="U605" s="3" t="e">
        <f>VLOOKUP($B605,[1]Offline!$A$2:$K$2447,8,FALSE)</f>
        <v>#N/A</v>
      </c>
      <c r="V605" s="11" t="e">
        <f t="shared" si="92"/>
        <v>#N/A</v>
      </c>
      <c r="W605" s="3" t="e">
        <f>VLOOKUP($B605,[1]Offline!$A$2:$K$2447,5,FALSE)</f>
        <v>#N/A</v>
      </c>
      <c r="X605" s="3" t="e">
        <f>VLOOKUP($B605,[1]Offline!$A$2:$K$2447,10,FALSE)</f>
        <v>#N/A</v>
      </c>
      <c r="Y605" t="e">
        <v>#N/A</v>
      </c>
      <c r="Z605" t="e">
        <f t="shared" si="93"/>
        <v>#N/A</v>
      </c>
      <c r="AA605" t="e">
        <f t="shared" si="94"/>
        <v>#N/A</v>
      </c>
      <c r="AB605" t="e">
        <f t="shared" si="95"/>
        <v>#N/A</v>
      </c>
      <c r="AC605" s="4"/>
      <c r="AD605" t="e">
        <v>#N/A</v>
      </c>
    </row>
    <row r="606" spans="1:31" ht="16" x14ac:dyDescent="0.2">
      <c r="A606" t="s">
        <v>4042</v>
      </c>
      <c r="B606">
        <v>2013</v>
      </c>
      <c r="C606" t="str">
        <f t="shared" si="90"/>
        <v>store_doc_2013</v>
      </c>
      <c r="D606" t="s">
        <v>4043</v>
      </c>
      <c r="E606" t="s">
        <v>4044</v>
      </c>
      <c r="F606">
        <v>13.960272</v>
      </c>
      <c r="G606">
        <v>100.079624</v>
      </c>
      <c r="H606" t="str">
        <f t="shared" si="96"/>
        <v>https://www.google.com/maps/place/13.960272,100.079624</v>
      </c>
      <c r="I606" t="s">
        <v>28</v>
      </c>
      <c r="J606" t="s">
        <v>29</v>
      </c>
      <c r="K606" t="s">
        <v>4045</v>
      </c>
      <c r="L606" t="s">
        <v>4046</v>
      </c>
      <c r="M606" t="s">
        <v>350</v>
      </c>
      <c r="N606">
        <v>73150</v>
      </c>
      <c r="O606" t="s">
        <v>2838</v>
      </c>
      <c r="P606" t="s">
        <v>34</v>
      </c>
      <c r="Q606" s="3" t="s">
        <v>35</v>
      </c>
      <c r="R606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6" s="3" t="str">
        <f>VLOOKUP($B606,[1]Offline!$A$2:$K$2447,2,FALSE)</f>
        <v>Mini Supermarket</v>
      </c>
      <c r="T606" s="3" t="str">
        <f>VLOOKUP($B606,[1]Offline!$A$2:$K$2447,6,FALSE)</f>
        <v>06:00-23:00 (17Hrs)</v>
      </c>
      <c r="U606" s="3" t="str">
        <f>VLOOKUP($B606,[1]Offline!$A$2:$K$2447,8,FALSE)</f>
        <v>เลขที่ 76/5 หมู่ 1 ต.สามง่าม อ.ดอนตูม จ.นครปฐม 73150</v>
      </c>
      <c r="V606" s="11" t="str">
        <f t="shared" si="92"/>
        <v>เลขที่ 76/5 หมู่ 1 ต.สามง่าม อ.ดอนตูม จ.นครปฐม 73150, โทรศัพท์: 062-605-8150</v>
      </c>
      <c r="W606" s="3" t="str">
        <f>VLOOKUP($B606,[1]Offline!$A$2:$K$2447,5,FALSE)</f>
        <v>exp2013-sm@lotuss.com</v>
      </c>
      <c r="X606" s="3" t="str">
        <f>VLOOKUP($B606,[1]Offline!$A$2:$K$2447,10,FALSE)</f>
        <v>0626058150</v>
      </c>
      <c r="Y606" t="s">
        <v>4047</v>
      </c>
      <c r="Z606" t="str">
        <f t="shared" si="93"/>
        <v>0626058150</v>
      </c>
      <c r="AA606" t="str">
        <f t="shared" si="94"/>
        <v>062-605-8150</v>
      </c>
      <c r="AB606" t="str">
        <f t="shared" si="95"/>
        <v>Valid</v>
      </c>
      <c r="AC606" s="4" t="str">
        <f>IF(AND(LEFT($Z606,1)="0", OR(LEN(SUBSTITUTE($Z606,"-",""))=9, AND(LEFT($Z606,2)&lt;&gt;"02", LEN(SUBSTITUTE($Z606,"-",""))=10))), "Valid", "Invalid")</f>
        <v>Valid</v>
      </c>
      <c r="AD606" t="s">
        <v>4047</v>
      </c>
      <c r="AE606" s="11" t="s">
        <v>4048</v>
      </c>
    </row>
    <row r="607" spans="1:31" ht="16" x14ac:dyDescent="0.2">
      <c r="A607" t="s">
        <v>4049</v>
      </c>
      <c r="B607">
        <v>2014</v>
      </c>
      <c r="C607" t="str">
        <f t="shared" si="90"/>
        <v>store_doc_2014</v>
      </c>
      <c r="D607" t="s">
        <v>4050</v>
      </c>
      <c r="E607" t="s">
        <v>4051</v>
      </c>
      <c r="F607">
        <v>13.020274000000001</v>
      </c>
      <c r="G607">
        <v>100.94149299999999</v>
      </c>
      <c r="H607" t="str">
        <f t="shared" si="96"/>
        <v>https://www.google.com/maps/place/13.020274,100.941493</v>
      </c>
      <c r="I607" t="s">
        <v>28</v>
      </c>
      <c r="J607" t="s">
        <v>29</v>
      </c>
      <c r="K607" t="s">
        <v>4052</v>
      </c>
      <c r="L607" t="s">
        <v>2583</v>
      </c>
      <c r="M607" t="s">
        <v>1528</v>
      </c>
      <c r="N607">
        <v>20150</v>
      </c>
      <c r="O607" t="s">
        <v>4053</v>
      </c>
      <c r="P607" t="s">
        <v>34</v>
      </c>
      <c r="Q607" s="3" t="s">
        <v>170</v>
      </c>
      <c r="R607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7" s="3" t="str">
        <f>VLOOKUP($B607,[1]Offline!$A$2:$K$2447,2,FALSE)</f>
        <v>Mini Supermarket</v>
      </c>
      <c r="T607" s="3" t="str">
        <f>VLOOKUP($B607,[1]Offline!$A$2:$K$2447,6,FALSE)</f>
        <v>06:00-23:00 (17Hrs)</v>
      </c>
      <c r="U607" s="3" t="str">
        <f>VLOOKUP($B607,[1]Offline!$A$2:$K$2447,8,FALSE)</f>
        <v>เลขที่ 113/108 หมู่ 2 ต.ตะเคียนเตี้ย อ.บางละมุง จ.ชลบุรี 20150</v>
      </c>
      <c r="V607" s="11" t="str">
        <f t="shared" si="92"/>
        <v>เลขที่ 113/108 หมู่ 2 ต.ตะเคียนเตี้ย อ.บางละมุง จ.ชลบุรี 20150, โทรศัพท์: ยังไม่มีเบอร์สาขา</v>
      </c>
      <c r="W607" s="3" t="str">
        <f>VLOOKUP($B607,[1]Offline!$A$2:$K$2447,5,FALSE)</f>
        <v>exp2014-sm@lotuss.com</v>
      </c>
      <c r="X607" s="3" t="str">
        <f>VLOOKUP($B607,[1]Offline!$A$2:$K$2447,10,FALSE)</f>
        <v>0ยังไม่มีเบอร์สาขา</v>
      </c>
      <c r="Y607" t="s">
        <v>1580</v>
      </c>
      <c r="Z607" t="str">
        <f t="shared" si="93"/>
        <v>ยังไม่มีเบอร์สาขา</v>
      </c>
      <c r="AA607" t="str">
        <f t="shared" si="94"/>
        <v>ยังไม่มีเบอร์สาขา</v>
      </c>
      <c r="AB607" t="str">
        <f t="shared" si="95"/>
        <v>Invalid</v>
      </c>
      <c r="AC607" s="4" t="str">
        <f>IF(AND(LEFT($Z607,1)="0", OR(LEN(SUBSTITUTE($Z607,"-",""))=9, AND(LEFT($Z607,2)&lt;&gt;"02", LEN(SUBSTITUTE($Z607,"-",""))=10))), "Valid", "Invalid")</f>
        <v>Invalid</v>
      </c>
      <c r="AD607" t="s">
        <v>1580</v>
      </c>
      <c r="AE607" s="11" t="s">
        <v>1580</v>
      </c>
    </row>
    <row r="608" spans="1:31" ht="16" x14ac:dyDescent="0.2">
      <c r="A608" t="s">
        <v>4054</v>
      </c>
      <c r="B608">
        <v>2015</v>
      </c>
      <c r="C608" t="str">
        <f t="shared" si="90"/>
        <v>store_doc_2015</v>
      </c>
      <c r="D608" t="s">
        <v>4055</v>
      </c>
      <c r="E608" t="s">
        <v>4056</v>
      </c>
      <c r="F608">
        <v>13.088829</v>
      </c>
      <c r="G608">
        <v>100.919298</v>
      </c>
      <c r="H608" t="str">
        <f t="shared" si="96"/>
        <v>https://www.google.com/maps/place/13.088829,100.919298</v>
      </c>
      <c r="I608" t="s">
        <v>28</v>
      </c>
      <c r="J608" t="s">
        <v>29</v>
      </c>
      <c r="K608" t="s">
        <v>4057</v>
      </c>
      <c r="L608" t="s">
        <v>1745</v>
      </c>
      <c r="M608" t="s">
        <v>1528</v>
      </c>
      <c r="N608">
        <v>20230</v>
      </c>
      <c r="O608" t="s">
        <v>3352</v>
      </c>
      <c r="P608" t="s">
        <v>34</v>
      </c>
      <c r="Q608" s="3" t="s">
        <v>170</v>
      </c>
      <c r="R608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8" s="3" t="str">
        <f>VLOOKUP($B608,[1]Offline!$A$2:$K$2447,2,FALSE)</f>
        <v>Mini Supermarket</v>
      </c>
      <c r="T608" s="3" t="str">
        <f>VLOOKUP($B608,[1]Offline!$A$2:$K$2447,6,FALSE)</f>
        <v>06:00-23:00 (17Hrs)</v>
      </c>
      <c r="U608" s="3" t="str">
        <f>VLOOKUP($B608,[1]Offline!$A$2:$K$2447,8,FALSE)</f>
        <v>เลขที่ 95/1 หมู่ 10 ต.ทุ่งสุขลา อ.ศรีราชา จ.ชลบุรี 20230</v>
      </c>
      <c r="V608" s="11" t="str">
        <f t="shared" si="92"/>
        <v>เลขที่ 95/1 หมู่ 10 ต.ทุ่งสุขลา อ.ศรีราชา จ.ชลบุรี 20230, โทรศัพท์: 082-948-5216</v>
      </c>
      <c r="W608" s="3" t="str">
        <f>VLOOKUP($B608,[1]Offline!$A$2:$K$2447,5,FALSE)</f>
        <v>exp2015-sm@lotuss.com</v>
      </c>
      <c r="X608" s="3" t="str">
        <f>VLOOKUP($B608,[1]Offline!$A$2:$K$2447,10,FALSE)</f>
        <v>0829485216</v>
      </c>
      <c r="Y608" t="s">
        <v>4058</v>
      </c>
      <c r="Z608" t="str">
        <f t="shared" si="93"/>
        <v>0829485216</v>
      </c>
      <c r="AA608" t="str">
        <f t="shared" si="94"/>
        <v>082-948-5216</v>
      </c>
      <c r="AB608" t="str">
        <f t="shared" si="95"/>
        <v>Valid</v>
      </c>
      <c r="AC608" s="4" t="str">
        <f>IF(AND(LEFT($Z608,1)="0", OR(LEN(SUBSTITUTE($Z608,"-",""))=9, AND(LEFT($Z608,2)&lt;&gt;"02", LEN(SUBSTITUTE($Z608,"-",""))=10))), "Valid", "Invalid")</f>
        <v>Valid</v>
      </c>
      <c r="AD608" t="s">
        <v>4058</v>
      </c>
      <c r="AE608" s="11" t="s">
        <v>4059</v>
      </c>
    </row>
    <row r="609" spans="1:31" ht="16" x14ac:dyDescent="0.2">
      <c r="A609" t="s">
        <v>4060</v>
      </c>
      <c r="B609">
        <v>2016</v>
      </c>
      <c r="C609" t="str">
        <f t="shared" si="90"/>
        <v>store_doc_2016</v>
      </c>
      <c r="D609" t="s">
        <v>4061</v>
      </c>
      <c r="E609" t="s">
        <v>4062</v>
      </c>
      <c r="F609">
        <v>13.277115999999999</v>
      </c>
      <c r="G609">
        <v>100.956688</v>
      </c>
      <c r="H609" t="str">
        <f t="shared" si="96"/>
        <v>https://www.google.com/maps/place/13.277116,100.956688</v>
      </c>
      <c r="I609" t="s">
        <v>28</v>
      </c>
      <c r="J609" t="s">
        <v>29</v>
      </c>
      <c r="K609" t="s">
        <v>4063</v>
      </c>
      <c r="L609" t="s">
        <v>1527</v>
      </c>
      <c r="M609" t="s">
        <v>1528</v>
      </c>
      <c r="N609">
        <v>20130</v>
      </c>
      <c r="O609" t="s">
        <v>4064</v>
      </c>
      <c r="P609" t="s">
        <v>34</v>
      </c>
      <c r="Q609" s="3" t="s">
        <v>170</v>
      </c>
      <c r="R609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09" s="3" t="str">
        <f>VLOOKUP($B609,[1]Offline!$A$2:$K$2447,2,FALSE)</f>
        <v>Mini Supermarket</v>
      </c>
      <c r="T609" s="3" t="str">
        <f>VLOOKUP($B609,[1]Offline!$A$2:$K$2447,6,FALSE)</f>
        <v>06:00-23:00 (17Hrs)</v>
      </c>
      <c r="U609" s="3" t="str">
        <f>VLOOKUP($B609,[1]Offline!$A$2:$K$2447,8,FALSE)</f>
        <v>เลขที่ 127/21 หมู่ 1 ต.เหมือง อ.เมืองชลบุรี จ.ชลบุรี 20130</v>
      </c>
      <c r="V609" s="11" t="str">
        <f t="shared" si="92"/>
        <v>เลขที่ 127/21 หมู่ 1 ต.เหมือง อ.เมืองชลบุรี จ.ชลบุรี 20130, โทรศัพท์: ยังไม่มีเบอร์สาขา</v>
      </c>
      <c r="W609" s="3" t="str">
        <f>VLOOKUP($B609,[1]Offline!$A$2:$K$2447,5,FALSE)</f>
        <v>exp2016-sm@lotuss.com</v>
      </c>
      <c r="X609" s="3" t="str">
        <f>VLOOKUP($B609,[1]Offline!$A$2:$K$2447,10,FALSE)</f>
        <v>0ยังไม่มีเบอร์สาขา</v>
      </c>
      <c r="Y609" t="s">
        <v>1580</v>
      </c>
      <c r="Z609" t="str">
        <f t="shared" si="93"/>
        <v>ยังไม่มีเบอร์สาขา</v>
      </c>
      <c r="AA609" t="str">
        <f t="shared" si="94"/>
        <v>ยังไม่มีเบอร์สาขา</v>
      </c>
      <c r="AB609" t="str">
        <f t="shared" si="95"/>
        <v>Invalid</v>
      </c>
      <c r="AC609" s="4" t="str">
        <f>IF(AND(LEFT($Z609,1)="0", OR(LEN(SUBSTITUTE($Z609,"-",""))=9, AND(LEFT($Z609,2)&lt;&gt;"02", LEN(SUBSTITUTE($Z609,"-",""))=10))), "Valid", "Invalid")</f>
        <v>Invalid</v>
      </c>
      <c r="AD609" t="s">
        <v>1580</v>
      </c>
      <c r="AE609" s="11" t="s">
        <v>1580</v>
      </c>
    </row>
    <row r="610" spans="1:31" ht="16" x14ac:dyDescent="0.2">
      <c r="A610" t="s">
        <v>4065</v>
      </c>
      <c r="B610">
        <v>2018</v>
      </c>
      <c r="C610" t="str">
        <f t="shared" si="90"/>
        <v>store_doc_2018</v>
      </c>
      <c r="D610" t="s">
        <v>4066</v>
      </c>
      <c r="E610" t="s">
        <v>4067</v>
      </c>
      <c r="F610">
        <v>13.71383</v>
      </c>
      <c r="G610">
        <v>100.307552</v>
      </c>
      <c r="H610" t="str">
        <f t="shared" si="96"/>
        <v>https://www.google.com/maps/place/13.71383,100.307552</v>
      </c>
      <c r="I610" t="s">
        <v>123</v>
      </c>
      <c r="J610" t="s">
        <v>29</v>
      </c>
      <c r="K610" t="s">
        <v>4068</v>
      </c>
      <c r="L610" t="s">
        <v>946</v>
      </c>
      <c r="M610" t="s">
        <v>616</v>
      </c>
      <c r="N610">
        <v>74130</v>
      </c>
      <c r="O610" t="s">
        <v>947</v>
      </c>
      <c r="P610" t="s">
        <v>34</v>
      </c>
      <c r="Q610" s="3" t="s">
        <v>35</v>
      </c>
      <c r="R610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0" s="3" t="e">
        <f>VLOOKUP($B610,[1]Offline!$A$2:$K$2447,2,FALSE)</f>
        <v>#N/A</v>
      </c>
      <c r="T610" s="3" t="e">
        <f>VLOOKUP($B610,[1]Offline!$A$2:$K$2447,6,FALSE)</f>
        <v>#N/A</v>
      </c>
      <c r="U610" s="3" t="e">
        <f>VLOOKUP($B610,[1]Offline!$A$2:$K$2447,8,FALSE)</f>
        <v>#N/A</v>
      </c>
      <c r="V610" s="11" t="e">
        <f t="shared" si="92"/>
        <v>#N/A</v>
      </c>
      <c r="W610" s="3" t="e">
        <f>VLOOKUP($B610,[1]Offline!$A$2:$K$2447,5,FALSE)</f>
        <v>#N/A</v>
      </c>
      <c r="X610" s="3" t="e">
        <f>VLOOKUP($B610,[1]Offline!$A$2:$K$2447,10,FALSE)</f>
        <v>#N/A</v>
      </c>
      <c r="Y610" t="e">
        <v>#N/A</v>
      </c>
      <c r="Z610" t="e">
        <f t="shared" si="93"/>
        <v>#N/A</v>
      </c>
      <c r="AA610" t="e">
        <f t="shared" si="94"/>
        <v>#N/A</v>
      </c>
      <c r="AB610" t="e">
        <f t="shared" si="95"/>
        <v>#N/A</v>
      </c>
      <c r="AC610" s="4"/>
      <c r="AD610" t="e">
        <v>#N/A</v>
      </c>
    </row>
    <row r="611" spans="1:31" ht="16" x14ac:dyDescent="0.2">
      <c r="A611" t="s">
        <v>4069</v>
      </c>
      <c r="B611">
        <v>2019</v>
      </c>
      <c r="C611" t="str">
        <f t="shared" si="90"/>
        <v>store_doc_2019</v>
      </c>
      <c r="D611" t="s">
        <v>4070</v>
      </c>
      <c r="E611" t="s">
        <v>4071</v>
      </c>
      <c r="F611">
        <v>12.950101999999999</v>
      </c>
      <c r="G611">
        <v>100.909381</v>
      </c>
      <c r="H611" t="str">
        <f t="shared" si="96"/>
        <v>https://www.google.com/maps/place/12.950102,100.909381</v>
      </c>
      <c r="I611" t="s">
        <v>123</v>
      </c>
      <c r="J611" t="s">
        <v>29</v>
      </c>
      <c r="K611" t="s">
        <v>4072</v>
      </c>
      <c r="L611" t="s">
        <v>2583</v>
      </c>
      <c r="M611" t="s">
        <v>1528</v>
      </c>
      <c r="N611">
        <v>20150</v>
      </c>
      <c r="O611" t="s">
        <v>4073</v>
      </c>
      <c r="P611" t="s">
        <v>34</v>
      </c>
      <c r="Q611" s="3" t="s">
        <v>35</v>
      </c>
      <c r="R611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1" s="3" t="e">
        <f>VLOOKUP($B611,[1]Offline!$A$2:$K$2447,2,FALSE)</f>
        <v>#N/A</v>
      </c>
      <c r="T611" s="3" t="e">
        <f>VLOOKUP($B611,[1]Offline!$A$2:$K$2447,6,FALSE)</f>
        <v>#N/A</v>
      </c>
      <c r="U611" s="3" t="e">
        <f>VLOOKUP($B611,[1]Offline!$A$2:$K$2447,8,FALSE)</f>
        <v>#N/A</v>
      </c>
      <c r="V611" s="11" t="e">
        <f t="shared" si="92"/>
        <v>#N/A</v>
      </c>
      <c r="W611" s="3" t="e">
        <f>VLOOKUP($B611,[1]Offline!$A$2:$K$2447,5,FALSE)</f>
        <v>#N/A</v>
      </c>
      <c r="X611" s="3" t="e">
        <f>VLOOKUP($B611,[1]Offline!$A$2:$K$2447,10,FALSE)</f>
        <v>#N/A</v>
      </c>
      <c r="Y611" t="e">
        <v>#N/A</v>
      </c>
      <c r="Z611" t="e">
        <f t="shared" si="93"/>
        <v>#N/A</v>
      </c>
      <c r="AA611" t="e">
        <f t="shared" si="94"/>
        <v>#N/A</v>
      </c>
      <c r="AB611" t="e">
        <f t="shared" si="95"/>
        <v>#N/A</v>
      </c>
      <c r="AC611" s="4"/>
      <c r="AD611" t="e">
        <v>#N/A</v>
      </c>
    </row>
    <row r="612" spans="1:31" ht="16" x14ac:dyDescent="0.2">
      <c r="A612" t="s">
        <v>4074</v>
      </c>
      <c r="B612">
        <v>2020</v>
      </c>
      <c r="C612" t="str">
        <f t="shared" si="90"/>
        <v>store_doc_2020</v>
      </c>
      <c r="D612" t="s">
        <v>4075</v>
      </c>
      <c r="E612" t="s">
        <v>4076</v>
      </c>
      <c r="F612">
        <v>12.755527000000001</v>
      </c>
      <c r="G612">
        <v>101.136955</v>
      </c>
      <c r="H612" t="str">
        <f t="shared" si="96"/>
        <v>https://www.google.com/maps/place/12.755527,101.136955</v>
      </c>
      <c r="I612" t="s">
        <v>28</v>
      </c>
      <c r="J612" t="s">
        <v>29</v>
      </c>
      <c r="K612" t="s">
        <v>4077</v>
      </c>
      <c r="L612" t="s">
        <v>2494</v>
      </c>
      <c r="M612" t="s">
        <v>2040</v>
      </c>
      <c r="N612">
        <v>21150</v>
      </c>
      <c r="O612" t="s">
        <v>4078</v>
      </c>
      <c r="P612" t="s">
        <v>34</v>
      </c>
      <c r="Q612" s="3" t="s">
        <v>44</v>
      </c>
      <c r="R612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2" s="3" t="str">
        <f>VLOOKUP($B612,[1]Offline!$A$2:$K$2447,2,FALSE)</f>
        <v>Mini Supermarket</v>
      </c>
      <c r="T612" s="3" t="str">
        <f>VLOOKUP($B612,[1]Offline!$A$2:$K$2447,6,FALSE)</f>
        <v xml:space="preserve">24 Hours </v>
      </c>
      <c r="U612" s="3" t="str">
        <f>VLOOKUP($B612,[1]Offline!$A$2:$K$2447,8,FALSE)</f>
        <v>เลขที่ 44/19 ถนนห้วยโป่ง-หนองบอน ต.ห้วยโป่ง อ.เมืองระยอง จ.ระยอง 21150</v>
      </c>
      <c r="V612" s="11" t="str">
        <f t="shared" si="92"/>
        <v>เลขที่ 44/19 ถนนห้วยโป่ง-หนองบอน ต.ห้วยโป่ง อ.เมืองระยอง จ.ระยอง 21150, โทรศัพท์: 096-852-6528</v>
      </c>
      <c r="W612" s="3" t="str">
        <f>VLOOKUP($B612,[1]Offline!$A$2:$K$2447,5,FALSE)</f>
        <v>exp2020-sm@lotuss.com</v>
      </c>
      <c r="X612" s="3" t="str">
        <f>VLOOKUP($B612,[1]Offline!$A$2:$K$2447,10,FALSE)</f>
        <v>0968526528</v>
      </c>
      <c r="Y612" t="s">
        <v>4079</v>
      </c>
      <c r="Z612" t="str">
        <f t="shared" si="93"/>
        <v>0968526528</v>
      </c>
      <c r="AA612" t="str">
        <f t="shared" si="94"/>
        <v>096-852-6528</v>
      </c>
      <c r="AB612" t="str">
        <f t="shared" si="95"/>
        <v>Valid</v>
      </c>
      <c r="AC612" s="4" t="str">
        <f t="shared" ref="AC612:AC622" si="99">IF(AND(LEFT($Z612,1)="0", OR(LEN(SUBSTITUTE($Z612,"-",""))=9, AND(LEFT($Z612,2)&lt;&gt;"02", LEN(SUBSTITUTE($Z612,"-",""))=10))), "Valid", "Invalid")</f>
        <v>Valid</v>
      </c>
      <c r="AD612" t="s">
        <v>4079</v>
      </c>
      <c r="AE612" s="11" t="s">
        <v>4080</v>
      </c>
    </row>
    <row r="613" spans="1:31" ht="16" x14ac:dyDescent="0.2">
      <c r="A613" t="s">
        <v>4081</v>
      </c>
      <c r="B613">
        <v>2022</v>
      </c>
      <c r="C613" t="str">
        <f t="shared" si="90"/>
        <v>store_doc_2022</v>
      </c>
      <c r="D613" t="s">
        <v>4082</v>
      </c>
      <c r="E613" t="s">
        <v>4083</v>
      </c>
      <c r="F613">
        <v>13.672601</v>
      </c>
      <c r="G613">
        <v>100.629946</v>
      </c>
      <c r="H613" t="str">
        <f t="shared" si="96"/>
        <v>https://www.google.com/maps/place/13.672601,100.629946</v>
      </c>
      <c r="I613" t="s">
        <v>28</v>
      </c>
      <c r="J613" t="s">
        <v>29</v>
      </c>
      <c r="K613" t="s">
        <v>4084</v>
      </c>
      <c r="L613" t="s">
        <v>108</v>
      </c>
      <c r="M613" t="s">
        <v>32</v>
      </c>
      <c r="N613">
        <v>10260</v>
      </c>
      <c r="O613" t="s">
        <v>109</v>
      </c>
      <c r="P613" t="s">
        <v>34</v>
      </c>
      <c r="Q613" s="3" t="s">
        <v>170</v>
      </c>
      <c r="R613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3" s="3" t="str">
        <f>VLOOKUP($B613,[1]Offline!$A$2:$K$2447,2,FALSE)</f>
        <v>Mini Supermarket</v>
      </c>
      <c r="T613" s="3" t="str">
        <f>VLOOKUP($B613,[1]Offline!$A$2:$K$2447,6,FALSE)</f>
        <v>06:00-23:00 (17Hrs)</v>
      </c>
      <c r="U613" s="3" t="str">
        <f>VLOOKUP($B613,[1]Offline!$A$2:$K$2447,8,FALSE)</f>
        <v>เลขที่ 61 ซอยบางนา-ตราด 19 ถนนบางนา-ตราด แขวงบางนา เขตบางนา กรุงเทพมหานคร 10260</v>
      </c>
      <c r="V613" s="11" t="str">
        <f t="shared" si="92"/>
        <v>เลขที่ 61 ซอยบางนา-ตราด 19 ถนนบางนา-ตราด แขวงบางนา เขตบางนา กรุงเทพมหานคร 10260, โทรศัพท์: 081-246-7588</v>
      </c>
      <c r="W613" s="3" t="str">
        <f>VLOOKUP($B613,[1]Offline!$A$2:$K$2447,5,FALSE)</f>
        <v>exp2022-sm@lotuss.com</v>
      </c>
      <c r="X613" s="3" t="str">
        <f>VLOOKUP($B613,[1]Offline!$A$2:$K$2447,10,FALSE)</f>
        <v>0812467588</v>
      </c>
      <c r="Y613" t="s">
        <v>4085</v>
      </c>
      <c r="Z613" t="str">
        <f t="shared" si="93"/>
        <v>0812467588</v>
      </c>
      <c r="AA613" t="str">
        <f t="shared" si="94"/>
        <v>081-246-7588</v>
      </c>
      <c r="AB613" t="str">
        <f t="shared" si="95"/>
        <v>Valid</v>
      </c>
      <c r="AC613" s="4" t="str">
        <f t="shared" si="99"/>
        <v>Valid</v>
      </c>
      <c r="AD613" t="s">
        <v>4085</v>
      </c>
      <c r="AE613" s="11" t="s">
        <v>4086</v>
      </c>
    </row>
    <row r="614" spans="1:31" ht="16" x14ac:dyDescent="0.2">
      <c r="A614" t="s">
        <v>4087</v>
      </c>
      <c r="B614">
        <v>2023</v>
      </c>
      <c r="C614" t="str">
        <f t="shared" si="90"/>
        <v>store_doc_2023</v>
      </c>
      <c r="D614" t="s">
        <v>4088</v>
      </c>
      <c r="E614" t="s">
        <v>4089</v>
      </c>
      <c r="F614">
        <v>8.4668320000000001</v>
      </c>
      <c r="G614">
        <v>99.861536999999998</v>
      </c>
      <c r="H614" t="str">
        <f t="shared" si="96"/>
        <v>https://www.google.com/maps/place/8.466832,99.861537</v>
      </c>
      <c r="I614" t="s">
        <v>28</v>
      </c>
      <c r="J614" t="s">
        <v>29</v>
      </c>
      <c r="K614" t="s">
        <v>4090</v>
      </c>
      <c r="L614" t="s">
        <v>2569</v>
      </c>
      <c r="M614" t="s">
        <v>2554</v>
      </c>
      <c r="N614">
        <v>80280</v>
      </c>
      <c r="O614" t="s">
        <v>4091</v>
      </c>
      <c r="P614" t="s">
        <v>34</v>
      </c>
      <c r="Q614" s="3" t="s">
        <v>35</v>
      </c>
      <c r="R614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4" s="3" t="str">
        <f>VLOOKUP($B614,[1]Offline!$A$2:$K$2447,2,FALSE)</f>
        <v>Mini Supermarket</v>
      </c>
      <c r="T614" s="3" t="str">
        <f>VLOOKUP($B614,[1]Offline!$A$2:$K$2447,6,FALSE)</f>
        <v>06:00-22:30 (16.5Hrs)</v>
      </c>
      <c r="U614" s="3" t="str">
        <f>VLOOKUP($B614,[1]Offline!$A$2:$K$2447,8,FALSE)</f>
        <v>เลขที่ 29/20 หมู่ 4 ต.ท่างิ้ว อ.เมืองนครศรีธรรมราช จ.นครศรีธรรมราช 80280</v>
      </c>
      <c r="V614" s="11" t="str">
        <f t="shared" si="92"/>
        <v>เลขที่ 29/20 หมู่ 4 ต.ท่างิ้ว อ.เมืองนครศรีธรรมราช จ.นครศรีธรรมราช 80280, โทรศัพท์: 062-605-8159</v>
      </c>
      <c r="W614" s="3" t="str">
        <f>VLOOKUP($B614,[1]Offline!$A$2:$K$2447,5,FALSE)</f>
        <v>exp2023-sm@lotuss.com</v>
      </c>
      <c r="X614" s="3" t="str">
        <f>VLOOKUP($B614,[1]Offline!$A$2:$K$2447,10,FALSE)</f>
        <v>0626058159</v>
      </c>
      <c r="Y614" t="s">
        <v>4092</v>
      </c>
      <c r="Z614" t="str">
        <f t="shared" si="93"/>
        <v>0626058159</v>
      </c>
      <c r="AA614" t="str">
        <f t="shared" si="94"/>
        <v>062-605-8159</v>
      </c>
      <c r="AB614" t="str">
        <f t="shared" si="95"/>
        <v>Valid</v>
      </c>
      <c r="AC614" s="4" t="str">
        <f t="shared" si="99"/>
        <v>Valid</v>
      </c>
      <c r="AD614" t="s">
        <v>4092</v>
      </c>
      <c r="AE614" s="11" t="s">
        <v>4093</v>
      </c>
    </row>
    <row r="615" spans="1:31" ht="16" x14ac:dyDescent="0.2">
      <c r="A615" t="s">
        <v>4094</v>
      </c>
      <c r="B615">
        <v>2026</v>
      </c>
      <c r="C615" t="str">
        <f t="shared" si="90"/>
        <v>store_doc_2026</v>
      </c>
      <c r="D615" t="s">
        <v>4095</v>
      </c>
      <c r="E615" t="s">
        <v>4096</v>
      </c>
      <c r="F615">
        <v>18.807632000000002</v>
      </c>
      <c r="G615">
        <v>98.967268000000004</v>
      </c>
      <c r="H615" t="str">
        <f t="shared" si="96"/>
        <v>https://www.google.com/maps/place/18.807632,98.967268</v>
      </c>
      <c r="I615" t="s">
        <v>28</v>
      </c>
      <c r="J615" t="s">
        <v>29</v>
      </c>
      <c r="K615" t="s">
        <v>4097</v>
      </c>
      <c r="L615" t="s">
        <v>469</v>
      </c>
      <c r="M615" t="s">
        <v>470</v>
      </c>
      <c r="N615">
        <v>50300</v>
      </c>
      <c r="O615" t="s">
        <v>471</v>
      </c>
      <c r="P615" t="s">
        <v>34</v>
      </c>
      <c r="Q615" s="3" t="s">
        <v>35</v>
      </c>
      <c r="R615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5" s="3" t="str">
        <f>VLOOKUP($B615,[1]Offline!$A$2:$K$2447,2,FALSE)</f>
        <v>Mini Supermarket</v>
      </c>
      <c r="T615" s="3" t="str">
        <f>VLOOKUP($B615,[1]Offline!$A$2:$K$2447,6,FALSE)</f>
        <v>06:00-23:00 (17Hrs)</v>
      </c>
      <c r="U615" s="3" t="str">
        <f>VLOOKUP($B615,[1]Offline!$A$2:$K$2447,8,FALSE)</f>
        <v>เลขที่ 23/10 หมู่ที่ 2 ตำบลช้างเผือก อำเภอเมืองเชียงใหม่ จังหวัดเชียงใหม่ 50300</v>
      </c>
      <c r="V615" s="11" t="str">
        <f t="shared" si="92"/>
        <v>เลขที่ 23/10 หมู่ที่ 2 ตำบลช้างเผือก อำเภอเมืองเชียงใหม่ จังหวัดเชียงใหม่ 50300, โทรศัพท์: 091-035-1564</v>
      </c>
      <c r="W615" s="3" t="str">
        <f>VLOOKUP($B615,[1]Offline!$A$2:$K$2447,5,FALSE)</f>
        <v>exp2026-sm@lotuss.com</v>
      </c>
      <c r="X615" s="3" t="str">
        <f>VLOOKUP($B615,[1]Offline!$A$2:$K$2447,10,FALSE)</f>
        <v>0910351564</v>
      </c>
      <c r="Y615" t="s">
        <v>4098</v>
      </c>
      <c r="Z615" t="str">
        <f t="shared" si="93"/>
        <v>0910351564</v>
      </c>
      <c r="AA615" t="str">
        <f t="shared" si="94"/>
        <v>091-035-1564</v>
      </c>
      <c r="AB615" t="str">
        <f t="shared" si="95"/>
        <v>Valid</v>
      </c>
      <c r="AC615" s="4" t="str">
        <f t="shared" si="99"/>
        <v>Valid</v>
      </c>
      <c r="AD615" t="s">
        <v>4098</v>
      </c>
      <c r="AE615" s="11" t="s">
        <v>4099</v>
      </c>
    </row>
    <row r="616" spans="1:31" ht="16" x14ac:dyDescent="0.2">
      <c r="A616" t="s">
        <v>4100</v>
      </c>
      <c r="B616">
        <v>2027</v>
      </c>
      <c r="C616" t="str">
        <f t="shared" si="90"/>
        <v>store_doc_2027</v>
      </c>
      <c r="D616" t="s">
        <v>4101</v>
      </c>
      <c r="E616" t="s">
        <v>4102</v>
      </c>
      <c r="F616">
        <v>18.13259</v>
      </c>
      <c r="G616">
        <v>99.512472000000002</v>
      </c>
      <c r="H616" t="str">
        <f t="shared" si="96"/>
        <v>https://www.google.com/maps/place/18.13259,99.512472</v>
      </c>
      <c r="I616" t="s">
        <v>28</v>
      </c>
      <c r="J616" t="s">
        <v>29</v>
      </c>
      <c r="K616" t="s">
        <v>4103</v>
      </c>
      <c r="L616" t="s">
        <v>4104</v>
      </c>
      <c r="M616" t="s">
        <v>2110</v>
      </c>
      <c r="N616">
        <v>52150</v>
      </c>
      <c r="O616" t="s">
        <v>4105</v>
      </c>
      <c r="P616" t="s">
        <v>34</v>
      </c>
      <c r="Q616" s="3" t="s">
        <v>35</v>
      </c>
      <c r="R616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6" s="3" t="str">
        <f>VLOOKUP($B616,[1]Offline!$A$2:$K$2447,2,FALSE)</f>
        <v>Mini Supermarket</v>
      </c>
      <c r="T616" s="3" t="str">
        <f>VLOOKUP($B616,[1]Offline!$A$2:$K$2447,6,FALSE)</f>
        <v>06:00-23:00 (17Hrs)</v>
      </c>
      <c r="U616" s="3" t="str">
        <f>VLOOKUP($B616,[1]Offline!$A$2:$K$2447,8,FALSE)</f>
        <v>เลขที่ 24/4 หมู่ที่ 3 ตำบลนาครัว อำเภอแม่ทะ จังหวัดลำปาง 52150</v>
      </c>
      <c r="V616" s="11" t="str">
        <f t="shared" si="92"/>
        <v>เลขที่ 24/4 หมู่ที่ 3 ตำบลนาครัว อำเภอแม่ทะ จังหวัดลำปาง 52150, โทรศัพท์: 062-605-8161</v>
      </c>
      <c r="W616" s="3" t="str">
        <f>VLOOKUP($B616,[1]Offline!$A$2:$K$2447,5,FALSE)</f>
        <v>exp2027-sm@lotuss.com</v>
      </c>
      <c r="X616" s="3" t="str">
        <f>VLOOKUP($B616,[1]Offline!$A$2:$K$2447,10,FALSE)</f>
        <v>0626058161</v>
      </c>
      <c r="Y616" t="s">
        <v>4106</v>
      </c>
      <c r="Z616" t="str">
        <f t="shared" si="93"/>
        <v>0626058161</v>
      </c>
      <c r="AA616" t="str">
        <f t="shared" si="94"/>
        <v>062-605-8161</v>
      </c>
      <c r="AB616" t="str">
        <f t="shared" si="95"/>
        <v>Valid</v>
      </c>
      <c r="AC616" s="4" t="str">
        <f t="shared" si="99"/>
        <v>Valid</v>
      </c>
      <c r="AD616" t="s">
        <v>4106</v>
      </c>
      <c r="AE616" s="11" t="s">
        <v>4107</v>
      </c>
    </row>
    <row r="617" spans="1:31" ht="16" x14ac:dyDescent="0.2">
      <c r="A617" t="s">
        <v>4108</v>
      </c>
      <c r="B617">
        <v>2028</v>
      </c>
      <c r="C617" t="str">
        <f t="shared" si="90"/>
        <v>store_doc_2028</v>
      </c>
      <c r="D617" t="s">
        <v>4109</v>
      </c>
      <c r="E617" t="s">
        <v>4110</v>
      </c>
      <c r="F617">
        <v>16.474848999999999</v>
      </c>
      <c r="G617">
        <v>102.86016499999999</v>
      </c>
      <c r="H617" t="str">
        <f t="shared" si="96"/>
        <v>https://www.google.com/maps/place/16.474849,102.860165</v>
      </c>
      <c r="I617" t="s">
        <v>28</v>
      </c>
      <c r="J617" t="s">
        <v>29</v>
      </c>
      <c r="K617" t="s">
        <v>4111</v>
      </c>
      <c r="L617" t="s">
        <v>2423</v>
      </c>
      <c r="M617" t="s">
        <v>2424</v>
      </c>
      <c r="N617">
        <v>40000</v>
      </c>
      <c r="O617" t="s">
        <v>3719</v>
      </c>
      <c r="P617" t="s">
        <v>34</v>
      </c>
      <c r="Q617" s="3" t="s">
        <v>170</v>
      </c>
      <c r="R617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7" s="3" t="str">
        <f>VLOOKUP($B617,[1]Offline!$A$2:$K$2447,2,FALSE)</f>
        <v>Mini Supermarket</v>
      </c>
      <c r="T617" s="3" t="str">
        <f>VLOOKUP($B617,[1]Offline!$A$2:$K$2447,6,FALSE)</f>
        <v>06:00-23:00 (17Hrs)</v>
      </c>
      <c r="U617" s="3" t="str">
        <f>VLOOKUP($B617,[1]Offline!$A$2:$K$2447,8,FALSE)</f>
        <v>เลขที่ 50/1,50/2,50/3,50/4 หมู่ที่ 15 ตำบลศิลา อำเภอเมืองขอนแก่น จังหวัดขอนแก่น 40000</v>
      </c>
      <c r="V617" s="11" t="str">
        <f t="shared" si="92"/>
        <v>เลขที่ 50/1,50/2,50/3,50/4 หมู่ที่ 15 ตำบลศิลา อำเภอเมืองขอนแก่น จังหวัดขอนแก่น 40000, โทรศัพท์: 062-605-8162</v>
      </c>
      <c r="W617" s="3" t="str">
        <f>VLOOKUP($B617,[1]Offline!$A$2:$K$2447,5,FALSE)</f>
        <v>exp2028-sm@lotuss.com</v>
      </c>
      <c r="X617" s="3" t="str">
        <f>VLOOKUP($B617,[1]Offline!$A$2:$K$2447,10,FALSE)</f>
        <v>0626058162</v>
      </c>
      <c r="Y617" t="s">
        <v>4112</v>
      </c>
      <c r="Z617" t="str">
        <f t="shared" si="93"/>
        <v>0626058162</v>
      </c>
      <c r="AA617" t="str">
        <f t="shared" si="94"/>
        <v>062-605-8162</v>
      </c>
      <c r="AB617" t="str">
        <f t="shared" si="95"/>
        <v>Valid</v>
      </c>
      <c r="AC617" s="4" t="str">
        <f t="shared" si="99"/>
        <v>Valid</v>
      </c>
      <c r="AD617" t="s">
        <v>4112</v>
      </c>
      <c r="AE617" s="11" t="s">
        <v>4113</v>
      </c>
    </row>
    <row r="618" spans="1:31" ht="16" x14ac:dyDescent="0.2">
      <c r="A618" t="s">
        <v>4114</v>
      </c>
      <c r="B618">
        <v>2029</v>
      </c>
      <c r="C618" t="str">
        <f t="shared" si="90"/>
        <v>store_doc_2029</v>
      </c>
      <c r="D618" t="s">
        <v>4115</v>
      </c>
      <c r="E618" t="s">
        <v>4116</v>
      </c>
      <c r="F618">
        <v>12.964731</v>
      </c>
      <c r="G618">
        <v>100.887277</v>
      </c>
      <c r="H618" t="str">
        <f t="shared" si="96"/>
        <v>https://www.google.com/maps/place/12.964731,100.887277</v>
      </c>
      <c r="I618" t="s">
        <v>28</v>
      </c>
      <c r="J618" t="s">
        <v>29</v>
      </c>
      <c r="K618" t="s">
        <v>4117</v>
      </c>
      <c r="L618" t="s">
        <v>2583</v>
      </c>
      <c r="M618" t="s">
        <v>1528</v>
      </c>
      <c r="N618">
        <v>20150</v>
      </c>
      <c r="O618" t="s">
        <v>4073</v>
      </c>
      <c r="P618" t="s">
        <v>34</v>
      </c>
      <c r="Q618" s="3" t="s">
        <v>44</v>
      </c>
      <c r="R618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8" s="3" t="str">
        <f>VLOOKUP($B618,[1]Offline!$A$2:$K$2447,2,FALSE)</f>
        <v>Mini Supermarket</v>
      </c>
      <c r="T618" s="3" t="str">
        <f>VLOOKUP($B618,[1]Offline!$A$2:$K$2447,6,FALSE)</f>
        <v xml:space="preserve">24 Hours </v>
      </c>
      <c r="U618" s="3" t="str">
        <f>VLOOKUP($B618,[1]Offline!$A$2:$K$2447,8,FALSE)</f>
        <v>เลขที่ 99/14,99/15 หมู่ 5 ต.นาเกลือ อ.บางละมุง จ.ชลบุรี 20150</v>
      </c>
      <c r="V618" s="11" t="str">
        <f t="shared" si="92"/>
        <v>เลขที่ 99/14,99/15 หมู่ 5 ต.นาเกลือ อ.บางละมุง จ.ชลบุรี 20150, โทรศัพท์: 064-519-9187</v>
      </c>
      <c r="W618" s="3" t="str">
        <f>VLOOKUP($B618,[1]Offline!$A$2:$K$2447,5,FALSE)</f>
        <v>exp2029-sm@lotuss.com</v>
      </c>
      <c r="X618" s="3" t="str">
        <f>VLOOKUP($B618,[1]Offline!$A$2:$K$2447,10,FALSE)</f>
        <v>0645199187</v>
      </c>
      <c r="Y618" t="s">
        <v>4118</v>
      </c>
      <c r="Z618" t="str">
        <f t="shared" si="93"/>
        <v>0645199187</v>
      </c>
      <c r="AA618" t="str">
        <f t="shared" si="94"/>
        <v>064-519-9187</v>
      </c>
      <c r="AB618" t="str">
        <f t="shared" si="95"/>
        <v>Valid</v>
      </c>
      <c r="AC618" s="4" t="str">
        <f t="shared" si="99"/>
        <v>Valid</v>
      </c>
      <c r="AD618" t="s">
        <v>4118</v>
      </c>
      <c r="AE618" s="11" t="s">
        <v>4119</v>
      </c>
    </row>
    <row r="619" spans="1:31" ht="16" x14ac:dyDescent="0.2">
      <c r="A619" t="s">
        <v>4120</v>
      </c>
      <c r="B619">
        <v>2030</v>
      </c>
      <c r="C619" t="str">
        <f t="shared" si="90"/>
        <v>store_doc_2030</v>
      </c>
      <c r="D619" t="s">
        <v>4121</v>
      </c>
      <c r="E619" t="s">
        <v>4122</v>
      </c>
      <c r="F619">
        <v>16.869662000000002</v>
      </c>
      <c r="G619">
        <v>102.56872</v>
      </c>
      <c r="H619" t="str">
        <f t="shared" si="96"/>
        <v>https://www.google.com/maps/place/16.869662,102.56872</v>
      </c>
      <c r="I619" t="s">
        <v>28</v>
      </c>
      <c r="J619" t="s">
        <v>29</v>
      </c>
      <c r="K619" t="s">
        <v>4123</v>
      </c>
      <c r="L619" t="s">
        <v>4124</v>
      </c>
      <c r="M619" t="s">
        <v>4125</v>
      </c>
      <c r="N619">
        <v>39140</v>
      </c>
      <c r="O619" t="s">
        <v>4126</v>
      </c>
      <c r="P619" t="s">
        <v>34</v>
      </c>
      <c r="Q619" s="3" t="s">
        <v>170</v>
      </c>
      <c r="R619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19" s="3" t="str">
        <f>VLOOKUP($B619,[1]Offline!$A$2:$K$2447,2,FALSE)</f>
        <v>Mini Supermarket</v>
      </c>
      <c r="T619" s="3" t="str">
        <f>VLOOKUP($B619,[1]Offline!$A$2:$K$2447,6,FALSE)</f>
        <v>06:00-23:00 (17Hrs)</v>
      </c>
      <c r="U619" s="3" t="str">
        <f>VLOOKUP($B619,[1]Offline!$A$2:$K$2447,8,FALSE)</f>
        <v>เลขที่ 302 หมู่ที่ 3 ตำบลโนนสัง อำเภอโนนสัง จังหวัดหนองบัวลำภู 39140</v>
      </c>
      <c r="V619" s="11" t="str">
        <f t="shared" si="92"/>
        <v>เลขที่ 302 หมู่ที่ 3 ตำบลโนนสัง อำเภอโนนสัง จังหวัดหนองบัวลำภู 39140, โทรศัพท์: 062-605-8164</v>
      </c>
      <c r="W619" s="3" t="str">
        <f>VLOOKUP($B619,[1]Offline!$A$2:$K$2447,5,FALSE)</f>
        <v>exp2030-sm@lotuss.com</v>
      </c>
      <c r="X619" s="3" t="str">
        <f>VLOOKUP($B619,[1]Offline!$A$2:$K$2447,10,FALSE)</f>
        <v>0626058164</v>
      </c>
      <c r="Y619" t="s">
        <v>4127</v>
      </c>
      <c r="Z619" t="str">
        <f t="shared" si="93"/>
        <v>0626058164</v>
      </c>
      <c r="AA619" t="str">
        <f t="shared" si="94"/>
        <v>062-605-8164</v>
      </c>
      <c r="AB619" t="str">
        <f t="shared" si="95"/>
        <v>Valid</v>
      </c>
      <c r="AC619" s="4" t="str">
        <f t="shared" si="99"/>
        <v>Valid</v>
      </c>
      <c r="AD619" t="s">
        <v>4127</v>
      </c>
      <c r="AE619" s="11" t="s">
        <v>4128</v>
      </c>
    </row>
    <row r="620" spans="1:31" ht="16" x14ac:dyDescent="0.2">
      <c r="A620" t="s">
        <v>4129</v>
      </c>
      <c r="B620">
        <v>2031</v>
      </c>
      <c r="C620" t="str">
        <f t="shared" si="90"/>
        <v>store_doc_2031</v>
      </c>
      <c r="D620" t="s">
        <v>4130</v>
      </c>
      <c r="E620" t="s">
        <v>4131</v>
      </c>
      <c r="F620">
        <v>6.9481000000000002</v>
      </c>
      <c r="G620">
        <v>100.472432</v>
      </c>
      <c r="H620" t="str">
        <f t="shared" si="96"/>
        <v>https://www.google.com/maps/place/6.9481,100.472432</v>
      </c>
      <c r="I620" t="s">
        <v>28</v>
      </c>
      <c r="J620" t="s">
        <v>29</v>
      </c>
      <c r="K620" t="s">
        <v>4132</v>
      </c>
      <c r="L620" t="s">
        <v>3048</v>
      </c>
      <c r="M620" t="s">
        <v>3049</v>
      </c>
      <c r="N620">
        <v>90250</v>
      </c>
      <c r="O620" t="s">
        <v>4133</v>
      </c>
      <c r="P620" t="s">
        <v>34</v>
      </c>
      <c r="Q620" s="3" t="s">
        <v>35</v>
      </c>
      <c r="R620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0" s="3" t="str">
        <f>VLOOKUP($B620,[1]Offline!$A$2:$K$2447,2,FALSE)</f>
        <v>Mini Supermarket</v>
      </c>
      <c r="T620" s="3" t="str">
        <f>VLOOKUP($B620,[1]Offline!$A$2:$K$2447,6,FALSE)</f>
        <v>05:00-22:00 (17Hrs)</v>
      </c>
      <c r="U620" s="3" t="str">
        <f>VLOOKUP($B620,[1]Offline!$A$2:$K$2447,8,FALSE)</f>
        <v>เลขที่ 285 ถนนกาญจนวนิช ต.บ้านพรุ อ.หาดใหญ่ จ.สงขลา 90250</v>
      </c>
      <c r="V620" s="11" t="str">
        <f t="shared" si="92"/>
        <v>เลขที่ 285 ถนนกาญจนวนิช ต.บ้านพรุ อ.หาดใหญ่ จ.สงขลา 90250, โทรศัพท์: 081-247-5819</v>
      </c>
      <c r="W620" s="3" t="str">
        <f>VLOOKUP($B620,[1]Offline!$A$2:$K$2447,5,FALSE)</f>
        <v>exp2031-sm@lotuss.com</v>
      </c>
      <c r="X620" s="3" t="str">
        <f>VLOOKUP($B620,[1]Offline!$A$2:$K$2447,10,FALSE)</f>
        <v>0812475819</v>
      </c>
      <c r="Y620" t="s">
        <v>4134</v>
      </c>
      <c r="Z620" t="str">
        <f t="shared" si="93"/>
        <v>0812475819</v>
      </c>
      <c r="AA620" t="str">
        <f t="shared" si="94"/>
        <v>081-247-5819</v>
      </c>
      <c r="AB620" t="str">
        <f t="shared" si="95"/>
        <v>Valid</v>
      </c>
      <c r="AC620" s="4" t="str">
        <f t="shared" si="99"/>
        <v>Valid</v>
      </c>
      <c r="AD620" t="s">
        <v>4134</v>
      </c>
      <c r="AE620" s="11" t="s">
        <v>4135</v>
      </c>
    </row>
    <row r="621" spans="1:31" ht="16" x14ac:dyDescent="0.2">
      <c r="A621" t="s">
        <v>4136</v>
      </c>
      <c r="B621">
        <v>2032</v>
      </c>
      <c r="C621" t="str">
        <f t="shared" si="90"/>
        <v>store_doc_2032</v>
      </c>
      <c r="D621" t="s">
        <v>4137</v>
      </c>
      <c r="E621" t="s">
        <v>4138</v>
      </c>
      <c r="F621">
        <v>18.275445999999999</v>
      </c>
      <c r="G621">
        <v>99.656295999999998</v>
      </c>
      <c r="H621" t="str">
        <f t="shared" si="96"/>
        <v>https://www.google.com/maps/place/18.275446,99.656296</v>
      </c>
      <c r="I621" t="s">
        <v>28</v>
      </c>
      <c r="J621" t="s">
        <v>29</v>
      </c>
      <c r="K621" t="s">
        <v>4139</v>
      </c>
      <c r="L621" t="s">
        <v>4140</v>
      </c>
      <c r="M621" t="s">
        <v>2110</v>
      </c>
      <c r="N621">
        <v>52220</v>
      </c>
      <c r="O621" t="s">
        <v>4141</v>
      </c>
      <c r="P621" t="s">
        <v>34</v>
      </c>
      <c r="Q621" s="3" t="s">
        <v>35</v>
      </c>
      <c r="R621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1" s="3" t="str">
        <f>VLOOKUP($B621,[1]Offline!$A$2:$K$2447,2,FALSE)</f>
        <v>Mini Supermarket</v>
      </c>
      <c r="T621" s="3" t="str">
        <f>VLOOKUP($B621,[1]Offline!$A$2:$K$2447,6,FALSE)</f>
        <v>06:00-23:00 (17Hrs)</v>
      </c>
      <c r="U621" s="3" t="str">
        <f>VLOOKUP($B621,[1]Offline!$A$2:$K$2447,8,FALSE)</f>
        <v>เลขที่ 328/1 หมู่ที่ 7 ตำบลแม่เมาะ อำเภอแม่เมาะ จังหวัดลำปาง 52220</v>
      </c>
      <c r="V621" s="11" t="str">
        <f t="shared" si="92"/>
        <v>เลขที่ 328/1 หมู่ที่ 7 ตำบลแม่เมาะ อำเภอแม่เมาะ จังหวัดลำปาง 52220, โทรศัพท์: 062-605-8166</v>
      </c>
      <c r="W621" s="3" t="str">
        <f>VLOOKUP($B621,[1]Offline!$A$2:$K$2447,5,FALSE)</f>
        <v>exp2032-sm@lotuss.com</v>
      </c>
      <c r="X621" s="3" t="str">
        <f>VLOOKUP($B621,[1]Offline!$A$2:$K$2447,10,FALSE)</f>
        <v>0626058166</v>
      </c>
      <c r="Y621" t="s">
        <v>4142</v>
      </c>
      <c r="Z621" t="str">
        <f t="shared" si="93"/>
        <v>0626058166</v>
      </c>
      <c r="AA621" t="str">
        <f t="shared" si="94"/>
        <v>062-605-8166</v>
      </c>
      <c r="AB621" t="str">
        <f t="shared" si="95"/>
        <v>Valid</v>
      </c>
      <c r="AC621" s="4" t="str">
        <f t="shared" si="99"/>
        <v>Valid</v>
      </c>
      <c r="AD621" t="s">
        <v>4142</v>
      </c>
      <c r="AE621" s="11" t="s">
        <v>4143</v>
      </c>
    </row>
    <row r="622" spans="1:31" ht="16" x14ac:dyDescent="0.2">
      <c r="A622" t="s">
        <v>4144</v>
      </c>
      <c r="B622">
        <v>2033</v>
      </c>
      <c r="C622" t="str">
        <f t="shared" si="90"/>
        <v>store_doc_2033</v>
      </c>
      <c r="D622" t="s">
        <v>4145</v>
      </c>
      <c r="E622" t="s">
        <v>4146</v>
      </c>
      <c r="F622">
        <v>18.355177000000001</v>
      </c>
      <c r="G622">
        <v>99.562960000000004</v>
      </c>
      <c r="H622" t="str">
        <f t="shared" si="96"/>
        <v>https://www.google.com/maps/place/18.355177,99.56296</v>
      </c>
      <c r="I622" t="s">
        <v>28</v>
      </c>
      <c r="J622" t="s">
        <v>29</v>
      </c>
      <c r="K622" t="s">
        <v>4147</v>
      </c>
      <c r="L622" t="s">
        <v>2109</v>
      </c>
      <c r="M622" t="s">
        <v>2110</v>
      </c>
      <c r="N622">
        <v>52000</v>
      </c>
      <c r="O622" t="s">
        <v>4148</v>
      </c>
      <c r="P622" t="s">
        <v>34</v>
      </c>
      <c r="Q622" s="3" t="s">
        <v>35</v>
      </c>
      <c r="R622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2" s="3" t="str">
        <f>VLOOKUP($B622,[1]Offline!$A$2:$K$2447,2,FALSE)</f>
        <v>Mini Supermarket</v>
      </c>
      <c r="T622" s="3" t="str">
        <f>VLOOKUP($B622,[1]Offline!$A$2:$K$2447,6,FALSE)</f>
        <v>06:00-23:00 (17Hrs)</v>
      </c>
      <c r="U622" s="3" t="str">
        <f>VLOOKUP($B622,[1]Offline!$A$2:$K$2447,8,FALSE)</f>
        <v>เลขที่ 220/1 หมู่ที่ 4 ตำบลพิชัย อำเภอเมืองลำปาง จังหวัดลำปาง 52000</v>
      </c>
      <c r="V622" s="11" t="str">
        <f t="shared" si="92"/>
        <v>เลขที่ 220/1 หมู่ที่ 4 ตำบลพิชัย อำเภอเมืองลำปาง จังหวัดลำปาง 52000, โทรศัพท์: 062-605-8167</v>
      </c>
      <c r="W622" s="3" t="str">
        <f>VLOOKUP($B622,[1]Offline!$A$2:$K$2447,5,FALSE)</f>
        <v>exp2033-sm@lotuss.com</v>
      </c>
      <c r="X622" s="3" t="str">
        <f>VLOOKUP($B622,[1]Offline!$A$2:$K$2447,10,FALSE)</f>
        <v>0626058167</v>
      </c>
      <c r="Y622" t="s">
        <v>4149</v>
      </c>
      <c r="Z622" t="str">
        <f t="shared" si="93"/>
        <v>0626058167</v>
      </c>
      <c r="AA622" t="str">
        <f t="shared" si="94"/>
        <v>062-605-8167</v>
      </c>
      <c r="AB622" t="str">
        <f t="shared" si="95"/>
        <v>Valid</v>
      </c>
      <c r="AC622" s="4" t="str">
        <f t="shared" si="99"/>
        <v>Valid</v>
      </c>
      <c r="AD622" t="s">
        <v>4149</v>
      </c>
      <c r="AE622" s="11" t="s">
        <v>4150</v>
      </c>
    </row>
    <row r="623" spans="1:31" ht="16" x14ac:dyDescent="0.2">
      <c r="A623" t="s">
        <v>4151</v>
      </c>
      <c r="B623">
        <v>2034</v>
      </c>
      <c r="C623" t="str">
        <f t="shared" si="90"/>
        <v>store_doc_2034</v>
      </c>
      <c r="D623" t="s">
        <v>4152</v>
      </c>
      <c r="E623" t="s">
        <v>4153</v>
      </c>
      <c r="F623">
        <v>18.791183</v>
      </c>
      <c r="G623">
        <v>98.993269999999995</v>
      </c>
      <c r="H623" t="str">
        <f t="shared" si="96"/>
        <v>https://www.google.com/maps/place/18.791183,98.99327</v>
      </c>
      <c r="I623" t="s">
        <v>123</v>
      </c>
      <c r="J623" t="s">
        <v>29</v>
      </c>
      <c r="K623" t="s">
        <v>4154</v>
      </c>
      <c r="L623" t="s">
        <v>469</v>
      </c>
      <c r="M623" t="s">
        <v>470</v>
      </c>
      <c r="N623">
        <v>50200</v>
      </c>
      <c r="O623" t="s">
        <v>2479</v>
      </c>
      <c r="P623" t="s">
        <v>34</v>
      </c>
      <c r="Q623" s="3" t="s">
        <v>35</v>
      </c>
      <c r="R623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3" s="3" t="e">
        <f>VLOOKUP($B623,[1]Offline!$A$2:$K$2447,2,FALSE)</f>
        <v>#N/A</v>
      </c>
      <c r="T623" s="3" t="e">
        <f>VLOOKUP($B623,[1]Offline!$A$2:$K$2447,6,FALSE)</f>
        <v>#N/A</v>
      </c>
      <c r="U623" s="3" t="e">
        <f>VLOOKUP($B623,[1]Offline!$A$2:$K$2447,8,FALSE)</f>
        <v>#N/A</v>
      </c>
      <c r="V623" s="11" t="e">
        <f t="shared" si="92"/>
        <v>#N/A</v>
      </c>
      <c r="W623" s="3" t="e">
        <f>VLOOKUP($B623,[1]Offline!$A$2:$K$2447,5,FALSE)</f>
        <v>#N/A</v>
      </c>
      <c r="X623" s="3" t="e">
        <f>VLOOKUP($B623,[1]Offline!$A$2:$K$2447,10,FALSE)</f>
        <v>#N/A</v>
      </c>
      <c r="Y623" t="e">
        <v>#N/A</v>
      </c>
      <c r="Z623" t="e">
        <f t="shared" si="93"/>
        <v>#N/A</v>
      </c>
      <c r="AA623" t="e">
        <f t="shared" si="94"/>
        <v>#N/A</v>
      </c>
      <c r="AB623" t="e">
        <f t="shared" si="95"/>
        <v>#N/A</v>
      </c>
      <c r="AC623" s="4"/>
      <c r="AD623" t="e">
        <v>#N/A</v>
      </c>
    </row>
    <row r="624" spans="1:31" ht="16" x14ac:dyDescent="0.2">
      <c r="A624" t="s">
        <v>4155</v>
      </c>
      <c r="B624">
        <v>2035</v>
      </c>
      <c r="C624" t="str">
        <f t="shared" si="90"/>
        <v>store_doc_2035</v>
      </c>
      <c r="D624" t="s">
        <v>4156</v>
      </c>
      <c r="E624" t="s">
        <v>4157</v>
      </c>
      <c r="F624">
        <v>18.845692</v>
      </c>
      <c r="G624">
        <v>98.971717999999996</v>
      </c>
      <c r="H624" t="str">
        <f t="shared" si="96"/>
        <v>https://www.google.com/maps/place/18.845692,98.971718</v>
      </c>
      <c r="I624" t="s">
        <v>28</v>
      </c>
      <c r="J624" t="s">
        <v>29</v>
      </c>
      <c r="K624" t="s">
        <v>4158</v>
      </c>
      <c r="L624" t="s">
        <v>1265</v>
      </c>
      <c r="M624" t="s">
        <v>470</v>
      </c>
      <c r="N624">
        <v>50180</v>
      </c>
      <c r="O624" t="s">
        <v>4159</v>
      </c>
      <c r="P624" t="s">
        <v>34</v>
      </c>
      <c r="Q624" s="3" t="s">
        <v>35</v>
      </c>
      <c r="R624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4" s="3" t="str">
        <f>VLOOKUP($B624,[1]Offline!$A$2:$K$2447,2,FALSE)</f>
        <v>Mini Supermarket</v>
      </c>
      <c r="T624" s="3" t="str">
        <f>VLOOKUP($B624,[1]Offline!$A$2:$K$2447,6,FALSE)</f>
        <v>06:00-23:00 (17Hrs)</v>
      </c>
      <c r="U624" s="3" t="str">
        <f>VLOOKUP($B624,[1]Offline!$A$2:$K$2447,8,FALSE)</f>
        <v>เลขที่ 108 หมู่ที่ 8 ตำบลดอนแก้ว อำเภอแม่ริม จังหวัดเชียงใหม่ 50180</v>
      </c>
      <c r="V624" s="11" t="str">
        <f t="shared" si="92"/>
        <v>เลขที่ 108 หมู่ที่ 8 ตำบลดอนแก้ว อำเภอแม่ริม จังหวัดเชียงใหม่ 50180, โทรศัพท์: 089-835-6509</v>
      </c>
      <c r="W624" s="3" t="str">
        <f>VLOOKUP($B624,[1]Offline!$A$2:$K$2447,5,FALSE)</f>
        <v>exp2035-sm@lotuss.com</v>
      </c>
      <c r="X624" s="3" t="str">
        <f>VLOOKUP($B624,[1]Offline!$A$2:$K$2447,10,FALSE)</f>
        <v>0898356509</v>
      </c>
      <c r="Y624" t="s">
        <v>4160</v>
      </c>
      <c r="Z624" t="str">
        <f t="shared" si="93"/>
        <v>0898356509</v>
      </c>
      <c r="AA624" t="str">
        <f t="shared" si="94"/>
        <v>089-835-6509</v>
      </c>
      <c r="AB624" t="str">
        <f t="shared" si="95"/>
        <v>Valid</v>
      </c>
      <c r="AC624" s="4" t="str">
        <f t="shared" ref="AC624:AC633" si="100">IF(AND(LEFT($Z624,1)="0", OR(LEN(SUBSTITUTE($Z624,"-",""))=9, AND(LEFT($Z624,2)&lt;&gt;"02", LEN(SUBSTITUTE($Z624,"-",""))=10))), "Valid", "Invalid")</f>
        <v>Valid</v>
      </c>
      <c r="AD624" t="s">
        <v>4160</v>
      </c>
      <c r="AE624" s="11" t="s">
        <v>4161</v>
      </c>
    </row>
    <row r="625" spans="1:31" ht="16" x14ac:dyDescent="0.2">
      <c r="A625" t="s">
        <v>4162</v>
      </c>
      <c r="B625">
        <v>2036</v>
      </c>
      <c r="C625" t="str">
        <f t="shared" si="90"/>
        <v>store_doc_2036</v>
      </c>
      <c r="D625" t="s">
        <v>4163</v>
      </c>
      <c r="E625" t="s">
        <v>4164</v>
      </c>
      <c r="F625">
        <v>16.966714</v>
      </c>
      <c r="G625">
        <v>102.27086</v>
      </c>
      <c r="H625" t="str">
        <f t="shared" si="96"/>
        <v>https://www.google.com/maps/place/16.966714,102.27086</v>
      </c>
      <c r="I625" t="s">
        <v>28</v>
      </c>
      <c r="J625" t="s">
        <v>29</v>
      </c>
      <c r="K625" t="s">
        <v>4165</v>
      </c>
      <c r="L625" t="s">
        <v>4166</v>
      </c>
      <c r="M625" t="s">
        <v>4125</v>
      </c>
      <c r="N625">
        <v>39180</v>
      </c>
      <c r="O625" t="s">
        <v>4167</v>
      </c>
      <c r="P625" t="s">
        <v>34</v>
      </c>
      <c r="Q625" s="3" t="s">
        <v>44</v>
      </c>
      <c r="R625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5" s="3" t="str">
        <f>VLOOKUP($B625,[1]Offline!$A$2:$K$2447,2,FALSE)</f>
        <v>Mini Supermarket</v>
      </c>
      <c r="T625" s="3" t="str">
        <f>VLOOKUP($B625,[1]Offline!$A$2:$K$2447,6,FALSE)</f>
        <v>24 Hours</v>
      </c>
      <c r="U625" s="3" t="str">
        <f>VLOOKUP($B625,[1]Offline!$A$2:$K$2447,8,FALSE)</f>
        <v>เลขที่ 270 หมู่ที่ 13 ตำบลเมืองใหม่ อำเภอศรีบุญเรือง จังหวัดหนองบัวลำภู 39180</v>
      </c>
      <c r="V625" s="11" t="str">
        <f t="shared" si="92"/>
        <v>เลขที่ 270 หมู่ที่ 13 ตำบลเมืองใหม่ อำเภอศรีบุญเรือง จังหวัดหนองบัวลำภู 39180, โทรศัพท์: 062-605-8164</v>
      </c>
      <c r="W625" s="3" t="str">
        <f>VLOOKUP($B625,[1]Offline!$A$2:$K$2447,5,FALSE)</f>
        <v>exp2036-sm@lotuss.com</v>
      </c>
      <c r="X625" s="3" t="str">
        <f>VLOOKUP($B625,[1]Offline!$A$2:$K$2447,10,FALSE)</f>
        <v>0626058164</v>
      </c>
      <c r="Y625" t="s">
        <v>4127</v>
      </c>
      <c r="Z625" t="str">
        <f t="shared" si="93"/>
        <v>0626058164</v>
      </c>
      <c r="AA625" t="str">
        <f t="shared" si="94"/>
        <v>062-605-8164</v>
      </c>
      <c r="AB625" t="str">
        <f t="shared" si="95"/>
        <v>Valid</v>
      </c>
      <c r="AC625" s="4" t="str">
        <f t="shared" si="100"/>
        <v>Valid</v>
      </c>
      <c r="AD625" t="s">
        <v>4127</v>
      </c>
      <c r="AE625" s="11" t="s">
        <v>4128</v>
      </c>
    </row>
    <row r="626" spans="1:31" ht="16" x14ac:dyDescent="0.2">
      <c r="A626" t="s">
        <v>4168</v>
      </c>
      <c r="B626">
        <v>2037</v>
      </c>
      <c r="C626" t="str">
        <f t="shared" si="90"/>
        <v>store_doc_2037</v>
      </c>
      <c r="D626" t="s">
        <v>4169</v>
      </c>
      <c r="E626" t="s">
        <v>4170</v>
      </c>
      <c r="F626">
        <v>14.945453000000001</v>
      </c>
      <c r="G626">
        <v>103.789759</v>
      </c>
      <c r="H626" t="str">
        <f t="shared" si="96"/>
        <v>https://www.google.com/maps/place/14.945453,103.789759</v>
      </c>
      <c r="I626" t="s">
        <v>28</v>
      </c>
      <c r="J626" t="s">
        <v>29</v>
      </c>
      <c r="K626" t="s">
        <v>4171</v>
      </c>
      <c r="L626" t="s">
        <v>4172</v>
      </c>
      <c r="M626" t="s">
        <v>3449</v>
      </c>
      <c r="N626">
        <v>32110</v>
      </c>
      <c r="O626" t="s">
        <v>4173</v>
      </c>
      <c r="P626" t="s">
        <v>34</v>
      </c>
      <c r="Q626" s="3" t="s">
        <v>35</v>
      </c>
      <c r="R626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6" s="3" t="str">
        <f>VLOOKUP($B626,[1]Offline!$A$2:$K$2447,2,FALSE)</f>
        <v>Mini Supermarket</v>
      </c>
      <c r="T626" s="3" t="str">
        <f>VLOOKUP($B626,[1]Offline!$A$2:$K$2447,6,FALSE)</f>
        <v>24 Hours</v>
      </c>
      <c r="U626" s="3" t="str">
        <f>VLOOKUP($B626,[1]Offline!$A$2:$K$2447,8,FALSE)</f>
        <v>เลขที่ 344 หมู่ที่ 2 ตำบลระแงง อำเภอศีขรภูมิ จังหวัดสุรินทร์ 32110</v>
      </c>
      <c r="V626" s="11" t="str">
        <f t="shared" si="92"/>
        <v>เลขที่ 344 หมู่ที่ 2 ตำบลระแงง อำเภอศีขรภูมิ จังหวัดสุรินทร์ 32110, โทรศัพท์: 062-605-8171</v>
      </c>
      <c r="W626" s="3" t="str">
        <f>VLOOKUP($B626,[1]Offline!$A$2:$K$2447,5,FALSE)</f>
        <v>exp2037-sm@lotuss.com</v>
      </c>
      <c r="X626" s="3" t="str">
        <f>VLOOKUP($B626,[1]Offline!$A$2:$K$2447,10,FALSE)</f>
        <v>0626058171</v>
      </c>
      <c r="Y626" t="s">
        <v>4174</v>
      </c>
      <c r="Z626" t="str">
        <f t="shared" si="93"/>
        <v>0626058171</v>
      </c>
      <c r="AA626" t="str">
        <f t="shared" si="94"/>
        <v>062-605-8171</v>
      </c>
      <c r="AB626" t="str">
        <f t="shared" si="95"/>
        <v>Valid</v>
      </c>
      <c r="AC626" s="4" t="str">
        <f t="shared" si="100"/>
        <v>Valid</v>
      </c>
      <c r="AD626" t="s">
        <v>4174</v>
      </c>
      <c r="AE626" s="11" t="s">
        <v>4175</v>
      </c>
    </row>
    <row r="627" spans="1:31" ht="16" x14ac:dyDescent="0.2">
      <c r="A627" t="s">
        <v>4176</v>
      </c>
      <c r="B627">
        <v>2038</v>
      </c>
      <c r="C627" t="str">
        <f t="shared" si="90"/>
        <v>store_doc_2038</v>
      </c>
      <c r="D627" t="s">
        <v>4177</v>
      </c>
      <c r="E627" t="s">
        <v>4178</v>
      </c>
      <c r="F627">
        <v>7.7771400000000002</v>
      </c>
      <c r="G627">
        <v>98.327941999999993</v>
      </c>
      <c r="H627" t="str">
        <f t="shared" si="96"/>
        <v>https://www.google.com/maps/place/7.77714,98.327942</v>
      </c>
      <c r="I627" t="s">
        <v>28</v>
      </c>
      <c r="J627" t="s">
        <v>29</v>
      </c>
      <c r="K627" t="s">
        <v>4179</v>
      </c>
      <c r="L627" t="s">
        <v>2337</v>
      </c>
      <c r="M627" t="s">
        <v>2338</v>
      </c>
      <c r="N627">
        <v>83130</v>
      </c>
      <c r="O627" t="s">
        <v>2729</v>
      </c>
      <c r="P627" t="s">
        <v>34</v>
      </c>
      <c r="Q627" s="3" t="s">
        <v>170</v>
      </c>
      <c r="R627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7" s="3" t="str">
        <f>VLOOKUP($B627,[1]Offline!$A$2:$K$2447,2,FALSE)</f>
        <v>Mini Supermarket</v>
      </c>
      <c r="T627" s="3" t="str">
        <f>VLOOKUP($B627,[1]Offline!$A$2:$K$2447,6,FALSE)</f>
        <v>06:00-23:00 (17Hrs)</v>
      </c>
      <c r="U627" s="3" t="str">
        <f>VLOOKUP($B627,[1]Offline!$A$2:$K$2447,8,FALSE)</f>
        <v>เลขที่ 3/12 หมู่ 6 ต.ราไวย์ อ.เมืองภูเก็ต จ.ภูเก็ต 83130</v>
      </c>
      <c r="V627" s="11" t="str">
        <f t="shared" si="92"/>
        <v>เลขที่ 3/12 หมู่ 6 ต.ราไวย์ อ.เมืองภูเก็ต จ.ภูเก็ต 83130, โทรศัพท์: 081-247-5778</v>
      </c>
      <c r="W627" s="3" t="str">
        <f>VLOOKUP($B627,[1]Offline!$A$2:$K$2447,5,FALSE)</f>
        <v>exp2038-sm@lotuss.com</v>
      </c>
      <c r="X627" s="3" t="str">
        <f>VLOOKUP($B627,[1]Offline!$A$2:$K$2447,10,FALSE)</f>
        <v>0812475778</v>
      </c>
      <c r="Y627" t="s">
        <v>4180</v>
      </c>
      <c r="Z627" t="str">
        <f t="shared" si="93"/>
        <v>0812475778</v>
      </c>
      <c r="AA627" t="str">
        <f t="shared" si="94"/>
        <v>081-247-5778</v>
      </c>
      <c r="AB627" t="str">
        <f t="shared" si="95"/>
        <v>Valid</v>
      </c>
      <c r="AC627" s="4" t="str">
        <f t="shared" si="100"/>
        <v>Valid</v>
      </c>
      <c r="AD627" t="s">
        <v>4180</v>
      </c>
      <c r="AE627" s="11" t="s">
        <v>4181</v>
      </c>
    </row>
    <row r="628" spans="1:31" ht="16" x14ac:dyDescent="0.2">
      <c r="A628" t="s">
        <v>4182</v>
      </c>
      <c r="B628">
        <v>2039</v>
      </c>
      <c r="C628" t="str">
        <f t="shared" si="90"/>
        <v>store_doc_2039</v>
      </c>
      <c r="D628" t="s">
        <v>4183</v>
      </c>
      <c r="E628" t="s">
        <v>4184</v>
      </c>
      <c r="F628">
        <v>14.636404000000001</v>
      </c>
      <c r="G628">
        <v>101.25247</v>
      </c>
      <c r="H628" t="str">
        <f t="shared" si="96"/>
        <v>https://www.google.com/maps/place/14.636404,101.25247</v>
      </c>
      <c r="I628" t="s">
        <v>28</v>
      </c>
      <c r="J628" t="s">
        <v>29</v>
      </c>
      <c r="K628" t="s">
        <v>4185</v>
      </c>
      <c r="L628" t="s">
        <v>4186</v>
      </c>
      <c r="M628" t="s">
        <v>2668</v>
      </c>
      <c r="N628">
        <v>30320</v>
      </c>
      <c r="O628" t="s">
        <v>4187</v>
      </c>
      <c r="P628" t="s">
        <v>34</v>
      </c>
      <c r="Q628" s="3" t="s">
        <v>35</v>
      </c>
      <c r="R628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8" s="3" t="str">
        <f>VLOOKUP($B628,[1]Offline!$A$2:$K$2447,2,FALSE)</f>
        <v>Mini Supermarket</v>
      </c>
      <c r="T628" s="3" t="str">
        <f>VLOOKUP($B628,[1]Offline!$A$2:$K$2447,6,FALSE)</f>
        <v>06:00-23:00 (17Hrs)</v>
      </c>
      <c r="U628" s="3" t="str">
        <f>VLOOKUP($B628,[1]Offline!$A$2:$K$2447,8,FALSE)</f>
        <v>เลขที่ 461/5,461/6,461/7 หมู่ที่ 12 ตำบลกลางดง อำเภอปากช่อง จังหวัดนครราชสีมา 30320</v>
      </c>
      <c r="V628" s="11" t="str">
        <f t="shared" si="92"/>
        <v>เลขที่ 461/5,461/6,461/7 หมู่ที่ 12 ตำบลกลางดง อำเภอปากช่อง จังหวัดนครราชสีมา 30320, โทรศัพท์: ยังไม่มีเบอร์สาขา</v>
      </c>
      <c r="W628" s="3" t="str">
        <f>VLOOKUP($B628,[1]Offline!$A$2:$K$2447,5,FALSE)</f>
        <v>exp2039-sm@lotuss.com</v>
      </c>
      <c r="X628" s="3" t="str">
        <f>VLOOKUP($B628,[1]Offline!$A$2:$K$2447,10,FALSE)</f>
        <v>0ยังไม่มีเบอร์สาขา</v>
      </c>
      <c r="Y628" t="s">
        <v>1580</v>
      </c>
      <c r="Z628" t="str">
        <f t="shared" si="93"/>
        <v>ยังไม่มีเบอร์สาขา</v>
      </c>
      <c r="AA628" t="str">
        <f t="shared" si="94"/>
        <v>ยังไม่มีเบอร์สาขา</v>
      </c>
      <c r="AB628" t="str">
        <f t="shared" si="95"/>
        <v>Invalid</v>
      </c>
      <c r="AC628" s="4" t="str">
        <f t="shared" si="100"/>
        <v>Invalid</v>
      </c>
      <c r="AD628" t="s">
        <v>1580</v>
      </c>
      <c r="AE628" s="11" t="s">
        <v>1580</v>
      </c>
    </row>
    <row r="629" spans="1:31" ht="16" x14ac:dyDescent="0.2">
      <c r="A629" t="s">
        <v>4188</v>
      </c>
      <c r="B629">
        <v>2040</v>
      </c>
      <c r="C629" t="str">
        <f t="shared" si="90"/>
        <v>store_doc_2040</v>
      </c>
      <c r="D629" t="s">
        <v>4189</v>
      </c>
      <c r="E629" t="s">
        <v>4190</v>
      </c>
      <c r="F629">
        <v>15.664933</v>
      </c>
      <c r="G629">
        <v>100.149822</v>
      </c>
      <c r="H629" t="str">
        <f t="shared" si="96"/>
        <v>https://www.google.com/maps/place/15.664933,100.149822</v>
      </c>
      <c r="I629" t="s">
        <v>28</v>
      </c>
      <c r="J629" t="s">
        <v>29</v>
      </c>
      <c r="K629" t="s">
        <v>4191</v>
      </c>
      <c r="L629" t="s">
        <v>4192</v>
      </c>
      <c r="M629" t="s">
        <v>2621</v>
      </c>
      <c r="N629">
        <v>60000</v>
      </c>
      <c r="O629" t="s">
        <v>4193</v>
      </c>
      <c r="P629" t="s">
        <v>34</v>
      </c>
      <c r="Q629" s="3" t="s">
        <v>170</v>
      </c>
      <c r="R629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29" s="3" t="str">
        <f>VLOOKUP($B629,[1]Offline!$A$2:$K$2447,2,FALSE)</f>
        <v>Mini Supermarket</v>
      </c>
      <c r="T629" s="3" t="str">
        <f>VLOOKUP($B629,[1]Offline!$A$2:$K$2447,6,FALSE)</f>
        <v>06:00-23:00 (17Hrs)</v>
      </c>
      <c r="U629" s="3" t="str">
        <f>VLOOKUP($B629,[1]Offline!$A$2:$K$2447,8,FALSE)</f>
        <v>เลขที่ 999 หมู่ที่ 7 ตำบลหนองปลิง อำเภอเมืองนครสวรรค์ จังหวัดนครสวรรค์ 60000</v>
      </c>
      <c r="V629" s="11" t="str">
        <f t="shared" si="92"/>
        <v>เลขที่ 999 หมู่ที่ 7 ตำบลหนองปลิง อำเภอเมืองนครสวรรค์ จังหวัดนครสวรรค์ 60000, โทรศัพท์: 062-605-8174</v>
      </c>
      <c r="W629" s="3" t="str">
        <f>VLOOKUP($B629,[1]Offline!$A$2:$K$2447,5,FALSE)</f>
        <v>exp2040-sm@lotuss.com</v>
      </c>
      <c r="X629" s="3" t="str">
        <f>VLOOKUP($B629,[1]Offline!$A$2:$K$2447,10,FALSE)</f>
        <v>0626058174</v>
      </c>
      <c r="Y629" t="s">
        <v>4194</v>
      </c>
      <c r="Z629" t="str">
        <f t="shared" si="93"/>
        <v>0626058174</v>
      </c>
      <c r="AA629" t="str">
        <f t="shared" si="94"/>
        <v>062-605-8174</v>
      </c>
      <c r="AB629" t="str">
        <f t="shared" si="95"/>
        <v>Valid</v>
      </c>
      <c r="AC629" s="4" t="str">
        <f t="shared" si="100"/>
        <v>Valid</v>
      </c>
      <c r="AD629" t="s">
        <v>4194</v>
      </c>
      <c r="AE629" s="11" t="s">
        <v>4195</v>
      </c>
    </row>
    <row r="630" spans="1:31" ht="16" x14ac:dyDescent="0.2">
      <c r="A630" t="s">
        <v>4196</v>
      </c>
      <c r="B630">
        <v>2041</v>
      </c>
      <c r="C630" t="str">
        <f t="shared" si="90"/>
        <v>store_doc_2041</v>
      </c>
      <c r="D630" t="s">
        <v>4197</v>
      </c>
      <c r="E630" t="s">
        <v>4198</v>
      </c>
      <c r="F630">
        <v>12.696237999999999</v>
      </c>
      <c r="G630">
        <v>101.290333</v>
      </c>
      <c r="H630" t="str">
        <f t="shared" si="96"/>
        <v>https://www.google.com/maps/place/12.696238,101.290333</v>
      </c>
      <c r="I630" t="s">
        <v>28</v>
      </c>
      <c r="J630" t="s">
        <v>29</v>
      </c>
      <c r="K630" t="s">
        <v>4199</v>
      </c>
      <c r="L630" t="s">
        <v>2494</v>
      </c>
      <c r="M630" t="s">
        <v>2040</v>
      </c>
      <c r="N630">
        <v>21000</v>
      </c>
      <c r="O630" t="s">
        <v>2790</v>
      </c>
      <c r="P630" t="s">
        <v>34</v>
      </c>
      <c r="Q630" s="3" t="s">
        <v>170</v>
      </c>
      <c r="R630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0" s="3" t="str">
        <f>VLOOKUP($B630,[1]Offline!$A$2:$K$2447,2,FALSE)</f>
        <v>Mini Supermarket</v>
      </c>
      <c r="T630" s="3" t="str">
        <f>VLOOKUP($B630,[1]Offline!$A$2:$K$2447,6,FALSE)</f>
        <v>06:00-23:00 (17Hrs)</v>
      </c>
      <c r="U630" s="3" t="str">
        <f>VLOOKUP($B630,[1]Offline!$A$2:$K$2447,8,FALSE)</f>
        <v>เลขที่ 222/2 หมู่ 4 ต.เชิงเนิน อ.เมืองระยอง จ.ระยอง 21000</v>
      </c>
      <c r="V630" s="11" t="str">
        <f t="shared" si="92"/>
        <v>เลขที่ 222/2 หมู่ 4 ต.เชิงเนิน อ.เมืองระยอง จ.ระยอง 21000, โทรศัพท์: 080-224-4580</v>
      </c>
      <c r="W630" s="3" t="str">
        <f>VLOOKUP($B630,[1]Offline!$A$2:$K$2447,5,FALSE)</f>
        <v>exp2041-sm@lotuss.com</v>
      </c>
      <c r="X630" s="3" t="str">
        <f>VLOOKUP($B630,[1]Offline!$A$2:$K$2447,10,FALSE)</f>
        <v>0802244580</v>
      </c>
      <c r="Y630" t="s">
        <v>4200</v>
      </c>
      <c r="Z630" t="str">
        <f t="shared" si="93"/>
        <v>0802244580</v>
      </c>
      <c r="AA630" t="str">
        <f t="shared" si="94"/>
        <v>080-224-4580</v>
      </c>
      <c r="AB630" t="str">
        <f t="shared" si="95"/>
        <v>Valid</v>
      </c>
      <c r="AC630" s="4" t="str">
        <f t="shared" si="100"/>
        <v>Valid</v>
      </c>
      <c r="AD630" t="s">
        <v>4200</v>
      </c>
      <c r="AE630" s="11" t="s">
        <v>4201</v>
      </c>
    </row>
    <row r="631" spans="1:31" ht="16" x14ac:dyDescent="0.2">
      <c r="A631" t="s">
        <v>4202</v>
      </c>
      <c r="B631">
        <v>2042</v>
      </c>
      <c r="C631" t="str">
        <f t="shared" si="90"/>
        <v>store_doc_2042</v>
      </c>
      <c r="D631" t="s">
        <v>4203</v>
      </c>
      <c r="E631" t="s">
        <v>4204</v>
      </c>
      <c r="F631">
        <v>16.194738000000001</v>
      </c>
      <c r="G631">
        <v>103.281452</v>
      </c>
      <c r="H631" t="str">
        <f t="shared" si="96"/>
        <v>https://www.google.com/maps/place/16.194738,103.281452</v>
      </c>
      <c r="I631" t="s">
        <v>28</v>
      </c>
      <c r="J631" t="s">
        <v>29</v>
      </c>
      <c r="K631" t="s">
        <v>4205</v>
      </c>
      <c r="L631" t="s">
        <v>3431</v>
      </c>
      <c r="M631" t="s">
        <v>3115</v>
      </c>
      <c r="N631">
        <v>44000</v>
      </c>
      <c r="O631" t="s">
        <v>387</v>
      </c>
      <c r="P631" t="s">
        <v>34</v>
      </c>
      <c r="Q631" s="3" t="s">
        <v>44</v>
      </c>
      <c r="R631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1" s="3" t="str">
        <f>VLOOKUP($B631,[1]Offline!$A$2:$K$2447,2,FALSE)</f>
        <v>Mini Supermarket</v>
      </c>
      <c r="T631" s="3" t="str">
        <f>VLOOKUP($B631,[1]Offline!$A$2:$K$2447,6,FALSE)</f>
        <v>24 Hours</v>
      </c>
      <c r="U631" s="3" t="str">
        <f>VLOOKUP($B631,[1]Offline!$A$2:$K$2447,8,FALSE)</f>
        <v>เลขที่ 469/1 ถนนศรีสวัสดิ์ดำเนิน ตำบลตลาด อำเภอเมืองมหาสารคาม จังหวัดมหาสารคาม 44000</v>
      </c>
      <c r="V631" s="11" t="str">
        <f t="shared" si="92"/>
        <v>เลขที่ 469/1 ถนนศรีสวัสดิ์ดำเนิน ตำบลตลาด อำเภอเมืองมหาสารคาม จังหวัดมหาสารคาม 44000, โทรศัพท์: 062-605-8176</v>
      </c>
      <c r="W631" s="3" t="str">
        <f>VLOOKUP($B631,[1]Offline!$A$2:$K$2447,5,FALSE)</f>
        <v>exp2042-sm@lotuss.com</v>
      </c>
      <c r="X631" s="3" t="str">
        <f>VLOOKUP($B631,[1]Offline!$A$2:$K$2447,10,FALSE)</f>
        <v>0626058176</v>
      </c>
      <c r="Y631" t="s">
        <v>4206</v>
      </c>
      <c r="Z631" t="str">
        <f t="shared" si="93"/>
        <v>0626058176</v>
      </c>
      <c r="AA631" t="str">
        <f t="shared" si="94"/>
        <v>062-605-8176</v>
      </c>
      <c r="AB631" t="str">
        <f t="shared" si="95"/>
        <v>Valid</v>
      </c>
      <c r="AC631" s="4" t="str">
        <f t="shared" si="100"/>
        <v>Valid</v>
      </c>
      <c r="AD631" t="s">
        <v>4206</v>
      </c>
      <c r="AE631" s="11" t="s">
        <v>4207</v>
      </c>
    </row>
    <row r="632" spans="1:31" ht="16" x14ac:dyDescent="0.2">
      <c r="A632" t="s">
        <v>4208</v>
      </c>
      <c r="B632">
        <v>2043</v>
      </c>
      <c r="C632" t="str">
        <f t="shared" si="90"/>
        <v>store_doc_2043</v>
      </c>
      <c r="D632" t="s">
        <v>4209</v>
      </c>
      <c r="E632" t="s">
        <v>4210</v>
      </c>
      <c r="F632">
        <v>16.936467</v>
      </c>
      <c r="G632">
        <v>103.24148</v>
      </c>
      <c r="H632" t="str">
        <f t="shared" si="96"/>
        <v>https://www.google.com/maps/place/16.936467,103.24148</v>
      </c>
      <c r="I632" t="s">
        <v>28</v>
      </c>
      <c r="J632" t="s">
        <v>29</v>
      </c>
      <c r="K632" t="s">
        <v>4211</v>
      </c>
      <c r="L632" t="s">
        <v>4212</v>
      </c>
      <c r="M632" t="s">
        <v>2945</v>
      </c>
      <c r="N632">
        <v>46190</v>
      </c>
      <c r="O632" t="s">
        <v>4213</v>
      </c>
      <c r="P632" t="s">
        <v>34</v>
      </c>
      <c r="Q632" s="3" t="s">
        <v>44</v>
      </c>
      <c r="R632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2" s="3" t="str">
        <f>VLOOKUP($B632,[1]Offline!$A$2:$K$2447,2,FALSE)</f>
        <v>Mini Supermarket</v>
      </c>
      <c r="T632" s="3" t="str">
        <f>VLOOKUP($B632,[1]Offline!$A$2:$K$2447,6,FALSE)</f>
        <v>06:00-23:00 (17Hrs)</v>
      </c>
      <c r="U632" s="3" t="str">
        <f>VLOOKUP($B632,[1]Offline!$A$2:$K$2447,8,FALSE)</f>
        <v>เลขที่ 373/7-12 หมู่ที่ 1 ตำบลนาตาล อำเภอท่าคันโท จังหวัดกาฬสินธุ์ 46190</v>
      </c>
      <c r="V632" s="11" t="str">
        <f t="shared" si="92"/>
        <v>เลขที่ 373/7-12 หมู่ที่ 1 ตำบลนาตาล อำเภอท่าคันโท จังหวัดกาฬสินธุ์ 46190, โทรศัพท์: 062-605-8177</v>
      </c>
      <c r="W632" s="3" t="str">
        <f>VLOOKUP($B632,[1]Offline!$A$2:$K$2447,5,FALSE)</f>
        <v>exp2043-sm@lotuss.com</v>
      </c>
      <c r="X632" s="3" t="str">
        <f>VLOOKUP($B632,[1]Offline!$A$2:$K$2447,10,FALSE)</f>
        <v>0626058177</v>
      </c>
      <c r="Y632" t="s">
        <v>4214</v>
      </c>
      <c r="Z632" t="str">
        <f t="shared" si="93"/>
        <v>0626058177</v>
      </c>
      <c r="AA632" t="str">
        <f t="shared" si="94"/>
        <v>062-605-8177</v>
      </c>
      <c r="AB632" t="str">
        <f t="shared" si="95"/>
        <v>Valid</v>
      </c>
      <c r="AC632" s="4" t="str">
        <f t="shared" si="100"/>
        <v>Valid</v>
      </c>
      <c r="AD632" t="s">
        <v>4214</v>
      </c>
      <c r="AE632" s="11" t="s">
        <v>4215</v>
      </c>
    </row>
    <row r="633" spans="1:31" ht="16" x14ac:dyDescent="0.2">
      <c r="A633" t="s">
        <v>4216</v>
      </c>
      <c r="B633">
        <v>2044</v>
      </c>
      <c r="C633" t="str">
        <f t="shared" si="90"/>
        <v>store_doc_2044</v>
      </c>
      <c r="D633" t="s">
        <v>4217</v>
      </c>
      <c r="E633" t="s">
        <v>4218</v>
      </c>
      <c r="F633">
        <v>17.472932</v>
      </c>
      <c r="G633">
        <v>103.264027</v>
      </c>
      <c r="H633" t="str">
        <f t="shared" si="96"/>
        <v>https://www.google.com/maps/place/17.472932,103.264027</v>
      </c>
      <c r="I633" t="s">
        <v>28</v>
      </c>
      <c r="J633" t="s">
        <v>29</v>
      </c>
      <c r="K633" t="s">
        <v>4219</v>
      </c>
      <c r="L633" t="s">
        <v>4220</v>
      </c>
      <c r="M633" t="s">
        <v>2605</v>
      </c>
      <c r="N633">
        <v>41310</v>
      </c>
      <c r="O633" t="s">
        <v>4221</v>
      </c>
      <c r="P633" t="s">
        <v>34</v>
      </c>
      <c r="Q633" s="3" t="s">
        <v>170</v>
      </c>
      <c r="R633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3" s="3" t="str">
        <f>VLOOKUP($B633,[1]Offline!$A$2:$K$2447,2,FALSE)</f>
        <v>Mini Supermarket</v>
      </c>
      <c r="T633" s="3" t="str">
        <f>VLOOKUP($B633,[1]Offline!$A$2:$K$2447,6,FALSE)</f>
        <v>05:00-23:00 (18Hrs)</v>
      </c>
      <c r="U633" s="3" t="str">
        <f>VLOOKUP($B633,[1]Offline!$A$2:$K$2447,8,FALSE)</f>
        <v>เลขที่ 365,365/1-5 หมู่ที่ 11 ตำบลทุ่งฝน อำเภอทุ่งฝน จังหวัดอุดรธานี 41310</v>
      </c>
      <c r="V633" s="11" t="str">
        <f t="shared" si="92"/>
        <v>เลขที่ 365,365/1-5 หมู่ที่ 11 ตำบลทุ่งฝน อำเภอทุ่งฝน จังหวัดอุดรธานี 41310, โทรศัพท์: 062-605-8178</v>
      </c>
      <c r="W633" s="3" t="str">
        <f>VLOOKUP($B633,[1]Offline!$A$2:$K$2447,5,FALSE)</f>
        <v>exp2044-sm@lotuss.com</v>
      </c>
      <c r="X633" s="3" t="str">
        <f>VLOOKUP($B633,[1]Offline!$A$2:$K$2447,10,FALSE)</f>
        <v>0626058178</v>
      </c>
      <c r="Y633" t="s">
        <v>4222</v>
      </c>
      <c r="Z633" t="str">
        <f t="shared" si="93"/>
        <v>0626058178</v>
      </c>
      <c r="AA633" t="str">
        <f t="shared" si="94"/>
        <v>062-605-8178</v>
      </c>
      <c r="AB633" t="str">
        <f t="shared" si="95"/>
        <v>Valid</v>
      </c>
      <c r="AC633" s="4" t="str">
        <f t="shared" si="100"/>
        <v>Valid</v>
      </c>
      <c r="AD633" t="s">
        <v>4222</v>
      </c>
      <c r="AE633" s="11" t="s">
        <v>4223</v>
      </c>
    </row>
    <row r="634" spans="1:31" ht="16" x14ac:dyDescent="0.2">
      <c r="A634" t="s">
        <v>4224</v>
      </c>
      <c r="B634">
        <v>2045</v>
      </c>
      <c r="C634" t="str">
        <f t="shared" si="90"/>
        <v>store_doc_2045</v>
      </c>
      <c r="D634" t="s">
        <v>4225</v>
      </c>
      <c r="E634" t="s">
        <v>4226</v>
      </c>
      <c r="F634">
        <v>9.3130389999999998</v>
      </c>
      <c r="G634">
        <v>99.686149999999998</v>
      </c>
      <c r="H634" t="str">
        <f t="shared" si="96"/>
        <v>https://www.google.com/maps/place/9.313039,99.68615</v>
      </c>
      <c r="I634" t="s">
        <v>123</v>
      </c>
      <c r="J634" t="s">
        <v>29</v>
      </c>
      <c r="K634" t="s">
        <v>4227</v>
      </c>
      <c r="L634" t="s">
        <v>4228</v>
      </c>
      <c r="M634" t="s">
        <v>3269</v>
      </c>
      <c r="N634">
        <v>84220</v>
      </c>
      <c r="O634" t="s">
        <v>4229</v>
      </c>
      <c r="P634" t="s">
        <v>34</v>
      </c>
      <c r="Q634" s="3" t="s">
        <v>35</v>
      </c>
      <c r="R634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4" s="3" t="e">
        <f>VLOOKUP($B634,[1]Offline!$A$2:$K$2447,2,FALSE)</f>
        <v>#N/A</v>
      </c>
      <c r="T634" s="3" t="e">
        <f>VLOOKUP($B634,[1]Offline!$A$2:$K$2447,6,FALSE)</f>
        <v>#N/A</v>
      </c>
      <c r="U634" s="3" t="e">
        <f>VLOOKUP($B634,[1]Offline!$A$2:$K$2447,8,FALSE)</f>
        <v>#N/A</v>
      </c>
      <c r="V634" s="11" t="e">
        <f t="shared" si="92"/>
        <v>#N/A</v>
      </c>
      <c r="W634" s="3" t="e">
        <f>VLOOKUP($B634,[1]Offline!$A$2:$K$2447,5,FALSE)</f>
        <v>#N/A</v>
      </c>
      <c r="X634" s="3" t="e">
        <f>VLOOKUP($B634,[1]Offline!$A$2:$K$2447,10,FALSE)</f>
        <v>#N/A</v>
      </c>
      <c r="Y634" t="e">
        <v>#N/A</v>
      </c>
      <c r="Z634" t="e">
        <f t="shared" si="93"/>
        <v>#N/A</v>
      </c>
      <c r="AA634" t="e">
        <f t="shared" si="94"/>
        <v>#N/A</v>
      </c>
      <c r="AB634" t="e">
        <f t="shared" si="95"/>
        <v>#N/A</v>
      </c>
      <c r="AC634" s="4"/>
      <c r="AD634" t="e">
        <v>#N/A</v>
      </c>
    </row>
    <row r="635" spans="1:31" ht="16" x14ac:dyDescent="0.2">
      <c r="A635" t="s">
        <v>4230</v>
      </c>
      <c r="B635">
        <v>2046</v>
      </c>
      <c r="C635" t="str">
        <f t="shared" si="90"/>
        <v>store_doc_2046</v>
      </c>
      <c r="D635" t="s">
        <v>4231</v>
      </c>
      <c r="E635" t="s">
        <v>4232</v>
      </c>
      <c r="F635">
        <v>15.532042000000001</v>
      </c>
      <c r="G635">
        <v>102.71758</v>
      </c>
      <c r="H635" t="str">
        <f t="shared" si="96"/>
        <v>https://www.google.com/maps/place/15.532042,102.71758</v>
      </c>
      <c r="I635" t="s">
        <v>28</v>
      </c>
      <c r="J635" t="s">
        <v>29</v>
      </c>
      <c r="K635" t="s">
        <v>4233</v>
      </c>
      <c r="L635" t="s">
        <v>4234</v>
      </c>
      <c r="M635" t="s">
        <v>2668</v>
      </c>
      <c r="N635">
        <v>30180</v>
      </c>
      <c r="O635" t="s">
        <v>4235</v>
      </c>
      <c r="P635" t="s">
        <v>34</v>
      </c>
      <c r="Q635" s="3" t="s">
        <v>35</v>
      </c>
      <c r="R635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5" s="3" t="str">
        <f>VLOOKUP($B635,[1]Offline!$A$2:$K$2447,2,FALSE)</f>
        <v>Mini Supermarket</v>
      </c>
      <c r="T635" s="3" t="str">
        <f>VLOOKUP($B635,[1]Offline!$A$2:$K$2447,6,FALSE)</f>
        <v>06:00-23:00 (17Hrs)</v>
      </c>
      <c r="U635" s="3" t="str">
        <f>VLOOKUP($B635,[1]Offline!$A$2:$K$2447,8,FALSE)</f>
        <v>เลขที่ 50 หมู่ที่ 14 ตำบลประทาย อำเภอประทาย จังหวัดนครราชสีมา 30180</v>
      </c>
      <c r="V635" s="11" t="str">
        <f t="shared" si="92"/>
        <v>เลขที่ 50 หมู่ที่ 14 ตำบลประทาย อำเภอประทาย จังหวัดนครราชสีมา 30180, โทรศัพท์: 062-605-8180</v>
      </c>
      <c r="W635" s="3" t="str">
        <f>VLOOKUP($B635,[1]Offline!$A$2:$K$2447,5,FALSE)</f>
        <v>exp2046-sm@lotuss.com</v>
      </c>
      <c r="X635" s="3" t="str">
        <f>VLOOKUP($B635,[1]Offline!$A$2:$K$2447,10,FALSE)</f>
        <v>0626058180</v>
      </c>
      <c r="Y635" t="s">
        <v>4236</v>
      </c>
      <c r="Z635" t="str">
        <f t="shared" si="93"/>
        <v>0626058180</v>
      </c>
      <c r="AA635" t="str">
        <f t="shared" si="94"/>
        <v>062-605-8180</v>
      </c>
      <c r="AB635" t="str">
        <f t="shared" si="95"/>
        <v>Valid</v>
      </c>
      <c r="AC635" s="4" t="str">
        <f>IF(AND(LEFT($Z635,1)="0", OR(LEN(SUBSTITUTE($Z635,"-",""))=9, AND(LEFT($Z635,2)&lt;&gt;"02", LEN(SUBSTITUTE($Z635,"-",""))=10))), "Valid", "Invalid")</f>
        <v>Valid</v>
      </c>
      <c r="AD635" t="s">
        <v>4236</v>
      </c>
      <c r="AE635" s="11" t="s">
        <v>4237</v>
      </c>
    </row>
    <row r="636" spans="1:31" ht="16" x14ac:dyDescent="0.2">
      <c r="A636" t="s">
        <v>4238</v>
      </c>
      <c r="B636">
        <v>2047</v>
      </c>
      <c r="C636" t="str">
        <f t="shared" si="90"/>
        <v>store_doc_2047</v>
      </c>
      <c r="D636" t="s">
        <v>4239</v>
      </c>
      <c r="E636" t="s">
        <v>4240</v>
      </c>
      <c r="F636">
        <v>15.172810999999999</v>
      </c>
      <c r="G636">
        <v>104.87376399999999</v>
      </c>
      <c r="H636" t="str">
        <f t="shared" si="96"/>
        <v>https://www.google.com/maps/place/15.172811,104.873764</v>
      </c>
      <c r="I636" t="s">
        <v>28</v>
      </c>
      <c r="J636" t="s">
        <v>29</v>
      </c>
      <c r="K636" t="s">
        <v>4241</v>
      </c>
      <c r="L636" t="s">
        <v>4242</v>
      </c>
      <c r="M636" t="s">
        <v>4243</v>
      </c>
      <c r="N636">
        <v>34190</v>
      </c>
      <c r="O636" t="s">
        <v>4244</v>
      </c>
      <c r="P636" t="s">
        <v>34</v>
      </c>
      <c r="Q636" s="3" t="s">
        <v>44</v>
      </c>
      <c r="R636" s="3" t="str">
        <f t="shared" si="9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6" s="3" t="str">
        <f>VLOOKUP($B636,[1]Offline!$A$2:$K$2447,2,FALSE)</f>
        <v>Mini Supermarket</v>
      </c>
      <c r="T636" s="3" t="str">
        <f>VLOOKUP($B636,[1]Offline!$A$2:$K$2447,6,FALSE)</f>
        <v>24 Hours</v>
      </c>
      <c r="U636" s="3" t="str">
        <f>VLOOKUP($B636,[1]Offline!$A$2:$K$2447,8,FALSE)</f>
        <v>เลขที่ 55/1 หมู่ที่ 16 ตำบลแสนสุข อำเภอวารินชำราบ จังหวัดอุบลราชธานี 34190</v>
      </c>
      <c r="V636" s="11" t="str">
        <f t="shared" si="92"/>
        <v>เลขที่ 55/1 หมู่ที่ 16 ตำบลแสนสุข อำเภอวารินชำราบ จังหวัดอุบลราชธานี 34190, โทรศัพท์: 062-605-8182</v>
      </c>
      <c r="W636" s="3" t="str">
        <f>VLOOKUP($B636,[1]Offline!$A$2:$K$2447,5,FALSE)</f>
        <v>exp2047-sm@lotuss.com</v>
      </c>
      <c r="X636" s="3" t="str">
        <f>VLOOKUP($B636,[1]Offline!$A$2:$K$2447,10,FALSE)</f>
        <v>0626058182</v>
      </c>
      <c r="Y636" t="s">
        <v>4245</v>
      </c>
      <c r="Z636" t="str">
        <f t="shared" si="93"/>
        <v>0626058182</v>
      </c>
      <c r="AA636" t="str">
        <f t="shared" si="94"/>
        <v>062-605-8182</v>
      </c>
      <c r="AB636" t="str">
        <f t="shared" si="95"/>
        <v>Valid</v>
      </c>
      <c r="AC636" s="4" t="str">
        <f>IF(AND(LEFT($Z636,1)="0", OR(LEN(SUBSTITUTE($Z636,"-",""))=9, AND(LEFT($Z636,2)&lt;&gt;"02", LEN(SUBSTITUTE($Z636,"-",""))=10))), "Valid", "Invalid")</f>
        <v>Valid</v>
      </c>
      <c r="AD636" t="s">
        <v>4245</v>
      </c>
      <c r="AE636" s="11" t="s">
        <v>4246</v>
      </c>
    </row>
    <row r="637" spans="1:31" ht="16" x14ac:dyDescent="0.2">
      <c r="A637" t="s">
        <v>4247</v>
      </c>
      <c r="B637">
        <v>2048</v>
      </c>
      <c r="C637" t="str">
        <f t="shared" si="90"/>
        <v>store_doc_2048</v>
      </c>
      <c r="D637" t="s">
        <v>4248</v>
      </c>
      <c r="E637" t="s">
        <v>4249</v>
      </c>
      <c r="F637">
        <v>14.684462999999999</v>
      </c>
      <c r="G637">
        <v>102.54006800000001</v>
      </c>
      <c r="H637" t="str">
        <f t="shared" si="96"/>
        <v>https://www.google.com/maps/place/14.684463,102.540068</v>
      </c>
      <c r="I637" t="s">
        <v>28</v>
      </c>
      <c r="J637" t="s">
        <v>29</v>
      </c>
      <c r="K637" t="s">
        <v>4250</v>
      </c>
      <c r="L637" t="s">
        <v>4251</v>
      </c>
      <c r="M637" t="s">
        <v>3582</v>
      </c>
      <c r="N637">
        <v>31210</v>
      </c>
      <c r="O637" t="s">
        <v>4252</v>
      </c>
      <c r="P637" t="s">
        <v>34</v>
      </c>
      <c r="Q637" s="3" t="s">
        <v>35</v>
      </c>
      <c r="R637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7" s="3" t="str">
        <f>VLOOKUP($B637,[1]Offline!$A$2:$K$2447,2,FALSE)</f>
        <v>Mini Supermarket</v>
      </c>
      <c r="T637" s="3" t="str">
        <f>VLOOKUP($B637,[1]Offline!$A$2:$K$2447,6,FALSE)</f>
        <v>06:00-23:00 (17Hrs)</v>
      </c>
      <c r="U637" s="3" t="str">
        <f>VLOOKUP($B637,[1]Offline!$A$2:$K$2447,8,FALSE)</f>
        <v>เลขที่ 90/2,90/3,90/4 หมู่ที่ 2 ถนนโชคชัย-เดชอุดม ตำบลทุ่งกระเต็น อำเภอหนองกี่ จังหวัดบุรีรัมย์ 31210</v>
      </c>
      <c r="V637" s="11" t="str">
        <f t="shared" si="92"/>
        <v>เลขที่ 90/2,90/3,90/4 หมู่ที่ 2 ถนนโชคชัย-เดชอุดม ตำบลทุ่งกระเต็น อำเภอหนองกี่ จังหวัดบุรีรัมย์ 31210, โทรศัพท์: 062-605-8183</v>
      </c>
      <c r="W637" s="3" t="str">
        <f>VLOOKUP($B637,[1]Offline!$A$2:$K$2447,5,FALSE)</f>
        <v>exp2048-sm@lotuss.com</v>
      </c>
      <c r="X637" s="3" t="str">
        <f>VLOOKUP($B637,[1]Offline!$A$2:$K$2447,10,FALSE)</f>
        <v>0626058183</v>
      </c>
      <c r="Y637" t="s">
        <v>4253</v>
      </c>
      <c r="Z637" t="str">
        <f t="shared" si="93"/>
        <v>0626058183</v>
      </c>
      <c r="AA637" t="str">
        <f t="shared" si="94"/>
        <v>062-605-8183</v>
      </c>
      <c r="AB637" t="str">
        <f t="shared" si="95"/>
        <v>Valid</v>
      </c>
      <c r="AC637" s="4" t="str">
        <f>IF(AND(LEFT($Z637,1)="0", OR(LEN(SUBSTITUTE($Z637,"-",""))=9, AND(LEFT($Z637,2)&lt;&gt;"02", LEN(SUBSTITUTE($Z637,"-",""))=10))), "Valid", "Invalid")</f>
        <v>Valid</v>
      </c>
      <c r="AD637" t="s">
        <v>4253</v>
      </c>
      <c r="AE637" s="11" t="s">
        <v>4254</v>
      </c>
    </row>
    <row r="638" spans="1:31" ht="16" x14ac:dyDescent="0.2">
      <c r="A638" t="s">
        <v>4255</v>
      </c>
      <c r="B638">
        <v>2049</v>
      </c>
      <c r="C638" t="str">
        <f t="shared" si="90"/>
        <v>store_doc_2049</v>
      </c>
      <c r="D638" t="s">
        <v>4256</v>
      </c>
      <c r="E638" t="s">
        <v>4257</v>
      </c>
      <c r="F638">
        <v>18.564675999999999</v>
      </c>
      <c r="G638">
        <v>98.871319</v>
      </c>
      <c r="H638" t="str">
        <f t="shared" si="96"/>
        <v>https://www.google.com/maps/place/18.564676,98.871319</v>
      </c>
      <c r="I638" t="s">
        <v>28</v>
      </c>
      <c r="J638" t="s">
        <v>29</v>
      </c>
      <c r="K638" t="s">
        <v>4258</v>
      </c>
      <c r="L638" t="s">
        <v>4259</v>
      </c>
      <c r="M638" t="s">
        <v>470</v>
      </c>
      <c r="N638">
        <v>50120</v>
      </c>
      <c r="O638" t="s">
        <v>4260</v>
      </c>
      <c r="P638" t="s">
        <v>34</v>
      </c>
      <c r="Q638" s="3" t="s">
        <v>35</v>
      </c>
      <c r="R638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8" s="3" t="str">
        <f>VLOOKUP($B638,[1]Offline!$A$2:$K$2447,2,FALSE)</f>
        <v>Mini Supermarket</v>
      </c>
      <c r="T638" s="3" t="str">
        <f>VLOOKUP($B638,[1]Offline!$A$2:$K$2447,6,FALSE)</f>
        <v>06:00-23:00 (17Hrs)</v>
      </c>
      <c r="U638" s="3" t="str">
        <f>VLOOKUP($B638,[1]Offline!$A$2:$K$2447,8,FALSE)</f>
        <v>เลขที่ 365 หมู่ที่ 3 ตำบลบ้านกลาง อำเภอสันป่าตอง จังหวัดเชียงใหม่ 50120</v>
      </c>
      <c r="V638" s="11" t="str">
        <f t="shared" si="92"/>
        <v>เลขที่ 365 หมู่ที่ 3 ตำบลบ้านกลาง อำเภอสันป่าตอง จังหวัดเชียงใหม่ 50120, โทรศัพท์: 081-247-5299</v>
      </c>
      <c r="W638" s="3" t="str">
        <f>VLOOKUP($B638,[1]Offline!$A$2:$K$2447,5,FALSE)</f>
        <v>exp2049-sm@lotuss.com</v>
      </c>
      <c r="X638" s="3" t="str">
        <f>VLOOKUP($B638,[1]Offline!$A$2:$K$2447,10,FALSE)</f>
        <v>0812475299</v>
      </c>
      <c r="Y638" t="s">
        <v>4261</v>
      </c>
      <c r="Z638" t="str">
        <f t="shared" si="93"/>
        <v>0812475299</v>
      </c>
      <c r="AA638" t="str">
        <f t="shared" si="94"/>
        <v>081-247-5299</v>
      </c>
      <c r="AB638" t="str">
        <f t="shared" si="95"/>
        <v>Valid</v>
      </c>
      <c r="AC638" s="4" t="str">
        <f>IF(AND(LEFT($Z638,1)="0", OR(LEN(SUBSTITUTE($Z638,"-",""))=9, AND(LEFT($Z638,2)&lt;&gt;"02", LEN(SUBSTITUTE($Z638,"-",""))=10))), "Valid", "Invalid")</f>
        <v>Valid</v>
      </c>
      <c r="AD638" t="s">
        <v>4261</v>
      </c>
      <c r="AE638" s="11" t="s">
        <v>4262</v>
      </c>
    </row>
    <row r="639" spans="1:31" ht="16" x14ac:dyDescent="0.2">
      <c r="A639" t="s">
        <v>4263</v>
      </c>
      <c r="B639">
        <v>2050</v>
      </c>
      <c r="C639" t="str">
        <f t="shared" si="90"/>
        <v>store_doc_2050</v>
      </c>
      <c r="D639" t="s">
        <v>4264</v>
      </c>
      <c r="E639" t="s">
        <v>4265</v>
      </c>
      <c r="F639">
        <v>14.633473</v>
      </c>
      <c r="G639">
        <v>102.79171700000001</v>
      </c>
      <c r="H639" t="str">
        <f t="shared" si="96"/>
        <v>https://www.google.com/maps/place/14.633473,102.791717</v>
      </c>
      <c r="I639" t="s">
        <v>28</v>
      </c>
      <c r="J639" t="s">
        <v>29</v>
      </c>
      <c r="K639" t="s">
        <v>4266</v>
      </c>
      <c r="L639" t="s">
        <v>4267</v>
      </c>
      <c r="M639" t="s">
        <v>3582</v>
      </c>
      <c r="N639">
        <v>31110</v>
      </c>
      <c r="O639" t="s">
        <v>4268</v>
      </c>
      <c r="P639" t="s">
        <v>34</v>
      </c>
      <c r="Q639" s="3" t="s">
        <v>170</v>
      </c>
      <c r="R639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39" s="3" t="str">
        <f>VLOOKUP($B639,[1]Offline!$A$2:$K$2447,2,FALSE)</f>
        <v>Mini Supermarket</v>
      </c>
      <c r="T639" s="3" t="str">
        <f>VLOOKUP($B639,[1]Offline!$A$2:$K$2447,6,FALSE)</f>
        <v>06:00-23:00 (17Hrs)</v>
      </c>
      <c r="U639" s="3" t="str">
        <f>VLOOKUP($B639,[1]Offline!$A$2:$K$2447,8,FALSE)</f>
        <v>เลขที่ 443 ถนนโชคชัย-เดชอุดม ตำบลนางรอง อำเภอนางรอง จังหวัดบุรีรัมย์ 31110</v>
      </c>
      <c r="V639" s="11" t="str">
        <f t="shared" si="92"/>
        <v>เลขที่ 443 ถนนโชคชัย-เดชอุดม ตำบลนางรอง อำเภอนางรอง จังหวัดบุรีรัมย์ 31110, โทรศัพท์: 062-605-8185</v>
      </c>
      <c r="W639" s="3" t="str">
        <f>VLOOKUP($B639,[1]Offline!$A$2:$K$2447,5,FALSE)</f>
        <v>exp2050-sm@lotuss.com</v>
      </c>
      <c r="X639" s="3" t="str">
        <f>VLOOKUP($B639,[1]Offline!$A$2:$K$2447,10,FALSE)</f>
        <v>0626058185</v>
      </c>
      <c r="Y639" t="s">
        <v>4269</v>
      </c>
      <c r="Z639" t="str">
        <f t="shared" si="93"/>
        <v>0626058185</v>
      </c>
      <c r="AA639" t="str">
        <f t="shared" si="94"/>
        <v>062-605-8185</v>
      </c>
      <c r="AB639" t="str">
        <f t="shared" si="95"/>
        <v>Valid</v>
      </c>
      <c r="AC639" s="4" t="str">
        <f>IF(AND(LEFT($Z639,1)="0", OR(LEN(SUBSTITUTE($Z639,"-",""))=9, AND(LEFT($Z639,2)&lt;&gt;"02", LEN(SUBSTITUTE($Z639,"-",""))=10))), "Valid", "Invalid")</f>
        <v>Valid</v>
      </c>
      <c r="AD639" t="s">
        <v>4269</v>
      </c>
      <c r="AE639" s="11" t="s">
        <v>4270</v>
      </c>
    </row>
    <row r="640" spans="1:31" ht="16" x14ac:dyDescent="0.2">
      <c r="A640" t="s">
        <v>4271</v>
      </c>
      <c r="B640">
        <v>2051</v>
      </c>
      <c r="C640" t="str">
        <f t="shared" si="90"/>
        <v>store_doc_2051</v>
      </c>
      <c r="D640" t="s">
        <v>4272</v>
      </c>
      <c r="E640" t="s">
        <v>4273</v>
      </c>
      <c r="F640">
        <v>14.007096000000001</v>
      </c>
      <c r="G640">
        <v>100.614706</v>
      </c>
      <c r="H640" t="str">
        <f t="shared" si="96"/>
        <v>https://www.google.com/maps/place/14.007096,100.614706</v>
      </c>
      <c r="I640" t="s">
        <v>123</v>
      </c>
      <c r="J640" t="s">
        <v>29</v>
      </c>
      <c r="K640" t="s">
        <v>4274</v>
      </c>
      <c r="L640" t="s">
        <v>240</v>
      </c>
      <c r="M640" t="s">
        <v>241</v>
      </c>
      <c r="N640">
        <v>12120</v>
      </c>
      <c r="O640" t="s">
        <v>342</v>
      </c>
      <c r="P640" t="s">
        <v>34</v>
      </c>
      <c r="Q640" s="3" t="s">
        <v>35</v>
      </c>
      <c r="R640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0" s="3" t="e">
        <f>VLOOKUP($B640,[1]Offline!$A$2:$K$2447,2,FALSE)</f>
        <v>#N/A</v>
      </c>
      <c r="T640" s="3" t="e">
        <f>VLOOKUP($B640,[1]Offline!$A$2:$K$2447,6,FALSE)</f>
        <v>#N/A</v>
      </c>
      <c r="U640" s="3" t="e">
        <f>VLOOKUP($B640,[1]Offline!$A$2:$K$2447,8,FALSE)</f>
        <v>#N/A</v>
      </c>
      <c r="V640" s="11" t="e">
        <f t="shared" si="92"/>
        <v>#N/A</v>
      </c>
      <c r="W640" s="3" t="e">
        <f>VLOOKUP($B640,[1]Offline!$A$2:$K$2447,5,FALSE)</f>
        <v>#N/A</v>
      </c>
      <c r="X640" s="3" t="e">
        <f>VLOOKUP($B640,[1]Offline!$A$2:$K$2447,10,FALSE)</f>
        <v>#N/A</v>
      </c>
      <c r="Y640" t="e">
        <v>#N/A</v>
      </c>
      <c r="Z640" t="e">
        <f t="shared" si="93"/>
        <v>#N/A</v>
      </c>
      <c r="AA640" t="e">
        <f t="shared" si="94"/>
        <v>#N/A</v>
      </c>
      <c r="AB640" t="e">
        <f t="shared" si="95"/>
        <v>#N/A</v>
      </c>
      <c r="AC640" s="4"/>
      <c r="AD640" t="e">
        <v>#N/A</v>
      </c>
    </row>
    <row r="641" spans="1:31" ht="16" x14ac:dyDescent="0.2">
      <c r="A641" t="s">
        <v>4275</v>
      </c>
      <c r="B641">
        <v>2052</v>
      </c>
      <c r="C641" t="str">
        <f t="shared" si="90"/>
        <v>store_doc_2052</v>
      </c>
      <c r="D641" t="s">
        <v>4276</v>
      </c>
      <c r="E641" t="s">
        <v>4277</v>
      </c>
      <c r="F641">
        <v>15.944213</v>
      </c>
      <c r="G641">
        <v>104.20833</v>
      </c>
      <c r="H641" t="str">
        <f t="shared" si="96"/>
        <v>https://www.google.com/maps/place/15.944213,104.20833</v>
      </c>
      <c r="I641" t="s">
        <v>28</v>
      </c>
      <c r="J641" t="s">
        <v>29</v>
      </c>
      <c r="K641" t="s">
        <v>4278</v>
      </c>
      <c r="L641" t="s">
        <v>4279</v>
      </c>
      <c r="M641" t="s">
        <v>3758</v>
      </c>
      <c r="N641">
        <v>35170</v>
      </c>
      <c r="O641" t="s">
        <v>4280</v>
      </c>
      <c r="P641" t="s">
        <v>34</v>
      </c>
      <c r="Q641" s="3" t="s">
        <v>170</v>
      </c>
      <c r="R641" s="3" t="str">
        <f t="shared" si="9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1" s="3" t="str">
        <f>VLOOKUP($B641,[1]Offline!$A$2:$K$2447,2,FALSE)</f>
        <v>Mini Supermarket</v>
      </c>
      <c r="T641" s="3" t="str">
        <f>VLOOKUP($B641,[1]Offline!$A$2:$K$2447,6,FALSE)</f>
        <v>06:00-23:00 (17Hrs)</v>
      </c>
      <c r="U641" s="3" t="str">
        <f>VLOOKUP($B641,[1]Offline!$A$2:$K$2447,8,FALSE)</f>
        <v>เลขที่ 133 หมู่ที่ 3 ตำบลทรายมูล อำเภอทรายมูล จังหวัดยโสธร 35170</v>
      </c>
      <c r="V641" s="11" t="str">
        <f t="shared" si="92"/>
        <v>เลขที่ 133 หมู่ที่ 3 ตำบลทรายมูล อำเภอทรายมูล จังหวัดยโสธร 35170, โทรศัพท์: 062-605-8187</v>
      </c>
      <c r="W641" s="3" t="str">
        <f>VLOOKUP($B641,[1]Offline!$A$2:$K$2447,5,FALSE)</f>
        <v>exp2052-sm@lotuss.com</v>
      </c>
      <c r="X641" s="3" t="str">
        <f>VLOOKUP($B641,[1]Offline!$A$2:$K$2447,10,FALSE)</f>
        <v>0626058187</v>
      </c>
      <c r="Y641" t="s">
        <v>4281</v>
      </c>
      <c r="Z641" t="str">
        <f t="shared" si="93"/>
        <v>0626058187</v>
      </c>
      <c r="AA641" t="str">
        <f t="shared" si="94"/>
        <v>062-605-8187</v>
      </c>
      <c r="AB641" t="str">
        <f t="shared" si="95"/>
        <v>Valid</v>
      </c>
      <c r="AC641" s="4" t="str">
        <f>IF(AND(LEFT($Z641,1)="0", OR(LEN(SUBSTITUTE($Z641,"-",""))=9, AND(LEFT($Z641,2)&lt;&gt;"02", LEN(SUBSTITUTE($Z641,"-",""))=10))), "Valid", "Invalid")</f>
        <v>Valid</v>
      </c>
      <c r="AD641" t="s">
        <v>4281</v>
      </c>
      <c r="AE641" s="11" t="s">
        <v>4282</v>
      </c>
    </row>
    <row r="642" spans="1:31" ht="16" x14ac:dyDescent="0.2">
      <c r="A642" t="s">
        <v>4283</v>
      </c>
      <c r="B642">
        <v>2053</v>
      </c>
      <c r="C642" t="str">
        <f t="shared" si="90"/>
        <v>store_doc_2053</v>
      </c>
      <c r="D642" t="s">
        <v>4284</v>
      </c>
      <c r="E642" t="s">
        <v>4285</v>
      </c>
      <c r="F642">
        <v>18.761901999999999</v>
      </c>
      <c r="G642">
        <v>99.041521000000003</v>
      </c>
      <c r="H642" t="str">
        <f t="shared" si="96"/>
        <v>https://www.google.com/maps/place/18.761902,99.041521</v>
      </c>
      <c r="I642" t="s">
        <v>28</v>
      </c>
      <c r="J642" t="s">
        <v>29</v>
      </c>
      <c r="K642" t="s">
        <v>4286</v>
      </c>
      <c r="L642" t="s">
        <v>1314</v>
      </c>
      <c r="M642" t="s">
        <v>470</v>
      </c>
      <c r="N642">
        <v>50140</v>
      </c>
      <c r="O642" t="s">
        <v>4287</v>
      </c>
      <c r="P642" t="s">
        <v>34</v>
      </c>
      <c r="Q642" s="3" t="s">
        <v>35</v>
      </c>
      <c r="R642" s="3" t="str">
        <f t="shared" si="9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2" s="3" t="str">
        <f>VLOOKUP($B642,[1]Offline!$A$2:$K$2447,2,FALSE)</f>
        <v>Mini Supermarket</v>
      </c>
      <c r="T642" s="3" t="str">
        <f>VLOOKUP($B642,[1]Offline!$A$2:$K$2447,6,FALSE)</f>
        <v>24 Hours</v>
      </c>
      <c r="U642" s="3" t="str">
        <f>VLOOKUP($B642,[1]Offline!$A$2:$K$2447,8,FALSE)</f>
        <v>เลขที่ 44/5 หมู่ที่ 6 ตำบลไชยสถาน อำเภอสารภี จังหวัดเชียงใหม่ 50140</v>
      </c>
      <c r="V642" s="11" t="str">
        <f t="shared" si="92"/>
        <v>เลขที่ 44/5 หมู่ที่ 6 ตำบลไชยสถาน อำเภอสารภี จังหวัดเชียงใหม่ 50140, โทรศัพท์: 062-605-8188</v>
      </c>
      <c r="W642" s="3" t="str">
        <f>VLOOKUP($B642,[1]Offline!$A$2:$K$2447,5,FALSE)</f>
        <v>exp2053-sm@lotuss.com</v>
      </c>
      <c r="X642" s="3" t="str">
        <f>VLOOKUP($B642,[1]Offline!$A$2:$K$2447,10,FALSE)</f>
        <v>0626058188</v>
      </c>
      <c r="Y642" t="s">
        <v>4288</v>
      </c>
      <c r="Z642" t="str">
        <f t="shared" si="93"/>
        <v>0626058188</v>
      </c>
      <c r="AA642" t="str">
        <f t="shared" si="94"/>
        <v>062-605-8188</v>
      </c>
      <c r="AB642" t="str">
        <f t="shared" si="95"/>
        <v>Valid</v>
      </c>
      <c r="AC642" s="4" t="str">
        <f>IF(AND(LEFT($Z642,1)="0", OR(LEN(SUBSTITUTE($Z642,"-",""))=9, AND(LEFT($Z642,2)&lt;&gt;"02", LEN(SUBSTITUTE($Z642,"-",""))=10))), "Valid", "Invalid")</f>
        <v>Valid</v>
      </c>
      <c r="AD642" t="s">
        <v>4288</v>
      </c>
      <c r="AE642" s="11" t="s">
        <v>4289</v>
      </c>
    </row>
    <row r="643" spans="1:31" ht="16" x14ac:dyDescent="0.2">
      <c r="A643" t="s">
        <v>4290</v>
      </c>
      <c r="B643">
        <v>2055</v>
      </c>
      <c r="C643" t="str">
        <f t="shared" ref="C643:C706" si="101">CONCATENATE("store_doc_",B643)</f>
        <v>store_doc_2055</v>
      </c>
      <c r="D643" t="s">
        <v>4291</v>
      </c>
      <c r="E643" t="s">
        <v>4292</v>
      </c>
      <c r="F643">
        <v>9.1647269999999992</v>
      </c>
      <c r="G643">
        <v>99.478492000000003</v>
      </c>
      <c r="H643" t="str">
        <f t="shared" si="96"/>
        <v>https://www.google.com/maps/place/9.164727,99.478492</v>
      </c>
      <c r="I643" t="s">
        <v>28</v>
      </c>
      <c r="J643" t="s">
        <v>29</v>
      </c>
      <c r="K643" t="s">
        <v>4293</v>
      </c>
      <c r="L643" t="s">
        <v>4294</v>
      </c>
      <c r="M643" t="s">
        <v>3269</v>
      </c>
      <c r="N643">
        <v>84160</v>
      </c>
      <c r="O643" t="s">
        <v>4295</v>
      </c>
      <c r="P643" t="s">
        <v>34</v>
      </c>
      <c r="Q643" s="3" t="s">
        <v>35</v>
      </c>
      <c r="R643" s="3" t="str">
        <f t="shared" ref="R643:R706" si="102">_xlfn.CONCAT($Q643,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3" s="3" t="str">
        <f>VLOOKUP($B643,[1]Offline!$A$2:$K$2447,2,FALSE)</f>
        <v>Mini Supermarket</v>
      </c>
      <c r="T643" s="3" t="str">
        <f>VLOOKUP($B643,[1]Offline!$A$2:$K$2447,6,FALSE)</f>
        <v>06:00-22:00 (16Hrs)</v>
      </c>
      <c r="U643" s="3" t="str">
        <f>VLOOKUP($B643,[1]Offline!$A$2:$K$2447,8,FALSE)</f>
        <v>เลขที่ 85/6 หมู่ 1 ต.กะแดะ อ.กาญจนดิษฐ์ จ.สุราษฎร์ธานี 84160</v>
      </c>
      <c r="V643" s="11" t="str">
        <f t="shared" ref="V643:V706" si="103">$U643 &amp; ", โทรศัพท์: " &amp; $AE643</f>
        <v>เลขที่ 85/6 หมู่ 1 ต.กะแดะ อ.กาญจนดิษฐ์ จ.สุราษฎร์ธานี 84160, โทรศัพท์: 081-247-5800</v>
      </c>
      <c r="W643" s="3" t="str">
        <f>VLOOKUP($B643,[1]Offline!$A$2:$K$2447,5,FALSE)</f>
        <v>exp2055-sm@lotuss.com</v>
      </c>
      <c r="X643" s="3" t="str">
        <f>VLOOKUP($B643,[1]Offline!$A$2:$K$2447,10,FALSE)</f>
        <v>0812475800</v>
      </c>
      <c r="Y643" t="s">
        <v>4296</v>
      </c>
      <c r="Z643" t="str">
        <f t="shared" ref="Z643:Z706" si="104">SUBSTITUTE($Y643, "-", "")</f>
        <v>0812475800</v>
      </c>
      <c r="AA643" t="str">
        <f t="shared" ref="AA643:AA706" si="105">IF(LEN($Z643)=9, TEXT($Z643, "00-000-0000"), TEXT($Z643, "000-000-0000"))</f>
        <v>081-247-5800</v>
      </c>
      <c r="AB643" t="str">
        <f t="shared" ref="AB643:AB706" si="106">IF(AND(LEFT($Z643,1)="0", OR(LEN($Z643)=9, LEN($Z643)=10)), "Valid", "Invalid")</f>
        <v>Valid</v>
      </c>
      <c r="AC643" s="4" t="str">
        <f>IF(AND(LEFT($Z643,1)="0", OR(LEN(SUBSTITUTE($Z643,"-",""))=9, AND(LEFT($Z643,2)&lt;&gt;"02", LEN(SUBSTITUTE($Z643,"-",""))=10))), "Valid", "Invalid")</f>
        <v>Valid</v>
      </c>
      <c r="AD643" t="s">
        <v>4296</v>
      </c>
      <c r="AE643" s="11" t="s">
        <v>4297</v>
      </c>
    </row>
    <row r="644" spans="1:31" ht="16" x14ac:dyDescent="0.2">
      <c r="A644" t="s">
        <v>4298</v>
      </c>
      <c r="B644">
        <v>2056</v>
      </c>
      <c r="C644" t="str">
        <f t="shared" si="101"/>
        <v>store_doc_2056</v>
      </c>
      <c r="D644" t="s">
        <v>4299</v>
      </c>
      <c r="E644" t="s">
        <v>4300</v>
      </c>
      <c r="F644">
        <v>6.9949700000000004</v>
      </c>
      <c r="G644">
        <v>100.481767</v>
      </c>
      <c r="H644" t="str">
        <f t="shared" ref="H644:H707" si="107">CONCATENATE("https://www.google.com/maps/place/",F644,",",G644)</f>
        <v>https://www.google.com/maps/place/6.99497,100.481767</v>
      </c>
      <c r="I644" t="s">
        <v>123</v>
      </c>
      <c r="J644" t="s">
        <v>29</v>
      </c>
      <c r="K644" t="s">
        <v>4301</v>
      </c>
      <c r="L644" t="s">
        <v>3048</v>
      </c>
      <c r="M644" t="s">
        <v>3049</v>
      </c>
      <c r="N644">
        <v>90110</v>
      </c>
      <c r="O644" t="s">
        <v>3050</v>
      </c>
      <c r="P644" t="s">
        <v>34</v>
      </c>
      <c r="Q644" s="3" t="s">
        <v>35</v>
      </c>
      <c r="R644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4" s="3" t="e">
        <f>VLOOKUP($B644,[1]Offline!$A$2:$K$2447,2,FALSE)</f>
        <v>#N/A</v>
      </c>
      <c r="T644" s="3" t="e">
        <f>VLOOKUP($B644,[1]Offline!$A$2:$K$2447,6,FALSE)</f>
        <v>#N/A</v>
      </c>
      <c r="U644" s="3" t="e">
        <f>VLOOKUP($B644,[1]Offline!$A$2:$K$2447,8,FALSE)</f>
        <v>#N/A</v>
      </c>
      <c r="V644" s="11" t="e">
        <f t="shared" si="103"/>
        <v>#N/A</v>
      </c>
      <c r="W644" s="3" t="e">
        <f>VLOOKUP($B644,[1]Offline!$A$2:$K$2447,5,FALSE)</f>
        <v>#N/A</v>
      </c>
      <c r="X644" s="3" t="e">
        <f>VLOOKUP($B644,[1]Offline!$A$2:$K$2447,10,FALSE)</f>
        <v>#N/A</v>
      </c>
      <c r="Y644" t="e">
        <v>#N/A</v>
      </c>
      <c r="Z644" t="e">
        <f t="shared" si="104"/>
        <v>#N/A</v>
      </c>
      <c r="AA644" t="e">
        <f t="shared" si="105"/>
        <v>#N/A</v>
      </c>
      <c r="AB644" t="e">
        <f t="shared" si="106"/>
        <v>#N/A</v>
      </c>
      <c r="AC644" s="4"/>
      <c r="AD644" t="e">
        <v>#N/A</v>
      </c>
    </row>
    <row r="645" spans="1:31" ht="16" x14ac:dyDescent="0.2">
      <c r="A645" t="s">
        <v>4302</v>
      </c>
      <c r="B645">
        <v>2057</v>
      </c>
      <c r="C645" t="str">
        <f t="shared" si="101"/>
        <v>store_doc_2057</v>
      </c>
      <c r="D645" t="s">
        <v>4303</v>
      </c>
      <c r="E645" t="s">
        <v>4304</v>
      </c>
      <c r="F645">
        <v>12.669269999999999</v>
      </c>
      <c r="G645">
        <v>101.274213</v>
      </c>
      <c r="H645" t="str">
        <f t="shared" si="107"/>
        <v>https://www.google.com/maps/place/12.66927,101.274213</v>
      </c>
      <c r="I645" t="s">
        <v>123</v>
      </c>
      <c r="J645" t="s">
        <v>29</v>
      </c>
      <c r="K645" t="s">
        <v>4305</v>
      </c>
      <c r="L645" t="s">
        <v>2494</v>
      </c>
      <c r="M645" t="s">
        <v>2040</v>
      </c>
      <c r="N645">
        <v>21000</v>
      </c>
      <c r="O645" t="s">
        <v>4306</v>
      </c>
      <c r="P645" t="s">
        <v>34</v>
      </c>
      <c r="Q645" s="3" t="s">
        <v>35</v>
      </c>
      <c r="R645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5" s="3" t="e">
        <f>VLOOKUP($B645,[1]Offline!$A$2:$K$2447,2,FALSE)</f>
        <v>#N/A</v>
      </c>
      <c r="T645" s="3" t="e">
        <f>VLOOKUP($B645,[1]Offline!$A$2:$K$2447,6,FALSE)</f>
        <v>#N/A</v>
      </c>
      <c r="U645" s="3" t="e">
        <f>VLOOKUP($B645,[1]Offline!$A$2:$K$2447,8,FALSE)</f>
        <v>#N/A</v>
      </c>
      <c r="V645" s="11" t="e">
        <f t="shared" si="103"/>
        <v>#N/A</v>
      </c>
      <c r="W645" s="3" t="e">
        <f>VLOOKUP($B645,[1]Offline!$A$2:$K$2447,5,FALSE)</f>
        <v>#N/A</v>
      </c>
      <c r="X645" s="3" t="e">
        <f>VLOOKUP($B645,[1]Offline!$A$2:$K$2447,10,FALSE)</f>
        <v>#N/A</v>
      </c>
      <c r="Y645" t="e">
        <v>#N/A</v>
      </c>
      <c r="Z645" t="e">
        <f t="shared" si="104"/>
        <v>#N/A</v>
      </c>
      <c r="AA645" t="e">
        <f t="shared" si="105"/>
        <v>#N/A</v>
      </c>
      <c r="AB645" t="e">
        <f t="shared" si="106"/>
        <v>#N/A</v>
      </c>
      <c r="AC645" s="4"/>
      <c r="AD645" t="e">
        <v>#N/A</v>
      </c>
    </row>
    <row r="646" spans="1:31" ht="16" x14ac:dyDescent="0.2">
      <c r="A646" t="s">
        <v>4307</v>
      </c>
      <c r="B646">
        <v>2058</v>
      </c>
      <c r="C646" t="str">
        <f t="shared" si="101"/>
        <v>store_doc_2058</v>
      </c>
      <c r="D646" t="s">
        <v>4308</v>
      </c>
      <c r="E646" t="s">
        <v>4309</v>
      </c>
      <c r="F646">
        <v>9.5636899999999994</v>
      </c>
      <c r="G646">
        <v>99.166066000000001</v>
      </c>
      <c r="H646" t="str">
        <f t="shared" si="107"/>
        <v>https://www.google.com/maps/place/9.56369,99.166066</v>
      </c>
      <c r="I646" t="s">
        <v>28</v>
      </c>
      <c r="J646" t="s">
        <v>29</v>
      </c>
      <c r="K646" t="s">
        <v>4310</v>
      </c>
      <c r="L646" t="s">
        <v>4311</v>
      </c>
      <c r="M646" t="s">
        <v>3269</v>
      </c>
      <c r="N646">
        <v>84170</v>
      </c>
      <c r="O646" t="s">
        <v>4312</v>
      </c>
      <c r="P646" t="s">
        <v>34</v>
      </c>
      <c r="Q646" s="3" t="s">
        <v>35</v>
      </c>
      <c r="R646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6" s="3" t="str">
        <f>VLOOKUP($B646,[1]Offline!$A$2:$K$2447,2,FALSE)</f>
        <v>Mini Supermarket</v>
      </c>
      <c r="T646" s="3" t="str">
        <f>VLOOKUP($B646,[1]Offline!$A$2:$K$2447,6,FALSE)</f>
        <v>06:00-22:30 (16.5Hrs)</v>
      </c>
      <c r="U646" s="3" t="str">
        <f>VLOOKUP($B646,[1]Offline!$A$2:$K$2447,8,FALSE)</f>
        <v>เลขที่ 96 หมู่ 4 จ.ท่าชนะ อ.ท่าชนะ จ.สุราษฎร์ธานี 84170</v>
      </c>
      <c r="V646" s="11" t="str">
        <f t="shared" si="103"/>
        <v>เลขที่ 96 หมู่ 4 จ.ท่าชนะ อ.ท่าชนะ จ.สุราษฎร์ธานี 84170, โทรศัพท์: 062-605-8193</v>
      </c>
      <c r="W646" s="3" t="str">
        <f>VLOOKUP($B646,[1]Offline!$A$2:$K$2447,5,FALSE)</f>
        <v>exp2058-sm@lotuss.com</v>
      </c>
      <c r="X646" s="3" t="str">
        <f>VLOOKUP($B646,[1]Offline!$A$2:$K$2447,10,FALSE)</f>
        <v>0626058193</v>
      </c>
      <c r="Y646" t="s">
        <v>4313</v>
      </c>
      <c r="Z646" t="str">
        <f t="shared" si="104"/>
        <v>0626058193</v>
      </c>
      <c r="AA646" t="str">
        <f t="shared" si="105"/>
        <v>062-605-8193</v>
      </c>
      <c r="AB646" t="str">
        <f t="shared" si="106"/>
        <v>Valid</v>
      </c>
      <c r="AC646" s="4" t="str">
        <f>IF(AND(LEFT($Z646,1)="0", OR(LEN(SUBSTITUTE($Z646,"-",""))=9, AND(LEFT($Z646,2)&lt;&gt;"02", LEN(SUBSTITUTE($Z646,"-",""))=10))), "Valid", "Invalid")</f>
        <v>Valid</v>
      </c>
      <c r="AD646" t="s">
        <v>4313</v>
      </c>
      <c r="AE646" s="11" t="s">
        <v>4314</v>
      </c>
    </row>
    <row r="647" spans="1:31" ht="16" x14ac:dyDescent="0.2">
      <c r="A647" t="s">
        <v>4315</v>
      </c>
      <c r="B647">
        <v>2059</v>
      </c>
      <c r="C647" t="str">
        <f t="shared" si="101"/>
        <v>store_doc_2059</v>
      </c>
      <c r="D647" t="s">
        <v>4316</v>
      </c>
      <c r="E647" t="s">
        <v>4317</v>
      </c>
      <c r="F647">
        <v>12.685565</v>
      </c>
      <c r="G647">
        <v>101.30038</v>
      </c>
      <c r="H647" t="str">
        <f t="shared" si="107"/>
        <v>https://www.google.com/maps/place/12.685565,101.30038</v>
      </c>
      <c r="I647" t="s">
        <v>28</v>
      </c>
      <c r="J647" t="s">
        <v>29</v>
      </c>
      <c r="K647" t="s">
        <v>4318</v>
      </c>
      <c r="L647" t="s">
        <v>2494</v>
      </c>
      <c r="M647" t="s">
        <v>2040</v>
      </c>
      <c r="N647">
        <v>21000</v>
      </c>
      <c r="O647" t="s">
        <v>2790</v>
      </c>
      <c r="P647" t="s">
        <v>34</v>
      </c>
      <c r="Q647" s="3" t="s">
        <v>35</v>
      </c>
      <c r="R647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7" s="3" t="str">
        <f>VLOOKUP($B647,[1]Offline!$A$2:$K$2447,2,FALSE)</f>
        <v>Mini Supermarket</v>
      </c>
      <c r="T647" s="3" t="str">
        <f>VLOOKUP($B647,[1]Offline!$A$2:$K$2447,6,FALSE)</f>
        <v>06:00-23:00 (17Hrs)</v>
      </c>
      <c r="U647" s="3" t="str">
        <f>VLOOKUP($B647,[1]Offline!$A$2:$K$2447,8,FALSE)</f>
        <v>เลขที่ 111/17,111/18,111/19,111/20 หมู่ 6 ต.เชิงเนิน อ.เมืองระยอง จ.ระยอง 21000</v>
      </c>
      <c r="V647" s="11" t="str">
        <f t="shared" si="103"/>
        <v>เลขที่ 111/17,111/18,111/19,111/20 หมู่ 6 ต.เชิงเนิน อ.เมืองระยอง จ.ระยอง 21000, โทรศัพท์: 095-514-1972</v>
      </c>
      <c r="W647" s="3" t="str">
        <f>VLOOKUP($B647,[1]Offline!$A$2:$K$2447,5,FALSE)</f>
        <v>exp2059-sm@lotuss.com</v>
      </c>
      <c r="X647" s="3" t="str">
        <f>VLOOKUP($B647,[1]Offline!$A$2:$K$2447,10,FALSE)</f>
        <v>0955141972</v>
      </c>
      <c r="Y647" t="s">
        <v>4319</v>
      </c>
      <c r="Z647" t="str">
        <f t="shared" si="104"/>
        <v>0955141972</v>
      </c>
      <c r="AA647" t="str">
        <f t="shared" si="105"/>
        <v>095-514-1972</v>
      </c>
      <c r="AB647" t="str">
        <f t="shared" si="106"/>
        <v>Valid</v>
      </c>
      <c r="AC647" s="4" t="str">
        <f>IF(AND(LEFT($Z647,1)="0", OR(LEN(SUBSTITUTE($Z647,"-",""))=9, AND(LEFT($Z647,2)&lt;&gt;"02", LEN(SUBSTITUTE($Z647,"-",""))=10))), "Valid", "Invalid")</f>
        <v>Valid</v>
      </c>
      <c r="AD647" t="s">
        <v>4319</v>
      </c>
      <c r="AE647" s="11" t="s">
        <v>4320</v>
      </c>
    </row>
    <row r="648" spans="1:31" ht="16" x14ac:dyDescent="0.2">
      <c r="A648" t="s">
        <v>4321</v>
      </c>
      <c r="B648">
        <v>2060</v>
      </c>
      <c r="C648" t="str">
        <f t="shared" si="101"/>
        <v>store_doc_2060</v>
      </c>
      <c r="D648" t="s">
        <v>4322</v>
      </c>
      <c r="E648" t="s">
        <v>4323</v>
      </c>
      <c r="F648">
        <v>18.848039</v>
      </c>
      <c r="G648">
        <v>99.020906999999994</v>
      </c>
      <c r="H648" t="str">
        <f t="shared" si="107"/>
        <v>https://www.google.com/maps/place/18.848039,99.020907</v>
      </c>
      <c r="I648" t="s">
        <v>123</v>
      </c>
      <c r="J648" t="s">
        <v>29</v>
      </c>
      <c r="K648" t="s">
        <v>4324</v>
      </c>
      <c r="L648" t="s">
        <v>1892</v>
      </c>
      <c r="M648" t="s">
        <v>470</v>
      </c>
      <c r="N648">
        <v>50210</v>
      </c>
      <c r="O648" t="s">
        <v>4325</v>
      </c>
      <c r="P648" t="s">
        <v>34</v>
      </c>
      <c r="Q648" s="3" t="s">
        <v>35</v>
      </c>
      <c r="R648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8" s="3" t="e">
        <f>VLOOKUP($B648,[1]Offline!$A$2:$K$2447,2,FALSE)</f>
        <v>#N/A</v>
      </c>
      <c r="T648" s="3" t="e">
        <f>VLOOKUP($B648,[1]Offline!$A$2:$K$2447,6,FALSE)</f>
        <v>#N/A</v>
      </c>
      <c r="U648" s="3" t="e">
        <f>VLOOKUP($B648,[1]Offline!$A$2:$K$2447,8,FALSE)</f>
        <v>#N/A</v>
      </c>
      <c r="V648" s="11" t="e">
        <f t="shared" si="103"/>
        <v>#N/A</v>
      </c>
      <c r="W648" s="3" t="e">
        <f>VLOOKUP($B648,[1]Offline!$A$2:$K$2447,5,FALSE)</f>
        <v>#N/A</v>
      </c>
      <c r="X648" s="3" t="e">
        <f>VLOOKUP($B648,[1]Offline!$A$2:$K$2447,10,FALSE)</f>
        <v>#N/A</v>
      </c>
      <c r="Y648" t="e">
        <v>#N/A</v>
      </c>
      <c r="Z648" t="e">
        <f t="shared" si="104"/>
        <v>#N/A</v>
      </c>
      <c r="AA648" t="e">
        <f t="shared" si="105"/>
        <v>#N/A</v>
      </c>
      <c r="AB648" t="e">
        <f t="shared" si="106"/>
        <v>#N/A</v>
      </c>
      <c r="AC648" s="4"/>
      <c r="AD648" t="e">
        <v>#N/A</v>
      </c>
    </row>
    <row r="649" spans="1:31" ht="16" x14ac:dyDescent="0.2">
      <c r="A649" t="s">
        <v>4326</v>
      </c>
      <c r="B649">
        <v>2062</v>
      </c>
      <c r="C649" t="str">
        <f t="shared" si="101"/>
        <v>store_doc_2062</v>
      </c>
      <c r="D649" t="s">
        <v>4327</v>
      </c>
      <c r="E649" t="s">
        <v>4328</v>
      </c>
      <c r="F649">
        <v>9.4826429999999995</v>
      </c>
      <c r="G649">
        <v>99.954408000000001</v>
      </c>
      <c r="H649" t="str">
        <f t="shared" si="107"/>
        <v>https://www.google.com/maps/place/9.482643,99.954408</v>
      </c>
      <c r="I649" t="s">
        <v>28</v>
      </c>
      <c r="J649" t="s">
        <v>29</v>
      </c>
      <c r="K649" t="s">
        <v>4329</v>
      </c>
      <c r="L649" t="s">
        <v>4330</v>
      </c>
      <c r="M649" t="s">
        <v>3269</v>
      </c>
      <c r="N649">
        <v>84140</v>
      </c>
      <c r="O649" t="s">
        <v>4331</v>
      </c>
      <c r="P649" t="s">
        <v>34</v>
      </c>
      <c r="Q649" s="3" t="s">
        <v>35</v>
      </c>
      <c r="R649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49" s="3" t="str">
        <f>VLOOKUP($B649,[1]Offline!$A$2:$K$2447,2,FALSE)</f>
        <v>Mini Supermarket</v>
      </c>
      <c r="T649" s="3" t="str">
        <f>VLOOKUP($B649,[1]Offline!$A$2:$K$2447,6,FALSE)</f>
        <v xml:space="preserve">24 Hours </v>
      </c>
      <c r="U649" s="3" t="str">
        <f>VLOOKUP($B649,[1]Offline!$A$2:$K$2447,8,FALSE)</f>
        <v>เลขที่ 101/18 หมู่ 1 ต.ตลิ่งงาม อ.เกาะสมุย จ.สุราษรฎร์ธานี 84140</v>
      </c>
      <c r="V649" s="11" t="str">
        <f t="shared" si="103"/>
        <v>เลขที่ 101/18 หมู่ 1 ต.ตลิ่งงาม อ.เกาะสมุย จ.สุราษรฎร์ธานี 84140, โทรศัพท์: 081-245-5941</v>
      </c>
      <c r="W649" s="3" t="str">
        <f>VLOOKUP($B649,[1]Offline!$A$2:$K$2447,5,FALSE)</f>
        <v>exp2062-sm@lotuss.com</v>
      </c>
      <c r="X649" s="3" t="str">
        <f>VLOOKUP($B649,[1]Offline!$A$2:$K$2447,10,FALSE)</f>
        <v>0812455941</v>
      </c>
      <c r="Y649" t="s">
        <v>4332</v>
      </c>
      <c r="Z649" t="str">
        <f t="shared" si="104"/>
        <v>0812455941</v>
      </c>
      <c r="AA649" t="str">
        <f t="shared" si="105"/>
        <v>081-245-5941</v>
      </c>
      <c r="AB649" t="str">
        <f t="shared" si="106"/>
        <v>Valid</v>
      </c>
      <c r="AC649" s="4" t="str">
        <f>IF(AND(LEFT($Z649,1)="0", OR(LEN(SUBSTITUTE($Z649,"-",""))=9, AND(LEFT($Z649,2)&lt;&gt;"02", LEN(SUBSTITUTE($Z649,"-",""))=10))), "Valid", "Invalid")</f>
        <v>Valid</v>
      </c>
      <c r="AD649" t="s">
        <v>4332</v>
      </c>
      <c r="AE649" s="11" t="s">
        <v>4333</v>
      </c>
    </row>
    <row r="650" spans="1:31" ht="16" x14ac:dyDescent="0.2">
      <c r="A650" t="s">
        <v>4334</v>
      </c>
      <c r="B650">
        <v>2063</v>
      </c>
      <c r="C650" t="str">
        <f t="shared" si="101"/>
        <v>store_doc_2063</v>
      </c>
      <c r="D650" t="s">
        <v>4335</v>
      </c>
      <c r="E650" t="s">
        <v>4336</v>
      </c>
      <c r="F650">
        <v>15.662183000000001</v>
      </c>
      <c r="G650">
        <v>101.111434</v>
      </c>
      <c r="H650" t="str">
        <f t="shared" si="107"/>
        <v>https://www.google.com/maps/place/15.662183,101.111434</v>
      </c>
      <c r="I650" t="s">
        <v>28</v>
      </c>
      <c r="J650" t="s">
        <v>29</v>
      </c>
      <c r="K650" t="s">
        <v>4337</v>
      </c>
      <c r="L650" t="s">
        <v>4338</v>
      </c>
      <c r="M650" t="s">
        <v>3530</v>
      </c>
      <c r="N650">
        <v>67130</v>
      </c>
      <c r="O650" t="s">
        <v>4339</v>
      </c>
      <c r="P650" t="s">
        <v>34</v>
      </c>
      <c r="Q650" s="3" t="s">
        <v>35</v>
      </c>
      <c r="R650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0" s="3" t="str">
        <f>VLOOKUP($B650,[1]Offline!$A$2:$K$2447,2,FALSE)</f>
        <v>Mini Supermarket</v>
      </c>
      <c r="T650" s="3" t="str">
        <f>VLOOKUP($B650,[1]Offline!$A$2:$K$2447,6,FALSE)</f>
        <v>05:00-22:00 (17Hrs)</v>
      </c>
      <c r="U650" s="3" t="str">
        <f>VLOOKUP($B650,[1]Offline!$A$2:$K$2447,8,FALSE)</f>
        <v>เลขที่ 75/11 หมู่ที่ 1 ตำบลท่าโรง อำเภอวิเชียรบุรี จังหวัดเพชรบูรณ์ 67130</v>
      </c>
      <c r="V650" s="11" t="str">
        <f t="shared" si="103"/>
        <v>เลขที่ 75/11 หมู่ที่ 1 ตำบลท่าโรง อำเภอวิเชียรบุรี จังหวัดเพชรบูรณ์ 67130, โทรศัพท์: 062-605-8197</v>
      </c>
      <c r="W650" s="3" t="str">
        <f>VLOOKUP($B650,[1]Offline!$A$2:$K$2447,5,FALSE)</f>
        <v>exp2063-sm@lotuss.com</v>
      </c>
      <c r="X650" s="3" t="str">
        <f>VLOOKUP($B650,[1]Offline!$A$2:$K$2447,10,FALSE)</f>
        <v>0626058197</v>
      </c>
      <c r="Y650" t="s">
        <v>4340</v>
      </c>
      <c r="Z650" t="str">
        <f t="shared" si="104"/>
        <v>0626058197</v>
      </c>
      <c r="AA650" t="str">
        <f t="shared" si="105"/>
        <v>062-605-8197</v>
      </c>
      <c r="AB650" t="str">
        <f t="shared" si="106"/>
        <v>Valid</v>
      </c>
      <c r="AC650" s="4" t="str">
        <f>IF(AND(LEFT($Z650,1)="0", OR(LEN(SUBSTITUTE($Z650,"-",""))=9, AND(LEFT($Z650,2)&lt;&gt;"02", LEN(SUBSTITUTE($Z650,"-",""))=10))), "Valid", "Invalid")</f>
        <v>Valid</v>
      </c>
      <c r="AD650" t="s">
        <v>4340</v>
      </c>
      <c r="AE650" s="11" t="s">
        <v>4341</v>
      </c>
    </row>
    <row r="651" spans="1:31" ht="16" x14ac:dyDescent="0.2">
      <c r="A651" t="s">
        <v>4342</v>
      </c>
      <c r="B651">
        <v>2064</v>
      </c>
      <c r="C651" t="str">
        <f t="shared" si="101"/>
        <v>store_doc_2064</v>
      </c>
      <c r="D651" t="s">
        <v>4343</v>
      </c>
      <c r="E651" t="s">
        <v>4344</v>
      </c>
      <c r="F651">
        <v>17.366166</v>
      </c>
      <c r="G651">
        <v>102.25920000000001</v>
      </c>
      <c r="H651" t="str">
        <f t="shared" si="107"/>
        <v>https://www.google.com/maps/place/17.366166,102.2592</v>
      </c>
      <c r="I651" t="s">
        <v>28</v>
      </c>
      <c r="J651" t="s">
        <v>29</v>
      </c>
      <c r="K651" t="s">
        <v>4345</v>
      </c>
      <c r="L651" t="s">
        <v>4346</v>
      </c>
      <c r="M651" t="s">
        <v>4125</v>
      </c>
      <c r="N651">
        <v>39350</v>
      </c>
      <c r="O651" t="s">
        <v>4347</v>
      </c>
      <c r="P651" t="s">
        <v>34</v>
      </c>
      <c r="Q651" s="3" t="s">
        <v>170</v>
      </c>
      <c r="R651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1" s="3" t="str">
        <f>VLOOKUP($B651,[1]Offline!$A$2:$K$2447,2,FALSE)</f>
        <v>Mini Supermarket</v>
      </c>
      <c r="T651" s="3" t="str">
        <f>VLOOKUP($B651,[1]Offline!$A$2:$K$2447,6,FALSE)</f>
        <v>06:00-23:00 (17Hrs)</v>
      </c>
      <c r="U651" s="3" t="str">
        <f>VLOOKUP($B651,[1]Offline!$A$2:$K$2447,8,FALSE)</f>
        <v>เลขที่ 31 หมู่ที่ 21 ตำบลกุดดินจี่ อำเภอนากลาง จังหวัดหนองบัวลำภู 39350</v>
      </c>
      <c r="V651" s="11" t="str">
        <f t="shared" si="103"/>
        <v>เลขที่ 31 หมู่ที่ 21 ตำบลกุดดินจี่ อำเภอนากลาง จังหวัดหนองบัวลำภู 39350, โทรศัพท์: 062-605-8164</v>
      </c>
      <c r="W651" s="3" t="str">
        <f>VLOOKUP($B651,[1]Offline!$A$2:$K$2447,5,FALSE)</f>
        <v>exp2064-sm@lotuss.com</v>
      </c>
      <c r="X651" s="3" t="str">
        <f>VLOOKUP($B651,[1]Offline!$A$2:$K$2447,10,FALSE)</f>
        <v>0626058164</v>
      </c>
      <c r="Y651" t="s">
        <v>4127</v>
      </c>
      <c r="Z651" t="str">
        <f t="shared" si="104"/>
        <v>0626058164</v>
      </c>
      <c r="AA651" t="str">
        <f t="shared" si="105"/>
        <v>062-605-8164</v>
      </c>
      <c r="AB651" t="str">
        <f t="shared" si="106"/>
        <v>Valid</v>
      </c>
      <c r="AC651" s="4" t="str">
        <f>IF(AND(LEFT($Z651,1)="0", OR(LEN(SUBSTITUTE($Z651,"-",""))=9, AND(LEFT($Z651,2)&lt;&gt;"02", LEN(SUBSTITUTE($Z651,"-",""))=10))), "Valid", "Invalid")</f>
        <v>Valid</v>
      </c>
      <c r="AD651" t="s">
        <v>4127</v>
      </c>
      <c r="AE651" s="11" t="s">
        <v>4128</v>
      </c>
    </row>
    <row r="652" spans="1:31" ht="16" x14ac:dyDescent="0.2">
      <c r="A652" t="s">
        <v>4348</v>
      </c>
      <c r="B652">
        <v>2065</v>
      </c>
      <c r="C652" t="str">
        <f t="shared" si="101"/>
        <v>store_doc_2065</v>
      </c>
      <c r="D652" t="s">
        <v>4349</v>
      </c>
      <c r="E652" t="s">
        <v>4350</v>
      </c>
      <c r="F652">
        <v>12.699436</v>
      </c>
      <c r="G652">
        <v>101.199653</v>
      </c>
      <c r="H652" t="str">
        <f t="shared" si="107"/>
        <v>https://www.google.com/maps/place/12.699436,101.199653</v>
      </c>
      <c r="I652" t="s">
        <v>28</v>
      </c>
      <c r="J652" t="s">
        <v>29</v>
      </c>
      <c r="K652" t="s">
        <v>4351</v>
      </c>
      <c r="L652" t="s">
        <v>2494</v>
      </c>
      <c r="M652" t="s">
        <v>2040</v>
      </c>
      <c r="N652">
        <v>21000</v>
      </c>
      <c r="O652" t="s">
        <v>2495</v>
      </c>
      <c r="P652" t="s">
        <v>34</v>
      </c>
      <c r="Q652" s="3" t="s">
        <v>44</v>
      </c>
      <c r="R652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2" s="3" t="str">
        <f>VLOOKUP($B652,[1]Offline!$A$2:$K$2447,2,FALSE)</f>
        <v>Mini Supermarket</v>
      </c>
      <c r="T652" s="3" t="str">
        <f>VLOOKUP($B652,[1]Offline!$A$2:$K$2447,6,FALSE)</f>
        <v>06:00-23:00 (17Hrs)</v>
      </c>
      <c r="U652" s="3" t="str">
        <f>VLOOKUP($B652,[1]Offline!$A$2:$K$2447,8,FALSE)</f>
        <v>เลขที่ 8/9 ถนนวัดโขดหิน-เขาไผ่ ต.เนินพระ อ.เมืองระยอง จ.ระยอง 21000</v>
      </c>
      <c r="V652" s="11" t="str">
        <f t="shared" si="103"/>
        <v>เลขที่ 8/9 ถนนวัดโขดหิน-เขาไผ่ ต.เนินพระ อ.เมืองระยอง จ.ระยอง 21000, โทรศัพท์: 091-879-3612</v>
      </c>
      <c r="W652" s="3" t="str">
        <f>VLOOKUP($B652,[1]Offline!$A$2:$K$2447,5,FALSE)</f>
        <v>exp2065-sm@lotuss.com</v>
      </c>
      <c r="X652" s="3" t="str">
        <f>VLOOKUP($B652,[1]Offline!$A$2:$K$2447,10,FALSE)</f>
        <v>0918793612</v>
      </c>
      <c r="Y652" t="s">
        <v>4352</v>
      </c>
      <c r="Z652" t="str">
        <f t="shared" si="104"/>
        <v>0918793612</v>
      </c>
      <c r="AA652" t="str">
        <f t="shared" si="105"/>
        <v>091-879-3612</v>
      </c>
      <c r="AB652" t="str">
        <f t="shared" si="106"/>
        <v>Valid</v>
      </c>
      <c r="AC652" s="4" t="str">
        <f>IF(AND(LEFT($Z652,1)="0", OR(LEN(SUBSTITUTE($Z652,"-",""))=9, AND(LEFT($Z652,2)&lt;&gt;"02", LEN(SUBSTITUTE($Z652,"-",""))=10))), "Valid", "Invalid")</f>
        <v>Valid</v>
      </c>
      <c r="AD652" t="s">
        <v>4352</v>
      </c>
      <c r="AE652" s="11" t="s">
        <v>4353</v>
      </c>
    </row>
    <row r="653" spans="1:31" ht="16" x14ac:dyDescent="0.2">
      <c r="A653" t="s">
        <v>4354</v>
      </c>
      <c r="B653">
        <v>2066</v>
      </c>
      <c r="C653" t="str">
        <f t="shared" si="101"/>
        <v>store_doc_2066</v>
      </c>
      <c r="D653" t="s">
        <v>4355</v>
      </c>
      <c r="E653" t="s">
        <v>4356</v>
      </c>
      <c r="F653">
        <v>17.301687000000001</v>
      </c>
      <c r="G653">
        <v>102.204596</v>
      </c>
      <c r="H653" t="str">
        <f t="shared" si="107"/>
        <v>https://www.google.com/maps/place/17.301687,102.204596</v>
      </c>
      <c r="I653" t="s">
        <v>123</v>
      </c>
      <c r="J653" t="s">
        <v>29</v>
      </c>
      <c r="K653" t="s">
        <v>4357</v>
      </c>
      <c r="L653" t="s">
        <v>4346</v>
      </c>
      <c r="M653" t="s">
        <v>4125</v>
      </c>
      <c r="N653">
        <v>39170</v>
      </c>
      <c r="O653" t="s">
        <v>4358</v>
      </c>
      <c r="P653" t="s">
        <v>34</v>
      </c>
      <c r="Q653" s="3" t="s">
        <v>35</v>
      </c>
      <c r="R653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3" s="3" t="e">
        <f>VLOOKUP($B653,[1]Offline!$A$2:$K$2447,2,FALSE)</f>
        <v>#N/A</v>
      </c>
      <c r="T653" s="3" t="e">
        <f>VLOOKUP($B653,[1]Offline!$A$2:$K$2447,6,FALSE)</f>
        <v>#N/A</v>
      </c>
      <c r="U653" s="3" t="e">
        <f>VLOOKUP($B653,[1]Offline!$A$2:$K$2447,8,FALSE)</f>
        <v>#N/A</v>
      </c>
      <c r="V653" s="11" t="e">
        <f t="shared" si="103"/>
        <v>#N/A</v>
      </c>
      <c r="W653" s="3" t="e">
        <f>VLOOKUP($B653,[1]Offline!$A$2:$K$2447,5,FALSE)</f>
        <v>#N/A</v>
      </c>
      <c r="X653" s="3" t="e">
        <f>VLOOKUP($B653,[1]Offline!$A$2:$K$2447,10,FALSE)</f>
        <v>#N/A</v>
      </c>
      <c r="Y653" t="e">
        <v>#N/A</v>
      </c>
      <c r="Z653" t="e">
        <f t="shared" si="104"/>
        <v>#N/A</v>
      </c>
      <c r="AA653" t="e">
        <f t="shared" si="105"/>
        <v>#N/A</v>
      </c>
      <c r="AB653" t="e">
        <f t="shared" si="106"/>
        <v>#N/A</v>
      </c>
      <c r="AC653" s="4"/>
      <c r="AD653" t="e">
        <v>#N/A</v>
      </c>
    </row>
    <row r="654" spans="1:31" ht="16" x14ac:dyDescent="0.2">
      <c r="A654" t="s">
        <v>4359</v>
      </c>
      <c r="B654">
        <v>2068</v>
      </c>
      <c r="C654" t="str">
        <f t="shared" si="101"/>
        <v>store_doc_2068</v>
      </c>
      <c r="D654" t="s">
        <v>4360</v>
      </c>
      <c r="E654" t="s">
        <v>4361</v>
      </c>
      <c r="F654">
        <v>14.887568</v>
      </c>
      <c r="G654">
        <v>103.489233</v>
      </c>
      <c r="H654" t="str">
        <f t="shared" si="107"/>
        <v>https://www.google.com/maps/place/14.887568,103.489233</v>
      </c>
      <c r="I654" t="s">
        <v>28</v>
      </c>
      <c r="J654" t="s">
        <v>29</v>
      </c>
      <c r="K654" t="s">
        <v>4362</v>
      </c>
      <c r="L654" t="s">
        <v>3894</v>
      </c>
      <c r="M654" t="s">
        <v>3449</v>
      </c>
      <c r="N654">
        <v>32000</v>
      </c>
      <c r="O654" t="s">
        <v>2425</v>
      </c>
      <c r="P654" t="s">
        <v>34</v>
      </c>
      <c r="Q654" s="3" t="s">
        <v>35</v>
      </c>
      <c r="R654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4" s="3" t="str">
        <f>VLOOKUP($B654,[1]Offline!$A$2:$K$2447,2,FALSE)</f>
        <v>Mini Supermarket</v>
      </c>
      <c r="T654" s="3" t="str">
        <f>VLOOKUP($B654,[1]Offline!$A$2:$K$2447,6,FALSE)</f>
        <v>05:00-22:00 (17Hrs)</v>
      </c>
      <c r="U654" s="3" t="str">
        <f>VLOOKUP($B654,[1]Offline!$A$2:$K$2447,8,FALSE)</f>
        <v>เลขที่ 199-201/1-2 ถนนกรุงศรีใน ตำบลในเมือง อำเภอเมืองสุรินทร์ จังหวัดสุรินทร์ 32000</v>
      </c>
      <c r="V654" s="11" t="str">
        <f t="shared" si="103"/>
        <v>เลขที่ 199-201/1-2 ถนนกรุงศรีใน ตำบลในเมือง อำเภอเมืองสุรินทร์ จังหวัดสุรินทร์ 32000, โทรศัพท์: 062-065-8202</v>
      </c>
      <c r="W654" s="3" t="str">
        <f>VLOOKUP($B654,[1]Offline!$A$2:$K$2447,5,FALSE)</f>
        <v>exp2068-sm@lotuss.com</v>
      </c>
      <c r="X654" s="3" t="str">
        <f>VLOOKUP($B654,[1]Offline!$A$2:$K$2447,10,FALSE)</f>
        <v>0620658202</v>
      </c>
      <c r="Y654" t="s">
        <v>4363</v>
      </c>
      <c r="Z654" t="str">
        <f t="shared" si="104"/>
        <v>0620658202</v>
      </c>
      <c r="AA654" t="str">
        <f t="shared" si="105"/>
        <v>062-065-8202</v>
      </c>
      <c r="AB654" t="str">
        <f t="shared" si="106"/>
        <v>Valid</v>
      </c>
      <c r="AC654" s="4" t="str">
        <f>IF(AND(LEFT($Z654,1)="0", OR(LEN(SUBSTITUTE($Z654,"-",""))=9, AND(LEFT($Z654,2)&lt;&gt;"02", LEN(SUBSTITUTE($Z654,"-",""))=10))), "Valid", "Invalid")</f>
        <v>Valid</v>
      </c>
      <c r="AD654" t="s">
        <v>4363</v>
      </c>
      <c r="AE654" s="11" t="s">
        <v>4364</v>
      </c>
    </row>
    <row r="655" spans="1:31" ht="16" x14ac:dyDescent="0.2">
      <c r="A655" t="s">
        <v>4365</v>
      </c>
      <c r="B655">
        <v>2070</v>
      </c>
      <c r="C655" t="str">
        <f t="shared" si="101"/>
        <v>store_doc_2070</v>
      </c>
      <c r="D655" t="s">
        <v>4366</v>
      </c>
      <c r="E655" t="s">
        <v>4367</v>
      </c>
      <c r="F655">
        <v>14.522959999999999</v>
      </c>
      <c r="G655">
        <v>102.246652</v>
      </c>
      <c r="H655" t="str">
        <f t="shared" si="107"/>
        <v>https://www.google.com/maps/place/14.52296,102.246652</v>
      </c>
      <c r="I655" t="s">
        <v>28</v>
      </c>
      <c r="J655" t="s">
        <v>29</v>
      </c>
      <c r="K655" t="s">
        <v>4368</v>
      </c>
      <c r="L655" t="s">
        <v>4369</v>
      </c>
      <c r="M655" t="s">
        <v>2668</v>
      </c>
      <c r="N655">
        <v>30250</v>
      </c>
      <c r="O655" t="s">
        <v>4370</v>
      </c>
      <c r="P655" t="s">
        <v>34</v>
      </c>
      <c r="Q655" s="3" t="s">
        <v>35</v>
      </c>
      <c r="R655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5" s="3" t="str">
        <f>VLOOKUP($B655,[1]Offline!$A$2:$K$2447,2,FALSE)</f>
        <v>Mini Supermarket</v>
      </c>
      <c r="T655" s="3" t="str">
        <f>VLOOKUP($B655,[1]Offline!$A$2:$K$2447,6,FALSE)</f>
        <v>06:00-23:00 (17Hrs)</v>
      </c>
      <c r="U655" s="3" t="str">
        <f>VLOOKUP($B655,[1]Offline!$A$2:$K$2447,8,FALSE)</f>
        <v>เลขที่ 927 หมู่ที่ 4 ตำบลแชะ อำเภอครบุรี จังหวัดนครราชสีมา 30250</v>
      </c>
      <c r="V655" s="11" t="str">
        <f t="shared" si="103"/>
        <v>เลขที่ 927 หมู่ที่ 4 ตำบลแชะ อำเภอครบุรี จังหวัดนครราชสีมา 30250, โทรศัพท์: 062-605-8204</v>
      </c>
      <c r="W655" s="3" t="str">
        <f>VLOOKUP($B655,[1]Offline!$A$2:$K$2447,5,FALSE)</f>
        <v>exp2070-sm@lotuss.com</v>
      </c>
      <c r="X655" s="3" t="str">
        <f>VLOOKUP($B655,[1]Offline!$A$2:$K$2447,10,FALSE)</f>
        <v>0626058204</v>
      </c>
      <c r="Y655" t="s">
        <v>4371</v>
      </c>
      <c r="Z655" t="str">
        <f t="shared" si="104"/>
        <v>0626058204</v>
      </c>
      <c r="AA655" t="str">
        <f t="shared" si="105"/>
        <v>062-605-8204</v>
      </c>
      <c r="AB655" t="str">
        <f t="shared" si="106"/>
        <v>Valid</v>
      </c>
      <c r="AC655" s="4" t="str">
        <f>IF(AND(LEFT($Z655,1)="0", OR(LEN(SUBSTITUTE($Z655,"-",""))=9, AND(LEFT($Z655,2)&lt;&gt;"02", LEN(SUBSTITUTE($Z655,"-",""))=10))), "Valid", "Invalid")</f>
        <v>Valid</v>
      </c>
      <c r="AD655" t="s">
        <v>4371</v>
      </c>
      <c r="AE655" s="11" t="s">
        <v>4372</v>
      </c>
    </row>
    <row r="656" spans="1:31" ht="16" x14ac:dyDescent="0.2">
      <c r="A656" t="s">
        <v>4373</v>
      </c>
      <c r="B656">
        <v>2071</v>
      </c>
      <c r="C656" t="str">
        <f t="shared" si="101"/>
        <v>store_doc_2071</v>
      </c>
      <c r="D656" t="s">
        <v>4374</v>
      </c>
      <c r="E656" t="s">
        <v>4375</v>
      </c>
      <c r="F656">
        <v>13.828799999999999</v>
      </c>
      <c r="G656">
        <v>100.105547</v>
      </c>
      <c r="H656" t="str">
        <f t="shared" si="107"/>
        <v>https://www.google.com/maps/place/13.8288,100.105547</v>
      </c>
      <c r="I656" t="s">
        <v>28</v>
      </c>
      <c r="J656" t="s">
        <v>29</v>
      </c>
      <c r="K656" t="s">
        <v>4376</v>
      </c>
      <c r="L656" t="s">
        <v>1227</v>
      </c>
      <c r="M656" t="s">
        <v>350</v>
      </c>
      <c r="N656">
        <v>73000</v>
      </c>
      <c r="O656" t="s">
        <v>4377</v>
      </c>
      <c r="P656" t="s">
        <v>34</v>
      </c>
      <c r="Q656" s="3" t="s">
        <v>44</v>
      </c>
      <c r="R656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6" s="3" t="str">
        <f>VLOOKUP($B656,[1]Offline!$A$2:$K$2447,2,FALSE)</f>
        <v>Mini Supermarket</v>
      </c>
      <c r="T656" s="3" t="str">
        <f>VLOOKUP($B656,[1]Offline!$A$2:$K$2447,6,FALSE)</f>
        <v xml:space="preserve">24 Hours </v>
      </c>
      <c r="U656" s="3" t="str">
        <f>VLOOKUP($B656,[1]Offline!$A$2:$K$2447,8,FALSE)</f>
        <v>เลขที่ 170 หมู่ 3 ต.ธรรมศาลา อ.เมืองนครปฐม จ.นครปฐม 73000</v>
      </c>
      <c r="V656" s="11" t="str">
        <f t="shared" si="103"/>
        <v>เลขที่ 170 หมู่ 3 ต.ธรรมศาลา อ.เมืองนครปฐม จ.นครปฐม 73000, โทรศัพท์: 062-605-8205</v>
      </c>
      <c r="W656" s="3" t="str">
        <f>VLOOKUP($B656,[1]Offline!$A$2:$K$2447,5,FALSE)</f>
        <v>exp2071-sm@lotuss.com</v>
      </c>
      <c r="X656" s="3" t="str">
        <f>VLOOKUP($B656,[1]Offline!$A$2:$K$2447,10,FALSE)</f>
        <v>0626058205</v>
      </c>
      <c r="Y656" t="s">
        <v>4378</v>
      </c>
      <c r="Z656" t="str">
        <f t="shared" si="104"/>
        <v>0626058205</v>
      </c>
      <c r="AA656" t="str">
        <f t="shared" si="105"/>
        <v>062-605-8205</v>
      </c>
      <c r="AB656" t="str">
        <f t="shared" si="106"/>
        <v>Valid</v>
      </c>
      <c r="AC656" s="4" t="str">
        <f>IF(AND(LEFT($Z656,1)="0", OR(LEN(SUBSTITUTE($Z656,"-",""))=9, AND(LEFT($Z656,2)&lt;&gt;"02", LEN(SUBSTITUTE($Z656,"-",""))=10))), "Valid", "Invalid")</f>
        <v>Valid</v>
      </c>
      <c r="AD656" t="s">
        <v>4378</v>
      </c>
      <c r="AE656" s="11" t="s">
        <v>4379</v>
      </c>
    </row>
    <row r="657" spans="1:31" ht="16" x14ac:dyDescent="0.2">
      <c r="A657" t="s">
        <v>4380</v>
      </c>
      <c r="B657">
        <v>2073</v>
      </c>
      <c r="C657" t="str">
        <f t="shared" si="101"/>
        <v>store_doc_2073</v>
      </c>
      <c r="D657" t="s">
        <v>4381</v>
      </c>
      <c r="E657" t="s">
        <v>4382</v>
      </c>
      <c r="F657">
        <v>19.197759999999999</v>
      </c>
      <c r="G657">
        <v>99.516506000000007</v>
      </c>
      <c r="H657" t="str">
        <f t="shared" si="107"/>
        <v>https://www.google.com/maps/place/19.19776,99.516506</v>
      </c>
      <c r="I657" t="s">
        <v>28</v>
      </c>
      <c r="J657" t="s">
        <v>29</v>
      </c>
      <c r="K657" t="s">
        <v>4383</v>
      </c>
      <c r="L657" t="s">
        <v>2328</v>
      </c>
      <c r="M657" t="s">
        <v>2329</v>
      </c>
      <c r="N657">
        <v>57260</v>
      </c>
      <c r="O657" t="s">
        <v>4384</v>
      </c>
      <c r="P657" t="s">
        <v>34</v>
      </c>
      <c r="Q657" s="3" t="s">
        <v>35</v>
      </c>
      <c r="R657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7" s="3" t="str">
        <f>VLOOKUP($B657,[1]Offline!$A$2:$K$2447,2,FALSE)</f>
        <v>Mini Supermarket</v>
      </c>
      <c r="T657" s="3" t="str">
        <f>VLOOKUP($B657,[1]Offline!$A$2:$K$2447,6,FALSE)</f>
        <v>06:00-23:00 (17Hrs)</v>
      </c>
      <c r="U657" s="3" t="str">
        <f>VLOOKUP($B657,[1]Offline!$A$2:$K$2447,8,FALSE)</f>
        <v>เลขที่ 679 หมู่ที่ 1 ตำบลแม่เจดีย์ อำเภอเวียงป่าเป้า จังหวัดเชียงราย 57260</v>
      </c>
      <c r="V657" s="11" t="str">
        <f t="shared" si="103"/>
        <v>เลขที่ 679 หมู่ที่ 1 ตำบลแม่เจดีย์ อำเภอเวียงป่าเป้า จังหวัดเชียงราย 57260, โทรศัพท์: 062-605-8207</v>
      </c>
      <c r="W657" s="3" t="str">
        <f>VLOOKUP($B657,[1]Offline!$A$2:$K$2447,5,FALSE)</f>
        <v>exp2073-sm@lotuss.com</v>
      </c>
      <c r="X657" s="3" t="str">
        <f>VLOOKUP($B657,[1]Offline!$A$2:$K$2447,10,FALSE)</f>
        <v>0626058207</v>
      </c>
      <c r="Y657" t="s">
        <v>4385</v>
      </c>
      <c r="Z657" t="str">
        <f t="shared" si="104"/>
        <v>0626058207</v>
      </c>
      <c r="AA657" t="str">
        <f t="shared" si="105"/>
        <v>062-605-8207</v>
      </c>
      <c r="AB657" t="str">
        <f t="shared" si="106"/>
        <v>Valid</v>
      </c>
      <c r="AC657" s="4" t="str">
        <f>IF(AND(LEFT($Z657,1)="0", OR(LEN(SUBSTITUTE($Z657,"-",""))=9, AND(LEFT($Z657,2)&lt;&gt;"02", LEN(SUBSTITUTE($Z657,"-",""))=10))), "Valid", "Invalid")</f>
        <v>Valid</v>
      </c>
      <c r="AD657" t="s">
        <v>4385</v>
      </c>
      <c r="AE657" s="11" t="s">
        <v>4386</v>
      </c>
    </row>
    <row r="658" spans="1:31" ht="16" x14ac:dyDescent="0.2">
      <c r="A658" t="s">
        <v>4387</v>
      </c>
      <c r="B658">
        <v>2074</v>
      </c>
      <c r="C658" t="str">
        <f t="shared" si="101"/>
        <v>store_doc_2074</v>
      </c>
      <c r="D658" t="s">
        <v>4388</v>
      </c>
      <c r="E658" t="s">
        <v>4389</v>
      </c>
      <c r="F658">
        <v>15.719957000000001</v>
      </c>
      <c r="G658">
        <v>100.10023</v>
      </c>
      <c r="H658" t="str">
        <f t="shared" si="107"/>
        <v>https://www.google.com/maps/place/15.719957,100.10023</v>
      </c>
      <c r="I658" t="s">
        <v>28</v>
      </c>
      <c r="J658" t="s">
        <v>29</v>
      </c>
      <c r="K658" t="s">
        <v>4390</v>
      </c>
      <c r="L658" t="s">
        <v>4192</v>
      </c>
      <c r="M658" t="s">
        <v>2621</v>
      </c>
      <c r="N658">
        <v>60000</v>
      </c>
      <c r="O658" t="s">
        <v>4391</v>
      </c>
      <c r="P658" t="s">
        <v>34</v>
      </c>
      <c r="Q658" s="3" t="s">
        <v>170</v>
      </c>
      <c r="R658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8" s="3" t="str">
        <f>VLOOKUP($B658,[1]Offline!$A$2:$K$2447,2,FALSE)</f>
        <v>Mini Supermarket</v>
      </c>
      <c r="T658" s="3" t="str">
        <f>VLOOKUP($B658,[1]Offline!$A$2:$K$2447,6,FALSE)</f>
        <v>06:00-23:00 (17Hrs)</v>
      </c>
      <c r="U658" s="3" t="str">
        <f>VLOOKUP($B658,[1]Offline!$A$2:$K$2447,8,FALSE)</f>
        <v>เลขที่ 99/988 หมู่ที่ 14 ตำบลวัดไทร อำเภอเมืองนครสวรรค์ จังหวัดนครสวรรค์ 60000</v>
      </c>
      <c r="V658" s="11" t="str">
        <f t="shared" si="103"/>
        <v>เลขที่ 99/988 หมู่ที่ 14 ตำบลวัดไทร อำเภอเมืองนครสวรรค์ จังหวัดนครสวรรค์ 60000, โทรศัพท์: 062-605-8208</v>
      </c>
      <c r="W658" s="3" t="str">
        <f>VLOOKUP($B658,[1]Offline!$A$2:$K$2447,5,FALSE)</f>
        <v>exp2074-sm@lotuss.com</v>
      </c>
      <c r="X658" s="3" t="str">
        <f>VLOOKUP($B658,[1]Offline!$A$2:$K$2447,10,FALSE)</f>
        <v>0626058208</v>
      </c>
      <c r="Y658" t="s">
        <v>4392</v>
      </c>
      <c r="Z658" t="str">
        <f t="shared" si="104"/>
        <v>0626058208</v>
      </c>
      <c r="AA658" t="str">
        <f t="shared" si="105"/>
        <v>062-605-8208</v>
      </c>
      <c r="AB658" t="str">
        <f t="shared" si="106"/>
        <v>Valid</v>
      </c>
      <c r="AC658" s="4" t="str">
        <f>IF(AND(LEFT($Z658,1)="0", OR(LEN(SUBSTITUTE($Z658,"-",""))=9, AND(LEFT($Z658,2)&lt;&gt;"02", LEN(SUBSTITUTE($Z658,"-",""))=10))), "Valid", "Invalid")</f>
        <v>Valid</v>
      </c>
      <c r="AD658" t="s">
        <v>4392</v>
      </c>
      <c r="AE658" s="11" t="s">
        <v>4393</v>
      </c>
    </row>
    <row r="659" spans="1:31" ht="16" x14ac:dyDescent="0.2">
      <c r="A659" t="s">
        <v>4394</v>
      </c>
      <c r="B659">
        <v>2077</v>
      </c>
      <c r="C659" t="str">
        <f t="shared" si="101"/>
        <v>store_doc_2077</v>
      </c>
      <c r="D659" t="s">
        <v>4395</v>
      </c>
      <c r="E659" t="s">
        <v>4396</v>
      </c>
      <c r="F659">
        <v>15.355726000000001</v>
      </c>
      <c r="G659">
        <v>102.91086199999999</v>
      </c>
      <c r="H659" t="str">
        <f t="shared" si="107"/>
        <v>https://www.google.com/maps/place/15.355726,102.910862</v>
      </c>
      <c r="I659" t="s">
        <v>123</v>
      </c>
      <c r="J659" t="s">
        <v>29</v>
      </c>
      <c r="K659" t="s">
        <v>4397</v>
      </c>
      <c r="L659" t="s">
        <v>4398</v>
      </c>
      <c r="M659" t="s">
        <v>2668</v>
      </c>
      <c r="N659">
        <v>30270</v>
      </c>
      <c r="O659" t="s">
        <v>4399</v>
      </c>
      <c r="P659" t="s">
        <v>34</v>
      </c>
      <c r="Q659" s="3" t="s">
        <v>35</v>
      </c>
      <c r="R659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59" s="3" t="e">
        <f>VLOOKUP($B659,[1]Offline!$A$2:$K$2447,2,FALSE)</f>
        <v>#N/A</v>
      </c>
      <c r="T659" s="3" t="e">
        <f>VLOOKUP($B659,[1]Offline!$A$2:$K$2447,6,FALSE)</f>
        <v>#N/A</v>
      </c>
      <c r="U659" s="3" t="e">
        <f>VLOOKUP($B659,[1]Offline!$A$2:$K$2447,8,FALSE)</f>
        <v>#N/A</v>
      </c>
      <c r="V659" s="11" t="e">
        <f t="shared" si="103"/>
        <v>#N/A</v>
      </c>
      <c r="W659" s="3" t="e">
        <f>VLOOKUP($B659,[1]Offline!$A$2:$K$2447,5,FALSE)</f>
        <v>#N/A</v>
      </c>
      <c r="X659" s="3" t="e">
        <f>VLOOKUP($B659,[1]Offline!$A$2:$K$2447,10,FALSE)</f>
        <v>#N/A</v>
      </c>
      <c r="Y659" t="e">
        <v>#N/A</v>
      </c>
      <c r="Z659" t="e">
        <f t="shared" si="104"/>
        <v>#N/A</v>
      </c>
      <c r="AA659" t="e">
        <f t="shared" si="105"/>
        <v>#N/A</v>
      </c>
      <c r="AB659" t="e">
        <f t="shared" si="106"/>
        <v>#N/A</v>
      </c>
      <c r="AC659" s="4"/>
      <c r="AD659" t="e">
        <v>#N/A</v>
      </c>
    </row>
    <row r="660" spans="1:31" ht="16" x14ac:dyDescent="0.2">
      <c r="A660" t="s">
        <v>4400</v>
      </c>
      <c r="B660">
        <v>2078</v>
      </c>
      <c r="C660" t="str">
        <f t="shared" si="101"/>
        <v>store_doc_2078</v>
      </c>
      <c r="D660" t="s">
        <v>4401</v>
      </c>
      <c r="E660" t="s">
        <v>4402</v>
      </c>
      <c r="F660">
        <v>8.3760600000000007</v>
      </c>
      <c r="G660">
        <v>99.808909999999997</v>
      </c>
      <c r="H660" t="str">
        <f t="shared" si="107"/>
        <v>https://www.google.com/maps/place/8.37606,99.80891</v>
      </c>
      <c r="I660" t="s">
        <v>28</v>
      </c>
      <c r="J660" t="s">
        <v>29</v>
      </c>
      <c r="K660" t="s">
        <v>4403</v>
      </c>
      <c r="L660" t="s">
        <v>4404</v>
      </c>
      <c r="M660" t="s">
        <v>2554</v>
      </c>
      <c r="N660">
        <v>80230</v>
      </c>
      <c r="O660" t="s">
        <v>4405</v>
      </c>
      <c r="P660" t="s">
        <v>34</v>
      </c>
      <c r="Q660" s="3" t="s">
        <v>35</v>
      </c>
      <c r="R660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0" s="3" t="str">
        <f>VLOOKUP($B660,[1]Offline!$A$2:$K$2447,2,FALSE)</f>
        <v>Mini Supermarket</v>
      </c>
      <c r="T660" s="3" t="str">
        <f>VLOOKUP($B660,[1]Offline!$A$2:$K$2447,6,FALSE)</f>
        <v>06:00-22:30 (16.5Hrs)</v>
      </c>
      <c r="U660" s="3" t="str">
        <f>VLOOKUP($B660,[1]Offline!$A$2:$K$2447,8,FALSE)</f>
        <v>เลขที่ 229 หมู่ 4 ต.ท่าดี อ.ลานสกา จ.นครศรีธรรมราช 80230</v>
      </c>
      <c r="V660" s="11" t="str">
        <f t="shared" si="103"/>
        <v>เลขที่ 229 หมู่ 4 ต.ท่าดี อ.ลานสกา จ.นครศรีธรรมราช 80230, โทรศัพท์: 062-605-8212</v>
      </c>
      <c r="W660" s="3" t="str">
        <f>VLOOKUP($B660,[1]Offline!$A$2:$K$2447,5,FALSE)</f>
        <v>exp2078-sm@lotuss.com</v>
      </c>
      <c r="X660" s="3" t="str">
        <f>VLOOKUP($B660,[1]Offline!$A$2:$K$2447,10,FALSE)</f>
        <v>0626058212</v>
      </c>
      <c r="Y660" t="s">
        <v>4406</v>
      </c>
      <c r="Z660" t="str">
        <f t="shared" si="104"/>
        <v>0626058212</v>
      </c>
      <c r="AA660" t="str">
        <f t="shared" si="105"/>
        <v>062-605-8212</v>
      </c>
      <c r="AB660" t="str">
        <f t="shared" si="106"/>
        <v>Valid</v>
      </c>
      <c r="AC660" s="4" t="str">
        <f t="shared" ref="AC660:AC666" si="108">IF(AND(LEFT($Z660,1)="0", OR(LEN(SUBSTITUTE($Z660,"-",""))=9, AND(LEFT($Z660,2)&lt;&gt;"02", LEN(SUBSTITUTE($Z660,"-",""))=10))), "Valid", "Invalid")</f>
        <v>Valid</v>
      </c>
      <c r="AD660" t="s">
        <v>4406</v>
      </c>
      <c r="AE660" s="11" t="s">
        <v>4407</v>
      </c>
    </row>
    <row r="661" spans="1:31" ht="16" x14ac:dyDescent="0.2">
      <c r="A661" t="s">
        <v>4408</v>
      </c>
      <c r="B661">
        <v>2080</v>
      </c>
      <c r="C661" t="str">
        <f t="shared" si="101"/>
        <v>store_doc_2080</v>
      </c>
      <c r="D661" t="s">
        <v>4409</v>
      </c>
      <c r="E661" t="s">
        <v>4410</v>
      </c>
      <c r="F661">
        <v>18.844290999999998</v>
      </c>
      <c r="G661">
        <v>99.074533000000002</v>
      </c>
      <c r="H661" t="str">
        <f t="shared" si="107"/>
        <v>https://www.google.com/maps/place/18.844291,99.074533</v>
      </c>
      <c r="I661" t="s">
        <v>28</v>
      </c>
      <c r="J661" t="s">
        <v>29</v>
      </c>
      <c r="K661" t="s">
        <v>4411</v>
      </c>
      <c r="L661" t="s">
        <v>1892</v>
      </c>
      <c r="M661" t="s">
        <v>470</v>
      </c>
      <c r="N661">
        <v>50210</v>
      </c>
      <c r="O661" t="s">
        <v>4412</v>
      </c>
      <c r="P661" t="s">
        <v>34</v>
      </c>
      <c r="Q661" s="3" t="s">
        <v>35</v>
      </c>
      <c r="R661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1" s="3" t="str">
        <f>VLOOKUP($B661,[1]Offline!$A$2:$K$2447,2,FALSE)</f>
        <v>Mini Supermarket</v>
      </c>
      <c r="T661" s="3" t="str">
        <f>VLOOKUP($B661,[1]Offline!$A$2:$K$2447,6,FALSE)</f>
        <v>24 Hours</v>
      </c>
      <c r="U661" s="3" t="str">
        <f>VLOOKUP($B661,[1]Offline!$A$2:$K$2447,8,FALSE)</f>
        <v>เลขที่ 146/16,146/17,146/18 หมู่ที่ 4 ตำบลสันนาเม็ง อำเภอสันทราย จังหวัดเชียงใหม่ 50210</v>
      </c>
      <c r="V661" s="11" t="str">
        <f t="shared" si="103"/>
        <v>เลขที่ 146/16,146/17,146/18 หมู่ที่ 4 ตำบลสันนาเม็ง อำเภอสันทราย จังหวัดเชียงใหม่ 50210, โทรศัพท์: 062-605-8214</v>
      </c>
      <c r="W661" s="3" t="str">
        <f>VLOOKUP($B661,[1]Offline!$A$2:$K$2447,5,FALSE)</f>
        <v>Exp2080-SM@lotuss.com</v>
      </c>
      <c r="X661" s="3" t="str">
        <f>VLOOKUP($B661,[1]Offline!$A$2:$K$2447,10,FALSE)</f>
        <v>0626058214</v>
      </c>
      <c r="Y661" t="s">
        <v>4413</v>
      </c>
      <c r="Z661" t="str">
        <f t="shared" si="104"/>
        <v>0626058214</v>
      </c>
      <c r="AA661" t="str">
        <f t="shared" si="105"/>
        <v>062-605-8214</v>
      </c>
      <c r="AB661" t="str">
        <f t="shared" si="106"/>
        <v>Valid</v>
      </c>
      <c r="AC661" s="4" t="str">
        <f t="shared" si="108"/>
        <v>Valid</v>
      </c>
      <c r="AD661" t="s">
        <v>4413</v>
      </c>
      <c r="AE661" s="11" t="s">
        <v>4414</v>
      </c>
    </row>
    <row r="662" spans="1:31" ht="16" x14ac:dyDescent="0.2">
      <c r="A662" t="s">
        <v>4415</v>
      </c>
      <c r="B662">
        <v>2081</v>
      </c>
      <c r="C662" t="str">
        <f t="shared" si="101"/>
        <v>store_doc_2081</v>
      </c>
      <c r="D662" t="s">
        <v>4416</v>
      </c>
      <c r="E662" t="s">
        <v>4417</v>
      </c>
      <c r="F662">
        <v>14.951947000000001</v>
      </c>
      <c r="G662">
        <v>101.951443</v>
      </c>
      <c r="H662" t="str">
        <f t="shared" si="107"/>
        <v>https://www.google.com/maps/place/14.951947,101.951443</v>
      </c>
      <c r="I662" t="s">
        <v>28</v>
      </c>
      <c r="J662" t="s">
        <v>29</v>
      </c>
      <c r="K662" t="s">
        <v>4418</v>
      </c>
      <c r="L662" t="s">
        <v>4419</v>
      </c>
      <c r="M662" t="s">
        <v>2668</v>
      </c>
      <c r="N662">
        <v>30280</v>
      </c>
      <c r="O662" t="s">
        <v>4420</v>
      </c>
      <c r="P662" t="s">
        <v>34</v>
      </c>
      <c r="Q662" s="3" t="s">
        <v>35</v>
      </c>
      <c r="R662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2" s="3" t="str">
        <f>VLOOKUP($B662,[1]Offline!$A$2:$K$2447,2,FALSE)</f>
        <v>Mini Supermarket</v>
      </c>
      <c r="T662" s="3" t="str">
        <f>VLOOKUP($B662,[1]Offline!$A$2:$K$2447,6,FALSE)</f>
        <v>06:00-23:00 (17Hrs)</v>
      </c>
      <c r="U662" s="3" t="str">
        <f>VLOOKUP($B662,[1]Offline!$A$2:$K$2447,8,FALSE)</f>
        <v>เลขที่ 387 หมู่ที่ 7 ตำบลขามทะเลสอ อำเภอขามทะเลสอ จังหวัดนครราชสีมา 30280</v>
      </c>
      <c r="V662" s="11" t="str">
        <f t="shared" si="103"/>
        <v>เลขที่ 387 หมู่ที่ 7 ตำบลขามทะเลสอ อำเภอขามทะเลสอ จังหวัดนครราชสีมา 30280, โทรศัพท์: 062-605-8215</v>
      </c>
      <c r="W662" s="3" t="str">
        <f>VLOOKUP($B662,[1]Offline!$A$2:$K$2447,5,FALSE)</f>
        <v>exp2081-sm@lotuss.com</v>
      </c>
      <c r="X662" s="3" t="str">
        <f>VLOOKUP($B662,[1]Offline!$A$2:$K$2447,10,FALSE)</f>
        <v>0626058215</v>
      </c>
      <c r="Y662" t="s">
        <v>4421</v>
      </c>
      <c r="Z662" t="str">
        <f t="shared" si="104"/>
        <v>0626058215</v>
      </c>
      <c r="AA662" t="str">
        <f t="shared" si="105"/>
        <v>062-605-8215</v>
      </c>
      <c r="AB662" t="str">
        <f t="shared" si="106"/>
        <v>Valid</v>
      </c>
      <c r="AC662" s="4" t="str">
        <f t="shared" si="108"/>
        <v>Valid</v>
      </c>
      <c r="AD662" t="s">
        <v>4421</v>
      </c>
      <c r="AE662" s="11" t="s">
        <v>4422</v>
      </c>
    </row>
    <row r="663" spans="1:31" ht="16" x14ac:dyDescent="0.2">
      <c r="A663" t="s">
        <v>4423</v>
      </c>
      <c r="B663">
        <v>2082</v>
      </c>
      <c r="C663" t="str">
        <f t="shared" si="101"/>
        <v>store_doc_2082</v>
      </c>
      <c r="D663" t="s">
        <v>4424</v>
      </c>
      <c r="E663" t="s">
        <v>4425</v>
      </c>
      <c r="F663">
        <v>18.250080000000001</v>
      </c>
      <c r="G663">
        <v>99.490579999999994</v>
      </c>
      <c r="H663" t="str">
        <f t="shared" si="107"/>
        <v>https://www.google.com/maps/place/18.25008,99.49058</v>
      </c>
      <c r="I663" t="s">
        <v>28</v>
      </c>
      <c r="J663" t="s">
        <v>29</v>
      </c>
      <c r="K663" t="s">
        <v>4426</v>
      </c>
      <c r="L663" t="s">
        <v>2109</v>
      </c>
      <c r="M663" t="s">
        <v>2110</v>
      </c>
      <c r="N663">
        <v>52100</v>
      </c>
      <c r="O663" t="s">
        <v>4427</v>
      </c>
      <c r="P663" t="s">
        <v>34</v>
      </c>
      <c r="Q663" s="3" t="s">
        <v>35</v>
      </c>
      <c r="R663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3" s="3" t="str">
        <f>VLOOKUP($B663,[1]Offline!$A$2:$K$2447,2,FALSE)</f>
        <v>Mini Supermarket</v>
      </c>
      <c r="T663" s="3" t="str">
        <f>VLOOKUP($B663,[1]Offline!$A$2:$K$2447,6,FALSE)</f>
        <v>24 Hours</v>
      </c>
      <c r="U663" s="3" t="str">
        <f>VLOOKUP($B663,[1]Offline!$A$2:$K$2447,8,FALSE)</f>
        <v>เลขที่ 609/1 หมู่ที่ 5 ตำบลชมพู อำเภอเมืองลำปาง จังหวัดลำปาง 52100</v>
      </c>
      <c r="V663" s="11" t="str">
        <f t="shared" si="103"/>
        <v>เลขที่ 609/1 หมู่ที่ 5 ตำบลชมพู อำเภอเมืองลำปาง จังหวัดลำปาง 52100, โทรศัพท์: 062-605-8216</v>
      </c>
      <c r="W663" s="3" t="str">
        <f>VLOOKUP($B663,[1]Offline!$A$2:$K$2447,5,FALSE)</f>
        <v>exp2082-sm@lotuss.com</v>
      </c>
      <c r="X663" s="3" t="str">
        <f>VLOOKUP($B663,[1]Offline!$A$2:$K$2447,10,FALSE)</f>
        <v>0626058216</v>
      </c>
      <c r="Y663" t="s">
        <v>4428</v>
      </c>
      <c r="Z663" t="str">
        <f t="shared" si="104"/>
        <v>0626058216</v>
      </c>
      <c r="AA663" t="str">
        <f t="shared" si="105"/>
        <v>062-605-8216</v>
      </c>
      <c r="AB663" t="str">
        <f t="shared" si="106"/>
        <v>Valid</v>
      </c>
      <c r="AC663" s="4" t="str">
        <f t="shared" si="108"/>
        <v>Valid</v>
      </c>
      <c r="AD663" t="s">
        <v>4428</v>
      </c>
      <c r="AE663" s="11" t="s">
        <v>4429</v>
      </c>
    </row>
    <row r="664" spans="1:31" ht="16" x14ac:dyDescent="0.2">
      <c r="A664" t="s">
        <v>4430</v>
      </c>
      <c r="B664">
        <v>2083</v>
      </c>
      <c r="C664" t="str">
        <f t="shared" si="101"/>
        <v>store_doc_2083</v>
      </c>
      <c r="D664" t="s">
        <v>4431</v>
      </c>
      <c r="E664" t="s">
        <v>4432</v>
      </c>
      <c r="F664">
        <v>18.813946999999999</v>
      </c>
      <c r="G664">
        <v>99.005055999999996</v>
      </c>
      <c r="H664" t="str">
        <f t="shared" si="107"/>
        <v>https://www.google.com/maps/place/18.813947,99.005056</v>
      </c>
      <c r="I664" t="s">
        <v>28</v>
      </c>
      <c r="J664" t="s">
        <v>29</v>
      </c>
      <c r="K664" t="s">
        <v>4433</v>
      </c>
      <c r="L664" t="s">
        <v>469</v>
      </c>
      <c r="M664" t="s">
        <v>470</v>
      </c>
      <c r="N664">
        <v>50000</v>
      </c>
      <c r="O664" t="s">
        <v>4434</v>
      </c>
      <c r="P664" t="s">
        <v>34</v>
      </c>
      <c r="Q664" s="3" t="s">
        <v>35</v>
      </c>
      <c r="R664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4" s="3" t="str">
        <f>VLOOKUP($B664,[1]Offline!$A$2:$K$2447,2,FALSE)</f>
        <v>Mini Supermarket</v>
      </c>
      <c r="T664" s="3" t="str">
        <f>VLOOKUP($B664,[1]Offline!$A$2:$K$2447,6,FALSE)</f>
        <v>06:00-23:00 (17Hrs)</v>
      </c>
      <c r="U664" s="3" t="str">
        <f>VLOOKUP($B664,[1]Offline!$A$2:$K$2447,8,FALSE)</f>
        <v>เลขที่ 162 หมู่ที่ 2 ตำบลฟ้าฮ่าม อำเภอเมืองเชียงใหม่ จังหวัดเชียงใหม่ 50000</v>
      </c>
      <c r="V664" s="11" t="str">
        <f t="shared" si="103"/>
        <v>เลขที่ 162 หมู่ที่ 2 ตำบลฟ้าฮ่าม อำเภอเมืองเชียงใหม่ จังหวัดเชียงใหม่ 50000, โทรศัพท์: 083-867-4164</v>
      </c>
      <c r="W664" s="3" t="str">
        <f>VLOOKUP($B664,[1]Offline!$A$2:$K$2447,5,FALSE)</f>
        <v>exp2083-sm@lotuss.com</v>
      </c>
      <c r="X664" s="3" t="str">
        <f>VLOOKUP($B664,[1]Offline!$A$2:$K$2447,10,FALSE)</f>
        <v>0838674164</v>
      </c>
      <c r="Y664" t="s">
        <v>4435</v>
      </c>
      <c r="Z664" t="str">
        <f t="shared" si="104"/>
        <v>0838674164</v>
      </c>
      <c r="AA664" t="str">
        <f t="shared" si="105"/>
        <v>083-867-4164</v>
      </c>
      <c r="AB664" t="str">
        <f t="shared" si="106"/>
        <v>Valid</v>
      </c>
      <c r="AC664" s="4" t="str">
        <f t="shared" si="108"/>
        <v>Valid</v>
      </c>
      <c r="AD664" t="s">
        <v>4435</v>
      </c>
      <c r="AE664" s="11" t="s">
        <v>4436</v>
      </c>
    </row>
    <row r="665" spans="1:31" ht="16" x14ac:dyDescent="0.2">
      <c r="A665" t="s">
        <v>4437</v>
      </c>
      <c r="B665">
        <v>2084</v>
      </c>
      <c r="C665" t="str">
        <f t="shared" si="101"/>
        <v>store_doc_2084</v>
      </c>
      <c r="D665" t="s">
        <v>4438</v>
      </c>
      <c r="E665" t="s">
        <v>4439</v>
      </c>
      <c r="F665">
        <v>8.4684399999999993</v>
      </c>
      <c r="G665">
        <v>99.080060000000003</v>
      </c>
      <c r="H665" t="str">
        <f t="shared" si="107"/>
        <v>https://www.google.com/maps/place/8.46844,99.08006</v>
      </c>
      <c r="I665" t="s">
        <v>28</v>
      </c>
      <c r="J665" t="s">
        <v>29</v>
      </c>
      <c r="K665" t="s">
        <v>4440</v>
      </c>
      <c r="L665" t="s">
        <v>4441</v>
      </c>
      <c r="M665" t="s">
        <v>3269</v>
      </c>
      <c r="N665">
        <v>84350</v>
      </c>
      <c r="O665" t="s">
        <v>4442</v>
      </c>
      <c r="P665" t="s">
        <v>34</v>
      </c>
      <c r="Q665" s="3" t="s">
        <v>35</v>
      </c>
      <c r="R665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5" s="3" t="str">
        <f>VLOOKUP($B665,[1]Offline!$A$2:$K$2447,2,FALSE)</f>
        <v>Mini Supermarket</v>
      </c>
      <c r="T665" s="3" t="str">
        <f>VLOOKUP($B665,[1]Offline!$A$2:$K$2447,6,FALSE)</f>
        <v>06:00-23:00 (17Hrs)</v>
      </c>
      <c r="U665" s="3" t="str">
        <f>VLOOKUP($B665,[1]Offline!$A$2:$K$2447,8,FALSE)</f>
        <v>เลขที่ 132/14 หมู่ 3 ต.สองแพรก อ.ชัยบุรี จ.สุราษฎร์ธานี 84350</v>
      </c>
      <c r="V665" s="11" t="str">
        <f t="shared" si="103"/>
        <v>เลขที่ 132/14 หมู่ 3 ต.สองแพรก อ.ชัยบุรี จ.สุราษฎร์ธานี 84350, โทรศัพท์: 062-605-8218</v>
      </c>
      <c r="W665" s="3" t="str">
        <f>VLOOKUP($B665,[1]Offline!$A$2:$K$2447,5,FALSE)</f>
        <v>exp2084-sm@lotuss.com</v>
      </c>
      <c r="X665" s="3" t="str">
        <f>VLOOKUP($B665,[1]Offline!$A$2:$K$2447,10,FALSE)</f>
        <v>0626058218</v>
      </c>
      <c r="Y665" t="s">
        <v>4443</v>
      </c>
      <c r="Z665" t="str">
        <f t="shared" si="104"/>
        <v>0626058218</v>
      </c>
      <c r="AA665" t="str">
        <f t="shared" si="105"/>
        <v>062-605-8218</v>
      </c>
      <c r="AB665" t="str">
        <f t="shared" si="106"/>
        <v>Valid</v>
      </c>
      <c r="AC665" s="4" t="str">
        <f t="shared" si="108"/>
        <v>Valid</v>
      </c>
      <c r="AD665" t="s">
        <v>4443</v>
      </c>
      <c r="AE665" s="11" t="s">
        <v>4444</v>
      </c>
    </row>
    <row r="666" spans="1:31" ht="16" x14ac:dyDescent="0.2">
      <c r="A666" t="s">
        <v>4445</v>
      </c>
      <c r="B666">
        <v>2088</v>
      </c>
      <c r="C666" t="str">
        <f t="shared" si="101"/>
        <v>store_doc_2088</v>
      </c>
      <c r="D666" t="s">
        <v>4446</v>
      </c>
      <c r="E666" t="s">
        <v>4447</v>
      </c>
      <c r="F666">
        <v>12.982811</v>
      </c>
      <c r="G666">
        <v>100.933027</v>
      </c>
      <c r="H666" t="str">
        <f t="shared" si="107"/>
        <v>https://www.google.com/maps/place/12.982811,100.933027</v>
      </c>
      <c r="I666" t="s">
        <v>28</v>
      </c>
      <c r="J666" t="s">
        <v>29</v>
      </c>
      <c r="K666" t="s">
        <v>4448</v>
      </c>
      <c r="L666" t="s">
        <v>2583</v>
      </c>
      <c r="M666" t="s">
        <v>1528</v>
      </c>
      <c r="N666">
        <v>20150</v>
      </c>
      <c r="O666" t="s">
        <v>3396</v>
      </c>
      <c r="P666" t="s">
        <v>34</v>
      </c>
      <c r="Q666" s="3" t="s">
        <v>44</v>
      </c>
      <c r="R666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6" s="3" t="str">
        <f>VLOOKUP($B666,[1]Offline!$A$2:$K$2447,2,FALSE)</f>
        <v>Mini Supermarket</v>
      </c>
      <c r="T666" s="3" t="str">
        <f>VLOOKUP($B666,[1]Offline!$A$2:$K$2447,6,FALSE)</f>
        <v>05:00-22:00 (17Hrs)</v>
      </c>
      <c r="U666" s="3" t="str">
        <f>VLOOKUP($B666,[1]Offline!$A$2:$K$2447,8,FALSE)</f>
        <v>เลขที่ 700/135,700/136,700/137,700/138 หมู่ 8 ต.หนองปลาไหล อ.บางละมุง จ.ชลบุรี 20150</v>
      </c>
      <c r="V666" s="11" t="str">
        <f t="shared" si="103"/>
        <v>เลขที่ 700/135,700/136,700/137,700/138 หมู่ 8 ต.หนองปลาไหล อ.บางละมุง จ.ชลบุรี 20150, โทรศัพท์: ยังไม่มีเบอร์สาขา</v>
      </c>
      <c r="W666" s="3" t="str">
        <f>VLOOKUP($B666,[1]Offline!$A$2:$K$2447,5,FALSE)</f>
        <v>exp2088-sm@lotuss.com</v>
      </c>
      <c r="X666" s="3" t="str">
        <f>VLOOKUP($B666,[1]Offline!$A$2:$K$2447,10,FALSE)</f>
        <v>0ยังไม่มีเบอร์สาขา</v>
      </c>
      <c r="Y666" t="s">
        <v>1580</v>
      </c>
      <c r="Z666" t="str">
        <f t="shared" si="104"/>
        <v>ยังไม่มีเบอร์สาขา</v>
      </c>
      <c r="AA666" t="str">
        <f t="shared" si="105"/>
        <v>ยังไม่มีเบอร์สาขา</v>
      </c>
      <c r="AB666" t="str">
        <f t="shared" si="106"/>
        <v>Invalid</v>
      </c>
      <c r="AC666" s="4" t="str">
        <f t="shared" si="108"/>
        <v>Invalid</v>
      </c>
      <c r="AD666" t="s">
        <v>1580</v>
      </c>
      <c r="AE666" s="11" t="s">
        <v>1580</v>
      </c>
    </row>
    <row r="667" spans="1:31" ht="16" x14ac:dyDescent="0.2">
      <c r="A667" t="s">
        <v>4449</v>
      </c>
      <c r="B667">
        <v>2089</v>
      </c>
      <c r="C667" t="str">
        <f t="shared" si="101"/>
        <v>store_doc_2089</v>
      </c>
      <c r="D667" t="s">
        <v>4450</v>
      </c>
      <c r="E667" t="s">
        <v>4451</v>
      </c>
      <c r="F667">
        <v>12.691744</v>
      </c>
      <c r="G667">
        <v>100.976699</v>
      </c>
      <c r="H667" t="str">
        <f t="shared" si="107"/>
        <v>https://www.google.com/maps/place/12.691744,100.976699</v>
      </c>
      <c r="I667" t="s">
        <v>123</v>
      </c>
      <c r="J667" t="s">
        <v>29</v>
      </c>
      <c r="K667" t="s">
        <v>4452</v>
      </c>
      <c r="L667" t="s">
        <v>2984</v>
      </c>
      <c r="M667" t="s">
        <v>1528</v>
      </c>
      <c r="N667">
        <v>20180</v>
      </c>
      <c r="O667" t="s">
        <v>3679</v>
      </c>
      <c r="P667" t="s">
        <v>34</v>
      </c>
      <c r="Q667" s="3" t="s">
        <v>35</v>
      </c>
      <c r="R667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7" s="3" t="e">
        <f>VLOOKUP($B667,[1]Offline!$A$2:$K$2447,2,FALSE)</f>
        <v>#N/A</v>
      </c>
      <c r="T667" s="3" t="e">
        <f>VLOOKUP($B667,[1]Offline!$A$2:$K$2447,6,FALSE)</f>
        <v>#N/A</v>
      </c>
      <c r="U667" s="3" t="e">
        <f>VLOOKUP($B667,[1]Offline!$A$2:$K$2447,8,FALSE)</f>
        <v>#N/A</v>
      </c>
      <c r="V667" s="11" t="e">
        <f t="shared" si="103"/>
        <v>#N/A</v>
      </c>
      <c r="W667" s="3" t="e">
        <f>VLOOKUP($B667,[1]Offline!$A$2:$K$2447,5,FALSE)</f>
        <v>#N/A</v>
      </c>
      <c r="X667" s="3" t="e">
        <f>VLOOKUP($B667,[1]Offline!$A$2:$K$2447,10,FALSE)</f>
        <v>#N/A</v>
      </c>
      <c r="Y667" t="e">
        <v>#N/A</v>
      </c>
      <c r="Z667" t="e">
        <f t="shared" si="104"/>
        <v>#N/A</v>
      </c>
      <c r="AA667" t="e">
        <f t="shared" si="105"/>
        <v>#N/A</v>
      </c>
      <c r="AB667" t="e">
        <f t="shared" si="106"/>
        <v>#N/A</v>
      </c>
      <c r="AC667" s="4"/>
      <c r="AD667" t="e">
        <v>#N/A</v>
      </c>
    </row>
    <row r="668" spans="1:31" ht="16" x14ac:dyDescent="0.2">
      <c r="A668" t="s">
        <v>4453</v>
      </c>
      <c r="B668">
        <v>2090</v>
      </c>
      <c r="C668" t="str">
        <f t="shared" si="101"/>
        <v>store_doc_2090</v>
      </c>
      <c r="D668" t="s">
        <v>4454</v>
      </c>
      <c r="E668" t="s">
        <v>4455</v>
      </c>
      <c r="F668">
        <v>17.376998</v>
      </c>
      <c r="G668">
        <v>102.84547600000001</v>
      </c>
      <c r="H668" t="str">
        <f t="shared" si="107"/>
        <v>https://www.google.com/maps/place/17.376998,102.845476</v>
      </c>
      <c r="I668" t="s">
        <v>28</v>
      </c>
      <c r="J668" t="s">
        <v>29</v>
      </c>
      <c r="K668" t="s">
        <v>4456</v>
      </c>
      <c r="L668" t="s">
        <v>2736</v>
      </c>
      <c r="M668" t="s">
        <v>2605</v>
      </c>
      <c r="N668">
        <v>41000</v>
      </c>
      <c r="O668" t="s">
        <v>4457</v>
      </c>
      <c r="P668" t="s">
        <v>34</v>
      </c>
      <c r="Q668" s="3" t="s">
        <v>170</v>
      </c>
      <c r="R668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8" s="3" t="str">
        <f>VLOOKUP($B668,[1]Offline!$A$2:$K$2447,2,FALSE)</f>
        <v>Mini Supermarket</v>
      </c>
      <c r="T668" s="3" t="str">
        <f>VLOOKUP($B668,[1]Offline!$A$2:$K$2447,6,FALSE)</f>
        <v>06:00-23:00 (17Hrs)</v>
      </c>
      <c r="U668" s="3" t="str">
        <f>VLOOKUP($B668,[1]Offline!$A$2:$K$2447,8,FALSE)</f>
        <v>เลขที่ 307/10 หมู่ที่ 2 ตำบลหนองบัว อำเภอเมืองอุดรธานี จังหวัดอุดรธานี 41000</v>
      </c>
      <c r="V668" s="11" t="str">
        <f t="shared" si="103"/>
        <v>เลขที่ 307/10 หมู่ที่ 2 ตำบลหนองบัว อำเภอเมืองอุดรธานี จังหวัดอุดรธานี 41000, โทรศัพท์: 062-605-8223</v>
      </c>
      <c r="W668" s="3" t="str">
        <f>VLOOKUP($B668,[1]Offline!$A$2:$K$2447,5,FALSE)</f>
        <v>exp2090-sm@lotuss.com</v>
      </c>
      <c r="X668" s="3" t="str">
        <f>VLOOKUP($B668,[1]Offline!$A$2:$K$2447,10,FALSE)</f>
        <v>0626058223</v>
      </c>
      <c r="Y668" t="s">
        <v>4458</v>
      </c>
      <c r="Z668" t="str">
        <f t="shared" si="104"/>
        <v>0626058223</v>
      </c>
      <c r="AA668" t="str">
        <f t="shared" si="105"/>
        <v>062-605-8223</v>
      </c>
      <c r="AB668" t="str">
        <f t="shared" si="106"/>
        <v>Valid</v>
      </c>
      <c r="AC668" s="4" t="str">
        <f>IF(AND(LEFT($Z668,1)="0", OR(LEN(SUBSTITUTE($Z668,"-",""))=9, AND(LEFT($Z668,2)&lt;&gt;"02", LEN(SUBSTITUTE($Z668,"-",""))=10))), "Valid", "Invalid")</f>
        <v>Valid</v>
      </c>
      <c r="AD668" t="s">
        <v>4458</v>
      </c>
      <c r="AE668" s="11" t="s">
        <v>4459</v>
      </c>
    </row>
    <row r="669" spans="1:31" ht="16" x14ac:dyDescent="0.2">
      <c r="A669" t="s">
        <v>4460</v>
      </c>
      <c r="B669">
        <v>2091</v>
      </c>
      <c r="C669" t="str">
        <f t="shared" si="101"/>
        <v>store_doc_2091</v>
      </c>
      <c r="D669" t="s">
        <v>4461</v>
      </c>
      <c r="E669" t="s">
        <v>4462</v>
      </c>
      <c r="F669">
        <v>13.584325</v>
      </c>
      <c r="G669">
        <v>100.55434200000001</v>
      </c>
      <c r="H669" t="str">
        <f t="shared" si="107"/>
        <v>https://www.google.com/maps/place/13.584325,100.554342</v>
      </c>
      <c r="I669" t="s">
        <v>123</v>
      </c>
      <c r="J669" t="s">
        <v>29</v>
      </c>
      <c r="K669" t="s">
        <v>4463</v>
      </c>
      <c r="L669" t="s">
        <v>1273</v>
      </c>
      <c r="M669" t="s">
        <v>100</v>
      </c>
      <c r="N669">
        <v>10290</v>
      </c>
      <c r="O669" t="s">
        <v>1274</v>
      </c>
      <c r="P669" t="s">
        <v>34</v>
      </c>
      <c r="Q669" s="3" t="s">
        <v>35</v>
      </c>
      <c r="R669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69" s="3" t="e">
        <f>VLOOKUP($B669,[1]Offline!$A$2:$K$2447,2,FALSE)</f>
        <v>#N/A</v>
      </c>
      <c r="T669" s="3" t="e">
        <f>VLOOKUP($B669,[1]Offline!$A$2:$K$2447,6,FALSE)</f>
        <v>#N/A</v>
      </c>
      <c r="U669" s="3" t="e">
        <f>VLOOKUP($B669,[1]Offline!$A$2:$K$2447,8,FALSE)</f>
        <v>#N/A</v>
      </c>
      <c r="V669" s="11" t="e">
        <f t="shared" si="103"/>
        <v>#N/A</v>
      </c>
      <c r="W669" s="3" t="e">
        <f>VLOOKUP($B669,[1]Offline!$A$2:$K$2447,5,FALSE)</f>
        <v>#N/A</v>
      </c>
      <c r="X669" s="3" t="e">
        <f>VLOOKUP($B669,[1]Offline!$A$2:$K$2447,10,FALSE)</f>
        <v>#N/A</v>
      </c>
      <c r="Y669" t="e">
        <v>#N/A</v>
      </c>
      <c r="Z669" t="e">
        <f t="shared" si="104"/>
        <v>#N/A</v>
      </c>
      <c r="AA669" t="e">
        <f t="shared" si="105"/>
        <v>#N/A</v>
      </c>
      <c r="AB669" t="e">
        <f t="shared" si="106"/>
        <v>#N/A</v>
      </c>
      <c r="AC669" s="4"/>
      <c r="AD669" t="e">
        <v>#N/A</v>
      </c>
    </row>
    <row r="670" spans="1:31" ht="16" x14ac:dyDescent="0.2">
      <c r="A670" t="s">
        <v>4464</v>
      </c>
      <c r="B670">
        <v>2092</v>
      </c>
      <c r="C670" t="str">
        <f t="shared" si="101"/>
        <v>store_doc_2092</v>
      </c>
      <c r="D670" t="s">
        <v>4465</v>
      </c>
      <c r="E670" t="s">
        <v>4466</v>
      </c>
      <c r="F670">
        <v>9.03125</v>
      </c>
      <c r="G670">
        <v>98.950250999999994</v>
      </c>
      <c r="H670" t="str">
        <f t="shared" si="107"/>
        <v>https://www.google.com/maps/place/9.03125,98.950251</v>
      </c>
      <c r="I670" t="s">
        <v>28</v>
      </c>
      <c r="J670" t="s">
        <v>29</v>
      </c>
      <c r="K670" t="s">
        <v>4467</v>
      </c>
      <c r="L670" t="s">
        <v>4468</v>
      </c>
      <c r="M670" t="s">
        <v>3269</v>
      </c>
      <c r="N670">
        <v>84180</v>
      </c>
      <c r="O670" t="s">
        <v>4469</v>
      </c>
      <c r="P670" t="s">
        <v>34</v>
      </c>
      <c r="Q670" s="3" t="s">
        <v>35</v>
      </c>
      <c r="R670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0" s="3" t="str">
        <f>VLOOKUP($B670,[1]Offline!$A$2:$K$2447,2,FALSE)</f>
        <v>Mini Supermarket</v>
      </c>
      <c r="T670" s="3" t="str">
        <f>VLOOKUP($B670,[1]Offline!$A$2:$K$2447,6,FALSE)</f>
        <v>06:00-23:00 (17Hrs)</v>
      </c>
      <c r="U670" s="3" t="str">
        <f>VLOOKUP($B670,[1]Offline!$A$2:$K$2447,8,FALSE)</f>
        <v>เลขที่ 50 หมู่ 1 ต.ท่าขนอน อ.คีรีรัฐนิคม จ.สุราษฎร์ธานี 84180</v>
      </c>
      <c r="V670" s="11" t="str">
        <f t="shared" si="103"/>
        <v>เลขที่ 50 หมู่ 1 ต.ท่าขนอน อ.คีรีรัฐนิคม จ.สุราษฎร์ธานี 84180, โทรศัพท์: 065-605-8225</v>
      </c>
      <c r="W670" s="3" t="str">
        <f>VLOOKUP($B670,[1]Offline!$A$2:$K$2447,5,FALSE)</f>
        <v>exp2092-sm@lotuss.com</v>
      </c>
      <c r="X670" s="3" t="str">
        <f>VLOOKUP($B670,[1]Offline!$A$2:$K$2447,10,FALSE)</f>
        <v>0656058225</v>
      </c>
      <c r="Y670" t="s">
        <v>4470</v>
      </c>
      <c r="Z670" t="str">
        <f t="shared" si="104"/>
        <v>0656058225</v>
      </c>
      <c r="AA670" t="str">
        <f t="shared" si="105"/>
        <v>065-605-8225</v>
      </c>
      <c r="AB670" t="str">
        <f t="shared" si="106"/>
        <v>Valid</v>
      </c>
      <c r="AC670" s="4" t="str">
        <f t="shared" ref="AC670:AC677" si="109">IF(AND(LEFT($Z670,1)="0", OR(LEN(SUBSTITUTE($Z670,"-",""))=9, AND(LEFT($Z670,2)&lt;&gt;"02", LEN(SUBSTITUTE($Z670,"-",""))=10))), "Valid", "Invalid")</f>
        <v>Valid</v>
      </c>
      <c r="AD670" t="s">
        <v>4470</v>
      </c>
      <c r="AE670" s="11" t="s">
        <v>4471</v>
      </c>
    </row>
    <row r="671" spans="1:31" ht="16" x14ac:dyDescent="0.2">
      <c r="A671" t="s">
        <v>4472</v>
      </c>
      <c r="B671">
        <v>2093</v>
      </c>
      <c r="C671" t="str">
        <f t="shared" si="101"/>
        <v>store_doc_2093</v>
      </c>
      <c r="D671" t="s">
        <v>4473</v>
      </c>
      <c r="E671" t="s">
        <v>4474</v>
      </c>
      <c r="F671">
        <v>13.875522999999999</v>
      </c>
      <c r="G671">
        <v>100.618803</v>
      </c>
      <c r="H671" t="str">
        <f t="shared" si="107"/>
        <v>https://www.google.com/maps/place/13.875523,100.618803</v>
      </c>
      <c r="I671" t="s">
        <v>28</v>
      </c>
      <c r="J671" t="s">
        <v>29</v>
      </c>
      <c r="K671" t="s">
        <v>4475</v>
      </c>
      <c r="L671" t="s">
        <v>816</v>
      </c>
      <c r="M671" t="s">
        <v>32</v>
      </c>
      <c r="N671">
        <v>10220</v>
      </c>
      <c r="O671" t="s">
        <v>897</v>
      </c>
      <c r="P671" t="s">
        <v>34</v>
      </c>
      <c r="Q671" s="3" t="s">
        <v>44</v>
      </c>
      <c r="R671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1" s="3" t="str">
        <f>VLOOKUP($B671,[1]Offline!$A$2:$K$2447,2,FALSE)</f>
        <v>Mini Supermarket</v>
      </c>
      <c r="T671" s="3" t="str">
        <f>VLOOKUP($B671,[1]Offline!$A$2:$K$2447,6,FALSE)</f>
        <v>05:00-24:00 (19Hrs)</v>
      </c>
      <c r="U671" s="3" t="str">
        <f>VLOOKUP($B671,[1]Offline!$A$2:$K$2447,8,FALSE)</f>
        <v>เลขที่ 332 ซอยพหลโยธิน 48 แขวงอนุสาวรีย์ เขตบางเขน กรุงเทพมหานคร 10220</v>
      </c>
      <c r="V671" s="11" t="str">
        <f t="shared" si="103"/>
        <v>เลขที่ 332 ซอยพหลโยธิน 48 แขวงอนุสาวรีย์ เขตบางเขน กรุงเทพมหานคร 10220, โทรศัพท์: 062-605-8226</v>
      </c>
      <c r="W671" s="3" t="str">
        <f>VLOOKUP($B671,[1]Offline!$A$2:$K$2447,5,FALSE)</f>
        <v>exp2093-sm@lotuss.com</v>
      </c>
      <c r="X671" s="3" t="str">
        <f>VLOOKUP($B671,[1]Offline!$A$2:$K$2447,10,FALSE)</f>
        <v>0626058226</v>
      </c>
      <c r="Y671" t="s">
        <v>4476</v>
      </c>
      <c r="Z671" t="str">
        <f t="shared" si="104"/>
        <v>0626058226</v>
      </c>
      <c r="AA671" t="str">
        <f t="shared" si="105"/>
        <v>062-605-8226</v>
      </c>
      <c r="AB671" t="str">
        <f t="shared" si="106"/>
        <v>Valid</v>
      </c>
      <c r="AC671" s="4" t="str">
        <f t="shared" si="109"/>
        <v>Valid</v>
      </c>
      <c r="AD671" t="s">
        <v>4476</v>
      </c>
      <c r="AE671" s="11" t="s">
        <v>4477</v>
      </c>
    </row>
    <row r="672" spans="1:31" ht="16" x14ac:dyDescent="0.2">
      <c r="A672" t="s">
        <v>4478</v>
      </c>
      <c r="B672">
        <v>2094</v>
      </c>
      <c r="C672" t="str">
        <f t="shared" si="101"/>
        <v>store_doc_2094</v>
      </c>
      <c r="D672" t="s">
        <v>4479</v>
      </c>
      <c r="E672" t="s">
        <v>4480</v>
      </c>
      <c r="F672">
        <v>12.724332</v>
      </c>
      <c r="G672">
        <v>101.169957</v>
      </c>
      <c r="H672" t="str">
        <f t="shared" si="107"/>
        <v>https://www.google.com/maps/place/12.724332,101.169957</v>
      </c>
      <c r="I672" t="s">
        <v>28</v>
      </c>
      <c r="J672" t="s">
        <v>29</v>
      </c>
      <c r="K672" t="s">
        <v>4481</v>
      </c>
      <c r="L672" t="s">
        <v>2494</v>
      </c>
      <c r="M672" t="s">
        <v>2040</v>
      </c>
      <c r="N672">
        <v>21000</v>
      </c>
      <c r="O672" t="s">
        <v>4482</v>
      </c>
      <c r="P672" t="s">
        <v>34</v>
      </c>
      <c r="Q672" s="3" t="s">
        <v>170</v>
      </c>
      <c r="R672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2" s="3" t="str">
        <f>VLOOKUP($B672,[1]Offline!$A$2:$K$2447,2,FALSE)</f>
        <v>Mini Supermarket</v>
      </c>
      <c r="T672" s="3" t="str">
        <f>VLOOKUP($B672,[1]Offline!$A$2:$K$2447,6,FALSE)</f>
        <v>06:00-23:00 (17Hrs)</v>
      </c>
      <c r="U672" s="3" t="str">
        <f>VLOOKUP($B672,[1]Offline!$A$2:$K$2447,8,FALSE)</f>
        <v>เลขที่ 94/99 ถนนเนินพยอม ต.มาบตาพุด อ.เมืองระยอง จ.ระยอง 21000</v>
      </c>
      <c r="V672" s="11" t="str">
        <f t="shared" si="103"/>
        <v>เลขที่ 94/99 ถนนเนินพยอม ต.มาบตาพุด อ.เมืองระยอง จ.ระยอง 21000, โทรศัพท์: 082-019-1826</v>
      </c>
      <c r="W672" s="3" t="str">
        <f>VLOOKUP($B672,[1]Offline!$A$2:$K$2447,5,FALSE)</f>
        <v>exp2094-sm@lotuss.com</v>
      </c>
      <c r="X672" s="3" t="str">
        <f>VLOOKUP($B672,[1]Offline!$A$2:$K$2447,10,FALSE)</f>
        <v>0820191826</v>
      </c>
      <c r="Y672" t="s">
        <v>4483</v>
      </c>
      <c r="Z672" t="str">
        <f t="shared" si="104"/>
        <v>0820191826</v>
      </c>
      <c r="AA672" t="str">
        <f t="shared" si="105"/>
        <v>082-019-1826</v>
      </c>
      <c r="AB672" t="str">
        <f t="shared" si="106"/>
        <v>Valid</v>
      </c>
      <c r="AC672" s="4" t="str">
        <f t="shared" si="109"/>
        <v>Valid</v>
      </c>
      <c r="AD672" t="s">
        <v>4483</v>
      </c>
      <c r="AE672" s="11" t="s">
        <v>4484</v>
      </c>
    </row>
    <row r="673" spans="1:31" ht="16" x14ac:dyDescent="0.2">
      <c r="A673" t="s">
        <v>4485</v>
      </c>
      <c r="B673">
        <v>2095</v>
      </c>
      <c r="C673" t="str">
        <f t="shared" si="101"/>
        <v>store_doc_2095</v>
      </c>
      <c r="D673" t="s">
        <v>4486</v>
      </c>
      <c r="E673" t="s">
        <v>4487</v>
      </c>
      <c r="F673">
        <v>13.616885999999999</v>
      </c>
      <c r="G673">
        <v>101.02832100000001</v>
      </c>
      <c r="H673" t="str">
        <f t="shared" si="107"/>
        <v>https://www.google.com/maps/place/13.616886,101.028321</v>
      </c>
      <c r="I673" t="s">
        <v>28</v>
      </c>
      <c r="J673" t="s">
        <v>29</v>
      </c>
      <c r="K673" t="s">
        <v>4488</v>
      </c>
      <c r="L673" t="s">
        <v>3000</v>
      </c>
      <c r="M673" t="s">
        <v>997</v>
      </c>
      <c r="N673">
        <v>24140</v>
      </c>
      <c r="O673" t="s">
        <v>4489</v>
      </c>
      <c r="P673" t="s">
        <v>34</v>
      </c>
      <c r="Q673" s="3" t="s">
        <v>35</v>
      </c>
      <c r="R673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3" s="3" t="str">
        <f>VLOOKUP($B673,[1]Offline!$A$2:$K$2447,2,FALSE)</f>
        <v>Mini Supermarket</v>
      </c>
      <c r="T673" s="3" t="str">
        <f>VLOOKUP($B673,[1]Offline!$A$2:$K$2447,6,FALSE)</f>
        <v>07:00-21:00 (14Hrs)</v>
      </c>
      <c r="U673" s="3" t="str">
        <f>VLOOKUP($B673,[1]Offline!$A$2:$K$2447,8,FALSE)</f>
        <v>เลขที่ 38/66 หมู่ 1 ต.คลองประเวศ อ.บ้านโพธิ์ จ.ฉะเชิงเทรา 24140</v>
      </c>
      <c r="V673" s="11" t="str">
        <f t="shared" si="103"/>
        <v>เลขที่ 38/66 หมู่ 1 ต.คลองประเวศ อ.บ้านโพธิ์ จ.ฉะเชิงเทรา 24140, โทรศัพท์: 081-246-9037</v>
      </c>
      <c r="W673" s="3" t="str">
        <f>VLOOKUP($B673,[1]Offline!$A$2:$K$2447,5,FALSE)</f>
        <v>exp2095-sm@lotuss.com</v>
      </c>
      <c r="X673" s="3" t="str">
        <f>VLOOKUP($B673,[1]Offline!$A$2:$K$2447,10,FALSE)</f>
        <v>0812469037</v>
      </c>
      <c r="Y673" t="s">
        <v>4490</v>
      </c>
      <c r="Z673" t="str">
        <f t="shared" si="104"/>
        <v>0812469037</v>
      </c>
      <c r="AA673" t="str">
        <f t="shared" si="105"/>
        <v>081-246-9037</v>
      </c>
      <c r="AB673" t="str">
        <f t="shared" si="106"/>
        <v>Valid</v>
      </c>
      <c r="AC673" s="4" t="str">
        <f t="shared" si="109"/>
        <v>Valid</v>
      </c>
      <c r="AD673" t="s">
        <v>4490</v>
      </c>
      <c r="AE673" s="11" t="s">
        <v>4491</v>
      </c>
    </row>
    <row r="674" spans="1:31" ht="16" x14ac:dyDescent="0.2">
      <c r="A674" t="s">
        <v>4492</v>
      </c>
      <c r="B674">
        <v>2096</v>
      </c>
      <c r="C674" t="str">
        <f t="shared" si="101"/>
        <v>store_doc_2096</v>
      </c>
      <c r="D674" t="s">
        <v>4493</v>
      </c>
      <c r="E674" t="s">
        <v>4494</v>
      </c>
      <c r="F674">
        <v>18.805237999999999</v>
      </c>
      <c r="G674">
        <v>99.062929999999994</v>
      </c>
      <c r="H674" t="str">
        <f t="shared" si="107"/>
        <v>https://www.google.com/maps/place/18.805238,99.06293</v>
      </c>
      <c r="I674" t="s">
        <v>28</v>
      </c>
      <c r="J674" t="s">
        <v>29</v>
      </c>
      <c r="K674" t="s">
        <v>4495</v>
      </c>
      <c r="L674" t="s">
        <v>2647</v>
      </c>
      <c r="M674" t="s">
        <v>470</v>
      </c>
      <c r="N674">
        <v>50220</v>
      </c>
      <c r="O674" t="s">
        <v>4496</v>
      </c>
      <c r="P674" t="s">
        <v>34</v>
      </c>
      <c r="Q674" s="3" t="s">
        <v>35</v>
      </c>
      <c r="R674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4" s="3" t="str">
        <f>VLOOKUP($B674,[1]Offline!$A$2:$K$2447,2,FALSE)</f>
        <v>Mini Supermarket</v>
      </c>
      <c r="T674" s="3" t="str">
        <f>VLOOKUP($B674,[1]Offline!$A$2:$K$2447,6,FALSE)</f>
        <v>06:00-23:00 (17Hrs)</v>
      </c>
      <c r="U674" s="3" t="str">
        <f>VLOOKUP($B674,[1]Offline!$A$2:$K$2447,8,FALSE)</f>
        <v>เลขที่ 72/3 หมู่ที่ 7 ตำบลสันปูเลย อำเภอดอยสะเก็ด จังหวัดเชียงใหม่ 50220</v>
      </c>
      <c r="V674" s="11" t="str">
        <f t="shared" si="103"/>
        <v>เลขที่ 72/3 หมู่ที่ 7 ตำบลสันปูเลย อำเภอดอยสะเก็ด จังหวัดเชียงใหม่ 50220, โทรศัพท์: 081-247-1449</v>
      </c>
      <c r="W674" s="3" t="str">
        <f>VLOOKUP($B674,[1]Offline!$A$2:$K$2447,5,FALSE)</f>
        <v>exp2096-sm@lotuss.com</v>
      </c>
      <c r="X674" s="3" t="str">
        <f>VLOOKUP($B674,[1]Offline!$A$2:$K$2447,10,FALSE)</f>
        <v>0812471449</v>
      </c>
      <c r="Y674" t="s">
        <v>4497</v>
      </c>
      <c r="Z674" t="str">
        <f t="shared" si="104"/>
        <v>0812471449</v>
      </c>
      <c r="AA674" t="str">
        <f t="shared" si="105"/>
        <v>081-247-1449</v>
      </c>
      <c r="AB674" t="str">
        <f t="shared" si="106"/>
        <v>Valid</v>
      </c>
      <c r="AC674" s="4" t="str">
        <f t="shared" si="109"/>
        <v>Valid</v>
      </c>
      <c r="AD674" t="s">
        <v>4497</v>
      </c>
      <c r="AE674" s="11" t="s">
        <v>4498</v>
      </c>
    </row>
    <row r="675" spans="1:31" ht="16" x14ac:dyDescent="0.2">
      <c r="A675" t="s">
        <v>4499</v>
      </c>
      <c r="B675">
        <v>2097</v>
      </c>
      <c r="C675" t="str">
        <f t="shared" si="101"/>
        <v>store_doc_2097</v>
      </c>
      <c r="D675" t="s">
        <v>4500</v>
      </c>
      <c r="E675" t="s">
        <v>4501</v>
      </c>
      <c r="F675">
        <v>15.636061</v>
      </c>
      <c r="G675">
        <v>103.34407299999999</v>
      </c>
      <c r="H675" t="str">
        <f t="shared" si="107"/>
        <v>https://www.google.com/maps/place/15.636061,103.344073</v>
      </c>
      <c r="I675" t="s">
        <v>28</v>
      </c>
      <c r="J675" t="s">
        <v>29</v>
      </c>
      <c r="K675" t="s">
        <v>4502</v>
      </c>
      <c r="L675" t="s">
        <v>4503</v>
      </c>
      <c r="M675" t="s">
        <v>3196</v>
      </c>
      <c r="N675">
        <v>45190</v>
      </c>
      <c r="O675" t="s">
        <v>4504</v>
      </c>
      <c r="P675" t="s">
        <v>34</v>
      </c>
      <c r="Q675" s="3" t="s">
        <v>35</v>
      </c>
      <c r="R675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5" s="3" t="str">
        <f>VLOOKUP($B675,[1]Offline!$A$2:$K$2447,2,FALSE)</f>
        <v>Mini Supermarket</v>
      </c>
      <c r="T675" s="3" t="str">
        <f>VLOOKUP($B675,[1]Offline!$A$2:$K$2447,6,FALSE)</f>
        <v>06:00-23:00 (17Hrs)</v>
      </c>
      <c r="U675" s="3" t="str">
        <f>VLOOKUP($B675,[1]Offline!$A$2:$K$2447,8,FALSE)</f>
        <v>เลขที่ 72 หมู่ที่ 9 ตำบลบัวแดง อำเภอปทุมรัตต์ จังหวัดร้อยเอ็ด 45190</v>
      </c>
      <c r="V675" s="11" t="str">
        <f t="shared" si="103"/>
        <v>เลขที่ 72 หมู่ที่ 9 ตำบลบัวแดง อำเภอปทุมรัตต์ จังหวัดร้อยเอ็ด 45190, โทรศัพท์: 062-605-8231</v>
      </c>
      <c r="W675" s="3" t="str">
        <f>VLOOKUP($B675,[1]Offline!$A$2:$K$2447,5,FALSE)</f>
        <v>exp2097-sm@lotuss.com</v>
      </c>
      <c r="X675" s="3" t="str">
        <f>VLOOKUP($B675,[1]Offline!$A$2:$K$2447,10,FALSE)</f>
        <v>0626058231</v>
      </c>
      <c r="Y675" t="s">
        <v>4505</v>
      </c>
      <c r="Z675" t="str">
        <f t="shared" si="104"/>
        <v>0626058231</v>
      </c>
      <c r="AA675" t="str">
        <f t="shared" si="105"/>
        <v>062-605-8231</v>
      </c>
      <c r="AB675" t="str">
        <f t="shared" si="106"/>
        <v>Valid</v>
      </c>
      <c r="AC675" s="4" t="str">
        <f t="shared" si="109"/>
        <v>Valid</v>
      </c>
      <c r="AD675" t="s">
        <v>4505</v>
      </c>
      <c r="AE675" s="11" t="s">
        <v>4506</v>
      </c>
    </row>
    <row r="676" spans="1:31" ht="16" x14ac:dyDescent="0.2">
      <c r="A676" t="s">
        <v>4507</v>
      </c>
      <c r="B676">
        <v>2098</v>
      </c>
      <c r="C676" t="str">
        <f t="shared" si="101"/>
        <v>store_doc_2098</v>
      </c>
      <c r="D676" t="s">
        <v>4508</v>
      </c>
      <c r="E676" t="s">
        <v>4509</v>
      </c>
      <c r="F676">
        <v>16.696038999999999</v>
      </c>
      <c r="G676">
        <v>103.746155</v>
      </c>
      <c r="H676" t="str">
        <f t="shared" si="107"/>
        <v>https://www.google.com/maps/place/16.696039,103.746155</v>
      </c>
      <c r="I676" t="s">
        <v>28</v>
      </c>
      <c r="J676" t="s">
        <v>29</v>
      </c>
      <c r="K676" t="s">
        <v>4510</v>
      </c>
      <c r="L676" t="s">
        <v>4511</v>
      </c>
      <c r="M676" t="s">
        <v>2945</v>
      </c>
      <c r="N676">
        <v>46150</v>
      </c>
      <c r="O676" t="s">
        <v>4512</v>
      </c>
      <c r="P676" t="s">
        <v>34</v>
      </c>
      <c r="Q676" s="3" t="s">
        <v>35</v>
      </c>
      <c r="R676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6" s="3" t="str">
        <f>VLOOKUP($B676,[1]Offline!$A$2:$K$2447,2,FALSE)</f>
        <v>Mini Supermarket</v>
      </c>
      <c r="T676" s="3" t="str">
        <f>VLOOKUP($B676,[1]Offline!$A$2:$K$2447,6,FALSE)</f>
        <v>24 Hours</v>
      </c>
      <c r="U676" s="3" t="str">
        <f>VLOOKUP($B676,[1]Offline!$A$2:$K$2447,8,FALSE)</f>
        <v>เลขที่ 1 หมู่ที่ 5 ตำบลสมเด็จ อำเภอสมเด็จ จังหวัดกาฬสินธุ์ 46150</v>
      </c>
      <c r="V676" s="11" t="str">
        <f t="shared" si="103"/>
        <v>เลขที่ 1 หมู่ที่ 5 ตำบลสมเด็จ อำเภอสมเด็จ จังหวัดกาฬสินธุ์ 46150, โทรศัพท์: 062-605-8232</v>
      </c>
      <c r="W676" s="3" t="str">
        <f>VLOOKUP($B676,[1]Offline!$A$2:$K$2447,5,FALSE)</f>
        <v>exp2098-sm@lotuss.com</v>
      </c>
      <c r="X676" s="3" t="str">
        <f>VLOOKUP($B676,[1]Offline!$A$2:$K$2447,10,FALSE)</f>
        <v>0626058232</v>
      </c>
      <c r="Y676" t="s">
        <v>4513</v>
      </c>
      <c r="Z676" t="str">
        <f t="shared" si="104"/>
        <v>0626058232</v>
      </c>
      <c r="AA676" t="str">
        <f t="shared" si="105"/>
        <v>062-605-8232</v>
      </c>
      <c r="AB676" t="str">
        <f t="shared" si="106"/>
        <v>Valid</v>
      </c>
      <c r="AC676" s="4" t="str">
        <f t="shared" si="109"/>
        <v>Valid</v>
      </c>
      <c r="AD676" t="s">
        <v>4513</v>
      </c>
      <c r="AE676" s="11" t="s">
        <v>4514</v>
      </c>
    </row>
    <row r="677" spans="1:31" ht="16" x14ac:dyDescent="0.2">
      <c r="A677" t="s">
        <v>4515</v>
      </c>
      <c r="B677">
        <v>2099</v>
      </c>
      <c r="C677" t="str">
        <f t="shared" si="101"/>
        <v>store_doc_2099</v>
      </c>
      <c r="D677" t="s">
        <v>4516</v>
      </c>
      <c r="E677" t="s">
        <v>4517</v>
      </c>
      <c r="F677">
        <v>14.991277</v>
      </c>
      <c r="G677">
        <v>102.12134</v>
      </c>
      <c r="H677" t="str">
        <f t="shared" si="107"/>
        <v>https://www.google.com/maps/place/14.991277,102.12134</v>
      </c>
      <c r="I677" t="s">
        <v>28</v>
      </c>
      <c r="J677" t="s">
        <v>29</v>
      </c>
      <c r="K677" t="s">
        <v>4518</v>
      </c>
      <c r="L677" t="s">
        <v>2721</v>
      </c>
      <c r="M677" t="s">
        <v>2668</v>
      </c>
      <c r="N677">
        <v>30000</v>
      </c>
      <c r="O677" t="s">
        <v>2425</v>
      </c>
      <c r="P677" t="s">
        <v>34</v>
      </c>
      <c r="Q677" s="3" t="s">
        <v>35</v>
      </c>
      <c r="R677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7" s="3" t="str">
        <f>VLOOKUP($B677,[1]Offline!$A$2:$K$2447,2,FALSE)</f>
        <v>Mini Supermarket</v>
      </c>
      <c r="T677" s="3" t="str">
        <f>VLOOKUP($B677,[1]Offline!$A$2:$K$2447,6,FALSE)</f>
        <v>24 Hours</v>
      </c>
      <c r="U677" s="3" t="str">
        <f>VLOOKUP($B677,[1]Offline!$A$2:$K$2447,8,FALSE)</f>
        <v>เลขที่ 2/1 ถนนมหาชัย ตำบลในเมือง อำเภอเมืองนครราชสีมา จังหวัดนครราชสีมา 30000</v>
      </c>
      <c r="V677" s="11" t="str">
        <f t="shared" si="103"/>
        <v>เลขที่ 2/1 ถนนมหาชัย ตำบลในเมือง อำเภอเมืองนครราชสีมา จังหวัดนครราชสีมา 30000, โทรศัพท์: 062-605-8233</v>
      </c>
      <c r="W677" s="3" t="str">
        <f>VLOOKUP($B677,[1]Offline!$A$2:$K$2447,5,FALSE)</f>
        <v>exp2099-sm@lotuss.com</v>
      </c>
      <c r="X677" s="3" t="str">
        <f>VLOOKUP($B677,[1]Offline!$A$2:$K$2447,10,FALSE)</f>
        <v>0626058233</v>
      </c>
      <c r="Y677" t="s">
        <v>4519</v>
      </c>
      <c r="Z677" t="str">
        <f t="shared" si="104"/>
        <v>0626058233</v>
      </c>
      <c r="AA677" t="str">
        <f t="shared" si="105"/>
        <v>062-605-8233</v>
      </c>
      <c r="AB677" t="str">
        <f t="shared" si="106"/>
        <v>Valid</v>
      </c>
      <c r="AC677" s="4" t="str">
        <f t="shared" si="109"/>
        <v>Valid</v>
      </c>
      <c r="AD677" t="s">
        <v>4519</v>
      </c>
      <c r="AE677" s="11" t="s">
        <v>4520</v>
      </c>
    </row>
    <row r="678" spans="1:31" ht="16" x14ac:dyDescent="0.2">
      <c r="A678" t="s">
        <v>4521</v>
      </c>
      <c r="B678">
        <v>2100</v>
      </c>
      <c r="C678" t="str">
        <f t="shared" si="101"/>
        <v>store_doc_2100</v>
      </c>
      <c r="D678" t="s">
        <v>4522</v>
      </c>
      <c r="E678" t="s">
        <v>4523</v>
      </c>
      <c r="F678">
        <v>13.815937999999999</v>
      </c>
      <c r="G678">
        <v>100.629313</v>
      </c>
      <c r="H678" t="str">
        <f t="shared" si="107"/>
        <v>https://www.google.com/maps/place/13.815938,100.629313</v>
      </c>
      <c r="I678" t="s">
        <v>123</v>
      </c>
      <c r="J678" t="s">
        <v>29</v>
      </c>
      <c r="K678" t="s">
        <v>4524</v>
      </c>
      <c r="L678" t="s">
        <v>139</v>
      </c>
      <c r="M678" t="s">
        <v>32</v>
      </c>
      <c r="N678">
        <v>10240</v>
      </c>
      <c r="O678" t="s">
        <v>140</v>
      </c>
      <c r="P678" t="s">
        <v>34</v>
      </c>
      <c r="Q678" s="3" t="s">
        <v>35</v>
      </c>
      <c r="R678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8" s="3" t="e">
        <f>VLOOKUP($B678,[1]Offline!$A$2:$K$2447,2,FALSE)</f>
        <v>#N/A</v>
      </c>
      <c r="T678" s="3" t="e">
        <f>VLOOKUP($B678,[1]Offline!$A$2:$K$2447,6,FALSE)</f>
        <v>#N/A</v>
      </c>
      <c r="U678" s="3" t="e">
        <f>VLOOKUP($B678,[1]Offline!$A$2:$K$2447,8,FALSE)</f>
        <v>#N/A</v>
      </c>
      <c r="V678" s="11" t="e">
        <f t="shared" si="103"/>
        <v>#N/A</v>
      </c>
      <c r="W678" s="3" t="e">
        <f>VLOOKUP($B678,[1]Offline!$A$2:$K$2447,5,FALSE)</f>
        <v>#N/A</v>
      </c>
      <c r="X678" s="3" t="e">
        <f>VLOOKUP($B678,[1]Offline!$A$2:$K$2447,10,FALSE)</f>
        <v>#N/A</v>
      </c>
      <c r="Y678" t="e">
        <v>#N/A</v>
      </c>
      <c r="Z678" t="e">
        <f t="shared" si="104"/>
        <v>#N/A</v>
      </c>
      <c r="AA678" t="e">
        <f t="shared" si="105"/>
        <v>#N/A</v>
      </c>
      <c r="AB678" t="e">
        <f t="shared" si="106"/>
        <v>#N/A</v>
      </c>
      <c r="AC678" s="4"/>
      <c r="AD678" t="e">
        <v>#N/A</v>
      </c>
    </row>
    <row r="679" spans="1:31" ht="16" x14ac:dyDescent="0.2">
      <c r="A679" t="s">
        <v>4525</v>
      </c>
      <c r="B679">
        <v>2101</v>
      </c>
      <c r="C679" t="str">
        <f t="shared" si="101"/>
        <v>store_doc_2101</v>
      </c>
      <c r="D679" t="s">
        <v>4526</v>
      </c>
      <c r="E679" t="s">
        <v>4527</v>
      </c>
      <c r="F679">
        <v>14.640798999999999</v>
      </c>
      <c r="G679">
        <v>103.85451399999999</v>
      </c>
      <c r="H679" t="str">
        <f t="shared" si="107"/>
        <v>https://www.google.com/maps/place/14.640799,103.854514</v>
      </c>
      <c r="I679" t="s">
        <v>28</v>
      </c>
      <c r="J679" t="s">
        <v>29</v>
      </c>
      <c r="K679" t="s">
        <v>4528</v>
      </c>
      <c r="L679" t="s">
        <v>4529</v>
      </c>
      <c r="M679" t="s">
        <v>3449</v>
      </c>
      <c r="N679">
        <v>32150</v>
      </c>
      <c r="O679" t="s">
        <v>4530</v>
      </c>
      <c r="P679" t="s">
        <v>34</v>
      </c>
      <c r="Q679" s="3" t="s">
        <v>35</v>
      </c>
      <c r="R679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79" s="3" t="str">
        <f>VLOOKUP($B679,[1]Offline!$A$2:$K$2447,2,FALSE)</f>
        <v>Mini Supermarket</v>
      </c>
      <c r="T679" s="3" t="str">
        <f>VLOOKUP($B679,[1]Offline!$A$2:$K$2447,6,FALSE)</f>
        <v>24 Hours</v>
      </c>
      <c r="U679" s="3" t="str">
        <f>VLOOKUP($B679,[1]Offline!$A$2:$K$2447,8,FALSE)</f>
        <v>เลขที่ 257 หมู่ที่ 1 ตำบลสังขะ อำเภอสังขะ จังหวัดสุรินทร์ 32150</v>
      </c>
      <c r="V679" s="11" t="str">
        <f t="shared" si="103"/>
        <v>เลขที่ 257 หมู่ที่ 1 ตำบลสังขะ อำเภอสังขะ จังหวัดสุรินทร์ 32150, โทรศัพท์: 095-332-3078</v>
      </c>
      <c r="W679" s="3" t="str">
        <f>VLOOKUP($B679,[1]Offline!$A$2:$K$2447,5,FALSE)</f>
        <v>exp2101-sm@lotuss.com</v>
      </c>
      <c r="X679" s="3" t="str">
        <f>VLOOKUP($B679,[1]Offline!$A$2:$K$2447,10,FALSE)</f>
        <v>0953323078</v>
      </c>
      <c r="Y679" t="s">
        <v>4531</v>
      </c>
      <c r="Z679" t="str">
        <f t="shared" si="104"/>
        <v>0953323078</v>
      </c>
      <c r="AA679" t="str">
        <f t="shared" si="105"/>
        <v>095-332-3078</v>
      </c>
      <c r="AB679" t="str">
        <f t="shared" si="106"/>
        <v>Valid</v>
      </c>
      <c r="AC679" s="4" t="str">
        <f>IF(AND(LEFT($Z679,1)="0", OR(LEN(SUBSTITUTE($Z679,"-",""))=9, AND(LEFT($Z679,2)&lt;&gt;"02", LEN(SUBSTITUTE($Z679,"-",""))=10))), "Valid", "Invalid")</f>
        <v>Valid</v>
      </c>
      <c r="AD679" t="s">
        <v>4531</v>
      </c>
      <c r="AE679" s="11" t="s">
        <v>4532</v>
      </c>
    </row>
    <row r="680" spans="1:31" ht="16" x14ac:dyDescent="0.2">
      <c r="A680" t="s">
        <v>4533</v>
      </c>
      <c r="B680">
        <v>2103</v>
      </c>
      <c r="C680" t="str">
        <f t="shared" si="101"/>
        <v>store_doc_2103</v>
      </c>
      <c r="D680" t="s">
        <v>4534</v>
      </c>
      <c r="E680" t="s">
        <v>4535</v>
      </c>
      <c r="F680">
        <v>16.171562999999999</v>
      </c>
      <c r="G680">
        <v>103.320455</v>
      </c>
      <c r="H680" t="str">
        <f t="shared" si="107"/>
        <v>https://www.google.com/maps/place/16.171563,103.320455</v>
      </c>
      <c r="I680" t="s">
        <v>28</v>
      </c>
      <c r="J680" t="s">
        <v>29</v>
      </c>
      <c r="K680" t="s">
        <v>4536</v>
      </c>
      <c r="L680" t="s">
        <v>3431</v>
      </c>
      <c r="M680" t="s">
        <v>3115</v>
      </c>
      <c r="N680">
        <v>44000</v>
      </c>
      <c r="O680" t="s">
        <v>387</v>
      </c>
      <c r="P680" t="s">
        <v>34</v>
      </c>
      <c r="Q680" s="3" t="s">
        <v>44</v>
      </c>
      <c r="R680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0" s="3" t="str">
        <f>VLOOKUP($B680,[1]Offline!$A$2:$K$2447,2,FALSE)</f>
        <v>Mini Supermarket</v>
      </c>
      <c r="T680" s="3" t="str">
        <f>VLOOKUP($B680,[1]Offline!$A$2:$K$2447,6,FALSE)</f>
        <v>24 Hours</v>
      </c>
      <c r="U680" s="3" t="str">
        <f>VLOOKUP($B680,[1]Offline!$A$2:$K$2447,8,FALSE)</f>
        <v xml:space="preserve">เลขที่ 747/1-3 ถนนนครสวรรค์ ตำบลตลาด อำเภอเมืองมหาสารคาม จังหวัดมหาสารคาม 44000  </v>
      </c>
      <c r="V680" s="11" t="str">
        <f t="shared" si="103"/>
        <v>เลขที่ 747/1-3 ถนนนครสวรรค์ ตำบลตลาด อำเภอเมืองมหาสารคาม จังหวัดมหาสารคาม 44000  , โทรศัพท์: 085-589-4165</v>
      </c>
      <c r="W680" s="3" t="str">
        <f>VLOOKUP($B680,[1]Offline!$A$2:$K$2447,5,FALSE)</f>
        <v>exp2103-sm@lotuss.com</v>
      </c>
      <c r="X680" s="3" t="str">
        <f>VLOOKUP($B680,[1]Offline!$A$2:$K$2447,10,FALSE)</f>
        <v>0855894165</v>
      </c>
      <c r="Y680" t="s">
        <v>4537</v>
      </c>
      <c r="Z680" t="str">
        <f t="shared" si="104"/>
        <v>0855894165</v>
      </c>
      <c r="AA680" t="str">
        <f t="shared" si="105"/>
        <v>085-589-4165</v>
      </c>
      <c r="AB680" t="str">
        <f t="shared" si="106"/>
        <v>Valid</v>
      </c>
      <c r="AC680" s="4" t="str">
        <f>IF(AND(LEFT($Z680,1)="0", OR(LEN(SUBSTITUTE($Z680,"-",""))=9, AND(LEFT($Z680,2)&lt;&gt;"02", LEN(SUBSTITUTE($Z680,"-",""))=10))), "Valid", "Invalid")</f>
        <v>Valid</v>
      </c>
      <c r="AD680" t="s">
        <v>4537</v>
      </c>
      <c r="AE680" s="11" t="s">
        <v>4538</v>
      </c>
    </row>
    <row r="681" spans="1:31" ht="16" x14ac:dyDescent="0.2">
      <c r="A681" t="s">
        <v>4539</v>
      </c>
      <c r="B681">
        <v>2104</v>
      </c>
      <c r="C681" t="str">
        <f t="shared" si="101"/>
        <v>store_doc_2104</v>
      </c>
      <c r="D681" t="s">
        <v>4540</v>
      </c>
      <c r="E681" t="s">
        <v>4541</v>
      </c>
      <c r="F681">
        <v>20.442460000000001</v>
      </c>
      <c r="G681">
        <v>99.881527000000006</v>
      </c>
      <c r="H681" t="str">
        <f t="shared" si="107"/>
        <v>https://www.google.com/maps/place/20.44246,99.881527</v>
      </c>
      <c r="I681" t="s">
        <v>123</v>
      </c>
      <c r="J681" t="s">
        <v>29</v>
      </c>
      <c r="K681" t="s">
        <v>4542</v>
      </c>
      <c r="L681" t="s">
        <v>4543</v>
      </c>
      <c r="M681" t="s">
        <v>2329</v>
      </c>
      <c r="N681">
        <v>57130</v>
      </c>
      <c r="O681" t="s">
        <v>4544</v>
      </c>
      <c r="P681" t="s">
        <v>34</v>
      </c>
      <c r="Q681" s="3" t="s">
        <v>35</v>
      </c>
      <c r="R681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1" s="3" t="e">
        <f>VLOOKUP($B681,[1]Offline!$A$2:$K$2447,2,FALSE)</f>
        <v>#N/A</v>
      </c>
      <c r="T681" s="3" t="e">
        <f>VLOOKUP($B681,[1]Offline!$A$2:$K$2447,6,FALSE)</f>
        <v>#N/A</v>
      </c>
      <c r="U681" s="3" t="e">
        <f>VLOOKUP($B681,[1]Offline!$A$2:$K$2447,8,FALSE)</f>
        <v>#N/A</v>
      </c>
      <c r="V681" s="11" t="e">
        <f t="shared" si="103"/>
        <v>#N/A</v>
      </c>
      <c r="W681" s="3" t="e">
        <f>VLOOKUP($B681,[1]Offline!$A$2:$K$2447,5,FALSE)</f>
        <v>#N/A</v>
      </c>
      <c r="X681" s="3" t="e">
        <f>VLOOKUP($B681,[1]Offline!$A$2:$K$2447,10,FALSE)</f>
        <v>#N/A</v>
      </c>
      <c r="Y681" t="e">
        <v>#N/A</v>
      </c>
      <c r="Z681" t="e">
        <f t="shared" si="104"/>
        <v>#N/A</v>
      </c>
      <c r="AA681" t="e">
        <f t="shared" si="105"/>
        <v>#N/A</v>
      </c>
      <c r="AB681" t="e">
        <f t="shared" si="106"/>
        <v>#N/A</v>
      </c>
      <c r="AC681" s="4"/>
      <c r="AD681" t="e">
        <v>#N/A</v>
      </c>
    </row>
    <row r="682" spans="1:31" ht="16" x14ac:dyDescent="0.2">
      <c r="A682" t="s">
        <v>4545</v>
      </c>
      <c r="B682">
        <v>2105</v>
      </c>
      <c r="C682" t="str">
        <f t="shared" si="101"/>
        <v>store_doc_2105</v>
      </c>
      <c r="D682" t="s">
        <v>4546</v>
      </c>
      <c r="E682" t="s">
        <v>4547</v>
      </c>
      <c r="F682">
        <v>12.673489999999999</v>
      </c>
      <c r="G682">
        <v>100.90277500000001</v>
      </c>
      <c r="H682" t="str">
        <f t="shared" si="107"/>
        <v>https://www.google.com/maps/place/12.67349,100.902775</v>
      </c>
      <c r="I682" t="s">
        <v>28</v>
      </c>
      <c r="J682" t="s">
        <v>29</v>
      </c>
      <c r="K682" t="s">
        <v>4548</v>
      </c>
      <c r="L682" t="s">
        <v>2984</v>
      </c>
      <c r="M682" t="s">
        <v>1528</v>
      </c>
      <c r="N682">
        <v>20182</v>
      </c>
      <c r="O682" t="s">
        <v>3215</v>
      </c>
      <c r="P682" t="s">
        <v>34</v>
      </c>
      <c r="Q682" s="3" t="s">
        <v>35</v>
      </c>
      <c r="R682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2" s="3" t="str">
        <f>VLOOKUP($B682,[1]Offline!$A$2:$K$2447,2,FALSE)</f>
        <v>Mini Supermarket</v>
      </c>
      <c r="T682" s="3" t="str">
        <f>VLOOKUP($B682,[1]Offline!$A$2:$K$2447,6,FALSE)</f>
        <v>05:00-22:00 (17Hrs)</v>
      </c>
      <c r="U682" s="3" t="str">
        <f>VLOOKUP($B682,[1]Offline!$A$2:$K$2447,8,FALSE)</f>
        <v>เลขที่ 68/53 หมู่ 6 ต.สัตหีบ อ.สัตหีบ จ.ชลบุรี 20182</v>
      </c>
      <c r="V682" s="11" t="str">
        <f t="shared" si="103"/>
        <v>เลขที่ 68/53 หมู่ 6 ต.สัตหีบ อ.สัตหีบ จ.ชลบุรี 20182, โทรศัพท์: ยังไม่มีเบอร์สาขา</v>
      </c>
      <c r="W682" s="3" t="str">
        <f>VLOOKUP($B682,[1]Offline!$A$2:$K$2447,5,FALSE)</f>
        <v>exp2105-sm@lotuss.com</v>
      </c>
      <c r="X682" s="3" t="str">
        <f>VLOOKUP($B682,[1]Offline!$A$2:$K$2447,10,FALSE)</f>
        <v>0ยังไม่มีเบอร์สาขา</v>
      </c>
      <c r="Y682" t="s">
        <v>1580</v>
      </c>
      <c r="Z682" t="str">
        <f t="shared" si="104"/>
        <v>ยังไม่มีเบอร์สาขา</v>
      </c>
      <c r="AA682" t="str">
        <f t="shared" si="105"/>
        <v>ยังไม่มีเบอร์สาขา</v>
      </c>
      <c r="AB682" t="str">
        <f t="shared" si="106"/>
        <v>Invalid</v>
      </c>
      <c r="AC682" s="4" t="str">
        <f>IF(AND(LEFT($Z682,1)="0", OR(LEN(SUBSTITUTE($Z682,"-",""))=9, AND(LEFT($Z682,2)&lt;&gt;"02", LEN(SUBSTITUTE($Z682,"-",""))=10))), "Valid", "Invalid")</f>
        <v>Invalid</v>
      </c>
      <c r="AD682" t="s">
        <v>1580</v>
      </c>
      <c r="AE682" s="11" t="s">
        <v>1580</v>
      </c>
    </row>
    <row r="683" spans="1:31" ht="16" x14ac:dyDescent="0.2">
      <c r="A683" t="s">
        <v>4549</v>
      </c>
      <c r="B683">
        <v>2106</v>
      </c>
      <c r="C683" t="str">
        <f t="shared" si="101"/>
        <v>store_doc_2106</v>
      </c>
      <c r="D683" t="s">
        <v>4550</v>
      </c>
      <c r="E683" t="s">
        <v>4551</v>
      </c>
      <c r="F683">
        <v>13.894542</v>
      </c>
      <c r="G683">
        <v>100.452355</v>
      </c>
      <c r="H683" t="str">
        <f t="shared" si="107"/>
        <v>https://www.google.com/maps/place/13.894542,100.452355</v>
      </c>
      <c r="I683" t="s">
        <v>123</v>
      </c>
      <c r="J683" t="s">
        <v>29</v>
      </c>
      <c r="K683" t="s">
        <v>4552</v>
      </c>
      <c r="L683" t="s">
        <v>269</v>
      </c>
      <c r="M683" t="s">
        <v>232</v>
      </c>
      <c r="N683">
        <v>11120</v>
      </c>
      <c r="O683" t="s">
        <v>4553</v>
      </c>
      <c r="P683" t="s">
        <v>34</v>
      </c>
      <c r="Q683" s="3" t="s">
        <v>35</v>
      </c>
      <c r="R683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3" s="3" t="e">
        <f>VLOOKUP($B683,[1]Offline!$A$2:$K$2447,2,FALSE)</f>
        <v>#N/A</v>
      </c>
      <c r="T683" s="3" t="e">
        <f>VLOOKUP($B683,[1]Offline!$A$2:$K$2447,6,FALSE)</f>
        <v>#N/A</v>
      </c>
      <c r="U683" s="3" t="e">
        <f>VLOOKUP($B683,[1]Offline!$A$2:$K$2447,8,FALSE)</f>
        <v>#N/A</v>
      </c>
      <c r="V683" s="11" t="e">
        <f t="shared" si="103"/>
        <v>#N/A</v>
      </c>
      <c r="W683" s="3" t="e">
        <f>VLOOKUP($B683,[1]Offline!$A$2:$K$2447,5,FALSE)</f>
        <v>#N/A</v>
      </c>
      <c r="X683" s="3" t="e">
        <f>VLOOKUP($B683,[1]Offline!$A$2:$K$2447,10,FALSE)</f>
        <v>#N/A</v>
      </c>
      <c r="Y683" t="e">
        <v>#N/A</v>
      </c>
      <c r="Z683" t="e">
        <f t="shared" si="104"/>
        <v>#N/A</v>
      </c>
      <c r="AA683" t="e">
        <f t="shared" si="105"/>
        <v>#N/A</v>
      </c>
      <c r="AB683" t="e">
        <f t="shared" si="106"/>
        <v>#N/A</v>
      </c>
      <c r="AC683" s="4"/>
      <c r="AD683" t="e">
        <v>#N/A</v>
      </c>
    </row>
    <row r="684" spans="1:31" ht="16" x14ac:dyDescent="0.2">
      <c r="A684" t="s">
        <v>4554</v>
      </c>
      <c r="B684">
        <v>2108</v>
      </c>
      <c r="C684" t="str">
        <f t="shared" si="101"/>
        <v>store_doc_2108</v>
      </c>
      <c r="D684" t="s">
        <v>4555</v>
      </c>
      <c r="E684" t="s">
        <v>4556</v>
      </c>
      <c r="F684">
        <v>15.529142</v>
      </c>
      <c r="G684">
        <v>104.241879</v>
      </c>
      <c r="H684" t="str">
        <f t="shared" si="107"/>
        <v>https://www.google.com/maps/place/15.529142,104.241879</v>
      </c>
      <c r="I684" t="s">
        <v>28</v>
      </c>
      <c r="J684" t="s">
        <v>29</v>
      </c>
      <c r="K684" t="s">
        <v>4557</v>
      </c>
      <c r="L684" t="s">
        <v>4558</v>
      </c>
      <c r="M684" t="s">
        <v>3758</v>
      </c>
      <c r="N684">
        <v>35130</v>
      </c>
      <c r="O684" t="s">
        <v>4559</v>
      </c>
      <c r="P684" t="s">
        <v>34</v>
      </c>
      <c r="Q684" s="3" t="s">
        <v>170</v>
      </c>
      <c r="R684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4" s="3" t="str">
        <f>VLOOKUP($B684,[1]Offline!$A$2:$K$2447,2,FALSE)</f>
        <v>Mini Supermarket</v>
      </c>
      <c r="T684" s="3" t="str">
        <f>VLOOKUP($B684,[1]Offline!$A$2:$K$2447,6,FALSE)</f>
        <v>05:00-23:00 (18Hrs)</v>
      </c>
      <c r="U684" s="3" t="str">
        <f>VLOOKUP($B684,[1]Offline!$A$2:$K$2447,8,FALSE)</f>
        <v>เลขที่ 315 หมู่ที่ 2 ตำบลฟ้าหยาด อำเภอมหาชนะชัย จังหวัดยโสธร 35130</v>
      </c>
      <c r="V684" s="11" t="str">
        <f t="shared" si="103"/>
        <v>เลขที่ 315 หมู่ที่ 2 ตำบลฟ้าหยาด อำเภอมหาชนะชัย จังหวัดยโสธร 35130, โทรศัพท์: 062-605-8242</v>
      </c>
      <c r="W684" s="3" t="str">
        <f>VLOOKUP($B684,[1]Offline!$A$2:$K$2447,5,FALSE)</f>
        <v>exp2108-sm@lotuss.com</v>
      </c>
      <c r="X684" s="3" t="str">
        <f>VLOOKUP($B684,[1]Offline!$A$2:$K$2447,10,FALSE)</f>
        <v>0626058242</v>
      </c>
      <c r="Y684" t="s">
        <v>4560</v>
      </c>
      <c r="Z684" t="str">
        <f t="shared" si="104"/>
        <v>0626058242</v>
      </c>
      <c r="AA684" t="str">
        <f t="shared" si="105"/>
        <v>062-605-8242</v>
      </c>
      <c r="AB684" t="str">
        <f t="shared" si="106"/>
        <v>Valid</v>
      </c>
      <c r="AC684" s="4" t="str">
        <f t="shared" ref="AC684:AC698" si="110">IF(AND(LEFT($Z684,1)="0", OR(LEN(SUBSTITUTE($Z684,"-",""))=9, AND(LEFT($Z684,2)&lt;&gt;"02", LEN(SUBSTITUTE($Z684,"-",""))=10))), "Valid", "Invalid")</f>
        <v>Valid</v>
      </c>
      <c r="AD684" t="s">
        <v>4560</v>
      </c>
      <c r="AE684" s="11" t="s">
        <v>4561</v>
      </c>
    </row>
    <row r="685" spans="1:31" ht="16" x14ac:dyDescent="0.2">
      <c r="A685" t="s">
        <v>4562</v>
      </c>
      <c r="B685">
        <v>2109</v>
      </c>
      <c r="C685" t="str">
        <f t="shared" si="101"/>
        <v>store_doc_2109</v>
      </c>
      <c r="D685" t="s">
        <v>4563</v>
      </c>
      <c r="E685" t="s">
        <v>4564</v>
      </c>
      <c r="F685">
        <v>18.308026999999999</v>
      </c>
      <c r="G685">
        <v>99.512583000000006</v>
      </c>
      <c r="H685" t="str">
        <f t="shared" si="107"/>
        <v>https://www.google.com/maps/place/18.308027,99.512583</v>
      </c>
      <c r="I685" t="s">
        <v>28</v>
      </c>
      <c r="J685" t="s">
        <v>29</v>
      </c>
      <c r="K685" t="s">
        <v>4565</v>
      </c>
      <c r="L685" t="s">
        <v>2109</v>
      </c>
      <c r="M685" t="s">
        <v>2110</v>
      </c>
      <c r="N685">
        <v>52000</v>
      </c>
      <c r="O685" t="s">
        <v>4566</v>
      </c>
      <c r="P685" t="s">
        <v>34</v>
      </c>
      <c r="Q685" s="3" t="s">
        <v>35</v>
      </c>
      <c r="R685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5" s="3" t="str">
        <f>VLOOKUP($B685,[1]Offline!$A$2:$K$2447,2,FALSE)</f>
        <v>Mini Supermarket</v>
      </c>
      <c r="T685" s="3" t="str">
        <f>VLOOKUP($B685,[1]Offline!$A$2:$K$2447,6,FALSE)</f>
        <v>06:00-23:00 (17Hrs)</v>
      </c>
      <c r="U685" s="3" t="str">
        <f>VLOOKUP($B685,[1]Offline!$A$2:$K$2447,8,FALSE)</f>
        <v>เลขที่ 205/10-13 ถนนประตูม้า ตำบลเวียงเหนือ อำเภอเมืองลำปาง จังหวัดลำปาง 52000</v>
      </c>
      <c r="V685" s="11" t="str">
        <f t="shared" si="103"/>
        <v>เลขที่ 205/10-13 ถนนประตูม้า ตำบลเวียงเหนือ อำเภอเมืองลำปาง จังหวัดลำปาง 52000, โทรศัพท์: 062-605-8243</v>
      </c>
      <c r="W685" s="3" t="str">
        <f>VLOOKUP($B685,[1]Offline!$A$2:$K$2447,5,FALSE)</f>
        <v>exp2109-sm@lotuss.com</v>
      </c>
      <c r="X685" s="3" t="str">
        <f>VLOOKUP($B685,[1]Offline!$A$2:$K$2447,10,FALSE)</f>
        <v>0626058243</v>
      </c>
      <c r="Y685" t="s">
        <v>4567</v>
      </c>
      <c r="Z685" t="str">
        <f t="shared" si="104"/>
        <v>0626058243</v>
      </c>
      <c r="AA685" t="str">
        <f t="shared" si="105"/>
        <v>062-605-8243</v>
      </c>
      <c r="AB685" t="str">
        <f t="shared" si="106"/>
        <v>Valid</v>
      </c>
      <c r="AC685" s="4" t="str">
        <f t="shared" si="110"/>
        <v>Valid</v>
      </c>
      <c r="AD685" t="s">
        <v>4567</v>
      </c>
      <c r="AE685" s="11" t="s">
        <v>4568</v>
      </c>
    </row>
    <row r="686" spans="1:31" ht="16" x14ac:dyDescent="0.2">
      <c r="A686" t="s">
        <v>4569</v>
      </c>
      <c r="B686">
        <v>2110</v>
      </c>
      <c r="C686" t="str">
        <f t="shared" si="101"/>
        <v>store_doc_2110</v>
      </c>
      <c r="D686" t="s">
        <v>4570</v>
      </c>
      <c r="E686" t="s">
        <v>4571</v>
      </c>
      <c r="F686">
        <v>16.744799</v>
      </c>
      <c r="G686">
        <v>100.200773</v>
      </c>
      <c r="H686" t="str">
        <f t="shared" si="107"/>
        <v>https://www.google.com/maps/place/16.744799,100.200773</v>
      </c>
      <c r="I686" t="s">
        <v>28</v>
      </c>
      <c r="J686" t="s">
        <v>29</v>
      </c>
      <c r="K686" t="s">
        <v>4572</v>
      </c>
      <c r="L686" t="s">
        <v>2969</v>
      </c>
      <c r="M686" t="s">
        <v>2970</v>
      </c>
      <c r="N686">
        <v>65000</v>
      </c>
      <c r="O686" t="s">
        <v>4573</v>
      </c>
      <c r="P686" t="s">
        <v>34</v>
      </c>
      <c r="Q686" s="3" t="s">
        <v>44</v>
      </c>
      <c r="R686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6" s="3" t="str">
        <f>VLOOKUP($B686,[1]Offline!$A$2:$K$2447,2,FALSE)</f>
        <v>Mini Supermarket</v>
      </c>
      <c r="T686" s="3" t="str">
        <f>VLOOKUP($B686,[1]Offline!$A$2:$K$2447,6,FALSE)</f>
        <v>24 Hours</v>
      </c>
      <c r="U686" s="3" t="str">
        <f>VLOOKUP($B686,[1]Offline!$A$2:$K$2447,8,FALSE)</f>
        <v>เลขที่ 119/3 หมู่ที่ 8 ตำบลท่าโพธิ์ อำเภอเมืองพิษณุโลก จังหวัดพิษณุโลก 65000</v>
      </c>
      <c r="V686" s="11" t="str">
        <f t="shared" si="103"/>
        <v>เลขที่ 119/3 หมู่ที่ 8 ตำบลท่าโพธิ์ อำเภอเมืองพิษณุโลก จังหวัดพิษณุโลก 65000, โทรศัพท์: 062-605-8244</v>
      </c>
      <c r="W686" s="3" t="str">
        <f>VLOOKUP($B686,[1]Offline!$A$2:$K$2447,5,FALSE)</f>
        <v>exp2110-sm@lotuss.com</v>
      </c>
      <c r="X686" s="3" t="str">
        <f>VLOOKUP($B686,[1]Offline!$A$2:$K$2447,10,FALSE)</f>
        <v>0626058244</v>
      </c>
      <c r="Y686" t="s">
        <v>4574</v>
      </c>
      <c r="Z686" t="str">
        <f t="shared" si="104"/>
        <v>0626058244</v>
      </c>
      <c r="AA686" t="str">
        <f t="shared" si="105"/>
        <v>062-605-8244</v>
      </c>
      <c r="AB686" t="str">
        <f t="shared" si="106"/>
        <v>Valid</v>
      </c>
      <c r="AC686" s="4" t="str">
        <f t="shared" si="110"/>
        <v>Valid</v>
      </c>
      <c r="AD686" t="s">
        <v>4574</v>
      </c>
      <c r="AE686" s="11" t="s">
        <v>4575</v>
      </c>
    </row>
    <row r="687" spans="1:31" ht="16" x14ac:dyDescent="0.2">
      <c r="A687" t="s">
        <v>4576</v>
      </c>
      <c r="B687">
        <v>2111</v>
      </c>
      <c r="C687" t="str">
        <f t="shared" si="101"/>
        <v>store_doc_2111</v>
      </c>
      <c r="D687" t="s">
        <v>4577</v>
      </c>
      <c r="E687" t="s">
        <v>4578</v>
      </c>
      <c r="F687">
        <v>14.413779999999999</v>
      </c>
      <c r="G687">
        <v>102.85567399999999</v>
      </c>
      <c r="H687" t="str">
        <f t="shared" si="107"/>
        <v>https://www.google.com/maps/place/14.41378,102.855674</v>
      </c>
      <c r="I687" t="s">
        <v>28</v>
      </c>
      <c r="J687" t="s">
        <v>29</v>
      </c>
      <c r="K687" t="s">
        <v>4579</v>
      </c>
      <c r="L687" t="s">
        <v>4580</v>
      </c>
      <c r="M687" t="s">
        <v>3582</v>
      </c>
      <c r="N687">
        <v>31170</v>
      </c>
      <c r="O687" t="s">
        <v>4581</v>
      </c>
      <c r="P687" t="s">
        <v>34</v>
      </c>
      <c r="Q687" s="3" t="s">
        <v>35</v>
      </c>
      <c r="R687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7" s="3" t="str">
        <f>VLOOKUP($B687,[1]Offline!$A$2:$K$2447,2,FALSE)</f>
        <v>Mini Supermarket</v>
      </c>
      <c r="T687" s="3" t="str">
        <f>VLOOKUP($B687,[1]Offline!$A$2:$K$2447,6,FALSE)</f>
        <v>05:00-22:00 (17Hrs)</v>
      </c>
      <c r="U687" s="3" t="str">
        <f>VLOOKUP($B687,[1]Offline!$A$2:$K$2447,8,FALSE)</f>
        <v>เลขที่ 76 หมู่ที่ 1 ตำบลละหานทราย อำเภอละหานทราย จังหวัดบุรีรัมย์ 31170</v>
      </c>
      <c r="V687" s="11" t="str">
        <f t="shared" si="103"/>
        <v>เลขที่ 76 หมู่ที่ 1 ตำบลละหานทราย อำเภอละหานทราย จังหวัดบุรีรัมย์ 31170, โทรศัพท์: 062-605-8245</v>
      </c>
      <c r="W687" s="3" t="str">
        <f>VLOOKUP($B687,[1]Offline!$A$2:$K$2447,5,FALSE)</f>
        <v>exp2111-sm@lotuss.com</v>
      </c>
      <c r="X687" s="3" t="str">
        <f>VLOOKUP($B687,[1]Offline!$A$2:$K$2447,10,FALSE)</f>
        <v>0626058245</v>
      </c>
      <c r="Y687" t="s">
        <v>4582</v>
      </c>
      <c r="Z687" t="str">
        <f t="shared" si="104"/>
        <v>0626058245</v>
      </c>
      <c r="AA687" t="str">
        <f t="shared" si="105"/>
        <v>062-605-8245</v>
      </c>
      <c r="AB687" t="str">
        <f t="shared" si="106"/>
        <v>Valid</v>
      </c>
      <c r="AC687" s="4" t="str">
        <f t="shared" si="110"/>
        <v>Valid</v>
      </c>
      <c r="AD687" t="s">
        <v>4582</v>
      </c>
      <c r="AE687" s="11" t="s">
        <v>4583</v>
      </c>
    </row>
    <row r="688" spans="1:31" ht="16" x14ac:dyDescent="0.2">
      <c r="A688" t="s">
        <v>4584</v>
      </c>
      <c r="B688">
        <v>2112</v>
      </c>
      <c r="C688" t="str">
        <f t="shared" si="101"/>
        <v>store_doc_2112</v>
      </c>
      <c r="D688" t="s">
        <v>4585</v>
      </c>
      <c r="E688" t="s">
        <v>4586</v>
      </c>
      <c r="F688">
        <v>18.625816</v>
      </c>
      <c r="G688">
        <v>98.895439999999994</v>
      </c>
      <c r="H688" t="str">
        <f t="shared" si="107"/>
        <v>https://www.google.com/maps/place/18.625816,98.89544</v>
      </c>
      <c r="I688" t="s">
        <v>28</v>
      </c>
      <c r="J688" t="s">
        <v>29</v>
      </c>
      <c r="K688" t="s">
        <v>3614</v>
      </c>
      <c r="L688" t="s">
        <v>4259</v>
      </c>
      <c r="M688" t="s">
        <v>470</v>
      </c>
      <c r="N688">
        <v>50120</v>
      </c>
      <c r="O688" t="s">
        <v>4587</v>
      </c>
      <c r="P688" t="s">
        <v>34</v>
      </c>
      <c r="Q688" s="3" t="s">
        <v>35</v>
      </c>
      <c r="R688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8" s="3" t="str">
        <f>VLOOKUP($B688,[1]Offline!$A$2:$K$2447,2,FALSE)</f>
        <v>Mini Supermarket</v>
      </c>
      <c r="T688" s="3" t="str">
        <f>VLOOKUP($B688,[1]Offline!$A$2:$K$2447,6,FALSE)</f>
        <v>06:00-23:00 (17Hrs)</v>
      </c>
      <c r="U688" s="3" t="str">
        <f>VLOOKUP($B688,[1]Offline!$A$2:$K$2447,8,FALSE)</f>
        <v>เลขที่ 72 หมู่ที่ 10 ตำบลยุหว่า อำเภอสันป่าตอง จังหวัดเชียงใหม่ 50120</v>
      </c>
      <c r="V688" s="11" t="str">
        <f t="shared" si="103"/>
        <v>เลขที่ 72 หมู่ที่ 10 ตำบลยุหว่า อำเภอสันป่าตอง จังหวัดเชียงใหม่ 50120, โทรศัพท์: 082-248-9685</v>
      </c>
      <c r="W688" s="3" t="str">
        <f>VLOOKUP($B688,[1]Offline!$A$2:$K$2447,5,FALSE)</f>
        <v>exp2112-sm@lotuss.com</v>
      </c>
      <c r="X688" s="3" t="str">
        <f>VLOOKUP($B688,[1]Offline!$A$2:$K$2447,10,FALSE)</f>
        <v>0822489685</v>
      </c>
      <c r="Y688" t="s">
        <v>4588</v>
      </c>
      <c r="Z688" t="str">
        <f t="shared" si="104"/>
        <v>0822489685</v>
      </c>
      <c r="AA688" t="str">
        <f t="shared" si="105"/>
        <v>082-248-9685</v>
      </c>
      <c r="AB688" t="str">
        <f t="shared" si="106"/>
        <v>Valid</v>
      </c>
      <c r="AC688" s="4" t="str">
        <f t="shared" si="110"/>
        <v>Valid</v>
      </c>
      <c r="AD688" t="s">
        <v>4588</v>
      </c>
      <c r="AE688" s="11" t="s">
        <v>4589</v>
      </c>
    </row>
    <row r="689" spans="1:31" ht="16" x14ac:dyDescent="0.2">
      <c r="A689" t="s">
        <v>4590</v>
      </c>
      <c r="B689">
        <v>2113</v>
      </c>
      <c r="C689" t="str">
        <f t="shared" si="101"/>
        <v>store_doc_2113</v>
      </c>
      <c r="D689" t="s">
        <v>4591</v>
      </c>
      <c r="E689" t="s">
        <v>4592</v>
      </c>
      <c r="F689">
        <v>18.599305999999999</v>
      </c>
      <c r="G689">
        <v>99.027153999999996</v>
      </c>
      <c r="H689" t="str">
        <f t="shared" si="107"/>
        <v>https://www.google.com/maps/place/18.599306,99.027154</v>
      </c>
      <c r="I689" t="s">
        <v>28</v>
      </c>
      <c r="J689" t="s">
        <v>29</v>
      </c>
      <c r="K689" t="s">
        <v>4593</v>
      </c>
      <c r="L689" t="s">
        <v>2012</v>
      </c>
      <c r="M689" t="s">
        <v>2013</v>
      </c>
      <c r="N689">
        <v>51000</v>
      </c>
      <c r="O689" t="s">
        <v>4594</v>
      </c>
      <c r="P689" t="s">
        <v>34</v>
      </c>
      <c r="Q689" s="3" t="s">
        <v>35</v>
      </c>
      <c r="R689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89" s="3" t="str">
        <f>VLOOKUP($B689,[1]Offline!$A$2:$K$2447,2,FALSE)</f>
        <v>Mini Supermarket</v>
      </c>
      <c r="T689" s="3" t="str">
        <f>VLOOKUP($B689,[1]Offline!$A$2:$K$2447,6,FALSE)</f>
        <v>06:00-23:00 (17Hrs)</v>
      </c>
      <c r="U689" s="3" t="str">
        <f>VLOOKUP($B689,[1]Offline!$A$2:$K$2447,8,FALSE)</f>
        <v>เลขที่ 167/2 หมู่ที่ 3 ตำบลเหมืองง่า อำเภอเมืองลำพูน จังหวัดลำพูน 51000</v>
      </c>
      <c r="V689" s="11" t="str">
        <f t="shared" si="103"/>
        <v>เลขที่ 167/2 หมู่ที่ 3 ตำบลเหมืองง่า อำเภอเมืองลำพูน จังหวัดลำพูน 51000, โทรศัพท์: 062-605-8247</v>
      </c>
      <c r="W689" s="3" t="str">
        <f>VLOOKUP($B689,[1]Offline!$A$2:$K$2447,5,FALSE)</f>
        <v>exp2113-sm@lotuss.com</v>
      </c>
      <c r="X689" s="3" t="str">
        <f>VLOOKUP($B689,[1]Offline!$A$2:$K$2447,10,FALSE)</f>
        <v>0626058247</v>
      </c>
      <c r="Y689" t="s">
        <v>4595</v>
      </c>
      <c r="Z689" t="str">
        <f t="shared" si="104"/>
        <v>0626058247</v>
      </c>
      <c r="AA689" t="str">
        <f t="shared" si="105"/>
        <v>062-605-8247</v>
      </c>
      <c r="AB689" t="str">
        <f t="shared" si="106"/>
        <v>Valid</v>
      </c>
      <c r="AC689" s="4" t="str">
        <f t="shared" si="110"/>
        <v>Valid</v>
      </c>
      <c r="AD689" t="s">
        <v>4595</v>
      </c>
      <c r="AE689" s="11" t="s">
        <v>4596</v>
      </c>
    </row>
    <row r="690" spans="1:31" ht="16" x14ac:dyDescent="0.2">
      <c r="A690" t="s">
        <v>4597</v>
      </c>
      <c r="B690">
        <v>2114</v>
      </c>
      <c r="C690" t="str">
        <f t="shared" si="101"/>
        <v>store_doc_2114</v>
      </c>
      <c r="D690" t="s">
        <v>4598</v>
      </c>
      <c r="E690" t="s">
        <v>4599</v>
      </c>
      <c r="F690">
        <v>17.275209</v>
      </c>
      <c r="G690">
        <v>100.602152</v>
      </c>
      <c r="H690" t="str">
        <f t="shared" si="107"/>
        <v>https://www.google.com/maps/place/17.275209,100.602152</v>
      </c>
      <c r="I690" t="s">
        <v>28</v>
      </c>
      <c r="J690" t="s">
        <v>29</v>
      </c>
      <c r="K690" t="s">
        <v>4600</v>
      </c>
      <c r="L690" t="s">
        <v>4601</v>
      </c>
      <c r="M690" t="s">
        <v>2970</v>
      </c>
      <c r="N690">
        <v>65170</v>
      </c>
      <c r="O690" t="s">
        <v>4602</v>
      </c>
      <c r="P690" t="s">
        <v>34</v>
      </c>
      <c r="Q690" s="3" t="s">
        <v>35</v>
      </c>
      <c r="R690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0" s="3" t="str">
        <f>VLOOKUP($B690,[1]Offline!$A$2:$K$2447,2,FALSE)</f>
        <v>Mini Supermarket</v>
      </c>
      <c r="T690" s="3" t="str">
        <f>VLOOKUP($B690,[1]Offline!$A$2:$K$2447,6,FALSE)</f>
        <v>24 Hours</v>
      </c>
      <c r="U690" s="3" t="str">
        <f>VLOOKUP($B690,[1]Offline!$A$2:$K$2447,8,FALSE)</f>
        <v>เลขที่ 120 หมู่ที่ 5 ตำบลป่าแดง อำเภอชาติตระการ จังหวัดพิษณุโลก 65170</v>
      </c>
      <c r="V690" s="11" t="str">
        <f t="shared" si="103"/>
        <v>เลขที่ 120 หมู่ที่ 5 ตำบลป่าแดง อำเภอชาติตระการ จังหวัดพิษณุโลก 65170, โทรศัพท์: 062-605-8248</v>
      </c>
      <c r="W690" s="3" t="str">
        <f>VLOOKUP($B690,[1]Offline!$A$2:$K$2447,5,FALSE)</f>
        <v>exp2114-sm@lotuss.com</v>
      </c>
      <c r="X690" s="3" t="str">
        <f>VLOOKUP($B690,[1]Offline!$A$2:$K$2447,10,FALSE)</f>
        <v>0626058248</v>
      </c>
      <c r="Y690" t="s">
        <v>4603</v>
      </c>
      <c r="Z690" t="str">
        <f t="shared" si="104"/>
        <v>0626058248</v>
      </c>
      <c r="AA690" t="str">
        <f t="shared" si="105"/>
        <v>062-605-8248</v>
      </c>
      <c r="AB690" t="str">
        <f t="shared" si="106"/>
        <v>Valid</v>
      </c>
      <c r="AC690" s="4" t="str">
        <f t="shared" si="110"/>
        <v>Valid</v>
      </c>
      <c r="AD690" t="s">
        <v>4603</v>
      </c>
      <c r="AE690" s="11" t="s">
        <v>4604</v>
      </c>
    </row>
    <row r="691" spans="1:31" ht="16" x14ac:dyDescent="0.2">
      <c r="A691" t="s">
        <v>4605</v>
      </c>
      <c r="B691">
        <v>2115</v>
      </c>
      <c r="C691" t="str">
        <f t="shared" si="101"/>
        <v>store_doc_2115</v>
      </c>
      <c r="D691" t="s">
        <v>4606</v>
      </c>
      <c r="E691" t="s">
        <v>4607</v>
      </c>
      <c r="F691">
        <v>20.273900000000001</v>
      </c>
      <c r="G691">
        <v>100.086169</v>
      </c>
      <c r="H691" t="str">
        <f t="shared" si="107"/>
        <v>https://www.google.com/maps/place/20.2739,100.086169</v>
      </c>
      <c r="I691" t="s">
        <v>28</v>
      </c>
      <c r="J691" t="s">
        <v>29</v>
      </c>
      <c r="K691" t="s">
        <v>4608</v>
      </c>
      <c r="L691" t="s">
        <v>4609</v>
      </c>
      <c r="M691" t="s">
        <v>2329</v>
      </c>
      <c r="N691">
        <v>57150</v>
      </c>
      <c r="O691" t="s">
        <v>2330</v>
      </c>
      <c r="P691" t="s">
        <v>34</v>
      </c>
      <c r="Q691" s="3" t="s">
        <v>44</v>
      </c>
      <c r="R691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1" s="3" t="str">
        <f>VLOOKUP($B691,[1]Offline!$A$2:$K$2447,2,FALSE)</f>
        <v>Mini Supermarket</v>
      </c>
      <c r="T691" s="3" t="str">
        <f>VLOOKUP($B691,[1]Offline!$A$2:$K$2447,6,FALSE)</f>
        <v>24 Hours</v>
      </c>
      <c r="U691" s="3" t="str">
        <f>VLOOKUP($B691,[1]Offline!$A$2:$K$2447,8,FALSE)</f>
        <v>เลขที่ 980 หมู่ที่ 3 ตำบลเวียง อำเภอเชียงแสน จังหวัดเชียงราย 57150</v>
      </c>
      <c r="V691" s="11" t="str">
        <f t="shared" si="103"/>
        <v>เลขที่ 980 หมู่ที่ 3 ตำบลเวียง อำเภอเชียงแสน จังหวัดเชียงราย 57150, โทรศัพท์: 062-605-8249</v>
      </c>
      <c r="W691" s="3" t="str">
        <f>VLOOKUP($B691,[1]Offline!$A$2:$K$2447,5,FALSE)</f>
        <v>exp2115-sm@lotuss.com</v>
      </c>
      <c r="X691" s="3" t="str">
        <f>VLOOKUP($B691,[1]Offline!$A$2:$K$2447,10,FALSE)</f>
        <v>0626058249</v>
      </c>
      <c r="Y691" t="s">
        <v>4610</v>
      </c>
      <c r="Z691" t="str">
        <f t="shared" si="104"/>
        <v>0626058249</v>
      </c>
      <c r="AA691" t="str">
        <f t="shared" si="105"/>
        <v>062-605-8249</v>
      </c>
      <c r="AB691" t="str">
        <f t="shared" si="106"/>
        <v>Valid</v>
      </c>
      <c r="AC691" s="4" t="str">
        <f t="shared" si="110"/>
        <v>Valid</v>
      </c>
      <c r="AD691" t="s">
        <v>4610</v>
      </c>
      <c r="AE691" s="11" t="s">
        <v>4611</v>
      </c>
    </row>
    <row r="692" spans="1:31" ht="16" x14ac:dyDescent="0.2">
      <c r="A692" t="s">
        <v>4612</v>
      </c>
      <c r="B692">
        <v>2116</v>
      </c>
      <c r="C692" t="str">
        <f t="shared" si="101"/>
        <v>store_doc_2116</v>
      </c>
      <c r="D692" t="s">
        <v>4613</v>
      </c>
      <c r="E692" t="s">
        <v>4614</v>
      </c>
      <c r="F692">
        <v>16.4359</v>
      </c>
      <c r="G692">
        <v>103.508691</v>
      </c>
      <c r="H692" t="str">
        <f t="shared" si="107"/>
        <v>https://www.google.com/maps/place/16.4359,103.508691</v>
      </c>
      <c r="I692" t="s">
        <v>28</v>
      </c>
      <c r="J692" t="s">
        <v>29</v>
      </c>
      <c r="K692" t="s">
        <v>4615</v>
      </c>
      <c r="L692" t="s">
        <v>4616</v>
      </c>
      <c r="M692" t="s">
        <v>2945</v>
      </c>
      <c r="N692">
        <v>46000</v>
      </c>
      <c r="O692" t="s">
        <v>4617</v>
      </c>
      <c r="P692" t="s">
        <v>34</v>
      </c>
      <c r="Q692" s="3" t="s">
        <v>44</v>
      </c>
      <c r="R692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2" s="3" t="str">
        <f>VLOOKUP($B692,[1]Offline!$A$2:$K$2447,2,FALSE)</f>
        <v>Mini Supermarket</v>
      </c>
      <c r="T692" s="3" t="str">
        <f>VLOOKUP($B692,[1]Offline!$A$2:$K$2447,6,FALSE)</f>
        <v>24 Hours</v>
      </c>
      <c r="U692" s="3" t="str">
        <f>VLOOKUP($B692,[1]Offline!$A$2:$K$2447,8,FALSE)</f>
        <v>เลขที่ 101,103,104,105 ถนนเทศบาล 23 ตำบลกาฬสินธุ์ อำเภอเมืองกาฬสินธุ์ จังหวัดกาฬสินธุ์ 46000</v>
      </c>
      <c r="V692" s="11" t="str">
        <f t="shared" si="103"/>
        <v>เลขที่ 101,103,104,105 ถนนเทศบาล 23 ตำบลกาฬสินธุ์ อำเภอเมืองกาฬสินธุ์ จังหวัดกาฬสินธุ์ 46000, โทรศัพท์: 081-247-5045</v>
      </c>
      <c r="W692" s="3" t="str">
        <f>VLOOKUP($B692,[1]Offline!$A$2:$K$2447,5,FALSE)</f>
        <v>exp2116-sm@lotuss.com</v>
      </c>
      <c r="X692" s="3" t="str">
        <f>VLOOKUP($B692,[1]Offline!$A$2:$K$2447,10,FALSE)</f>
        <v>0812475045</v>
      </c>
      <c r="Y692" t="s">
        <v>4618</v>
      </c>
      <c r="Z692" t="str">
        <f t="shared" si="104"/>
        <v>0812475045</v>
      </c>
      <c r="AA692" t="str">
        <f t="shared" si="105"/>
        <v>081-247-5045</v>
      </c>
      <c r="AB692" t="str">
        <f t="shared" si="106"/>
        <v>Valid</v>
      </c>
      <c r="AC692" s="4" t="str">
        <f t="shared" si="110"/>
        <v>Valid</v>
      </c>
      <c r="AD692" t="s">
        <v>4618</v>
      </c>
      <c r="AE692" s="11" t="s">
        <v>4619</v>
      </c>
    </row>
    <row r="693" spans="1:31" ht="16" x14ac:dyDescent="0.2">
      <c r="A693" t="s">
        <v>4620</v>
      </c>
      <c r="B693">
        <v>2117</v>
      </c>
      <c r="C693" t="str">
        <f t="shared" si="101"/>
        <v>store_doc_2117</v>
      </c>
      <c r="D693" t="s">
        <v>4621</v>
      </c>
      <c r="E693" t="s">
        <v>4622</v>
      </c>
      <c r="F693">
        <v>17.414255000000001</v>
      </c>
      <c r="G693">
        <v>102.77547</v>
      </c>
      <c r="H693" t="str">
        <f t="shared" si="107"/>
        <v>https://www.google.com/maps/place/17.414255,102.77547</v>
      </c>
      <c r="I693" t="s">
        <v>28</v>
      </c>
      <c r="J693" t="s">
        <v>29</v>
      </c>
      <c r="K693" t="s">
        <v>4623</v>
      </c>
      <c r="L693" t="s">
        <v>2736</v>
      </c>
      <c r="M693" t="s">
        <v>2605</v>
      </c>
      <c r="N693">
        <v>41000</v>
      </c>
      <c r="O693" t="s">
        <v>2737</v>
      </c>
      <c r="P693" t="s">
        <v>34</v>
      </c>
      <c r="Q693" s="3" t="s">
        <v>170</v>
      </c>
      <c r="R693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3" s="3" t="str">
        <f>VLOOKUP($B693,[1]Offline!$A$2:$K$2447,2,FALSE)</f>
        <v>Mini Supermarket</v>
      </c>
      <c r="T693" s="3" t="str">
        <f>VLOOKUP($B693,[1]Offline!$A$2:$K$2447,6,FALSE)</f>
        <v>06:00-23:00 (17Hrs)</v>
      </c>
      <c r="U693" s="3" t="str">
        <f>VLOOKUP($B693,[1]Offline!$A$2:$K$2447,8,FALSE)</f>
        <v>เลขที่ 355/4 หมู่ที่ 2 ซอยบ้านโพธิ์สว่าง ตำบลหมากแข้ง อำเภอเมืองอุดรธานี จังหวัดอุดรธานี 41000</v>
      </c>
      <c r="V693" s="11" t="str">
        <f t="shared" si="103"/>
        <v>เลขที่ 355/4 หมู่ที่ 2 ซอยบ้านโพธิ์สว่าง ตำบลหมากแข้ง อำเภอเมืองอุดรธานี จังหวัดอุดรธานี 41000, โทรศัพท์: 062-605-8251</v>
      </c>
      <c r="W693" s="3" t="str">
        <f>VLOOKUP($B693,[1]Offline!$A$2:$K$2447,5,FALSE)</f>
        <v>exp2117-sm@lotuss.com</v>
      </c>
      <c r="X693" s="3" t="str">
        <f>VLOOKUP($B693,[1]Offline!$A$2:$K$2447,10,FALSE)</f>
        <v>0626058251</v>
      </c>
      <c r="Y693" t="s">
        <v>4624</v>
      </c>
      <c r="Z693" t="str">
        <f t="shared" si="104"/>
        <v>0626058251</v>
      </c>
      <c r="AA693" t="str">
        <f t="shared" si="105"/>
        <v>062-605-8251</v>
      </c>
      <c r="AB693" t="str">
        <f t="shared" si="106"/>
        <v>Valid</v>
      </c>
      <c r="AC693" s="4" t="str">
        <f t="shared" si="110"/>
        <v>Valid</v>
      </c>
      <c r="AD693" t="s">
        <v>4624</v>
      </c>
      <c r="AE693" s="11" t="s">
        <v>4625</v>
      </c>
    </row>
    <row r="694" spans="1:31" ht="16" x14ac:dyDescent="0.2">
      <c r="A694" t="s">
        <v>4626</v>
      </c>
      <c r="B694">
        <v>2119</v>
      </c>
      <c r="C694" t="str">
        <f t="shared" si="101"/>
        <v>store_doc_2119</v>
      </c>
      <c r="D694" t="s">
        <v>4627</v>
      </c>
      <c r="E694" t="s">
        <v>4628</v>
      </c>
      <c r="F694">
        <v>20.439087000000001</v>
      </c>
      <c r="G694">
        <v>99.892754999999994</v>
      </c>
      <c r="H694" t="str">
        <f t="shared" si="107"/>
        <v>https://www.google.com/maps/place/20.439087,99.892755</v>
      </c>
      <c r="I694" t="s">
        <v>123</v>
      </c>
      <c r="J694" t="s">
        <v>29</v>
      </c>
      <c r="K694" t="s">
        <v>4629</v>
      </c>
      <c r="L694" t="s">
        <v>4543</v>
      </c>
      <c r="M694" t="s">
        <v>2329</v>
      </c>
      <c r="N694">
        <v>57130</v>
      </c>
      <c r="O694" t="s">
        <v>4544</v>
      </c>
      <c r="P694" t="s">
        <v>34</v>
      </c>
      <c r="Q694" s="3" t="s">
        <v>44</v>
      </c>
      <c r="R694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4" s="3" t="str">
        <f>VLOOKUP($B694,[1]Offline!$A$2:$K$2447,2,FALSE)</f>
        <v>Mini Supermarket</v>
      </c>
      <c r="T694" s="3" t="str">
        <f>VLOOKUP($B694,[1]Offline!$A$2:$K$2447,6,FALSE)</f>
        <v>24 Hours</v>
      </c>
      <c r="U694" s="3" t="str">
        <f>VLOOKUP($B694,[1]Offline!$A$2:$K$2447,8,FALSE)</f>
        <v>เลขที่ 523 หมู่ที่ 2 ตำบลแม่สาย อำเภอแม่สาย จังหวัดเชียงราย 57130</v>
      </c>
      <c r="V694" s="11" t="str">
        <f t="shared" si="103"/>
        <v>เลขที่ 523 หมู่ที่ 2 ตำบลแม่สาย อำเภอแม่สาย จังหวัดเชียงราย 57130, โทรศัพท์: 062-605-8252</v>
      </c>
      <c r="W694" s="3" t="str">
        <f>VLOOKUP($B694,[1]Offline!$A$2:$K$2447,5,FALSE)</f>
        <v>exp2119-sm@lotuss.com</v>
      </c>
      <c r="X694" s="3" t="str">
        <f>VLOOKUP($B694,[1]Offline!$A$2:$K$2447,10,FALSE)</f>
        <v>0626058252</v>
      </c>
      <c r="Y694" t="s">
        <v>4630</v>
      </c>
      <c r="Z694" t="str">
        <f t="shared" si="104"/>
        <v>0626058252</v>
      </c>
      <c r="AA694" t="str">
        <f t="shared" si="105"/>
        <v>062-605-8252</v>
      </c>
      <c r="AB694" t="str">
        <f t="shared" si="106"/>
        <v>Valid</v>
      </c>
      <c r="AC694" s="4" t="str">
        <f t="shared" si="110"/>
        <v>Valid</v>
      </c>
      <c r="AD694" t="s">
        <v>4630</v>
      </c>
      <c r="AE694" s="11" t="s">
        <v>4631</v>
      </c>
    </row>
    <row r="695" spans="1:31" ht="16" x14ac:dyDescent="0.2">
      <c r="A695" t="s">
        <v>4632</v>
      </c>
      <c r="B695">
        <v>2120</v>
      </c>
      <c r="C695" t="str">
        <f t="shared" si="101"/>
        <v>store_doc_2120</v>
      </c>
      <c r="D695" t="s">
        <v>4633</v>
      </c>
      <c r="E695" t="s">
        <v>4634</v>
      </c>
      <c r="F695">
        <v>18.197500999999999</v>
      </c>
      <c r="G695">
        <v>98.612122999999997</v>
      </c>
      <c r="H695" t="str">
        <f t="shared" si="107"/>
        <v>https://www.google.com/maps/place/18.197501,98.612123</v>
      </c>
      <c r="I695" t="s">
        <v>28</v>
      </c>
      <c r="J695" t="s">
        <v>29</v>
      </c>
      <c r="K695" t="s">
        <v>4635</v>
      </c>
      <c r="L695" t="s">
        <v>4636</v>
      </c>
      <c r="M695" t="s">
        <v>470</v>
      </c>
      <c r="N695">
        <v>50240</v>
      </c>
      <c r="O695" t="s">
        <v>3835</v>
      </c>
      <c r="P695" t="s">
        <v>34</v>
      </c>
      <c r="Q695" s="3" t="s">
        <v>170</v>
      </c>
      <c r="R695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5" s="3" t="str">
        <f>VLOOKUP($B695,[1]Offline!$A$2:$K$2447,2,FALSE)</f>
        <v>Mini Supermarket</v>
      </c>
      <c r="T695" s="3" t="str">
        <f>VLOOKUP($B695,[1]Offline!$A$2:$K$2447,6,FALSE)</f>
        <v>06:00-23:00 (17Hrs)</v>
      </c>
      <c r="U695" s="3" t="str">
        <f>VLOOKUP($B695,[1]Offline!$A$2:$K$2447,8,FALSE)</f>
        <v>เลขที่ 177 หมู่ที่ 2 ตำบลหางดง อำเภอฮอด จังหวัดเชียงใหม่ 50240</v>
      </c>
      <c r="V695" s="11" t="str">
        <f t="shared" si="103"/>
        <v>เลขที่ 177 หมู่ที่ 2 ตำบลหางดง อำเภอฮอด จังหวัดเชียงใหม่ 50240, โทรศัพท์: 062-605-8253</v>
      </c>
      <c r="W695" s="3" t="str">
        <f>VLOOKUP($B695,[1]Offline!$A$2:$K$2447,5,FALSE)</f>
        <v>exp2120-sm@lotuss.com</v>
      </c>
      <c r="X695" s="3" t="str">
        <f>VLOOKUP($B695,[1]Offline!$A$2:$K$2447,10,FALSE)</f>
        <v>0626058253</v>
      </c>
      <c r="Y695" t="s">
        <v>4637</v>
      </c>
      <c r="Z695" t="str">
        <f t="shared" si="104"/>
        <v>0626058253</v>
      </c>
      <c r="AA695" t="str">
        <f t="shared" si="105"/>
        <v>062-605-8253</v>
      </c>
      <c r="AB695" t="str">
        <f t="shared" si="106"/>
        <v>Valid</v>
      </c>
      <c r="AC695" s="4" t="str">
        <f t="shared" si="110"/>
        <v>Valid</v>
      </c>
      <c r="AD695" t="s">
        <v>4637</v>
      </c>
      <c r="AE695" s="11" t="s">
        <v>4638</v>
      </c>
    </row>
    <row r="696" spans="1:31" ht="16" x14ac:dyDescent="0.2">
      <c r="A696" t="s">
        <v>4639</v>
      </c>
      <c r="B696">
        <v>2121</v>
      </c>
      <c r="C696" t="str">
        <f t="shared" si="101"/>
        <v>store_doc_2121</v>
      </c>
      <c r="D696" t="s">
        <v>4640</v>
      </c>
      <c r="E696" t="s">
        <v>4641</v>
      </c>
      <c r="F696">
        <v>13.126344</v>
      </c>
      <c r="G696">
        <v>100.94295200000001</v>
      </c>
      <c r="H696" t="str">
        <f t="shared" si="107"/>
        <v>https://www.google.com/maps/place/13.126344,100.942952</v>
      </c>
      <c r="I696" t="s">
        <v>28</v>
      </c>
      <c r="J696" t="s">
        <v>29</v>
      </c>
      <c r="K696" t="s">
        <v>4642</v>
      </c>
      <c r="L696" t="s">
        <v>1745</v>
      </c>
      <c r="M696" t="s">
        <v>1528</v>
      </c>
      <c r="N696">
        <v>20230</v>
      </c>
      <c r="O696" t="s">
        <v>3352</v>
      </c>
      <c r="P696" t="s">
        <v>34</v>
      </c>
      <c r="Q696" s="3" t="s">
        <v>170</v>
      </c>
      <c r="R696" s="3" t="str">
        <f t="shared" si="10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6" s="3" t="str">
        <f>VLOOKUP($B696,[1]Offline!$A$2:$K$2447,2,FALSE)</f>
        <v>Mini Supermarket</v>
      </c>
      <c r="T696" s="3" t="str">
        <f>VLOOKUP($B696,[1]Offline!$A$2:$K$2447,6,FALSE)</f>
        <v>06:00-23:00 (17Hrs)</v>
      </c>
      <c r="U696" s="3" t="str">
        <f>VLOOKUP($B696,[1]Offline!$A$2:$K$2447,8,FALSE)</f>
        <v>เลขที่ 514/51 หมู่ 6 ต.ทุ่งสุขลา อ.ศรีราชา จ.ชลบุรี 20230</v>
      </c>
      <c r="V696" s="11" t="str">
        <f t="shared" si="103"/>
        <v>เลขที่ 514/51 หมู่ 6 ต.ทุ่งสุขลา อ.ศรีราชา จ.ชลบุรี 20230, โทรศัพท์: 082-027-9525</v>
      </c>
      <c r="W696" s="3" t="str">
        <f>VLOOKUP($B696,[1]Offline!$A$2:$K$2447,5,FALSE)</f>
        <v>exp2121-sm@lotuss.com</v>
      </c>
      <c r="X696" s="3" t="str">
        <f>VLOOKUP($B696,[1]Offline!$A$2:$K$2447,10,FALSE)</f>
        <v>0820279525</v>
      </c>
      <c r="Y696" t="s">
        <v>4643</v>
      </c>
      <c r="Z696" t="str">
        <f t="shared" si="104"/>
        <v>0820279525</v>
      </c>
      <c r="AA696" t="str">
        <f t="shared" si="105"/>
        <v>082-027-9525</v>
      </c>
      <c r="AB696" t="str">
        <f t="shared" si="106"/>
        <v>Valid</v>
      </c>
      <c r="AC696" s="4" t="str">
        <f t="shared" si="110"/>
        <v>Valid</v>
      </c>
      <c r="AD696" t="s">
        <v>4643</v>
      </c>
      <c r="AE696" s="11" t="s">
        <v>4644</v>
      </c>
    </row>
    <row r="697" spans="1:31" ht="16" x14ac:dyDescent="0.2">
      <c r="A697" t="s">
        <v>4645</v>
      </c>
      <c r="B697">
        <v>2122</v>
      </c>
      <c r="C697" t="str">
        <f t="shared" si="101"/>
        <v>store_doc_2122</v>
      </c>
      <c r="D697" t="s">
        <v>4646</v>
      </c>
      <c r="E697" t="s">
        <v>4647</v>
      </c>
      <c r="F697">
        <v>8.8860130000000002</v>
      </c>
      <c r="G697">
        <v>99.295739999999995</v>
      </c>
      <c r="H697" t="str">
        <f t="shared" si="107"/>
        <v>https://www.google.com/maps/place/8.886013,99.29574</v>
      </c>
      <c r="I697" t="s">
        <v>28</v>
      </c>
      <c r="J697" t="s">
        <v>29</v>
      </c>
      <c r="K697" t="s">
        <v>4648</v>
      </c>
      <c r="L697" t="s">
        <v>4649</v>
      </c>
      <c r="M697" t="s">
        <v>3269</v>
      </c>
      <c r="N697">
        <v>84240</v>
      </c>
      <c r="O697" t="s">
        <v>1973</v>
      </c>
      <c r="P697" t="s">
        <v>34</v>
      </c>
      <c r="Q697" s="3" t="s">
        <v>35</v>
      </c>
      <c r="R697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7" s="3" t="str">
        <f>VLOOKUP($B697,[1]Offline!$A$2:$K$2447,2,FALSE)</f>
        <v>Mini Supermarket</v>
      </c>
      <c r="T697" s="3" t="str">
        <f>VLOOKUP($B697,[1]Offline!$A$2:$K$2447,6,FALSE)</f>
        <v>06:00-23:00 (17Hrs)</v>
      </c>
      <c r="U697" s="3" t="str">
        <f>VLOOKUP($B697,[1]Offline!$A$2:$K$2447,8,FALSE)</f>
        <v>เลขที่ 474/3 หมู่ 2 ต.บ้านนา อ.บ้านนาเดิม จ.สุราษฎร์ธานี 84240</v>
      </c>
      <c r="V697" s="11" t="str">
        <f t="shared" si="103"/>
        <v>เลขที่ 474/3 หมู่ 2 ต.บ้านนา อ.บ้านนาเดิม จ.สุราษฎร์ธานี 84240, โทรศัพท์: 062-605-8255</v>
      </c>
      <c r="W697" s="3" t="str">
        <f>VLOOKUP($B697,[1]Offline!$A$2:$K$2447,5,FALSE)</f>
        <v>exp2122-sm@lotuss.com</v>
      </c>
      <c r="X697" s="3" t="str">
        <f>VLOOKUP($B697,[1]Offline!$A$2:$K$2447,10,FALSE)</f>
        <v>0626058255</v>
      </c>
      <c r="Y697" t="s">
        <v>4650</v>
      </c>
      <c r="Z697" t="str">
        <f t="shared" si="104"/>
        <v>0626058255</v>
      </c>
      <c r="AA697" t="str">
        <f t="shared" si="105"/>
        <v>062-605-8255</v>
      </c>
      <c r="AB697" t="str">
        <f t="shared" si="106"/>
        <v>Valid</v>
      </c>
      <c r="AC697" s="4" t="str">
        <f t="shared" si="110"/>
        <v>Valid</v>
      </c>
      <c r="AD697" t="s">
        <v>4650</v>
      </c>
      <c r="AE697" s="11" t="s">
        <v>4651</v>
      </c>
    </row>
    <row r="698" spans="1:31" ht="16" x14ac:dyDescent="0.2">
      <c r="A698" t="s">
        <v>4652</v>
      </c>
      <c r="B698">
        <v>2123</v>
      </c>
      <c r="C698" t="str">
        <f t="shared" si="101"/>
        <v>store_doc_2123</v>
      </c>
      <c r="D698" t="s">
        <v>4653</v>
      </c>
      <c r="E698" t="s">
        <v>4654</v>
      </c>
      <c r="F698">
        <v>16.040217999999999</v>
      </c>
      <c r="G698">
        <v>103.74647899999999</v>
      </c>
      <c r="H698" t="str">
        <f t="shared" si="107"/>
        <v>https://www.google.com/maps/place/16.040218,103.746479</v>
      </c>
      <c r="I698" t="s">
        <v>28</v>
      </c>
      <c r="J698" t="s">
        <v>29</v>
      </c>
      <c r="K698" t="s">
        <v>4655</v>
      </c>
      <c r="L698" t="s">
        <v>4656</v>
      </c>
      <c r="M698" t="s">
        <v>3196</v>
      </c>
      <c r="N698">
        <v>45170</v>
      </c>
      <c r="O698" t="s">
        <v>4657</v>
      </c>
      <c r="P698" t="s">
        <v>34</v>
      </c>
      <c r="Q698" s="3" t="s">
        <v>35</v>
      </c>
      <c r="R698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8" s="3" t="str">
        <f>VLOOKUP($B698,[1]Offline!$A$2:$K$2447,2,FALSE)</f>
        <v>Mini Supermarket</v>
      </c>
      <c r="T698" s="3" t="str">
        <f>VLOOKUP($B698,[1]Offline!$A$2:$K$2447,6,FALSE)</f>
        <v>06:00-23:00 (17Hrs)</v>
      </c>
      <c r="U698" s="3" t="str">
        <f>VLOOKUP($B698,[1]Offline!$A$2:$K$2447,8,FALSE)</f>
        <v>เลขที่ 110 หมู่ที่ 15 ตำบลนิเวศน์ อำเภอธวัชบุรี จังหวัดร้อยเอ็ด 45170</v>
      </c>
      <c r="V698" s="11" t="str">
        <f t="shared" si="103"/>
        <v>เลขที่ 110 หมู่ที่ 15 ตำบลนิเวศน์ อำเภอธวัชบุรี จังหวัดร้อยเอ็ด 45170, โทรศัพท์: ยังไม่มีเบอร์สาขา</v>
      </c>
      <c r="W698" s="3" t="str">
        <f>VLOOKUP($B698,[1]Offline!$A$2:$K$2447,5,FALSE)</f>
        <v>exp2123-sm@lotuss.com</v>
      </c>
      <c r="X698" s="3" t="str">
        <f>VLOOKUP($B698,[1]Offline!$A$2:$K$2447,10,FALSE)</f>
        <v>0ยังไม่มีเบอร์สาขา</v>
      </c>
      <c r="Y698" t="s">
        <v>1580</v>
      </c>
      <c r="Z698" t="str">
        <f t="shared" si="104"/>
        <v>ยังไม่มีเบอร์สาขา</v>
      </c>
      <c r="AA698" t="str">
        <f t="shared" si="105"/>
        <v>ยังไม่มีเบอร์สาขา</v>
      </c>
      <c r="AB698" t="str">
        <f t="shared" si="106"/>
        <v>Invalid</v>
      </c>
      <c r="AC698" s="4" t="str">
        <f t="shared" si="110"/>
        <v>Invalid</v>
      </c>
      <c r="AD698" t="s">
        <v>1580</v>
      </c>
      <c r="AE698" s="11" t="s">
        <v>1580</v>
      </c>
    </row>
    <row r="699" spans="1:31" ht="16" x14ac:dyDescent="0.2">
      <c r="A699" t="s">
        <v>4658</v>
      </c>
      <c r="B699">
        <v>2124</v>
      </c>
      <c r="C699" t="str">
        <f t="shared" si="101"/>
        <v>store_doc_2124</v>
      </c>
      <c r="D699" t="s">
        <v>4659</v>
      </c>
      <c r="E699" t="s">
        <v>4660</v>
      </c>
      <c r="F699">
        <v>12.957316</v>
      </c>
      <c r="G699">
        <v>100.92570600000001</v>
      </c>
      <c r="H699" t="str">
        <f t="shared" si="107"/>
        <v>https://www.google.com/maps/place/12.957316,100.925706</v>
      </c>
      <c r="I699" t="s">
        <v>123</v>
      </c>
      <c r="J699" t="s">
        <v>29</v>
      </c>
      <c r="K699" t="s">
        <v>4661</v>
      </c>
      <c r="L699" t="s">
        <v>2583</v>
      </c>
      <c r="M699" t="s">
        <v>1528</v>
      </c>
      <c r="N699">
        <v>20150</v>
      </c>
      <c r="O699" t="s">
        <v>2584</v>
      </c>
      <c r="P699" t="s">
        <v>34</v>
      </c>
      <c r="Q699" s="3" t="s">
        <v>35</v>
      </c>
      <c r="R699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699" s="3" t="e">
        <f>VLOOKUP($B699,[1]Offline!$A$2:$K$2447,2,FALSE)</f>
        <v>#N/A</v>
      </c>
      <c r="T699" s="3" t="e">
        <f>VLOOKUP($B699,[1]Offline!$A$2:$K$2447,6,FALSE)</f>
        <v>#N/A</v>
      </c>
      <c r="U699" s="3" t="e">
        <f>VLOOKUP($B699,[1]Offline!$A$2:$K$2447,8,FALSE)</f>
        <v>#N/A</v>
      </c>
      <c r="V699" s="11" t="e">
        <f t="shared" si="103"/>
        <v>#N/A</v>
      </c>
      <c r="W699" s="3" t="e">
        <f>VLOOKUP($B699,[1]Offline!$A$2:$K$2447,5,FALSE)</f>
        <v>#N/A</v>
      </c>
      <c r="X699" s="3" t="e">
        <f>VLOOKUP($B699,[1]Offline!$A$2:$K$2447,10,FALSE)</f>
        <v>#N/A</v>
      </c>
      <c r="Y699" t="e">
        <v>#N/A</v>
      </c>
      <c r="Z699" t="e">
        <f t="shared" si="104"/>
        <v>#N/A</v>
      </c>
      <c r="AA699" t="e">
        <f t="shared" si="105"/>
        <v>#N/A</v>
      </c>
      <c r="AB699" t="e">
        <f t="shared" si="106"/>
        <v>#N/A</v>
      </c>
      <c r="AC699" s="4"/>
      <c r="AD699" t="e">
        <v>#N/A</v>
      </c>
    </row>
    <row r="700" spans="1:31" ht="16" x14ac:dyDescent="0.2">
      <c r="A700" t="s">
        <v>4662</v>
      </c>
      <c r="B700">
        <v>2125</v>
      </c>
      <c r="C700" t="str">
        <f t="shared" si="101"/>
        <v>store_doc_2125</v>
      </c>
      <c r="D700" t="s">
        <v>4663</v>
      </c>
      <c r="E700" t="s">
        <v>4664</v>
      </c>
      <c r="F700">
        <v>13.080192</v>
      </c>
      <c r="G700">
        <v>100.96121100000001</v>
      </c>
      <c r="H700" t="str">
        <f t="shared" si="107"/>
        <v>https://www.google.com/maps/place/13.080192,100.961211</v>
      </c>
      <c r="I700" t="s">
        <v>123</v>
      </c>
      <c r="J700" t="s">
        <v>29</v>
      </c>
      <c r="K700" t="s">
        <v>4665</v>
      </c>
      <c r="L700" t="s">
        <v>1745</v>
      </c>
      <c r="M700" t="s">
        <v>1528</v>
      </c>
      <c r="N700">
        <v>20230</v>
      </c>
      <c r="O700" t="s">
        <v>3457</v>
      </c>
      <c r="P700" t="s">
        <v>34</v>
      </c>
      <c r="Q700" s="3" t="s">
        <v>35</v>
      </c>
      <c r="R700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0" s="3" t="e">
        <f>VLOOKUP($B700,[1]Offline!$A$2:$K$2447,2,FALSE)</f>
        <v>#N/A</v>
      </c>
      <c r="T700" s="3" t="e">
        <f>VLOOKUP($B700,[1]Offline!$A$2:$K$2447,6,FALSE)</f>
        <v>#N/A</v>
      </c>
      <c r="U700" s="3" t="e">
        <f>VLOOKUP($B700,[1]Offline!$A$2:$K$2447,8,FALSE)</f>
        <v>#N/A</v>
      </c>
      <c r="V700" s="11" t="e">
        <f t="shared" si="103"/>
        <v>#N/A</v>
      </c>
      <c r="W700" s="3" t="e">
        <f>VLOOKUP($B700,[1]Offline!$A$2:$K$2447,5,FALSE)</f>
        <v>#N/A</v>
      </c>
      <c r="X700" s="3" t="e">
        <f>VLOOKUP($B700,[1]Offline!$A$2:$K$2447,10,FALSE)</f>
        <v>#N/A</v>
      </c>
      <c r="Y700" t="e">
        <v>#N/A</v>
      </c>
      <c r="Z700" t="e">
        <f t="shared" si="104"/>
        <v>#N/A</v>
      </c>
      <c r="AA700" t="e">
        <f t="shared" si="105"/>
        <v>#N/A</v>
      </c>
      <c r="AB700" t="e">
        <f t="shared" si="106"/>
        <v>#N/A</v>
      </c>
      <c r="AC700" s="4"/>
      <c r="AD700" t="e">
        <v>#N/A</v>
      </c>
    </row>
    <row r="701" spans="1:31" ht="16" x14ac:dyDescent="0.2">
      <c r="A701" t="s">
        <v>4666</v>
      </c>
      <c r="B701">
        <v>2126</v>
      </c>
      <c r="C701" t="str">
        <f t="shared" si="101"/>
        <v>store_doc_2126</v>
      </c>
      <c r="D701" t="s">
        <v>4667</v>
      </c>
      <c r="E701" t="s">
        <v>4668</v>
      </c>
      <c r="F701">
        <v>13.737437</v>
      </c>
      <c r="G701">
        <v>100.442699</v>
      </c>
      <c r="H701" t="str">
        <f t="shared" si="107"/>
        <v>https://www.google.com/maps/place/13.737437,100.442699</v>
      </c>
      <c r="I701" t="s">
        <v>123</v>
      </c>
      <c r="J701" t="s">
        <v>29</v>
      </c>
      <c r="K701" t="s">
        <v>4669</v>
      </c>
      <c r="L701" t="s">
        <v>205</v>
      </c>
      <c r="M701" t="s">
        <v>32</v>
      </c>
      <c r="N701">
        <v>10160</v>
      </c>
      <c r="O701" t="s">
        <v>206</v>
      </c>
      <c r="P701" t="s">
        <v>34</v>
      </c>
      <c r="Q701" s="3" t="s">
        <v>35</v>
      </c>
      <c r="R701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1" s="3" t="e">
        <f>VLOOKUP($B701,[1]Offline!$A$2:$K$2447,2,FALSE)</f>
        <v>#N/A</v>
      </c>
      <c r="T701" s="3" t="e">
        <f>VLOOKUP($B701,[1]Offline!$A$2:$K$2447,6,FALSE)</f>
        <v>#N/A</v>
      </c>
      <c r="U701" s="3" t="e">
        <f>VLOOKUP($B701,[1]Offline!$A$2:$K$2447,8,FALSE)</f>
        <v>#N/A</v>
      </c>
      <c r="V701" s="11" t="e">
        <f t="shared" si="103"/>
        <v>#N/A</v>
      </c>
      <c r="W701" s="3" t="e">
        <f>VLOOKUP($B701,[1]Offline!$A$2:$K$2447,5,FALSE)</f>
        <v>#N/A</v>
      </c>
      <c r="X701" s="3" t="e">
        <f>VLOOKUP($B701,[1]Offline!$A$2:$K$2447,10,FALSE)</f>
        <v>#N/A</v>
      </c>
      <c r="Y701" t="e">
        <v>#N/A</v>
      </c>
      <c r="Z701" t="e">
        <f t="shared" si="104"/>
        <v>#N/A</v>
      </c>
      <c r="AA701" t="e">
        <f t="shared" si="105"/>
        <v>#N/A</v>
      </c>
      <c r="AB701" t="e">
        <f t="shared" si="106"/>
        <v>#N/A</v>
      </c>
      <c r="AC701" s="4"/>
      <c r="AD701" t="e">
        <v>#N/A</v>
      </c>
    </row>
    <row r="702" spans="1:31" ht="16" x14ac:dyDescent="0.2">
      <c r="A702" t="s">
        <v>4670</v>
      </c>
      <c r="B702">
        <v>2127</v>
      </c>
      <c r="C702" t="str">
        <f t="shared" si="101"/>
        <v>store_doc_2127</v>
      </c>
      <c r="D702" t="s">
        <v>4671</v>
      </c>
      <c r="E702" t="s">
        <v>4672</v>
      </c>
      <c r="F702">
        <v>18.703538999999999</v>
      </c>
      <c r="G702">
        <v>99.566333</v>
      </c>
      <c r="H702" t="str">
        <f t="shared" si="107"/>
        <v>https://www.google.com/maps/place/18.703539,99.566333</v>
      </c>
      <c r="I702" t="s">
        <v>28</v>
      </c>
      <c r="J702" t="s">
        <v>29</v>
      </c>
      <c r="K702" t="s">
        <v>4673</v>
      </c>
      <c r="L702" t="s">
        <v>4674</v>
      </c>
      <c r="M702" t="s">
        <v>2110</v>
      </c>
      <c r="N702">
        <v>52120</v>
      </c>
      <c r="O702" t="s">
        <v>4675</v>
      </c>
      <c r="P702" t="s">
        <v>34</v>
      </c>
      <c r="Q702" s="3" t="s">
        <v>35</v>
      </c>
      <c r="R702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2" s="3" t="str">
        <f>VLOOKUP($B702,[1]Offline!$A$2:$K$2447,2,FALSE)</f>
        <v>Mini Supermarket</v>
      </c>
      <c r="T702" s="3" t="str">
        <f>VLOOKUP($B702,[1]Offline!$A$2:$K$2447,6,FALSE)</f>
        <v>06:00-23:00 (17Hrs)</v>
      </c>
      <c r="U702" s="3" t="str">
        <f>VLOOKUP($B702,[1]Offline!$A$2:$K$2447,8,FALSE)</f>
        <v>เลขที่ 179 หมู่ที่ 1 ตำบลแจ้ห่ม อำเภอแจ้ห่ม จังหวัดลำปาง 52120</v>
      </c>
      <c r="V702" s="11" t="str">
        <f t="shared" si="103"/>
        <v>เลขที่ 179 หมู่ที่ 1 ตำบลแจ้ห่ม อำเภอแจ้ห่ม จังหวัดลำปาง 52120, โทรศัพท์: 062-605-8260</v>
      </c>
      <c r="W702" s="3" t="str">
        <f>VLOOKUP($B702,[1]Offline!$A$2:$K$2447,5,FALSE)</f>
        <v>exp2127-sm@lotuss.com</v>
      </c>
      <c r="X702" s="3" t="str">
        <f>VLOOKUP($B702,[1]Offline!$A$2:$K$2447,10,FALSE)</f>
        <v>0626058260</v>
      </c>
      <c r="Y702" t="s">
        <v>4676</v>
      </c>
      <c r="Z702" t="str">
        <f t="shared" si="104"/>
        <v>0626058260</v>
      </c>
      <c r="AA702" t="str">
        <f t="shared" si="105"/>
        <v>062-605-8260</v>
      </c>
      <c r="AB702" t="str">
        <f t="shared" si="106"/>
        <v>Valid</v>
      </c>
      <c r="AC702" s="4" t="str">
        <f>IF(AND(LEFT($Z702,1)="0", OR(LEN(SUBSTITUTE($Z702,"-",""))=9, AND(LEFT($Z702,2)&lt;&gt;"02", LEN(SUBSTITUTE($Z702,"-",""))=10))), "Valid", "Invalid")</f>
        <v>Valid</v>
      </c>
      <c r="AD702" t="s">
        <v>4676</v>
      </c>
      <c r="AE702" s="11" t="s">
        <v>4677</v>
      </c>
    </row>
    <row r="703" spans="1:31" ht="16" x14ac:dyDescent="0.2">
      <c r="A703" t="s">
        <v>4678</v>
      </c>
      <c r="B703">
        <v>2128</v>
      </c>
      <c r="C703" t="str">
        <f t="shared" si="101"/>
        <v>store_doc_2128</v>
      </c>
      <c r="D703" t="s">
        <v>4679</v>
      </c>
      <c r="E703" t="s">
        <v>4680</v>
      </c>
      <c r="F703">
        <v>13.956637000000001</v>
      </c>
      <c r="G703">
        <v>100.003978</v>
      </c>
      <c r="H703" t="str">
        <f t="shared" si="107"/>
        <v>https://www.google.com/maps/place/13.956637,100.003978</v>
      </c>
      <c r="I703" t="s">
        <v>28</v>
      </c>
      <c r="J703" t="s">
        <v>29</v>
      </c>
      <c r="K703" t="s">
        <v>4681</v>
      </c>
      <c r="L703" t="s">
        <v>4682</v>
      </c>
      <c r="M703" t="s">
        <v>350</v>
      </c>
      <c r="N703">
        <v>73140</v>
      </c>
      <c r="O703" t="s">
        <v>4683</v>
      </c>
      <c r="P703" t="s">
        <v>34</v>
      </c>
      <c r="Q703" s="3" t="s">
        <v>35</v>
      </c>
      <c r="R703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3" s="3" t="str">
        <f>VLOOKUP($B703,[1]Offline!$A$2:$K$2447,2,FALSE)</f>
        <v>Mini Supermarket</v>
      </c>
      <c r="T703" s="3" t="str">
        <f>VLOOKUP($B703,[1]Offline!$A$2:$K$2447,6,FALSE)</f>
        <v>06:00-23:00 (17Hrs)</v>
      </c>
      <c r="U703" s="3" t="str">
        <f>VLOOKUP($B703,[1]Offline!$A$2:$K$2447,8,FALSE)</f>
        <v>เลขที่ 121 หมู่ 5 ต.ทุ่งกระพังโหม อ.กำแพงแสน จ.นครปฐม 73140</v>
      </c>
      <c r="V703" s="11" t="str">
        <f t="shared" si="103"/>
        <v>เลขที่ 121 หมู่ 5 ต.ทุ่งกระพังโหม อ.กำแพงแสน จ.นครปฐม 73140, โทรศัพท์: 081-247-5964</v>
      </c>
      <c r="W703" s="3" t="str">
        <f>VLOOKUP($B703,[1]Offline!$A$2:$K$2447,5,FALSE)</f>
        <v>exp2128-sm@lotuss.com</v>
      </c>
      <c r="X703" s="3" t="str">
        <f>VLOOKUP($B703,[1]Offline!$A$2:$K$2447,10,FALSE)</f>
        <v>0812475964</v>
      </c>
      <c r="Y703" t="s">
        <v>4684</v>
      </c>
      <c r="Z703" t="str">
        <f t="shared" si="104"/>
        <v>0812475964</v>
      </c>
      <c r="AA703" t="str">
        <f t="shared" si="105"/>
        <v>081-247-5964</v>
      </c>
      <c r="AB703" t="str">
        <f t="shared" si="106"/>
        <v>Valid</v>
      </c>
      <c r="AC703" s="4" t="str">
        <f>IF(AND(LEFT($Z703,1)="0", OR(LEN(SUBSTITUTE($Z703,"-",""))=9, AND(LEFT($Z703,2)&lt;&gt;"02", LEN(SUBSTITUTE($Z703,"-",""))=10))), "Valid", "Invalid")</f>
        <v>Valid</v>
      </c>
      <c r="AD703" t="s">
        <v>4684</v>
      </c>
      <c r="AE703" s="11" t="s">
        <v>4685</v>
      </c>
    </row>
    <row r="704" spans="1:31" ht="16" x14ac:dyDescent="0.2">
      <c r="A704" t="s">
        <v>4686</v>
      </c>
      <c r="B704">
        <v>2130</v>
      </c>
      <c r="C704" t="str">
        <f t="shared" si="101"/>
        <v>store_doc_2130</v>
      </c>
      <c r="D704" t="s">
        <v>4687</v>
      </c>
      <c r="E704" t="s">
        <v>4688</v>
      </c>
      <c r="F704">
        <v>13.738163999999999</v>
      </c>
      <c r="G704">
        <v>100.449737</v>
      </c>
      <c r="H704" t="str">
        <f t="shared" si="107"/>
        <v>https://www.google.com/maps/place/13.738164,100.449737</v>
      </c>
      <c r="I704" t="s">
        <v>28</v>
      </c>
      <c r="J704" t="s">
        <v>29</v>
      </c>
      <c r="K704" t="s">
        <v>4689</v>
      </c>
      <c r="L704" t="s">
        <v>205</v>
      </c>
      <c r="M704" t="s">
        <v>32</v>
      </c>
      <c r="N704">
        <v>10160</v>
      </c>
      <c r="O704" t="s">
        <v>206</v>
      </c>
      <c r="P704" t="s">
        <v>34</v>
      </c>
      <c r="Q704" s="3" t="s">
        <v>44</v>
      </c>
      <c r="R704" s="3" t="str">
        <f t="shared" si="10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4" s="3" t="str">
        <f>VLOOKUP($B704,[1]Offline!$A$2:$K$2447,2,FALSE)</f>
        <v>Mini Supermarket</v>
      </c>
      <c r="T704" s="3" t="str">
        <f>VLOOKUP($B704,[1]Offline!$A$2:$K$2447,6,FALSE)</f>
        <v xml:space="preserve">24 Hours </v>
      </c>
      <c r="U704" s="3" t="str">
        <f>VLOOKUP($B704,[1]Offline!$A$2:$K$2447,8,FALSE)</f>
        <v>เลขที่ 284 ถนนบางแวก แขวงบางแวก เขตภาษีเจริญ กรุงเทพมหานคร 10160</v>
      </c>
      <c r="V704" s="11" t="str">
        <f t="shared" si="103"/>
        <v>เลขที่ 284 ถนนบางแวก แขวงบางแวก เขตภาษีเจริญ กรุงเทพมหานคร 10160, โทรศัพท์: 062-605-8263</v>
      </c>
      <c r="W704" s="3" t="str">
        <f>VLOOKUP($B704,[1]Offline!$A$2:$K$2447,5,FALSE)</f>
        <v>exp2130-sm@lotuss.com</v>
      </c>
      <c r="X704" s="3" t="str">
        <f>VLOOKUP($B704,[1]Offline!$A$2:$K$2447,10,FALSE)</f>
        <v>0626058263</v>
      </c>
      <c r="Y704" t="s">
        <v>4690</v>
      </c>
      <c r="Z704" t="str">
        <f t="shared" si="104"/>
        <v>0626058263</v>
      </c>
      <c r="AA704" t="str">
        <f t="shared" si="105"/>
        <v>062-605-8263</v>
      </c>
      <c r="AB704" t="str">
        <f t="shared" si="106"/>
        <v>Valid</v>
      </c>
      <c r="AC704" s="4" t="str">
        <f>IF(AND(LEFT($Z704,1)="0", OR(LEN(SUBSTITUTE($Z704,"-",""))=9, AND(LEFT($Z704,2)&lt;&gt;"02", LEN(SUBSTITUTE($Z704,"-",""))=10))), "Valid", "Invalid")</f>
        <v>Valid</v>
      </c>
      <c r="AD704" t="s">
        <v>4690</v>
      </c>
      <c r="AE704" s="11" t="s">
        <v>4691</v>
      </c>
    </row>
    <row r="705" spans="1:31" ht="16" x14ac:dyDescent="0.2">
      <c r="A705" t="s">
        <v>4692</v>
      </c>
      <c r="B705">
        <v>2131</v>
      </c>
      <c r="C705" t="str">
        <f t="shared" si="101"/>
        <v>store_doc_2131</v>
      </c>
      <c r="D705" t="s">
        <v>4693</v>
      </c>
      <c r="E705" t="s">
        <v>4694</v>
      </c>
      <c r="F705">
        <v>15.075113999999999</v>
      </c>
      <c r="G705">
        <v>102.117558</v>
      </c>
      <c r="H705" t="str">
        <f t="shared" si="107"/>
        <v>https://www.google.com/maps/place/15.075114,102.117558</v>
      </c>
      <c r="I705" t="s">
        <v>28</v>
      </c>
      <c r="J705" t="s">
        <v>29</v>
      </c>
      <c r="K705" t="s">
        <v>4695</v>
      </c>
      <c r="L705" t="s">
        <v>2721</v>
      </c>
      <c r="M705" t="s">
        <v>2668</v>
      </c>
      <c r="N705">
        <v>30310</v>
      </c>
      <c r="O705" t="s">
        <v>4696</v>
      </c>
      <c r="P705" t="s">
        <v>34</v>
      </c>
      <c r="Q705" s="3" t="s">
        <v>35</v>
      </c>
      <c r="R705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5" s="3" t="str">
        <f>VLOOKUP($B705,[1]Offline!$A$2:$K$2447,2,FALSE)</f>
        <v>Mini Supermarket</v>
      </c>
      <c r="T705" s="3" t="str">
        <f>VLOOKUP($B705,[1]Offline!$A$2:$K$2447,6,FALSE)</f>
        <v>06:00-23:00 (17Hrs)</v>
      </c>
      <c r="U705" s="3" t="str">
        <f>VLOOKUP($B705,[1]Offline!$A$2:$K$2447,8,FALSE)</f>
        <v>เลขที่ 69/2,69/3,69/4 หมู่ที่ 10 ตำบลโคกสูง อำเภอเมืองนครราชสีมา จังหวัดนครราชสีมา 30310</v>
      </c>
      <c r="V705" s="11" t="str">
        <f t="shared" si="103"/>
        <v>เลขที่ 69/2,69/3,69/4 หมู่ที่ 10 ตำบลโคกสูง อำเภอเมืองนครราชสีมา จังหวัดนครราชสีมา 30310, โทรศัพท์: 062-605-8264</v>
      </c>
      <c r="W705" s="3" t="str">
        <f>VLOOKUP($B705,[1]Offline!$A$2:$K$2447,5,FALSE)</f>
        <v>exp2131-sm@lotuss.com</v>
      </c>
      <c r="X705" s="3" t="str">
        <f>VLOOKUP($B705,[1]Offline!$A$2:$K$2447,10,FALSE)</f>
        <v>0626058264</v>
      </c>
      <c r="Y705" t="s">
        <v>4697</v>
      </c>
      <c r="Z705" t="str">
        <f t="shared" si="104"/>
        <v>0626058264</v>
      </c>
      <c r="AA705" t="str">
        <f t="shared" si="105"/>
        <v>062-605-8264</v>
      </c>
      <c r="AB705" t="str">
        <f t="shared" si="106"/>
        <v>Valid</v>
      </c>
      <c r="AC705" s="4" t="str">
        <f>IF(AND(LEFT($Z705,1)="0", OR(LEN(SUBSTITUTE($Z705,"-",""))=9, AND(LEFT($Z705,2)&lt;&gt;"02", LEN(SUBSTITUTE($Z705,"-",""))=10))), "Valid", "Invalid")</f>
        <v>Valid</v>
      </c>
      <c r="AD705" t="s">
        <v>4697</v>
      </c>
      <c r="AE705" s="11" t="s">
        <v>4698</v>
      </c>
    </row>
    <row r="706" spans="1:31" ht="16" x14ac:dyDescent="0.2">
      <c r="A706" t="s">
        <v>4699</v>
      </c>
      <c r="B706">
        <v>2132</v>
      </c>
      <c r="C706" t="str">
        <f t="shared" si="101"/>
        <v>store_doc_2132</v>
      </c>
      <c r="D706" t="s">
        <v>4700</v>
      </c>
      <c r="E706" t="s">
        <v>4701</v>
      </c>
      <c r="F706">
        <v>15.655576</v>
      </c>
      <c r="G706">
        <v>104.307102</v>
      </c>
      <c r="H706" t="str">
        <f t="shared" si="107"/>
        <v>https://www.google.com/maps/place/15.655576,104.307102</v>
      </c>
      <c r="I706" t="s">
        <v>28</v>
      </c>
      <c r="J706" t="s">
        <v>29</v>
      </c>
      <c r="K706" t="s">
        <v>4702</v>
      </c>
      <c r="L706" t="s">
        <v>4703</v>
      </c>
      <c r="M706" t="s">
        <v>3758</v>
      </c>
      <c r="N706">
        <v>35110</v>
      </c>
      <c r="O706" t="s">
        <v>4704</v>
      </c>
      <c r="P706" t="s">
        <v>34</v>
      </c>
      <c r="Q706" s="3" t="s">
        <v>35</v>
      </c>
      <c r="R706" s="3" t="str">
        <f t="shared" si="10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6" s="3" t="str">
        <f>VLOOKUP($B706,[1]Offline!$A$2:$K$2447,2,FALSE)</f>
        <v>Mini Supermarket</v>
      </c>
      <c r="T706" s="3" t="str">
        <f>VLOOKUP($B706,[1]Offline!$A$2:$K$2447,6,FALSE)</f>
        <v>06:00-23:00 (17Hrs)</v>
      </c>
      <c r="U706" s="3" t="str">
        <f>VLOOKUP($B706,[1]Offline!$A$2:$K$2447,8,FALSE)</f>
        <v>เลขที่ 1033 หมู่ที่ 2 ตำบลลุมพุก อำเภอคำเขื่อนแก้ว จังหวัดยโสธร 35110</v>
      </c>
      <c r="V706" s="11" t="str">
        <f t="shared" si="103"/>
        <v>เลขที่ 1033 หมู่ที่ 2 ตำบลลุมพุก อำเภอคำเขื่อนแก้ว จังหวัดยโสธร 35110, โทรศัพท์: 062-605-8265</v>
      </c>
      <c r="W706" s="3" t="str">
        <f>VLOOKUP($B706,[1]Offline!$A$2:$K$2447,5,FALSE)</f>
        <v>exp2132-sm@lotuss.com</v>
      </c>
      <c r="X706" s="3" t="str">
        <f>VLOOKUP($B706,[1]Offline!$A$2:$K$2447,10,FALSE)</f>
        <v>0626058265</v>
      </c>
      <c r="Y706" t="s">
        <v>4705</v>
      </c>
      <c r="Z706" t="str">
        <f t="shared" si="104"/>
        <v>0626058265</v>
      </c>
      <c r="AA706" t="str">
        <f t="shared" si="105"/>
        <v>062-605-8265</v>
      </c>
      <c r="AB706" t="str">
        <f t="shared" si="106"/>
        <v>Valid</v>
      </c>
      <c r="AC706" s="4" t="str">
        <f>IF(AND(LEFT($Z706,1)="0", OR(LEN(SUBSTITUTE($Z706,"-",""))=9, AND(LEFT($Z706,2)&lt;&gt;"02", LEN(SUBSTITUTE($Z706,"-",""))=10))), "Valid", "Invalid")</f>
        <v>Valid</v>
      </c>
      <c r="AD706" t="s">
        <v>4705</v>
      </c>
      <c r="AE706" s="11" t="s">
        <v>4706</v>
      </c>
    </row>
    <row r="707" spans="1:31" ht="16" x14ac:dyDescent="0.2">
      <c r="A707" t="s">
        <v>4707</v>
      </c>
      <c r="B707">
        <v>2133</v>
      </c>
      <c r="C707" t="str">
        <f t="shared" ref="C707:C770" si="111">CONCATENATE("store_doc_",B707)</f>
        <v>store_doc_2133</v>
      </c>
      <c r="D707" t="s">
        <v>4708</v>
      </c>
      <c r="E707" t="s">
        <v>4709</v>
      </c>
      <c r="F707">
        <v>15.267151999999999</v>
      </c>
      <c r="G707">
        <v>102.020278</v>
      </c>
      <c r="H707" t="str">
        <f t="shared" si="107"/>
        <v>https://www.google.com/maps/place/15.267152,102.020278</v>
      </c>
      <c r="I707" t="s">
        <v>123</v>
      </c>
      <c r="J707" t="s">
        <v>29</v>
      </c>
      <c r="K707" t="s">
        <v>4710</v>
      </c>
      <c r="L707" t="s">
        <v>2845</v>
      </c>
      <c r="M707" t="s">
        <v>2668</v>
      </c>
      <c r="N707">
        <v>30220</v>
      </c>
      <c r="O707" t="s">
        <v>4711</v>
      </c>
      <c r="P707" t="s">
        <v>34</v>
      </c>
      <c r="Q707" s="3" t="s">
        <v>35</v>
      </c>
      <c r="R707" s="3" t="str">
        <f t="shared" ref="R707:R770" si="112">_xlfn.CONCAT($Q707,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7" s="3" t="e">
        <f>VLOOKUP($B707,[1]Offline!$A$2:$K$2447,2,FALSE)</f>
        <v>#N/A</v>
      </c>
      <c r="T707" s="3" t="e">
        <f>VLOOKUP($B707,[1]Offline!$A$2:$K$2447,6,FALSE)</f>
        <v>#N/A</v>
      </c>
      <c r="U707" s="3" t="e">
        <f>VLOOKUP($B707,[1]Offline!$A$2:$K$2447,8,FALSE)</f>
        <v>#N/A</v>
      </c>
      <c r="V707" s="11" t="e">
        <f t="shared" ref="V707:V770" si="113">$U707 &amp; ", โทรศัพท์: " &amp; $AE707</f>
        <v>#N/A</v>
      </c>
      <c r="W707" s="3" t="e">
        <f>VLOOKUP($B707,[1]Offline!$A$2:$K$2447,5,FALSE)</f>
        <v>#N/A</v>
      </c>
      <c r="X707" s="3" t="e">
        <f>VLOOKUP($B707,[1]Offline!$A$2:$K$2447,10,FALSE)</f>
        <v>#N/A</v>
      </c>
      <c r="Y707" t="e">
        <v>#N/A</v>
      </c>
      <c r="Z707" t="e">
        <f t="shared" ref="Z707:Z770" si="114">SUBSTITUTE($Y707, "-", "")</f>
        <v>#N/A</v>
      </c>
      <c r="AA707" t="e">
        <f t="shared" ref="AA707:AA770" si="115">IF(LEN($Z707)=9, TEXT($Z707, "00-000-0000"), TEXT($Z707, "000-000-0000"))</f>
        <v>#N/A</v>
      </c>
      <c r="AB707" t="e">
        <f t="shared" ref="AB707:AB770" si="116">IF(AND(LEFT($Z707,1)="0", OR(LEN($Z707)=9, LEN($Z707)=10)), "Valid", "Invalid")</f>
        <v>#N/A</v>
      </c>
      <c r="AC707" s="4"/>
      <c r="AD707" t="e">
        <v>#N/A</v>
      </c>
    </row>
    <row r="708" spans="1:31" ht="16" x14ac:dyDescent="0.2">
      <c r="A708" t="s">
        <v>4712</v>
      </c>
      <c r="B708">
        <v>2134</v>
      </c>
      <c r="C708" t="str">
        <f t="shared" si="111"/>
        <v>store_doc_2134</v>
      </c>
      <c r="D708" t="s">
        <v>4713</v>
      </c>
      <c r="E708" t="s">
        <v>4714</v>
      </c>
      <c r="F708">
        <v>16.708015</v>
      </c>
      <c r="G708">
        <v>103.517263</v>
      </c>
      <c r="H708" t="str">
        <f t="shared" ref="H708:H771" si="117">CONCATENATE("https://www.google.com/maps/place/",F708,",",G708)</f>
        <v>https://www.google.com/maps/place/16.708015,103.517263</v>
      </c>
      <c r="I708" t="s">
        <v>28</v>
      </c>
      <c r="J708" t="s">
        <v>29</v>
      </c>
      <c r="K708" t="s">
        <v>4715</v>
      </c>
      <c r="L708" t="s">
        <v>4716</v>
      </c>
      <c r="M708" t="s">
        <v>2945</v>
      </c>
      <c r="N708">
        <v>46140</v>
      </c>
      <c r="O708" t="s">
        <v>4717</v>
      </c>
      <c r="P708" t="s">
        <v>34</v>
      </c>
      <c r="Q708" s="3" t="s">
        <v>44</v>
      </c>
      <c r="R708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8" s="3" t="str">
        <f>VLOOKUP($B708,[1]Offline!$A$2:$K$2447,2,FALSE)</f>
        <v>Mini Supermarket</v>
      </c>
      <c r="T708" s="3" t="str">
        <f>VLOOKUP($B708,[1]Offline!$A$2:$K$2447,6,FALSE)</f>
        <v>24 Hours</v>
      </c>
      <c r="U708" s="3" t="str">
        <f>VLOOKUP($B708,[1]Offline!$A$2:$K$2447,8,FALSE)</f>
        <v>เลขที่ 16,16/3,16/4 หมู่ที่ 1 ตำบลโนนบุรี อำเภอสหัสขันธ์ จังหวัดกาฬสินธุ์ 46140</v>
      </c>
      <c r="V708" s="11" t="str">
        <f t="shared" si="113"/>
        <v>เลขที่ 16,16/3,16/4 หมู่ที่ 1 ตำบลโนนบุรี อำเภอสหัสขันธ์ จังหวัดกาฬสินธุ์ 46140, โทรศัพท์: 062-605-8267</v>
      </c>
      <c r="W708" s="3" t="str">
        <f>VLOOKUP($B708,[1]Offline!$A$2:$K$2447,5,FALSE)</f>
        <v>exp2134-sm@lotuss.com</v>
      </c>
      <c r="X708" s="3" t="str">
        <f>VLOOKUP($B708,[1]Offline!$A$2:$K$2447,10,FALSE)</f>
        <v>0626058267</v>
      </c>
      <c r="Y708" t="s">
        <v>4718</v>
      </c>
      <c r="Z708" t="str">
        <f t="shared" si="114"/>
        <v>0626058267</v>
      </c>
      <c r="AA708" t="str">
        <f t="shared" si="115"/>
        <v>062-605-8267</v>
      </c>
      <c r="AB708" t="str">
        <f t="shared" si="116"/>
        <v>Valid</v>
      </c>
      <c r="AC708" s="4" t="str">
        <f>IF(AND(LEFT($Z708,1)="0", OR(LEN(SUBSTITUTE($Z708,"-",""))=9, AND(LEFT($Z708,2)&lt;&gt;"02", LEN(SUBSTITUTE($Z708,"-",""))=10))), "Valid", "Invalid")</f>
        <v>Valid</v>
      </c>
      <c r="AD708" t="s">
        <v>4718</v>
      </c>
      <c r="AE708" s="11" t="s">
        <v>4719</v>
      </c>
    </row>
    <row r="709" spans="1:31" ht="16" x14ac:dyDescent="0.2">
      <c r="A709" t="s">
        <v>4720</v>
      </c>
      <c r="B709">
        <v>2135</v>
      </c>
      <c r="C709" t="str">
        <f t="shared" si="111"/>
        <v>store_doc_2135</v>
      </c>
      <c r="D709" t="s">
        <v>4721</v>
      </c>
      <c r="E709" t="s">
        <v>4722</v>
      </c>
      <c r="F709">
        <v>12.918742999999999</v>
      </c>
      <c r="G709">
        <v>100.885473</v>
      </c>
      <c r="H709" t="str">
        <f t="shared" si="117"/>
        <v>https://www.google.com/maps/place/12.918743,100.885473</v>
      </c>
      <c r="I709" t="s">
        <v>123</v>
      </c>
      <c r="J709" t="s">
        <v>29</v>
      </c>
      <c r="K709" t="s">
        <v>4723</v>
      </c>
      <c r="L709" t="s">
        <v>2583</v>
      </c>
      <c r="M709" t="s">
        <v>1528</v>
      </c>
      <c r="N709">
        <v>20150</v>
      </c>
      <c r="O709" t="s">
        <v>2584</v>
      </c>
      <c r="P709" t="s">
        <v>34</v>
      </c>
      <c r="Q709" s="3" t="s">
        <v>35</v>
      </c>
      <c r="R709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09" s="3" t="e">
        <f>VLOOKUP($B709,[1]Offline!$A$2:$K$2447,2,FALSE)</f>
        <v>#N/A</v>
      </c>
      <c r="T709" s="3" t="e">
        <f>VLOOKUP($B709,[1]Offline!$A$2:$K$2447,6,FALSE)</f>
        <v>#N/A</v>
      </c>
      <c r="U709" s="3" t="e">
        <f>VLOOKUP($B709,[1]Offline!$A$2:$K$2447,8,FALSE)</f>
        <v>#N/A</v>
      </c>
      <c r="V709" s="11" t="e">
        <f t="shared" si="113"/>
        <v>#N/A</v>
      </c>
      <c r="W709" s="3" t="e">
        <f>VLOOKUP($B709,[1]Offline!$A$2:$K$2447,5,FALSE)</f>
        <v>#N/A</v>
      </c>
      <c r="X709" s="3" t="e">
        <f>VLOOKUP($B709,[1]Offline!$A$2:$K$2447,10,FALSE)</f>
        <v>#N/A</v>
      </c>
      <c r="Y709" t="e">
        <v>#N/A</v>
      </c>
      <c r="Z709" t="e">
        <f t="shared" si="114"/>
        <v>#N/A</v>
      </c>
      <c r="AA709" t="e">
        <f t="shared" si="115"/>
        <v>#N/A</v>
      </c>
      <c r="AB709" t="e">
        <f t="shared" si="116"/>
        <v>#N/A</v>
      </c>
      <c r="AC709" s="4"/>
      <c r="AD709" t="e">
        <v>#N/A</v>
      </c>
    </row>
    <row r="710" spans="1:31" ht="16" x14ac:dyDescent="0.2">
      <c r="A710" t="s">
        <v>4724</v>
      </c>
      <c r="B710">
        <v>2136</v>
      </c>
      <c r="C710" t="str">
        <f t="shared" si="111"/>
        <v>store_doc_2136</v>
      </c>
      <c r="D710" t="s">
        <v>4725</v>
      </c>
      <c r="E710" t="s">
        <v>4726</v>
      </c>
      <c r="F710">
        <v>13.093413</v>
      </c>
      <c r="G710">
        <v>100.94960399999999</v>
      </c>
      <c r="H710" t="str">
        <f t="shared" si="117"/>
        <v>https://www.google.com/maps/place/13.093413,100.949604</v>
      </c>
      <c r="I710" t="s">
        <v>28</v>
      </c>
      <c r="J710" t="s">
        <v>29</v>
      </c>
      <c r="K710" t="s">
        <v>4727</v>
      </c>
      <c r="L710" t="s">
        <v>1745</v>
      </c>
      <c r="M710" t="s">
        <v>1528</v>
      </c>
      <c r="N710">
        <v>20230</v>
      </c>
      <c r="O710" t="s">
        <v>2613</v>
      </c>
      <c r="P710" t="s">
        <v>34</v>
      </c>
      <c r="Q710" s="3" t="s">
        <v>170</v>
      </c>
      <c r="R710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0" s="3" t="str">
        <f>VLOOKUP($B710,[1]Offline!$A$2:$K$2447,2,FALSE)</f>
        <v>Mini Supermarket</v>
      </c>
      <c r="T710" s="3" t="str">
        <f>VLOOKUP($B710,[1]Offline!$A$2:$K$2447,6,FALSE)</f>
        <v>06:00-23:00 (17Hrs)</v>
      </c>
      <c r="U710" s="3" t="str">
        <f>VLOOKUP($B710,[1]Offline!$A$2:$K$2447,8,FALSE)</f>
        <v>เลขที่ 88/101 หมู่ 11 ต.หนองขาม อ.ศรีราชา จ.ชลบุรี 20230</v>
      </c>
      <c r="V710" s="11" t="str">
        <f t="shared" si="113"/>
        <v>เลขที่ 88/101 หมู่ 11 ต.หนองขาม อ.ศรีราชา จ.ชลบุรี 20230, โทรศัพท์: 062-605-8269</v>
      </c>
      <c r="W710" s="3" t="str">
        <f>VLOOKUP($B710,[1]Offline!$A$2:$K$2447,5,FALSE)</f>
        <v>exp2136-sm@lotuss.com</v>
      </c>
      <c r="X710" s="3" t="str">
        <f>VLOOKUP($B710,[1]Offline!$A$2:$K$2447,10,FALSE)</f>
        <v>0626058269</v>
      </c>
      <c r="Y710" t="s">
        <v>4728</v>
      </c>
      <c r="Z710" t="str">
        <f t="shared" si="114"/>
        <v>0626058269</v>
      </c>
      <c r="AA710" t="str">
        <f t="shared" si="115"/>
        <v>062-605-8269</v>
      </c>
      <c r="AB710" t="str">
        <f t="shared" si="116"/>
        <v>Valid</v>
      </c>
      <c r="AC710" s="4" t="str">
        <f>IF(AND(LEFT($Z710,1)="0", OR(LEN(SUBSTITUTE($Z710,"-",""))=9, AND(LEFT($Z710,2)&lt;&gt;"02", LEN(SUBSTITUTE($Z710,"-",""))=10))), "Valid", "Invalid")</f>
        <v>Valid</v>
      </c>
      <c r="AD710" t="s">
        <v>4728</v>
      </c>
      <c r="AE710" s="11" t="s">
        <v>4729</v>
      </c>
    </row>
    <row r="711" spans="1:31" ht="16" x14ac:dyDescent="0.2">
      <c r="A711" t="s">
        <v>4730</v>
      </c>
      <c r="B711">
        <v>2137</v>
      </c>
      <c r="C711" t="str">
        <f t="shared" si="111"/>
        <v>store_doc_2137</v>
      </c>
      <c r="D711" t="s">
        <v>4731</v>
      </c>
      <c r="E711" t="s">
        <v>4732</v>
      </c>
      <c r="F711">
        <v>12.908944</v>
      </c>
      <c r="G711">
        <v>100.8586</v>
      </c>
      <c r="H711" t="str">
        <f t="shared" si="117"/>
        <v>https://www.google.com/maps/place/12.908944,100.8586</v>
      </c>
      <c r="I711" t="s">
        <v>28</v>
      </c>
      <c r="J711" t="s">
        <v>29</v>
      </c>
      <c r="K711" t="s">
        <v>4733</v>
      </c>
      <c r="L711" t="s">
        <v>2583</v>
      </c>
      <c r="M711" t="s">
        <v>1528</v>
      </c>
      <c r="N711">
        <v>20150</v>
      </c>
      <c r="O711" t="s">
        <v>2584</v>
      </c>
      <c r="P711" t="s">
        <v>34</v>
      </c>
      <c r="Q711" s="3" t="s">
        <v>44</v>
      </c>
      <c r="R711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1" s="3" t="str">
        <f>VLOOKUP($B711,[1]Offline!$A$2:$K$2447,2,FALSE)</f>
        <v>Mini Supermarket</v>
      </c>
      <c r="T711" s="3" t="str">
        <f>VLOOKUP($B711,[1]Offline!$A$2:$K$2447,6,FALSE)</f>
        <v xml:space="preserve">24 Hours </v>
      </c>
      <c r="U711" s="3" t="str">
        <f>VLOOKUP($B711,[1]Offline!$A$2:$K$2447,8,FALSE)</f>
        <v>เลขที่ 378/478 หมู่ 12 ต.หนองปรือ อ.บางละมุง จ.ชลบุรี 20150</v>
      </c>
      <c r="V711" s="11" t="str">
        <f t="shared" si="113"/>
        <v>เลขที่ 378/478 หมู่ 12 ต.หนองปรือ อ.บางละมุง จ.ชลบุรี 20150, โทรศัพท์: 081-246-7668</v>
      </c>
      <c r="W711" s="3" t="str">
        <f>VLOOKUP($B711,[1]Offline!$A$2:$K$2447,5,FALSE)</f>
        <v>exp2137-sm@lotuss.com</v>
      </c>
      <c r="X711" s="3" t="str">
        <f>VLOOKUP($B711,[1]Offline!$A$2:$K$2447,10,FALSE)</f>
        <v>0812467668</v>
      </c>
      <c r="Y711" t="s">
        <v>4734</v>
      </c>
      <c r="Z711" t="str">
        <f t="shared" si="114"/>
        <v>0812467668</v>
      </c>
      <c r="AA711" t="str">
        <f t="shared" si="115"/>
        <v>081-246-7668</v>
      </c>
      <c r="AB711" t="str">
        <f t="shared" si="116"/>
        <v>Valid</v>
      </c>
      <c r="AC711" s="4" t="str">
        <f>IF(AND(LEFT($Z711,1)="0", OR(LEN(SUBSTITUTE($Z711,"-",""))=9, AND(LEFT($Z711,2)&lt;&gt;"02", LEN(SUBSTITUTE($Z711,"-",""))=10))), "Valid", "Invalid")</f>
        <v>Valid</v>
      </c>
      <c r="AD711" t="s">
        <v>4734</v>
      </c>
      <c r="AE711" s="11" t="s">
        <v>4735</v>
      </c>
    </row>
    <row r="712" spans="1:31" ht="16" x14ac:dyDescent="0.2">
      <c r="A712" t="s">
        <v>4736</v>
      </c>
      <c r="B712">
        <v>2138</v>
      </c>
      <c r="C712" t="str">
        <f t="shared" si="111"/>
        <v>store_doc_2138</v>
      </c>
      <c r="D712" t="s">
        <v>4737</v>
      </c>
      <c r="E712" t="s">
        <v>4738</v>
      </c>
      <c r="F712">
        <v>13.633921000000001</v>
      </c>
      <c r="G712">
        <v>100.510014</v>
      </c>
      <c r="H712" t="str">
        <f t="shared" si="117"/>
        <v>https://www.google.com/maps/place/13.633921,100.510014</v>
      </c>
      <c r="I712" t="s">
        <v>28</v>
      </c>
      <c r="J712" t="s">
        <v>29</v>
      </c>
      <c r="K712" t="s">
        <v>4739</v>
      </c>
      <c r="L712" t="s">
        <v>601</v>
      </c>
      <c r="M712" t="s">
        <v>32</v>
      </c>
      <c r="N712">
        <v>10140</v>
      </c>
      <c r="O712" t="s">
        <v>1910</v>
      </c>
      <c r="P712" t="s">
        <v>34</v>
      </c>
      <c r="Q712" s="3" t="s">
        <v>170</v>
      </c>
      <c r="R712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2" s="3" t="str">
        <f>VLOOKUP($B712,[1]Offline!$A$2:$K$2447,2,FALSE)</f>
        <v>Mini Supermarket</v>
      </c>
      <c r="T712" s="3" t="str">
        <f>VLOOKUP($B712,[1]Offline!$A$2:$K$2447,6,FALSE)</f>
        <v>06:00-23:00 (17Hrs)</v>
      </c>
      <c r="U712" s="3" t="str">
        <f>VLOOKUP($B712,[1]Offline!$A$2:$K$2447,8,FALSE)</f>
        <v>เลขที่ 81/1245 ซอย.ประชาอุทิศ 79 ถนนประชาอุทิศ แขวงทุ่งครุ เขตทุ่งครุ กรุงเทพมหานคร 10140</v>
      </c>
      <c r="V712" s="11" t="str">
        <f t="shared" si="113"/>
        <v>เลขที่ 81/1245 ซอย.ประชาอุทิศ 79 ถนนประชาอุทิศ แขวงทุ่งครุ เขตทุ่งครุ กรุงเทพมหานคร 10140, โทรศัพท์: 081-246-7669</v>
      </c>
      <c r="W712" s="3" t="str">
        <f>VLOOKUP($B712,[1]Offline!$A$2:$K$2447,5,FALSE)</f>
        <v>exp2138-sm@lotuss.com</v>
      </c>
      <c r="X712" s="3" t="str">
        <f>VLOOKUP($B712,[1]Offline!$A$2:$K$2447,10,FALSE)</f>
        <v>0812467669</v>
      </c>
      <c r="Y712" t="s">
        <v>4740</v>
      </c>
      <c r="Z712" t="str">
        <f t="shared" si="114"/>
        <v>0812467669</v>
      </c>
      <c r="AA712" t="str">
        <f t="shared" si="115"/>
        <v>081-246-7669</v>
      </c>
      <c r="AB712" t="str">
        <f t="shared" si="116"/>
        <v>Valid</v>
      </c>
      <c r="AC712" s="4" t="str">
        <f>IF(AND(LEFT($Z712,1)="0", OR(LEN(SUBSTITUTE($Z712,"-",""))=9, AND(LEFT($Z712,2)&lt;&gt;"02", LEN(SUBSTITUTE($Z712,"-",""))=10))), "Valid", "Invalid")</f>
        <v>Valid</v>
      </c>
      <c r="AD712" t="s">
        <v>4740</v>
      </c>
      <c r="AE712" s="11" t="s">
        <v>4741</v>
      </c>
    </row>
    <row r="713" spans="1:31" ht="16" x14ac:dyDescent="0.2">
      <c r="A713" t="s">
        <v>4742</v>
      </c>
      <c r="B713">
        <v>2139</v>
      </c>
      <c r="C713" t="str">
        <f t="shared" si="111"/>
        <v>store_doc_2139</v>
      </c>
      <c r="D713" t="s">
        <v>4743</v>
      </c>
      <c r="E713" t="s">
        <v>4744</v>
      </c>
      <c r="F713">
        <v>13.550792</v>
      </c>
      <c r="G713">
        <v>100.278235</v>
      </c>
      <c r="H713" t="str">
        <f t="shared" si="117"/>
        <v>https://www.google.com/maps/place/13.550792,100.278235</v>
      </c>
      <c r="I713" t="s">
        <v>28</v>
      </c>
      <c r="J713" t="s">
        <v>29</v>
      </c>
      <c r="K713" t="s">
        <v>4745</v>
      </c>
      <c r="L713" t="s">
        <v>615</v>
      </c>
      <c r="M713" t="s">
        <v>616</v>
      </c>
      <c r="N713">
        <v>74000</v>
      </c>
      <c r="O713" t="s">
        <v>4746</v>
      </c>
      <c r="P713" t="s">
        <v>34</v>
      </c>
      <c r="Q713" s="3" t="s">
        <v>35</v>
      </c>
      <c r="R713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3" s="3" t="str">
        <f>VLOOKUP($B713,[1]Offline!$A$2:$K$2447,2,FALSE)</f>
        <v>Mini Supermarket</v>
      </c>
      <c r="T713" s="3" t="str">
        <f>VLOOKUP($B713,[1]Offline!$A$2:$K$2447,6,FALSE)</f>
        <v>06:00-23:00 (17Hrs)</v>
      </c>
      <c r="U713" s="3" t="str">
        <f>VLOOKUP($B713,[1]Offline!$A$2:$K$2447,8,FALSE)</f>
        <v>เลขที่ 925/65 ถนนเอกชัย ต.มหาชัย อ.เมืองสมุทรสาคร จ.สมุทรสาคร 74000</v>
      </c>
      <c r="V713" s="11" t="str">
        <f t="shared" si="113"/>
        <v>เลขที่ 925/65 ถนนเอกชัย ต.มหาชัย อ.เมืองสมุทรสาคร จ.สมุทรสาคร 74000, โทรศัพท์: 062-605-8272</v>
      </c>
      <c r="W713" s="3" t="str">
        <f>VLOOKUP($B713,[1]Offline!$A$2:$K$2447,5,FALSE)</f>
        <v>exp2139-sm@lotuss.com</v>
      </c>
      <c r="X713" s="3" t="str">
        <f>VLOOKUP($B713,[1]Offline!$A$2:$K$2447,10,FALSE)</f>
        <v>0626058272</v>
      </c>
      <c r="Y713" t="s">
        <v>4747</v>
      </c>
      <c r="Z713" t="str">
        <f t="shared" si="114"/>
        <v>0626058272</v>
      </c>
      <c r="AA713" t="str">
        <f t="shared" si="115"/>
        <v>062-605-8272</v>
      </c>
      <c r="AB713" t="str">
        <f t="shared" si="116"/>
        <v>Valid</v>
      </c>
      <c r="AC713" s="4" t="str">
        <f>IF(AND(LEFT($Z713,1)="0", OR(LEN(SUBSTITUTE($Z713,"-",""))=9, AND(LEFT($Z713,2)&lt;&gt;"02", LEN(SUBSTITUTE($Z713,"-",""))=10))), "Valid", "Invalid")</f>
        <v>Valid</v>
      </c>
      <c r="AD713" t="s">
        <v>4747</v>
      </c>
      <c r="AE713" s="11" t="s">
        <v>4748</v>
      </c>
    </row>
    <row r="714" spans="1:31" ht="16" x14ac:dyDescent="0.2">
      <c r="A714" t="s">
        <v>4749</v>
      </c>
      <c r="B714">
        <v>2140</v>
      </c>
      <c r="C714" t="str">
        <f t="shared" si="111"/>
        <v>store_doc_2140</v>
      </c>
      <c r="D714" t="s">
        <v>4750</v>
      </c>
      <c r="E714" t="s">
        <v>4751</v>
      </c>
      <c r="F714">
        <v>7.1924080000000004</v>
      </c>
      <c r="G714">
        <v>100.352502</v>
      </c>
      <c r="H714" t="str">
        <f t="shared" si="117"/>
        <v>https://www.google.com/maps/place/7.192408,100.352502</v>
      </c>
      <c r="I714" t="s">
        <v>28</v>
      </c>
      <c r="J714" t="s">
        <v>29</v>
      </c>
      <c r="K714" t="s">
        <v>4752</v>
      </c>
      <c r="L714" t="s">
        <v>4753</v>
      </c>
      <c r="M714" t="s">
        <v>3049</v>
      </c>
      <c r="N714">
        <v>90220</v>
      </c>
      <c r="O714" t="s">
        <v>4754</v>
      </c>
      <c r="P714" t="s">
        <v>34</v>
      </c>
      <c r="Q714" s="3" t="s">
        <v>35</v>
      </c>
      <c r="R714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4" s="3" t="str">
        <f>VLOOKUP($B714,[1]Offline!$A$2:$K$2447,2,FALSE)</f>
        <v>Mini Supermarket</v>
      </c>
      <c r="T714" s="3" t="str">
        <f>VLOOKUP($B714,[1]Offline!$A$2:$K$2447,6,FALSE)</f>
        <v>06:00-22:00 (16Hrs)</v>
      </c>
      <c r="U714" s="3" t="str">
        <f>VLOOKUP($B714,[1]Offline!$A$2:$K$2447,8,FALSE)</f>
        <v>เลขที่ 58/1 หมู่ 2 ต.รัตภูมิ อ.ควนเนียง จ.สงขลา 90220</v>
      </c>
      <c r="V714" s="11" t="str">
        <f t="shared" si="113"/>
        <v>เลขที่ 58/1 หมู่ 2 ต.รัตภูมิ อ.ควนเนียง จ.สงขลา 90220, โทรศัพท์: 062-605-8273</v>
      </c>
      <c r="W714" s="3" t="str">
        <f>VLOOKUP($B714,[1]Offline!$A$2:$K$2447,5,FALSE)</f>
        <v>exp2140-sm@lotuss.com</v>
      </c>
      <c r="X714" s="3" t="str">
        <f>VLOOKUP($B714,[1]Offline!$A$2:$K$2447,10,FALSE)</f>
        <v>0626058273</v>
      </c>
      <c r="Y714" t="s">
        <v>4755</v>
      </c>
      <c r="Z714" t="str">
        <f t="shared" si="114"/>
        <v>0626058273</v>
      </c>
      <c r="AA714" t="str">
        <f t="shared" si="115"/>
        <v>062-605-8273</v>
      </c>
      <c r="AB714" t="str">
        <f t="shared" si="116"/>
        <v>Valid</v>
      </c>
      <c r="AC714" s="4" t="str">
        <f>IF(AND(LEFT($Z714,1)="0", OR(LEN(SUBSTITUTE($Z714,"-",""))=9, AND(LEFT($Z714,2)&lt;&gt;"02", LEN(SUBSTITUTE($Z714,"-",""))=10))), "Valid", "Invalid")</f>
        <v>Valid</v>
      </c>
      <c r="AD714" t="s">
        <v>4755</v>
      </c>
      <c r="AE714" s="11" t="s">
        <v>4756</v>
      </c>
    </row>
    <row r="715" spans="1:31" ht="16" x14ac:dyDescent="0.2">
      <c r="A715" t="s">
        <v>4757</v>
      </c>
      <c r="B715">
        <v>2142</v>
      </c>
      <c r="C715" t="str">
        <f t="shared" si="111"/>
        <v>store_doc_2142</v>
      </c>
      <c r="D715" t="s">
        <v>4758</v>
      </c>
      <c r="E715" t="s">
        <v>4759</v>
      </c>
      <c r="F715">
        <v>13.799401</v>
      </c>
      <c r="G715">
        <v>100.048878</v>
      </c>
      <c r="H715" t="str">
        <f t="shared" si="117"/>
        <v>https://www.google.com/maps/place/13.799401,100.048878</v>
      </c>
      <c r="I715" t="s">
        <v>123</v>
      </c>
      <c r="J715" t="s">
        <v>29</v>
      </c>
      <c r="K715" t="s">
        <v>4760</v>
      </c>
      <c r="L715" t="s">
        <v>1227</v>
      </c>
      <c r="M715" t="s">
        <v>350</v>
      </c>
      <c r="N715">
        <v>73000</v>
      </c>
      <c r="O715" t="s">
        <v>4761</v>
      </c>
      <c r="P715" t="s">
        <v>34</v>
      </c>
      <c r="Q715" s="3" t="s">
        <v>35</v>
      </c>
      <c r="R715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5" s="3" t="e">
        <f>VLOOKUP($B715,[1]Offline!$A$2:$K$2447,2,FALSE)</f>
        <v>#N/A</v>
      </c>
      <c r="T715" s="3" t="e">
        <f>VLOOKUP($B715,[1]Offline!$A$2:$K$2447,6,FALSE)</f>
        <v>#N/A</v>
      </c>
      <c r="U715" s="3" t="e">
        <f>VLOOKUP($B715,[1]Offline!$A$2:$K$2447,8,FALSE)</f>
        <v>#N/A</v>
      </c>
      <c r="V715" s="11" t="e">
        <f t="shared" si="113"/>
        <v>#N/A</v>
      </c>
      <c r="W715" s="3" t="e">
        <f>VLOOKUP($B715,[1]Offline!$A$2:$K$2447,5,FALSE)</f>
        <v>#N/A</v>
      </c>
      <c r="X715" s="3" t="e">
        <f>VLOOKUP($B715,[1]Offline!$A$2:$K$2447,10,FALSE)</f>
        <v>#N/A</v>
      </c>
      <c r="Y715" t="e">
        <v>#N/A</v>
      </c>
      <c r="Z715" t="e">
        <f t="shared" si="114"/>
        <v>#N/A</v>
      </c>
      <c r="AA715" t="e">
        <f t="shared" si="115"/>
        <v>#N/A</v>
      </c>
      <c r="AB715" t="e">
        <f t="shared" si="116"/>
        <v>#N/A</v>
      </c>
      <c r="AC715" s="4"/>
      <c r="AD715" t="e">
        <v>#N/A</v>
      </c>
    </row>
    <row r="716" spans="1:31" ht="16" x14ac:dyDescent="0.2">
      <c r="A716" t="s">
        <v>4762</v>
      </c>
      <c r="B716">
        <v>2143</v>
      </c>
      <c r="C716" t="str">
        <f t="shared" si="111"/>
        <v>store_doc_2143</v>
      </c>
      <c r="D716" t="s">
        <v>4763</v>
      </c>
      <c r="E716" t="s">
        <v>4764</v>
      </c>
      <c r="F716">
        <v>15.712719</v>
      </c>
      <c r="G716">
        <v>103.227909</v>
      </c>
      <c r="H716" t="str">
        <f t="shared" si="117"/>
        <v>https://www.google.com/maps/place/15.712719,103.227909</v>
      </c>
      <c r="I716" t="s">
        <v>28</v>
      </c>
      <c r="J716" t="s">
        <v>29</v>
      </c>
      <c r="K716" t="s">
        <v>4765</v>
      </c>
      <c r="L716" t="s">
        <v>4766</v>
      </c>
      <c r="M716" t="s">
        <v>3115</v>
      </c>
      <c r="N716">
        <v>44180</v>
      </c>
      <c r="O716" t="s">
        <v>4767</v>
      </c>
      <c r="P716" t="s">
        <v>34</v>
      </c>
      <c r="Q716" s="3" t="s">
        <v>44</v>
      </c>
      <c r="R716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6" s="3" t="str">
        <f>VLOOKUP($B716,[1]Offline!$A$2:$K$2447,2,FALSE)</f>
        <v>Mini Supermarket</v>
      </c>
      <c r="T716" s="3" t="str">
        <f>VLOOKUP($B716,[1]Offline!$A$2:$K$2447,6,FALSE)</f>
        <v>05:00-24:00 (19Hrs)</v>
      </c>
      <c r="U716" s="3" t="str">
        <f>VLOOKUP($B716,[1]Offline!$A$2:$K$2447,8,FALSE)</f>
        <v>เลขที่ 262 หมู่ที่ 9 ตำบลนาดูน อำเภอนาดูน จังหวัดมหาสารคาม 44180</v>
      </c>
      <c r="V716" s="11" t="str">
        <f t="shared" si="113"/>
        <v>เลขที่ 262 หมู่ที่ 9 ตำบลนาดูน อำเภอนาดูน จังหวัดมหาสารคาม 44180, โทรศัพท์: 062-605-8276</v>
      </c>
      <c r="W716" s="3" t="str">
        <f>VLOOKUP($B716,[1]Offline!$A$2:$K$2447,5,FALSE)</f>
        <v>exp2143-sm@lotuss.com</v>
      </c>
      <c r="X716" s="3" t="str">
        <f>VLOOKUP($B716,[1]Offline!$A$2:$K$2447,10,FALSE)</f>
        <v>0626058276</v>
      </c>
      <c r="Y716" t="s">
        <v>4768</v>
      </c>
      <c r="Z716" t="str">
        <f t="shared" si="114"/>
        <v>0626058276</v>
      </c>
      <c r="AA716" t="str">
        <f t="shared" si="115"/>
        <v>062-605-8276</v>
      </c>
      <c r="AB716" t="str">
        <f t="shared" si="116"/>
        <v>Valid</v>
      </c>
      <c r="AC716" s="4" t="str">
        <f t="shared" ref="AC716:AC721" si="118">IF(AND(LEFT($Z716,1)="0", OR(LEN(SUBSTITUTE($Z716,"-",""))=9, AND(LEFT($Z716,2)&lt;&gt;"02", LEN(SUBSTITUTE($Z716,"-",""))=10))), "Valid", "Invalid")</f>
        <v>Valid</v>
      </c>
      <c r="AD716" t="s">
        <v>4768</v>
      </c>
      <c r="AE716" s="11" t="s">
        <v>4769</v>
      </c>
    </row>
    <row r="717" spans="1:31" ht="16" x14ac:dyDescent="0.2">
      <c r="A717" t="s">
        <v>4770</v>
      </c>
      <c r="B717">
        <v>2144</v>
      </c>
      <c r="C717" t="str">
        <f t="shared" si="111"/>
        <v>store_doc_2144</v>
      </c>
      <c r="D717" t="s">
        <v>4771</v>
      </c>
      <c r="E717" t="s">
        <v>4772</v>
      </c>
      <c r="F717">
        <v>9.5639090000000007</v>
      </c>
      <c r="G717">
        <v>100.062185</v>
      </c>
      <c r="H717" t="str">
        <f t="shared" si="117"/>
        <v>https://www.google.com/maps/place/9.563909,100.062185</v>
      </c>
      <c r="I717" t="s">
        <v>28</v>
      </c>
      <c r="J717" t="s">
        <v>29</v>
      </c>
      <c r="K717" t="s">
        <v>4773</v>
      </c>
      <c r="L717" t="s">
        <v>4330</v>
      </c>
      <c r="M717" t="s">
        <v>3269</v>
      </c>
      <c r="N717">
        <v>84320</v>
      </c>
      <c r="O717" t="s">
        <v>4774</v>
      </c>
      <c r="P717" t="s">
        <v>34</v>
      </c>
      <c r="Q717" s="3" t="s">
        <v>35</v>
      </c>
      <c r="R717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7" s="3" t="str">
        <f>VLOOKUP($B717,[1]Offline!$A$2:$K$2447,2,FALSE)</f>
        <v>Mini Supermarket</v>
      </c>
      <c r="T717" s="3" t="str">
        <f>VLOOKUP($B717,[1]Offline!$A$2:$K$2447,6,FALSE)</f>
        <v>06:00-23:00 (17Hrs)</v>
      </c>
      <c r="U717" s="3" t="str">
        <f>VLOOKUP($B717,[1]Offline!$A$2:$K$2447,8,FALSE)</f>
        <v>เลขที่ 32/56 หมู่ 4 ต.บ่อผุด อ.เกาะสมุย จ.สุราษฎร์ธานี 84320</v>
      </c>
      <c r="V717" s="11" t="str">
        <f t="shared" si="113"/>
        <v>เลขที่ 32/56 หมู่ 4 ต.บ่อผุด อ.เกาะสมุย จ.สุราษฎร์ธานี 84320, โทรศัพท์: 062-605-8277</v>
      </c>
      <c r="W717" s="3" t="str">
        <f>VLOOKUP($B717,[1]Offline!$A$2:$K$2447,5,FALSE)</f>
        <v>exp2144-sm@lotuss.com</v>
      </c>
      <c r="X717" s="3" t="str">
        <f>VLOOKUP($B717,[1]Offline!$A$2:$K$2447,10,FALSE)</f>
        <v>0626058277</v>
      </c>
      <c r="Y717" t="s">
        <v>4775</v>
      </c>
      <c r="Z717" t="str">
        <f t="shared" si="114"/>
        <v>0626058277</v>
      </c>
      <c r="AA717" t="str">
        <f t="shared" si="115"/>
        <v>062-605-8277</v>
      </c>
      <c r="AB717" t="str">
        <f t="shared" si="116"/>
        <v>Valid</v>
      </c>
      <c r="AC717" s="4" t="str">
        <f t="shared" si="118"/>
        <v>Valid</v>
      </c>
      <c r="AD717" t="s">
        <v>4775</v>
      </c>
      <c r="AE717" s="11" t="s">
        <v>4776</v>
      </c>
    </row>
    <row r="718" spans="1:31" ht="16" x14ac:dyDescent="0.2">
      <c r="A718" t="s">
        <v>4777</v>
      </c>
      <c r="B718">
        <v>2145</v>
      </c>
      <c r="C718" t="str">
        <f t="shared" si="111"/>
        <v>store_doc_2145</v>
      </c>
      <c r="D718" t="s">
        <v>4778</v>
      </c>
      <c r="E718" t="s">
        <v>4779</v>
      </c>
      <c r="F718">
        <v>15.824467</v>
      </c>
      <c r="G718">
        <v>103.719775</v>
      </c>
      <c r="H718" t="str">
        <f t="shared" si="117"/>
        <v>https://www.google.com/maps/place/15.824467,103.719775</v>
      </c>
      <c r="I718" t="s">
        <v>28</v>
      </c>
      <c r="J718" t="s">
        <v>29</v>
      </c>
      <c r="K718" t="s">
        <v>4780</v>
      </c>
      <c r="L718" t="s">
        <v>4781</v>
      </c>
      <c r="M718" t="s">
        <v>3196</v>
      </c>
      <c r="N718">
        <v>45220</v>
      </c>
      <c r="O718" t="s">
        <v>4782</v>
      </c>
      <c r="P718" t="s">
        <v>34</v>
      </c>
      <c r="Q718" s="3" t="s">
        <v>170</v>
      </c>
      <c r="R718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8" s="3" t="str">
        <f>VLOOKUP($B718,[1]Offline!$A$2:$K$2447,2,FALSE)</f>
        <v>Mini Supermarket</v>
      </c>
      <c r="T718" s="3" t="str">
        <f>VLOOKUP($B718,[1]Offline!$A$2:$K$2447,6,FALSE)</f>
        <v>06:00-23:00 (17Hrs)</v>
      </c>
      <c r="U718" s="3" t="str">
        <f>VLOOKUP($B718,[1]Offline!$A$2:$K$2447,8,FALSE)</f>
        <v>เลขที่ 287 หมู่ที่ 4 ตำบลหนองผือ อำเภอเมืองสรวง จังหวัดร้อยเอ็ด 45220</v>
      </c>
      <c r="V718" s="11" t="str">
        <f t="shared" si="113"/>
        <v>เลขที่ 287 หมู่ที่ 4 ตำบลหนองผือ อำเภอเมืองสรวง จังหวัดร้อยเอ็ด 45220, โทรศัพท์: 062-605-8278</v>
      </c>
      <c r="W718" s="3" t="str">
        <f>VLOOKUP($B718,[1]Offline!$A$2:$K$2447,5,FALSE)</f>
        <v>exp2145-sm@lotuss.com</v>
      </c>
      <c r="X718" s="3" t="str">
        <f>VLOOKUP($B718,[1]Offline!$A$2:$K$2447,10,FALSE)</f>
        <v>0626058278</v>
      </c>
      <c r="Y718" t="s">
        <v>4783</v>
      </c>
      <c r="Z718" t="str">
        <f t="shared" si="114"/>
        <v>0626058278</v>
      </c>
      <c r="AA718" t="str">
        <f t="shared" si="115"/>
        <v>062-605-8278</v>
      </c>
      <c r="AB718" t="str">
        <f t="shared" si="116"/>
        <v>Valid</v>
      </c>
      <c r="AC718" s="4" t="str">
        <f t="shared" si="118"/>
        <v>Valid</v>
      </c>
      <c r="AD718" t="s">
        <v>4783</v>
      </c>
      <c r="AE718" s="11" t="s">
        <v>4784</v>
      </c>
    </row>
    <row r="719" spans="1:31" ht="16" x14ac:dyDescent="0.2">
      <c r="A719" t="s">
        <v>4785</v>
      </c>
      <c r="B719">
        <v>2146</v>
      </c>
      <c r="C719" t="str">
        <f t="shared" si="111"/>
        <v>store_doc_2146</v>
      </c>
      <c r="D719" t="s">
        <v>4786</v>
      </c>
      <c r="E719" t="s">
        <v>4787</v>
      </c>
      <c r="F719">
        <v>7.208653</v>
      </c>
      <c r="G719">
        <v>99.717903000000007</v>
      </c>
      <c r="H719" t="str">
        <f t="shared" si="117"/>
        <v>https://www.google.com/maps/place/7.208653,99.717903</v>
      </c>
      <c r="I719" t="s">
        <v>28</v>
      </c>
      <c r="J719" t="s">
        <v>29</v>
      </c>
      <c r="K719" t="s">
        <v>4788</v>
      </c>
      <c r="L719" t="s">
        <v>4789</v>
      </c>
      <c r="M719" t="s">
        <v>4790</v>
      </c>
      <c r="N719">
        <v>92180</v>
      </c>
      <c r="O719" t="s">
        <v>4791</v>
      </c>
      <c r="P719" t="s">
        <v>34</v>
      </c>
      <c r="Q719" s="3" t="s">
        <v>35</v>
      </c>
      <c r="R719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19" s="3" t="str">
        <f>VLOOKUP($B719,[1]Offline!$A$2:$K$2447,2,FALSE)</f>
        <v>Mini Supermarket</v>
      </c>
      <c r="T719" s="3" t="str">
        <f>VLOOKUP($B719,[1]Offline!$A$2:$K$2447,6,FALSE)</f>
        <v>06:00-22:00 (16Hrs)</v>
      </c>
      <c r="U719" s="3" t="str">
        <f>VLOOKUP($B719,[1]Offline!$A$2:$K$2447,8,FALSE)</f>
        <v>เลขที่ 34/4 หมู่ 2 ต.ทุ่งยาว อ.ปะเหลียน จ.ตรัง 92180</v>
      </c>
      <c r="V719" s="11" t="str">
        <f t="shared" si="113"/>
        <v>เลขที่ 34/4 หมู่ 2 ต.ทุ่งยาว อ.ปะเหลียน จ.ตรัง 92180, โทรศัพท์: 062-605-8279</v>
      </c>
      <c r="W719" s="3" t="str">
        <f>VLOOKUP($B719,[1]Offline!$A$2:$K$2447,5,FALSE)</f>
        <v>exp2146-sm@lotuss.com</v>
      </c>
      <c r="X719" s="3" t="str">
        <f>VLOOKUP($B719,[1]Offline!$A$2:$K$2447,10,FALSE)</f>
        <v>0626058279</v>
      </c>
      <c r="Y719" t="s">
        <v>4792</v>
      </c>
      <c r="Z719" t="str">
        <f t="shared" si="114"/>
        <v>0626058279</v>
      </c>
      <c r="AA719" t="str">
        <f t="shared" si="115"/>
        <v>062-605-8279</v>
      </c>
      <c r="AB719" t="str">
        <f t="shared" si="116"/>
        <v>Valid</v>
      </c>
      <c r="AC719" s="4" t="str">
        <f t="shared" si="118"/>
        <v>Valid</v>
      </c>
      <c r="AD719" t="s">
        <v>4792</v>
      </c>
      <c r="AE719" s="11" t="s">
        <v>4793</v>
      </c>
    </row>
    <row r="720" spans="1:31" ht="16" x14ac:dyDescent="0.2">
      <c r="A720" t="s">
        <v>4794</v>
      </c>
      <c r="B720">
        <v>2147</v>
      </c>
      <c r="C720" t="str">
        <f t="shared" si="111"/>
        <v>store_doc_2147</v>
      </c>
      <c r="D720" t="s">
        <v>4795</v>
      </c>
      <c r="E720" t="s">
        <v>4796</v>
      </c>
      <c r="F720">
        <v>13.091809</v>
      </c>
      <c r="G720">
        <v>100.954609</v>
      </c>
      <c r="H720" t="str">
        <f t="shared" si="117"/>
        <v>https://www.google.com/maps/place/13.091809,100.954609</v>
      </c>
      <c r="I720" t="s">
        <v>28</v>
      </c>
      <c r="J720" t="s">
        <v>29</v>
      </c>
      <c r="K720" t="s">
        <v>4797</v>
      </c>
      <c r="L720" t="s">
        <v>1745</v>
      </c>
      <c r="M720" t="s">
        <v>1528</v>
      </c>
      <c r="N720">
        <v>20230</v>
      </c>
      <c r="O720" t="s">
        <v>2613</v>
      </c>
      <c r="P720" t="s">
        <v>34</v>
      </c>
      <c r="Q720" s="3" t="s">
        <v>170</v>
      </c>
      <c r="R720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0" s="3" t="str">
        <f>VLOOKUP($B720,[1]Offline!$A$2:$K$2447,2,FALSE)</f>
        <v>Mini Supermarket</v>
      </c>
      <c r="T720" s="3" t="str">
        <f>VLOOKUP($B720,[1]Offline!$A$2:$K$2447,6,FALSE)</f>
        <v>06:00-23:00 (17Hrs)</v>
      </c>
      <c r="U720" s="3" t="str">
        <f>VLOOKUP($B720,[1]Offline!$A$2:$K$2447,8,FALSE)</f>
        <v>เลขที่ 259/71 หมู่ 11 ต.หนองขาม อ.ศรีราชา จ.ชลบุรี 20230</v>
      </c>
      <c r="V720" s="11" t="str">
        <f t="shared" si="113"/>
        <v>เลขที่ 259/71 หมู่ 11 ต.หนองขาม อ.ศรีราชา จ.ชลบุรี 20230, โทรศัพท์: 062-605-8280</v>
      </c>
      <c r="W720" s="3" t="str">
        <f>VLOOKUP($B720,[1]Offline!$A$2:$K$2447,5,FALSE)</f>
        <v>exp2147-sm@lotuss.com</v>
      </c>
      <c r="X720" s="3" t="str">
        <f>VLOOKUP($B720,[1]Offline!$A$2:$K$2447,10,FALSE)</f>
        <v>0626058280</v>
      </c>
      <c r="Y720" t="s">
        <v>4798</v>
      </c>
      <c r="Z720" t="str">
        <f t="shared" si="114"/>
        <v>0626058280</v>
      </c>
      <c r="AA720" t="str">
        <f t="shared" si="115"/>
        <v>062-605-8280</v>
      </c>
      <c r="AB720" t="str">
        <f t="shared" si="116"/>
        <v>Valid</v>
      </c>
      <c r="AC720" s="4" t="str">
        <f t="shared" si="118"/>
        <v>Valid</v>
      </c>
      <c r="AD720" t="s">
        <v>4798</v>
      </c>
      <c r="AE720" s="11" t="s">
        <v>4799</v>
      </c>
    </row>
    <row r="721" spans="1:31" ht="16" x14ac:dyDescent="0.2">
      <c r="A721" t="s">
        <v>4800</v>
      </c>
      <c r="B721">
        <v>2148</v>
      </c>
      <c r="C721" t="str">
        <f t="shared" si="111"/>
        <v>store_doc_2148</v>
      </c>
      <c r="D721" t="s">
        <v>4801</v>
      </c>
      <c r="E721" t="s">
        <v>4802</v>
      </c>
      <c r="F721">
        <v>16.411325000000001</v>
      </c>
      <c r="G721">
        <v>102.810963</v>
      </c>
      <c r="H721" t="str">
        <f t="shared" si="117"/>
        <v>https://www.google.com/maps/place/16.411325,102.810963</v>
      </c>
      <c r="I721" t="s">
        <v>28</v>
      </c>
      <c r="J721" t="s">
        <v>29</v>
      </c>
      <c r="K721" t="s">
        <v>4803</v>
      </c>
      <c r="L721" t="s">
        <v>2423</v>
      </c>
      <c r="M721" t="s">
        <v>2424</v>
      </c>
      <c r="N721">
        <v>40000</v>
      </c>
      <c r="O721" t="s">
        <v>4804</v>
      </c>
      <c r="P721" t="s">
        <v>34</v>
      </c>
      <c r="Q721" s="3" t="s">
        <v>44</v>
      </c>
      <c r="R721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1" s="3" t="str">
        <f>VLOOKUP($B721,[1]Offline!$A$2:$K$2447,2,FALSE)</f>
        <v>Mini Supermarket</v>
      </c>
      <c r="T721" s="3" t="str">
        <f>VLOOKUP($B721,[1]Offline!$A$2:$K$2447,6,FALSE)</f>
        <v>24 Hours</v>
      </c>
      <c r="U721" s="3" t="str">
        <f>VLOOKUP($B721,[1]Offline!$A$2:$K$2447,8,FALSE)</f>
        <v>เลขที่ 430 หมู่ที่ 8 ตำบลเมืองเก่า อำเภอเมืองขอนแก่น จังหวัดขอนแก่น 40000</v>
      </c>
      <c r="V721" s="11" t="str">
        <f t="shared" si="113"/>
        <v>เลขที่ 430 หมู่ที่ 8 ตำบลเมืองเก่า อำเภอเมืองขอนแก่น จังหวัดขอนแก่น 40000, โทรศัพท์: 062-605-8281</v>
      </c>
      <c r="W721" s="3" t="str">
        <f>VLOOKUP($B721,[1]Offline!$A$2:$K$2447,5,FALSE)</f>
        <v>exp2148-sm@lotuss.com</v>
      </c>
      <c r="X721" s="3" t="str">
        <f>VLOOKUP($B721,[1]Offline!$A$2:$K$2447,10,FALSE)</f>
        <v>0626058281</v>
      </c>
      <c r="Y721" t="s">
        <v>4805</v>
      </c>
      <c r="Z721" t="str">
        <f t="shared" si="114"/>
        <v>0626058281</v>
      </c>
      <c r="AA721" t="str">
        <f t="shared" si="115"/>
        <v>062-605-8281</v>
      </c>
      <c r="AB721" t="str">
        <f t="shared" si="116"/>
        <v>Valid</v>
      </c>
      <c r="AC721" s="4" t="str">
        <f t="shared" si="118"/>
        <v>Valid</v>
      </c>
      <c r="AD721" t="s">
        <v>4805</v>
      </c>
      <c r="AE721" s="11" t="s">
        <v>4806</v>
      </c>
    </row>
    <row r="722" spans="1:31" ht="16" x14ac:dyDescent="0.2">
      <c r="A722" t="s">
        <v>4807</v>
      </c>
      <c r="B722">
        <v>2149</v>
      </c>
      <c r="C722" t="str">
        <f t="shared" si="111"/>
        <v>store_doc_2149</v>
      </c>
      <c r="D722" t="s">
        <v>4808</v>
      </c>
      <c r="E722" t="s">
        <v>4809</v>
      </c>
      <c r="F722">
        <v>13.777956</v>
      </c>
      <c r="G722">
        <v>100.79745</v>
      </c>
      <c r="H722" t="str">
        <f t="shared" si="117"/>
        <v>https://www.google.com/maps/place/13.777956,100.79745</v>
      </c>
      <c r="I722" t="s">
        <v>123</v>
      </c>
      <c r="J722" t="s">
        <v>29</v>
      </c>
      <c r="K722" t="s">
        <v>4810</v>
      </c>
      <c r="L722" t="s">
        <v>223</v>
      </c>
      <c r="M722" t="s">
        <v>32</v>
      </c>
      <c r="N722">
        <v>10520</v>
      </c>
      <c r="O722" t="s">
        <v>4811</v>
      </c>
      <c r="P722" t="s">
        <v>34</v>
      </c>
      <c r="Q722" s="3" t="s">
        <v>35</v>
      </c>
      <c r="R722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2" s="3" t="e">
        <f>VLOOKUP($B722,[1]Offline!$A$2:$K$2447,2,FALSE)</f>
        <v>#N/A</v>
      </c>
      <c r="T722" s="3" t="e">
        <f>VLOOKUP($B722,[1]Offline!$A$2:$K$2447,6,FALSE)</f>
        <v>#N/A</v>
      </c>
      <c r="U722" s="3" t="e">
        <f>VLOOKUP($B722,[1]Offline!$A$2:$K$2447,8,FALSE)</f>
        <v>#N/A</v>
      </c>
      <c r="V722" s="11" t="e">
        <f t="shared" si="113"/>
        <v>#N/A</v>
      </c>
      <c r="W722" s="3" t="e">
        <f>VLOOKUP($B722,[1]Offline!$A$2:$K$2447,5,FALSE)</f>
        <v>#N/A</v>
      </c>
      <c r="X722" s="3" t="e">
        <f>VLOOKUP($B722,[1]Offline!$A$2:$K$2447,10,FALSE)</f>
        <v>#N/A</v>
      </c>
      <c r="Y722" t="e">
        <v>#N/A</v>
      </c>
      <c r="Z722" t="e">
        <f t="shared" si="114"/>
        <v>#N/A</v>
      </c>
      <c r="AA722" t="e">
        <f t="shared" si="115"/>
        <v>#N/A</v>
      </c>
      <c r="AB722" t="e">
        <f t="shared" si="116"/>
        <v>#N/A</v>
      </c>
      <c r="AC722" s="4"/>
      <c r="AD722" t="e">
        <v>#N/A</v>
      </c>
    </row>
    <row r="723" spans="1:31" ht="16" x14ac:dyDescent="0.2">
      <c r="A723" t="s">
        <v>4812</v>
      </c>
      <c r="B723">
        <v>2150</v>
      </c>
      <c r="C723" t="str">
        <f t="shared" si="111"/>
        <v>store_doc_2150</v>
      </c>
      <c r="D723" t="s">
        <v>4813</v>
      </c>
      <c r="E723" t="s">
        <v>4814</v>
      </c>
      <c r="F723">
        <v>16.825797999999999</v>
      </c>
      <c r="G723">
        <v>100.272426</v>
      </c>
      <c r="H723" t="str">
        <f t="shared" si="117"/>
        <v>https://www.google.com/maps/place/16.825798,100.272426</v>
      </c>
      <c r="I723" t="s">
        <v>28</v>
      </c>
      <c r="J723" t="s">
        <v>29</v>
      </c>
      <c r="K723" t="s">
        <v>4815</v>
      </c>
      <c r="L723" t="s">
        <v>2969</v>
      </c>
      <c r="M723" t="s">
        <v>2970</v>
      </c>
      <c r="N723">
        <v>65000</v>
      </c>
      <c r="O723" t="s">
        <v>2425</v>
      </c>
      <c r="P723" t="s">
        <v>34</v>
      </c>
      <c r="Q723" s="3" t="s">
        <v>170</v>
      </c>
      <c r="R723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3" s="3" t="str">
        <f>VLOOKUP($B723,[1]Offline!$A$2:$K$2447,2,FALSE)</f>
        <v>Mini Supermarket</v>
      </c>
      <c r="T723" s="3" t="str">
        <f>VLOOKUP($B723,[1]Offline!$A$2:$K$2447,6,FALSE)</f>
        <v>06:00-22:00 (16Hrs)</v>
      </c>
      <c r="U723" s="3" t="str">
        <f>VLOOKUP($B723,[1]Offline!$A$2:$K$2447,8,FALSE)</f>
        <v>เลขที่ 244/5 ถนนพญาเสือ ตำบลในเมือง อำเภอเมืองพิษณุโลก จังหวัดพิษณุโลก 65000</v>
      </c>
      <c r="V723" s="11" t="str">
        <f t="shared" si="113"/>
        <v>เลขที่ 244/5 ถนนพญาเสือ ตำบลในเมือง อำเภอเมืองพิษณุโลก จังหวัดพิษณุโลก 65000, โทรศัพท์: 062-605-8284</v>
      </c>
      <c r="W723" s="3" t="str">
        <f>VLOOKUP($B723,[1]Offline!$A$2:$K$2447,5,FALSE)</f>
        <v>exp2150-sm@lotuss.com</v>
      </c>
      <c r="X723" s="3" t="str">
        <f>VLOOKUP($B723,[1]Offline!$A$2:$K$2447,10,FALSE)</f>
        <v>0626058284</v>
      </c>
      <c r="Y723" t="s">
        <v>4816</v>
      </c>
      <c r="Z723" t="str">
        <f t="shared" si="114"/>
        <v>0626058284</v>
      </c>
      <c r="AA723" t="str">
        <f t="shared" si="115"/>
        <v>062-605-8284</v>
      </c>
      <c r="AB723" t="str">
        <f t="shared" si="116"/>
        <v>Valid</v>
      </c>
      <c r="AC723" s="4" t="str">
        <f>IF(AND(LEFT($Z723,1)="0", OR(LEN(SUBSTITUTE($Z723,"-",""))=9, AND(LEFT($Z723,2)&lt;&gt;"02", LEN(SUBSTITUTE($Z723,"-",""))=10))), "Valid", "Invalid")</f>
        <v>Valid</v>
      </c>
      <c r="AD723" t="s">
        <v>4816</v>
      </c>
      <c r="AE723" s="11" t="s">
        <v>4817</v>
      </c>
    </row>
    <row r="724" spans="1:31" ht="16" x14ac:dyDescent="0.2">
      <c r="A724" t="s">
        <v>4818</v>
      </c>
      <c r="B724">
        <v>2151</v>
      </c>
      <c r="C724" t="str">
        <f t="shared" si="111"/>
        <v>store_doc_2151</v>
      </c>
      <c r="D724" t="s">
        <v>4819</v>
      </c>
      <c r="E724" t="s">
        <v>4820</v>
      </c>
      <c r="F724">
        <v>15.325398</v>
      </c>
      <c r="G724">
        <v>103.133937</v>
      </c>
      <c r="H724" t="str">
        <f t="shared" si="117"/>
        <v>https://www.google.com/maps/place/15.325398,103.133937</v>
      </c>
      <c r="I724" t="s">
        <v>28</v>
      </c>
      <c r="J724" t="s">
        <v>29</v>
      </c>
      <c r="K724" t="s">
        <v>4821</v>
      </c>
      <c r="L724" t="s">
        <v>4822</v>
      </c>
      <c r="M724" t="s">
        <v>3582</v>
      </c>
      <c r="N724">
        <v>31150</v>
      </c>
      <c r="O724" t="s">
        <v>4823</v>
      </c>
      <c r="P724" t="s">
        <v>34</v>
      </c>
      <c r="Q724" s="3" t="s">
        <v>35</v>
      </c>
      <c r="R724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4" s="3" t="str">
        <f>VLOOKUP($B724,[1]Offline!$A$2:$K$2447,2,FALSE)</f>
        <v>Mini Supermarket</v>
      </c>
      <c r="T724" s="3" t="str">
        <f>VLOOKUP($B724,[1]Offline!$A$2:$K$2447,6,FALSE)</f>
        <v>06:00-23:00 (17Hrs)</v>
      </c>
      <c r="U724" s="3" t="str">
        <f>VLOOKUP($B724,[1]Offline!$A$2:$K$2447,8,FALSE)</f>
        <v>เลขที่ 150 หมู่ที่ 16 ตำบลแคนดง กิ่งอำเภอแคนดง จังหวัดบุรีรัมย์ 31150</v>
      </c>
      <c r="V724" s="11" t="str">
        <f t="shared" si="113"/>
        <v>เลขที่ 150 หมู่ที่ 16 ตำบลแคนดง กิ่งอำเภอแคนดง จังหวัดบุรีรัมย์ 31150, โทรศัพท์: 062-605-8285</v>
      </c>
      <c r="W724" s="3" t="str">
        <f>VLOOKUP($B724,[1]Offline!$A$2:$K$2447,5,FALSE)</f>
        <v>exp2151-sm@lotuss.com</v>
      </c>
      <c r="X724" s="3" t="str">
        <f>VLOOKUP($B724,[1]Offline!$A$2:$K$2447,10,FALSE)</f>
        <v>0626058285</v>
      </c>
      <c r="Y724" t="s">
        <v>4824</v>
      </c>
      <c r="Z724" t="str">
        <f t="shared" si="114"/>
        <v>0626058285</v>
      </c>
      <c r="AA724" t="str">
        <f t="shared" si="115"/>
        <v>062-605-8285</v>
      </c>
      <c r="AB724" t="str">
        <f t="shared" si="116"/>
        <v>Valid</v>
      </c>
      <c r="AC724" s="4" t="str">
        <f>IF(AND(LEFT($Z724,1)="0", OR(LEN(SUBSTITUTE($Z724,"-",""))=9, AND(LEFT($Z724,2)&lt;&gt;"02", LEN(SUBSTITUTE($Z724,"-",""))=10))), "Valid", "Invalid")</f>
        <v>Valid</v>
      </c>
      <c r="AD724" t="s">
        <v>4824</v>
      </c>
      <c r="AE724" s="11" t="s">
        <v>4825</v>
      </c>
    </row>
    <row r="725" spans="1:31" ht="16" x14ac:dyDescent="0.2">
      <c r="A725" t="s">
        <v>4826</v>
      </c>
      <c r="B725">
        <v>2152</v>
      </c>
      <c r="C725" t="str">
        <f t="shared" si="111"/>
        <v>store_doc_2152</v>
      </c>
      <c r="D725" t="s">
        <v>4827</v>
      </c>
      <c r="E725" t="s">
        <v>4828</v>
      </c>
      <c r="F725">
        <v>14.033987</v>
      </c>
      <c r="G725">
        <v>99.519559999999998</v>
      </c>
      <c r="H725" t="str">
        <f t="shared" si="117"/>
        <v>https://www.google.com/maps/place/14.033987,99.51956</v>
      </c>
      <c r="I725" t="s">
        <v>28</v>
      </c>
      <c r="J725" t="s">
        <v>29</v>
      </c>
      <c r="K725" t="s">
        <v>4829</v>
      </c>
      <c r="L725" t="s">
        <v>4830</v>
      </c>
      <c r="M725" t="s">
        <v>4831</v>
      </c>
      <c r="N725">
        <v>71000</v>
      </c>
      <c r="O725" t="s">
        <v>4832</v>
      </c>
      <c r="P725" t="s">
        <v>34</v>
      </c>
      <c r="Q725" s="3" t="s">
        <v>44</v>
      </c>
      <c r="R725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5" s="3" t="str">
        <f>VLOOKUP($B725,[1]Offline!$A$2:$K$2447,2,FALSE)</f>
        <v>Mini Supermarket</v>
      </c>
      <c r="T725" s="3" t="str">
        <f>VLOOKUP($B725,[1]Offline!$A$2:$K$2447,6,FALSE)</f>
        <v xml:space="preserve">24 Hours </v>
      </c>
      <c r="U725" s="3" t="str">
        <f>VLOOKUP($B725,[1]Offline!$A$2:$K$2447,8,FALSE)</f>
        <v>เลขที่ 77/7 ถนนแม่น้ำแคว ต.ท่ามะขาม อ.เมืองกาญจนบุรี จ.กาญจนบุรี 71000</v>
      </c>
      <c r="V725" s="11" t="str">
        <f t="shared" si="113"/>
        <v>เลขที่ 77/7 ถนนแม่น้ำแคว ต.ท่ามะขาม อ.เมืองกาญจนบุรี จ.กาญจนบุรี 71000, โทรศัพท์: 062-605-8286</v>
      </c>
      <c r="W725" s="3" t="str">
        <f>VLOOKUP($B725,[1]Offline!$A$2:$K$2447,5,FALSE)</f>
        <v>exp2152-sm@lotuss.com</v>
      </c>
      <c r="X725" s="3" t="str">
        <f>VLOOKUP($B725,[1]Offline!$A$2:$K$2447,10,FALSE)</f>
        <v>0626058286</v>
      </c>
      <c r="Y725" t="s">
        <v>4833</v>
      </c>
      <c r="Z725" t="str">
        <f t="shared" si="114"/>
        <v>0626058286</v>
      </c>
      <c r="AA725" t="str">
        <f t="shared" si="115"/>
        <v>062-605-8286</v>
      </c>
      <c r="AB725" t="str">
        <f t="shared" si="116"/>
        <v>Valid</v>
      </c>
      <c r="AC725" s="4" t="str">
        <f>IF(AND(LEFT($Z725,1)="0", OR(LEN(SUBSTITUTE($Z725,"-",""))=9, AND(LEFT($Z725,2)&lt;&gt;"02", LEN(SUBSTITUTE($Z725,"-",""))=10))), "Valid", "Invalid")</f>
        <v>Valid</v>
      </c>
      <c r="AD725" t="s">
        <v>4833</v>
      </c>
      <c r="AE725" s="11" t="s">
        <v>4834</v>
      </c>
    </row>
    <row r="726" spans="1:31" ht="16" x14ac:dyDescent="0.2">
      <c r="A726" t="s">
        <v>4835</v>
      </c>
      <c r="B726">
        <v>2153</v>
      </c>
      <c r="C726" t="str">
        <f t="shared" si="111"/>
        <v>store_doc_2153</v>
      </c>
      <c r="D726" t="s">
        <v>4836</v>
      </c>
      <c r="E726" t="s">
        <v>4837</v>
      </c>
      <c r="F726">
        <v>16.654091000000001</v>
      </c>
      <c r="G726">
        <v>103.190742</v>
      </c>
      <c r="H726" t="str">
        <f t="shared" si="117"/>
        <v>https://www.google.com/maps/place/16.654091,103.190742</v>
      </c>
      <c r="I726" t="s">
        <v>28</v>
      </c>
      <c r="J726" t="s">
        <v>29</v>
      </c>
      <c r="K726" t="s">
        <v>4838</v>
      </c>
      <c r="L726" t="s">
        <v>4839</v>
      </c>
      <c r="M726" t="s">
        <v>2945</v>
      </c>
      <c r="N726">
        <v>46170</v>
      </c>
      <c r="O726" t="s">
        <v>4840</v>
      </c>
      <c r="P726" t="s">
        <v>34</v>
      </c>
      <c r="Q726" s="3" t="s">
        <v>35</v>
      </c>
      <c r="R726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6" s="3" t="str">
        <f>VLOOKUP($B726,[1]Offline!$A$2:$K$2447,2,FALSE)</f>
        <v>Mini Supermarket</v>
      </c>
      <c r="T726" s="3" t="str">
        <f>VLOOKUP($B726,[1]Offline!$A$2:$K$2447,6,FALSE)</f>
        <v>06:00-23:00 (17Hrs)</v>
      </c>
      <c r="U726" s="3" t="str">
        <f>VLOOKUP($B726,[1]Offline!$A$2:$K$2447,8,FALSE)</f>
        <v>เลขที่ 211 หมู่ที่ 12 ตำบลคำใหญ่ อำเภอห้วยเม็ก จังหวัดกาฬสินธุ์ 46170</v>
      </c>
      <c r="V726" s="11" t="str">
        <f t="shared" si="113"/>
        <v>เลขที่ 211 หมู่ที่ 12 ตำบลคำใหญ่ อำเภอห้วยเม็ก จังหวัดกาฬสินธุ์ 46170, โทรศัพท์: 062-605-8287</v>
      </c>
      <c r="W726" s="3" t="str">
        <f>VLOOKUP($B726,[1]Offline!$A$2:$K$2447,5,FALSE)</f>
        <v>exp2153-sm@lotuss.com</v>
      </c>
      <c r="X726" s="3" t="str">
        <f>VLOOKUP($B726,[1]Offline!$A$2:$K$2447,10,FALSE)</f>
        <v>0626058287</v>
      </c>
      <c r="Y726" t="s">
        <v>4841</v>
      </c>
      <c r="Z726" t="str">
        <f t="shared" si="114"/>
        <v>0626058287</v>
      </c>
      <c r="AA726" t="str">
        <f t="shared" si="115"/>
        <v>062-605-8287</v>
      </c>
      <c r="AB726" t="str">
        <f t="shared" si="116"/>
        <v>Valid</v>
      </c>
      <c r="AC726" s="4" t="str">
        <f>IF(AND(LEFT($Z726,1)="0", OR(LEN(SUBSTITUTE($Z726,"-",""))=9, AND(LEFT($Z726,2)&lt;&gt;"02", LEN(SUBSTITUTE($Z726,"-",""))=10))), "Valid", "Invalid")</f>
        <v>Valid</v>
      </c>
      <c r="AD726" t="s">
        <v>4841</v>
      </c>
      <c r="AE726" s="11" t="s">
        <v>4842</v>
      </c>
    </row>
    <row r="727" spans="1:31" ht="16" x14ac:dyDescent="0.2">
      <c r="A727" t="s">
        <v>4843</v>
      </c>
      <c r="B727">
        <v>2154</v>
      </c>
      <c r="C727" t="str">
        <f t="shared" si="111"/>
        <v>store_doc_2154</v>
      </c>
      <c r="D727" t="s">
        <v>4844</v>
      </c>
      <c r="E727" t="s">
        <v>4845</v>
      </c>
      <c r="F727">
        <v>15.277520000000001</v>
      </c>
      <c r="G727">
        <v>104.854308</v>
      </c>
      <c r="H727" t="str">
        <f t="shared" si="117"/>
        <v>https://www.google.com/maps/place/15.27752,104.854308</v>
      </c>
      <c r="I727" t="s">
        <v>28</v>
      </c>
      <c r="J727" t="s">
        <v>29</v>
      </c>
      <c r="K727" t="s">
        <v>4846</v>
      </c>
      <c r="L727" t="s">
        <v>4847</v>
      </c>
      <c r="M727" t="s">
        <v>4243</v>
      </c>
      <c r="N727">
        <v>34000</v>
      </c>
      <c r="O727" t="s">
        <v>4848</v>
      </c>
      <c r="P727" t="s">
        <v>34</v>
      </c>
      <c r="Q727" s="3" t="s">
        <v>170</v>
      </c>
      <c r="R727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7" s="3" t="str">
        <f>VLOOKUP($B727,[1]Offline!$A$2:$K$2447,2,FALSE)</f>
        <v>Mini Supermarket</v>
      </c>
      <c r="T727" s="3" t="str">
        <f>VLOOKUP($B727,[1]Offline!$A$2:$K$2447,6,FALSE)</f>
        <v>06:00-23:00 (17Hrs)</v>
      </c>
      <c r="U727" s="3" t="str">
        <f>VLOOKUP($B727,[1]Offline!$A$2:$K$2447,8,FALSE)</f>
        <v>เลขที่ 239/7 หมู่ที่ 3 ตำบลขามใหญ่ อำเภอเมืองอุบลราชธานี จังหวัดอุบลราชธานี 34000</v>
      </c>
      <c r="V727" s="11" t="str">
        <f t="shared" si="113"/>
        <v>เลขที่ 239/7 หมู่ที่ 3 ตำบลขามใหญ่ อำเภอเมืองอุบลราชธานี จังหวัดอุบลราชธานี 34000, โทรศัพท์: 062-605-8288</v>
      </c>
      <c r="W727" s="3" t="str">
        <f>VLOOKUP($B727,[1]Offline!$A$2:$K$2447,5,FALSE)</f>
        <v>exp2154-sm@lotuss.com</v>
      </c>
      <c r="X727" s="3" t="str">
        <f>VLOOKUP($B727,[1]Offline!$A$2:$K$2447,10,FALSE)</f>
        <v>0626058288</v>
      </c>
      <c r="Y727" t="s">
        <v>4849</v>
      </c>
      <c r="Z727" t="str">
        <f t="shared" si="114"/>
        <v>0626058288</v>
      </c>
      <c r="AA727" t="str">
        <f t="shared" si="115"/>
        <v>062-605-8288</v>
      </c>
      <c r="AB727" t="str">
        <f t="shared" si="116"/>
        <v>Valid</v>
      </c>
      <c r="AC727" s="4" t="str">
        <f>IF(AND(LEFT($Z727,1)="0", OR(LEN(SUBSTITUTE($Z727,"-",""))=9, AND(LEFT($Z727,2)&lt;&gt;"02", LEN(SUBSTITUTE($Z727,"-",""))=10))), "Valid", "Invalid")</f>
        <v>Valid</v>
      </c>
      <c r="AD727" t="s">
        <v>4849</v>
      </c>
      <c r="AE727" s="11" t="s">
        <v>4850</v>
      </c>
    </row>
    <row r="728" spans="1:31" ht="16" x14ac:dyDescent="0.2">
      <c r="A728" t="s">
        <v>4851</v>
      </c>
      <c r="B728">
        <v>2155</v>
      </c>
      <c r="C728" t="str">
        <f t="shared" si="111"/>
        <v>store_doc_2155</v>
      </c>
      <c r="D728" t="s">
        <v>4852</v>
      </c>
      <c r="E728" t="s">
        <v>4853</v>
      </c>
      <c r="F728">
        <v>9.4430770000000006</v>
      </c>
      <c r="G728">
        <v>100.02298999999999</v>
      </c>
      <c r="H728" t="str">
        <f t="shared" si="117"/>
        <v>https://www.google.com/maps/place/9.443077,100.02299</v>
      </c>
      <c r="I728" t="s">
        <v>123</v>
      </c>
      <c r="J728" t="s">
        <v>29</v>
      </c>
      <c r="K728" t="s">
        <v>4854</v>
      </c>
      <c r="L728" t="s">
        <v>4330</v>
      </c>
      <c r="M728" t="s">
        <v>3269</v>
      </c>
      <c r="N728">
        <v>84310</v>
      </c>
      <c r="O728" t="s">
        <v>4855</v>
      </c>
      <c r="P728" t="s">
        <v>34</v>
      </c>
      <c r="Q728" s="3" t="s">
        <v>35</v>
      </c>
      <c r="R728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8" s="3" t="e">
        <f>VLOOKUP($B728,[1]Offline!$A$2:$K$2447,2,FALSE)</f>
        <v>#N/A</v>
      </c>
      <c r="T728" s="3" t="e">
        <f>VLOOKUP($B728,[1]Offline!$A$2:$K$2447,6,FALSE)</f>
        <v>#N/A</v>
      </c>
      <c r="U728" s="3" t="e">
        <f>VLOOKUP($B728,[1]Offline!$A$2:$K$2447,8,FALSE)</f>
        <v>#N/A</v>
      </c>
      <c r="V728" s="11" t="e">
        <f t="shared" si="113"/>
        <v>#N/A</v>
      </c>
      <c r="W728" s="3" t="e">
        <f>VLOOKUP($B728,[1]Offline!$A$2:$K$2447,5,FALSE)</f>
        <v>#N/A</v>
      </c>
      <c r="X728" s="3" t="e">
        <f>VLOOKUP($B728,[1]Offline!$A$2:$K$2447,10,FALSE)</f>
        <v>#N/A</v>
      </c>
      <c r="Y728" t="e">
        <v>#N/A</v>
      </c>
      <c r="Z728" t="e">
        <f t="shared" si="114"/>
        <v>#N/A</v>
      </c>
      <c r="AA728" t="e">
        <f t="shared" si="115"/>
        <v>#N/A</v>
      </c>
      <c r="AB728" t="e">
        <f t="shared" si="116"/>
        <v>#N/A</v>
      </c>
      <c r="AC728" s="4"/>
      <c r="AD728" t="e">
        <v>#N/A</v>
      </c>
    </row>
    <row r="729" spans="1:31" ht="16" x14ac:dyDescent="0.2">
      <c r="A729" t="s">
        <v>4856</v>
      </c>
      <c r="B729">
        <v>2156</v>
      </c>
      <c r="C729" t="str">
        <f t="shared" si="111"/>
        <v>store_doc_2156</v>
      </c>
      <c r="D729" t="s">
        <v>4857</v>
      </c>
      <c r="E729" t="s">
        <v>4858</v>
      </c>
      <c r="F729">
        <v>12.674393</v>
      </c>
      <c r="G729">
        <v>101.633549</v>
      </c>
      <c r="H729" t="str">
        <f t="shared" si="117"/>
        <v>https://www.google.com/maps/place/12.674393,101.633549</v>
      </c>
      <c r="I729" t="s">
        <v>123</v>
      </c>
      <c r="J729" t="s">
        <v>29</v>
      </c>
      <c r="K729" t="s">
        <v>4859</v>
      </c>
      <c r="L729" t="s">
        <v>4860</v>
      </c>
      <c r="M729" t="s">
        <v>2040</v>
      </c>
      <c r="N729">
        <v>21190</v>
      </c>
      <c r="O729" t="s">
        <v>4861</v>
      </c>
      <c r="P729" t="s">
        <v>34</v>
      </c>
      <c r="Q729" s="3" t="s">
        <v>44</v>
      </c>
      <c r="R729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29" s="3" t="e">
        <f>VLOOKUP($B729,[1]Offline!$A$2:$K$2447,2,FALSE)</f>
        <v>#N/A</v>
      </c>
      <c r="T729" s="3" t="e">
        <f>VLOOKUP($B729,[1]Offline!$A$2:$K$2447,6,FALSE)</f>
        <v>#N/A</v>
      </c>
      <c r="U729" s="3" t="e">
        <f>VLOOKUP($B729,[1]Offline!$A$2:$K$2447,8,FALSE)</f>
        <v>#N/A</v>
      </c>
      <c r="V729" s="11" t="e">
        <f t="shared" si="113"/>
        <v>#N/A</v>
      </c>
      <c r="W729" s="3" t="e">
        <f>VLOOKUP($B729,[1]Offline!$A$2:$K$2447,5,FALSE)</f>
        <v>#N/A</v>
      </c>
      <c r="X729" s="3" t="e">
        <f>VLOOKUP($B729,[1]Offline!$A$2:$K$2447,10,FALSE)</f>
        <v>#N/A</v>
      </c>
      <c r="Y729" t="e">
        <v>#N/A</v>
      </c>
      <c r="Z729" t="e">
        <f t="shared" si="114"/>
        <v>#N/A</v>
      </c>
      <c r="AA729" t="e">
        <f t="shared" si="115"/>
        <v>#N/A</v>
      </c>
      <c r="AB729" t="e">
        <f t="shared" si="116"/>
        <v>#N/A</v>
      </c>
      <c r="AC729" s="4"/>
      <c r="AD729" t="e">
        <v>#N/A</v>
      </c>
    </row>
    <row r="730" spans="1:31" ht="16" x14ac:dyDescent="0.2">
      <c r="A730" t="s">
        <v>4862</v>
      </c>
      <c r="B730">
        <v>2157</v>
      </c>
      <c r="C730" t="str">
        <f t="shared" si="111"/>
        <v>store_doc_2157</v>
      </c>
      <c r="D730" t="s">
        <v>4863</v>
      </c>
      <c r="E730" t="s">
        <v>4864</v>
      </c>
      <c r="F730">
        <v>9.0766380000000009</v>
      </c>
      <c r="G730">
        <v>99.353588999999999</v>
      </c>
      <c r="H730" t="str">
        <f t="shared" si="117"/>
        <v>https://www.google.com/maps/place/9.076638,99.353589</v>
      </c>
      <c r="I730" t="s">
        <v>123</v>
      </c>
      <c r="J730" t="s">
        <v>29</v>
      </c>
      <c r="K730" t="s">
        <v>4865</v>
      </c>
      <c r="L730" t="s">
        <v>4866</v>
      </c>
      <c r="M730" t="s">
        <v>3269</v>
      </c>
      <c r="N730">
        <v>84100</v>
      </c>
      <c r="O730" t="s">
        <v>4867</v>
      </c>
      <c r="P730" t="s">
        <v>34</v>
      </c>
      <c r="Q730" s="3" t="s">
        <v>35</v>
      </c>
      <c r="R730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0" s="3" t="e">
        <f>VLOOKUP($B730,[1]Offline!$A$2:$K$2447,2,FALSE)</f>
        <v>#N/A</v>
      </c>
      <c r="T730" s="3" t="e">
        <f>VLOOKUP($B730,[1]Offline!$A$2:$K$2447,6,FALSE)</f>
        <v>#N/A</v>
      </c>
      <c r="U730" s="3" t="e">
        <f>VLOOKUP($B730,[1]Offline!$A$2:$K$2447,8,FALSE)</f>
        <v>#N/A</v>
      </c>
      <c r="V730" s="11" t="e">
        <f t="shared" si="113"/>
        <v>#N/A</v>
      </c>
      <c r="W730" s="3" t="e">
        <f>VLOOKUP($B730,[1]Offline!$A$2:$K$2447,5,FALSE)</f>
        <v>#N/A</v>
      </c>
      <c r="X730" s="3" t="e">
        <f>VLOOKUP($B730,[1]Offline!$A$2:$K$2447,10,FALSE)</f>
        <v>#N/A</v>
      </c>
      <c r="Y730" t="e">
        <v>#N/A</v>
      </c>
      <c r="Z730" t="e">
        <f t="shared" si="114"/>
        <v>#N/A</v>
      </c>
      <c r="AA730" t="e">
        <f t="shared" si="115"/>
        <v>#N/A</v>
      </c>
      <c r="AB730" t="e">
        <f t="shared" si="116"/>
        <v>#N/A</v>
      </c>
      <c r="AC730" s="4"/>
      <c r="AD730" t="e">
        <v>#N/A</v>
      </c>
    </row>
    <row r="731" spans="1:31" ht="16" x14ac:dyDescent="0.2">
      <c r="A731" t="s">
        <v>4868</v>
      </c>
      <c r="B731">
        <v>2158</v>
      </c>
      <c r="C731" t="str">
        <f t="shared" si="111"/>
        <v>store_doc_2158</v>
      </c>
      <c r="D731" t="s">
        <v>4869</v>
      </c>
      <c r="E731" t="s">
        <v>4870</v>
      </c>
      <c r="F731">
        <v>12.926613</v>
      </c>
      <c r="G731">
        <v>100.93150300000001</v>
      </c>
      <c r="H731" t="str">
        <f t="shared" si="117"/>
        <v>https://www.google.com/maps/place/12.926613,100.931503</v>
      </c>
      <c r="I731" t="s">
        <v>28</v>
      </c>
      <c r="J731" t="s">
        <v>29</v>
      </c>
      <c r="K731" t="s">
        <v>4871</v>
      </c>
      <c r="L731" t="s">
        <v>2583</v>
      </c>
      <c r="M731" t="s">
        <v>1528</v>
      </c>
      <c r="N731">
        <v>20150</v>
      </c>
      <c r="O731" t="s">
        <v>2584</v>
      </c>
      <c r="P731" t="s">
        <v>34</v>
      </c>
      <c r="Q731" s="3" t="s">
        <v>170</v>
      </c>
      <c r="R731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1" s="3" t="str">
        <f>VLOOKUP($B731,[1]Offline!$A$2:$K$2447,2,FALSE)</f>
        <v>Mini Supermarket</v>
      </c>
      <c r="T731" s="3" t="str">
        <f>VLOOKUP($B731,[1]Offline!$A$2:$K$2447,6,FALSE)</f>
        <v>06:00-23:00 (17Hrs)</v>
      </c>
      <c r="U731" s="3" t="str">
        <f>VLOOKUP($B731,[1]Offline!$A$2:$K$2447,8,FALSE)</f>
        <v>เลขที่ 1/6 หมู่ 13 ต.หนองปรือ อ.บางละมุง จ.ชลบุรี 20150</v>
      </c>
      <c r="V731" s="11" t="str">
        <f t="shared" si="113"/>
        <v>เลขที่ 1/6 หมู่ 13 ต.หนองปรือ อ.บางละมุง จ.ชลบุรี 20150, โทรศัพท์: ยังไม่มีเบอร์สาขา</v>
      </c>
      <c r="W731" s="3" t="str">
        <f>VLOOKUP($B731,[1]Offline!$A$2:$K$2447,5,FALSE)</f>
        <v>exp2158-sm@lotuss.com</v>
      </c>
      <c r="X731" s="3" t="str">
        <f>VLOOKUP($B731,[1]Offline!$A$2:$K$2447,10,FALSE)</f>
        <v>0ยังไม่มีเบอร์สาขา</v>
      </c>
      <c r="Y731" t="s">
        <v>1580</v>
      </c>
      <c r="Z731" t="str">
        <f t="shared" si="114"/>
        <v>ยังไม่มีเบอร์สาขา</v>
      </c>
      <c r="AA731" t="str">
        <f t="shared" si="115"/>
        <v>ยังไม่มีเบอร์สาขา</v>
      </c>
      <c r="AB731" t="str">
        <f t="shared" si="116"/>
        <v>Invalid</v>
      </c>
      <c r="AC731" s="4" t="str">
        <f>IF(AND(LEFT($Z731,1)="0", OR(LEN(SUBSTITUTE($Z731,"-",""))=9, AND(LEFT($Z731,2)&lt;&gt;"02", LEN(SUBSTITUTE($Z731,"-",""))=10))), "Valid", "Invalid")</f>
        <v>Invalid</v>
      </c>
      <c r="AD731" t="s">
        <v>1580</v>
      </c>
      <c r="AE731" s="11" t="s">
        <v>1580</v>
      </c>
    </row>
    <row r="732" spans="1:31" ht="16" x14ac:dyDescent="0.2">
      <c r="A732" t="s">
        <v>4872</v>
      </c>
      <c r="B732">
        <v>2160</v>
      </c>
      <c r="C732" t="str">
        <f t="shared" si="111"/>
        <v>store_doc_2160</v>
      </c>
      <c r="D732" t="s">
        <v>4873</v>
      </c>
      <c r="E732" t="s">
        <v>4874</v>
      </c>
      <c r="F732">
        <v>15.711606</v>
      </c>
      <c r="G732">
        <v>100.14415200000001</v>
      </c>
      <c r="H732" t="str">
        <f t="shared" si="117"/>
        <v>https://www.google.com/maps/place/15.711606,100.144152</v>
      </c>
      <c r="I732" t="s">
        <v>28</v>
      </c>
      <c r="J732" t="s">
        <v>29</v>
      </c>
      <c r="K732" t="s">
        <v>4875</v>
      </c>
      <c r="L732" t="s">
        <v>4192</v>
      </c>
      <c r="M732" t="s">
        <v>2621</v>
      </c>
      <c r="N732">
        <v>60000</v>
      </c>
      <c r="O732" t="s">
        <v>4876</v>
      </c>
      <c r="P732" t="s">
        <v>34</v>
      </c>
      <c r="Q732" s="3" t="s">
        <v>170</v>
      </c>
      <c r="R732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2" s="3" t="str">
        <f>VLOOKUP($B732,[1]Offline!$A$2:$K$2447,2,FALSE)</f>
        <v>Mini Supermarket</v>
      </c>
      <c r="T732" s="3" t="str">
        <f>VLOOKUP($B732,[1]Offline!$A$2:$K$2447,6,FALSE)</f>
        <v>06:00-23:00 (17Hrs)</v>
      </c>
      <c r="U732" s="3" t="str">
        <f>VLOOKUP($B732,[1]Offline!$A$2:$K$2447,8,FALSE)</f>
        <v>เลขที่ 170/1 ถนนโกสีย์ ตำบลปากน้ำโพ อำเภอเมืองนครสวรรค์ จังหวัดนครสวรรค์ 60000</v>
      </c>
      <c r="V732" s="11" t="str">
        <f t="shared" si="113"/>
        <v>เลขที่ 170/1 ถนนโกสีย์ ตำบลปากน้ำโพ อำเภอเมืองนครสวรรค์ จังหวัดนครสวรรค์ 60000, โทรศัพท์: 062-605-8293</v>
      </c>
      <c r="W732" s="3" t="str">
        <f>VLOOKUP($B732,[1]Offline!$A$2:$K$2447,5,FALSE)</f>
        <v>exp2160-sm@lotuss.com</v>
      </c>
      <c r="X732" s="3" t="str">
        <f>VLOOKUP($B732,[1]Offline!$A$2:$K$2447,10,FALSE)</f>
        <v>0626058293</v>
      </c>
      <c r="Y732" t="s">
        <v>4877</v>
      </c>
      <c r="Z732" t="str">
        <f t="shared" si="114"/>
        <v>0626058293</v>
      </c>
      <c r="AA732" t="str">
        <f t="shared" si="115"/>
        <v>062-605-8293</v>
      </c>
      <c r="AB732" t="str">
        <f t="shared" si="116"/>
        <v>Valid</v>
      </c>
      <c r="AC732" s="4" t="str">
        <f>IF(AND(LEFT($Z732,1)="0", OR(LEN(SUBSTITUTE($Z732,"-",""))=9, AND(LEFT($Z732,2)&lt;&gt;"02", LEN(SUBSTITUTE($Z732,"-",""))=10))), "Valid", "Invalid")</f>
        <v>Valid</v>
      </c>
      <c r="AD732" t="s">
        <v>4877</v>
      </c>
      <c r="AE732" s="11" t="s">
        <v>4878</v>
      </c>
    </row>
    <row r="733" spans="1:31" ht="16" x14ac:dyDescent="0.2">
      <c r="A733" t="s">
        <v>4879</v>
      </c>
      <c r="B733">
        <v>2161</v>
      </c>
      <c r="C733" t="str">
        <f t="shared" si="111"/>
        <v>store_doc_2161</v>
      </c>
      <c r="D733" t="s">
        <v>4880</v>
      </c>
      <c r="E733" t="s">
        <v>4881</v>
      </c>
      <c r="F733">
        <v>15.84798</v>
      </c>
      <c r="G733">
        <v>100.07555499999999</v>
      </c>
      <c r="H733" t="str">
        <f t="shared" si="117"/>
        <v>https://www.google.com/maps/place/15.84798,100.075555</v>
      </c>
      <c r="I733" t="s">
        <v>28</v>
      </c>
      <c r="J733" t="s">
        <v>29</v>
      </c>
      <c r="K733" t="s">
        <v>4882</v>
      </c>
      <c r="L733" t="s">
        <v>4883</v>
      </c>
      <c r="M733" t="s">
        <v>2621</v>
      </c>
      <c r="N733">
        <v>60230</v>
      </c>
      <c r="O733" t="s">
        <v>4884</v>
      </c>
      <c r="P733" t="s">
        <v>34</v>
      </c>
      <c r="Q733" s="3" t="s">
        <v>35</v>
      </c>
      <c r="R733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3" s="3" t="str">
        <f>VLOOKUP($B733,[1]Offline!$A$2:$K$2447,2,FALSE)</f>
        <v>Mini Supermarket</v>
      </c>
      <c r="T733" s="3" t="str">
        <f>VLOOKUP($B733,[1]Offline!$A$2:$K$2447,6,FALSE)</f>
        <v>06:00-22:00 (16Hrs)</v>
      </c>
      <c r="U733" s="3" t="str">
        <f>VLOOKUP($B733,[1]Offline!$A$2:$K$2447,8,FALSE)</f>
        <v>เลขที่ 175/4 หมู่ที่ 2 ตำบลเก้าเลี้ยว อำเภอเก้าเลี้ยว จังหวัดนครสวรรค์ 60230</v>
      </c>
      <c r="V733" s="11" t="str">
        <f t="shared" si="113"/>
        <v>เลขที่ 175/4 หมู่ที่ 2 ตำบลเก้าเลี้ยว อำเภอเก้าเลี้ยว จังหวัดนครสวรรค์ 60230, โทรศัพท์: 062-605-8294</v>
      </c>
      <c r="W733" s="3" t="str">
        <f>VLOOKUP($B733,[1]Offline!$A$2:$K$2447,5,FALSE)</f>
        <v>exp2161-sm@lotuss.com</v>
      </c>
      <c r="X733" s="3" t="str">
        <f>VLOOKUP($B733,[1]Offline!$A$2:$K$2447,10,FALSE)</f>
        <v>0626058294</v>
      </c>
      <c r="Y733" t="s">
        <v>4885</v>
      </c>
      <c r="Z733" t="str">
        <f t="shared" si="114"/>
        <v>0626058294</v>
      </c>
      <c r="AA733" t="str">
        <f t="shared" si="115"/>
        <v>062-605-8294</v>
      </c>
      <c r="AB733" t="str">
        <f t="shared" si="116"/>
        <v>Valid</v>
      </c>
      <c r="AC733" s="4" t="str">
        <f>IF(AND(LEFT($Z733,1)="0", OR(LEN(SUBSTITUTE($Z733,"-",""))=9, AND(LEFT($Z733,2)&lt;&gt;"02", LEN(SUBSTITUTE($Z733,"-",""))=10))), "Valid", "Invalid")</f>
        <v>Valid</v>
      </c>
      <c r="AD733" t="s">
        <v>4885</v>
      </c>
      <c r="AE733" s="11" t="s">
        <v>4886</v>
      </c>
    </row>
    <row r="734" spans="1:31" ht="16" x14ac:dyDescent="0.2">
      <c r="A734" t="s">
        <v>4887</v>
      </c>
      <c r="B734">
        <v>2162</v>
      </c>
      <c r="C734" t="str">
        <f t="shared" si="111"/>
        <v>store_doc_2162</v>
      </c>
      <c r="D734" t="s">
        <v>4888</v>
      </c>
      <c r="E734" t="s">
        <v>4889</v>
      </c>
      <c r="F734">
        <v>15.188458000000001</v>
      </c>
      <c r="G734">
        <v>104.859763</v>
      </c>
      <c r="H734" t="str">
        <f t="shared" si="117"/>
        <v>https://www.google.com/maps/place/15.188458,104.859763</v>
      </c>
      <c r="I734" t="s">
        <v>28</v>
      </c>
      <c r="J734" t="s">
        <v>29</v>
      </c>
      <c r="K734" t="s">
        <v>4890</v>
      </c>
      <c r="L734" t="s">
        <v>4242</v>
      </c>
      <c r="M734" t="s">
        <v>4243</v>
      </c>
      <c r="N734">
        <v>34190</v>
      </c>
      <c r="O734" t="s">
        <v>4891</v>
      </c>
      <c r="P734" t="s">
        <v>34</v>
      </c>
      <c r="Q734" s="3" t="s">
        <v>170</v>
      </c>
      <c r="R734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4" s="3" t="str">
        <f>VLOOKUP($B734,[1]Offline!$A$2:$K$2447,2,FALSE)</f>
        <v>Mini Supermarket</v>
      </c>
      <c r="T734" s="3" t="str">
        <f>VLOOKUP($B734,[1]Offline!$A$2:$K$2447,6,FALSE)</f>
        <v>06:00-23:00 (17Hrs)</v>
      </c>
      <c r="U734" s="3" t="str">
        <f>VLOOKUP($B734,[1]Offline!$A$2:$K$2447,8,FALSE)</f>
        <v>เลขที่ 343/1 ถนนกันทรลักษ์ ตำบลวารินชำราบ อำเภอวารินชำราบ จังหวัดอุบลราชธานี 34190</v>
      </c>
      <c r="V734" s="11" t="str">
        <f t="shared" si="113"/>
        <v>เลขที่ 343/1 ถนนกันทรลักษ์ ตำบลวารินชำราบ อำเภอวารินชำราบ จังหวัดอุบลราชธานี 34190, โทรศัพท์: 062-605-8295</v>
      </c>
      <c r="W734" s="3" t="str">
        <f>VLOOKUP($B734,[1]Offline!$A$2:$K$2447,5,FALSE)</f>
        <v>exp2162-sm@lotuss.com</v>
      </c>
      <c r="X734" s="3" t="str">
        <f>VLOOKUP($B734,[1]Offline!$A$2:$K$2447,10,FALSE)</f>
        <v>0626058295</v>
      </c>
      <c r="Y734" t="s">
        <v>4892</v>
      </c>
      <c r="Z734" t="str">
        <f t="shared" si="114"/>
        <v>0626058295</v>
      </c>
      <c r="AA734" t="str">
        <f t="shared" si="115"/>
        <v>062-605-8295</v>
      </c>
      <c r="AB734" t="str">
        <f t="shared" si="116"/>
        <v>Valid</v>
      </c>
      <c r="AC734" s="4" t="str">
        <f>IF(AND(LEFT($Z734,1)="0", OR(LEN(SUBSTITUTE($Z734,"-",""))=9, AND(LEFT($Z734,2)&lt;&gt;"02", LEN(SUBSTITUTE($Z734,"-",""))=10))), "Valid", "Invalid")</f>
        <v>Valid</v>
      </c>
      <c r="AD734" t="s">
        <v>4892</v>
      </c>
      <c r="AE734" s="11" t="s">
        <v>4893</v>
      </c>
    </row>
    <row r="735" spans="1:31" ht="16" x14ac:dyDescent="0.2">
      <c r="A735" t="s">
        <v>4894</v>
      </c>
      <c r="B735">
        <v>2164</v>
      </c>
      <c r="C735" t="str">
        <f t="shared" si="111"/>
        <v>store_doc_2164</v>
      </c>
      <c r="D735" t="s">
        <v>4895</v>
      </c>
      <c r="E735" t="s">
        <v>4896</v>
      </c>
      <c r="F735">
        <v>12.841388</v>
      </c>
      <c r="G735">
        <v>100.910793</v>
      </c>
      <c r="H735" t="str">
        <f t="shared" si="117"/>
        <v>https://www.google.com/maps/place/12.841388,100.910793</v>
      </c>
      <c r="I735" t="s">
        <v>123</v>
      </c>
      <c r="J735" t="s">
        <v>29</v>
      </c>
      <c r="K735" t="s">
        <v>4897</v>
      </c>
      <c r="L735" t="s">
        <v>2984</v>
      </c>
      <c r="M735" t="s">
        <v>1528</v>
      </c>
      <c r="N735">
        <v>20250</v>
      </c>
      <c r="O735" t="s">
        <v>2985</v>
      </c>
      <c r="P735" t="s">
        <v>34</v>
      </c>
      <c r="Q735" s="3" t="s">
        <v>35</v>
      </c>
      <c r="R735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5" s="3" t="e">
        <f>VLOOKUP($B735,[1]Offline!$A$2:$K$2447,2,FALSE)</f>
        <v>#N/A</v>
      </c>
      <c r="T735" s="3" t="e">
        <f>VLOOKUP($B735,[1]Offline!$A$2:$K$2447,6,FALSE)</f>
        <v>#N/A</v>
      </c>
      <c r="U735" s="3" t="e">
        <f>VLOOKUP($B735,[1]Offline!$A$2:$K$2447,8,FALSE)</f>
        <v>#N/A</v>
      </c>
      <c r="V735" s="11" t="e">
        <f t="shared" si="113"/>
        <v>#N/A</v>
      </c>
      <c r="W735" s="3" t="e">
        <f>VLOOKUP($B735,[1]Offline!$A$2:$K$2447,5,FALSE)</f>
        <v>#N/A</v>
      </c>
      <c r="X735" s="3" t="e">
        <f>VLOOKUP($B735,[1]Offline!$A$2:$K$2447,10,FALSE)</f>
        <v>#N/A</v>
      </c>
      <c r="Y735" t="e">
        <v>#N/A</v>
      </c>
      <c r="Z735" t="e">
        <f t="shared" si="114"/>
        <v>#N/A</v>
      </c>
      <c r="AA735" t="e">
        <f t="shared" si="115"/>
        <v>#N/A</v>
      </c>
      <c r="AB735" t="e">
        <f t="shared" si="116"/>
        <v>#N/A</v>
      </c>
      <c r="AC735" s="4"/>
      <c r="AD735" t="e">
        <v>#N/A</v>
      </c>
    </row>
    <row r="736" spans="1:31" ht="16" x14ac:dyDescent="0.2">
      <c r="A736" t="s">
        <v>4898</v>
      </c>
      <c r="B736">
        <v>2165</v>
      </c>
      <c r="C736" t="str">
        <f t="shared" si="111"/>
        <v>store_doc_2165</v>
      </c>
      <c r="D736" t="s">
        <v>4899</v>
      </c>
      <c r="E736" t="s">
        <v>4900</v>
      </c>
      <c r="F736">
        <v>8.1678990000000002</v>
      </c>
      <c r="G736">
        <v>99.679150000000007</v>
      </c>
      <c r="H736" t="str">
        <f t="shared" si="117"/>
        <v>https://www.google.com/maps/place/8.167899,99.67915</v>
      </c>
      <c r="I736" t="s">
        <v>123</v>
      </c>
      <c r="J736" t="s">
        <v>29</v>
      </c>
      <c r="K736" t="s">
        <v>4901</v>
      </c>
      <c r="L736" t="s">
        <v>4902</v>
      </c>
      <c r="M736" t="s">
        <v>2554</v>
      </c>
      <c r="N736">
        <v>80110</v>
      </c>
      <c r="O736" t="s">
        <v>4903</v>
      </c>
      <c r="P736" t="s">
        <v>34</v>
      </c>
      <c r="Q736" s="3" t="s">
        <v>35</v>
      </c>
      <c r="R736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6" s="3" t="e">
        <f>VLOOKUP($B736,[1]Offline!$A$2:$K$2447,2,FALSE)</f>
        <v>#N/A</v>
      </c>
      <c r="T736" s="3" t="e">
        <f>VLOOKUP($B736,[1]Offline!$A$2:$K$2447,6,FALSE)</f>
        <v>#N/A</v>
      </c>
      <c r="U736" s="3" t="e">
        <f>VLOOKUP($B736,[1]Offline!$A$2:$K$2447,8,FALSE)</f>
        <v>#N/A</v>
      </c>
      <c r="V736" s="11" t="e">
        <f t="shared" si="113"/>
        <v>#N/A</v>
      </c>
      <c r="W736" s="3" t="e">
        <f>VLOOKUP($B736,[1]Offline!$A$2:$K$2447,5,FALSE)</f>
        <v>#N/A</v>
      </c>
      <c r="X736" s="3" t="e">
        <f>VLOOKUP($B736,[1]Offline!$A$2:$K$2447,10,FALSE)</f>
        <v>#N/A</v>
      </c>
      <c r="Y736" t="e">
        <v>#N/A</v>
      </c>
      <c r="Z736" t="e">
        <f t="shared" si="114"/>
        <v>#N/A</v>
      </c>
      <c r="AA736" t="e">
        <f t="shared" si="115"/>
        <v>#N/A</v>
      </c>
      <c r="AB736" t="e">
        <f t="shared" si="116"/>
        <v>#N/A</v>
      </c>
      <c r="AC736" s="4"/>
      <c r="AD736" t="e">
        <v>#N/A</v>
      </c>
    </row>
    <row r="737" spans="1:31" ht="16" x14ac:dyDescent="0.2">
      <c r="A737" t="s">
        <v>4904</v>
      </c>
      <c r="B737">
        <v>2166</v>
      </c>
      <c r="C737" t="str">
        <f t="shared" si="111"/>
        <v>store_doc_2166</v>
      </c>
      <c r="D737" t="s">
        <v>4905</v>
      </c>
      <c r="E737" t="s">
        <v>4906</v>
      </c>
      <c r="F737">
        <v>15.321431</v>
      </c>
      <c r="G737">
        <v>104.050648</v>
      </c>
      <c r="H737" t="str">
        <f t="shared" si="117"/>
        <v>https://www.google.com/maps/place/15.321431,104.050648</v>
      </c>
      <c r="I737" t="s">
        <v>28</v>
      </c>
      <c r="J737" t="s">
        <v>29</v>
      </c>
      <c r="K737" t="s">
        <v>4907</v>
      </c>
      <c r="L737" t="s">
        <v>4908</v>
      </c>
      <c r="M737" t="s">
        <v>4909</v>
      </c>
      <c r="N737">
        <v>33220</v>
      </c>
      <c r="O737" t="s">
        <v>4910</v>
      </c>
      <c r="P737" t="s">
        <v>34</v>
      </c>
      <c r="Q737" s="3" t="s">
        <v>170</v>
      </c>
      <c r="R737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7" s="3" t="str">
        <f>VLOOKUP($B737,[1]Offline!$A$2:$K$2447,2,FALSE)</f>
        <v>Mini Supermarket</v>
      </c>
      <c r="T737" s="3" t="str">
        <f>VLOOKUP($B737,[1]Offline!$A$2:$K$2447,6,FALSE)</f>
        <v>06:00-23:00 (17Hrs)</v>
      </c>
      <c r="U737" s="3" t="str">
        <f>VLOOKUP($B737,[1]Offline!$A$2:$K$2447,8,FALSE)</f>
        <v>เลขที่ 352 หมู่ที่ 2 ตำบลบึงบูรพ์ อำเภอบึงบูรพ์ จังหวัดศรีษะเกษ 33220</v>
      </c>
      <c r="V737" s="11" t="str">
        <f t="shared" si="113"/>
        <v>เลขที่ 352 หมู่ที่ 2 ตำบลบึงบูรพ์ อำเภอบึงบูรพ์ จังหวัดศรีษะเกษ 33220, โทรศัพท์: 062-605-8299</v>
      </c>
      <c r="W737" s="3" t="str">
        <f>VLOOKUP($B737,[1]Offline!$A$2:$K$2447,5,FALSE)</f>
        <v>exp2166-sm@lotuss.com</v>
      </c>
      <c r="X737" s="3" t="str">
        <f>VLOOKUP($B737,[1]Offline!$A$2:$K$2447,10,FALSE)</f>
        <v>0626058299</v>
      </c>
      <c r="Y737" t="s">
        <v>4911</v>
      </c>
      <c r="Z737" t="str">
        <f t="shared" si="114"/>
        <v>0626058299</v>
      </c>
      <c r="AA737" t="str">
        <f t="shared" si="115"/>
        <v>062-605-8299</v>
      </c>
      <c r="AB737" t="str">
        <f t="shared" si="116"/>
        <v>Valid</v>
      </c>
      <c r="AC737" s="4" t="str">
        <f>IF(AND(LEFT($Z737,1)="0", OR(LEN(SUBSTITUTE($Z737,"-",""))=9, AND(LEFT($Z737,2)&lt;&gt;"02", LEN(SUBSTITUTE($Z737,"-",""))=10))), "Valid", "Invalid")</f>
        <v>Valid</v>
      </c>
      <c r="AD737" t="s">
        <v>4911</v>
      </c>
      <c r="AE737" s="11" t="s">
        <v>4912</v>
      </c>
    </row>
    <row r="738" spans="1:31" ht="16" x14ac:dyDescent="0.2">
      <c r="A738" t="s">
        <v>4913</v>
      </c>
      <c r="B738">
        <v>2167</v>
      </c>
      <c r="C738" t="str">
        <f t="shared" si="111"/>
        <v>store_doc_2167</v>
      </c>
      <c r="D738" t="s">
        <v>4914</v>
      </c>
      <c r="E738" t="s">
        <v>4915</v>
      </c>
      <c r="F738">
        <v>9.5223329999999997</v>
      </c>
      <c r="G738">
        <v>100.056183</v>
      </c>
      <c r="H738" t="str">
        <f t="shared" si="117"/>
        <v>https://www.google.com/maps/place/9.522333,100.056183</v>
      </c>
      <c r="I738" t="s">
        <v>123</v>
      </c>
      <c r="J738" t="s">
        <v>29</v>
      </c>
      <c r="K738" t="s">
        <v>4916</v>
      </c>
      <c r="L738" t="s">
        <v>4330</v>
      </c>
      <c r="M738" t="s">
        <v>3269</v>
      </c>
      <c r="N738">
        <v>84320</v>
      </c>
      <c r="O738" t="s">
        <v>4774</v>
      </c>
      <c r="P738" t="s">
        <v>34</v>
      </c>
      <c r="Q738" s="3" t="s">
        <v>35</v>
      </c>
      <c r="R738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8" s="3" t="e">
        <f>VLOOKUP($B738,[1]Offline!$A$2:$K$2447,2,FALSE)</f>
        <v>#N/A</v>
      </c>
      <c r="T738" s="3" t="e">
        <f>VLOOKUP($B738,[1]Offline!$A$2:$K$2447,6,FALSE)</f>
        <v>#N/A</v>
      </c>
      <c r="U738" s="3" t="e">
        <f>VLOOKUP($B738,[1]Offline!$A$2:$K$2447,8,FALSE)</f>
        <v>#N/A</v>
      </c>
      <c r="V738" s="11" t="e">
        <f t="shared" si="113"/>
        <v>#N/A</v>
      </c>
      <c r="W738" s="3" t="e">
        <f>VLOOKUP($B738,[1]Offline!$A$2:$K$2447,5,FALSE)</f>
        <v>#N/A</v>
      </c>
      <c r="X738" s="3" t="e">
        <f>VLOOKUP($B738,[1]Offline!$A$2:$K$2447,10,FALSE)</f>
        <v>#N/A</v>
      </c>
      <c r="Y738" t="e">
        <v>#N/A</v>
      </c>
      <c r="Z738" t="e">
        <f t="shared" si="114"/>
        <v>#N/A</v>
      </c>
      <c r="AA738" t="e">
        <f t="shared" si="115"/>
        <v>#N/A</v>
      </c>
      <c r="AB738" t="e">
        <f t="shared" si="116"/>
        <v>#N/A</v>
      </c>
      <c r="AC738" s="4"/>
      <c r="AD738" t="e">
        <v>#N/A</v>
      </c>
    </row>
    <row r="739" spans="1:31" ht="16" x14ac:dyDescent="0.2">
      <c r="A739" t="s">
        <v>4917</v>
      </c>
      <c r="B739">
        <v>2168</v>
      </c>
      <c r="C739" t="str">
        <f t="shared" si="111"/>
        <v>store_doc_2168</v>
      </c>
      <c r="D739" t="s">
        <v>4918</v>
      </c>
      <c r="E739" t="s">
        <v>4919</v>
      </c>
      <c r="F739">
        <v>16.248819000000001</v>
      </c>
      <c r="G739">
        <v>103.24202200000001</v>
      </c>
      <c r="H739" t="str">
        <f t="shared" si="117"/>
        <v>https://www.google.com/maps/place/16.248819,103.242022</v>
      </c>
      <c r="I739" t="s">
        <v>28</v>
      </c>
      <c r="J739" t="s">
        <v>29</v>
      </c>
      <c r="K739" t="s">
        <v>4920</v>
      </c>
      <c r="L739" t="s">
        <v>3401</v>
      </c>
      <c r="M739" t="s">
        <v>3115</v>
      </c>
      <c r="N739">
        <v>44150</v>
      </c>
      <c r="O739" t="s">
        <v>4921</v>
      </c>
      <c r="P739" t="s">
        <v>34</v>
      </c>
      <c r="Q739" s="3" t="s">
        <v>44</v>
      </c>
      <c r="R739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39" s="3" t="str">
        <f>VLOOKUP($B739,[1]Offline!$A$2:$K$2447,2,FALSE)</f>
        <v>Mini Supermarket</v>
      </c>
      <c r="T739" s="3" t="str">
        <f>VLOOKUP($B739,[1]Offline!$A$2:$K$2447,6,FALSE)</f>
        <v>24 Hours</v>
      </c>
      <c r="U739" s="3" t="str">
        <f>VLOOKUP($B739,[1]Offline!$A$2:$K$2447,8,FALSE)</f>
        <v>เลขที่ 179/1-5 หมู่ที่ 15 ตำบลขามเรียง อำเภอกันทรวิชัย จังหวัดมหาสารคาม 44150</v>
      </c>
      <c r="V739" s="11" t="str">
        <f t="shared" si="113"/>
        <v>เลขที่ 179/1-5 หมู่ที่ 15 ตำบลขามเรียง อำเภอกันทรวิชัย จังหวัดมหาสารคาม 44150, โทรศัพท์: 062-605-8301</v>
      </c>
      <c r="W739" s="3" t="str">
        <f>VLOOKUP($B739,[1]Offline!$A$2:$K$2447,5,FALSE)</f>
        <v>exp2168-sm@lotuss.com</v>
      </c>
      <c r="X739" s="3" t="str">
        <f>VLOOKUP($B739,[1]Offline!$A$2:$K$2447,10,FALSE)</f>
        <v>0626058301</v>
      </c>
      <c r="Y739" t="s">
        <v>4922</v>
      </c>
      <c r="Z739" t="str">
        <f t="shared" si="114"/>
        <v>0626058301</v>
      </c>
      <c r="AA739" t="str">
        <f t="shared" si="115"/>
        <v>062-605-8301</v>
      </c>
      <c r="AB739" t="str">
        <f t="shared" si="116"/>
        <v>Valid</v>
      </c>
      <c r="AC739" s="4" t="str">
        <f>IF(AND(LEFT($Z739,1)="0", OR(LEN(SUBSTITUTE($Z739,"-",""))=9, AND(LEFT($Z739,2)&lt;&gt;"02", LEN(SUBSTITUTE($Z739,"-",""))=10))), "Valid", "Invalid")</f>
        <v>Valid</v>
      </c>
      <c r="AD739" t="s">
        <v>4922</v>
      </c>
      <c r="AE739" s="11" t="s">
        <v>4923</v>
      </c>
    </row>
    <row r="740" spans="1:31" ht="16" x14ac:dyDescent="0.2">
      <c r="A740" t="s">
        <v>4924</v>
      </c>
      <c r="B740">
        <v>2169</v>
      </c>
      <c r="C740" t="str">
        <f t="shared" si="111"/>
        <v>store_doc_2169</v>
      </c>
      <c r="D740" t="s">
        <v>4925</v>
      </c>
      <c r="E740" t="s">
        <v>4926</v>
      </c>
      <c r="F740">
        <v>14.97475</v>
      </c>
      <c r="G740">
        <v>102.11418999999999</v>
      </c>
      <c r="H740" t="str">
        <f t="shared" si="117"/>
        <v>https://www.google.com/maps/place/14.97475,102.11419</v>
      </c>
      <c r="I740" t="s">
        <v>123</v>
      </c>
      <c r="J740" t="s">
        <v>29</v>
      </c>
      <c r="K740" t="s">
        <v>4927</v>
      </c>
      <c r="L740" t="s">
        <v>2721</v>
      </c>
      <c r="M740" t="s">
        <v>2668</v>
      </c>
      <c r="N740">
        <v>30000</v>
      </c>
      <c r="O740" t="s">
        <v>2425</v>
      </c>
      <c r="P740" t="s">
        <v>34</v>
      </c>
      <c r="Q740" s="3" t="s">
        <v>35</v>
      </c>
      <c r="R740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0" s="3" t="e">
        <f>VLOOKUP($B740,[1]Offline!$A$2:$K$2447,2,FALSE)</f>
        <v>#N/A</v>
      </c>
      <c r="T740" s="3" t="e">
        <f>VLOOKUP($B740,[1]Offline!$A$2:$K$2447,6,FALSE)</f>
        <v>#N/A</v>
      </c>
      <c r="U740" s="3" t="e">
        <f>VLOOKUP($B740,[1]Offline!$A$2:$K$2447,8,FALSE)</f>
        <v>#N/A</v>
      </c>
      <c r="V740" s="11" t="e">
        <f t="shared" si="113"/>
        <v>#N/A</v>
      </c>
      <c r="W740" s="3" t="e">
        <f>VLOOKUP($B740,[1]Offline!$A$2:$K$2447,5,FALSE)</f>
        <v>#N/A</v>
      </c>
      <c r="X740" s="3" t="e">
        <f>VLOOKUP($B740,[1]Offline!$A$2:$K$2447,10,FALSE)</f>
        <v>#N/A</v>
      </c>
      <c r="Y740" t="e">
        <v>#N/A</v>
      </c>
      <c r="Z740" t="e">
        <f t="shared" si="114"/>
        <v>#N/A</v>
      </c>
      <c r="AA740" t="e">
        <f t="shared" si="115"/>
        <v>#N/A</v>
      </c>
      <c r="AB740" t="e">
        <f t="shared" si="116"/>
        <v>#N/A</v>
      </c>
      <c r="AC740" s="4"/>
      <c r="AD740" t="e">
        <v>#N/A</v>
      </c>
    </row>
    <row r="741" spans="1:31" ht="16" x14ac:dyDescent="0.2">
      <c r="A741" t="s">
        <v>4928</v>
      </c>
      <c r="B741">
        <v>2171</v>
      </c>
      <c r="C741" t="str">
        <f t="shared" si="111"/>
        <v>store_doc_2171</v>
      </c>
      <c r="D741" t="s">
        <v>4929</v>
      </c>
      <c r="E741" t="s">
        <v>4930</v>
      </c>
      <c r="F741">
        <v>9.0999669999999995</v>
      </c>
      <c r="G741">
        <v>99.319265999999999</v>
      </c>
      <c r="H741" t="str">
        <f t="shared" si="117"/>
        <v>https://www.google.com/maps/place/9.099967,99.319266</v>
      </c>
      <c r="I741" t="s">
        <v>123</v>
      </c>
      <c r="J741" t="s">
        <v>29</v>
      </c>
      <c r="K741" t="s">
        <v>4931</v>
      </c>
      <c r="L741" t="s">
        <v>4866</v>
      </c>
      <c r="M741" t="s">
        <v>3269</v>
      </c>
      <c r="N741">
        <v>84000</v>
      </c>
      <c r="O741" t="s">
        <v>4932</v>
      </c>
      <c r="P741" t="s">
        <v>34</v>
      </c>
      <c r="Q741" s="3" t="s">
        <v>35</v>
      </c>
      <c r="R741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1" s="3" t="e">
        <f>VLOOKUP($B741,[1]Offline!$A$2:$K$2447,2,FALSE)</f>
        <v>#N/A</v>
      </c>
      <c r="T741" s="3" t="e">
        <f>VLOOKUP($B741,[1]Offline!$A$2:$K$2447,6,FALSE)</f>
        <v>#N/A</v>
      </c>
      <c r="U741" s="3" t="e">
        <f>VLOOKUP($B741,[1]Offline!$A$2:$K$2447,8,FALSE)</f>
        <v>#N/A</v>
      </c>
      <c r="V741" s="11" t="e">
        <f t="shared" si="113"/>
        <v>#N/A</v>
      </c>
      <c r="W741" s="3" t="e">
        <f>VLOOKUP($B741,[1]Offline!$A$2:$K$2447,5,FALSE)</f>
        <v>#N/A</v>
      </c>
      <c r="X741" s="3" t="e">
        <f>VLOOKUP($B741,[1]Offline!$A$2:$K$2447,10,FALSE)</f>
        <v>#N/A</v>
      </c>
      <c r="Y741" t="e">
        <v>#N/A</v>
      </c>
      <c r="Z741" t="e">
        <f t="shared" si="114"/>
        <v>#N/A</v>
      </c>
      <c r="AA741" t="e">
        <f t="shared" si="115"/>
        <v>#N/A</v>
      </c>
      <c r="AB741" t="e">
        <f t="shared" si="116"/>
        <v>#N/A</v>
      </c>
      <c r="AC741" s="4"/>
      <c r="AD741" t="e">
        <v>#N/A</v>
      </c>
    </row>
    <row r="742" spans="1:31" ht="16" x14ac:dyDescent="0.2">
      <c r="A742" t="s">
        <v>4933</v>
      </c>
      <c r="B742">
        <v>2172</v>
      </c>
      <c r="C742" t="str">
        <f t="shared" si="111"/>
        <v>store_doc_2172</v>
      </c>
      <c r="D742" t="s">
        <v>4934</v>
      </c>
      <c r="E742" t="s">
        <v>4935</v>
      </c>
      <c r="F742">
        <v>7.3468289999999996</v>
      </c>
      <c r="G742">
        <v>100.479829</v>
      </c>
      <c r="H742" t="str">
        <f t="shared" si="117"/>
        <v>https://www.google.com/maps/place/7.346829,100.479829</v>
      </c>
      <c r="I742" t="s">
        <v>28</v>
      </c>
      <c r="J742" t="s">
        <v>29</v>
      </c>
      <c r="K742" t="s">
        <v>4936</v>
      </c>
      <c r="L742" t="s">
        <v>4937</v>
      </c>
      <c r="M742" t="s">
        <v>3049</v>
      </c>
      <c r="N742">
        <v>90330</v>
      </c>
      <c r="O742" t="s">
        <v>4938</v>
      </c>
      <c r="P742" t="s">
        <v>34</v>
      </c>
      <c r="Q742" s="3" t="s">
        <v>35</v>
      </c>
      <c r="R742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2" s="3" t="str">
        <f>VLOOKUP($B742,[1]Offline!$A$2:$K$2447,2,FALSE)</f>
        <v>Mini Supermarket</v>
      </c>
      <c r="T742" s="3" t="str">
        <f>VLOOKUP($B742,[1]Offline!$A$2:$K$2447,6,FALSE)</f>
        <v>06:00-22:00 (16Hrs)</v>
      </c>
      <c r="U742" s="3" t="str">
        <f>VLOOKUP($B742,[1]Offline!$A$2:$K$2447,8,FALSE)</f>
        <v>เลขที่ 81/20 หมู่ 4 ต.ม่วงงาม อ.สิงหนคร จ.สงขลา 90330</v>
      </c>
      <c r="V742" s="11" t="str">
        <f t="shared" si="113"/>
        <v>เลขที่ 81/20 หมู่ 4 ต.ม่วงงาม อ.สิงหนคร จ.สงขลา 90330, โทรศัพท์: 083-170-7816</v>
      </c>
      <c r="W742" s="3" t="str">
        <f>VLOOKUP($B742,[1]Offline!$A$2:$K$2447,5,FALSE)</f>
        <v>exp2172-sm@lotuss.com</v>
      </c>
      <c r="X742" s="3" t="str">
        <f>VLOOKUP($B742,[1]Offline!$A$2:$K$2447,10,FALSE)</f>
        <v>0831707816</v>
      </c>
      <c r="Y742" t="s">
        <v>4939</v>
      </c>
      <c r="Z742" t="str">
        <f t="shared" si="114"/>
        <v>0831707816</v>
      </c>
      <c r="AA742" t="str">
        <f t="shared" si="115"/>
        <v>083-170-7816</v>
      </c>
      <c r="AB742" t="str">
        <f t="shared" si="116"/>
        <v>Valid</v>
      </c>
      <c r="AC742" s="4" t="str">
        <f>IF(AND(LEFT($Z742,1)="0", OR(LEN(SUBSTITUTE($Z742,"-",""))=9, AND(LEFT($Z742,2)&lt;&gt;"02", LEN(SUBSTITUTE($Z742,"-",""))=10))), "Valid", "Invalid")</f>
        <v>Valid</v>
      </c>
      <c r="AD742" t="s">
        <v>4939</v>
      </c>
      <c r="AE742" s="11" t="s">
        <v>4940</v>
      </c>
    </row>
    <row r="743" spans="1:31" ht="16" x14ac:dyDescent="0.2">
      <c r="A743" t="s">
        <v>4941</v>
      </c>
      <c r="B743">
        <v>2173</v>
      </c>
      <c r="C743" t="str">
        <f t="shared" si="111"/>
        <v>store_doc_2173</v>
      </c>
      <c r="D743" t="s">
        <v>4942</v>
      </c>
      <c r="E743" t="s">
        <v>4943</v>
      </c>
      <c r="F743">
        <v>13.454034999999999</v>
      </c>
      <c r="G743">
        <v>101.01804799999999</v>
      </c>
      <c r="H743" t="str">
        <f t="shared" si="117"/>
        <v>https://www.google.com/maps/place/13.454035,101.018048</v>
      </c>
      <c r="I743" t="s">
        <v>28</v>
      </c>
      <c r="J743" t="s">
        <v>29</v>
      </c>
      <c r="K743" t="s">
        <v>4944</v>
      </c>
      <c r="L743" t="s">
        <v>4026</v>
      </c>
      <c r="M743" t="s">
        <v>1528</v>
      </c>
      <c r="N743">
        <v>20160</v>
      </c>
      <c r="O743" t="s">
        <v>4945</v>
      </c>
      <c r="P743" t="s">
        <v>34</v>
      </c>
      <c r="Q743" s="3" t="s">
        <v>35</v>
      </c>
      <c r="R743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3" s="3" t="str">
        <f>VLOOKUP($B743,[1]Offline!$A$2:$K$2447,2,FALSE)</f>
        <v>Mini Supermarket</v>
      </c>
      <c r="T743" s="3" t="str">
        <f>VLOOKUP($B743,[1]Offline!$A$2:$K$2447,6,FALSE)</f>
        <v>06:00-23:00 (17Hrs)</v>
      </c>
      <c r="U743" s="3" t="str">
        <f>VLOOKUP($B743,[1]Offline!$A$2:$K$2447,8,FALSE)</f>
        <v>เลขที่ 92 หมู่ 7 ต.บ้านเก่า อ.พานทอง จ.ชลบุรี 20160</v>
      </c>
      <c r="V743" s="11" t="str">
        <f t="shared" si="113"/>
        <v>เลขที่ 92 หมู่ 7 ต.บ้านเก่า อ.พานทอง จ.ชลบุรี 20160, โทรศัพท์: ยังไม่มีเบอร์สาขา</v>
      </c>
      <c r="W743" s="3" t="str">
        <f>VLOOKUP($B743,[1]Offline!$A$2:$K$2447,5,FALSE)</f>
        <v>exp2173-sm@lotuss.com</v>
      </c>
      <c r="X743" s="3" t="str">
        <f>VLOOKUP($B743,[1]Offline!$A$2:$K$2447,10,FALSE)</f>
        <v>0ยังไม่มีเบอร์สาขา</v>
      </c>
      <c r="Y743" t="s">
        <v>1580</v>
      </c>
      <c r="Z743" t="str">
        <f t="shared" si="114"/>
        <v>ยังไม่มีเบอร์สาขา</v>
      </c>
      <c r="AA743" t="str">
        <f t="shared" si="115"/>
        <v>ยังไม่มีเบอร์สาขา</v>
      </c>
      <c r="AB743" t="str">
        <f t="shared" si="116"/>
        <v>Invalid</v>
      </c>
      <c r="AC743" s="4" t="str">
        <f>IF(AND(LEFT($Z743,1)="0", OR(LEN(SUBSTITUTE($Z743,"-",""))=9, AND(LEFT($Z743,2)&lt;&gt;"02", LEN(SUBSTITUTE($Z743,"-",""))=10))), "Valid", "Invalid")</f>
        <v>Invalid</v>
      </c>
      <c r="AD743" t="s">
        <v>1580</v>
      </c>
      <c r="AE743" s="11" t="s">
        <v>1580</v>
      </c>
    </row>
    <row r="744" spans="1:31" ht="16" x14ac:dyDescent="0.2">
      <c r="A744" t="s">
        <v>4946</v>
      </c>
      <c r="B744">
        <v>2174</v>
      </c>
      <c r="C744" t="str">
        <f t="shared" si="111"/>
        <v>store_doc_2174</v>
      </c>
      <c r="D744" t="s">
        <v>4947</v>
      </c>
      <c r="E744" t="s">
        <v>4948</v>
      </c>
      <c r="F744">
        <v>7.024</v>
      </c>
      <c r="G744">
        <v>100.471879</v>
      </c>
      <c r="H744" t="str">
        <f t="shared" si="117"/>
        <v>https://www.google.com/maps/place/7.024,100.471879</v>
      </c>
      <c r="I744" t="s">
        <v>123</v>
      </c>
      <c r="J744" t="s">
        <v>29</v>
      </c>
      <c r="K744" t="s">
        <v>4949</v>
      </c>
      <c r="L744" t="s">
        <v>3048</v>
      </c>
      <c r="M744" t="s">
        <v>3049</v>
      </c>
      <c r="N744">
        <v>90110</v>
      </c>
      <c r="O744" t="s">
        <v>3050</v>
      </c>
      <c r="P744" t="s">
        <v>34</v>
      </c>
      <c r="Q744" s="3" t="s">
        <v>35</v>
      </c>
      <c r="R744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4" s="3" t="e">
        <f>VLOOKUP($B744,[1]Offline!$A$2:$K$2447,2,FALSE)</f>
        <v>#N/A</v>
      </c>
      <c r="T744" s="3" t="e">
        <f>VLOOKUP($B744,[1]Offline!$A$2:$K$2447,6,FALSE)</f>
        <v>#N/A</v>
      </c>
      <c r="U744" s="3" t="e">
        <f>VLOOKUP($B744,[1]Offline!$A$2:$K$2447,8,FALSE)</f>
        <v>#N/A</v>
      </c>
      <c r="V744" s="11" t="e">
        <f t="shared" si="113"/>
        <v>#N/A</v>
      </c>
      <c r="W744" s="3" t="e">
        <f>VLOOKUP($B744,[1]Offline!$A$2:$K$2447,5,FALSE)</f>
        <v>#N/A</v>
      </c>
      <c r="X744" s="3" t="e">
        <f>VLOOKUP($B744,[1]Offline!$A$2:$K$2447,10,FALSE)</f>
        <v>#N/A</v>
      </c>
      <c r="Y744" t="e">
        <v>#N/A</v>
      </c>
      <c r="Z744" t="e">
        <f t="shared" si="114"/>
        <v>#N/A</v>
      </c>
      <c r="AA744" t="e">
        <f t="shared" si="115"/>
        <v>#N/A</v>
      </c>
      <c r="AB744" t="e">
        <f t="shared" si="116"/>
        <v>#N/A</v>
      </c>
      <c r="AC744" s="4"/>
      <c r="AD744" t="e">
        <v>#N/A</v>
      </c>
    </row>
    <row r="745" spans="1:31" ht="16" x14ac:dyDescent="0.2">
      <c r="A745" t="s">
        <v>4950</v>
      </c>
      <c r="B745">
        <v>2175</v>
      </c>
      <c r="C745" t="str">
        <f t="shared" si="111"/>
        <v>store_doc_2175</v>
      </c>
      <c r="D745" t="s">
        <v>4951</v>
      </c>
      <c r="E745" t="s">
        <v>4952</v>
      </c>
      <c r="F745">
        <v>16.310949999999998</v>
      </c>
      <c r="G745">
        <v>104.20246</v>
      </c>
      <c r="H745" t="str">
        <f t="shared" si="117"/>
        <v>https://www.google.com/maps/place/16.31095,104.20246</v>
      </c>
      <c r="I745" t="s">
        <v>28</v>
      </c>
      <c r="J745" t="s">
        <v>29</v>
      </c>
      <c r="K745" t="s">
        <v>4953</v>
      </c>
      <c r="L745" t="s">
        <v>4954</v>
      </c>
      <c r="M745" t="s">
        <v>3196</v>
      </c>
      <c r="N745">
        <v>45210</v>
      </c>
      <c r="O745" t="s">
        <v>4955</v>
      </c>
      <c r="P745" t="s">
        <v>34</v>
      </c>
      <c r="Q745" s="3" t="s">
        <v>35</v>
      </c>
      <c r="R745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5" s="3" t="str">
        <f>VLOOKUP($B745,[1]Offline!$A$2:$K$2447,2,FALSE)</f>
        <v>Mini Supermarket</v>
      </c>
      <c r="T745" s="3" t="str">
        <f>VLOOKUP($B745,[1]Offline!$A$2:$K$2447,6,FALSE)</f>
        <v>06:00-23:00 (17Hrs)</v>
      </c>
      <c r="U745" s="3" t="str">
        <f>VLOOKUP($B745,[1]Offline!$A$2:$K$2447,8,FALSE)</f>
        <v>เลขที่ 263 หมู่ที่ 8 ตำบลหนองพอก อำเภอหนองพอก จังหวัดร้อยเอ็ด 45210</v>
      </c>
      <c r="V745" s="11" t="str">
        <f t="shared" si="113"/>
        <v>เลขที่ 263 หมู่ที่ 8 ตำบลหนองพอก อำเภอหนองพอก จังหวัดร้อยเอ็ด 45210, โทรศัพท์: 062-605-8308</v>
      </c>
      <c r="W745" s="3" t="str">
        <f>VLOOKUP($B745,[1]Offline!$A$2:$K$2447,5,FALSE)</f>
        <v>exp2175-sm@lotuss.com</v>
      </c>
      <c r="X745" s="3" t="str">
        <f>VLOOKUP($B745,[1]Offline!$A$2:$K$2447,10,FALSE)</f>
        <v>0626058308</v>
      </c>
      <c r="Y745" t="s">
        <v>4956</v>
      </c>
      <c r="Z745" t="str">
        <f t="shared" si="114"/>
        <v>0626058308</v>
      </c>
      <c r="AA745" t="str">
        <f t="shared" si="115"/>
        <v>062-605-8308</v>
      </c>
      <c r="AB745" t="str">
        <f t="shared" si="116"/>
        <v>Valid</v>
      </c>
      <c r="AC745" s="4" t="str">
        <f t="shared" ref="AC745:AC753" si="119">IF(AND(LEFT($Z745,1)="0", OR(LEN(SUBSTITUTE($Z745,"-",""))=9, AND(LEFT($Z745,2)&lt;&gt;"02", LEN(SUBSTITUTE($Z745,"-",""))=10))), "Valid", "Invalid")</f>
        <v>Valid</v>
      </c>
      <c r="AD745" t="s">
        <v>4956</v>
      </c>
      <c r="AE745" s="11" t="s">
        <v>4957</v>
      </c>
    </row>
    <row r="746" spans="1:31" ht="16" x14ac:dyDescent="0.2">
      <c r="A746" t="s">
        <v>4958</v>
      </c>
      <c r="B746">
        <v>2177</v>
      </c>
      <c r="C746" t="str">
        <f t="shared" si="111"/>
        <v>store_doc_2177</v>
      </c>
      <c r="D746" t="s">
        <v>4959</v>
      </c>
      <c r="E746" t="s">
        <v>4960</v>
      </c>
      <c r="F746">
        <v>12.613215</v>
      </c>
      <c r="G746">
        <v>102.118937</v>
      </c>
      <c r="H746" t="str">
        <f t="shared" si="117"/>
        <v>https://www.google.com/maps/place/12.613215,102.118937</v>
      </c>
      <c r="I746" t="s">
        <v>28</v>
      </c>
      <c r="J746" t="s">
        <v>29</v>
      </c>
      <c r="K746" t="s">
        <v>4961</v>
      </c>
      <c r="L746" t="s">
        <v>4962</v>
      </c>
      <c r="M746" t="s">
        <v>2639</v>
      </c>
      <c r="N746">
        <v>22000</v>
      </c>
      <c r="O746" t="s">
        <v>4963</v>
      </c>
      <c r="P746" t="s">
        <v>34</v>
      </c>
      <c r="Q746" s="3" t="s">
        <v>44</v>
      </c>
      <c r="R746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6" s="3" t="str">
        <f>VLOOKUP($B746,[1]Offline!$A$2:$K$2447,2,FALSE)</f>
        <v>Mini Supermarket</v>
      </c>
      <c r="T746" s="3" t="str">
        <f>VLOOKUP($B746,[1]Offline!$A$2:$K$2447,6,FALSE)</f>
        <v xml:space="preserve">24 Hours </v>
      </c>
      <c r="U746" s="3" t="str">
        <f>VLOOKUP($B746,[1]Offline!$A$2:$K$2447,8,FALSE)</f>
        <v>เลขที่ 83-84,85 หมู่ 1 ต.จันทนิมิต อ.เมืองจันทบุรี จ.จันทบุรี 22000</v>
      </c>
      <c r="V746" s="11" t="str">
        <f t="shared" si="113"/>
        <v>เลขที่ 83-84,85 หมู่ 1 ต.จันทนิมิต อ.เมืองจันทบุรี จ.จันทบุรี 22000, โทรศัพท์: 081-247-6150</v>
      </c>
      <c r="W746" s="3" t="str">
        <f>VLOOKUP($B746,[1]Offline!$A$2:$K$2447,5,FALSE)</f>
        <v>exp2177-sm@lotuss.com</v>
      </c>
      <c r="X746" s="3" t="str">
        <f>VLOOKUP($B746,[1]Offline!$A$2:$K$2447,10,FALSE)</f>
        <v>0812476150</v>
      </c>
      <c r="Y746" t="s">
        <v>4964</v>
      </c>
      <c r="Z746" t="str">
        <f t="shared" si="114"/>
        <v>0812476150</v>
      </c>
      <c r="AA746" t="str">
        <f t="shared" si="115"/>
        <v>081-247-6150</v>
      </c>
      <c r="AB746" t="str">
        <f t="shared" si="116"/>
        <v>Valid</v>
      </c>
      <c r="AC746" s="4" t="str">
        <f t="shared" si="119"/>
        <v>Valid</v>
      </c>
      <c r="AD746" t="s">
        <v>4964</v>
      </c>
      <c r="AE746" s="11" t="s">
        <v>4965</v>
      </c>
    </row>
    <row r="747" spans="1:31" ht="16" x14ac:dyDescent="0.2">
      <c r="A747" t="s">
        <v>4966</v>
      </c>
      <c r="B747">
        <v>2178</v>
      </c>
      <c r="C747" t="str">
        <f t="shared" si="111"/>
        <v>store_doc_2178</v>
      </c>
      <c r="D747" t="s">
        <v>4967</v>
      </c>
      <c r="E747" t="s">
        <v>4968</v>
      </c>
      <c r="F747">
        <v>12.862743999999999</v>
      </c>
      <c r="G747">
        <v>100.94862500000001</v>
      </c>
      <c r="H747" t="str">
        <f t="shared" si="117"/>
        <v>https://www.google.com/maps/place/12.862744,100.948625</v>
      </c>
      <c r="I747" t="s">
        <v>28</v>
      </c>
      <c r="J747" t="s">
        <v>29</v>
      </c>
      <c r="K747" t="s">
        <v>4969</v>
      </c>
      <c r="L747" t="s">
        <v>2583</v>
      </c>
      <c r="M747" t="s">
        <v>1528</v>
      </c>
      <c r="N747">
        <v>20150</v>
      </c>
      <c r="O747" t="s">
        <v>4970</v>
      </c>
      <c r="P747" t="s">
        <v>34</v>
      </c>
      <c r="Q747" s="3" t="s">
        <v>35</v>
      </c>
      <c r="R747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7" s="3" t="str">
        <f>VLOOKUP($B747,[1]Offline!$A$2:$K$2447,2,FALSE)</f>
        <v>Mini Supermarket</v>
      </c>
      <c r="T747" s="3" t="str">
        <f>VLOOKUP($B747,[1]Offline!$A$2:$K$2447,6,FALSE)</f>
        <v>05:00-22:00 (17Hrs)</v>
      </c>
      <c r="U747" s="3" t="str">
        <f>VLOOKUP($B747,[1]Offline!$A$2:$K$2447,8,FALSE)</f>
        <v>เลขที่ 50/3 หมู่ 3 ต.ห้วยใหญ่ อ.บางละมุง จ.ชลบุรี 20150</v>
      </c>
      <c r="V747" s="11" t="str">
        <f t="shared" si="113"/>
        <v>เลขที่ 50/3 หมู่ 3 ต.ห้วยใหญ่ อ.บางละมุง จ.ชลบุรี 20150, โทรศัพท์: 062-605-8310</v>
      </c>
      <c r="W747" s="3" t="str">
        <f>VLOOKUP($B747,[1]Offline!$A$2:$K$2447,5,FALSE)</f>
        <v>exp2178-sm@lotuss.com</v>
      </c>
      <c r="X747" s="3" t="str">
        <f>VLOOKUP($B747,[1]Offline!$A$2:$K$2447,10,FALSE)</f>
        <v>0626058310</v>
      </c>
      <c r="Y747" t="s">
        <v>4971</v>
      </c>
      <c r="Z747" t="str">
        <f t="shared" si="114"/>
        <v>0626058310</v>
      </c>
      <c r="AA747" t="str">
        <f t="shared" si="115"/>
        <v>062-605-8310</v>
      </c>
      <c r="AB747" t="str">
        <f t="shared" si="116"/>
        <v>Valid</v>
      </c>
      <c r="AC747" s="4" t="str">
        <f t="shared" si="119"/>
        <v>Valid</v>
      </c>
      <c r="AD747" t="s">
        <v>4971</v>
      </c>
      <c r="AE747" s="11" t="s">
        <v>4972</v>
      </c>
    </row>
    <row r="748" spans="1:31" ht="16" x14ac:dyDescent="0.2">
      <c r="A748" t="s">
        <v>4973</v>
      </c>
      <c r="B748">
        <v>2180</v>
      </c>
      <c r="C748" t="str">
        <f t="shared" si="111"/>
        <v>store_doc_2180</v>
      </c>
      <c r="D748" t="s">
        <v>4974</v>
      </c>
      <c r="E748" t="s">
        <v>4975</v>
      </c>
      <c r="F748">
        <v>18.599775000000001</v>
      </c>
      <c r="G748">
        <v>98.821961999999999</v>
      </c>
      <c r="H748" t="str">
        <f t="shared" si="117"/>
        <v>https://www.google.com/maps/place/18.599775,98.821962</v>
      </c>
      <c r="I748" t="s">
        <v>28</v>
      </c>
      <c r="J748" t="s">
        <v>29</v>
      </c>
      <c r="K748" t="s">
        <v>4976</v>
      </c>
      <c r="L748" t="s">
        <v>4977</v>
      </c>
      <c r="M748" t="s">
        <v>470</v>
      </c>
      <c r="N748">
        <v>50360</v>
      </c>
      <c r="O748" t="s">
        <v>4978</v>
      </c>
      <c r="P748" t="s">
        <v>34</v>
      </c>
      <c r="Q748" s="3" t="s">
        <v>170</v>
      </c>
      <c r="R748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8" s="3" t="str">
        <f>VLOOKUP($B748,[1]Offline!$A$2:$K$2447,2,FALSE)</f>
        <v>Mini Supermarket</v>
      </c>
      <c r="T748" s="3" t="str">
        <f>VLOOKUP($B748,[1]Offline!$A$2:$K$2447,6,FALSE)</f>
        <v>06:00-23:00 (17Hrs)</v>
      </c>
      <c r="U748" s="3" t="str">
        <f>VLOOKUP($B748,[1]Offline!$A$2:$K$2447,8,FALSE)</f>
        <v>เลขที่ 455/2 หมู่ที่ 5 ตำบลบ้านกาด อำเภอแม่วาง จังหวัดเชียงใหม่ 50360</v>
      </c>
      <c r="V748" s="11" t="str">
        <f t="shared" si="113"/>
        <v>เลขที่ 455/2 หมู่ที่ 5 ตำบลบ้านกาด อำเภอแม่วาง จังหวัดเชียงใหม่ 50360, โทรศัพท์: 062-605-8312</v>
      </c>
      <c r="W748" s="3" t="str">
        <f>VLOOKUP($B748,[1]Offline!$A$2:$K$2447,5,FALSE)</f>
        <v>exp2180-sm@lotuss.com</v>
      </c>
      <c r="X748" s="3" t="str">
        <f>VLOOKUP($B748,[1]Offline!$A$2:$K$2447,10,FALSE)</f>
        <v>0626058312</v>
      </c>
      <c r="Y748" t="s">
        <v>4979</v>
      </c>
      <c r="Z748" t="str">
        <f t="shared" si="114"/>
        <v>0626058312</v>
      </c>
      <c r="AA748" t="str">
        <f t="shared" si="115"/>
        <v>062-605-8312</v>
      </c>
      <c r="AB748" t="str">
        <f t="shared" si="116"/>
        <v>Valid</v>
      </c>
      <c r="AC748" s="4" t="str">
        <f t="shared" si="119"/>
        <v>Valid</v>
      </c>
      <c r="AD748" t="s">
        <v>4979</v>
      </c>
      <c r="AE748" s="11" t="s">
        <v>4980</v>
      </c>
    </row>
    <row r="749" spans="1:31" ht="16" x14ac:dyDescent="0.2">
      <c r="A749" t="s">
        <v>4981</v>
      </c>
      <c r="B749">
        <v>2182</v>
      </c>
      <c r="C749" t="str">
        <f t="shared" si="111"/>
        <v>store_doc_2182</v>
      </c>
      <c r="D749" t="s">
        <v>4982</v>
      </c>
      <c r="E749" t="s">
        <v>4983</v>
      </c>
      <c r="F749">
        <v>19.927841000000001</v>
      </c>
      <c r="G749">
        <v>99.815809999999999</v>
      </c>
      <c r="H749" t="str">
        <f t="shared" si="117"/>
        <v>https://www.google.com/maps/place/19.927841,99.81581</v>
      </c>
      <c r="I749" t="s">
        <v>123</v>
      </c>
      <c r="J749" t="s">
        <v>29</v>
      </c>
      <c r="K749" t="s">
        <v>4984</v>
      </c>
      <c r="L749" t="s">
        <v>2368</v>
      </c>
      <c r="M749" t="s">
        <v>2329</v>
      </c>
      <c r="N749">
        <v>57100</v>
      </c>
      <c r="O749" t="s">
        <v>4985</v>
      </c>
      <c r="P749" t="s">
        <v>34</v>
      </c>
      <c r="Q749" s="3" t="s">
        <v>35</v>
      </c>
      <c r="R749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49" s="3" t="str">
        <f>VLOOKUP($B749,[1]Offline!$A$2:$K$2447,2,FALSE)</f>
        <v>Mini Supermarket</v>
      </c>
      <c r="T749" s="3" t="str">
        <f>VLOOKUP($B749,[1]Offline!$A$2:$K$2447,6,FALSE)</f>
        <v>06:00-23:00 (17Hrs)</v>
      </c>
      <c r="U749" s="3" t="str">
        <f>VLOOKUP($B749,[1]Offline!$A$2:$K$2447,8,FALSE)</f>
        <v>เลขที่ 26 หมู่ที่ 3 ตำบลริมกก อำเภอเมืองเชียงราย จังหวัดเชียงราย 57100</v>
      </c>
      <c r="V749" s="11" t="str">
        <f t="shared" si="113"/>
        <v>เลขที่ 26 หมู่ที่ 3 ตำบลริมกก อำเภอเมืองเชียงราย จังหวัดเชียงราย 57100, โทรศัพท์: 062-605-8314</v>
      </c>
      <c r="W749" s="3" t="str">
        <f>VLOOKUP($B749,[1]Offline!$A$2:$K$2447,5,FALSE)</f>
        <v>exp2182-sm@lotuss.com</v>
      </c>
      <c r="X749" s="3" t="str">
        <f>VLOOKUP($B749,[1]Offline!$A$2:$K$2447,10,FALSE)</f>
        <v>0626058314</v>
      </c>
      <c r="Y749" t="s">
        <v>4986</v>
      </c>
      <c r="Z749" t="str">
        <f t="shared" si="114"/>
        <v>0626058314</v>
      </c>
      <c r="AA749" t="str">
        <f t="shared" si="115"/>
        <v>062-605-8314</v>
      </c>
      <c r="AB749" t="str">
        <f t="shared" si="116"/>
        <v>Valid</v>
      </c>
      <c r="AC749" s="4" t="str">
        <f t="shared" si="119"/>
        <v>Valid</v>
      </c>
      <c r="AD749" t="s">
        <v>4986</v>
      </c>
      <c r="AE749" s="11" t="s">
        <v>4987</v>
      </c>
    </row>
    <row r="750" spans="1:31" ht="16" x14ac:dyDescent="0.2">
      <c r="A750" t="s">
        <v>4988</v>
      </c>
      <c r="B750">
        <v>2183</v>
      </c>
      <c r="C750" t="str">
        <f t="shared" si="111"/>
        <v>store_doc_2183</v>
      </c>
      <c r="D750" t="s">
        <v>4989</v>
      </c>
      <c r="E750" t="s">
        <v>4990</v>
      </c>
      <c r="F750">
        <v>16.196073999999999</v>
      </c>
      <c r="G750">
        <v>104.517363</v>
      </c>
      <c r="H750" t="str">
        <f t="shared" si="117"/>
        <v>https://www.google.com/maps/place/16.196074,104.517363</v>
      </c>
      <c r="I750" t="s">
        <v>28</v>
      </c>
      <c r="J750" t="s">
        <v>29</v>
      </c>
      <c r="K750" t="s">
        <v>4991</v>
      </c>
      <c r="L750" t="s">
        <v>4992</v>
      </c>
      <c r="M750" t="s">
        <v>3758</v>
      </c>
      <c r="N750">
        <v>35120</v>
      </c>
      <c r="O750" t="s">
        <v>4993</v>
      </c>
      <c r="P750" t="s">
        <v>34</v>
      </c>
      <c r="Q750" s="3" t="s">
        <v>35</v>
      </c>
      <c r="R750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0" s="3" t="str">
        <f>VLOOKUP($B750,[1]Offline!$A$2:$K$2447,2,FALSE)</f>
        <v>Mini Supermarket</v>
      </c>
      <c r="T750" s="3" t="str">
        <f>VLOOKUP($B750,[1]Offline!$A$2:$K$2447,6,FALSE)</f>
        <v>06:00-23:00 (17Hrs)</v>
      </c>
      <c r="U750" s="3" t="str">
        <f>VLOOKUP($B750,[1]Offline!$A$2:$K$2447,8,FALSE)</f>
        <v>เลขที่ 589/2 หมู่ที่ 1 ตำบลสวาท อำเภอเลิงนกทา จังหวัดยโสธร 35120</v>
      </c>
      <c r="V750" s="11" t="str">
        <f t="shared" si="113"/>
        <v>เลขที่ 589/2 หมู่ที่ 1 ตำบลสวาท อำเภอเลิงนกทา จังหวัดยโสธร 35120, โทรศัพท์: 062-605-8315</v>
      </c>
      <c r="W750" s="3" t="str">
        <f>VLOOKUP($B750,[1]Offline!$A$2:$K$2447,5,FALSE)</f>
        <v>exp2183-sm@lotuss.com</v>
      </c>
      <c r="X750" s="3" t="str">
        <f>VLOOKUP($B750,[1]Offline!$A$2:$K$2447,10,FALSE)</f>
        <v>0626058315</v>
      </c>
      <c r="Y750" t="s">
        <v>4994</v>
      </c>
      <c r="Z750" t="str">
        <f t="shared" si="114"/>
        <v>0626058315</v>
      </c>
      <c r="AA750" t="str">
        <f t="shared" si="115"/>
        <v>062-605-8315</v>
      </c>
      <c r="AB750" t="str">
        <f t="shared" si="116"/>
        <v>Valid</v>
      </c>
      <c r="AC750" s="4" t="str">
        <f t="shared" si="119"/>
        <v>Valid</v>
      </c>
      <c r="AD750" t="s">
        <v>4994</v>
      </c>
      <c r="AE750" s="11" t="s">
        <v>4995</v>
      </c>
    </row>
    <row r="751" spans="1:31" ht="16" x14ac:dyDescent="0.2">
      <c r="A751" t="s">
        <v>4996</v>
      </c>
      <c r="B751">
        <v>2184</v>
      </c>
      <c r="C751" t="str">
        <f t="shared" si="111"/>
        <v>store_doc_2184</v>
      </c>
      <c r="D751" t="s">
        <v>4997</v>
      </c>
      <c r="E751" t="s">
        <v>4998</v>
      </c>
      <c r="F751">
        <v>16.597885999999999</v>
      </c>
      <c r="G751">
        <v>101.99598899999999</v>
      </c>
      <c r="H751" t="str">
        <f t="shared" si="117"/>
        <v>https://www.google.com/maps/place/16.597886,101.995989</v>
      </c>
      <c r="I751" t="s">
        <v>28</v>
      </c>
      <c r="J751" t="s">
        <v>29</v>
      </c>
      <c r="K751" t="s">
        <v>4999</v>
      </c>
      <c r="L751" t="s">
        <v>5000</v>
      </c>
      <c r="M751" t="s">
        <v>2424</v>
      </c>
      <c r="N751">
        <v>40290</v>
      </c>
      <c r="O751" t="s">
        <v>5001</v>
      </c>
      <c r="P751" t="s">
        <v>34</v>
      </c>
      <c r="Q751" s="3" t="s">
        <v>170</v>
      </c>
      <c r="R751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1" s="3" t="str">
        <f>VLOOKUP($B751,[1]Offline!$A$2:$K$2447,2,FALSE)</f>
        <v>Mini Supermarket</v>
      </c>
      <c r="T751" s="3" t="str">
        <f>VLOOKUP($B751,[1]Offline!$A$2:$K$2447,6,FALSE)</f>
        <v>06:00-23:00 (17Hrs)</v>
      </c>
      <c r="U751" s="3" t="str">
        <f>VLOOKUP($B751,[1]Offline!$A$2:$K$2447,8,FALSE)</f>
        <v>เลขที่ 94 หมู่ที่ 1 ตำบลโนนหัน อำเภอชุมแพ จังหวัดขอนแก่น 40290</v>
      </c>
      <c r="V751" s="11" t="str">
        <f t="shared" si="113"/>
        <v>เลขที่ 94 หมู่ที่ 1 ตำบลโนนหัน อำเภอชุมแพ จังหวัดขอนแก่น 40290, โทรศัพท์: 062-605-8316</v>
      </c>
      <c r="W751" s="3" t="str">
        <f>VLOOKUP($B751,[1]Offline!$A$2:$K$2447,5,FALSE)</f>
        <v>exp2184-sm@lotuss.com</v>
      </c>
      <c r="X751" s="3" t="str">
        <f>VLOOKUP($B751,[1]Offline!$A$2:$K$2447,10,FALSE)</f>
        <v>0626058316</v>
      </c>
      <c r="Y751" t="s">
        <v>5002</v>
      </c>
      <c r="Z751" t="str">
        <f t="shared" si="114"/>
        <v>0626058316</v>
      </c>
      <c r="AA751" t="str">
        <f t="shared" si="115"/>
        <v>062-605-8316</v>
      </c>
      <c r="AB751" t="str">
        <f t="shared" si="116"/>
        <v>Valid</v>
      </c>
      <c r="AC751" s="4" t="str">
        <f t="shared" si="119"/>
        <v>Valid</v>
      </c>
      <c r="AD751" t="s">
        <v>5002</v>
      </c>
      <c r="AE751" s="11" t="s">
        <v>5003</v>
      </c>
    </row>
    <row r="752" spans="1:31" ht="16" x14ac:dyDescent="0.2">
      <c r="A752" t="s">
        <v>5004</v>
      </c>
      <c r="B752">
        <v>2186</v>
      </c>
      <c r="C752" t="str">
        <f t="shared" si="111"/>
        <v>store_doc_2186</v>
      </c>
      <c r="D752" t="s">
        <v>5005</v>
      </c>
      <c r="E752" t="s">
        <v>5006</v>
      </c>
      <c r="F752">
        <v>15.004398999999999</v>
      </c>
      <c r="G752">
        <v>103.10062600000001</v>
      </c>
      <c r="H752" t="str">
        <f t="shared" si="117"/>
        <v>https://www.google.com/maps/place/15.004399,103.100626</v>
      </c>
      <c r="I752" t="s">
        <v>28</v>
      </c>
      <c r="J752" t="s">
        <v>29</v>
      </c>
      <c r="K752" t="s">
        <v>5007</v>
      </c>
      <c r="L752" t="s">
        <v>5008</v>
      </c>
      <c r="M752" t="s">
        <v>3582</v>
      </c>
      <c r="N752">
        <v>31000</v>
      </c>
      <c r="O752" t="s">
        <v>2425</v>
      </c>
      <c r="P752" t="s">
        <v>34</v>
      </c>
      <c r="Q752" s="3" t="s">
        <v>44</v>
      </c>
      <c r="R752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2" s="3" t="str">
        <f>VLOOKUP($B752,[1]Offline!$A$2:$K$2447,2,FALSE)</f>
        <v>Mini Supermarket</v>
      </c>
      <c r="T752" s="3" t="str">
        <f>VLOOKUP($B752,[1]Offline!$A$2:$K$2447,6,FALSE)</f>
        <v>24 Hours</v>
      </c>
      <c r="U752" s="3" t="str">
        <f>VLOOKUP($B752,[1]Offline!$A$2:$K$2447,8,FALSE)</f>
        <v>เลขที่ 142/105-106,142/107 ถนนนิวาศ ตำบลในเมือง อำเภอเมืองบุรีรัมย์ จังหวัดบุรีรัมย์ 31000</v>
      </c>
      <c r="V752" s="11" t="str">
        <f t="shared" si="113"/>
        <v>เลขที่ 142/105-106,142/107 ถนนนิวาศ ตำบลในเมือง อำเภอเมืองบุรีรัมย์ จังหวัดบุรีรัมย์ 31000, โทรศัพท์: 096-958-5878</v>
      </c>
      <c r="W752" s="3" t="str">
        <f>VLOOKUP($B752,[1]Offline!$A$2:$K$2447,5,FALSE)</f>
        <v>exp2186-sm@lotuss.com</v>
      </c>
      <c r="X752" s="3" t="str">
        <f>VLOOKUP($B752,[1]Offline!$A$2:$K$2447,10,FALSE)</f>
        <v>0969585878</v>
      </c>
      <c r="Y752" t="s">
        <v>5009</v>
      </c>
      <c r="Z752" t="str">
        <f t="shared" si="114"/>
        <v>0969585878</v>
      </c>
      <c r="AA752" t="str">
        <f t="shared" si="115"/>
        <v>096-958-5878</v>
      </c>
      <c r="AB752" t="str">
        <f t="shared" si="116"/>
        <v>Valid</v>
      </c>
      <c r="AC752" s="4" t="str">
        <f t="shared" si="119"/>
        <v>Valid</v>
      </c>
      <c r="AD752" t="s">
        <v>5009</v>
      </c>
      <c r="AE752" s="11" t="s">
        <v>5010</v>
      </c>
    </row>
    <row r="753" spans="1:31" ht="16" x14ac:dyDescent="0.2">
      <c r="A753" t="s">
        <v>5011</v>
      </c>
      <c r="B753">
        <v>2187</v>
      </c>
      <c r="C753" t="str">
        <f t="shared" si="111"/>
        <v>store_doc_2187</v>
      </c>
      <c r="D753" t="s">
        <v>5012</v>
      </c>
      <c r="E753" t="s">
        <v>5013</v>
      </c>
      <c r="F753">
        <v>19.145745000000002</v>
      </c>
      <c r="G753">
        <v>99.616808000000006</v>
      </c>
      <c r="H753" t="str">
        <f t="shared" si="117"/>
        <v>https://www.google.com/maps/place/19.145745,99.616808</v>
      </c>
      <c r="I753" t="s">
        <v>28</v>
      </c>
      <c r="J753" t="s">
        <v>29</v>
      </c>
      <c r="K753" t="s">
        <v>5014</v>
      </c>
      <c r="L753" t="s">
        <v>5015</v>
      </c>
      <c r="M753" t="s">
        <v>2110</v>
      </c>
      <c r="N753">
        <v>52140</v>
      </c>
      <c r="O753" t="s">
        <v>5016</v>
      </c>
      <c r="P753" t="s">
        <v>34</v>
      </c>
      <c r="Q753" s="3" t="s">
        <v>35</v>
      </c>
      <c r="R753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3" s="3" t="str">
        <f>VLOOKUP($B753,[1]Offline!$A$2:$K$2447,2,FALSE)</f>
        <v>Mini Supermarket</v>
      </c>
      <c r="T753" s="3" t="str">
        <f>VLOOKUP($B753,[1]Offline!$A$2:$K$2447,6,FALSE)</f>
        <v>06:00-23:00 (17Hrs)</v>
      </c>
      <c r="U753" s="3" t="str">
        <f>VLOOKUP($B753,[1]Offline!$A$2:$K$2447,8,FALSE)</f>
        <v>เลขที่ 547,548 หมู่ที่ 4 ตำบลวังเหนือ อำเภอวังเหนือ จังหวัดลำปาง 52140</v>
      </c>
      <c r="V753" s="11" t="str">
        <f t="shared" si="113"/>
        <v>เลขที่ 547,548 หมู่ที่ 4 ตำบลวังเหนือ อำเภอวังเหนือ จังหวัดลำปาง 52140, โทรศัพท์: 062-605-8318</v>
      </c>
      <c r="W753" s="3" t="str">
        <f>VLOOKUP($B753,[1]Offline!$A$2:$K$2447,5,FALSE)</f>
        <v>exp2187-sm@lotuss.com</v>
      </c>
      <c r="X753" s="3" t="str">
        <f>VLOOKUP($B753,[1]Offline!$A$2:$K$2447,10,FALSE)</f>
        <v>0626058318</v>
      </c>
      <c r="Y753" t="s">
        <v>5017</v>
      </c>
      <c r="Z753" t="str">
        <f t="shared" si="114"/>
        <v>0626058318</v>
      </c>
      <c r="AA753" t="str">
        <f t="shared" si="115"/>
        <v>062-605-8318</v>
      </c>
      <c r="AB753" t="str">
        <f t="shared" si="116"/>
        <v>Valid</v>
      </c>
      <c r="AC753" s="4" t="str">
        <f t="shared" si="119"/>
        <v>Valid</v>
      </c>
      <c r="AD753" t="s">
        <v>5017</v>
      </c>
      <c r="AE753" s="11" t="s">
        <v>5018</v>
      </c>
    </row>
    <row r="754" spans="1:31" ht="16" x14ac:dyDescent="0.2">
      <c r="A754" t="s">
        <v>5019</v>
      </c>
      <c r="B754">
        <v>2188</v>
      </c>
      <c r="C754" t="str">
        <f t="shared" si="111"/>
        <v>store_doc_2188</v>
      </c>
      <c r="D754" t="s">
        <v>5020</v>
      </c>
      <c r="E754" t="s">
        <v>5021</v>
      </c>
      <c r="F754">
        <v>7.7772969999999999</v>
      </c>
      <c r="G754">
        <v>100.32197499999999</v>
      </c>
      <c r="H754" t="str">
        <f t="shared" si="117"/>
        <v>https://www.google.com/maps/place/7.777297,100.321975</v>
      </c>
      <c r="I754" t="s">
        <v>123</v>
      </c>
      <c r="J754" t="s">
        <v>29</v>
      </c>
      <c r="K754" t="s">
        <v>5022</v>
      </c>
      <c r="L754" t="s">
        <v>5023</v>
      </c>
      <c r="M754" t="s">
        <v>3049</v>
      </c>
      <c r="N754">
        <v>90140</v>
      </c>
      <c r="O754" t="s">
        <v>5024</v>
      </c>
      <c r="P754" t="s">
        <v>34</v>
      </c>
      <c r="Q754" s="3" t="s">
        <v>35</v>
      </c>
      <c r="R754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4" s="3" t="e">
        <f>VLOOKUP($B754,[1]Offline!$A$2:$K$2447,2,FALSE)</f>
        <v>#N/A</v>
      </c>
      <c r="T754" s="3" t="e">
        <f>VLOOKUP($B754,[1]Offline!$A$2:$K$2447,6,FALSE)</f>
        <v>#N/A</v>
      </c>
      <c r="U754" s="3" t="e">
        <f>VLOOKUP($B754,[1]Offline!$A$2:$K$2447,8,FALSE)</f>
        <v>#N/A</v>
      </c>
      <c r="V754" s="11" t="e">
        <f t="shared" si="113"/>
        <v>#N/A</v>
      </c>
      <c r="W754" s="3" t="e">
        <f>VLOOKUP($B754,[1]Offline!$A$2:$K$2447,5,FALSE)</f>
        <v>#N/A</v>
      </c>
      <c r="X754" s="3" t="e">
        <f>VLOOKUP($B754,[1]Offline!$A$2:$K$2447,10,FALSE)</f>
        <v>#N/A</v>
      </c>
      <c r="Y754" t="e">
        <v>#N/A</v>
      </c>
      <c r="Z754" t="e">
        <f t="shared" si="114"/>
        <v>#N/A</v>
      </c>
      <c r="AA754" t="e">
        <f t="shared" si="115"/>
        <v>#N/A</v>
      </c>
      <c r="AB754" t="e">
        <f t="shared" si="116"/>
        <v>#N/A</v>
      </c>
      <c r="AC754" s="4"/>
      <c r="AD754" t="e">
        <v>#N/A</v>
      </c>
    </row>
    <row r="755" spans="1:31" ht="16" x14ac:dyDescent="0.2">
      <c r="A755" t="s">
        <v>5025</v>
      </c>
      <c r="B755">
        <v>2189</v>
      </c>
      <c r="C755" t="str">
        <f t="shared" si="111"/>
        <v>store_doc_2189</v>
      </c>
      <c r="D755" t="s">
        <v>5026</v>
      </c>
      <c r="E755" t="s">
        <v>5027</v>
      </c>
      <c r="F755">
        <v>8.0304870000000008</v>
      </c>
      <c r="G755">
        <v>99.467111000000003</v>
      </c>
      <c r="H755" t="str">
        <f t="shared" si="117"/>
        <v>https://www.google.com/maps/place/8.030487,99.467111</v>
      </c>
      <c r="I755" t="s">
        <v>28</v>
      </c>
      <c r="J755" t="s">
        <v>29</v>
      </c>
      <c r="K755" t="s">
        <v>5028</v>
      </c>
      <c r="L755" t="s">
        <v>5029</v>
      </c>
      <c r="M755" t="s">
        <v>2554</v>
      </c>
      <c r="N755">
        <v>80360</v>
      </c>
      <c r="O755" t="s">
        <v>5030</v>
      </c>
      <c r="P755" t="s">
        <v>34</v>
      </c>
      <c r="Q755" s="3" t="s">
        <v>35</v>
      </c>
      <c r="R755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5" s="3" t="str">
        <f>VLOOKUP($B755,[1]Offline!$A$2:$K$2447,2,FALSE)</f>
        <v>Mini Supermarket</v>
      </c>
      <c r="T755" s="3" t="str">
        <f>VLOOKUP($B755,[1]Offline!$A$2:$K$2447,6,FALSE)</f>
        <v>06:00-22:30 (16.5Hrs)</v>
      </c>
      <c r="U755" s="3" t="str">
        <f>VLOOKUP($B755,[1]Offline!$A$2:$K$2447,8,FALSE)</f>
        <v>เลขที่ 52/2 หมู่ 14 ต.บ้านลำนาว อ.บางขัน จ.นครศรีธรรมราช 80360</v>
      </c>
      <c r="V755" s="11" t="str">
        <f t="shared" si="113"/>
        <v>เลขที่ 52/2 หมู่ 14 ต.บ้านลำนาว อ.บางขัน จ.นครศรีธรรมราช 80360, โทรศัพท์: 081-247-6037</v>
      </c>
      <c r="W755" s="3" t="str">
        <f>VLOOKUP($B755,[1]Offline!$A$2:$K$2447,5,FALSE)</f>
        <v>exp2189-sm@lotuss.com</v>
      </c>
      <c r="X755" s="3" t="str">
        <f>VLOOKUP($B755,[1]Offline!$A$2:$K$2447,10,FALSE)</f>
        <v>0812476037</v>
      </c>
      <c r="Y755" t="s">
        <v>5031</v>
      </c>
      <c r="Z755" t="str">
        <f t="shared" si="114"/>
        <v>0812476037</v>
      </c>
      <c r="AA755" t="str">
        <f t="shared" si="115"/>
        <v>081-247-6037</v>
      </c>
      <c r="AB755" t="str">
        <f t="shared" si="116"/>
        <v>Valid</v>
      </c>
      <c r="AC755" s="4" t="str">
        <f t="shared" ref="AC755:AC760" si="120">IF(AND(LEFT($Z755,1)="0", OR(LEN(SUBSTITUTE($Z755,"-",""))=9, AND(LEFT($Z755,2)&lt;&gt;"02", LEN(SUBSTITUTE($Z755,"-",""))=10))), "Valid", "Invalid")</f>
        <v>Valid</v>
      </c>
      <c r="AD755" t="s">
        <v>5031</v>
      </c>
      <c r="AE755" s="11" t="s">
        <v>5032</v>
      </c>
    </row>
    <row r="756" spans="1:31" ht="16" x14ac:dyDescent="0.2">
      <c r="A756" t="s">
        <v>5033</v>
      </c>
      <c r="B756">
        <v>2190</v>
      </c>
      <c r="C756" t="str">
        <f t="shared" si="111"/>
        <v>store_doc_2190</v>
      </c>
      <c r="D756" t="s">
        <v>5034</v>
      </c>
      <c r="E756" t="s">
        <v>5035</v>
      </c>
      <c r="F756">
        <v>15.683464000000001</v>
      </c>
      <c r="G756">
        <v>100.106979</v>
      </c>
      <c r="H756" t="str">
        <f t="shared" si="117"/>
        <v>https://www.google.com/maps/place/15.683464,100.106979</v>
      </c>
      <c r="I756" t="s">
        <v>28</v>
      </c>
      <c r="J756" t="s">
        <v>29</v>
      </c>
      <c r="K756" t="s">
        <v>5036</v>
      </c>
      <c r="L756" t="s">
        <v>4192</v>
      </c>
      <c r="M756" t="s">
        <v>2621</v>
      </c>
      <c r="N756">
        <v>60000</v>
      </c>
      <c r="O756" t="s">
        <v>5037</v>
      </c>
      <c r="P756" t="s">
        <v>34</v>
      </c>
      <c r="Q756" s="3" t="s">
        <v>35</v>
      </c>
      <c r="R756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6" s="3" t="str">
        <f>VLOOKUP($B756,[1]Offline!$A$2:$K$2447,2,FALSE)</f>
        <v>Mini Supermarket</v>
      </c>
      <c r="T756" s="3" t="str">
        <f>VLOOKUP($B756,[1]Offline!$A$2:$K$2447,6,FALSE)</f>
        <v>05:00-22:00 (17Hrs)</v>
      </c>
      <c r="U756" s="3" t="str">
        <f>VLOOKUP($B756,[1]Offline!$A$2:$K$2447,8,FALSE)</f>
        <v>เลขที่ 9/1,9/2,9/3,9/4 หมู่ที่ 9 ตำบลนครสวรรค์ อำเภอเมืองนครสวรรค์ จังหวัดนครสวรรค์ 60000</v>
      </c>
      <c r="V756" s="11" t="str">
        <f t="shared" si="113"/>
        <v>เลขที่ 9/1,9/2,9/3,9/4 หมู่ที่ 9 ตำบลนครสวรรค์ อำเภอเมืองนครสวรรค์ จังหวัดนครสวรรค์ 60000, โทรศัพท์: 081-247-1667</v>
      </c>
      <c r="W756" s="3" t="str">
        <f>VLOOKUP($B756,[1]Offline!$A$2:$K$2447,5,FALSE)</f>
        <v>exp2190-sm@lotuss.com</v>
      </c>
      <c r="X756" s="3" t="str">
        <f>VLOOKUP($B756,[1]Offline!$A$2:$K$2447,10,FALSE)</f>
        <v>0812471667</v>
      </c>
      <c r="Y756" t="s">
        <v>5038</v>
      </c>
      <c r="Z756" t="str">
        <f t="shared" si="114"/>
        <v>0812471667</v>
      </c>
      <c r="AA756" t="str">
        <f t="shared" si="115"/>
        <v>081-247-1667</v>
      </c>
      <c r="AB756" t="str">
        <f t="shared" si="116"/>
        <v>Valid</v>
      </c>
      <c r="AC756" s="4" t="str">
        <f t="shared" si="120"/>
        <v>Valid</v>
      </c>
      <c r="AD756" t="s">
        <v>5038</v>
      </c>
      <c r="AE756" s="11" t="s">
        <v>5039</v>
      </c>
    </row>
    <row r="757" spans="1:31" ht="16" x14ac:dyDescent="0.2">
      <c r="A757" t="s">
        <v>5040</v>
      </c>
      <c r="B757">
        <v>2191</v>
      </c>
      <c r="C757" t="str">
        <f t="shared" si="111"/>
        <v>store_doc_2191</v>
      </c>
      <c r="D757" t="s">
        <v>5041</v>
      </c>
      <c r="E757" t="s">
        <v>5042</v>
      </c>
      <c r="F757">
        <v>19.908545</v>
      </c>
      <c r="G757">
        <v>99.846714000000006</v>
      </c>
      <c r="H757" t="str">
        <f t="shared" si="117"/>
        <v>https://www.google.com/maps/place/19.908545,99.846714</v>
      </c>
      <c r="I757" t="s">
        <v>123</v>
      </c>
      <c r="J757" t="s">
        <v>29</v>
      </c>
      <c r="K757" t="s">
        <v>5043</v>
      </c>
      <c r="L757" t="s">
        <v>2368</v>
      </c>
      <c r="M757" t="s">
        <v>2329</v>
      </c>
      <c r="N757">
        <v>57000</v>
      </c>
      <c r="O757" t="s">
        <v>2369</v>
      </c>
      <c r="P757" t="s">
        <v>34</v>
      </c>
      <c r="Q757" s="3" t="s">
        <v>35</v>
      </c>
      <c r="R757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7" s="3" t="str">
        <f>VLOOKUP($B757,[1]Offline!$A$2:$K$2447,2,FALSE)</f>
        <v>Mini Supermarket</v>
      </c>
      <c r="T757" s="3" t="str">
        <f>VLOOKUP($B757,[1]Offline!$A$2:$K$2447,6,FALSE)</f>
        <v>06:00-23:00 (17Hrs)</v>
      </c>
      <c r="U757" s="3" t="str">
        <f>VLOOKUP($B757,[1]Offline!$A$2:$K$2447,8,FALSE)</f>
        <v>เลขที่ 151/8 หมู่ที่ 12 ตำบลรอบเวียง อำเภอเมืองเชียงราย จังหวัดเชียงราย 57000</v>
      </c>
      <c r="V757" s="11" t="str">
        <f t="shared" si="113"/>
        <v>เลขที่ 151/8 หมู่ที่ 12 ตำบลรอบเวียง อำเภอเมืองเชียงราย จังหวัดเชียงราย 57000, โทรศัพท์: 062-605-8322</v>
      </c>
      <c r="W757" s="3" t="str">
        <f>VLOOKUP($B757,[1]Offline!$A$2:$K$2447,5,FALSE)</f>
        <v>exp2191-sm@lotuss.com</v>
      </c>
      <c r="X757" s="3" t="str">
        <f>VLOOKUP($B757,[1]Offline!$A$2:$K$2447,10,FALSE)</f>
        <v>0626058322</v>
      </c>
      <c r="Y757" t="s">
        <v>5044</v>
      </c>
      <c r="Z757" t="str">
        <f t="shared" si="114"/>
        <v>0626058322</v>
      </c>
      <c r="AA757" t="str">
        <f t="shared" si="115"/>
        <v>062-605-8322</v>
      </c>
      <c r="AB757" t="str">
        <f t="shared" si="116"/>
        <v>Valid</v>
      </c>
      <c r="AC757" s="4" t="str">
        <f t="shared" si="120"/>
        <v>Valid</v>
      </c>
      <c r="AD757" t="s">
        <v>5044</v>
      </c>
      <c r="AE757" s="11" t="s">
        <v>5045</v>
      </c>
    </row>
    <row r="758" spans="1:31" ht="16" x14ac:dyDescent="0.2">
      <c r="A758" t="s">
        <v>5046</v>
      </c>
      <c r="B758">
        <v>2192</v>
      </c>
      <c r="C758" t="str">
        <f t="shared" si="111"/>
        <v>store_doc_2192</v>
      </c>
      <c r="D758" t="s">
        <v>5047</v>
      </c>
      <c r="E758" t="s">
        <v>5048</v>
      </c>
      <c r="F758">
        <v>16.327293000000001</v>
      </c>
      <c r="G758">
        <v>103.769465</v>
      </c>
      <c r="H758" t="str">
        <f t="shared" si="117"/>
        <v>https://www.google.com/maps/place/16.327293,103.769465</v>
      </c>
      <c r="I758" t="s">
        <v>28</v>
      </c>
      <c r="J758" t="s">
        <v>29</v>
      </c>
      <c r="K758" t="s">
        <v>5049</v>
      </c>
      <c r="L758" t="s">
        <v>5050</v>
      </c>
      <c r="M758" t="s">
        <v>3196</v>
      </c>
      <c r="N758">
        <v>45230</v>
      </c>
      <c r="O758" t="s">
        <v>5051</v>
      </c>
      <c r="P758" t="s">
        <v>34</v>
      </c>
      <c r="Q758" s="3" t="s">
        <v>35</v>
      </c>
      <c r="R758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8" s="3" t="str">
        <f>VLOOKUP($B758,[1]Offline!$A$2:$K$2447,2,FALSE)</f>
        <v>Mini Supermarket</v>
      </c>
      <c r="T758" s="3" t="str">
        <f>VLOOKUP($B758,[1]Offline!$A$2:$K$2447,6,FALSE)</f>
        <v>06:00-23:00 (17Hrs)</v>
      </c>
      <c r="U758" s="3" t="str">
        <f>VLOOKUP($B758,[1]Offline!$A$2:$K$2447,8,FALSE)</f>
        <v>เลขที่ 134 หมู่ที่ 2 ตำบลขามเปี้ย อำเภอโพธิ์ชัย จังหวัดร้อยเอ็ด 45230</v>
      </c>
      <c r="V758" s="11" t="str">
        <f t="shared" si="113"/>
        <v>เลขที่ 134 หมู่ที่ 2 ตำบลขามเปี้ย อำเภอโพธิ์ชัย จังหวัดร้อยเอ็ด 45230, โทรศัพท์: 062-605-8323</v>
      </c>
      <c r="W758" s="3" t="str">
        <f>VLOOKUP($B758,[1]Offline!$A$2:$K$2447,5,FALSE)</f>
        <v>exp2192-sm@lotuss.com</v>
      </c>
      <c r="X758" s="3" t="str">
        <f>VLOOKUP($B758,[1]Offline!$A$2:$K$2447,10,FALSE)</f>
        <v>0626058323</v>
      </c>
      <c r="Y758" t="s">
        <v>5052</v>
      </c>
      <c r="Z758" t="str">
        <f t="shared" si="114"/>
        <v>0626058323</v>
      </c>
      <c r="AA758" t="str">
        <f t="shared" si="115"/>
        <v>062-605-8323</v>
      </c>
      <c r="AB758" t="str">
        <f t="shared" si="116"/>
        <v>Valid</v>
      </c>
      <c r="AC758" s="4" t="str">
        <f t="shared" si="120"/>
        <v>Valid</v>
      </c>
      <c r="AD758" t="s">
        <v>5052</v>
      </c>
      <c r="AE758" s="11" t="s">
        <v>5053</v>
      </c>
    </row>
    <row r="759" spans="1:31" ht="16" x14ac:dyDescent="0.2">
      <c r="A759" t="s">
        <v>5054</v>
      </c>
      <c r="B759">
        <v>2193</v>
      </c>
      <c r="C759" t="str">
        <f t="shared" si="111"/>
        <v>store_doc_2193</v>
      </c>
      <c r="D759" t="s">
        <v>5055</v>
      </c>
      <c r="E759" t="s">
        <v>5056</v>
      </c>
      <c r="F759">
        <v>16.85258</v>
      </c>
      <c r="G759">
        <v>100.267089</v>
      </c>
      <c r="H759" t="str">
        <f t="shared" si="117"/>
        <v>https://www.google.com/maps/place/16.85258,100.267089</v>
      </c>
      <c r="I759" t="s">
        <v>28</v>
      </c>
      <c r="J759" t="s">
        <v>29</v>
      </c>
      <c r="K759" t="s">
        <v>5057</v>
      </c>
      <c r="L759" t="s">
        <v>2969</v>
      </c>
      <c r="M759" t="s">
        <v>2970</v>
      </c>
      <c r="N759">
        <v>65000</v>
      </c>
      <c r="O759" t="s">
        <v>3510</v>
      </c>
      <c r="P759" t="s">
        <v>34</v>
      </c>
      <c r="Q759" s="3" t="s">
        <v>170</v>
      </c>
      <c r="R759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59" s="3" t="str">
        <f>VLOOKUP($B759,[1]Offline!$A$2:$K$2447,2,FALSE)</f>
        <v>Mini Supermarket</v>
      </c>
      <c r="T759" s="3" t="str">
        <f>VLOOKUP($B759,[1]Offline!$A$2:$K$2447,6,FALSE)</f>
        <v>06:00-22:00 (16Hrs)</v>
      </c>
      <c r="U759" s="3" t="str">
        <f>VLOOKUP($B759,[1]Offline!$A$2:$K$2447,8,FALSE)</f>
        <v>เลขที่ 202 หมู่ที่ 8 ตำบลหัวรอ อำเภอเมืองพิษณุโลก จังหวัดพิษณุโลก 65000</v>
      </c>
      <c r="V759" s="11" t="str">
        <f t="shared" si="113"/>
        <v>เลขที่ 202 หมู่ที่ 8 ตำบลหัวรอ อำเภอเมืองพิษณุโลก จังหวัดพิษณุโลก 65000, โทรศัพท์: 062-605-8324</v>
      </c>
      <c r="W759" s="3" t="str">
        <f>VLOOKUP($B759,[1]Offline!$A$2:$K$2447,5,FALSE)</f>
        <v>exp2193-sm@lotuss.com</v>
      </c>
      <c r="X759" s="3" t="str">
        <f>VLOOKUP($B759,[1]Offline!$A$2:$K$2447,10,FALSE)</f>
        <v>0626058324</v>
      </c>
      <c r="Y759" t="s">
        <v>5058</v>
      </c>
      <c r="Z759" t="str">
        <f t="shared" si="114"/>
        <v>0626058324</v>
      </c>
      <c r="AA759" t="str">
        <f t="shared" si="115"/>
        <v>062-605-8324</v>
      </c>
      <c r="AB759" t="str">
        <f t="shared" si="116"/>
        <v>Valid</v>
      </c>
      <c r="AC759" s="4" t="str">
        <f t="shared" si="120"/>
        <v>Valid</v>
      </c>
      <c r="AD759" t="s">
        <v>5058</v>
      </c>
      <c r="AE759" s="11" t="s">
        <v>5059</v>
      </c>
    </row>
    <row r="760" spans="1:31" ht="16" x14ac:dyDescent="0.2">
      <c r="A760" t="s">
        <v>5060</v>
      </c>
      <c r="B760">
        <v>2194</v>
      </c>
      <c r="C760" t="str">
        <f t="shared" si="111"/>
        <v>store_doc_2194</v>
      </c>
      <c r="D760" t="s">
        <v>5061</v>
      </c>
      <c r="E760" t="s">
        <v>5062</v>
      </c>
      <c r="F760">
        <v>15.350040999999999</v>
      </c>
      <c r="G760">
        <v>102.74306900000001</v>
      </c>
      <c r="H760" t="str">
        <f t="shared" si="117"/>
        <v>https://www.google.com/maps/place/15.350041,102.743069</v>
      </c>
      <c r="I760" t="s">
        <v>28</v>
      </c>
      <c r="J760" t="s">
        <v>29</v>
      </c>
      <c r="K760" t="s">
        <v>5063</v>
      </c>
      <c r="L760" t="s">
        <v>5064</v>
      </c>
      <c r="M760" t="s">
        <v>2668</v>
      </c>
      <c r="N760">
        <v>30270</v>
      </c>
      <c r="O760" t="s">
        <v>5065</v>
      </c>
      <c r="P760" t="s">
        <v>34</v>
      </c>
      <c r="Q760" s="3" t="s">
        <v>35</v>
      </c>
      <c r="R760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0" s="3" t="str">
        <f>VLOOKUP($B760,[1]Offline!$A$2:$K$2447,2,FALSE)</f>
        <v>Mini Supermarket</v>
      </c>
      <c r="T760" s="3" t="str">
        <f>VLOOKUP($B760,[1]Offline!$A$2:$K$2447,6,FALSE)</f>
        <v>06:00-23:00 (17Hrs)</v>
      </c>
      <c r="U760" s="3" t="str">
        <f>VLOOKUP($B760,[1]Offline!$A$2:$K$2447,8,FALSE)</f>
        <v>เลขที่ 432 หมู่ที่ 1 ตำบลชุมพวง อำเภอชุมพวง จังหวัดนครราชสีมา 30270</v>
      </c>
      <c r="V760" s="11" t="str">
        <f t="shared" si="113"/>
        <v>เลขที่ 432 หมู่ที่ 1 ตำบลชุมพวง อำเภอชุมพวง จังหวัดนครราชสีมา 30270, โทรศัพท์: 062-605-8616</v>
      </c>
      <c r="W760" s="3" t="str">
        <f>VLOOKUP($B760,[1]Offline!$A$2:$K$2447,5,FALSE)</f>
        <v>exp2194-sm@lotuss.com</v>
      </c>
      <c r="X760" s="3" t="str">
        <f>VLOOKUP($B760,[1]Offline!$A$2:$K$2447,10,FALSE)</f>
        <v>062 605 8616</v>
      </c>
      <c r="Y760" s="8" t="s">
        <v>5066</v>
      </c>
      <c r="Z760" t="str">
        <f t="shared" si="114"/>
        <v>0626058616</v>
      </c>
      <c r="AA760" t="str">
        <f t="shared" si="115"/>
        <v>062-605-8616</v>
      </c>
      <c r="AB760" t="str">
        <f t="shared" si="116"/>
        <v>Valid</v>
      </c>
      <c r="AC760" s="4" t="str">
        <f t="shared" si="120"/>
        <v>Valid</v>
      </c>
      <c r="AD760" t="s">
        <v>5066</v>
      </c>
      <c r="AE760" s="11" t="s">
        <v>5067</v>
      </c>
    </row>
    <row r="761" spans="1:31" ht="16" x14ac:dyDescent="0.2">
      <c r="A761" t="s">
        <v>5068</v>
      </c>
      <c r="B761">
        <v>2195</v>
      </c>
      <c r="C761" t="str">
        <f t="shared" si="111"/>
        <v>store_doc_2195</v>
      </c>
      <c r="D761" t="s">
        <v>5069</v>
      </c>
      <c r="E761" t="s">
        <v>5070</v>
      </c>
      <c r="F761">
        <v>7.8868369999999999</v>
      </c>
      <c r="G761">
        <v>98.425505999999999</v>
      </c>
      <c r="H761" t="str">
        <f t="shared" si="117"/>
        <v>https://www.google.com/maps/place/7.886837,98.425506</v>
      </c>
      <c r="I761" t="s">
        <v>123</v>
      </c>
      <c r="J761" t="s">
        <v>29</v>
      </c>
      <c r="K761" t="s">
        <v>5071</v>
      </c>
      <c r="L761" t="s">
        <v>2337</v>
      </c>
      <c r="M761" t="s">
        <v>2338</v>
      </c>
      <c r="N761">
        <v>83000</v>
      </c>
      <c r="O761" t="s">
        <v>2339</v>
      </c>
      <c r="P761" t="s">
        <v>34</v>
      </c>
      <c r="Q761" s="3" t="s">
        <v>35</v>
      </c>
      <c r="R761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1" s="3" t="e">
        <f>VLOOKUP($B761,[1]Offline!$A$2:$K$2447,2,FALSE)</f>
        <v>#N/A</v>
      </c>
      <c r="T761" s="3" t="e">
        <f>VLOOKUP($B761,[1]Offline!$A$2:$K$2447,6,FALSE)</f>
        <v>#N/A</v>
      </c>
      <c r="U761" s="3" t="e">
        <f>VLOOKUP($B761,[1]Offline!$A$2:$K$2447,8,FALSE)</f>
        <v>#N/A</v>
      </c>
      <c r="V761" s="11" t="e">
        <f t="shared" si="113"/>
        <v>#N/A</v>
      </c>
      <c r="W761" s="3" t="e">
        <f>VLOOKUP($B761,[1]Offline!$A$2:$K$2447,5,FALSE)</f>
        <v>#N/A</v>
      </c>
      <c r="X761" s="3" t="e">
        <f>VLOOKUP($B761,[1]Offline!$A$2:$K$2447,10,FALSE)</f>
        <v>#N/A</v>
      </c>
      <c r="Y761" t="e">
        <v>#N/A</v>
      </c>
      <c r="Z761" t="e">
        <f t="shared" si="114"/>
        <v>#N/A</v>
      </c>
      <c r="AA761" t="e">
        <f t="shared" si="115"/>
        <v>#N/A</v>
      </c>
      <c r="AB761" t="e">
        <f t="shared" si="116"/>
        <v>#N/A</v>
      </c>
      <c r="AC761" s="4"/>
      <c r="AD761" t="e">
        <v>#N/A</v>
      </c>
    </row>
    <row r="762" spans="1:31" ht="16" x14ac:dyDescent="0.2">
      <c r="A762" t="s">
        <v>5072</v>
      </c>
      <c r="B762">
        <v>2196</v>
      </c>
      <c r="C762" t="str">
        <f t="shared" si="111"/>
        <v>store_doc_2196</v>
      </c>
      <c r="D762" t="s">
        <v>5073</v>
      </c>
      <c r="E762" t="s">
        <v>5074</v>
      </c>
      <c r="F762">
        <v>15.794057</v>
      </c>
      <c r="G762">
        <v>104.14328500000001</v>
      </c>
      <c r="H762" t="str">
        <f t="shared" si="117"/>
        <v>https://www.google.com/maps/place/15.794057,104.143285</v>
      </c>
      <c r="I762" t="s">
        <v>28</v>
      </c>
      <c r="J762" t="s">
        <v>29</v>
      </c>
      <c r="K762" t="s">
        <v>5075</v>
      </c>
      <c r="L762" t="s">
        <v>5076</v>
      </c>
      <c r="M762" t="s">
        <v>3758</v>
      </c>
      <c r="N762">
        <v>35000</v>
      </c>
      <c r="O762" t="s">
        <v>2425</v>
      </c>
      <c r="P762" t="s">
        <v>34</v>
      </c>
      <c r="Q762" s="3" t="s">
        <v>35</v>
      </c>
      <c r="R762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2" s="3" t="str">
        <f>VLOOKUP($B762,[1]Offline!$A$2:$K$2447,2,FALSE)</f>
        <v>Mini Supermarket</v>
      </c>
      <c r="T762" s="3" t="str">
        <f>VLOOKUP($B762,[1]Offline!$A$2:$K$2447,6,FALSE)</f>
        <v>06:00-23:00 (17Hrs)</v>
      </c>
      <c r="U762" s="3" t="str">
        <f>VLOOKUP($B762,[1]Offline!$A$2:$K$2447,8,FALSE)</f>
        <v>เลขที่ 280,282-284 ถนนแจ้งสนิท ตำบลในเมือง อำเภอเมืองยโสธร จังหวัดยโสธร 35000</v>
      </c>
      <c r="V762" s="11" t="str">
        <f t="shared" si="113"/>
        <v>เลขที่ 280,282-284 ถนนแจ้งสนิท ตำบลในเมือง อำเภอเมืองยโสธร จังหวัดยโสธร 35000, โทรศัพท์: 062-605-8327</v>
      </c>
      <c r="W762" s="3" t="str">
        <f>VLOOKUP($B762,[1]Offline!$A$2:$K$2447,5,FALSE)</f>
        <v>exp2196-sm@lotuss.com</v>
      </c>
      <c r="X762" s="3" t="str">
        <f>VLOOKUP($B762,[1]Offline!$A$2:$K$2447,10,FALSE)</f>
        <v>0626058327</v>
      </c>
      <c r="Y762" t="s">
        <v>5077</v>
      </c>
      <c r="Z762" t="str">
        <f t="shared" si="114"/>
        <v>0626058327</v>
      </c>
      <c r="AA762" t="str">
        <f t="shared" si="115"/>
        <v>062-605-8327</v>
      </c>
      <c r="AB762" t="str">
        <f t="shared" si="116"/>
        <v>Valid</v>
      </c>
      <c r="AC762" s="4" t="str">
        <f t="shared" ref="AC762:AC767" si="121">IF(AND(LEFT($Z762,1)="0", OR(LEN(SUBSTITUTE($Z762,"-",""))=9, AND(LEFT($Z762,2)&lt;&gt;"02", LEN(SUBSTITUTE($Z762,"-",""))=10))), "Valid", "Invalid")</f>
        <v>Valid</v>
      </c>
      <c r="AD762" t="s">
        <v>5077</v>
      </c>
      <c r="AE762" s="11" t="s">
        <v>5078</v>
      </c>
    </row>
    <row r="763" spans="1:31" ht="16" x14ac:dyDescent="0.2">
      <c r="A763" t="s">
        <v>5079</v>
      </c>
      <c r="B763">
        <v>2198</v>
      </c>
      <c r="C763" t="str">
        <f t="shared" si="111"/>
        <v>store_doc_2198</v>
      </c>
      <c r="D763" t="s">
        <v>5080</v>
      </c>
      <c r="E763" t="s">
        <v>5081</v>
      </c>
      <c r="F763">
        <v>8.0164600000000004</v>
      </c>
      <c r="G763">
        <v>98.319666999999995</v>
      </c>
      <c r="H763" t="str">
        <f t="shared" si="117"/>
        <v>https://www.google.com/maps/place/8.01646,98.319667</v>
      </c>
      <c r="I763" t="s">
        <v>28</v>
      </c>
      <c r="J763" t="s">
        <v>29</v>
      </c>
      <c r="K763" t="s">
        <v>5082</v>
      </c>
      <c r="L763" t="s">
        <v>2697</v>
      </c>
      <c r="M763" t="s">
        <v>2338</v>
      </c>
      <c r="N763">
        <v>83110</v>
      </c>
      <c r="O763" t="s">
        <v>3093</v>
      </c>
      <c r="P763" t="s">
        <v>34</v>
      </c>
      <c r="Q763" s="3" t="s">
        <v>170</v>
      </c>
      <c r="R763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3" s="3" t="str">
        <f>VLOOKUP($B763,[1]Offline!$A$2:$K$2447,2,FALSE)</f>
        <v>Mini Supermarket</v>
      </c>
      <c r="T763" s="3" t="str">
        <f>VLOOKUP($B763,[1]Offline!$A$2:$K$2447,6,FALSE)</f>
        <v>06:00-23:00 (17Hrs)</v>
      </c>
      <c r="U763" s="3" t="str">
        <f>VLOOKUP($B763,[1]Offline!$A$2:$K$2447,8,FALSE)</f>
        <v>เลขที่ 37/3 หมู่ 4 ต.เทพกระษัตรี อ.ถลาง จ.ภูเก็ต 83110</v>
      </c>
      <c r="V763" s="11" t="str">
        <f t="shared" si="113"/>
        <v>เลขที่ 37/3 หมู่ 4 ต.เทพกระษัตรี อ.ถลาง จ.ภูเก็ต 83110, โทรศัพท์: 062-605-8329</v>
      </c>
      <c r="W763" s="3" t="str">
        <f>VLOOKUP($B763,[1]Offline!$A$2:$K$2447,5,FALSE)</f>
        <v>exp2198-sm@lotuss.com</v>
      </c>
      <c r="X763" s="3" t="str">
        <f>VLOOKUP($B763,[1]Offline!$A$2:$K$2447,10,FALSE)</f>
        <v>0626058329</v>
      </c>
      <c r="Y763" t="s">
        <v>5083</v>
      </c>
      <c r="Z763" t="str">
        <f t="shared" si="114"/>
        <v>0626058329</v>
      </c>
      <c r="AA763" t="str">
        <f t="shared" si="115"/>
        <v>062-605-8329</v>
      </c>
      <c r="AB763" t="str">
        <f t="shared" si="116"/>
        <v>Valid</v>
      </c>
      <c r="AC763" s="4" t="str">
        <f t="shared" si="121"/>
        <v>Valid</v>
      </c>
      <c r="AD763" t="s">
        <v>5083</v>
      </c>
      <c r="AE763" s="11" t="s">
        <v>5084</v>
      </c>
    </row>
    <row r="764" spans="1:31" ht="16" x14ac:dyDescent="0.2">
      <c r="A764" t="s">
        <v>5085</v>
      </c>
      <c r="B764">
        <v>2200</v>
      </c>
      <c r="C764" t="str">
        <f t="shared" si="111"/>
        <v>store_doc_2200</v>
      </c>
      <c r="D764" t="s">
        <v>5086</v>
      </c>
      <c r="E764" t="s">
        <v>5087</v>
      </c>
      <c r="F764">
        <v>15.800503000000001</v>
      </c>
      <c r="G764">
        <v>103.03278299999999</v>
      </c>
      <c r="H764" t="str">
        <f t="shared" si="117"/>
        <v>https://www.google.com/maps/place/15.800503,103.032783</v>
      </c>
      <c r="I764" t="s">
        <v>28</v>
      </c>
      <c r="J764" t="s">
        <v>29</v>
      </c>
      <c r="K764" t="s">
        <v>5088</v>
      </c>
      <c r="L764" t="s">
        <v>5089</v>
      </c>
      <c r="M764" t="s">
        <v>3115</v>
      </c>
      <c r="N764">
        <v>44170</v>
      </c>
      <c r="O764" t="s">
        <v>5090</v>
      </c>
      <c r="P764" t="s">
        <v>34</v>
      </c>
      <c r="Q764" s="3" t="s">
        <v>44</v>
      </c>
      <c r="R764" s="3" t="str">
        <f t="shared" si="11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4" s="3" t="str">
        <f>VLOOKUP($B764,[1]Offline!$A$2:$K$2447,2,FALSE)</f>
        <v>Mini Supermarket</v>
      </c>
      <c r="T764" s="3" t="str">
        <f>VLOOKUP($B764,[1]Offline!$A$2:$K$2447,6,FALSE)</f>
        <v>24 Hours</v>
      </c>
      <c r="U764" s="3" t="str">
        <f>VLOOKUP($B764,[1]Offline!$A$2:$K$2447,8,FALSE)</f>
        <v>เลขที่ 7 ถนนนาเชือก-พยัคฆภูมิพิสัย ตำบลนาเชือก อำเภอนาเชือก จังหวัดมหาสารคาม 44170</v>
      </c>
      <c r="V764" s="11" t="str">
        <f t="shared" si="113"/>
        <v>เลขที่ 7 ถนนนาเชือก-พยัคฆภูมิพิสัย ตำบลนาเชือก อำเภอนาเชือก จังหวัดมหาสารคาม 44170, โทรศัพท์: 062-605-8331</v>
      </c>
      <c r="W764" s="3" t="str">
        <f>VLOOKUP($B764,[1]Offline!$A$2:$K$2447,5,FALSE)</f>
        <v>exp2200-sm@lotuss.com</v>
      </c>
      <c r="X764" s="3" t="str">
        <f>VLOOKUP($B764,[1]Offline!$A$2:$K$2447,10,FALSE)</f>
        <v>0626058331</v>
      </c>
      <c r="Y764" t="s">
        <v>5091</v>
      </c>
      <c r="Z764" t="str">
        <f t="shared" si="114"/>
        <v>0626058331</v>
      </c>
      <c r="AA764" t="str">
        <f t="shared" si="115"/>
        <v>062-605-8331</v>
      </c>
      <c r="AB764" t="str">
        <f t="shared" si="116"/>
        <v>Valid</v>
      </c>
      <c r="AC764" s="4" t="str">
        <f t="shared" si="121"/>
        <v>Valid</v>
      </c>
      <c r="AD764" t="s">
        <v>5091</v>
      </c>
      <c r="AE764" s="11" t="s">
        <v>5092</v>
      </c>
    </row>
    <row r="765" spans="1:31" ht="16" x14ac:dyDescent="0.2">
      <c r="A765" t="s">
        <v>5093</v>
      </c>
      <c r="B765">
        <v>2201</v>
      </c>
      <c r="C765" t="str">
        <f t="shared" si="111"/>
        <v>store_doc_2201</v>
      </c>
      <c r="D765" t="s">
        <v>5094</v>
      </c>
      <c r="E765" t="s">
        <v>5095</v>
      </c>
      <c r="F765">
        <v>16.425122999999999</v>
      </c>
      <c r="G765">
        <v>102.839409</v>
      </c>
      <c r="H765" t="str">
        <f t="shared" si="117"/>
        <v>https://www.google.com/maps/place/16.425123,102.839409</v>
      </c>
      <c r="I765" t="s">
        <v>28</v>
      </c>
      <c r="J765" t="s">
        <v>29</v>
      </c>
      <c r="K765" t="s">
        <v>5096</v>
      </c>
      <c r="L765" t="s">
        <v>2423</v>
      </c>
      <c r="M765" t="s">
        <v>2424</v>
      </c>
      <c r="N765">
        <v>40000</v>
      </c>
      <c r="O765" t="s">
        <v>2425</v>
      </c>
      <c r="P765" t="s">
        <v>34</v>
      </c>
      <c r="Q765" s="3" t="s">
        <v>170</v>
      </c>
      <c r="R765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5" s="3" t="str">
        <f>VLOOKUP($B765,[1]Offline!$A$2:$K$2447,2,FALSE)</f>
        <v>Mini Supermarket</v>
      </c>
      <c r="T765" s="3" t="str">
        <f>VLOOKUP($B765,[1]Offline!$A$2:$K$2447,6,FALSE)</f>
        <v>06:00-23:00 (17Hrs)</v>
      </c>
      <c r="U765" s="3" t="str">
        <f>VLOOKUP($B765,[1]Offline!$A$2:$K$2447,8,FALSE)</f>
        <v>เลขที่ 199/1,199/2,199/3 ถนนรอบเมือง ตำบลในเมือง อำเภอเมืองขอนแก่น จังหวัดขอนแก่น 40000</v>
      </c>
      <c r="V765" s="11" t="str">
        <f t="shared" si="113"/>
        <v>เลขที่ 199/1,199/2,199/3 ถนนรอบเมือง ตำบลในเมือง อำเภอเมืองขอนแก่น จังหวัดขอนแก่น 40000, โทรศัพท์: 062-605-8332</v>
      </c>
      <c r="W765" s="3" t="str">
        <f>VLOOKUP($B765,[1]Offline!$A$2:$K$2447,5,FALSE)</f>
        <v>exp2201-sm@lotuss.com</v>
      </c>
      <c r="X765" s="3" t="str">
        <f>VLOOKUP($B765,[1]Offline!$A$2:$K$2447,10,FALSE)</f>
        <v>0626058332</v>
      </c>
      <c r="Y765" t="s">
        <v>5097</v>
      </c>
      <c r="Z765" t="str">
        <f t="shared" si="114"/>
        <v>0626058332</v>
      </c>
      <c r="AA765" t="str">
        <f t="shared" si="115"/>
        <v>062-605-8332</v>
      </c>
      <c r="AB765" t="str">
        <f t="shared" si="116"/>
        <v>Valid</v>
      </c>
      <c r="AC765" s="4" t="str">
        <f t="shared" si="121"/>
        <v>Valid</v>
      </c>
      <c r="AD765" t="s">
        <v>5097</v>
      </c>
      <c r="AE765" s="11" t="s">
        <v>5098</v>
      </c>
    </row>
    <row r="766" spans="1:31" ht="16" x14ac:dyDescent="0.2">
      <c r="A766" t="s">
        <v>5099</v>
      </c>
      <c r="B766">
        <v>2202</v>
      </c>
      <c r="C766" t="str">
        <f t="shared" si="111"/>
        <v>store_doc_2202</v>
      </c>
      <c r="D766" t="s">
        <v>5100</v>
      </c>
      <c r="E766" t="s">
        <v>5101</v>
      </c>
      <c r="F766">
        <v>20.428231</v>
      </c>
      <c r="G766">
        <v>99.884632999999994</v>
      </c>
      <c r="H766" t="str">
        <f t="shared" si="117"/>
        <v>https://www.google.com/maps/place/20.428231,99.884633</v>
      </c>
      <c r="I766" t="s">
        <v>123</v>
      </c>
      <c r="J766" t="s">
        <v>29</v>
      </c>
      <c r="K766" t="s">
        <v>5102</v>
      </c>
      <c r="L766" t="s">
        <v>4543</v>
      </c>
      <c r="M766" t="s">
        <v>2329</v>
      </c>
      <c r="N766">
        <v>57130</v>
      </c>
      <c r="O766" t="s">
        <v>4544</v>
      </c>
      <c r="P766" t="s">
        <v>34</v>
      </c>
      <c r="Q766" s="3" t="s">
        <v>35</v>
      </c>
      <c r="R766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6" s="3" t="str">
        <f>VLOOKUP($B766,[1]Offline!$A$2:$K$2447,2,FALSE)</f>
        <v>Mini Supermarket</v>
      </c>
      <c r="T766" s="3" t="str">
        <f>VLOOKUP($B766,[1]Offline!$A$2:$K$2447,6,FALSE)</f>
        <v>24 Hours</v>
      </c>
      <c r="U766" s="3" t="str">
        <f>VLOOKUP($B766,[1]Offline!$A$2:$K$2447,8,FALSE)</f>
        <v>เลขที่ 122/9 หมู่ 8 ตำบลแม่สาย อำเภอแม่สาย จังหวัดเชียงราย 57130</v>
      </c>
      <c r="V766" s="11" t="str">
        <f t="shared" si="113"/>
        <v>เลขที่ 122/9 หมู่ 8 ตำบลแม่สาย อำเภอแม่สาย จังหวัดเชียงราย 57130, โทรศัพท์: 065-517-2337</v>
      </c>
      <c r="W766" s="3" t="str">
        <f>VLOOKUP($B766,[1]Offline!$A$2:$K$2447,5,FALSE)</f>
        <v>exp2202-sm@lotuss.com</v>
      </c>
      <c r="X766" s="3" t="str">
        <f>VLOOKUP($B766,[1]Offline!$A$2:$K$2447,10,FALSE)</f>
        <v>0655172337</v>
      </c>
      <c r="Y766" t="s">
        <v>5103</v>
      </c>
      <c r="Z766" t="str">
        <f t="shared" si="114"/>
        <v>0655172337</v>
      </c>
      <c r="AA766" t="str">
        <f t="shared" si="115"/>
        <v>065-517-2337</v>
      </c>
      <c r="AB766" t="str">
        <f t="shared" si="116"/>
        <v>Valid</v>
      </c>
      <c r="AC766" s="4" t="str">
        <f t="shared" si="121"/>
        <v>Valid</v>
      </c>
      <c r="AD766" t="s">
        <v>5103</v>
      </c>
      <c r="AE766" s="11" t="s">
        <v>5104</v>
      </c>
    </row>
    <row r="767" spans="1:31" ht="16" x14ac:dyDescent="0.2">
      <c r="A767" t="s">
        <v>5105</v>
      </c>
      <c r="B767">
        <v>2203</v>
      </c>
      <c r="C767" t="str">
        <f t="shared" si="111"/>
        <v>store_doc_2203</v>
      </c>
      <c r="D767" t="s">
        <v>5106</v>
      </c>
      <c r="E767" t="s">
        <v>5107</v>
      </c>
      <c r="F767">
        <v>15.182657000000001</v>
      </c>
      <c r="G767">
        <v>104.869392</v>
      </c>
      <c r="H767" t="str">
        <f t="shared" si="117"/>
        <v>https://www.google.com/maps/place/15.182657,104.869392</v>
      </c>
      <c r="I767" t="s">
        <v>28</v>
      </c>
      <c r="J767" t="s">
        <v>29</v>
      </c>
      <c r="K767" t="s">
        <v>5108</v>
      </c>
      <c r="L767" t="s">
        <v>4242</v>
      </c>
      <c r="M767" t="s">
        <v>4243</v>
      </c>
      <c r="N767">
        <v>34190</v>
      </c>
      <c r="O767" t="s">
        <v>4891</v>
      </c>
      <c r="P767" t="s">
        <v>34</v>
      </c>
      <c r="Q767" s="3" t="s">
        <v>170</v>
      </c>
      <c r="R767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7" s="3" t="str">
        <f>VLOOKUP($B767,[1]Offline!$A$2:$K$2447,2,FALSE)</f>
        <v>Mini Supermarket</v>
      </c>
      <c r="T767" s="3" t="str">
        <f>VLOOKUP($B767,[1]Offline!$A$2:$K$2447,6,FALSE)</f>
        <v>06:00-23:00 (17Hrs)</v>
      </c>
      <c r="U767" s="3" t="str">
        <f>VLOOKUP($B767,[1]Offline!$A$2:$K$2447,8,FALSE)</f>
        <v>เลขที่ 469 ถนนสถลมาร์ค ตำบลวารินชำราบ อำเภอวารินชำราบ จังหวัดอุบลราชธานี 34190</v>
      </c>
      <c r="V767" s="11" t="str">
        <f t="shared" si="113"/>
        <v>เลขที่ 469 ถนนสถลมาร์ค ตำบลวารินชำราบ อำเภอวารินชำราบ จังหวัดอุบลราชธานี 34190, โทรศัพท์: 062-605-8335</v>
      </c>
      <c r="W767" s="3" t="str">
        <f>VLOOKUP($B767,[1]Offline!$A$2:$K$2447,5,FALSE)</f>
        <v>exp2203-sm@lotuss.com</v>
      </c>
      <c r="X767" s="3" t="str">
        <f>VLOOKUP($B767,[1]Offline!$A$2:$K$2447,10,FALSE)</f>
        <v>0626058335</v>
      </c>
      <c r="Y767" t="s">
        <v>5109</v>
      </c>
      <c r="Z767" t="str">
        <f t="shared" si="114"/>
        <v>0626058335</v>
      </c>
      <c r="AA767" t="str">
        <f t="shared" si="115"/>
        <v>062-605-8335</v>
      </c>
      <c r="AB767" t="str">
        <f t="shared" si="116"/>
        <v>Valid</v>
      </c>
      <c r="AC767" s="4" t="str">
        <f t="shared" si="121"/>
        <v>Valid</v>
      </c>
      <c r="AD767" t="s">
        <v>5109</v>
      </c>
      <c r="AE767" s="11" t="s">
        <v>5110</v>
      </c>
    </row>
    <row r="768" spans="1:31" ht="16" x14ac:dyDescent="0.2">
      <c r="A768" t="s">
        <v>5111</v>
      </c>
      <c r="B768">
        <v>2204</v>
      </c>
      <c r="C768" t="str">
        <f t="shared" si="111"/>
        <v>store_doc_2204</v>
      </c>
      <c r="D768" t="s">
        <v>5112</v>
      </c>
      <c r="E768" t="s">
        <v>5113</v>
      </c>
      <c r="F768">
        <v>8.3834230000000005</v>
      </c>
      <c r="G768">
        <v>99.539492999999993</v>
      </c>
      <c r="H768" t="str">
        <f t="shared" si="117"/>
        <v>https://www.google.com/maps/place/8.383423,99.539493</v>
      </c>
      <c r="I768" t="s">
        <v>123</v>
      </c>
      <c r="J768" t="s">
        <v>29</v>
      </c>
      <c r="K768" t="s">
        <v>5114</v>
      </c>
      <c r="L768" t="s">
        <v>5115</v>
      </c>
      <c r="M768" t="s">
        <v>2554</v>
      </c>
      <c r="N768">
        <v>80250</v>
      </c>
      <c r="O768" t="s">
        <v>5116</v>
      </c>
      <c r="P768" t="s">
        <v>34</v>
      </c>
      <c r="Q768" s="3" t="s">
        <v>35</v>
      </c>
      <c r="R768" s="3" t="str">
        <f t="shared" si="11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8" s="3" t="e">
        <f>VLOOKUP($B768,[1]Offline!$A$2:$K$2447,2,FALSE)</f>
        <v>#N/A</v>
      </c>
      <c r="T768" s="3" t="e">
        <f>VLOOKUP($B768,[1]Offline!$A$2:$K$2447,6,FALSE)</f>
        <v>#N/A</v>
      </c>
      <c r="U768" s="3" t="e">
        <f>VLOOKUP($B768,[1]Offline!$A$2:$K$2447,8,FALSE)</f>
        <v>#N/A</v>
      </c>
      <c r="V768" s="11" t="e">
        <f t="shared" si="113"/>
        <v>#N/A</v>
      </c>
      <c r="W768" s="3" t="e">
        <f>VLOOKUP($B768,[1]Offline!$A$2:$K$2447,5,FALSE)</f>
        <v>#N/A</v>
      </c>
      <c r="X768" s="3" t="e">
        <f>VLOOKUP($B768,[1]Offline!$A$2:$K$2447,10,FALSE)</f>
        <v>#N/A</v>
      </c>
      <c r="Y768" t="e">
        <v>#N/A</v>
      </c>
      <c r="Z768" t="e">
        <f t="shared" si="114"/>
        <v>#N/A</v>
      </c>
      <c r="AA768" t="e">
        <f t="shared" si="115"/>
        <v>#N/A</v>
      </c>
      <c r="AB768" t="e">
        <f t="shared" si="116"/>
        <v>#N/A</v>
      </c>
      <c r="AC768" s="4"/>
      <c r="AD768" t="e">
        <v>#N/A</v>
      </c>
    </row>
    <row r="769" spans="1:31" ht="16" x14ac:dyDescent="0.2">
      <c r="A769" t="s">
        <v>5117</v>
      </c>
      <c r="B769">
        <v>2205</v>
      </c>
      <c r="C769" t="str">
        <f t="shared" si="111"/>
        <v>store_doc_2205</v>
      </c>
      <c r="D769" t="s">
        <v>5118</v>
      </c>
      <c r="E769" t="s">
        <v>5119</v>
      </c>
      <c r="F769">
        <v>15.020973</v>
      </c>
      <c r="G769">
        <v>104.772403</v>
      </c>
      <c r="H769" t="str">
        <f t="shared" si="117"/>
        <v>https://www.google.com/maps/place/15.020973,104.772403</v>
      </c>
      <c r="I769" t="s">
        <v>28</v>
      </c>
      <c r="J769" t="s">
        <v>29</v>
      </c>
      <c r="K769" t="s">
        <v>5120</v>
      </c>
      <c r="L769" t="s">
        <v>5121</v>
      </c>
      <c r="M769" t="s">
        <v>4243</v>
      </c>
      <c r="N769">
        <v>34360</v>
      </c>
      <c r="O769" t="s">
        <v>1447</v>
      </c>
      <c r="P769" t="s">
        <v>34</v>
      </c>
      <c r="Q769" s="3" t="s">
        <v>170</v>
      </c>
      <c r="R769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69" s="3" t="str">
        <f>VLOOKUP($B769,[1]Offline!$A$2:$K$2447,2,FALSE)</f>
        <v>Mini Supermarket</v>
      </c>
      <c r="T769" s="3" t="str">
        <f>VLOOKUP($B769,[1]Offline!$A$2:$K$2447,6,FALSE)</f>
        <v>06:00-23:00 (17Hrs)</v>
      </c>
      <c r="U769" s="3" t="str">
        <f>VLOOKUP($B769,[1]Offline!$A$2:$K$2447,8,FALSE)</f>
        <v>เลขที่ 177 หมู่ที่ 8 ตำบลสำโรง อำเภอสำโรง จังหวัดอุบลราชธานี 34360</v>
      </c>
      <c r="V769" s="11" t="str">
        <f t="shared" si="113"/>
        <v>เลขที่ 177 หมู่ที่ 8 ตำบลสำโรง อำเภอสำโรง จังหวัดอุบลราชธานี 34360, โทรศัพท์: 062-605-8337</v>
      </c>
      <c r="W769" s="3" t="str">
        <f>VLOOKUP($B769,[1]Offline!$A$2:$K$2447,5,FALSE)</f>
        <v>exp2205-sm@lotuss.com</v>
      </c>
      <c r="X769" s="3" t="str">
        <f>VLOOKUP($B769,[1]Offline!$A$2:$K$2447,10,FALSE)</f>
        <v>0626058337</v>
      </c>
      <c r="Y769" t="s">
        <v>5122</v>
      </c>
      <c r="Z769" t="str">
        <f t="shared" si="114"/>
        <v>0626058337</v>
      </c>
      <c r="AA769" t="str">
        <f t="shared" si="115"/>
        <v>062-605-8337</v>
      </c>
      <c r="AB769" t="str">
        <f t="shared" si="116"/>
        <v>Valid</v>
      </c>
      <c r="AC769" s="4" t="str">
        <f t="shared" ref="AC769:AC788" si="122">IF(AND(LEFT($Z769,1)="0", OR(LEN(SUBSTITUTE($Z769,"-",""))=9, AND(LEFT($Z769,2)&lt;&gt;"02", LEN(SUBSTITUTE($Z769,"-",""))=10))), "Valid", "Invalid")</f>
        <v>Valid</v>
      </c>
      <c r="AD769" t="s">
        <v>5122</v>
      </c>
      <c r="AE769" s="11" t="s">
        <v>5123</v>
      </c>
    </row>
    <row r="770" spans="1:31" ht="16" x14ac:dyDescent="0.2">
      <c r="A770" t="s">
        <v>5124</v>
      </c>
      <c r="B770">
        <v>2206</v>
      </c>
      <c r="C770" t="str">
        <f t="shared" si="111"/>
        <v>store_doc_2206</v>
      </c>
      <c r="D770" t="s">
        <v>5125</v>
      </c>
      <c r="E770" t="s">
        <v>5126</v>
      </c>
      <c r="F770">
        <v>13.394151000000001</v>
      </c>
      <c r="G770">
        <v>101.032326</v>
      </c>
      <c r="H770" t="str">
        <f t="shared" si="117"/>
        <v>https://www.google.com/maps/place/13.394151,101.032326</v>
      </c>
      <c r="I770" t="s">
        <v>28</v>
      </c>
      <c r="J770" t="s">
        <v>29</v>
      </c>
      <c r="K770" t="s">
        <v>5127</v>
      </c>
      <c r="L770" t="s">
        <v>1527</v>
      </c>
      <c r="M770" t="s">
        <v>1528</v>
      </c>
      <c r="N770">
        <v>20000</v>
      </c>
      <c r="O770" t="s">
        <v>1585</v>
      </c>
      <c r="P770" t="s">
        <v>34</v>
      </c>
      <c r="Q770" s="3" t="s">
        <v>170</v>
      </c>
      <c r="R770" s="3" t="str">
        <f t="shared" si="11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0" s="3" t="str">
        <f>VLOOKUP($B770,[1]Offline!$A$2:$K$2447,2,FALSE)</f>
        <v>Mini Supermarket</v>
      </c>
      <c r="T770" s="3" t="str">
        <f>VLOOKUP($B770,[1]Offline!$A$2:$K$2447,6,FALSE)</f>
        <v>06:00-23:00 (17Hrs)</v>
      </c>
      <c r="U770" s="3" t="str">
        <f>VLOOKUP($B770,[1]Offline!$A$2:$K$2447,8,FALSE)</f>
        <v>เลขที่ 8/31 หมู่ 1 ต.นาป่า อ.เมืองชลบุรี จ.ชลบุรี 20000</v>
      </c>
      <c r="V770" s="11" t="str">
        <f t="shared" si="113"/>
        <v>เลขที่ 8/31 หมู่ 1 ต.นาป่า อ.เมืองชลบุรี จ.ชลบุรี 20000, โทรศัพท์: ยังไม่มีเบอร์สาขา</v>
      </c>
      <c r="W770" s="3" t="str">
        <f>VLOOKUP($B770,[1]Offline!$A$2:$K$2447,5,FALSE)</f>
        <v>exp2206-sm@lotuss.com</v>
      </c>
      <c r="X770" s="3" t="str">
        <f>VLOOKUP($B770,[1]Offline!$A$2:$K$2447,10,FALSE)</f>
        <v>0ยังไม่มีเบอร์สาขา</v>
      </c>
      <c r="Y770" t="s">
        <v>1580</v>
      </c>
      <c r="Z770" t="str">
        <f t="shared" si="114"/>
        <v>ยังไม่มีเบอร์สาขา</v>
      </c>
      <c r="AA770" t="str">
        <f t="shared" si="115"/>
        <v>ยังไม่มีเบอร์สาขา</v>
      </c>
      <c r="AB770" t="str">
        <f t="shared" si="116"/>
        <v>Invalid</v>
      </c>
      <c r="AC770" s="4" t="str">
        <f t="shared" si="122"/>
        <v>Invalid</v>
      </c>
      <c r="AD770" t="s">
        <v>1580</v>
      </c>
      <c r="AE770" s="11" t="s">
        <v>1580</v>
      </c>
    </row>
    <row r="771" spans="1:31" ht="16" x14ac:dyDescent="0.2">
      <c r="A771" t="s">
        <v>5128</v>
      </c>
      <c r="B771">
        <v>2207</v>
      </c>
      <c r="C771" t="str">
        <f t="shared" ref="C771:C834" si="123">CONCATENATE("store_doc_",B771)</f>
        <v>store_doc_2207</v>
      </c>
      <c r="D771" t="s">
        <v>5129</v>
      </c>
      <c r="E771" t="s">
        <v>5130</v>
      </c>
      <c r="F771">
        <v>13.299049</v>
      </c>
      <c r="G771">
        <v>100.934521</v>
      </c>
      <c r="H771" t="str">
        <f t="shared" si="117"/>
        <v>https://www.google.com/maps/place/13.299049,100.934521</v>
      </c>
      <c r="I771" t="s">
        <v>28</v>
      </c>
      <c r="J771" t="s">
        <v>29</v>
      </c>
      <c r="K771" t="s">
        <v>5131</v>
      </c>
      <c r="L771" t="s">
        <v>1527</v>
      </c>
      <c r="M771" t="s">
        <v>1528</v>
      </c>
      <c r="N771">
        <v>20130</v>
      </c>
      <c r="O771" t="s">
        <v>5132</v>
      </c>
      <c r="P771" t="s">
        <v>34</v>
      </c>
      <c r="Q771" s="3" t="s">
        <v>170</v>
      </c>
      <c r="R771" s="3" t="str">
        <f t="shared" ref="R771:R834" si="124">_xlfn.CONCAT($Q771,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1" s="3" t="str">
        <f>VLOOKUP($B771,[1]Offline!$A$2:$K$2447,2,FALSE)</f>
        <v>Mini Supermarket</v>
      </c>
      <c r="T771" s="3" t="str">
        <f>VLOOKUP($B771,[1]Offline!$A$2:$K$2447,6,FALSE)</f>
        <v>06:00-23:00 (17Hrs)</v>
      </c>
      <c r="U771" s="3" t="str">
        <f>VLOOKUP($B771,[1]Offline!$A$2:$K$2447,8,FALSE)</f>
        <v>เลขที่ 22/3 หมู่ 5 ต.บ้านปีก อ.เมืองชลบุรี จ.ชลบุรี 20130</v>
      </c>
      <c r="V771" s="11" t="str">
        <f t="shared" ref="V771:V834" si="125">$U771 &amp; ", โทรศัพท์: " &amp; $AE771</f>
        <v>เลขที่ 22/3 หมู่ 5 ต.บ้านปีก อ.เมืองชลบุรี จ.ชลบุรี 20130, โทรศัพท์: ยังไม่มีเบอร์สาขา</v>
      </c>
      <c r="W771" s="3" t="str">
        <f>VLOOKUP($B771,[1]Offline!$A$2:$K$2447,5,FALSE)</f>
        <v>exp2207-sm@lotuss.com</v>
      </c>
      <c r="X771" s="3" t="str">
        <f>VLOOKUP($B771,[1]Offline!$A$2:$K$2447,10,FALSE)</f>
        <v>0ยังไม่มีเบอร์สาขา</v>
      </c>
      <c r="Y771" t="s">
        <v>1580</v>
      </c>
      <c r="Z771" t="str">
        <f t="shared" ref="Z771:Z834" si="126">SUBSTITUTE($Y771, "-", "")</f>
        <v>ยังไม่มีเบอร์สาขา</v>
      </c>
      <c r="AA771" t="str">
        <f t="shared" ref="AA771:AA834" si="127">IF(LEN($Z771)=9, TEXT($Z771, "00-000-0000"), TEXT($Z771, "000-000-0000"))</f>
        <v>ยังไม่มีเบอร์สาขา</v>
      </c>
      <c r="AB771" t="str">
        <f t="shared" ref="AB771:AB834" si="128">IF(AND(LEFT($Z771,1)="0", OR(LEN($Z771)=9, LEN($Z771)=10)), "Valid", "Invalid")</f>
        <v>Invalid</v>
      </c>
      <c r="AC771" s="4" t="str">
        <f t="shared" si="122"/>
        <v>Invalid</v>
      </c>
      <c r="AD771" t="s">
        <v>1580</v>
      </c>
      <c r="AE771" s="11" t="s">
        <v>1580</v>
      </c>
    </row>
    <row r="772" spans="1:31" ht="16" x14ac:dyDescent="0.2">
      <c r="A772" t="s">
        <v>5133</v>
      </c>
      <c r="B772">
        <v>2208</v>
      </c>
      <c r="C772" t="str">
        <f t="shared" si="123"/>
        <v>store_doc_2208</v>
      </c>
      <c r="D772" t="s">
        <v>5134</v>
      </c>
      <c r="E772" t="s">
        <v>5135</v>
      </c>
      <c r="F772">
        <v>13.722075</v>
      </c>
      <c r="G772">
        <v>100.738525</v>
      </c>
      <c r="H772" t="str">
        <f t="shared" ref="H772:H835" si="129">CONCATENATE("https://www.google.com/maps/place/",F772,",",G772)</f>
        <v>https://www.google.com/maps/place/13.722075,100.738525</v>
      </c>
      <c r="I772" t="s">
        <v>28</v>
      </c>
      <c r="J772" t="s">
        <v>29</v>
      </c>
      <c r="K772" t="s">
        <v>5136</v>
      </c>
      <c r="L772" t="s">
        <v>223</v>
      </c>
      <c r="M772" t="s">
        <v>32</v>
      </c>
      <c r="N772">
        <v>10520</v>
      </c>
      <c r="O772" t="s">
        <v>294</v>
      </c>
      <c r="P772" t="s">
        <v>34</v>
      </c>
      <c r="Q772" s="3" t="s">
        <v>44</v>
      </c>
      <c r="R772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2" s="3" t="str">
        <f>VLOOKUP($B772,[1]Offline!$A$2:$K$2447,2,FALSE)</f>
        <v>Mini Supermarket</v>
      </c>
      <c r="T772" s="3" t="str">
        <f>VLOOKUP($B772,[1]Offline!$A$2:$K$2447,6,FALSE)</f>
        <v xml:space="preserve">24 Hours </v>
      </c>
      <c r="U772" s="3" t="str">
        <f>VLOOKUP($B772,[1]Offline!$A$2:$K$2447,8,FALSE)</f>
        <v>เลขที่ 642 ถนนลาดกระบัง แขวงลาดกระบัง เขตลาดกระบัง กรุงเทพมหานคร 10520</v>
      </c>
      <c r="V772" s="11" t="str">
        <f t="shared" si="125"/>
        <v>เลขที่ 642 ถนนลาดกระบัง แขวงลาดกระบัง เขตลาดกระบัง กรุงเทพมหานคร 10520, โทรศัพท์: 062-605-8341</v>
      </c>
      <c r="W772" s="3" t="str">
        <f>VLOOKUP($B772,[1]Offline!$A$2:$K$2447,5,FALSE)</f>
        <v>exp2208-sm@lotuss.com</v>
      </c>
      <c r="X772" s="3" t="str">
        <f>VLOOKUP($B772,[1]Offline!$A$2:$K$2447,10,FALSE)</f>
        <v>0626058341</v>
      </c>
      <c r="Y772" t="s">
        <v>5137</v>
      </c>
      <c r="Z772" t="str">
        <f t="shared" si="126"/>
        <v>0626058341</v>
      </c>
      <c r="AA772" t="str">
        <f t="shared" si="127"/>
        <v>062-605-8341</v>
      </c>
      <c r="AB772" t="str">
        <f t="shared" si="128"/>
        <v>Valid</v>
      </c>
      <c r="AC772" s="4" t="str">
        <f t="shared" si="122"/>
        <v>Valid</v>
      </c>
      <c r="AD772" t="s">
        <v>5137</v>
      </c>
      <c r="AE772" s="11" t="s">
        <v>5138</v>
      </c>
    </row>
    <row r="773" spans="1:31" ht="16" x14ac:dyDescent="0.2">
      <c r="A773" t="s">
        <v>5139</v>
      </c>
      <c r="B773">
        <v>2209</v>
      </c>
      <c r="C773" t="str">
        <f t="shared" si="123"/>
        <v>store_doc_2209</v>
      </c>
      <c r="D773" t="s">
        <v>5140</v>
      </c>
      <c r="E773" t="s">
        <v>5141</v>
      </c>
      <c r="F773">
        <v>18.649042999999999</v>
      </c>
      <c r="G773">
        <v>99.042306999999994</v>
      </c>
      <c r="H773" t="str">
        <f t="shared" si="129"/>
        <v>https://www.google.com/maps/place/18.649043,99.042307</v>
      </c>
      <c r="I773" t="s">
        <v>28</v>
      </c>
      <c r="J773" t="s">
        <v>29</v>
      </c>
      <c r="K773" t="s">
        <v>5142</v>
      </c>
      <c r="L773" t="s">
        <v>2012</v>
      </c>
      <c r="M773" t="s">
        <v>2013</v>
      </c>
      <c r="N773">
        <v>51150</v>
      </c>
      <c r="O773" t="s">
        <v>5143</v>
      </c>
      <c r="P773" t="s">
        <v>34</v>
      </c>
      <c r="Q773" s="3" t="s">
        <v>35</v>
      </c>
      <c r="R773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3" s="3" t="str">
        <f>VLOOKUP($B773,[1]Offline!$A$2:$K$2447,2,FALSE)</f>
        <v>Mini Supermarket</v>
      </c>
      <c r="T773" s="3" t="str">
        <f>VLOOKUP($B773,[1]Offline!$A$2:$K$2447,6,FALSE)</f>
        <v>06:00-23:00 (17Hrs)</v>
      </c>
      <c r="U773" s="3" t="str">
        <f>VLOOKUP($B773,[1]Offline!$A$2:$K$2447,8,FALSE)</f>
        <v>เลขที่ 41 หมู่ที่ 7 ตำบลอุโมงค์ อำเภอเมืองลำพูน จังหวัดลำพูน 51150</v>
      </c>
      <c r="V773" s="11" t="str">
        <f t="shared" si="125"/>
        <v>เลขที่ 41 หมู่ที่ 7 ตำบลอุโมงค์ อำเภอเมืองลำพูน จังหวัดลำพูน 51150, โทรศัพท์: 062-605-8342</v>
      </c>
      <c r="W773" s="3" t="str">
        <f>VLOOKUP($B773,[1]Offline!$A$2:$K$2447,5,FALSE)</f>
        <v>exp2209-sm@lotuss.com</v>
      </c>
      <c r="X773" s="3" t="str">
        <f>VLOOKUP($B773,[1]Offline!$A$2:$K$2447,10,FALSE)</f>
        <v>0626058342</v>
      </c>
      <c r="Y773" t="s">
        <v>5144</v>
      </c>
      <c r="Z773" t="str">
        <f t="shared" si="126"/>
        <v>0626058342</v>
      </c>
      <c r="AA773" t="str">
        <f t="shared" si="127"/>
        <v>062-605-8342</v>
      </c>
      <c r="AB773" t="str">
        <f t="shared" si="128"/>
        <v>Valid</v>
      </c>
      <c r="AC773" s="4" t="str">
        <f t="shared" si="122"/>
        <v>Valid</v>
      </c>
      <c r="AD773" t="s">
        <v>5144</v>
      </c>
      <c r="AE773" s="11" t="s">
        <v>5145</v>
      </c>
    </row>
    <row r="774" spans="1:31" ht="16" x14ac:dyDescent="0.2">
      <c r="A774" t="s">
        <v>5146</v>
      </c>
      <c r="B774">
        <v>2210</v>
      </c>
      <c r="C774" t="str">
        <f t="shared" si="123"/>
        <v>store_doc_2210</v>
      </c>
      <c r="D774" t="s">
        <v>5147</v>
      </c>
      <c r="E774" t="s">
        <v>5148</v>
      </c>
      <c r="F774">
        <v>19.926673000000001</v>
      </c>
      <c r="G774">
        <v>99.835950999999994</v>
      </c>
      <c r="H774" t="str">
        <f t="shared" si="129"/>
        <v>https://www.google.com/maps/place/19.926673,99.835951</v>
      </c>
      <c r="I774" t="s">
        <v>28</v>
      </c>
      <c r="J774" t="s">
        <v>29</v>
      </c>
      <c r="K774" t="s">
        <v>5149</v>
      </c>
      <c r="L774" t="s">
        <v>2368</v>
      </c>
      <c r="M774" t="s">
        <v>2329</v>
      </c>
      <c r="N774">
        <v>57100</v>
      </c>
      <c r="O774" t="s">
        <v>4985</v>
      </c>
      <c r="P774" t="s">
        <v>34</v>
      </c>
      <c r="Q774" s="3" t="s">
        <v>35</v>
      </c>
      <c r="R774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4" s="3" t="str">
        <f>VLOOKUP($B774,[1]Offline!$A$2:$K$2447,2,FALSE)</f>
        <v>Mini Supermarket</v>
      </c>
      <c r="T774" s="3" t="str">
        <f>VLOOKUP($B774,[1]Offline!$A$2:$K$2447,6,FALSE)</f>
        <v>06:00-23:00 (17Hrs)</v>
      </c>
      <c r="U774" s="3" t="str">
        <f>VLOOKUP($B774,[1]Offline!$A$2:$K$2447,8,FALSE)</f>
        <v>เลขที่ 109, 342 หมู่ที่ 4 ตำบลริมกก อำเภอเมืองเชียงราย จังหวัดเชียงราย 57100</v>
      </c>
      <c r="V774" s="11" t="str">
        <f t="shared" si="125"/>
        <v>เลขที่ 109, 342 หมู่ที่ 4 ตำบลริมกก อำเภอเมืองเชียงราย จังหวัดเชียงราย 57100, โทรศัพท์: 062-605-8343</v>
      </c>
      <c r="W774" s="3" t="str">
        <f>VLOOKUP($B774,[1]Offline!$A$2:$K$2447,5,FALSE)</f>
        <v>exp2210-sm@lotuss.com</v>
      </c>
      <c r="X774" s="3" t="str">
        <f>VLOOKUP($B774,[1]Offline!$A$2:$K$2447,10,FALSE)</f>
        <v>0626058343</v>
      </c>
      <c r="Y774" t="s">
        <v>5150</v>
      </c>
      <c r="Z774" t="str">
        <f t="shared" si="126"/>
        <v>0626058343</v>
      </c>
      <c r="AA774" t="str">
        <f t="shared" si="127"/>
        <v>062-605-8343</v>
      </c>
      <c r="AB774" t="str">
        <f t="shared" si="128"/>
        <v>Valid</v>
      </c>
      <c r="AC774" s="4" t="str">
        <f t="shared" si="122"/>
        <v>Valid</v>
      </c>
      <c r="AD774" t="s">
        <v>5150</v>
      </c>
      <c r="AE774" s="11" t="s">
        <v>5151</v>
      </c>
    </row>
    <row r="775" spans="1:31" ht="16" x14ac:dyDescent="0.2">
      <c r="A775" t="s">
        <v>5152</v>
      </c>
      <c r="B775">
        <v>2211</v>
      </c>
      <c r="C775" t="str">
        <f t="shared" si="123"/>
        <v>store_doc_2211</v>
      </c>
      <c r="D775" t="s">
        <v>5153</v>
      </c>
      <c r="E775" t="s">
        <v>5154</v>
      </c>
      <c r="F775">
        <v>8.1520390000000003</v>
      </c>
      <c r="G775">
        <v>99.6387</v>
      </c>
      <c r="H775" t="str">
        <f t="shared" si="129"/>
        <v>https://www.google.com/maps/place/8.152039,99.6387</v>
      </c>
      <c r="I775" t="s">
        <v>28</v>
      </c>
      <c r="J775" t="s">
        <v>29</v>
      </c>
      <c r="K775" t="s">
        <v>5155</v>
      </c>
      <c r="L775" t="s">
        <v>4902</v>
      </c>
      <c r="M775" t="s">
        <v>2554</v>
      </c>
      <c r="N775">
        <v>80110</v>
      </c>
      <c r="O775" t="s">
        <v>5156</v>
      </c>
      <c r="P775" t="s">
        <v>34</v>
      </c>
      <c r="Q775" s="3" t="s">
        <v>35</v>
      </c>
      <c r="R775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5" s="3" t="str">
        <f>VLOOKUP($B775,[1]Offline!$A$2:$K$2447,2,FALSE)</f>
        <v>Mini Supermarket</v>
      </c>
      <c r="T775" s="3" t="str">
        <f>VLOOKUP($B775,[1]Offline!$A$2:$K$2447,6,FALSE)</f>
        <v>06:00-22:30 (16.5Hrs)</v>
      </c>
      <c r="U775" s="3" t="str">
        <f>VLOOKUP($B775,[1]Offline!$A$2:$K$2447,8,FALSE)</f>
        <v>เลขที่ 137 หมู่ 5 ต.ควนกรด อ.ทุ่งสง จ.นครศรีธรรมราช 80110</v>
      </c>
      <c r="V775" s="11" t="str">
        <f t="shared" si="125"/>
        <v>เลขที่ 137 หมู่ 5 ต.ควนกรด อ.ทุ่งสง จ.นครศรีธรรมราช 80110, โทรศัพท์: 081-247-5765</v>
      </c>
      <c r="W775" s="3" t="str">
        <f>VLOOKUP($B775,[1]Offline!$A$2:$K$2447,5,FALSE)</f>
        <v>exp2211-sm@lotuss.com</v>
      </c>
      <c r="X775" s="3" t="str">
        <f>VLOOKUP($B775,[1]Offline!$A$2:$K$2447,10,FALSE)</f>
        <v>0812475765</v>
      </c>
      <c r="Y775" t="s">
        <v>5157</v>
      </c>
      <c r="Z775" t="str">
        <f t="shared" si="126"/>
        <v>0812475765</v>
      </c>
      <c r="AA775" t="str">
        <f t="shared" si="127"/>
        <v>081-247-5765</v>
      </c>
      <c r="AB775" t="str">
        <f t="shared" si="128"/>
        <v>Valid</v>
      </c>
      <c r="AC775" s="4" t="str">
        <f t="shared" si="122"/>
        <v>Valid</v>
      </c>
      <c r="AD775" t="s">
        <v>5157</v>
      </c>
      <c r="AE775" s="11" t="s">
        <v>5158</v>
      </c>
    </row>
    <row r="776" spans="1:31" ht="16" x14ac:dyDescent="0.2">
      <c r="A776" t="s">
        <v>5159</v>
      </c>
      <c r="B776">
        <v>2213</v>
      </c>
      <c r="C776" t="str">
        <f t="shared" si="123"/>
        <v>store_doc_2213</v>
      </c>
      <c r="D776" t="s">
        <v>5160</v>
      </c>
      <c r="E776" t="s">
        <v>5161</v>
      </c>
      <c r="F776">
        <v>15.929562000000001</v>
      </c>
      <c r="G776">
        <v>102.28170299999999</v>
      </c>
      <c r="H776" t="str">
        <f t="shared" si="129"/>
        <v>https://www.google.com/maps/place/15.929562,102.281703</v>
      </c>
      <c r="I776" t="s">
        <v>28</v>
      </c>
      <c r="J776" t="s">
        <v>29</v>
      </c>
      <c r="K776" t="s">
        <v>5162</v>
      </c>
      <c r="L776" t="s">
        <v>5163</v>
      </c>
      <c r="M776" t="s">
        <v>2876</v>
      </c>
      <c r="N776">
        <v>36140</v>
      </c>
      <c r="O776" t="s">
        <v>5164</v>
      </c>
      <c r="P776" t="s">
        <v>34</v>
      </c>
      <c r="Q776" s="3" t="s">
        <v>35</v>
      </c>
      <c r="R776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6" s="3" t="str">
        <f>VLOOKUP($B776,[1]Offline!$A$2:$K$2447,2,FALSE)</f>
        <v>Mini Supermarket</v>
      </c>
      <c r="T776" s="3" t="str">
        <f>VLOOKUP($B776,[1]Offline!$A$2:$K$2447,6,FALSE)</f>
        <v>05:00-22:00 (17Hrs)</v>
      </c>
      <c r="U776" s="3" t="str">
        <f>VLOOKUP($B776,[1]Offline!$A$2:$K$2447,8,FALSE)</f>
        <v>เลขที่ 240/3-7 หมู่ที่ 13 ตำบลคอนสวรรค์ อำเภอคอนสวรรค์ จังหวัดชัยภูมิ 36140</v>
      </c>
      <c r="V776" s="11" t="str">
        <f t="shared" si="125"/>
        <v>เลขที่ 240/3-7 หมู่ที่ 13 ตำบลคอนสวรรค์ อำเภอคอนสวรรค์ จังหวัดชัยภูมิ 36140, โทรศัพท์: 062-605-8346</v>
      </c>
      <c r="W776" s="3" t="str">
        <f>VLOOKUP($B776,[1]Offline!$A$2:$K$2447,5,FALSE)</f>
        <v>exp2213-sm@lotuss.com</v>
      </c>
      <c r="X776" s="3" t="str">
        <f>VLOOKUP($B776,[1]Offline!$A$2:$K$2447,10,FALSE)</f>
        <v>0626058346</v>
      </c>
      <c r="Y776" t="s">
        <v>5165</v>
      </c>
      <c r="Z776" t="str">
        <f t="shared" si="126"/>
        <v>0626058346</v>
      </c>
      <c r="AA776" t="str">
        <f t="shared" si="127"/>
        <v>062-605-8346</v>
      </c>
      <c r="AB776" t="str">
        <f t="shared" si="128"/>
        <v>Valid</v>
      </c>
      <c r="AC776" s="4" t="str">
        <f t="shared" si="122"/>
        <v>Valid</v>
      </c>
      <c r="AD776" t="s">
        <v>5165</v>
      </c>
      <c r="AE776" s="11" t="s">
        <v>5166</v>
      </c>
    </row>
    <row r="777" spans="1:31" ht="16" x14ac:dyDescent="0.2">
      <c r="A777" t="s">
        <v>5167</v>
      </c>
      <c r="B777">
        <v>2215</v>
      </c>
      <c r="C777" t="str">
        <f t="shared" si="123"/>
        <v>store_doc_2215</v>
      </c>
      <c r="D777" t="s">
        <v>5168</v>
      </c>
      <c r="E777" t="s">
        <v>5169</v>
      </c>
      <c r="F777">
        <v>14.316160999999999</v>
      </c>
      <c r="G777">
        <v>100.609077</v>
      </c>
      <c r="H777" t="str">
        <f t="shared" si="129"/>
        <v>https://www.google.com/maps/place/14.316161,100.609077</v>
      </c>
      <c r="I777" t="s">
        <v>28</v>
      </c>
      <c r="J777" t="s">
        <v>29</v>
      </c>
      <c r="K777" t="s">
        <v>5170</v>
      </c>
      <c r="L777" t="s">
        <v>1359</v>
      </c>
      <c r="M777" t="s">
        <v>932</v>
      </c>
      <c r="N777">
        <v>13160</v>
      </c>
      <c r="O777" t="s">
        <v>5171</v>
      </c>
      <c r="P777" t="s">
        <v>34</v>
      </c>
      <c r="Q777" s="3" t="s">
        <v>170</v>
      </c>
      <c r="R777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7" s="3" t="str">
        <f>VLOOKUP($B777,[1]Offline!$A$2:$K$2447,2,FALSE)</f>
        <v>Mini Supermarket</v>
      </c>
      <c r="T777" s="3" t="str">
        <f>VLOOKUP($B777,[1]Offline!$A$2:$K$2447,6,FALSE)</f>
        <v>06:00-23:00 (17Hrs)</v>
      </c>
      <c r="U777" s="3" t="str">
        <f>VLOOKUP($B777,[1]Offline!$A$2:$K$2447,8,FALSE)</f>
        <v>เลขที่ 70 หมู่ที่ 3 ตำบลบ้านกรด อำเภอบางปะอิน จังหวัดพระนครศรีอยุธยา 13160</v>
      </c>
      <c r="V777" s="11" t="str">
        <f t="shared" si="125"/>
        <v>เลขที่ 70 หมู่ที่ 3 ตำบลบ้านกรด อำเภอบางปะอิน จังหวัดพระนครศรีอยุธยา 13160, โทรศัพท์: 096-936-3248</v>
      </c>
      <c r="W777" s="3" t="str">
        <f>VLOOKUP($B777,[1]Offline!$A$2:$K$2447,5,FALSE)</f>
        <v>exp2215-sm@lotuss.com</v>
      </c>
      <c r="X777" s="3" t="str">
        <f>VLOOKUP($B777,[1]Offline!$A$2:$K$2447,10,FALSE)</f>
        <v>0969363248</v>
      </c>
      <c r="Y777" t="s">
        <v>5172</v>
      </c>
      <c r="Z777" t="str">
        <f t="shared" si="126"/>
        <v>0969363248</v>
      </c>
      <c r="AA777" t="str">
        <f t="shared" si="127"/>
        <v>096-936-3248</v>
      </c>
      <c r="AB777" t="str">
        <f t="shared" si="128"/>
        <v>Valid</v>
      </c>
      <c r="AC777" s="4" t="str">
        <f t="shared" si="122"/>
        <v>Valid</v>
      </c>
      <c r="AD777" t="s">
        <v>5172</v>
      </c>
      <c r="AE777" s="11" t="s">
        <v>5173</v>
      </c>
    </row>
    <row r="778" spans="1:31" ht="16" x14ac:dyDescent="0.2">
      <c r="A778" t="s">
        <v>5174</v>
      </c>
      <c r="B778">
        <v>2216</v>
      </c>
      <c r="C778" t="str">
        <f t="shared" si="123"/>
        <v>store_doc_2216</v>
      </c>
      <c r="D778" t="s">
        <v>5175</v>
      </c>
      <c r="E778" t="s">
        <v>5176</v>
      </c>
      <c r="F778">
        <v>15.242421</v>
      </c>
      <c r="G778">
        <v>104.887141</v>
      </c>
      <c r="H778" t="str">
        <f t="shared" si="129"/>
        <v>https://www.google.com/maps/place/15.242421,104.887141</v>
      </c>
      <c r="I778" t="s">
        <v>28</v>
      </c>
      <c r="J778" t="s">
        <v>29</v>
      </c>
      <c r="K778" t="s">
        <v>5177</v>
      </c>
      <c r="L778" t="s">
        <v>4847</v>
      </c>
      <c r="M778" t="s">
        <v>4243</v>
      </c>
      <c r="N778">
        <v>34000</v>
      </c>
      <c r="O778" t="s">
        <v>5178</v>
      </c>
      <c r="P778" t="s">
        <v>34</v>
      </c>
      <c r="Q778" s="3" t="s">
        <v>44</v>
      </c>
      <c r="R778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8" s="3" t="str">
        <f>VLOOKUP($B778,[1]Offline!$A$2:$K$2447,2,FALSE)</f>
        <v>Mini Supermarket</v>
      </c>
      <c r="T778" s="3" t="str">
        <f>VLOOKUP($B778,[1]Offline!$A$2:$K$2447,6,FALSE)</f>
        <v>24 Hours</v>
      </c>
      <c r="U778" s="3" t="str">
        <f>VLOOKUP($B778,[1]Offline!$A$2:$K$2447,8,FALSE)</f>
        <v>เลขที่ 178/22,178/23,178/24,178/25 หมู่ที่ 2 ตำบลปทุม อำเภอเมืองอุบลราชธานี จังหวัดอุบลราชธานี 34000</v>
      </c>
      <c r="V778" s="11" t="str">
        <f t="shared" si="125"/>
        <v>เลขที่ 178/22,178/23,178/24,178/25 หมู่ที่ 2 ตำบลปทุม อำเภอเมืองอุบลราชธานี จังหวัดอุบลราชธานี 34000, โทรศัพท์: 083-970-4393</v>
      </c>
      <c r="W778" s="3" t="str">
        <f>VLOOKUP($B778,[1]Offline!$A$2:$K$2447,5,FALSE)</f>
        <v>exp2216-sm@lotuss.com</v>
      </c>
      <c r="X778" s="3" t="str">
        <f>VLOOKUP($B778,[1]Offline!$A$2:$K$2447,10,FALSE)</f>
        <v>0839704393</v>
      </c>
      <c r="Y778" t="s">
        <v>5179</v>
      </c>
      <c r="Z778" t="str">
        <f t="shared" si="126"/>
        <v>0839704393</v>
      </c>
      <c r="AA778" t="str">
        <f t="shared" si="127"/>
        <v>083-970-4393</v>
      </c>
      <c r="AB778" t="str">
        <f t="shared" si="128"/>
        <v>Valid</v>
      </c>
      <c r="AC778" s="4" t="str">
        <f t="shared" si="122"/>
        <v>Valid</v>
      </c>
      <c r="AD778" t="s">
        <v>5179</v>
      </c>
      <c r="AE778" s="11" t="s">
        <v>5180</v>
      </c>
    </row>
    <row r="779" spans="1:31" ht="16" x14ac:dyDescent="0.2">
      <c r="A779" t="s">
        <v>5181</v>
      </c>
      <c r="B779">
        <v>2217</v>
      </c>
      <c r="C779" t="str">
        <f t="shared" si="123"/>
        <v>store_doc_2217</v>
      </c>
      <c r="D779" t="s">
        <v>5182</v>
      </c>
      <c r="E779" t="s">
        <v>5183</v>
      </c>
      <c r="F779">
        <v>14.723924</v>
      </c>
      <c r="G779">
        <v>103.669704</v>
      </c>
      <c r="H779" t="str">
        <f t="shared" si="129"/>
        <v>https://www.google.com/maps/place/14.723924,103.669704</v>
      </c>
      <c r="I779" t="s">
        <v>28</v>
      </c>
      <c r="J779" t="s">
        <v>29</v>
      </c>
      <c r="K779" t="s">
        <v>5184</v>
      </c>
      <c r="L779" t="s">
        <v>5185</v>
      </c>
      <c r="M779" t="s">
        <v>3449</v>
      </c>
      <c r="N779">
        <v>32220</v>
      </c>
      <c r="O779" t="s">
        <v>5186</v>
      </c>
      <c r="P779" t="s">
        <v>34</v>
      </c>
      <c r="Q779" s="3" t="s">
        <v>35</v>
      </c>
      <c r="R779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79" s="3" t="str">
        <f>VLOOKUP($B779,[1]Offline!$A$2:$K$2447,2,FALSE)</f>
        <v>Mini Supermarket</v>
      </c>
      <c r="T779" s="3" t="str">
        <f>VLOOKUP($B779,[1]Offline!$A$2:$K$2447,6,FALSE)</f>
        <v>06:00-23:00 (17Hrs)</v>
      </c>
      <c r="U779" s="3" t="str">
        <f>VLOOKUP($B779,[1]Offline!$A$2:$K$2447,8,FALSE)</f>
        <v>เลขที่ 39 หมู่ที่ 3 ตำบลลำดวน อำเภอลำดวน จังหวัดสุรินทร์ 32220</v>
      </c>
      <c r="V779" s="11" t="str">
        <f t="shared" si="125"/>
        <v>เลขที่ 39 หมู่ที่ 3 ตำบลลำดวน อำเภอลำดวน จังหวัดสุรินทร์ 32220, โทรศัพท์: 062-605-8350</v>
      </c>
      <c r="W779" s="3" t="str">
        <f>VLOOKUP($B779,[1]Offline!$A$2:$K$2447,5,FALSE)</f>
        <v>exp2217-sm@lotuss.com</v>
      </c>
      <c r="X779" s="3" t="str">
        <f>VLOOKUP($B779,[1]Offline!$A$2:$K$2447,10,FALSE)</f>
        <v>0626058350</v>
      </c>
      <c r="Y779" t="s">
        <v>5187</v>
      </c>
      <c r="Z779" t="str">
        <f t="shared" si="126"/>
        <v>0626058350</v>
      </c>
      <c r="AA779" t="str">
        <f t="shared" si="127"/>
        <v>062-605-8350</v>
      </c>
      <c r="AB779" t="str">
        <f t="shared" si="128"/>
        <v>Valid</v>
      </c>
      <c r="AC779" s="4" t="str">
        <f t="shared" si="122"/>
        <v>Valid</v>
      </c>
      <c r="AD779" t="s">
        <v>5187</v>
      </c>
      <c r="AE779" s="11" t="s">
        <v>5188</v>
      </c>
    </row>
    <row r="780" spans="1:31" ht="16" x14ac:dyDescent="0.2">
      <c r="A780" t="s">
        <v>5189</v>
      </c>
      <c r="B780">
        <v>2218</v>
      </c>
      <c r="C780" t="str">
        <f t="shared" si="123"/>
        <v>store_doc_2218</v>
      </c>
      <c r="D780" t="s">
        <v>5190</v>
      </c>
      <c r="E780" t="s">
        <v>5191</v>
      </c>
      <c r="F780">
        <v>15.244493</v>
      </c>
      <c r="G780">
        <v>104.875035</v>
      </c>
      <c r="H780" t="str">
        <f t="shared" si="129"/>
        <v>https://www.google.com/maps/place/15.244493,104.875035</v>
      </c>
      <c r="I780" t="s">
        <v>28</v>
      </c>
      <c r="J780" t="s">
        <v>29</v>
      </c>
      <c r="K780" t="s">
        <v>5192</v>
      </c>
      <c r="L780" t="s">
        <v>4847</v>
      </c>
      <c r="M780" t="s">
        <v>4243</v>
      </c>
      <c r="N780">
        <v>34000</v>
      </c>
      <c r="O780" t="s">
        <v>2425</v>
      </c>
      <c r="P780" t="s">
        <v>34</v>
      </c>
      <c r="Q780" s="3" t="s">
        <v>44</v>
      </c>
      <c r="R780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0" s="3" t="str">
        <f>VLOOKUP($B780,[1]Offline!$A$2:$K$2447,2,FALSE)</f>
        <v>Mini Supermarket</v>
      </c>
      <c r="T780" s="3" t="str">
        <f>VLOOKUP($B780,[1]Offline!$A$2:$K$2447,6,FALSE)</f>
        <v>24 Hours</v>
      </c>
      <c r="U780" s="3" t="str">
        <f>VLOOKUP($B780,[1]Offline!$A$2:$K$2447,8,FALSE)</f>
        <v>เลขที่ 51 ถนนอุบล-ตระการ ตำบลในเมือง อำเภอเมืองอุบลราชธานี จังหวัดอุบลราชธานี 34000</v>
      </c>
      <c r="V780" s="11" t="str">
        <f t="shared" si="125"/>
        <v>เลขที่ 51 ถนนอุบล-ตระการ ตำบลในเมือง อำเภอเมืองอุบลราชธานี จังหวัดอุบลราชธานี 34000, โทรศัพท์: 081-247-1677</v>
      </c>
      <c r="W780" s="3" t="str">
        <f>VLOOKUP($B780,[1]Offline!$A$2:$K$2447,5,FALSE)</f>
        <v>exp2218-sm@lotuss.com</v>
      </c>
      <c r="X780" s="3" t="str">
        <f>VLOOKUP($B780,[1]Offline!$A$2:$K$2447,10,FALSE)</f>
        <v>0812471677</v>
      </c>
      <c r="Y780" t="s">
        <v>5193</v>
      </c>
      <c r="Z780" t="str">
        <f t="shared" si="126"/>
        <v>0812471677</v>
      </c>
      <c r="AA780" t="str">
        <f t="shared" si="127"/>
        <v>081-247-1677</v>
      </c>
      <c r="AB780" t="str">
        <f t="shared" si="128"/>
        <v>Valid</v>
      </c>
      <c r="AC780" s="4" t="str">
        <f t="shared" si="122"/>
        <v>Valid</v>
      </c>
      <c r="AD780" t="s">
        <v>5193</v>
      </c>
      <c r="AE780" s="11" t="s">
        <v>5194</v>
      </c>
    </row>
    <row r="781" spans="1:31" ht="16" x14ac:dyDescent="0.2">
      <c r="A781" t="s">
        <v>5195</v>
      </c>
      <c r="B781">
        <v>2221</v>
      </c>
      <c r="C781" t="str">
        <f t="shared" si="123"/>
        <v>store_doc_2221</v>
      </c>
      <c r="D781" t="s">
        <v>5196</v>
      </c>
      <c r="E781" t="s">
        <v>5197</v>
      </c>
      <c r="F781">
        <v>13.619348</v>
      </c>
      <c r="G781">
        <v>100.64373999999999</v>
      </c>
      <c r="H781" t="str">
        <f t="shared" si="129"/>
        <v>https://www.google.com/maps/place/13.619348,100.64374</v>
      </c>
      <c r="I781" t="s">
        <v>28</v>
      </c>
      <c r="J781" t="s">
        <v>29</v>
      </c>
      <c r="K781" t="s">
        <v>5198</v>
      </c>
      <c r="L781" t="s">
        <v>99</v>
      </c>
      <c r="M781" t="s">
        <v>100</v>
      </c>
      <c r="N781">
        <v>10270</v>
      </c>
      <c r="O781" t="s">
        <v>722</v>
      </c>
      <c r="P781" t="s">
        <v>34</v>
      </c>
      <c r="Q781" s="3" t="s">
        <v>35</v>
      </c>
      <c r="R781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1" s="3" t="str">
        <f>VLOOKUP($B781,[1]Offline!$A$2:$K$2447,2,FALSE)</f>
        <v>Mini Supermarket</v>
      </c>
      <c r="T781" s="3" t="str">
        <f>VLOOKUP($B781,[1]Offline!$A$2:$K$2447,6,FALSE)</f>
        <v>06:00-23:00 (17Hrs)</v>
      </c>
      <c r="U781" s="3" t="str">
        <f>VLOOKUP($B781,[1]Offline!$A$2:$K$2447,8,FALSE)</f>
        <v>เลขที่ 1556 หมู่ 6 ต.เทพารักษ์ อ.เมืองสมุทรปราการ จ.สมุทรปราการ 10270</v>
      </c>
      <c r="V781" s="11" t="str">
        <f t="shared" si="125"/>
        <v>เลขที่ 1556 หมู่ 6 ต.เทพารักษ์ อ.เมืองสมุทรปราการ จ.สมุทรปราการ 10270, โทรศัพท์: 091-770-1346</v>
      </c>
      <c r="W781" s="3" t="str">
        <f>VLOOKUP($B781,[1]Offline!$A$2:$K$2447,5,FALSE)</f>
        <v>exp2221-sm@lotuss.com</v>
      </c>
      <c r="X781" s="3" t="str">
        <f>VLOOKUP($B781,[1]Offline!$A$2:$K$2447,10,FALSE)</f>
        <v>0917701346</v>
      </c>
      <c r="Y781" t="s">
        <v>5199</v>
      </c>
      <c r="Z781" t="str">
        <f t="shared" si="126"/>
        <v>0917701346</v>
      </c>
      <c r="AA781" t="str">
        <f t="shared" si="127"/>
        <v>091-770-1346</v>
      </c>
      <c r="AB781" t="str">
        <f t="shared" si="128"/>
        <v>Valid</v>
      </c>
      <c r="AC781" s="4" t="str">
        <f t="shared" si="122"/>
        <v>Valid</v>
      </c>
      <c r="AD781" t="s">
        <v>5199</v>
      </c>
      <c r="AE781" s="11" t="s">
        <v>5200</v>
      </c>
    </row>
    <row r="782" spans="1:31" ht="16" x14ac:dyDescent="0.2">
      <c r="A782" t="s">
        <v>5201</v>
      </c>
      <c r="B782">
        <v>2223</v>
      </c>
      <c r="C782" t="str">
        <f t="shared" si="123"/>
        <v>store_doc_2223</v>
      </c>
      <c r="D782" t="s">
        <v>5202</v>
      </c>
      <c r="E782" t="s">
        <v>5203</v>
      </c>
      <c r="F782">
        <v>12.729801999999999</v>
      </c>
      <c r="G782">
        <v>101.086775</v>
      </c>
      <c r="H782" t="str">
        <f t="shared" si="129"/>
        <v>https://www.google.com/maps/place/12.729802,101.086775</v>
      </c>
      <c r="I782" t="s">
        <v>28</v>
      </c>
      <c r="J782" t="s">
        <v>29</v>
      </c>
      <c r="K782" t="s">
        <v>5204</v>
      </c>
      <c r="L782" t="s">
        <v>2078</v>
      </c>
      <c r="M782" t="s">
        <v>2040</v>
      </c>
      <c r="N782">
        <v>21130</v>
      </c>
      <c r="O782" t="s">
        <v>2079</v>
      </c>
      <c r="P782" t="s">
        <v>34</v>
      </c>
      <c r="Q782" s="3" t="s">
        <v>170</v>
      </c>
      <c r="R782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2" s="3" t="str">
        <f>VLOOKUP($B782,[1]Offline!$A$2:$K$2447,2,FALSE)</f>
        <v>Mini Supermarket</v>
      </c>
      <c r="T782" s="3" t="str">
        <f>VLOOKUP($B782,[1]Offline!$A$2:$K$2447,6,FALSE)</f>
        <v>06:00-23:00 (17Hrs)</v>
      </c>
      <c r="U782" s="3" t="str">
        <f>VLOOKUP($B782,[1]Offline!$A$2:$K$2447,8,FALSE)</f>
        <v>เลขที่ 119/37 หมู่ 1 ต.บ้านฉาง อ.บ้านฉาง จ.ระยอง 21130</v>
      </c>
      <c r="V782" s="11" t="str">
        <f t="shared" si="125"/>
        <v>เลขที่ 119/37 หมู่ 1 ต.บ้านฉาง อ.บ้านฉาง จ.ระยอง 21130, โทรศัพท์: 096-851-6528</v>
      </c>
      <c r="W782" s="3" t="str">
        <f>VLOOKUP($B782,[1]Offline!$A$2:$K$2447,5,FALSE)</f>
        <v>exp2223-sm@lotuss.com</v>
      </c>
      <c r="X782" s="3" t="str">
        <f>VLOOKUP($B782,[1]Offline!$A$2:$K$2447,10,FALSE)</f>
        <v>0968516528</v>
      </c>
      <c r="Y782" t="s">
        <v>5205</v>
      </c>
      <c r="Z782" t="str">
        <f t="shared" si="126"/>
        <v>0968516528</v>
      </c>
      <c r="AA782" t="str">
        <f t="shared" si="127"/>
        <v>096-851-6528</v>
      </c>
      <c r="AB782" t="str">
        <f t="shared" si="128"/>
        <v>Valid</v>
      </c>
      <c r="AC782" s="4" t="str">
        <f t="shared" si="122"/>
        <v>Valid</v>
      </c>
      <c r="AD782" t="s">
        <v>5205</v>
      </c>
      <c r="AE782" s="11" t="s">
        <v>5206</v>
      </c>
    </row>
    <row r="783" spans="1:31" ht="16" x14ac:dyDescent="0.2">
      <c r="A783" t="s">
        <v>5207</v>
      </c>
      <c r="B783">
        <v>2224</v>
      </c>
      <c r="C783" t="str">
        <f t="shared" si="123"/>
        <v>store_doc_2224</v>
      </c>
      <c r="D783" t="s">
        <v>5208</v>
      </c>
      <c r="E783" t="s">
        <v>5209</v>
      </c>
      <c r="F783">
        <v>7.0341040000000001</v>
      </c>
      <c r="G783">
        <v>100.476252</v>
      </c>
      <c r="H783" t="str">
        <f t="shared" si="129"/>
        <v>https://www.google.com/maps/place/7.034104,100.476252</v>
      </c>
      <c r="I783" t="s">
        <v>28</v>
      </c>
      <c r="J783" t="s">
        <v>29</v>
      </c>
      <c r="K783" t="s">
        <v>5210</v>
      </c>
      <c r="L783" t="s">
        <v>3048</v>
      </c>
      <c r="M783" t="s">
        <v>3049</v>
      </c>
      <c r="N783">
        <v>90110</v>
      </c>
      <c r="O783" t="s">
        <v>5211</v>
      </c>
      <c r="P783" t="s">
        <v>34</v>
      </c>
      <c r="Q783" s="3" t="s">
        <v>35</v>
      </c>
      <c r="R783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3" s="3" t="str">
        <f>VLOOKUP($B783,[1]Offline!$A$2:$K$2447,2,FALSE)</f>
        <v>Mini Supermarket</v>
      </c>
      <c r="T783" s="3" t="str">
        <f>VLOOKUP($B783,[1]Offline!$A$2:$K$2447,6,FALSE)</f>
        <v>06:00-22:00 (16Hrs)</v>
      </c>
      <c r="U783" s="3" t="str">
        <f>VLOOKUP($B783,[1]Offline!$A$2:$K$2447,8,FALSE)</f>
        <v>เลขที่ 103/18 หมู่ 4 ต.คลองแห อ.หาดใหญ่ จ.สงขลา 90110</v>
      </c>
      <c r="V783" s="11" t="str">
        <f t="shared" si="125"/>
        <v>เลขที่ 103/18 หมู่ 4 ต.คลองแห อ.หาดใหญ่ จ.สงขลา 90110, โทรศัพท์: 062-605-8355</v>
      </c>
      <c r="W783" s="3" t="str">
        <f>VLOOKUP($B783,[1]Offline!$A$2:$K$2447,5,FALSE)</f>
        <v>exp2224-sm@lotuss.com</v>
      </c>
      <c r="X783" s="3" t="str">
        <f>VLOOKUP($B783,[1]Offline!$A$2:$K$2447,10,FALSE)</f>
        <v>0626058355</v>
      </c>
      <c r="Y783" t="s">
        <v>5212</v>
      </c>
      <c r="Z783" t="str">
        <f t="shared" si="126"/>
        <v>0626058355</v>
      </c>
      <c r="AA783" t="str">
        <f t="shared" si="127"/>
        <v>062-605-8355</v>
      </c>
      <c r="AB783" t="str">
        <f t="shared" si="128"/>
        <v>Valid</v>
      </c>
      <c r="AC783" s="4" t="str">
        <f t="shared" si="122"/>
        <v>Valid</v>
      </c>
      <c r="AD783" t="s">
        <v>5212</v>
      </c>
      <c r="AE783" s="11" t="s">
        <v>5213</v>
      </c>
    </row>
    <row r="784" spans="1:31" ht="16" x14ac:dyDescent="0.2">
      <c r="A784" t="s">
        <v>5214</v>
      </c>
      <c r="B784">
        <v>2225</v>
      </c>
      <c r="C784" t="str">
        <f t="shared" si="123"/>
        <v>store_doc_2225</v>
      </c>
      <c r="D784" t="s">
        <v>5215</v>
      </c>
      <c r="E784" t="s">
        <v>5216</v>
      </c>
      <c r="F784">
        <v>12.562635999999999</v>
      </c>
      <c r="G784">
        <v>102.11577</v>
      </c>
      <c r="H784" t="str">
        <f t="shared" si="129"/>
        <v>https://www.google.com/maps/place/12.562636,102.11577</v>
      </c>
      <c r="I784" t="s">
        <v>28</v>
      </c>
      <c r="J784" t="s">
        <v>29</v>
      </c>
      <c r="K784" t="s">
        <v>5217</v>
      </c>
      <c r="L784" t="s">
        <v>4962</v>
      </c>
      <c r="M784" t="s">
        <v>2639</v>
      </c>
      <c r="N784">
        <v>22000</v>
      </c>
      <c r="O784" t="s">
        <v>5218</v>
      </c>
      <c r="P784" t="s">
        <v>34</v>
      </c>
      <c r="Q784" s="3" t="s">
        <v>44</v>
      </c>
      <c r="R784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4" s="3" t="str">
        <f>VLOOKUP($B784,[1]Offline!$A$2:$K$2447,2,FALSE)</f>
        <v>Mini Supermarket</v>
      </c>
      <c r="T784" s="3" t="str">
        <f>VLOOKUP($B784,[1]Offline!$A$2:$K$2447,6,FALSE)</f>
        <v xml:space="preserve">24 Hours </v>
      </c>
      <c r="U784" s="3" t="str">
        <f>VLOOKUP($B784,[1]Offline!$A$2:$K$2447,8,FALSE)</f>
        <v>เลขที่ 2/15 หมู่ 9 ต.เกาะขวาง อ.เมืองจันทบุรี จ.จันทบุรี 22000</v>
      </c>
      <c r="V784" s="11" t="str">
        <f t="shared" si="125"/>
        <v>เลขที่ 2/15 หมู่ 9 ต.เกาะขวาง อ.เมืองจันทบุรี จ.จันทบุรี 22000, โทรศัพท์: 091-009-1614</v>
      </c>
      <c r="W784" s="3" t="str">
        <f>VLOOKUP($B784,[1]Offline!$A$2:$K$2447,5,FALSE)</f>
        <v>exp2225-sm@lotuss.com</v>
      </c>
      <c r="X784" s="3" t="str">
        <f>VLOOKUP($B784,[1]Offline!$A$2:$K$2447,10,FALSE)</f>
        <v>0910091614</v>
      </c>
      <c r="Y784" t="s">
        <v>5219</v>
      </c>
      <c r="Z784" t="str">
        <f t="shared" si="126"/>
        <v>0910091614</v>
      </c>
      <c r="AA784" t="str">
        <f t="shared" si="127"/>
        <v>091-009-1614</v>
      </c>
      <c r="AB784" t="str">
        <f t="shared" si="128"/>
        <v>Valid</v>
      </c>
      <c r="AC784" s="4" t="str">
        <f t="shared" si="122"/>
        <v>Valid</v>
      </c>
      <c r="AD784" t="s">
        <v>5219</v>
      </c>
      <c r="AE784" s="11" t="s">
        <v>5220</v>
      </c>
    </row>
    <row r="785" spans="1:31" ht="16" x14ac:dyDescent="0.2">
      <c r="A785" t="s">
        <v>5221</v>
      </c>
      <c r="B785">
        <v>2226</v>
      </c>
      <c r="C785" t="str">
        <f t="shared" si="123"/>
        <v>store_doc_2226</v>
      </c>
      <c r="D785" t="s">
        <v>5222</v>
      </c>
      <c r="E785" t="s">
        <v>5223</v>
      </c>
      <c r="F785">
        <v>16.491249</v>
      </c>
      <c r="G785">
        <v>100.478938</v>
      </c>
      <c r="H785" t="str">
        <f t="shared" si="129"/>
        <v>https://www.google.com/maps/place/16.491249,100.478938</v>
      </c>
      <c r="I785" t="s">
        <v>28</v>
      </c>
      <c r="J785" t="s">
        <v>29</v>
      </c>
      <c r="K785" t="s">
        <v>5224</v>
      </c>
      <c r="L785" t="s">
        <v>5225</v>
      </c>
      <c r="M785" t="s">
        <v>2813</v>
      </c>
      <c r="N785">
        <v>66160</v>
      </c>
      <c r="O785" t="s">
        <v>5226</v>
      </c>
      <c r="P785" t="s">
        <v>34</v>
      </c>
      <c r="Q785" s="3" t="s">
        <v>35</v>
      </c>
      <c r="R785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5" s="3" t="str">
        <f>VLOOKUP($B785,[1]Offline!$A$2:$K$2447,2,FALSE)</f>
        <v>Mini Supermarket</v>
      </c>
      <c r="T785" s="3" t="str">
        <f>VLOOKUP($B785,[1]Offline!$A$2:$K$2447,6,FALSE)</f>
        <v>06:00-23:00 (17Hrs)</v>
      </c>
      <c r="U785" s="3" t="str">
        <f>VLOOKUP($B785,[1]Offline!$A$2:$K$2447,8,FALSE)</f>
        <v>เลขที่ 285/11 หมู่ที่ 1 ตำบลสากเหล็ก อำเภอสากเหล็ก จังหวัดพิจิตร 66160</v>
      </c>
      <c r="V785" s="11" t="str">
        <f t="shared" si="125"/>
        <v>เลขที่ 285/11 หมู่ที่ 1 ตำบลสากเหล็ก อำเภอสากเหล็ก จังหวัดพิจิตร 66160, โทรศัพท์: 062-605-8357</v>
      </c>
      <c r="W785" s="3" t="str">
        <f>VLOOKUP($B785,[1]Offline!$A$2:$K$2447,5,FALSE)</f>
        <v>exp2226-sm@lotuss.com</v>
      </c>
      <c r="X785" s="3" t="str">
        <f>VLOOKUP($B785,[1]Offline!$A$2:$K$2447,10,FALSE)</f>
        <v>0626058357</v>
      </c>
      <c r="Y785" t="s">
        <v>5227</v>
      </c>
      <c r="Z785" t="str">
        <f t="shared" si="126"/>
        <v>0626058357</v>
      </c>
      <c r="AA785" t="str">
        <f t="shared" si="127"/>
        <v>062-605-8357</v>
      </c>
      <c r="AB785" t="str">
        <f t="shared" si="128"/>
        <v>Valid</v>
      </c>
      <c r="AC785" s="4" t="str">
        <f t="shared" si="122"/>
        <v>Valid</v>
      </c>
      <c r="AD785" t="s">
        <v>5227</v>
      </c>
      <c r="AE785" s="11" t="s">
        <v>5228</v>
      </c>
    </row>
    <row r="786" spans="1:31" ht="16" x14ac:dyDescent="0.2">
      <c r="A786" t="s">
        <v>5229</v>
      </c>
      <c r="B786">
        <v>2227</v>
      </c>
      <c r="C786" t="str">
        <f t="shared" si="123"/>
        <v>store_doc_2227</v>
      </c>
      <c r="D786" t="s">
        <v>5230</v>
      </c>
      <c r="E786" t="s">
        <v>5231</v>
      </c>
      <c r="F786">
        <v>13.324849</v>
      </c>
      <c r="G786">
        <v>100.957202</v>
      </c>
      <c r="H786" t="str">
        <f t="shared" si="129"/>
        <v>https://www.google.com/maps/place/13.324849,100.957202</v>
      </c>
      <c r="I786" t="s">
        <v>28</v>
      </c>
      <c r="J786" t="s">
        <v>29</v>
      </c>
      <c r="K786" t="s">
        <v>5232</v>
      </c>
      <c r="L786" t="s">
        <v>1527</v>
      </c>
      <c r="M786" t="s">
        <v>1528</v>
      </c>
      <c r="N786">
        <v>20130</v>
      </c>
      <c r="O786" t="s">
        <v>5233</v>
      </c>
      <c r="P786" t="s">
        <v>34</v>
      </c>
      <c r="Q786" s="3" t="s">
        <v>170</v>
      </c>
      <c r="R786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6" s="3" t="str">
        <f>VLOOKUP($B786,[1]Offline!$A$2:$K$2447,2,FALSE)</f>
        <v>Mini Supermarket</v>
      </c>
      <c r="T786" s="3" t="str">
        <f>VLOOKUP($B786,[1]Offline!$A$2:$K$2447,6,FALSE)</f>
        <v>06:00-23:00 (17Hrs)</v>
      </c>
      <c r="U786" s="3" t="str">
        <f>VLOOKUP($B786,[1]Offline!$A$2:$K$2447,8,FALSE)</f>
        <v>เลขที่ 42/88,42/89,42/90,42/91 หมู่ 2 ต.เสม็ด อ.เมืองชลบุรี จ.ชลบุรี 20130</v>
      </c>
      <c r="V786" s="11" t="str">
        <f t="shared" si="125"/>
        <v>เลขที่ 42/88,42/89,42/90,42/91 หมู่ 2 ต.เสม็ด อ.เมืองชลบุรี จ.ชลบุรี 20130, โทรศัพท์: ยังไม่มีเบอร์สาขา</v>
      </c>
      <c r="W786" s="3" t="str">
        <f>VLOOKUP($B786,[1]Offline!$A$2:$K$2447,5,FALSE)</f>
        <v>exp2227-sm@lotuss.com</v>
      </c>
      <c r="X786" s="3" t="str">
        <f>VLOOKUP($B786,[1]Offline!$A$2:$K$2447,10,FALSE)</f>
        <v>0ยังไม่มีเบอร์สาขา</v>
      </c>
      <c r="Y786" t="s">
        <v>1580</v>
      </c>
      <c r="Z786" t="str">
        <f t="shared" si="126"/>
        <v>ยังไม่มีเบอร์สาขา</v>
      </c>
      <c r="AA786" t="str">
        <f t="shared" si="127"/>
        <v>ยังไม่มีเบอร์สาขา</v>
      </c>
      <c r="AB786" t="str">
        <f t="shared" si="128"/>
        <v>Invalid</v>
      </c>
      <c r="AC786" s="4" t="str">
        <f t="shared" si="122"/>
        <v>Invalid</v>
      </c>
      <c r="AD786" t="s">
        <v>1580</v>
      </c>
      <c r="AE786" s="11" t="s">
        <v>1580</v>
      </c>
    </row>
    <row r="787" spans="1:31" ht="16" x14ac:dyDescent="0.2">
      <c r="A787" t="s">
        <v>5234</v>
      </c>
      <c r="B787">
        <v>2228</v>
      </c>
      <c r="C787" t="str">
        <f t="shared" si="123"/>
        <v>store_doc_2228</v>
      </c>
      <c r="D787" t="s">
        <v>5235</v>
      </c>
      <c r="E787" t="s">
        <v>5236</v>
      </c>
      <c r="F787">
        <v>12.689121</v>
      </c>
      <c r="G787">
        <v>101.23918999999999</v>
      </c>
      <c r="H787" t="str">
        <f t="shared" si="129"/>
        <v>https://www.google.com/maps/place/12.689121,101.23919</v>
      </c>
      <c r="I787" t="s">
        <v>28</v>
      </c>
      <c r="J787" t="s">
        <v>29</v>
      </c>
      <c r="K787" t="s">
        <v>5237</v>
      </c>
      <c r="L787" t="s">
        <v>2494</v>
      </c>
      <c r="M787" t="s">
        <v>2040</v>
      </c>
      <c r="N787">
        <v>21150</v>
      </c>
      <c r="O787" t="s">
        <v>2495</v>
      </c>
      <c r="P787" t="s">
        <v>34</v>
      </c>
      <c r="Q787" s="3" t="s">
        <v>35</v>
      </c>
      <c r="R787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7" s="3" t="str">
        <f>VLOOKUP($B787,[1]Offline!$A$2:$K$2447,2,FALSE)</f>
        <v>Mini Supermarket</v>
      </c>
      <c r="T787" s="3" t="str">
        <f>VLOOKUP($B787,[1]Offline!$A$2:$K$2447,6,FALSE)</f>
        <v>06:00-23:00 (17Hrs)</v>
      </c>
      <c r="U787" s="3" t="str">
        <f>VLOOKUP($B787,[1]Offline!$A$2:$K$2447,8,FALSE)</f>
        <v>เลขที่ 3/44 หมู่ 3 ต.เนินพระ อ.เมืองระยอง จ.ระยอง 21150</v>
      </c>
      <c r="V787" s="11" t="str">
        <f t="shared" si="125"/>
        <v>เลขที่ 3/44 หมู่ 3 ต.เนินพระ อ.เมืองระยอง จ.ระยอง 21150, โทรศัพท์: 083-784-3612</v>
      </c>
      <c r="W787" s="3" t="str">
        <f>VLOOKUP($B787,[1]Offline!$A$2:$K$2447,5,FALSE)</f>
        <v>exp2228-sm@lotuss.com</v>
      </c>
      <c r="X787" s="3" t="str">
        <f>VLOOKUP($B787,[1]Offline!$A$2:$K$2447,10,FALSE)</f>
        <v>0837843612</v>
      </c>
      <c r="Y787" t="s">
        <v>5238</v>
      </c>
      <c r="Z787" t="str">
        <f t="shared" si="126"/>
        <v>0837843612</v>
      </c>
      <c r="AA787" t="str">
        <f t="shared" si="127"/>
        <v>083-784-3612</v>
      </c>
      <c r="AB787" t="str">
        <f t="shared" si="128"/>
        <v>Valid</v>
      </c>
      <c r="AC787" s="4" t="str">
        <f t="shared" si="122"/>
        <v>Valid</v>
      </c>
      <c r="AD787" t="s">
        <v>5238</v>
      </c>
      <c r="AE787" s="11" t="s">
        <v>5239</v>
      </c>
    </row>
    <row r="788" spans="1:31" ht="16" x14ac:dyDescent="0.2">
      <c r="A788" t="s">
        <v>5240</v>
      </c>
      <c r="B788">
        <v>2229</v>
      </c>
      <c r="C788" t="str">
        <f t="shared" si="123"/>
        <v>store_doc_2229</v>
      </c>
      <c r="D788" t="s">
        <v>5241</v>
      </c>
      <c r="E788" t="s">
        <v>5242</v>
      </c>
      <c r="F788">
        <v>12.954057000000001</v>
      </c>
      <c r="G788">
        <v>101.04853</v>
      </c>
      <c r="H788" t="str">
        <f t="shared" si="129"/>
        <v>https://www.google.com/maps/place/12.954057,101.04853</v>
      </c>
      <c r="I788" t="s">
        <v>28</v>
      </c>
      <c r="J788" t="s">
        <v>29</v>
      </c>
      <c r="K788" t="s">
        <v>5243</v>
      </c>
      <c r="L788" t="s">
        <v>2583</v>
      </c>
      <c r="M788" t="s">
        <v>1528</v>
      </c>
      <c r="N788">
        <v>20150</v>
      </c>
      <c r="O788" t="s">
        <v>5244</v>
      </c>
      <c r="P788" t="s">
        <v>34</v>
      </c>
      <c r="Q788" s="3" t="s">
        <v>35</v>
      </c>
      <c r="R788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8" s="3" t="str">
        <f>VLOOKUP($B788,[1]Offline!$A$2:$K$2447,2,FALSE)</f>
        <v>Mini Supermarket</v>
      </c>
      <c r="T788" s="3" t="str">
        <f>VLOOKUP($B788,[1]Offline!$A$2:$K$2447,6,FALSE)</f>
        <v>06:00-23:00 (17Hrs)</v>
      </c>
      <c r="U788" s="3" t="str">
        <f>VLOOKUP($B788,[1]Offline!$A$2:$K$2447,8,FALSE)</f>
        <v>เลขที่ 22/23,22/24,22/25,22/26 หมู่ 1 ต.เขาไม้แก้ว อ.บางละมุง จ.ชลบุรี 20150</v>
      </c>
      <c r="V788" s="11" t="str">
        <f t="shared" si="125"/>
        <v>เลขที่ 22/23,22/24,22/25,22/26 หมู่ 1 ต.เขาไม้แก้ว อ.บางละมุง จ.ชลบุรี 20150, โทรศัพท์: ยังไม่มีเบอร์สาขา</v>
      </c>
      <c r="W788" s="3" t="str">
        <f>VLOOKUP($B788,[1]Offline!$A$2:$K$2447,5,FALSE)</f>
        <v>exp2229-sm@lotuss.com</v>
      </c>
      <c r="X788" s="3" t="str">
        <f>VLOOKUP($B788,[1]Offline!$A$2:$K$2447,10,FALSE)</f>
        <v>0ยังไม่มีเบอร์สาขา</v>
      </c>
      <c r="Y788" t="s">
        <v>1580</v>
      </c>
      <c r="Z788" t="str">
        <f t="shared" si="126"/>
        <v>ยังไม่มีเบอร์สาขา</v>
      </c>
      <c r="AA788" t="str">
        <f t="shared" si="127"/>
        <v>ยังไม่มีเบอร์สาขา</v>
      </c>
      <c r="AB788" t="str">
        <f t="shared" si="128"/>
        <v>Invalid</v>
      </c>
      <c r="AC788" s="4" t="str">
        <f t="shared" si="122"/>
        <v>Invalid</v>
      </c>
      <c r="AD788" t="s">
        <v>1580</v>
      </c>
      <c r="AE788" s="11" t="s">
        <v>1580</v>
      </c>
    </row>
    <row r="789" spans="1:31" ht="16" x14ac:dyDescent="0.2">
      <c r="A789" t="s">
        <v>5245</v>
      </c>
      <c r="B789">
        <v>2230</v>
      </c>
      <c r="C789" t="str">
        <f t="shared" si="123"/>
        <v>store_doc_2230</v>
      </c>
      <c r="D789" t="s">
        <v>5246</v>
      </c>
      <c r="E789" t="s">
        <v>5247</v>
      </c>
      <c r="F789">
        <v>7.0253410000000001</v>
      </c>
      <c r="G789">
        <v>100.465855</v>
      </c>
      <c r="H789" t="str">
        <f t="shared" si="129"/>
        <v>https://www.google.com/maps/place/7.025341,100.465855</v>
      </c>
      <c r="I789" t="s">
        <v>123</v>
      </c>
      <c r="J789" t="s">
        <v>29</v>
      </c>
      <c r="K789" t="s">
        <v>5248</v>
      </c>
      <c r="L789" t="s">
        <v>3048</v>
      </c>
      <c r="M789" t="s">
        <v>3049</v>
      </c>
      <c r="N789">
        <v>90110</v>
      </c>
      <c r="O789" t="s">
        <v>3050</v>
      </c>
      <c r="P789" t="s">
        <v>34</v>
      </c>
      <c r="Q789" s="3" t="s">
        <v>35</v>
      </c>
      <c r="R789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89" s="3" t="e">
        <f>VLOOKUP($B789,[1]Offline!$A$2:$K$2447,2,FALSE)</f>
        <v>#N/A</v>
      </c>
      <c r="T789" s="3" t="e">
        <f>VLOOKUP($B789,[1]Offline!$A$2:$K$2447,6,FALSE)</f>
        <v>#N/A</v>
      </c>
      <c r="U789" s="3" t="e">
        <f>VLOOKUP($B789,[1]Offline!$A$2:$K$2447,8,FALSE)</f>
        <v>#N/A</v>
      </c>
      <c r="V789" s="11" t="e">
        <f t="shared" si="125"/>
        <v>#N/A</v>
      </c>
      <c r="W789" s="3" t="e">
        <f>VLOOKUP($B789,[1]Offline!$A$2:$K$2447,5,FALSE)</f>
        <v>#N/A</v>
      </c>
      <c r="X789" s="3" t="e">
        <f>VLOOKUP($B789,[1]Offline!$A$2:$K$2447,10,FALSE)</f>
        <v>#N/A</v>
      </c>
      <c r="Y789" t="e">
        <v>#N/A</v>
      </c>
      <c r="Z789" t="e">
        <f t="shared" si="126"/>
        <v>#N/A</v>
      </c>
      <c r="AA789" t="e">
        <f t="shared" si="127"/>
        <v>#N/A</v>
      </c>
      <c r="AB789" t="e">
        <f t="shared" si="128"/>
        <v>#N/A</v>
      </c>
      <c r="AC789" s="4"/>
      <c r="AD789" t="e">
        <v>#N/A</v>
      </c>
    </row>
    <row r="790" spans="1:31" ht="16" x14ac:dyDescent="0.2">
      <c r="A790" t="s">
        <v>5249</v>
      </c>
      <c r="B790">
        <v>2231</v>
      </c>
      <c r="C790" t="str">
        <f t="shared" si="123"/>
        <v>store_doc_2231</v>
      </c>
      <c r="D790" t="s">
        <v>5250</v>
      </c>
      <c r="E790" t="s">
        <v>5251</v>
      </c>
      <c r="F790">
        <v>8.5614690000000007</v>
      </c>
      <c r="G790">
        <v>99.608011000000005</v>
      </c>
      <c r="H790" t="str">
        <f t="shared" si="129"/>
        <v>https://www.google.com/maps/place/8.561469,99.608011</v>
      </c>
      <c r="I790" t="s">
        <v>28</v>
      </c>
      <c r="J790" t="s">
        <v>29</v>
      </c>
      <c r="K790" t="s">
        <v>5252</v>
      </c>
      <c r="L790" t="s">
        <v>5253</v>
      </c>
      <c r="M790" t="s">
        <v>2554</v>
      </c>
      <c r="N790">
        <v>80270</v>
      </c>
      <c r="O790" t="s">
        <v>5254</v>
      </c>
      <c r="P790" t="s">
        <v>34</v>
      </c>
      <c r="Q790" s="3" t="s">
        <v>35</v>
      </c>
      <c r="R790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0" s="3" t="str">
        <f>VLOOKUP($B790,[1]Offline!$A$2:$K$2447,2,FALSE)</f>
        <v>Mini Supermarket</v>
      </c>
      <c r="T790" s="3" t="str">
        <f>VLOOKUP($B790,[1]Offline!$A$2:$K$2447,6,FALSE)</f>
        <v>06:00-22:30 (16.5Hrs)</v>
      </c>
      <c r="U790" s="3" t="str">
        <f>VLOOKUP($B790,[1]Offline!$A$2:$K$2447,8,FALSE)</f>
        <v>เลขที่ 307,307/1 หมู่ 1 ถนนจันดี-พิปูน ต.พิปูน อ.พิปูน จ.นครศรีธรรมราช 80270</v>
      </c>
      <c r="V790" s="11" t="str">
        <f t="shared" si="125"/>
        <v>เลขที่ 307,307/1 หมู่ 1 ถนนจันดี-พิปูน ต.พิปูน อ.พิปูน จ.นครศรีธรรมราช 80270, โทรศัพท์: 062-605-8362</v>
      </c>
      <c r="W790" s="3" t="str">
        <f>VLOOKUP($B790,[1]Offline!$A$2:$K$2447,5,FALSE)</f>
        <v>exp2231-sm@lotuss.com</v>
      </c>
      <c r="X790" s="3" t="str">
        <f>VLOOKUP($B790,[1]Offline!$A$2:$K$2447,10,FALSE)</f>
        <v>0626058362</v>
      </c>
      <c r="Y790" t="s">
        <v>5255</v>
      </c>
      <c r="Z790" t="str">
        <f t="shared" si="126"/>
        <v>0626058362</v>
      </c>
      <c r="AA790" t="str">
        <f t="shared" si="127"/>
        <v>062-605-8362</v>
      </c>
      <c r="AB790" t="str">
        <f t="shared" si="128"/>
        <v>Valid</v>
      </c>
      <c r="AC790" s="4" t="str">
        <f>IF(AND(LEFT($Z790,1)="0", OR(LEN(SUBSTITUTE($Z790,"-",""))=9, AND(LEFT($Z790,2)&lt;&gt;"02", LEN(SUBSTITUTE($Z790,"-",""))=10))), "Valid", "Invalid")</f>
        <v>Valid</v>
      </c>
      <c r="AD790" t="s">
        <v>5255</v>
      </c>
      <c r="AE790" s="11" t="s">
        <v>5256</v>
      </c>
    </row>
    <row r="791" spans="1:31" ht="16" x14ac:dyDescent="0.2">
      <c r="A791" t="s">
        <v>5257</v>
      </c>
      <c r="B791">
        <v>2232</v>
      </c>
      <c r="C791" t="str">
        <f t="shared" si="123"/>
        <v>store_doc_2232</v>
      </c>
      <c r="D791" t="s">
        <v>5258</v>
      </c>
      <c r="E791" t="s">
        <v>5259</v>
      </c>
      <c r="F791">
        <v>12.929007</v>
      </c>
      <c r="G791">
        <v>100.894306</v>
      </c>
      <c r="H791" t="str">
        <f t="shared" si="129"/>
        <v>https://www.google.com/maps/place/12.929007,100.894306</v>
      </c>
      <c r="I791" t="s">
        <v>28</v>
      </c>
      <c r="J791" t="s">
        <v>29</v>
      </c>
      <c r="K791" t="s">
        <v>5260</v>
      </c>
      <c r="L791" t="s">
        <v>2583</v>
      </c>
      <c r="M791" t="s">
        <v>1528</v>
      </c>
      <c r="N791">
        <v>20150</v>
      </c>
      <c r="O791" t="s">
        <v>2584</v>
      </c>
      <c r="P791" t="s">
        <v>34</v>
      </c>
      <c r="Q791" s="3" t="s">
        <v>44</v>
      </c>
      <c r="R791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1" s="3" t="str">
        <f>VLOOKUP($B791,[1]Offline!$A$2:$K$2447,2,FALSE)</f>
        <v>Mini Supermarket</v>
      </c>
      <c r="T791" s="3" t="str">
        <f>VLOOKUP($B791,[1]Offline!$A$2:$K$2447,6,FALSE)</f>
        <v xml:space="preserve">24 Hours </v>
      </c>
      <c r="U791" s="3" t="str">
        <f>VLOOKUP($B791,[1]Offline!$A$2:$K$2447,8,FALSE)</f>
        <v>เลขที่ 258/300 หมู่ 9 ต.หนองปรือ อ.บางละมุง จ.ชลบุรี 20150</v>
      </c>
      <c r="V791" s="11" t="str">
        <f t="shared" si="125"/>
        <v>เลขที่ 258/300 หมู่ 9 ต.หนองปรือ อ.บางละมุง จ.ชลบุรี 20150, โทรศัพท์: 062-605-8363</v>
      </c>
      <c r="W791" s="3" t="str">
        <f>VLOOKUP($B791,[1]Offline!$A$2:$K$2447,5,FALSE)</f>
        <v>exp2232-sm@lotuss.com</v>
      </c>
      <c r="X791" s="3" t="str">
        <f>VLOOKUP($B791,[1]Offline!$A$2:$K$2447,10,FALSE)</f>
        <v>0626058363</v>
      </c>
      <c r="Y791" t="s">
        <v>5261</v>
      </c>
      <c r="Z791" t="str">
        <f t="shared" si="126"/>
        <v>0626058363</v>
      </c>
      <c r="AA791" t="str">
        <f t="shared" si="127"/>
        <v>062-605-8363</v>
      </c>
      <c r="AB791" t="str">
        <f t="shared" si="128"/>
        <v>Valid</v>
      </c>
      <c r="AC791" s="4" t="str">
        <f>IF(AND(LEFT($Z791,1)="0", OR(LEN(SUBSTITUTE($Z791,"-",""))=9, AND(LEFT($Z791,2)&lt;&gt;"02", LEN(SUBSTITUTE($Z791,"-",""))=10))), "Valid", "Invalid")</f>
        <v>Valid</v>
      </c>
      <c r="AD791" t="s">
        <v>5261</v>
      </c>
      <c r="AE791" s="11" t="s">
        <v>5262</v>
      </c>
    </row>
    <row r="792" spans="1:31" ht="16" x14ac:dyDescent="0.2">
      <c r="A792" t="s">
        <v>5263</v>
      </c>
      <c r="B792">
        <v>2233</v>
      </c>
      <c r="C792" t="str">
        <f t="shared" si="123"/>
        <v>store_doc_2233</v>
      </c>
      <c r="D792" t="s">
        <v>5264</v>
      </c>
      <c r="E792" t="s">
        <v>5265</v>
      </c>
      <c r="F792">
        <v>16.994972000000001</v>
      </c>
      <c r="G792">
        <v>100.313783</v>
      </c>
      <c r="H792" t="str">
        <f t="shared" si="129"/>
        <v>https://www.google.com/maps/place/16.994972,100.313783</v>
      </c>
      <c r="I792" t="s">
        <v>28</v>
      </c>
      <c r="J792" t="s">
        <v>29</v>
      </c>
      <c r="K792" t="s">
        <v>5266</v>
      </c>
      <c r="L792" t="s">
        <v>5267</v>
      </c>
      <c r="M792" t="s">
        <v>2970</v>
      </c>
      <c r="N792">
        <v>65160</v>
      </c>
      <c r="O792" t="s">
        <v>5268</v>
      </c>
      <c r="P792" t="s">
        <v>34</v>
      </c>
      <c r="Q792" s="3" t="s">
        <v>35</v>
      </c>
      <c r="R792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2" s="3" t="str">
        <f>VLOOKUP($B792,[1]Offline!$A$2:$K$2447,2,FALSE)</f>
        <v>Mini Supermarket</v>
      </c>
      <c r="T792" s="3" t="str">
        <f>VLOOKUP($B792,[1]Offline!$A$2:$K$2447,6,FALSE)</f>
        <v>06:00-22:00 (16Hrs)</v>
      </c>
      <c r="U792" s="3" t="str">
        <f>VLOOKUP($B792,[1]Offline!$A$2:$K$2447,8,FALSE)</f>
        <v>เลขที่ 530/1,530/2 หมู่ที่ 4 ตำบลวัดโบสถ์ อำเภอวัดโบสถ์ จังหวัดพิษณุโลก 65160</v>
      </c>
      <c r="V792" s="11" t="str">
        <f t="shared" si="125"/>
        <v>เลขที่ 530/1,530/2 หมู่ที่ 4 ตำบลวัดโบสถ์ อำเภอวัดโบสถ์ จังหวัดพิษณุโลก 65160, โทรศัพท์: 062-605-8364</v>
      </c>
      <c r="W792" s="3" t="str">
        <f>VLOOKUP($B792,[1]Offline!$A$2:$K$2447,5,FALSE)</f>
        <v>exp2233-sm@lotuss.com</v>
      </c>
      <c r="X792" s="3" t="str">
        <f>VLOOKUP($B792,[1]Offline!$A$2:$K$2447,10,FALSE)</f>
        <v>0626058364</v>
      </c>
      <c r="Y792" t="s">
        <v>5269</v>
      </c>
      <c r="Z792" t="str">
        <f t="shared" si="126"/>
        <v>0626058364</v>
      </c>
      <c r="AA792" t="str">
        <f t="shared" si="127"/>
        <v>062-605-8364</v>
      </c>
      <c r="AB792" t="str">
        <f t="shared" si="128"/>
        <v>Valid</v>
      </c>
      <c r="AC792" s="4" t="str">
        <f>IF(AND(LEFT($Z792,1)="0", OR(LEN(SUBSTITUTE($Z792,"-",""))=9, AND(LEFT($Z792,2)&lt;&gt;"02", LEN(SUBSTITUTE($Z792,"-",""))=10))), "Valid", "Invalid")</f>
        <v>Valid</v>
      </c>
      <c r="AD792" t="s">
        <v>5269</v>
      </c>
      <c r="AE792" s="11" t="s">
        <v>5270</v>
      </c>
    </row>
    <row r="793" spans="1:31" ht="16" x14ac:dyDescent="0.2">
      <c r="A793" t="s">
        <v>5271</v>
      </c>
      <c r="B793">
        <v>2234</v>
      </c>
      <c r="C793" t="str">
        <f t="shared" si="123"/>
        <v>store_doc_2234</v>
      </c>
      <c r="D793" t="s">
        <v>5272</v>
      </c>
      <c r="E793" t="s">
        <v>5273</v>
      </c>
      <c r="F793">
        <v>18.291136000000002</v>
      </c>
      <c r="G793">
        <v>99.511650000000003</v>
      </c>
      <c r="H793" t="str">
        <f t="shared" si="129"/>
        <v>https://www.google.com/maps/place/18.291136,99.51165</v>
      </c>
      <c r="I793" t="s">
        <v>28</v>
      </c>
      <c r="J793" t="s">
        <v>29</v>
      </c>
      <c r="K793" t="s">
        <v>5274</v>
      </c>
      <c r="L793" t="s">
        <v>2109</v>
      </c>
      <c r="M793" t="s">
        <v>2110</v>
      </c>
      <c r="N793">
        <v>52000</v>
      </c>
      <c r="O793" t="s">
        <v>5275</v>
      </c>
      <c r="P793" t="s">
        <v>34</v>
      </c>
      <c r="Q793" s="3" t="s">
        <v>35</v>
      </c>
      <c r="R793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3" s="3" t="str">
        <f>VLOOKUP($B793,[1]Offline!$A$2:$K$2447,2,FALSE)</f>
        <v>Mini Supermarket</v>
      </c>
      <c r="T793" s="3" t="str">
        <f>VLOOKUP($B793,[1]Offline!$A$2:$K$2447,6,FALSE)</f>
        <v>06:00-23:00 (17Hrs)</v>
      </c>
      <c r="U793" s="3" t="str">
        <f>VLOOKUP($B793,[1]Offline!$A$2:$K$2447,8,FALSE)</f>
        <v>เลขที่ 273 ถนนพหลโยธิน ตำบลหัวเวียง อำเภอเมืองลำปาง จังหวัดลำปาง 52000</v>
      </c>
      <c r="V793" s="11" t="str">
        <f t="shared" si="125"/>
        <v>เลขที่ 273 ถนนพหลโยธิน ตำบลหัวเวียง อำเภอเมืองลำปาง จังหวัดลำปาง 52000, โทรศัพท์: 062-605-8365</v>
      </c>
      <c r="W793" s="3" t="str">
        <f>VLOOKUP($B793,[1]Offline!$A$2:$K$2447,5,FALSE)</f>
        <v>exp2234-sm@lotuss.com</v>
      </c>
      <c r="X793" s="3" t="str">
        <f>VLOOKUP($B793,[1]Offline!$A$2:$K$2447,10,FALSE)</f>
        <v>0626058365</v>
      </c>
      <c r="Y793" t="s">
        <v>5276</v>
      </c>
      <c r="Z793" t="str">
        <f t="shared" si="126"/>
        <v>0626058365</v>
      </c>
      <c r="AA793" t="str">
        <f t="shared" si="127"/>
        <v>062-605-8365</v>
      </c>
      <c r="AB793" t="str">
        <f t="shared" si="128"/>
        <v>Valid</v>
      </c>
      <c r="AC793" s="4" t="str">
        <f>IF(AND(LEFT($Z793,1)="0", OR(LEN(SUBSTITUTE($Z793,"-",""))=9, AND(LEFT($Z793,2)&lt;&gt;"02", LEN(SUBSTITUTE($Z793,"-",""))=10))), "Valid", "Invalid")</f>
        <v>Valid</v>
      </c>
      <c r="AD793" t="s">
        <v>5276</v>
      </c>
      <c r="AE793" s="11" t="s">
        <v>5277</v>
      </c>
    </row>
    <row r="794" spans="1:31" ht="16" x14ac:dyDescent="0.2">
      <c r="A794" t="s">
        <v>5278</v>
      </c>
      <c r="B794">
        <v>2235</v>
      </c>
      <c r="C794" t="str">
        <f t="shared" si="123"/>
        <v>store_doc_2235</v>
      </c>
      <c r="D794" t="s">
        <v>5279</v>
      </c>
      <c r="E794" t="s">
        <v>5280</v>
      </c>
      <c r="F794">
        <v>12.815315999999999</v>
      </c>
      <c r="G794">
        <v>101.142528</v>
      </c>
      <c r="H794" t="str">
        <f t="shared" si="129"/>
        <v>https://www.google.com/maps/place/12.815316,101.142528</v>
      </c>
      <c r="I794" t="s">
        <v>28</v>
      </c>
      <c r="J794" t="s">
        <v>29</v>
      </c>
      <c r="K794" t="s">
        <v>5281</v>
      </c>
      <c r="L794" t="s">
        <v>2539</v>
      </c>
      <c r="M794" t="s">
        <v>2040</v>
      </c>
      <c r="N794">
        <v>21180</v>
      </c>
      <c r="O794" t="s">
        <v>2540</v>
      </c>
      <c r="P794" t="s">
        <v>34</v>
      </c>
      <c r="Q794" s="3" t="s">
        <v>35</v>
      </c>
      <c r="R794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4" s="3" t="str">
        <f>VLOOKUP($B794,[1]Offline!$A$2:$K$2447,2,FALSE)</f>
        <v>Mini Supermarket</v>
      </c>
      <c r="T794" s="3" t="str">
        <f>VLOOKUP($B794,[1]Offline!$A$2:$K$2447,6,FALSE)</f>
        <v>06:00-23:00 (17Hrs)</v>
      </c>
      <c r="U794" s="3" t="str">
        <f>VLOOKUP($B794,[1]Offline!$A$2:$K$2447,8,FALSE)</f>
        <v>เลขที่ 111/3,111/4,111/5,111/6 หมู่ 4 ต.นิคมพัฒนา อ.นิคมพัฒนา จ.ระยอง 21180</v>
      </c>
      <c r="V794" s="11" t="str">
        <f t="shared" si="125"/>
        <v>เลขที่ 111/3,111/4,111/5,111/6 หมู่ 4 ต.นิคมพัฒนา อ.นิคมพัฒนา จ.ระยอง 21180, โทรศัพท์: 097-238-9674</v>
      </c>
      <c r="W794" s="3" t="str">
        <f>VLOOKUP($B794,[1]Offline!$A$2:$K$2447,5,FALSE)</f>
        <v>exp2235-sm@lotuss.com</v>
      </c>
      <c r="X794" s="3" t="str">
        <f>VLOOKUP($B794,[1]Offline!$A$2:$K$2447,10,FALSE)</f>
        <v>0972389674</v>
      </c>
      <c r="Y794" t="s">
        <v>5282</v>
      </c>
      <c r="Z794" t="str">
        <f t="shared" si="126"/>
        <v>0972389674</v>
      </c>
      <c r="AA794" t="str">
        <f t="shared" si="127"/>
        <v>097-238-9674</v>
      </c>
      <c r="AB794" t="str">
        <f t="shared" si="128"/>
        <v>Valid</v>
      </c>
      <c r="AC794" s="4" t="str">
        <f>IF(AND(LEFT($Z794,1)="0", OR(LEN(SUBSTITUTE($Z794,"-",""))=9, AND(LEFT($Z794,2)&lt;&gt;"02", LEN(SUBSTITUTE($Z794,"-",""))=10))), "Valid", "Invalid")</f>
        <v>Valid</v>
      </c>
      <c r="AD794" t="s">
        <v>5282</v>
      </c>
      <c r="AE794" s="11" t="s">
        <v>5283</v>
      </c>
    </row>
    <row r="795" spans="1:31" ht="16" x14ac:dyDescent="0.2">
      <c r="A795" t="s">
        <v>5284</v>
      </c>
      <c r="B795">
        <v>2236</v>
      </c>
      <c r="C795" t="str">
        <f t="shared" si="123"/>
        <v>store_doc_2236</v>
      </c>
      <c r="D795" t="s">
        <v>5285</v>
      </c>
      <c r="E795" t="s">
        <v>5286</v>
      </c>
      <c r="F795">
        <v>13.792759999999999</v>
      </c>
      <c r="G795">
        <v>100.54916</v>
      </c>
      <c r="H795" t="str">
        <f t="shared" si="129"/>
        <v>https://www.google.com/maps/place/13.79276,100.54916</v>
      </c>
      <c r="I795" t="s">
        <v>123</v>
      </c>
      <c r="J795" t="s">
        <v>29</v>
      </c>
      <c r="K795" t="s">
        <v>5287</v>
      </c>
      <c r="L795" t="s">
        <v>58</v>
      </c>
      <c r="M795" t="s">
        <v>32</v>
      </c>
      <c r="N795">
        <v>10400</v>
      </c>
      <c r="O795" t="s">
        <v>59</v>
      </c>
      <c r="P795" t="s">
        <v>34</v>
      </c>
      <c r="Q795" s="3" t="s">
        <v>35</v>
      </c>
      <c r="R795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5" s="3" t="e">
        <f>VLOOKUP($B795,[1]Offline!$A$2:$K$2447,2,FALSE)</f>
        <v>#N/A</v>
      </c>
      <c r="T795" s="3" t="e">
        <f>VLOOKUP($B795,[1]Offline!$A$2:$K$2447,6,FALSE)</f>
        <v>#N/A</v>
      </c>
      <c r="U795" s="3" t="e">
        <f>VLOOKUP($B795,[1]Offline!$A$2:$K$2447,8,FALSE)</f>
        <v>#N/A</v>
      </c>
      <c r="V795" s="11" t="e">
        <f t="shared" si="125"/>
        <v>#N/A</v>
      </c>
      <c r="W795" s="3" t="e">
        <f>VLOOKUP($B795,[1]Offline!$A$2:$K$2447,5,FALSE)</f>
        <v>#N/A</v>
      </c>
      <c r="X795" s="3" t="e">
        <f>VLOOKUP($B795,[1]Offline!$A$2:$K$2447,10,FALSE)</f>
        <v>#N/A</v>
      </c>
      <c r="Y795" t="e">
        <v>#N/A</v>
      </c>
      <c r="Z795" t="e">
        <f t="shared" si="126"/>
        <v>#N/A</v>
      </c>
      <c r="AA795" t="e">
        <f t="shared" si="127"/>
        <v>#N/A</v>
      </c>
      <c r="AB795" t="e">
        <f t="shared" si="128"/>
        <v>#N/A</v>
      </c>
      <c r="AC795" s="4"/>
      <c r="AD795" t="e">
        <v>#N/A</v>
      </c>
    </row>
    <row r="796" spans="1:31" ht="16" x14ac:dyDescent="0.2">
      <c r="A796" t="s">
        <v>5288</v>
      </c>
      <c r="B796">
        <v>2237</v>
      </c>
      <c r="C796" t="str">
        <f t="shared" si="123"/>
        <v>store_doc_2237</v>
      </c>
      <c r="D796" t="s">
        <v>5289</v>
      </c>
      <c r="E796" t="s">
        <v>5290</v>
      </c>
      <c r="F796">
        <v>16.028849000000001</v>
      </c>
      <c r="G796">
        <v>103.386852</v>
      </c>
      <c r="H796" t="str">
        <f t="shared" si="129"/>
        <v>https://www.google.com/maps/place/16.028849,103.386852</v>
      </c>
      <c r="I796" t="s">
        <v>28</v>
      </c>
      <c r="J796" t="s">
        <v>29</v>
      </c>
      <c r="K796" t="s">
        <v>5291</v>
      </c>
      <c r="L796" t="s">
        <v>5292</v>
      </c>
      <c r="M796" t="s">
        <v>3115</v>
      </c>
      <c r="N796">
        <v>44190</v>
      </c>
      <c r="O796" t="s">
        <v>5293</v>
      </c>
      <c r="P796" t="s">
        <v>34</v>
      </c>
      <c r="Q796" s="3" t="s">
        <v>35</v>
      </c>
      <c r="R796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6" s="3" t="str">
        <f>VLOOKUP($B796,[1]Offline!$A$2:$K$2447,2,FALSE)</f>
        <v>Mini Supermarket</v>
      </c>
      <c r="T796" s="3" t="str">
        <f>VLOOKUP($B796,[1]Offline!$A$2:$K$2447,6,FALSE)</f>
        <v>05:00-23:00 (18Hrs)</v>
      </c>
      <c r="U796" s="3" t="str">
        <f>VLOOKUP($B796,[1]Offline!$A$2:$K$2447,8,FALSE)</f>
        <v>เลขที่ 88 หมู่ที่ 13 ตำบลแกดำ อำเภอแกดำ จังหวัดมหาสารคาม 44190</v>
      </c>
      <c r="V796" s="11" t="str">
        <f t="shared" si="125"/>
        <v>เลขที่ 88 หมู่ที่ 13 ตำบลแกดำ อำเภอแกดำ จังหวัดมหาสารคาม 44190, โทรศัพท์: 062-605-8368</v>
      </c>
      <c r="W796" s="3" t="str">
        <f>VLOOKUP($B796,[1]Offline!$A$2:$K$2447,5,FALSE)</f>
        <v>exp2237-sm@lotuss.com</v>
      </c>
      <c r="X796" s="3" t="str">
        <f>VLOOKUP($B796,[1]Offline!$A$2:$K$2447,10,FALSE)</f>
        <v>0626058368</v>
      </c>
      <c r="Y796" t="s">
        <v>5294</v>
      </c>
      <c r="Z796" t="str">
        <f t="shared" si="126"/>
        <v>0626058368</v>
      </c>
      <c r="AA796" t="str">
        <f t="shared" si="127"/>
        <v>062-605-8368</v>
      </c>
      <c r="AB796" t="str">
        <f t="shared" si="128"/>
        <v>Valid</v>
      </c>
      <c r="AC796" s="4" t="str">
        <f>IF(AND(LEFT($Z796,1)="0", OR(LEN(SUBSTITUTE($Z796,"-",""))=9, AND(LEFT($Z796,2)&lt;&gt;"02", LEN(SUBSTITUTE($Z796,"-",""))=10))), "Valid", "Invalid")</f>
        <v>Valid</v>
      </c>
      <c r="AD796" t="s">
        <v>5294</v>
      </c>
      <c r="AE796" s="11" t="s">
        <v>5295</v>
      </c>
    </row>
    <row r="797" spans="1:31" ht="16" x14ac:dyDescent="0.2">
      <c r="A797" t="s">
        <v>5296</v>
      </c>
      <c r="B797">
        <v>2239</v>
      </c>
      <c r="C797" t="str">
        <f t="shared" si="123"/>
        <v>store_doc_2239</v>
      </c>
      <c r="D797" t="s">
        <v>5297</v>
      </c>
      <c r="E797" t="s">
        <v>5298</v>
      </c>
      <c r="F797">
        <v>13.116678</v>
      </c>
      <c r="G797">
        <v>100.91438599999999</v>
      </c>
      <c r="H797" t="str">
        <f t="shared" si="129"/>
        <v>https://www.google.com/maps/place/13.116678,100.914386</v>
      </c>
      <c r="I797" t="s">
        <v>123</v>
      </c>
      <c r="J797" t="s">
        <v>29</v>
      </c>
      <c r="K797" t="s">
        <v>5299</v>
      </c>
      <c r="L797" t="s">
        <v>1745</v>
      </c>
      <c r="M797" t="s">
        <v>1528</v>
      </c>
      <c r="N797">
        <v>20230</v>
      </c>
      <c r="O797" t="s">
        <v>3352</v>
      </c>
      <c r="P797" t="s">
        <v>34</v>
      </c>
      <c r="Q797" s="3" t="s">
        <v>35</v>
      </c>
      <c r="R797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7" s="3" t="e">
        <f>VLOOKUP($B797,[1]Offline!$A$2:$K$2447,2,FALSE)</f>
        <v>#N/A</v>
      </c>
      <c r="T797" s="3" t="e">
        <f>VLOOKUP($B797,[1]Offline!$A$2:$K$2447,6,FALSE)</f>
        <v>#N/A</v>
      </c>
      <c r="U797" s="3" t="e">
        <f>VLOOKUP($B797,[1]Offline!$A$2:$K$2447,8,FALSE)</f>
        <v>#N/A</v>
      </c>
      <c r="V797" s="11" t="e">
        <f t="shared" si="125"/>
        <v>#N/A</v>
      </c>
      <c r="W797" s="3" t="e">
        <f>VLOOKUP($B797,[1]Offline!$A$2:$K$2447,5,FALSE)</f>
        <v>#N/A</v>
      </c>
      <c r="X797" s="3" t="e">
        <f>VLOOKUP($B797,[1]Offline!$A$2:$K$2447,10,FALSE)</f>
        <v>#N/A</v>
      </c>
      <c r="Y797" t="e">
        <v>#N/A</v>
      </c>
      <c r="Z797" t="e">
        <f t="shared" si="126"/>
        <v>#N/A</v>
      </c>
      <c r="AA797" t="e">
        <f t="shared" si="127"/>
        <v>#N/A</v>
      </c>
      <c r="AB797" t="e">
        <f t="shared" si="128"/>
        <v>#N/A</v>
      </c>
      <c r="AC797" s="4"/>
      <c r="AD797" t="e">
        <v>#N/A</v>
      </c>
    </row>
    <row r="798" spans="1:31" ht="16" x14ac:dyDescent="0.2">
      <c r="A798" t="s">
        <v>5300</v>
      </c>
      <c r="B798">
        <v>2240</v>
      </c>
      <c r="C798" t="str">
        <f t="shared" si="123"/>
        <v>store_doc_2240</v>
      </c>
      <c r="D798" t="s">
        <v>5301</v>
      </c>
      <c r="E798" t="s">
        <v>5302</v>
      </c>
      <c r="F798">
        <v>13.939814</v>
      </c>
      <c r="G798">
        <v>100.36265</v>
      </c>
      <c r="H798" t="str">
        <f t="shared" si="129"/>
        <v>https://www.google.com/maps/place/13.939814,100.36265</v>
      </c>
      <c r="I798" t="s">
        <v>28</v>
      </c>
      <c r="J798" t="s">
        <v>29</v>
      </c>
      <c r="K798" t="s">
        <v>3992</v>
      </c>
      <c r="L798" t="s">
        <v>231</v>
      </c>
      <c r="M798" t="s">
        <v>232</v>
      </c>
      <c r="N798">
        <v>11110</v>
      </c>
      <c r="O798" t="s">
        <v>608</v>
      </c>
      <c r="P798" t="s">
        <v>34</v>
      </c>
      <c r="Q798" s="3" t="s">
        <v>170</v>
      </c>
      <c r="R798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8" s="3" t="str">
        <f>VLOOKUP($B798,[1]Offline!$A$2:$K$2447,2,FALSE)</f>
        <v>Mini Supermarket</v>
      </c>
      <c r="T798" s="3" t="str">
        <f>VLOOKUP($B798,[1]Offline!$A$2:$K$2447,6,FALSE)</f>
        <v>06:00-23:00 (17Hrs)</v>
      </c>
      <c r="U798" s="3" t="str">
        <f>VLOOKUP($B798,[1]Offline!$A$2:$K$2447,8,FALSE)</f>
        <v>เลขที่ 192/4 หมู่ที่ 7 ตำบลพิมลราช อำเภอบางบัวทอง จังหวัดนนทบุรี 11110</v>
      </c>
      <c r="V798" s="11" t="str">
        <f t="shared" si="125"/>
        <v>เลขที่ 192/4 หมู่ที่ 7 ตำบลพิมลราช อำเภอบางบัวทอง จังหวัดนนทบุรี 11110, โทรศัพท์: 062-605-8370</v>
      </c>
      <c r="W798" s="3" t="str">
        <f>VLOOKUP($B798,[1]Offline!$A$2:$K$2447,5,FALSE)</f>
        <v>exp2240-sm@lotuss.com</v>
      </c>
      <c r="X798" s="3" t="str">
        <f>VLOOKUP($B798,[1]Offline!$A$2:$K$2447,10,FALSE)</f>
        <v>0626058370</v>
      </c>
      <c r="Y798" t="s">
        <v>5303</v>
      </c>
      <c r="Z798" t="str">
        <f t="shared" si="126"/>
        <v>0626058370</v>
      </c>
      <c r="AA798" t="str">
        <f t="shared" si="127"/>
        <v>062-605-8370</v>
      </c>
      <c r="AB798" t="str">
        <f t="shared" si="128"/>
        <v>Valid</v>
      </c>
      <c r="AC798" s="4" t="str">
        <f>IF(AND(LEFT($Z798,1)="0", OR(LEN(SUBSTITUTE($Z798,"-",""))=9, AND(LEFT($Z798,2)&lt;&gt;"02", LEN(SUBSTITUTE($Z798,"-",""))=10))), "Valid", "Invalid")</f>
        <v>Valid</v>
      </c>
      <c r="AD798" t="s">
        <v>5303</v>
      </c>
      <c r="AE798" s="11" t="s">
        <v>5304</v>
      </c>
    </row>
    <row r="799" spans="1:31" ht="16" x14ac:dyDescent="0.2">
      <c r="A799" t="s">
        <v>5305</v>
      </c>
      <c r="B799">
        <v>2241</v>
      </c>
      <c r="C799" t="str">
        <f t="shared" si="123"/>
        <v>store_doc_2241</v>
      </c>
      <c r="D799" t="s">
        <v>5306</v>
      </c>
      <c r="E799" t="s">
        <v>5307</v>
      </c>
      <c r="F799">
        <v>6.6288650000000002</v>
      </c>
      <c r="G799">
        <v>100.696428</v>
      </c>
      <c r="H799" t="str">
        <f t="shared" si="129"/>
        <v>https://www.google.com/maps/place/6.628865,100.696428</v>
      </c>
      <c r="I799" t="s">
        <v>28</v>
      </c>
      <c r="J799" t="s">
        <v>29</v>
      </c>
      <c r="K799" t="s">
        <v>5308</v>
      </c>
      <c r="L799" t="s">
        <v>5309</v>
      </c>
      <c r="M799" t="s">
        <v>3049</v>
      </c>
      <c r="N799">
        <v>90160</v>
      </c>
      <c r="O799" t="s">
        <v>5310</v>
      </c>
      <c r="P799" t="s">
        <v>34</v>
      </c>
      <c r="Q799" s="3" t="s">
        <v>35</v>
      </c>
      <c r="R799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799" s="3" t="str">
        <f>VLOOKUP($B799,[1]Offline!$A$2:$K$2447,2,FALSE)</f>
        <v>Mini Supermarket</v>
      </c>
      <c r="T799" s="3" t="str">
        <f>VLOOKUP($B799,[1]Offline!$A$2:$K$2447,6,FALSE)</f>
        <v>06:00-22:00 (16Hrs)</v>
      </c>
      <c r="U799" s="3" t="str">
        <f>VLOOKUP($B799,[1]Offline!$A$2:$K$2447,8,FALSE)</f>
        <v>เลขที่ 2/3 หมู่ 1 ต.สะท้อน อ.นาทวี จ.สงขลา 90160</v>
      </c>
      <c r="V799" s="11" t="str">
        <f t="shared" si="125"/>
        <v>เลขที่ 2/3 หมู่ 1 ต.สะท้อน อ.นาทวี จ.สงขลา 90160, โทรศัพท์: 081-247-5813</v>
      </c>
      <c r="W799" s="3" t="str">
        <f>VLOOKUP($B799,[1]Offline!$A$2:$K$2447,5,FALSE)</f>
        <v>exp2241-sm@lotuss.com</v>
      </c>
      <c r="X799" s="3" t="str">
        <f>VLOOKUP($B799,[1]Offline!$A$2:$K$2447,10,FALSE)</f>
        <v>0812475813</v>
      </c>
      <c r="Y799" t="s">
        <v>5311</v>
      </c>
      <c r="Z799" t="str">
        <f t="shared" si="126"/>
        <v>0812475813</v>
      </c>
      <c r="AA799" t="str">
        <f t="shared" si="127"/>
        <v>081-247-5813</v>
      </c>
      <c r="AB799" t="str">
        <f t="shared" si="128"/>
        <v>Valid</v>
      </c>
      <c r="AC799" s="4" t="str">
        <f>IF(AND(LEFT($Z799,1)="0", OR(LEN(SUBSTITUTE($Z799,"-",""))=9, AND(LEFT($Z799,2)&lt;&gt;"02", LEN(SUBSTITUTE($Z799,"-",""))=10))), "Valid", "Invalid")</f>
        <v>Valid</v>
      </c>
      <c r="AD799" t="s">
        <v>5311</v>
      </c>
      <c r="AE799" s="11" t="s">
        <v>5312</v>
      </c>
    </row>
    <row r="800" spans="1:31" ht="16" x14ac:dyDescent="0.2">
      <c r="A800" t="s">
        <v>5313</v>
      </c>
      <c r="B800">
        <v>2242</v>
      </c>
      <c r="C800" t="str">
        <f t="shared" si="123"/>
        <v>store_doc_2242</v>
      </c>
      <c r="D800" t="s">
        <v>5314</v>
      </c>
      <c r="E800" t="s">
        <v>5315</v>
      </c>
      <c r="F800">
        <v>13.112178999999999</v>
      </c>
      <c r="G800">
        <v>100.930198</v>
      </c>
      <c r="H800" t="str">
        <f t="shared" si="129"/>
        <v>https://www.google.com/maps/place/13.112179,100.930198</v>
      </c>
      <c r="I800" t="s">
        <v>28</v>
      </c>
      <c r="J800" t="s">
        <v>29</v>
      </c>
      <c r="K800" t="s">
        <v>5316</v>
      </c>
      <c r="L800" t="s">
        <v>1745</v>
      </c>
      <c r="M800" t="s">
        <v>1528</v>
      </c>
      <c r="N800">
        <v>20230</v>
      </c>
      <c r="O800" t="s">
        <v>3352</v>
      </c>
      <c r="P800" t="s">
        <v>34</v>
      </c>
      <c r="Q800" s="3" t="s">
        <v>170</v>
      </c>
      <c r="R800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0" s="3" t="str">
        <f>VLOOKUP($B800,[1]Offline!$A$2:$K$2447,2,FALSE)</f>
        <v>Mini Supermarket</v>
      </c>
      <c r="T800" s="3" t="str">
        <f>VLOOKUP($B800,[1]Offline!$A$2:$K$2447,6,FALSE)</f>
        <v>06:00-23:00 (17Hrs)</v>
      </c>
      <c r="U800" s="3" t="str">
        <f>VLOOKUP($B800,[1]Offline!$A$2:$K$2447,8,FALSE)</f>
        <v>เลขที่ 205/88 หมู่ 8 ต.ทุ่งสุขลา อ.ศรีราชา จ.ชลบุรี 20230</v>
      </c>
      <c r="V800" s="11" t="str">
        <f t="shared" si="125"/>
        <v>เลขที่ 205/88 หมู่ 8 ต.ทุ่งสุขลา อ.ศรีราชา จ.ชลบุรี 20230, โทรศัพท์: 082-561-1232</v>
      </c>
      <c r="W800" s="3" t="str">
        <f>VLOOKUP($B800,[1]Offline!$A$2:$K$2447,5,FALSE)</f>
        <v>exp2242-sm@lotuss.com</v>
      </c>
      <c r="X800" s="3" t="str">
        <f>VLOOKUP($B800,[1]Offline!$A$2:$K$2447,10,FALSE)</f>
        <v>0825611232</v>
      </c>
      <c r="Y800" t="s">
        <v>5317</v>
      </c>
      <c r="Z800" t="str">
        <f t="shared" si="126"/>
        <v>0825611232</v>
      </c>
      <c r="AA800" t="str">
        <f t="shared" si="127"/>
        <v>082-561-1232</v>
      </c>
      <c r="AB800" t="str">
        <f t="shared" si="128"/>
        <v>Valid</v>
      </c>
      <c r="AC800" s="4" t="str">
        <f>IF(AND(LEFT($Z800,1)="0", OR(LEN(SUBSTITUTE($Z800,"-",""))=9, AND(LEFT($Z800,2)&lt;&gt;"02", LEN(SUBSTITUTE($Z800,"-",""))=10))), "Valid", "Invalid")</f>
        <v>Valid</v>
      </c>
      <c r="AD800" t="s">
        <v>5317</v>
      </c>
      <c r="AE800" s="11" t="s">
        <v>5318</v>
      </c>
    </row>
    <row r="801" spans="1:31" ht="16" x14ac:dyDescent="0.2">
      <c r="A801" t="s">
        <v>5319</v>
      </c>
      <c r="B801">
        <v>2243</v>
      </c>
      <c r="C801" t="str">
        <f t="shared" si="123"/>
        <v>store_doc_2243</v>
      </c>
      <c r="D801" t="s">
        <v>5320</v>
      </c>
      <c r="E801" t="s">
        <v>5321</v>
      </c>
      <c r="F801">
        <v>13.402784</v>
      </c>
      <c r="G801">
        <v>101.00659</v>
      </c>
      <c r="H801" t="str">
        <f t="shared" si="129"/>
        <v>https://www.google.com/maps/place/13.402784,101.00659</v>
      </c>
      <c r="I801" t="s">
        <v>123</v>
      </c>
      <c r="J801" t="s">
        <v>29</v>
      </c>
      <c r="K801" t="s">
        <v>5322</v>
      </c>
      <c r="L801" t="s">
        <v>1527</v>
      </c>
      <c r="M801" t="s">
        <v>1528</v>
      </c>
      <c r="N801">
        <v>20000</v>
      </c>
      <c r="O801" t="s">
        <v>5323</v>
      </c>
      <c r="P801" t="s">
        <v>34</v>
      </c>
      <c r="Q801" s="3" t="s">
        <v>35</v>
      </c>
      <c r="R801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1" s="3" t="e">
        <f>VLOOKUP($B801,[1]Offline!$A$2:$K$2447,2,FALSE)</f>
        <v>#N/A</v>
      </c>
      <c r="T801" s="3" t="e">
        <f>VLOOKUP($B801,[1]Offline!$A$2:$K$2447,6,FALSE)</f>
        <v>#N/A</v>
      </c>
      <c r="U801" s="3" t="e">
        <f>VLOOKUP($B801,[1]Offline!$A$2:$K$2447,8,FALSE)</f>
        <v>#N/A</v>
      </c>
      <c r="V801" s="11" t="e">
        <f t="shared" si="125"/>
        <v>#N/A</v>
      </c>
      <c r="W801" s="3" t="e">
        <f>VLOOKUP($B801,[1]Offline!$A$2:$K$2447,5,FALSE)</f>
        <v>#N/A</v>
      </c>
      <c r="X801" s="3" t="e">
        <f>VLOOKUP($B801,[1]Offline!$A$2:$K$2447,10,FALSE)</f>
        <v>#N/A</v>
      </c>
      <c r="Y801" t="e">
        <v>#N/A</v>
      </c>
      <c r="Z801" t="e">
        <f t="shared" si="126"/>
        <v>#N/A</v>
      </c>
      <c r="AA801" t="e">
        <f t="shared" si="127"/>
        <v>#N/A</v>
      </c>
      <c r="AB801" t="e">
        <f t="shared" si="128"/>
        <v>#N/A</v>
      </c>
      <c r="AC801" s="4"/>
      <c r="AD801" t="e">
        <v>#N/A</v>
      </c>
    </row>
    <row r="802" spans="1:31" ht="16" x14ac:dyDescent="0.2">
      <c r="A802" t="s">
        <v>5324</v>
      </c>
      <c r="B802">
        <v>2244</v>
      </c>
      <c r="C802" t="str">
        <f t="shared" si="123"/>
        <v>store_doc_2244</v>
      </c>
      <c r="D802" t="s">
        <v>5325</v>
      </c>
      <c r="E802" t="s">
        <v>5326</v>
      </c>
      <c r="F802">
        <v>16.399925</v>
      </c>
      <c r="G802">
        <v>103.36880499999999</v>
      </c>
      <c r="H802" t="str">
        <f t="shared" si="129"/>
        <v>https://www.google.com/maps/place/16.399925,103.368805</v>
      </c>
      <c r="I802" t="s">
        <v>28</v>
      </c>
      <c r="J802" t="s">
        <v>29</v>
      </c>
      <c r="K802" t="s">
        <v>5327</v>
      </c>
      <c r="L802" t="s">
        <v>5328</v>
      </c>
      <c r="M802" t="s">
        <v>2945</v>
      </c>
      <c r="N802">
        <v>46120</v>
      </c>
      <c r="O802" t="s">
        <v>5329</v>
      </c>
      <c r="P802" t="s">
        <v>34</v>
      </c>
      <c r="Q802" s="3" t="s">
        <v>35</v>
      </c>
      <c r="R802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2" s="3" t="str">
        <f>VLOOKUP($B802,[1]Offline!$A$2:$K$2447,2,FALSE)</f>
        <v>Mini Supermarket</v>
      </c>
      <c r="T802" s="3" t="str">
        <f>VLOOKUP($B802,[1]Offline!$A$2:$K$2447,6,FALSE)</f>
        <v>24 Hours</v>
      </c>
      <c r="U802" s="3" t="str">
        <f>VLOOKUP($B802,[1]Offline!$A$2:$K$2447,8,FALSE)</f>
        <v>เลขที่ 440 หมู่ที่ 1 ตำบลยางตลาด อำเภอยางตลาด จังหวัดกาฬสินธุ์ 46120</v>
      </c>
      <c r="V802" s="11" t="str">
        <f t="shared" si="125"/>
        <v>เลขที่ 440 หมู่ที่ 1 ตำบลยางตลาด อำเภอยางตลาด จังหวัดกาฬสินธุ์ 46120, โทรศัพท์: 062-605-8374</v>
      </c>
      <c r="W802" s="3" t="str">
        <f>VLOOKUP($B802,[1]Offline!$A$2:$K$2447,5,FALSE)</f>
        <v>exp2244-sm@lotuss.com</v>
      </c>
      <c r="X802" s="3" t="str">
        <f>VLOOKUP($B802,[1]Offline!$A$2:$K$2447,10,FALSE)</f>
        <v>0626058374</v>
      </c>
      <c r="Y802" t="s">
        <v>5330</v>
      </c>
      <c r="Z802" t="str">
        <f t="shared" si="126"/>
        <v>0626058374</v>
      </c>
      <c r="AA802" t="str">
        <f t="shared" si="127"/>
        <v>062-605-8374</v>
      </c>
      <c r="AB802" t="str">
        <f t="shared" si="128"/>
        <v>Valid</v>
      </c>
      <c r="AC802" s="4" t="str">
        <f t="shared" ref="AC802:AC809" si="130">IF(AND(LEFT($Z802,1)="0", OR(LEN(SUBSTITUTE($Z802,"-",""))=9, AND(LEFT($Z802,2)&lt;&gt;"02", LEN(SUBSTITUTE($Z802,"-",""))=10))), "Valid", "Invalid")</f>
        <v>Valid</v>
      </c>
      <c r="AD802" t="s">
        <v>5330</v>
      </c>
      <c r="AE802" s="11" t="s">
        <v>5331</v>
      </c>
    </row>
    <row r="803" spans="1:31" ht="16" x14ac:dyDescent="0.2">
      <c r="A803" t="s">
        <v>5332</v>
      </c>
      <c r="B803">
        <v>2245</v>
      </c>
      <c r="C803" t="str">
        <f t="shared" si="123"/>
        <v>store_doc_2245</v>
      </c>
      <c r="D803" t="s">
        <v>5333</v>
      </c>
      <c r="E803" t="s">
        <v>5334</v>
      </c>
      <c r="F803">
        <v>12.776477999999999</v>
      </c>
      <c r="G803">
        <v>101.652255</v>
      </c>
      <c r="H803" t="str">
        <f t="shared" si="129"/>
        <v>https://www.google.com/maps/place/12.776478,101.652255</v>
      </c>
      <c r="I803" t="s">
        <v>28</v>
      </c>
      <c r="J803" t="s">
        <v>29</v>
      </c>
      <c r="K803" t="s">
        <v>5335</v>
      </c>
      <c r="L803" t="s">
        <v>4860</v>
      </c>
      <c r="M803" t="s">
        <v>2040</v>
      </c>
      <c r="N803">
        <v>21110</v>
      </c>
      <c r="O803" t="s">
        <v>5336</v>
      </c>
      <c r="P803" t="s">
        <v>34</v>
      </c>
      <c r="Q803" s="3" t="s">
        <v>35</v>
      </c>
      <c r="R803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3" s="3" t="str">
        <f>VLOOKUP($B803,[1]Offline!$A$2:$K$2447,2,FALSE)</f>
        <v>Mini Supermarket</v>
      </c>
      <c r="T803" s="3" t="str">
        <f>VLOOKUP($B803,[1]Offline!$A$2:$K$2447,6,FALSE)</f>
        <v>06:00-23:00 (17Hrs)</v>
      </c>
      <c r="U803" s="3" t="str">
        <f>VLOOKUP($B803,[1]Offline!$A$2:$K$2447,8,FALSE)</f>
        <v>เลขที่ 148/8,148/9,148/10 ถนนเทศบาล2 ต.ทางเกวียน อ.แกลง จ.ระยอง 21110</v>
      </c>
      <c r="V803" s="11" t="str">
        <f t="shared" si="125"/>
        <v>เลขที่ 148/8,148/9,148/10 ถนนเทศบาล2 ต.ทางเกวียน อ.แกลง จ.ระยอง 21110, โทรศัพท์: 096-828-1826</v>
      </c>
      <c r="W803" s="3" t="str">
        <f>VLOOKUP($B803,[1]Offline!$A$2:$K$2447,5,FALSE)</f>
        <v>exp2245-sm@lotuss.com</v>
      </c>
      <c r="X803" s="3" t="str">
        <f>VLOOKUP($B803,[1]Offline!$A$2:$K$2447,10,FALSE)</f>
        <v>0968281826</v>
      </c>
      <c r="Y803" t="s">
        <v>5337</v>
      </c>
      <c r="Z803" t="str">
        <f t="shared" si="126"/>
        <v>0968281826</v>
      </c>
      <c r="AA803" t="str">
        <f t="shared" si="127"/>
        <v>096-828-1826</v>
      </c>
      <c r="AB803" t="str">
        <f t="shared" si="128"/>
        <v>Valid</v>
      </c>
      <c r="AC803" s="4" t="str">
        <f t="shared" si="130"/>
        <v>Valid</v>
      </c>
      <c r="AD803" t="s">
        <v>5337</v>
      </c>
      <c r="AE803" s="11" t="s">
        <v>5338</v>
      </c>
    </row>
    <row r="804" spans="1:31" ht="16" x14ac:dyDescent="0.2">
      <c r="A804" t="s">
        <v>5339</v>
      </c>
      <c r="B804">
        <v>2246</v>
      </c>
      <c r="C804" t="str">
        <f t="shared" si="123"/>
        <v>store_doc_2246</v>
      </c>
      <c r="D804" t="s">
        <v>5340</v>
      </c>
      <c r="E804" t="s">
        <v>5341</v>
      </c>
      <c r="F804">
        <v>13.562326000000001</v>
      </c>
      <c r="G804">
        <v>100.689762</v>
      </c>
      <c r="H804" t="str">
        <f t="shared" si="129"/>
        <v>https://www.google.com/maps/place/13.562326,100.689762</v>
      </c>
      <c r="I804" t="s">
        <v>28</v>
      </c>
      <c r="J804" t="s">
        <v>29</v>
      </c>
      <c r="K804" t="s">
        <v>1345</v>
      </c>
      <c r="L804" t="s">
        <v>99</v>
      </c>
      <c r="M804" t="s">
        <v>100</v>
      </c>
      <c r="N804">
        <v>10280</v>
      </c>
      <c r="O804" t="s">
        <v>1473</v>
      </c>
      <c r="P804" t="s">
        <v>34</v>
      </c>
      <c r="Q804" s="3" t="s">
        <v>35</v>
      </c>
      <c r="R804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4" s="3" t="str">
        <f>VLOOKUP($B804,[1]Offline!$A$2:$K$2447,2,FALSE)</f>
        <v>Mini Supermarket</v>
      </c>
      <c r="T804" s="3" t="str">
        <f>VLOOKUP($B804,[1]Offline!$A$2:$K$2447,6,FALSE)</f>
        <v>06:00-23:00 (17Hrs)</v>
      </c>
      <c r="U804" s="3" t="str">
        <f>VLOOKUP($B804,[1]Offline!$A$2:$K$2447,8,FALSE)</f>
        <v>เลขที่ 239 หมู่ 2 ต.แพรกษาใหม่ อ.เมืองสมุทรปราการ จ.สมุทรปราการ 10280</v>
      </c>
      <c r="V804" s="11" t="str">
        <f t="shared" si="125"/>
        <v>เลขที่ 239 หมู่ 2 ต.แพรกษาใหม่ อ.เมืองสมุทรปราการ จ.สมุทรปราการ 10280, โทรศัพท์: 062-605-8376</v>
      </c>
      <c r="W804" s="3" t="str">
        <f>VLOOKUP($B804,[1]Offline!$A$2:$K$2447,5,FALSE)</f>
        <v>exp2246-sm@lotuss.com</v>
      </c>
      <c r="X804" s="3" t="str">
        <f>VLOOKUP($B804,[1]Offline!$A$2:$K$2447,10,FALSE)</f>
        <v>0626058376</v>
      </c>
      <c r="Y804" t="s">
        <v>5342</v>
      </c>
      <c r="Z804" t="str">
        <f t="shared" si="126"/>
        <v>0626058376</v>
      </c>
      <c r="AA804" t="str">
        <f t="shared" si="127"/>
        <v>062-605-8376</v>
      </c>
      <c r="AB804" t="str">
        <f t="shared" si="128"/>
        <v>Valid</v>
      </c>
      <c r="AC804" s="4" t="str">
        <f t="shared" si="130"/>
        <v>Valid</v>
      </c>
      <c r="AD804" t="s">
        <v>5342</v>
      </c>
      <c r="AE804" s="11" t="s">
        <v>5343</v>
      </c>
    </row>
    <row r="805" spans="1:31" ht="16" x14ac:dyDescent="0.2">
      <c r="A805" t="s">
        <v>5344</v>
      </c>
      <c r="B805">
        <v>2247</v>
      </c>
      <c r="C805" t="str">
        <f t="shared" si="123"/>
        <v>store_doc_2247</v>
      </c>
      <c r="D805" t="s">
        <v>5345</v>
      </c>
      <c r="E805" t="s">
        <v>5346</v>
      </c>
      <c r="F805">
        <v>6.9765189999999997</v>
      </c>
      <c r="G805">
        <v>100.341004</v>
      </c>
      <c r="H805" t="str">
        <f t="shared" si="129"/>
        <v>https://www.google.com/maps/place/6.976519,100.341004</v>
      </c>
      <c r="I805" t="s">
        <v>28</v>
      </c>
      <c r="J805" t="s">
        <v>29</v>
      </c>
      <c r="K805" t="s">
        <v>5347</v>
      </c>
      <c r="L805" t="s">
        <v>3048</v>
      </c>
      <c r="M805" t="s">
        <v>3049</v>
      </c>
      <c r="N805">
        <v>90110</v>
      </c>
      <c r="O805" t="s">
        <v>5348</v>
      </c>
      <c r="P805" t="s">
        <v>34</v>
      </c>
      <c r="Q805" s="3" t="s">
        <v>35</v>
      </c>
      <c r="R805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5" s="3" t="str">
        <f>VLOOKUP($B805,[1]Offline!$A$2:$K$2447,2,FALSE)</f>
        <v>Mini Supermarket</v>
      </c>
      <c r="T805" s="3" t="str">
        <f>VLOOKUP($B805,[1]Offline!$A$2:$K$2447,6,FALSE)</f>
        <v>06:00-22:00 (16Hrs)</v>
      </c>
      <c r="U805" s="3" t="str">
        <f>VLOOKUP($B805,[1]Offline!$A$2:$K$2447,8,FALSE)</f>
        <v>เลขที่ 6/4 หมู่ 3 ต.ทุ่งตำเสา อ.หาดใหญ่ จ.สงขลา 90110</v>
      </c>
      <c r="V805" s="11" t="str">
        <f t="shared" si="125"/>
        <v>เลขที่ 6/4 หมู่ 3 ต.ทุ่งตำเสา อ.หาดใหญ่ จ.สงขลา 90110, โทรศัพท์: 062-605-8377</v>
      </c>
      <c r="W805" s="3" t="str">
        <f>VLOOKUP($B805,[1]Offline!$A$2:$K$2447,5,FALSE)</f>
        <v>exp2247-sm@lotuss.com</v>
      </c>
      <c r="X805" s="3" t="str">
        <f>VLOOKUP($B805,[1]Offline!$A$2:$K$2447,10,FALSE)</f>
        <v>0626058377</v>
      </c>
      <c r="Y805" t="s">
        <v>5349</v>
      </c>
      <c r="Z805" t="str">
        <f t="shared" si="126"/>
        <v>0626058377</v>
      </c>
      <c r="AA805" t="str">
        <f t="shared" si="127"/>
        <v>062-605-8377</v>
      </c>
      <c r="AB805" t="str">
        <f t="shared" si="128"/>
        <v>Valid</v>
      </c>
      <c r="AC805" s="4" t="str">
        <f t="shared" si="130"/>
        <v>Valid</v>
      </c>
      <c r="AD805" t="s">
        <v>5349</v>
      </c>
      <c r="AE805" s="11" t="s">
        <v>5350</v>
      </c>
    </row>
    <row r="806" spans="1:31" ht="16" x14ac:dyDescent="0.2">
      <c r="A806" t="s">
        <v>5351</v>
      </c>
      <c r="B806">
        <v>2248</v>
      </c>
      <c r="C806" t="str">
        <f t="shared" si="123"/>
        <v>store_doc_2248</v>
      </c>
      <c r="D806" t="s">
        <v>5352</v>
      </c>
      <c r="E806" t="s">
        <v>5353</v>
      </c>
      <c r="F806">
        <v>15.252090000000001</v>
      </c>
      <c r="G806">
        <v>104.83588899999999</v>
      </c>
      <c r="H806" t="str">
        <f t="shared" si="129"/>
        <v>https://www.google.com/maps/place/15.25209,104.835889</v>
      </c>
      <c r="I806" t="s">
        <v>28</v>
      </c>
      <c r="J806" t="s">
        <v>29</v>
      </c>
      <c r="K806" t="s">
        <v>5354</v>
      </c>
      <c r="L806" t="s">
        <v>4847</v>
      </c>
      <c r="M806" t="s">
        <v>4243</v>
      </c>
      <c r="N806">
        <v>34000</v>
      </c>
      <c r="O806" t="s">
        <v>2425</v>
      </c>
      <c r="P806" t="s">
        <v>34</v>
      </c>
      <c r="Q806" s="3" t="s">
        <v>170</v>
      </c>
      <c r="R806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6" s="3" t="str">
        <f>VLOOKUP($B806,[1]Offline!$A$2:$K$2447,2,FALSE)</f>
        <v>Mini Supermarket</v>
      </c>
      <c r="T806" s="3" t="str">
        <f>VLOOKUP($B806,[1]Offline!$A$2:$K$2447,6,FALSE)</f>
        <v>06:00-23:00 (17Hrs)</v>
      </c>
      <c r="U806" s="3" t="str">
        <f>VLOOKUP($B806,[1]Offline!$A$2:$K$2447,8,FALSE)</f>
        <v>เลขที่ 24 ถนนสุขาอุปถัมภ์ ตำบลในเมือง อำเภอเมืองอุบลราชธานี จังหวัดอุบลราชธานี 34000</v>
      </c>
      <c r="V806" s="11" t="str">
        <f t="shared" si="125"/>
        <v>เลขที่ 24 ถนนสุขาอุปถัมภ์ ตำบลในเมือง อำเภอเมืองอุบลราชธานี จังหวัดอุบลราชธานี 34000, โทรศัพท์: 062-605-8378</v>
      </c>
      <c r="W806" s="3" t="str">
        <f>VLOOKUP($B806,[1]Offline!$A$2:$K$2447,5,FALSE)</f>
        <v>exp2248-sm@lotuss.com</v>
      </c>
      <c r="X806" s="3" t="str">
        <f>VLOOKUP($B806,[1]Offline!$A$2:$K$2447,10,FALSE)</f>
        <v>0626058378</v>
      </c>
      <c r="Y806" t="s">
        <v>5355</v>
      </c>
      <c r="Z806" t="str">
        <f t="shared" si="126"/>
        <v>0626058378</v>
      </c>
      <c r="AA806" t="str">
        <f t="shared" si="127"/>
        <v>062-605-8378</v>
      </c>
      <c r="AB806" t="str">
        <f t="shared" si="128"/>
        <v>Valid</v>
      </c>
      <c r="AC806" s="4" t="str">
        <f t="shared" si="130"/>
        <v>Valid</v>
      </c>
      <c r="AD806" t="s">
        <v>5355</v>
      </c>
      <c r="AE806" s="11" t="s">
        <v>5356</v>
      </c>
    </row>
    <row r="807" spans="1:31" ht="16" x14ac:dyDescent="0.2">
      <c r="A807" t="s">
        <v>5357</v>
      </c>
      <c r="B807">
        <v>2250</v>
      </c>
      <c r="C807" t="str">
        <f t="shared" si="123"/>
        <v>store_doc_2250</v>
      </c>
      <c r="D807" t="s">
        <v>5358</v>
      </c>
      <c r="E807" t="s">
        <v>5359</v>
      </c>
      <c r="F807">
        <v>14.524172999999999</v>
      </c>
      <c r="G807">
        <v>103.947461</v>
      </c>
      <c r="H807" t="str">
        <f t="shared" si="129"/>
        <v>https://www.google.com/maps/place/14.524173,103.947461</v>
      </c>
      <c r="I807" t="s">
        <v>28</v>
      </c>
      <c r="J807" t="s">
        <v>29</v>
      </c>
      <c r="K807" t="s">
        <v>5360</v>
      </c>
      <c r="L807" t="s">
        <v>5361</v>
      </c>
      <c r="M807" t="s">
        <v>3449</v>
      </c>
      <c r="N807">
        <v>32230</v>
      </c>
      <c r="O807" t="s">
        <v>5362</v>
      </c>
      <c r="P807" t="s">
        <v>34</v>
      </c>
      <c r="Q807" s="3" t="s">
        <v>35</v>
      </c>
      <c r="R807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7" s="3" t="str">
        <f>VLOOKUP($B807,[1]Offline!$A$2:$K$2447,2,FALSE)</f>
        <v>Mini Supermarket</v>
      </c>
      <c r="T807" s="3" t="str">
        <f>VLOOKUP($B807,[1]Offline!$A$2:$K$2447,6,FALSE)</f>
        <v>06:00-23:00 (17Hrs)</v>
      </c>
      <c r="U807" s="3" t="str">
        <f>VLOOKUP($B807,[1]Offline!$A$2:$K$2447,8,FALSE)</f>
        <v>เลขที่ 540 หมู่ที่ 4 ตำบลบัวเชด อำเภอบัวเชด จังหวัดสุรินทร์ 32230</v>
      </c>
      <c r="V807" s="11" t="str">
        <f t="shared" si="125"/>
        <v>เลขที่ 540 หมู่ที่ 4 ตำบลบัวเชด อำเภอบัวเชด จังหวัดสุรินทร์ 32230, โทรศัพท์: 062-605-8379</v>
      </c>
      <c r="W807" s="3" t="str">
        <f>VLOOKUP($B807,[1]Offline!$A$2:$K$2447,5,FALSE)</f>
        <v>exp2250-sm@lotuss.com</v>
      </c>
      <c r="X807" s="3" t="str">
        <f>VLOOKUP($B807,[1]Offline!$A$2:$K$2447,10,FALSE)</f>
        <v>0626058379</v>
      </c>
      <c r="Y807" t="s">
        <v>5363</v>
      </c>
      <c r="Z807" t="str">
        <f t="shared" si="126"/>
        <v>0626058379</v>
      </c>
      <c r="AA807" t="str">
        <f t="shared" si="127"/>
        <v>062-605-8379</v>
      </c>
      <c r="AB807" t="str">
        <f t="shared" si="128"/>
        <v>Valid</v>
      </c>
      <c r="AC807" s="4" t="str">
        <f t="shared" si="130"/>
        <v>Valid</v>
      </c>
      <c r="AD807" t="s">
        <v>5363</v>
      </c>
      <c r="AE807" s="11" t="s">
        <v>5364</v>
      </c>
    </row>
    <row r="808" spans="1:31" ht="16" x14ac:dyDescent="0.2">
      <c r="A808" t="s">
        <v>5365</v>
      </c>
      <c r="B808">
        <v>2251</v>
      </c>
      <c r="C808" t="str">
        <f t="shared" si="123"/>
        <v>store_doc_2251</v>
      </c>
      <c r="D808" t="s">
        <v>5366</v>
      </c>
      <c r="E808" t="s">
        <v>5367</v>
      </c>
      <c r="F808">
        <v>17.033930000000002</v>
      </c>
      <c r="G808">
        <v>100.19933399999999</v>
      </c>
      <c r="H808" t="str">
        <f t="shared" si="129"/>
        <v>https://www.google.com/maps/place/17.03393,100.199334</v>
      </c>
      <c r="I808" t="s">
        <v>28</v>
      </c>
      <c r="J808" t="s">
        <v>29</v>
      </c>
      <c r="K808" t="s">
        <v>5368</v>
      </c>
      <c r="L808" t="s">
        <v>5369</v>
      </c>
      <c r="M808" t="s">
        <v>2970</v>
      </c>
      <c r="N808">
        <v>65150</v>
      </c>
      <c r="O808" t="s">
        <v>5370</v>
      </c>
      <c r="P808" t="s">
        <v>34</v>
      </c>
      <c r="Q808" s="3" t="s">
        <v>35</v>
      </c>
      <c r="R808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8" s="3" t="str">
        <f>VLOOKUP($B808,[1]Offline!$A$2:$K$2447,2,FALSE)</f>
        <v>Mini Supermarket</v>
      </c>
      <c r="T808" s="3" t="str">
        <f>VLOOKUP($B808,[1]Offline!$A$2:$K$2447,6,FALSE)</f>
        <v>05:00-22:00 (17Hrs)</v>
      </c>
      <c r="U808" s="3" t="str">
        <f>VLOOKUP($B808,[1]Offline!$A$2:$K$2447,8,FALSE)</f>
        <v xml:space="preserve">เลขที่ 96 หมู่ที่ 1 ตำบลพรหมพิราม อำเภอพรหมพิราม จังหวัดพิษณุโลก 65150 </v>
      </c>
      <c r="V808" s="11" t="str">
        <f t="shared" si="125"/>
        <v>เลขที่ 96 หมู่ที่ 1 ตำบลพรหมพิราม อำเภอพรหมพิราม จังหวัดพิษณุโลก 65150 , โทรศัพท์: 062-605-8380</v>
      </c>
      <c r="W808" s="3" t="str">
        <f>VLOOKUP($B808,[1]Offline!$A$2:$K$2447,5,FALSE)</f>
        <v>exp2251-sm@lotuss.com</v>
      </c>
      <c r="X808" s="3" t="str">
        <f>VLOOKUP($B808,[1]Offline!$A$2:$K$2447,10,FALSE)</f>
        <v>0626058380</v>
      </c>
      <c r="Y808" t="s">
        <v>5371</v>
      </c>
      <c r="Z808" t="str">
        <f t="shared" si="126"/>
        <v>0626058380</v>
      </c>
      <c r="AA808" t="str">
        <f t="shared" si="127"/>
        <v>062-605-8380</v>
      </c>
      <c r="AB808" t="str">
        <f t="shared" si="128"/>
        <v>Valid</v>
      </c>
      <c r="AC808" s="4" t="str">
        <f t="shared" si="130"/>
        <v>Valid</v>
      </c>
      <c r="AD808" t="s">
        <v>5371</v>
      </c>
      <c r="AE808" s="11" t="s">
        <v>5372</v>
      </c>
    </row>
    <row r="809" spans="1:31" ht="16" x14ac:dyDescent="0.2">
      <c r="A809" t="s">
        <v>5373</v>
      </c>
      <c r="B809">
        <v>2252</v>
      </c>
      <c r="C809" t="str">
        <f t="shared" si="123"/>
        <v>store_doc_2252</v>
      </c>
      <c r="D809" t="s">
        <v>5374</v>
      </c>
      <c r="E809" t="s">
        <v>5375</v>
      </c>
      <c r="F809">
        <v>10.708788999999999</v>
      </c>
      <c r="G809">
        <v>99.320807000000002</v>
      </c>
      <c r="H809" t="str">
        <f t="shared" si="129"/>
        <v>https://www.google.com/maps/place/10.708789,99.320807</v>
      </c>
      <c r="I809" t="s">
        <v>28</v>
      </c>
      <c r="J809" t="s">
        <v>29</v>
      </c>
      <c r="K809" t="s">
        <v>5376</v>
      </c>
      <c r="L809" t="s">
        <v>5377</v>
      </c>
      <c r="M809" t="s">
        <v>3665</v>
      </c>
      <c r="N809">
        <v>86160</v>
      </c>
      <c r="O809" t="s">
        <v>5378</v>
      </c>
      <c r="P809" t="s">
        <v>34</v>
      </c>
      <c r="Q809" s="3" t="s">
        <v>170</v>
      </c>
      <c r="R809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09" s="3" t="str">
        <f>VLOOKUP($B809,[1]Offline!$A$2:$K$2447,2,FALSE)</f>
        <v>Mini Supermarket</v>
      </c>
      <c r="T809" s="3" t="str">
        <f>VLOOKUP($B809,[1]Offline!$A$2:$K$2447,6,FALSE)</f>
        <v>06:00-23:00 (17Hrs)</v>
      </c>
      <c r="U809" s="3" t="str">
        <f>VLOOKUP($B809,[1]Offline!$A$2:$K$2447,8,FALSE)</f>
        <v>เลขที่ 87/27 หมู่ 7 ต.บางสน อ.ปะทิว จ.ชุมพร 86160</v>
      </c>
      <c r="V809" s="11" t="str">
        <f t="shared" si="125"/>
        <v>เลขที่ 87/27 หมู่ 7 ต.บางสน อ.ปะทิว จ.ชุมพร 86160, โทรศัพท์: 062-605-8381</v>
      </c>
      <c r="W809" s="3" t="str">
        <f>VLOOKUP($B809,[1]Offline!$A$2:$K$2447,5,FALSE)</f>
        <v>exp2252-sm@lotuss.com</v>
      </c>
      <c r="X809" s="3" t="str">
        <f>VLOOKUP($B809,[1]Offline!$A$2:$K$2447,10,FALSE)</f>
        <v>0626058381</v>
      </c>
      <c r="Y809" t="s">
        <v>5379</v>
      </c>
      <c r="Z809" t="str">
        <f t="shared" si="126"/>
        <v>0626058381</v>
      </c>
      <c r="AA809" t="str">
        <f t="shared" si="127"/>
        <v>062-605-8381</v>
      </c>
      <c r="AB809" t="str">
        <f t="shared" si="128"/>
        <v>Valid</v>
      </c>
      <c r="AC809" s="4" t="str">
        <f t="shared" si="130"/>
        <v>Valid</v>
      </c>
      <c r="AD809" t="s">
        <v>5379</v>
      </c>
      <c r="AE809" s="11" t="s">
        <v>5380</v>
      </c>
    </row>
    <row r="810" spans="1:31" ht="16" x14ac:dyDescent="0.2">
      <c r="A810" t="s">
        <v>5381</v>
      </c>
      <c r="B810">
        <v>2253</v>
      </c>
      <c r="C810" t="str">
        <f t="shared" si="123"/>
        <v>store_doc_2253</v>
      </c>
      <c r="D810" t="s">
        <v>5382</v>
      </c>
      <c r="E810" t="s">
        <v>5383</v>
      </c>
      <c r="F810">
        <v>14.718889000000001</v>
      </c>
      <c r="G810">
        <v>101.43480599999999</v>
      </c>
      <c r="H810" t="str">
        <f t="shared" si="129"/>
        <v>https://www.google.com/maps/place/14.718889,101.434806</v>
      </c>
      <c r="I810" t="s">
        <v>123</v>
      </c>
      <c r="J810" t="s">
        <v>29</v>
      </c>
      <c r="K810" t="s">
        <v>5384</v>
      </c>
      <c r="L810" t="s">
        <v>4186</v>
      </c>
      <c r="M810" t="s">
        <v>2668</v>
      </c>
      <c r="N810">
        <v>30130</v>
      </c>
      <c r="O810" t="s">
        <v>5385</v>
      </c>
      <c r="P810" t="s">
        <v>34</v>
      </c>
      <c r="Q810" s="3" t="s">
        <v>35</v>
      </c>
      <c r="R810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0" s="3" t="e">
        <f>VLOOKUP($B810,[1]Offline!$A$2:$K$2447,2,FALSE)</f>
        <v>#N/A</v>
      </c>
      <c r="T810" s="3" t="e">
        <f>VLOOKUP($B810,[1]Offline!$A$2:$K$2447,6,FALSE)</f>
        <v>#N/A</v>
      </c>
      <c r="U810" s="3" t="e">
        <f>VLOOKUP($B810,[1]Offline!$A$2:$K$2447,8,FALSE)</f>
        <v>#N/A</v>
      </c>
      <c r="V810" s="11" t="e">
        <f t="shared" si="125"/>
        <v>#N/A</v>
      </c>
      <c r="W810" s="3" t="e">
        <f>VLOOKUP($B810,[1]Offline!$A$2:$K$2447,5,FALSE)</f>
        <v>#N/A</v>
      </c>
      <c r="X810" s="3" t="e">
        <f>VLOOKUP($B810,[1]Offline!$A$2:$K$2447,10,FALSE)</f>
        <v>#N/A</v>
      </c>
      <c r="Y810" t="e">
        <v>#N/A</v>
      </c>
      <c r="Z810" t="e">
        <f t="shared" si="126"/>
        <v>#N/A</v>
      </c>
      <c r="AA810" t="e">
        <f t="shared" si="127"/>
        <v>#N/A</v>
      </c>
      <c r="AB810" t="e">
        <f t="shared" si="128"/>
        <v>#N/A</v>
      </c>
      <c r="AC810" s="4"/>
      <c r="AD810" t="e">
        <v>#N/A</v>
      </c>
    </row>
    <row r="811" spans="1:31" ht="16" x14ac:dyDescent="0.2">
      <c r="A811" t="s">
        <v>5386</v>
      </c>
      <c r="B811">
        <v>2254</v>
      </c>
      <c r="C811" t="str">
        <f t="shared" si="123"/>
        <v>store_doc_2254</v>
      </c>
      <c r="D811" t="s">
        <v>5387</v>
      </c>
      <c r="E811" t="s">
        <v>5388</v>
      </c>
      <c r="F811">
        <v>16.445625</v>
      </c>
      <c r="G811">
        <v>102.825577</v>
      </c>
      <c r="H811" t="str">
        <f t="shared" si="129"/>
        <v>https://www.google.com/maps/place/16.445625,102.825577</v>
      </c>
      <c r="I811" t="s">
        <v>28</v>
      </c>
      <c r="J811" t="s">
        <v>29</v>
      </c>
      <c r="K811" t="s">
        <v>5389</v>
      </c>
      <c r="L811" t="s">
        <v>2423</v>
      </c>
      <c r="M811" t="s">
        <v>2424</v>
      </c>
      <c r="N811">
        <v>40000</v>
      </c>
      <c r="O811" t="s">
        <v>2425</v>
      </c>
      <c r="P811" t="s">
        <v>34</v>
      </c>
      <c r="Q811" s="3" t="s">
        <v>44</v>
      </c>
      <c r="R811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1" s="3" t="str">
        <f>VLOOKUP($B811,[1]Offline!$A$2:$K$2447,2,FALSE)</f>
        <v>Mini Supermarket</v>
      </c>
      <c r="T811" s="3" t="str">
        <f>VLOOKUP($B811,[1]Offline!$A$2:$K$2447,6,FALSE)</f>
        <v>24 Hours</v>
      </c>
      <c r="U811" s="3" t="str">
        <f>VLOOKUP($B811,[1]Offline!$A$2:$K$2447,8,FALSE)</f>
        <v>เลขที่ 261/3 หมู่ที่ 16 ตำบลในเมือง อำเภอเมืองขอนแก่น จังหวัดขอนแก่น 40000</v>
      </c>
      <c r="V811" s="11" t="str">
        <f t="shared" si="125"/>
        <v>เลขที่ 261/3 หมู่ที่ 16 ตำบลในเมือง อำเภอเมืองขอนแก่น จังหวัดขอนแก่น 40000, โทรศัพท์: 062-605-8384</v>
      </c>
      <c r="W811" s="3" t="str">
        <f>VLOOKUP($B811,[1]Offline!$A$2:$K$2447,5,FALSE)</f>
        <v>exp2254-sm@lotuss.com</v>
      </c>
      <c r="X811" s="3" t="str">
        <f>VLOOKUP($B811,[1]Offline!$A$2:$K$2447,10,FALSE)</f>
        <v>0626058384</v>
      </c>
      <c r="Y811" t="s">
        <v>5390</v>
      </c>
      <c r="Z811" t="str">
        <f t="shared" si="126"/>
        <v>0626058384</v>
      </c>
      <c r="AA811" t="str">
        <f t="shared" si="127"/>
        <v>062-605-8384</v>
      </c>
      <c r="AB811" t="str">
        <f t="shared" si="128"/>
        <v>Valid</v>
      </c>
      <c r="AC811" s="4" t="str">
        <f t="shared" ref="AC811:AC816" si="131">IF(AND(LEFT($Z811,1)="0", OR(LEN(SUBSTITUTE($Z811,"-",""))=9, AND(LEFT($Z811,2)&lt;&gt;"02", LEN(SUBSTITUTE($Z811,"-",""))=10))), "Valid", "Invalid")</f>
        <v>Valid</v>
      </c>
      <c r="AD811" t="s">
        <v>5390</v>
      </c>
      <c r="AE811" s="11" t="s">
        <v>5391</v>
      </c>
    </row>
    <row r="812" spans="1:31" ht="16" x14ac:dyDescent="0.2">
      <c r="A812" t="s">
        <v>5392</v>
      </c>
      <c r="B812">
        <v>2255</v>
      </c>
      <c r="C812" t="str">
        <f t="shared" si="123"/>
        <v>store_doc_2255</v>
      </c>
      <c r="D812" t="s">
        <v>5393</v>
      </c>
      <c r="E812" t="s">
        <v>5394</v>
      </c>
      <c r="F812">
        <v>15.783619</v>
      </c>
      <c r="G812">
        <v>101.003823</v>
      </c>
      <c r="H812" t="str">
        <f t="shared" si="129"/>
        <v>https://www.google.com/maps/place/15.783619,101.003823</v>
      </c>
      <c r="I812" t="s">
        <v>28</v>
      </c>
      <c r="J812" t="s">
        <v>29</v>
      </c>
      <c r="K812" t="s">
        <v>5395</v>
      </c>
      <c r="L812" t="s">
        <v>5396</v>
      </c>
      <c r="M812" t="s">
        <v>3530</v>
      </c>
      <c r="N812">
        <v>67160</v>
      </c>
      <c r="O812" t="s">
        <v>5397</v>
      </c>
      <c r="P812" t="s">
        <v>34</v>
      </c>
      <c r="Q812" s="3" t="s">
        <v>35</v>
      </c>
      <c r="R812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2" s="3" t="str">
        <f>VLOOKUP($B812,[1]Offline!$A$2:$K$2447,2,FALSE)</f>
        <v>Mini Supermarket</v>
      </c>
      <c r="T812" s="3" t="str">
        <f>VLOOKUP($B812,[1]Offline!$A$2:$K$2447,6,FALSE)</f>
        <v>05:00-22:00 (17Hrs)</v>
      </c>
      <c r="U812" s="3" t="str">
        <f>VLOOKUP($B812,[1]Offline!$A$2:$K$2447,8,FALSE)</f>
        <v>เลขที่ 121/40 หมู่ที่ 7 ตำบลซับสมอทอด อำเภอบึงสามพัน จังหวัดเพชรบูรณ์ 67160</v>
      </c>
      <c r="V812" s="11" t="str">
        <f t="shared" si="125"/>
        <v>เลขที่ 121/40 หมู่ที่ 7 ตำบลซับสมอทอด อำเภอบึงสามพัน จังหวัดเพชรบูรณ์ 67160, โทรศัพท์: 062-605-8385</v>
      </c>
      <c r="W812" s="3" t="str">
        <f>VLOOKUP($B812,[1]Offline!$A$2:$K$2447,5,FALSE)</f>
        <v>exp2255-sm@lotuss.com</v>
      </c>
      <c r="X812" s="3" t="str">
        <f>VLOOKUP($B812,[1]Offline!$A$2:$K$2447,10,FALSE)</f>
        <v>0626058385</v>
      </c>
      <c r="Y812" t="s">
        <v>5398</v>
      </c>
      <c r="Z812" t="str">
        <f t="shared" si="126"/>
        <v>0626058385</v>
      </c>
      <c r="AA812" t="str">
        <f t="shared" si="127"/>
        <v>062-605-8385</v>
      </c>
      <c r="AB812" t="str">
        <f t="shared" si="128"/>
        <v>Valid</v>
      </c>
      <c r="AC812" s="4" t="str">
        <f t="shared" si="131"/>
        <v>Valid</v>
      </c>
      <c r="AD812" t="s">
        <v>5398</v>
      </c>
      <c r="AE812" s="11" t="s">
        <v>5399</v>
      </c>
    </row>
    <row r="813" spans="1:31" ht="16" x14ac:dyDescent="0.2">
      <c r="A813" t="s">
        <v>5400</v>
      </c>
      <c r="B813">
        <v>2258</v>
      </c>
      <c r="C813" t="str">
        <f t="shared" si="123"/>
        <v>store_doc_2258</v>
      </c>
      <c r="D813" t="s">
        <v>5401</v>
      </c>
      <c r="E813" t="s">
        <v>5402</v>
      </c>
      <c r="F813">
        <v>14.971468</v>
      </c>
      <c r="G813">
        <v>102.062355</v>
      </c>
      <c r="H813" t="str">
        <f t="shared" si="129"/>
        <v>https://www.google.com/maps/place/14.971468,102.062355</v>
      </c>
      <c r="I813" t="s">
        <v>28</v>
      </c>
      <c r="J813" t="s">
        <v>29</v>
      </c>
      <c r="K813" t="s">
        <v>5403</v>
      </c>
      <c r="L813" t="s">
        <v>2721</v>
      </c>
      <c r="M813" t="s">
        <v>2668</v>
      </c>
      <c r="N813">
        <v>30000</v>
      </c>
      <c r="O813" t="s">
        <v>2425</v>
      </c>
      <c r="P813" t="s">
        <v>34</v>
      </c>
      <c r="Q813" s="3" t="s">
        <v>44</v>
      </c>
      <c r="R813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3" s="3" t="str">
        <f>VLOOKUP($B813,[1]Offline!$A$2:$K$2447,2,FALSE)</f>
        <v>Mini Supermarket</v>
      </c>
      <c r="T813" s="3" t="str">
        <f>VLOOKUP($B813,[1]Offline!$A$2:$K$2447,6,FALSE)</f>
        <v>24 Hours</v>
      </c>
      <c r="U813" s="3" t="str">
        <f>VLOOKUP($B813,[1]Offline!$A$2:$K$2447,8,FALSE)</f>
        <v>เลขที่ 1846/2 ถนนมุขมนตรี ตำบลในเมือง อำเภอเมืองนครราชสีมา จังหวัดนครราชสีมา 30000</v>
      </c>
      <c r="V813" s="11" t="str">
        <f t="shared" si="125"/>
        <v>เลขที่ 1846/2 ถนนมุขมนตรี ตำบลในเมือง อำเภอเมืองนครราชสีมา จังหวัดนครราชสีมา 30000, โทรศัพท์: 062-605-8387</v>
      </c>
      <c r="W813" s="3" t="str">
        <f>VLOOKUP($B813,[1]Offline!$A$2:$K$2447,5,FALSE)</f>
        <v>exp2258-sm@lotuss.com</v>
      </c>
      <c r="X813" s="3" t="str">
        <f>VLOOKUP($B813,[1]Offline!$A$2:$K$2447,10,FALSE)</f>
        <v>0626058387</v>
      </c>
      <c r="Y813" t="s">
        <v>5404</v>
      </c>
      <c r="Z813" t="str">
        <f t="shared" si="126"/>
        <v>0626058387</v>
      </c>
      <c r="AA813" t="str">
        <f t="shared" si="127"/>
        <v>062-605-8387</v>
      </c>
      <c r="AB813" t="str">
        <f t="shared" si="128"/>
        <v>Valid</v>
      </c>
      <c r="AC813" s="4" t="str">
        <f t="shared" si="131"/>
        <v>Valid</v>
      </c>
      <c r="AD813" t="s">
        <v>5404</v>
      </c>
      <c r="AE813" s="11" t="s">
        <v>5405</v>
      </c>
    </row>
    <row r="814" spans="1:31" ht="16" x14ac:dyDescent="0.2">
      <c r="A814" t="s">
        <v>5406</v>
      </c>
      <c r="B814">
        <v>2260</v>
      </c>
      <c r="C814" t="str">
        <f t="shared" si="123"/>
        <v>store_doc_2260</v>
      </c>
      <c r="D814" t="s">
        <v>5407</v>
      </c>
      <c r="E814" t="s">
        <v>5408</v>
      </c>
      <c r="F814">
        <v>13.588400999999999</v>
      </c>
      <c r="G814">
        <v>100.498909</v>
      </c>
      <c r="H814" t="str">
        <f t="shared" si="129"/>
        <v>https://www.google.com/maps/place/13.588401,100.498909</v>
      </c>
      <c r="I814" t="s">
        <v>28</v>
      </c>
      <c r="J814" t="s">
        <v>29</v>
      </c>
      <c r="K814" t="s">
        <v>5409</v>
      </c>
      <c r="L814" t="s">
        <v>1273</v>
      </c>
      <c r="M814" t="s">
        <v>100</v>
      </c>
      <c r="N814">
        <v>10290</v>
      </c>
      <c r="O814" t="s">
        <v>5410</v>
      </c>
      <c r="P814" t="s">
        <v>34</v>
      </c>
      <c r="Q814" s="3" t="s">
        <v>35</v>
      </c>
      <c r="R814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4" s="3" t="str">
        <f>VLOOKUP($B814,[1]Offline!$A$2:$K$2447,2,FALSE)</f>
        <v>Mini Supermarket</v>
      </c>
      <c r="T814" s="3" t="str">
        <f>VLOOKUP($B814,[1]Offline!$A$2:$K$2447,6,FALSE)</f>
        <v>06:00-23:00 (17Hrs)</v>
      </c>
      <c r="U814" s="3" t="str">
        <f>VLOOKUP($B814,[1]Offline!$A$2:$K$2447,8,FALSE)</f>
        <v>เลขที่ 998 หมู่ 2 ต.บ้านคลองสวน อ.พระสมุทรเจดีย์ จ.สมุทรปราการ 10290</v>
      </c>
      <c r="V814" s="11" t="str">
        <f t="shared" si="125"/>
        <v>เลขที่ 998 หมู่ 2 ต.บ้านคลองสวน อ.พระสมุทรเจดีย์ จ.สมุทรปราการ 10290, โทรศัพท์: 062-605-8388</v>
      </c>
      <c r="W814" s="3" t="str">
        <f>VLOOKUP($B814,[1]Offline!$A$2:$K$2447,5,FALSE)</f>
        <v>exp2260-sm@lotuss.com</v>
      </c>
      <c r="X814" s="3" t="str">
        <f>VLOOKUP($B814,[1]Offline!$A$2:$K$2447,10,FALSE)</f>
        <v>0626058388</v>
      </c>
      <c r="Y814" t="s">
        <v>5411</v>
      </c>
      <c r="Z814" t="str">
        <f t="shared" si="126"/>
        <v>0626058388</v>
      </c>
      <c r="AA814" t="str">
        <f t="shared" si="127"/>
        <v>062-605-8388</v>
      </c>
      <c r="AB814" t="str">
        <f t="shared" si="128"/>
        <v>Valid</v>
      </c>
      <c r="AC814" s="4" t="str">
        <f t="shared" si="131"/>
        <v>Valid</v>
      </c>
      <c r="AD814" t="s">
        <v>5411</v>
      </c>
      <c r="AE814" s="11" t="s">
        <v>5412</v>
      </c>
    </row>
    <row r="815" spans="1:31" ht="16" x14ac:dyDescent="0.2">
      <c r="A815" t="s">
        <v>5413</v>
      </c>
      <c r="B815">
        <v>2262</v>
      </c>
      <c r="C815" t="str">
        <f t="shared" si="123"/>
        <v>store_doc_2262</v>
      </c>
      <c r="D815" t="s">
        <v>5414</v>
      </c>
      <c r="E815" t="s">
        <v>5415</v>
      </c>
      <c r="F815">
        <v>12.7190245</v>
      </c>
      <c r="G815">
        <v>99.953920999999994</v>
      </c>
      <c r="H815" t="str">
        <f t="shared" si="129"/>
        <v>https://www.google.com/maps/place/12.7190245,99.953921</v>
      </c>
      <c r="I815" t="s">
        <v>28</v>
      </c>
      <c r="J815" t="s">
        <v>29</v>
      </c>
      <c r="K815" t="s">
        <v>5416</v>
      </c>
      <c r="L815" t="s">
        <v>754</v>
      </c>
      <c r="M815" t="s">
        <v>755</v>
      </c>
      <c r="N815">
        <v>76120</v>
      </c>
      <c r="O815" t="s">
        <v>756</v>
      </c>
      <c r="P815" t="s">
        <v>34</v>
      </c>
      <c r="Q815" s="3" t="s">
        <v>35</v>
      </c>
      <c r="R815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5" s="3" t="str">
        <f>VLOOKUP($B815,[1]Offline!$A$2:$K$2447,2,FALSE)</f>
        <v>Mini Supermarket</v>
      </c>
      <c r="T815" s="3" t="str">
        <f>VLOOKUP($B815,[1]Offline!$A$2:$K$2447,6,FALSE)</f>
        <v>06:00-23:00 (17Hrs)</v>
      </c>
      <c r="U815" s="3" t="str">
        <f>VLOOKUP($B815,[1]Offline!$A$2:$K$2447,8,FALSE)</f>
        <v>เลขที่ 944 ถนนเพชรเกษม(ไทรย้อย) ต.ชะอำ อ.ชะอำ จ.เพชรบุรี 76120</v>
      </c>
      <c r="V815" s="11" t="str">
        <f t="shared" si="125"/>
        <v>เลขที่ 944 ถนนเพชรเกษม(ไทรย้อย) ต.ชะอำ อ.ชะอำ จ.เพชรบุรี 76120, โทรศัพท์: 062-605-8389</v>
      </c>
      <c r="W815" s="3" t="str">
        <f>VLOOKUP($B815,[1]Offline!$A$2:$K$2447,5,FALSE)</f>
        <v>exp2262-sm@lotuss.com</v>
      </c>
      <c r="X815" s="3" t="str">
        <f>VLOOKUP($B815,[1]Offline!$A$2:$K$2447,10,FALSE)</f>
        <v>0626058389</v>
      </c>
      <c r="Y815" t="s">
        <v>5417</v>
      </c>
      <c r="Z815" t="str">
        <f t="shared" si="126"/>
        <v>0626058389</v>
      </c>
      <c r="AA815" t="str">
        <f t="shared" si="127"/>
        <v>062-605-8389</v>
      </c>
      <c r="AB815" t="str">
        <f t="shared" si="128"/>
        <v>Valid</v>
      </c>
      <c r="AC815" s="4" t="str">
        <f t="shared" si="131"/>
        <v>Valid</v>
      </c>
      <c r="AD815" t="s">
        <v>5417</v>
      </c>
      <c r="AE815" s="11" t="s">
        <v>5418</v>
      </c>
    </row>
    <row r="816" spans="1:31" ht="16" x14ac:dyDescent="0.2">
      <c r="A816" t="s">
        <v>5419</v>
      </c>
      <c r="B816">
        <v>2263</v>
      </c>
      <c r="C816" t="str">
        <f t="shared" si="123"/>
        <v>store_doc_2263</v>
      </c>
      <c r="D816" t="s">
        <v>5420</v>
      </c>
      <c r="E816" t="s">
        <v>5421</v>
      </c>
      <c r="F816">
        <v>16.094854999999999</v>
      </c>
      <c r="G816">
        <v>100.258905</v>
      </c>
      <c r="H816" t="str">
        <f t="shared" si="129"/>
        <v>https://www.google.com/maps/place/16.094855,100.258905</v>
      </c>
      <c r="I816" t="s">
        <v>28</v>
      </c>
      <c r="J816" t="s">
        <v>29</v>
      </c>
      <c r="K816" t="s">
        <v>5422</v>
      </c>
      <c r="L816" t="s">
        <v>5423</v>
      </c>
      <c r="M816" t="s">
        <v>2813</v>
      </c>
      <c r="N816">
        <v>66130</v>
      </c>
      <c r="O816" t="s">
        <v>5424</v>
      </c>
      <c r="P816" t="s">
        <v>34</v>
      </c>
      <c r="Q816" s="3" t="s">
        <v>35</v>
      </c>
      <c r="R816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6" s="3" t="str">
        <f>VLOOKUP($B816,[1]Offline!$A$2:$K$2447,2,FALSE)</f>
        <v>Mini Supermarket</v>
      </c>
      <c r="T816" s="3" t="str">
        <f>VLOOKUP($B816,[1]Offline!$A$2:$K$2447,6,FALSE)</f>
        <v>06:00-23:00 (17Hrs)</v>
      </c>
      <c r="U816" s="3" t="str">
        <f>VLOOKUP($B816,[1]Offline!$A$2:$K$2447,8,FALSE)</f>
        <v>เลขที่ 333 หมู่ที่ 2 ตำบลโพทะเล อำเภอโพทะเล จังหวัดพิจิตร 66130</v>
      </c>
      <c r="V816" s="11" t="str">
        <f t="shared" si="125"/>
        <v>เลขที่ 333 หมู่ที่ 2 ตำบลโพทะเล อำเภอโพทะเล จังหวัดพิจิตร 66130, โทรศัพท์: 062-605-8390</v>
      </c>
      <c r="W816" s="3" t="str">
        <f>VLOOKUP($B816,[1]Offline!$A$2:$K$2447,5,FALSE)</f>
        <v>exp2263-sm@lotuss.com</v>
      </c>
      <c r="X816" s="3" t="str">
        <f>VLOOKUP($B816,[1]Offline!$A$2:$K$2447,10,FALSE)</f>
        <v>0626058390</v>
      </c>
      <c r="Y816" t="s">
        <v>5425</v>
      </c>
      <c r="Z816" t="str">
        <f t="shared" si="126"/>
        <v>0626058390</v>
      </c>
      <c r="AA816" t="str">
        <f t="shared" si="127"/>
        <v>062-605-8390</v>
      </c>
      <c r="AB816" t="str">
        <f t="shared" si="128"/>
        <v>Valid</v>
      </c>
      <c r="AC816" s="4" t="str">
        <f t="shared" si="131"/>
        <v>Valid</v>
      </c>
      <c r="AD816" t="s">
        <v>5425</v>
      </c>
      <c r="AE816" s="11" t="s">
        <v>5426</v>
      </c>
    </row>
    <row r="817" spans="1:31" ht="16" x14ac:dyDescent="0.2">
      <c r="A817" t="s">
        <v>5427</v>
      </c>
      <c r="B817">
        <v>2265</v>
      </c>
      <c r="C817" t="str">
        <f t="shared" si="123"/>
        <v>store_doc_2265</v>
      </c>
      <c r="D817" t="s">
        <v>5428</v>
      </c>
      <c r="E817" t="s">
        <v>5429</v>
      </c>
      <c r="F817">
        <v>13.654301</v>
      </c>
      <c r="G817">
        <v>99.945769999999996</v>
      </c>
      <c r="H817" t="str">
        <f t="shared" si="129"/>
        <v>https://www.google.com/maps/place/13.654301,99.94577</v>
      </c>
      <c r="I817" t="s">
        <v>123</v>
      </c>
      <c r="J817" t="s">
        <v>29</v>
      </c>
      <c r="K817" t="s">
        <v>5430</v>
      </c>
      <c r="L817" t="s">
        <v>5431</v>
      </c>
      <c r="M817" t="s">
        <v>2070</v>
      </c>
      <c r="N817">
        <v>70160</v>
      </c>
      <c r="O817" t="s">
        <v>5432</v>
      </c>
      <c r="P817" t="s">
        <v>34</v>
      </c>
      <c r="Q817" s="3" t="s">
        <v>35</v>
      </c>
      <c r="R817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7" s="3" t="e">
        <f>VLOOKUP($B817,[1]Offline!$A$2:$K$2447,2,FALSE)</f>
        <v>#N/A</v>
      </c>
      <c r="T817" s="3" t="e">
        <f>VLOOKUP($B817,[1]Offline!$A$2:$K$2447,6,FALSE)</f>
        <v>#N/A</v>
      </c>
      <c r="U817" s="3" t="e">
        <f>VLOOKUP($B817,[1]Offline!$A$2:$K$2447,8,FALSE)</f>
        <v>#N/A</v>
      </c>
      <c r="V817" s="11" t="e">
        <f t="shared" si="125"/>
        <v>#N/A</v>
      </c>
      <c r="W817" s="3" t="e">
        <f>VLOOKUP($B817,[1]Offline!$A$2:$K$2447,5,FALSE)</f>
        <v>#N/A</v>
      </c>
      <c r="X817" s="3" t="e">
        <f>VLOOKUP($B817,[1]Offline!$A$2:$K$2447,10,FALSE)</f>
        <v>#N/A</v>
      </c>
      <c r="Y817" t="e">
        <v>#N/A</v>
      </c>
      <c r="Z817" t="e">
        <f t="shared" si="126"/>
        <v>#N/A</v>
      </c>
      <c r="AA817" t="e">
        <f t="shared" si="127"/>
        <v>#N/A</v>
      </c>
      <c r="AB817" t="e">
        <f t="shared" si="128"/>
        <v>#N/A</v>
      </c>
      <c r="AC817" s="4"/>
      <c r="AD817" t="e">
        <v>#N/A</v>
      </c>
    </row>
    <row r="818" spans="1:31" ht="16" x14ac:dyDescent="0.2">
      <c r="A818" t="s">
        <v>5433</v>
      </c>
      <c r="B818">
        <v>2266</v>
      </c>
      <c r="C818" t="str">
        <f t="shared" si="123"/>
        <v>store_doc_2266</v>
      </c>
      <c r="D818" t="s">
        <v>5434</v>
      </c>
      <c r="E818" t="s">
        <v>5435</v>
      </c>
      <c r="F818">
        <v>12.17844</v>
      </c>
      <c r="G818">
        <v>102.399727</v>
      </c>
      <c r="H818" t="str">
        <f t="shared" si="129"/>
        <v>https://www.google.com/maps/place/12.17844,102.399727</v>
      </c>
      <c r="I818" t="s">
        <v>28</v>
      </c>
      <c r="J818" t="s">
        <v>29</v>
      </c>
      <c r="K818" t="s">
        <v>5436</v>
      </c>
      <c r="L818" t="s">
        <v>5437</v>
      </c>
      <c r="M818" t="s">
        <v>5438</v>
      </c>
      <c r="N818">
        <v>23120</v>
      </c>
      <c r="O818" t="s">
        <v>5439</v>
      </c>
      <c r="P818" t="s">
        <v>34</v>
      </c>
      <c r="Q818" s="3" t="s">
        <v>35</v>
      </c>
      <c r="R818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8" s="3" t="str">
        <f>VLOOKUP($B818,[1]Offline!$A$2:$K$2447,2,FALSE)</f>
        <v>Mini Supermarket</v>
      </c>
      <c r="T818" s="3" t="str">
        <f>VLOOKUP($B818,[1]Offline!$A$2:$K$2447,6,FALSE)</f>
        <v>06:00-23:00 (17Hrs)</v>
      </c>
      <c r="U818" s="3" t="str">
        <f>VLOOKUP($B818,[1]Offline!$A$2:$K$2447,8,FALSE)</f>
        <v>เลขที่ 259/2 หมู่ 1 ต.แหลมงอบ อ.แหลมงอบ จ.ตราด 23120</v>
      </c>
      <c r="V818" s="11" t="str">
        <f t="shared" si="125"/>
        <v>เลขที่ 259/2 หมู่ 1 ต.แหลมงอบ อ.แหลมงอบ จ.ตราด 23120, โทรศัพท์: 096-892-5852</v>
      </c>
      <c r="W818" s="3" t="str">
        <f>VLOOKUP($B818,[1]Offline!$A$2:$K$2447,5,FALSE)</f>
        <v>exp2266-sm@lotuss.com</v>
      </c>
      <c r="X818" s="3" t="str">
        <f>VLOOKUP($B818,[1]Offline!$A$2:$K$2447,10,FALSE)</f>
        <v>0968925852</v>
      </c>
      <c r="Y818" t="s">
        <v>5440</v>
      </c>
      <c r="Z818" t="str">
        <f t="shared" si="126"/>
        <v>0968925852</v>
      </c>
      <c r="AA818" t="str">
        <f t="shared" si="127"/>
        <v>096-892-5852</v>
      </c>
      <c r="AB818" t="str">
        <f t="shared" si="128"/>
        <v>Valid</v>
      </c>
      <c r="AC818" s="4" t="str">
        <f>IF(AND(LEFT($Z818,1)="0", OR(LEN(SUBSTITUTE($Z818,"-",""))=9, AND(LEFT($Z818,2)&lt;&gt;"02", LEN(SUBSTITUTE($Z818,"-",""))=10))), "Valid", "Invalid")</f>
        <v>Valid</v>
      </c>
      <c r="AD818" t="s">
        <v>5440</v>
      </c>
      <c r="AE818" s="11" t="s">
        <v>5441</v>
      </c>
    </row>
    <row r="819" spans="1:31" ht="16" x14ac:dyDescent="0.2">
      <c r="A819" t="s">
        <v>5442</v>
      </c>
      <c r="B819">
        <v>2267</v>
      </c>
      <c r="C819" t="str">
        <f t="shared" si="123"/>
        <v>store_doc_2267</v>
      </c>
      <c r="D819" t="s">
        <v>5443</v>
      </c>
      <c r="E819" t="s">
        <v>5444</v>
      </c>
      <c r="F819">
        <v>19.030550999999999</v>
      </c>
      <c r="G819">
        <v>99.926783999999998</v>
      </c>
      <c r="H819" t="str">
        <f t="shared" si="129"/>
        <v>https://www.google.com/maps/place/19.030551,99.926784</v>
      </c>
      <c r="I819" t="s">
        <v>28</v>
      </c>
      <c r="J819" t="s">
        <v>29</v>
      </c>
      <c r="K819" t="s">
        <v>5445</v>
      </c>
      <c r="L819" t="s">
        <v>5446</v>
      </c>
      <c r="M819" t="s">
        <v>5447</v>
      </c>
      <c r="N819">
        <v>56000</v>
      </c>
      <c r="O819" t="s">
        <v>5448</v>
      </c>
      <c r="P819" t="s">
        <v>34</v>
      </c>
      <c r="Q819" s="3" t="s">
        <v>44</v>
      </c>
      <c r="R819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19" s="3" t="str">
        <f>VLOOKUP($B819,[1]Offline!$A$2:$K$2447,2,FALSE)</f>
        <v>Mini Supermarket</v>
      </c>
      <c r="T819" s="3" t="str">
        <f>VLOOKUP($B819,[1]Offline!$A$2:$K$2447,6,FALSE)</f>
        <v>24 Hours</v>
      </c>
      <c r="U819" s="3" t="str">
        <f>VLOOKUP($B819,[1]Offline!$A$2:$K$2447,8,FALSE)</f>
        <v>เลขที่ 457 หมู่ที่ 16 ตำบลบ้านแม่กา อำเภอเมืองพะเยา จังหวัดพะเยา 56000</v>
      </c>
      <c r="V819" s="11" t="str">
        <f t="shared" si="125"/>
        <v>เลขที่ 457 หมู่ที่ 16 ตำบลบ้านแม่กา อำเภอเมืองพะเยา จังหวัดพะเยา 56000, โทรศัพท์: 062-605-8393</v>
      </c>
      <c r="W819" s="3" t="str">
        <f>VLOOKUP($B819,[1]Offline!$A$2:$K$2447,5,FALSE)</f>
        <v>exp2267-sm@lotuss.com</v>
      </c>
      <c r="X819" s="3" t="str">
        <f>VLOOKUP($B819,[1]Offline!$A$2:$K$2447,10,FALSE)</f>
        <v>0626058393</v>
      </c>
      <c r="Y819" t="s">
        <v>5449</v>
      </c>
      <c r="Z819" t="str">
        <f t="shared" si="126"/>
        <v>0626058393</v>
      </c>
      <c r="AA819" t="str">
        <f t="shared" si="127"/>
        <v>062-605-8393</v>
      </c>
      <c r="AB819" t="str">
        <f t="shared" si="128"/>
        <v>Valid</v>
      </c>
      <c r="AC819" s="4" t="str">
        <f>IF(AND(LEFT($Z819,1)="0", OR(LEN(SUBSTITUTE($Z819,"-",""))=9, AND(LEFT($Z819,2)&lt;&gt;"02", LEN(SUBSTITUTE($Z819,"-",""))=10))), "Valid", "Invalid")</f>
        <v>Valid</v>
      </c>
      <c r="AD819" t="s">
        <v>5449</v>
      </c>
      <c r="AE819" s="11" t="s">
        <v>5450</v>
      </c>
    </row>
    <row r="820" spans="1:31" ht="16" x14ac:dyDescent="0.2">
      <c r="A820" t="s">
        <v>5451</v>
      </c>
      <c r="B820">
        <v>2268</v>
      </c>
      <c r="C820" t="str">
        <f t="shared" si="123"/>
        <v>store_doc_2268</v>
      </c>
      <c r="D820" t="s">
        <v>5452</v>
      </c>
      <c r="E820" t="s">
        <v>5453</v>
      </c>
      <c r="F820">
        <v>6.9992830000000001</v>
      </c>
      <c r="G820">
        <v>100.46447999999999</v>
      </c>
      <c r="H820" t="str">
        <f t="shared" si="129"/>
        <v>https://www.google.com/maps/place/6.999283,100.46448</v>
      </c>
      <c r="I820" t="s">
        <v>28</v>
      </c>
      <c r="J820" t="s">
        <v>29</v>
      </c>
      <c r="K820" t="s">
        <v>5454</v>
      </c>
      <c r="L820" t="s">
        <v>3048</v>
      </c>
      <c r="M820" t="s">
        <v>3049</v>
      </c>
      <c r="N820">
        <v>90110</v>
      </c>
      <c r="O820" t="s">
        <v>3050</v>
      </c>
      <c r="P820" t="s">
        <v>34</v>
      </c>
      <c r="Q820" s="3" t="s">
        <v>35</v>
      </c>
      <c r="R820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0" s="3" t="str">
        <f>VLOOKUP($B820,[1]Offline!$A$2:$K$2447,2,FALSE)</f>
        <v>Mini Supermarket</v>
      </c>
      <c r="T820" s="3" t="str">
        <f>VLOOKUP($B820,[1]Offline!$A$2:$K$2447,6,FALSE)</f>
        <v>06:00-22:00 (16Hrs)</v>
      </c>
      <c r="U820" s="3" t="str">
        <f>VLOOKUP($B820,[1]Offline!$A$2:$K$2447,8,FALSE)</f>
        <v>เลขที่ 64/1 ถนนราษฎร์อุทิศ ต.หาดใหญ่ อ.หาดใหญ่ จ.สงขลา 90110</v>
      </c>
      <c r="V820" s="11" t="str">
        <f t="shared" si="125"/>
        <v>เลขที่ 64/1 ถนนราษฎร์อุทิศ ต.หาดใหญ่ อ.หาดใหญ่ จ.สงขลา 90110, โทรศัพท์: 062-605-8394</v>
      </c>
      <c r="W820" s="3" t="str">
        <f>VLOOKUP($B820,[1]Offline!$A$2:$K$2447,5,FALSE)</f>
        <v>exp2268-sm@lotuss.com</v>
      </c>
      <c r="X820" s="3" t="str">
        <f>VLOOKUP($B820,[1]Offline!$A$2:$K$2447,10,FALSE)</f>
        <v>0626058394</v>
      </c>
      <c r="Y820" t="s">
        <v>5455</v>
      </c>
      <c r="Z820" t="str">
        <f t="shared" si="126"/>
        <v>0626058394</v>
      </c>
      <c r="AA820" t="str">
        <f t="shared" si="127"/>
        <v>062-605-8394</v>
      </c>
      <c r="AB820" t="str">
        <f t="shared" si="128"/>
        <v>Valid</v>
      </c>
      <c r="AC820" s="4" t="str">
        <f>IF(AND(LEFT($Z820,1)="0", OR(LEN(SUBSTITUTE($Z820,"-",""))=9, AND(LEFT($Z820,2)&lt;&gt;"02", LEN(SUBSTITUTE($Z820,"-",""))=10))), "Valid", "Invalid")</f>
        <v>Valid</v>
      </c>
      <c r="AD820" t="s">
        <v>5455</v>
      </c>
      <c r="AE820" s="11" t="s">
        <v>5456</v>
      </c>
    </row>
    <row r="821" spans="1:31" ht="16" x14ac:dyDescent="0.2">
      <c r="A821" t="s">
        <v>5457</v>
      </c>
      <c r="B821">
        <v>2269</v>
      </c>
      <c r="C821" t="str">
        <f t="shared" si="123"/>
        <v>store_doc_2269</v>
      </c>
      <c r="D821" t="s">
        <v>5458</v>
      </c>
      <c r="E821" t="s">
        <v>5459</v>
      </c>
      <c r="F821">
        <v>14.998951</v>
      </c>
      <c r="G821">
        <v>102.64733099999999</v>
      </c>
      <c r="H821" t="str">
        <f t="shared" si="129"/>
        <v>https://www.google.com/maps/place/14.998951,102.647331</v>
      </c>
      <c r="I821" t="s">
        <v>28</v>
      </c>
      <c r="J821" t="s">
        <v>29</v>
      </c>
      <c r="K821" t="s">
        <v>5460</v>
      </c>
      <c r="L821" t="s">
        <v>5461</v>
      </c>
      <c r="M821" t="s">
        <v>2668</v>
      </c>
      <c r="N821">
        <v>30240</v>
      </c>
      <c r="O821" t="s">
        <v>5462</v>
      </c>
      <c r="P821" t="s">
        <v>34</v>
      </c>
      <c r="Q821" s="3" t="s">
        <v>35</v>
      </c>
      <c r="R821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1" s="3" t="str">
        <f>VLOOKUP($B821,[1]Offline!$A$2:$K$2447,2,FALSE)</f>
        <v>Mini Supermarket</v>
      </c>
      <c r="T821" s="3" t="str">
        <f>VLOOKUP($B821,[1]Offline!$A$2:$K$2447,6,FALSE)</f>
        <v>05:00-22:00 (17Hrs)</v>
      </c>
      <c r="U821" s="3" t="str">
        <f>VLOOKUP($B821,[1]Offline!$A$2:$K$2447,8,FALSE)</f>
        <v>เลขที่ 400/1,400/2 หมู่ที่ 1 ตำบลห้วยแถลง อำเภอห้วยแถลง จังหวัดนครราชสีมา 30240</v>
      </c>
      <c r="V821" s="11" t="str">
        <f t="shared" si="125"/>
        <v>เลขที่ 400/1,400/2 หมู่ที่ 1 ตำบลห้วยแถลง อำเภอห้วยแถลง จังหวัดนครราชสีมา 30240, โทรศัพท์: 062-605-8395</v>
      </c>
      <c r="W821" s="3" t="str">
        <f>VLOOKUP($B821,[1]Offline!$A$2:$K$2447,5,FALSE)</f>
        <v>exp2269-sm@lotuss.com</v>
      </c>
      <c r="X821" s="3" t="str">
        <f>VLOOKUP($B821,[1]Offline!$A$2:$K$2447,10,FALSE)</f>
        <v>0626058395</v>
      </c>
      <c r="Y821" t="s">
        <v>5463</v>
      </c>
      <c r="Z821" t="str">
        <f t="shared" si="126"/>
        <v>0626058395</v>
      </c>
      <c r="AA821" t="str">
        <f t="shared" si="127"/>
        <v>062-605-8395</v>
      </c>
      <c r="AB821" t="str">
        <f t="shared" si="128"/>
        <v>Valid</v>
      </c>
      <c r="AC821" s="4" t="str">
        <f>IF(AND(LEFT($Z821,1)="0", OR(LEN(SUBSTITUTE($Z821,"-",""))=9, AND(LEFT($Z821,2)&lt;&gt;"02", LEN(SUBSTITUTE($Z821,"-",""))=10))), "Valid", "Invalid")</f>
        <v>Valid</v>
      </c>
      <c r="AD821" t="s">
        <v>5463</v>
      </c>
      <c r="AE821" s="11" t="s">
        <v>5464</v>
      </c>
    </row>
    <row r="822" spans="1:31" ht="16" x14ac:dyDescent="0.2">
      <c r="A822" t="s">
        <v>5465</v>
      </c>
      <c r="B822">
        <v>2270</v>
      </c>
      <c r="C822" t="str">
        <f t="shared" si="123"/>
        <v>store_doc_2270</v>
      </c>
      <c r="D822" t="s">
        <v>5466</v>
      </c>
      <c r="E822" t="s">
        <v>5467</v>
      </c>
      <c r="F822">
        <v>13.744657</v>
      </c>
      <c r="G822">
        <v>100.325007</v>
      </c>
      <c r="H822" t="str">
        <f t="shared" si="129"/>
        <v>https://www.google.com/maps/place/13.744657,100.325007</v>
      </c>
      <c r="I822" t="s">
        <v>123</v>
      </c>
      <c r="J822" t="s">
        <v>29</v>
      </c>
      <c r="K822" t="s">
        <v>5468</v>
      </c>
      <c r="L822" t="s">
        <v>349</v>
      </c>
      <c r="M822" t="s">
        <v>350</v>
      </c>
      <c r="N822">
        <v>73220</v>
      </c>
      <c r="O822" t="s">
        <v>5469</v>
      </c>
      <c r="P822" t="s">
        <v>34</v>
      </c>
      <c r="Q822" s="3" t="s">
        <v>35</v>
      </c>
      <c r="R822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2" s="3" t="e">
        <f>VLOOKUP($B822,[1]Offline!$A$2:$K$2447,2,FALSE)</f>
        <v>#N/A</v>
      </c>
      <c r="T822" s="3" t="e">
        <f>VLOOKUP($B822,[1]Offline!$A$2:$K$2447,6,FALSE)</f>
        <v>#N/A</v>
      </c>
      <c r="U822" s="3" t="e">
        <f>VLOOKUP($B822,[1]Offline!$A$2:$K$2447,8,FALSE)</f>
        <v>#N/A</v>
      </c>
      <c r="V822" s="11" t="e">
        <f t="shared" si="125"/>
        <v>#N/A</v>
      </c>
      <c r="W822" s="3" t="e">
        <f>VLOOKUP($B822,[1]Offline!$A$2:$K$2447,5,FALSE)</f>
        <v>#N/A</v>
      </c>
      <c r="X822" s="3" t="e">
        <f>VLOOKUP($B822,[1]Offline!$A$2:$K$2447,10,FALSE)</f>
        <v>#N/A</v>
      </c>
      <c r="Y822" t="e">
        <v>#N/A</v>
      </c>
      <c r="Z822" t="e">
        <f t="shared" si="126"/>
        <v>#N/A</v>
      </c>
      <c r="AA822" t="e">
        <f t="shared" si="127"/>
        <v>#N/A</v>
      </c>
      <c r="AB822" t="e">
        <f t="shared" si="128"/>
        <v>#N/A</v>
      </c>
      <c r="AC822" s="4"/>
      <c r="AD822" t="e">
        <v>#N/A</v>
      </c>
    </row>
    <row r="823" spans="1:31" ht="16" x14ac:dyDescent="0.2">
      <c r="A823" t="s">
        <v>5470</v>
      </c>
      <c r="B823">
        <v>2272</v>
      </c>
      <c r="C823" t="str">
        <f t="shared" si="123"/>
        <v>store_doc_2272</v>
      </c>
      <c r="D823" t="s">
        <v>5471</v>
      </c>
      <c r="E823" t="s">
        <v>5472</v>
      </c>
      <c r="F823">
        <v>9.1074330000000003</v>
      </c>
      <c r="G823">
        <v>99.307815000000005</v>
      </c>
      <c r="H823" t="str">
        <f t="shared" si="129"/>
        <v>https://www.google.com/maps/place/9.107433,99.307815</v>
      </c>
      <c r="I823" t="s">
        <v>123</v>
      </c>
      <c r="J823" t="s">
        <v>29</v>
      </c>
      <c r="K823" t="s">
        <v>5473</v>
      </c>
      <c r="L823" t="s">
        <v>4866</v>
      </c>
      <c r="M823" t="s">
        <v>3269</v>
      </c>
      <c r="N823">
        <v>84000</v>
      </c>
      <c r="O823" t="s">
        <v>4932</v>
      </c>
      <c r="P823" t="s">
        <v>34</v>
      </c>
      <c r="Q823" s="3" t="s">
        <v>35</v>
      </c>
      <c r="R823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3" s="3" t="e">
        <f>VLOOKUP($B823,[1]Offline!$A$2:$K$2447,2,FALSE)</f>
        <v>#N/A</v>
      </c>
      <c r="T823" s="3" t="e">
        <f>VLOOKUP($B823,[1]Offline!$A$2:$K$2447,6,FALSE)</f>
        <v>#N/A</v>
      </c>
      <c r="U823" s="3" t="e">
        <f>VLOOKUP($B823,[1]Offline!$A$2:$K$2447,8,FALSE)</f>
        <v>#N/A</v>
      </c>
      <c r="V823" s="11" t="e">
        <f t="shared" si="125"/>
        <v>#N/A</v>
      </c>
      <c r="W823" s="3" t="e">
        <f>VLOOKUP($B823,[1]Offline!$A$2:$K$2447,5,FALSE)</f>
        <v>#N/A</v>
      </c>
      <c r="X823" s="3" t="e">
        <f>VLOOKUP($B823,[1]Offline!$A$2:$K$2447,10,FALSE)</f>
        <v>#N/A</v>
      </c>
      <c r="Y823" t="e">
        <v>#N/A</v>
      </c>
      <c r="Z823" t="e">
        <f t="shared" si="126"/>
        <v>#N/A</v>
      </c>
      <c r="AA823" t="e">
        <f t="shared" si="127"/>
        <v>#N/A</v>
      </c>
      <c r="AB823" t="e">
        <f t="shared" si="128"/>
        <v>#N/A</v>
      </c>
      <c r="AC823" s="4"/>
      <c r="AD823" t="e">
        <v>#N/A</v>
      </c>
    </row>
    <row r="824" spans="1:31" ht="16" x14ac:dyDescent="0.2">
      <c r="A824" t="s">
        <v>5474</v>
      </c>
      <c r="B824">
        <v>2273</v>
      </c>
      <c r="C824" t="str">
        <f t="shared" si="123"/>
        <v>store_doc_2273</v>
      </c>
      <c r="D824" t="s">
        <v>5475</v>
      </c>
      <c r="E824" t="s">
        <v>5476</v>
      </c>
      <c r="F824">
        <v>15.053616</v>
      </c>
      <c r="G824">
        <v>104.032025</v>
      </c>
      <c r="H824" t="str">
        <f t="shared" si="129"/>
        <v>https://www.google.com/maps/place/15.053616,104.032025</v>
      </c>
      <c r="I824" t="s">
        <v>28</v>
      </c>
      <c r="J824" t="s">
        <v>29</v>
      </c>
      <c r="K824" t="s">
        <v>5477</v>
      </c>
      <c r="L824" t="s">
        <v>5478</v>
      </c>
      <c r="M824" t="s">
        <v>4909</v>
      </c>
      <c r="N824">
        <v>33210</v>
      </c>
      <c r="O824" t="s">
        <v>5479</v>
      </c>
      <c r="P824" t="s">
        <v>34</v>
      </c>
      <c r="Q824" s="3" t="s">
        <v>170</v>
      </c>
      <c r="R824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4" s="3" t="str">
        <f>VLOOKUP($B824,[1]Offline!$A$2:$K$2447,2,FALSE)</f>
        <v>Mini Supermarket</v>
      </c>
      <c r="T824" s="3" t="str">
        <f>VLOOKUP($B824,[1]Offline!$A$2:$K$2447,6,FALSE)</f>
        <v>06:00-23:00 (17Hrs)</v>
      </c>
      <c r="U824" s="3" t="str">
        <f>VLOOKUP($B824,[1]Offline!$A$2:$K$2447,8,FALSE)</f>
        <v>เลขที่ 336 หมู่ที่ 1 ตำบลห้วยทับทัน อำเภอห้วยทับทัน จังหวัดศรีสะเกษ 33210</v>
      </c>
      <c r="V824" s="11" t="str">
        <f t="shared" si="125"/>
        <v>เลขที่ 336 หมู่ที่ 1 ตำบลห้วยทับทัน อำเภอห้วยทับทัน จังหวัดศรีสะเกษ 33210, โทรศัพท์: 062-605-8398</v>
      </c>
      <c r="W824" s="3" t="str">
        <f>VLOOKUP($B824,[1]Offline!$A$2:$K$2447,5,FALSE)</f>
        <v>exp2273-sm@lotuss.com</v>
      </c>
      <c r="X824" s="3" t="str">
        <f>VLOOKUP($B824,[1]Offline!$A$2:$K$2447,10,FALSE)</f>
        <v>0626058398</v>
      </c>
      <c r="Y824" t="s">
        <v>5480</v>
      </c>
      <c r="Z824" t="str">
        <f t="shared" si="126"/>
        <v>0626058398</v>
      </c>
      <c r="AA824" t="str">
        <f t="shared" si="127"/>
        <v>062-605-8398</v>
      </c>
      <c r="AB824" t="str">
        <f t="shared" si="128"/>
        <v>Valid</v>
      </c>
      <c r="AC824" s="4" t="str">
        <f>IF(AND(LEFT($Z824,1)="0", OR(LEN(SUBSTITUTE($Z824,"-",""))=9, AND(LEFT($Z824,2)&lt;&gt;"02", LEN(SUBSTITUTE($Z824,"-",""))=10))), "Valid", "Invalid")</f>
        <v>Valid</v>
      </c>
      <c r="AD824" t="s">
        <v>5480</v>
      </c>
      <c r="AE824" s="11" t="s">
        <v>5481</v>
      </c>
    </row>
    <row r="825" spans="1:31" ht="16" x14ac:dyDescent="0.2">
      <c r="A825" t="s">
        <v>5482</v>
      </c>
      <c r="B825">
        <v>2274</v>
      </c>
      <c r="C825" t="str">
        <f t="shared" si="123"/>
        <v>store_doc_2274</v>
      </c>
      <c r="D825" t="s">
        <v>5483</v>
      </c>
      <c r="E825" t="s">
        <v>5484</v>
      </c>
      <c r="F825">
        <v>12.068291</v>
      </c>
      <c r="G825">
        <v>102.282391</v>
      </c>
      <c r="H825" t="str">
        <f t="shared" si="129"/>
        <v>https://www.google.com/maps/place/12.068291,102.282391</v>
      </c>
      <c r="I825" t="s">
        <v>28</v>
      </c>
      <c r="J825" t="s">
        <v>29</v>
      </c>
      <c r="K825" t="s">
        <v>5485</v>
      </c>
      <c r="L825" t="s">
        <v>5486</v>
      </c>
      <c r="M825" t="s">
        <v>5438</v>
      </c>
      <c r="N825">
        <v>23170</v>
      </c>
      <c r="O825" t="s">
        <v>5487</v>
      </c>
      <c r="P825" t="s">
        <v>34</v>
      </c>
      <c r="Q825" s="3" t="s">
        <v>170</v>
      </c>
      <c r="R825" s="3" t="str">
        <f t="shared" si="12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5" s="3" t="str">
        <f>VLOOKUP($B825,[1]Offline!$A$2:$K$2447,2,FALSE)</f>
        <v>Mini Supermarket</v>
      </c>
      <c r="T825" s="3" t="str">
        <f>VLOOKUP($B825,[1]Offline!$A$2:$K$2447,6,FALSE)</f>
        <v>06:00-23:00 (17Hrs)</v>
      </c>
      <c r="U825" s="3" t="str">
        <f>VLOOKUP($B825,[1]Offline!$A$2:$K$2447,8,FALSE)</f>
        <v>เลขที่ 17/3 หมู่ 4 ต.เกาะช้าง อ.เกาะช้าง จ.ตราด 23170</v>
      </c>
      <c r="V825" s="11" t="str">
        <f t="shared" si="125"/>
        <v>เลขที่ 17/3 หมู่ 4 ต.เกาะช้าง อ.เกาะช้าง จ.ตราด 23170, โทรศัพท์: 080-210-5852</v>
      </c>
      <c r="W825" s="3" t="str">
        <f>VLOOKUP($B825,[1]Offline!$A$2:$K$2447,5,FALSE)</f>
        <v>exp2274-sm@lotuss.com</v>
      </c>
      <c r="X825" s="3" t="str">
        <f>VLOOKUP($B825,[1]Offline!$A$2:$K$2447,10,FALSE)</f>
        <v>0802105852</v>
      </c>
      <c r="Y825" t="s">
        <v>5488</v>
      </c>
      <c r="Z825" t="str">
        <f t="shared" si="126"/>
        <v>0802105852</v>
      </c>
      <c r="AA825" t="str">
        <f t="shared" si="127"/>
        <v>080-210-5852</v>
      </c>
      <c r="AB825" t="str">
        <f t="shared" si="128"/>
        <v>Valid</v>
      </c>
      <c r="AC825" s="4" t="str">
        <f>IF(AND(LEFT($Z825,1)="0", OR(LEN(SUBSTITUTE($Z825,"-",""))=9, AND(LEFT($Z825,2)&lt;&gt;"02", LEN(SUBSTITUTE($Z825,"-",""))=10))), "Valid", "Invalid")</f>
        <v>Valid</v>
      </c>
      <c r="AD825" t="s">
        <v>5488</v>
      </c>
      <c r="AE825" s="11" t="s">
        <v>5489</v>
      </c>
    </row>
    <row r="826" spans="1:31" ht="16" x14ac:dyDescent="0.2">
      <c r="A826" t="s">
        <v>5490</v>
      </c>
      <c r="B826">
        <v>2275</v>
      </c>
      <c r="C826" t="str">
        <f t="shared" si="123"/>
        <v>store_doc_2275</v>
      </c>
      <c r="D826" t="s">
        <v>5491</v>
      </c>
      <c r="E826" t="s">
        <v>5492</v>
      </c>
      <c r="F826">
        <v>12.047089</v>
      </c>
      <c r="G826">
        <v>102.298839</v>
      </c>
      <c r="H826" t="str">
        <f t="shared" si="129"/>
        <v>https://www.google.com/maps/place/12.047089,102.298839</v>
      </c>
      <c r="I826" t="s">
        <v>28</v>
      </c>
      <c r="J826" t="s">
        <v>29</v>
      </c>
      <c r="K826" t="s">
        <v>5493</v>
      </c>
      <c r="L826" t="s">
        <v>5486</v>
      </c>
      <c r="M826" t="s">
        <v>5438</v>
      </c>
      <c r="N826">
        <v>23170</v>
      </c>
      <c r="O826" t="s">
        <v>5487</v>
      </c>
      <c r="P826" t="s">
        <v>34</v>
      </c>
      <c r="Q826" s="3" t="s">
        <v>44</v>
      </c>
      <c r="R826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6" s="3" t="str">
        <f>VLOOKUP($B826,[1]Offline!$A$2:$K$2447,2,FALSE)</f>
        <v>Mini Supermarket</v>
      </c>
      <c r="T826" s="3" t="str">
        <f>VLOOKUP($B826,[1]Offline!$A$2:$K$2447,6,FALSE)</f>
        <v xml:space="preserve">24 Hours </v>
      </c>
      <c r="U826" s="3" t="str">
        <f>VLOOKUP($B826,[1]Offline!$A$2:$K$2447,8,FALSE)</f>
        <v>เลขที่ 27/11 หมู่ 4 ต.เกาะช้าง อ.เกาะช้าง จ.ตราด 23170</v>
      </c>
      <c r="V826" s="11" t="str">
        <f t="shared" si="125"/>
        <v>เลขที่ 27/11 หมู่ 4 ต.เกาะช้าง อ.เกาะช้าง จ.ตราด 23170, โทรศัพท์: 091-754-5852</v>
      </c>
      <c r="W826" s="3" t="str">
        <f>VLOOKUP($B826,[1]Offline!$A$2:$K$2447,5,FALSE)</f>
        <v>exp2275-sm@lotuss.com</v>
      </c>
      <c r="X826" s="3" t="str">
        <f>VLOOKUP($B826,[1]Offline!$A$2:$K$2447,10,FALSE)</f>
        <v>0917545852</v>
      </c>
      <c r="Y826" t="s">
        <v>5494</v>
      </c>
      <c r="Z826" t="str">
        <f t="shared" si="126"/>
        <v>0917545852</v>
      </c>
      <c r="AA826" t="str">
        <f t="shared" si="127"/>
        <v>091-754-5852</v>
      </c>
      <c r="AB826" t="str">
        <f t="shared" si="128"/>
        <v>Valid</v>
      </c>
      <c r="AC826" s="4" t="str">
        <f>IF(AND(LEFT($Z826,1)="0", OR(LEN(SUBSTITUTE($Z826,"-",""))=9, AND(LEFT($Z826,2)&lt;&gt;"02", LEN(SUBSTITUTE($Z826,"-",""))=10))), "Valid", "Invalid")</f>
        <v>Valid</v>
      </c>
      <c r="AD826" t="s">
        <v>5494</v>
      </c>
      <c r="AE826" s="11" t="s">
        <v>5495</v>
      </c>
    </row>
    <row r="827" spans="1:31" ht="16" x14ac:dyDescent="0.2">
      <c r="A827" t="s">
        <v>5496</v>
      </c>
      <c r="B827">
        <v>2276</v>
      </c>
      <c r="C827" t="str">
        <f t="shared" si="123"/>
        <v>store_doc_2276</v>
      </c>
      <c r="D827" t="s">
        <v>5497</v>
      </c>
      <c r="E827" t="s">
        <v>5498</v>
      </c>
      <c r="F827">
        <v>16.760992000000002</v>
      </c>
      <c r="G827">
        <v>104.02575899999999</v>
      </c>
      <c r="H827" t="str">
        <f t="shared" si="129"/>
        <v>https://www.google.com/maps/place/16.760992,104.025759</v>
      </c>
      <c r="I827" t="s">
        <v>28</v>
      </c>
      <c r="J827" t="s">
        <v>29</v>
      </c>
      <c r="K827" t="s">
        <v>5499</v>
      </c>
      <c r="L827" t="s">
        <v>5500</v>
      </c>
      <c r="M827" t="s">
        <v>2945</v>
      </c>
      <c r="N827">
        <v>46160</v>
      </c>
      <c r="O827" t="s">
        <v>5501</v>
      </c>
      <c r="P827" t="s">
        <v>34</v>
      </c>
      <c r="Q827" s="3" t="s">
        <v>35</v>
      </c>
      <c r="R827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7" s="3" t="str">
        <f>VLOOKUP($B827,[1]Offline!$A$2:$K$2447,2,FALSE)</f>
        <v>Mini Supermarket</v>
      </c>
      <c r="T827" s="3" t="str">
        <f>VLOOKUP($B827,[1]Offline!$A$2:$K$2447,6,FALSE)</f>
        <v>05:00-23:00 (18Hrs)</v>
      </c>
      <c r="U827" s="3" t="str">
        <f>VLOOKUP($B827,[1]Offline!$A$2:$K$2447,8,FALSE)</f>
        <v>เลขที่ 99,100 หมู่ที่ 10 ตำบลนาคู อำเภอนาคู จังหวัดกาฬสินธุ์ 46160</v>
      </c>
      <c r="V827" s="11" t="str">
        <f t="shared" si="125"/>
        <v>เลขที่ 99,100 หมู่ที่ 10 ตำบลนาคู อำเภอนาคู จังหวัดกาฬสินธุ์ 46160, โทรศัพท์: 062-605-8401</v>
      </c>
      <c r="W827" s="3" t="str">
        <f>VLOOKUP($B827,[1]Offline!$A$2:$K$2447,5,FALSE)</f>
        <v>exp2276-sm@lotuss.com</v>
      </c>
      <c r="X827" s="3" t="str">
        <f>VLOOKUP($B827,[1]Offline!$A$2:$K$2447,10,FALSE)</f>
        <v>0626058401</v>
      </c>
      <c r="Y827" t="s">
        <v>5502</v>
      </c>
      <c r="Z827" t="str">
        <f t="shared" si="126"/>
        <v>0626058401</v>
      </c>
      <c r="AA827" t="str">
        <f t="shared" si="127"/>
        <v>062-605-8401</v>
      </c>
      <c r="AB827" t="str">
        <f t="shared" si="128"/>
        <v>Valid</v>
      </c>
      <c r="AC827" s="4" t="str">
        <f>IF(AND(LEFT($Z827,1)="0", OR(LEN(SUBSTITUTE($Z827,"-",""))=9, AND(LEFT($Z827,2)&lt;&gt;"02", LEN(SUBSTITUTE($Z827,"-",""))=10))), "Valid", "Invalid")</f>
        <v>Valid</v>
      </c>
      <c r="AD827" t="s">
        <v>5502</v>
      </c>
      <c r="AE827" s="11" t="s">
        <v>5503</v>
      </c>
    </row>
    <row r="828" spans="1:31" ht="16" x14ac:dyDescent="0.2">
      <c r="A828" t="s">
        <v>5504</v>
      </c>
      <c r="B828">
        <v>2279</v>
      </c>
      <c r="C828" t="str">
        <f t="shared" si="123"/>
        <v>store_doc_2279</v>
      </c>
      <c r="D828" t="s">
        <v>5505</v>
      </c>
      <c r="E828" t="s">
        <v>5506</v>
      </c>
      <c r="F828">
        <v>20.033045999999999</v>
      </c>
      <c r="G828">
        <v>99.297995</v>
      </c>
      <c r="H828" t="str">
        <f t="shared" si="129"/>
        <v>https://www.google.com/maps/place/20.033046,99.297995</v>
      </c>
      <c r="I828" t="s">
        <v>28</v>
      </c>
      <c r="J828" t="s">
        <v>29</v>
      </c>
      <c r="K828" t="s">
        <v>5507</v>
      </c>
      <c r="L828" t="s">
        <v>5508</v>
      </c>
      <c r="M828" t="s">
        <v>470</v>
      </c>
      <c r="N828">
        <v>50280</v>
      </c>
      <c r="O828" t="s">
        <v>5509</v>
      </c>
      <c r="P828" t="s">
        <v>34</v>
      </c>
      <c r="Q828" s="3" t="s">
        <v>35</v>
      </c>
      <c r="R828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8" s="3" t="str">
        <f>VLOOKUP($B828,[1]Offline!$A$2:$K$2447,2,FALSE)</f>
        <v>Mini Supermarket</v>
      </c>
      <c r="T828" s="3" t="str">
        <f>VLOOKUP($B828,[1]Offline!$A$2:$K$2447,6,FALSE)</f>
        <v>06:00-23:00 (17Hrs)</v>
      </c>
      <c r="U828" s="3" t="str">
        <f>VLOOKUP($B828,[1]Offline!$A$2:$K$2447,8,FALSE)</f>
        <v>เลขที่ 277 หมู่ที่ 8 ตำบลแม่อาย อำเภอแม่อาย จังหวัดเชียงใหม่ 50280</v>
      </c>
      <c r="V828" s="11" t="str">
        <f t="shared" si="125"/>
        <v>เลขที่ 277 หมู่ที่ 8 ตำบลแม่อาย อำเภอแม่อาย จังหวัดเชียงใหม่ 50280, โทรศัพท์: 081-247-5208</v>
      </c>
      <c r="W828" s="3" t="str">
        <f>VLOOKUP($B828,[1]Offline!$A$2:$K$2447,5,FALSE)</f>
        <v>exp2279-sm@lotuss.com</v>
      </c>
      <c r="X828" s="3" t="str">
        <f>VLOOKUP($B828,[1]Offline!$A$2:$K$2447,10,FALSE)</f>
        <v>0812475208</v>
      </c>
      <c r="Y828" t="s">
        <v>5510</v>
      </c>
      <c r="Z828" t="str">
        <f t="shared" si="126"/>
        <v>0812475208</v>
      </c>
      <c r="AA828" t="str">
        <f t="shared" si="127"/>
        <v>081-247-5208</v>
      </c>
      <c r="AB828" t="str">
        <f t="shared" si="128"/>
        <v>Valid</v>
      </c>
      <c r="AC828" s="4" t="str">
        <f>IF(AND(LEFT($Z828,1)="0", OR(LEN(SUBSTITUTE($Z828,"-",""))=9, AND(LEFT($Z828,2)&lt;&gt;"02", LEN(SUBSTITUTE($Z828,"-",""))=10))), "Valid", "Invalid")</f>
        <v>Valid</v>
      </c>
      <c r="AD828" t="s">
        <v>5510</v>
      </c>
      <c r="AE828" s="11" t="s">
        <v>5511</v>
      </c>
    </row>
    <row r="829" spans="1:31" ht="16" x14ac:dyDescent="0.2">
      <c r="A829" t="s">
        <v>5512</v>
      </c>
      <c r="B829">
        <v>2280</v>
      </c>
      <c r="C829" t="str">
        <f t="shared" si="123"/>
        <v>store_doc_2280</v>
      </c>
      <c r="D829" t="s">
        <v>5513</v>
      </c>
      <c r="E829" t="s">
        <v>5514</v>
      </c>
      <c r="F829">
        <v>13.538276</v>
      </c>
      <c r="G829">
        <v>99.828582999999995</v>
      </c>
      <c r="H829" t="str">
        <f t="shared" si="129"/>
        <v>https://www.google.com/maps/place/13.538276,99.828583</v>
      </c>
      <c r="I829" t="s">
        <v>123</v>
      </c>
      <c r="J829" t="s">
        <v>29</v>
      </c>
      <c r="K829" t="s">
        <v>5515</v>
      </c>
      <c r="L829" t="s">
        <v>5516</v>
      </c>
      <c r="M829" t="s">
        <v>2070</v>
      </c>
      <c r="N829">
        <v>70000</v>
      </c>
      <c r="O829" t="s">
        <v>1820</v>
      </c>
      <c r="P829" t="s">
        <v>34</v>
      </c>
      <c r="Q829" s="3" t="s">
        <v>35</v>
      </c>
      <c r="R829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29" s="3" t="e">
        <f>VLOOKUP($B829,[1]Offline!$A$2:$K$2447,2,FALSE)</f>
        <v>#N/A</v>
      </c>
      <c r="T829" s="3" t="e">
        <f>VLOOKUP($B829,[1]Offline!$A$2:$K$2447,6,FALSE)</f>
        <v>#N/A</v>
      </c>
      <c r="U829" s="3" t="e">
        <f>VLOOKUP($B829,[1]Offline!$A$2:$K$2447,8,FALSE)</f>
        <v>#N/A</v>
      </c>
      <c r="V829" s="11" t="e">
        <f t="shared" si="125"/>
        <v>#N/A</v>
      </c>
      <c r="W829" s="3" t="e">
        <f>VLOOKUP($B829,[1]Offline!$A$2:$K$2447,5,FALSE)</f>
        <v>#N/A</v>
      </c>
      <c r="X829" s="3" t="e">
        <f>VLOOKUP($B829,[1]Offline!$A$2:$K$2447,10,FALSE)</f>
        <v>#N/A</v>
      </c>
      <c r="Y829" t="e">
        <v>#N/A</v>
      </c>
      <c r="Z829" t="e">
        <f t="shared" si="126"/>
        <v>#N/A</v>
      </c>
      <c r="AA829" t="e">
        <f t="shared" si="127"/>
        <v>#N/A</v>
      </c>
      <c r="AB829" t="e">
        <f t="shared" si="128"/>
        <v>#N/A</v>
      </c>
      <c r="AC829" s="4"/>
      <c r="AD829" t="e">
        <v>#N/A</v>
      </c>
    </row>
    <row r="830" spans="1:31" ht="16" x14ac:dyDescent="0.2">
      <c r="A830" t="s">
        <v>5517</v>
      </c>
      <c r="B830">
        <v>2281</v>
      </c>
      <c r="C830" t="str">
        <f t="shared" si="123"/>
        <v>store_doc_2281</v>
      </c>
      <c r="D830" t="s">
        <v>5518</v>
      </c>
      <c r="E830" t="s">
        <v>5519</v>
      </c>
      <c r="F830">
        <v>6.7387240000000004</v>
      </c>
      <c r="G830">
        <v>100.938087</v>
      </c>
      <c r="H830" t="str">
        <f t="shared" si="129"/>
        <v>https://www.google.com/maps/place/6.738724,100.938087</v>
      </c>
      <c r="I830" t="s">
        <v>28</v>
      </c>
      <c r="J830" t="s">
        <v>29</v>
      </c>
      <c r="K830" t="s">
        <v>5520</v>
      </c>
      <c r="L830" t="s">
        <v>5521</v>
      </c>
      <c r="M830" t="s">
        <v>3049</v>
      </c>
      <c r="N830">
        <v>90260</v>
      </c>
      <c r="O830" t="s">
        <v>5522</v>
      </c>
      <c r="P830" t="s">
        <v>34</v>
      </c>
      <c r="Q830" s="3" t="s">
        <v>35</v>
      </c>
      <c r="R830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0" s="3" t="str">
        <f>VLOOKUP($B830,[1]Offline!$A$2:$K$2447,2,FALSE)</f>
        <v>Mini Supermarket</v>
      </c>
      <c r="T830" s="3" t="str">
        <f>VLOOKUP($B830,[1]Offline!$A$2:$K$2447,6,FALSE)</f>
        <v>06:00-22:00 (16Hrs)</v>
      </c>
      <c r="U830" s="3" t="str">
        <f>VLOOKUP($B830,[1]Offline!$A$2:$K$2447,8,FALSE)</f>
        <v>เลขที่ 110/2 หมู่ 1 ต.ลำไพล อ.เทพา จ.สงขลา 90260</v>
      </c>
      <c r="V830" s="11" t="str">
        <f t="shared" si="125"/>
        <v>เลขที่ 110/2 หมู่ 1 ต.ลำไพล อ.เทพา จ.สงขลา 90260, โทรศัพท์: 061-187-9499</v>
      </c>
      <c r="W830" s="3" t="str">
        <f>VLOOKUP($B830,[1]Offline!$A$2:$K$2447,5,FALSE)</f>
        <v>exp2281-sm@lotuss.com</v>
      </c>
      <c r="X830" s="3" t="str">
        <f>VLOOKUP($B830,[1]Offline!$A$2:$K$2447,10,FALSE)</f>
        <v>0611879499</v>
      </c>
      <c r="Y830" t="s">
        <v>5523</v>
      </c>
      <c r="Z830" t="str">
        <f t="shared" si="126"/>
        <v>0611879499</v>
      </c>
      <c r="AA830" t="str">
        <f t="shared" si="127"/>
        <v>061-187-9499</v>
      </c>
      <c r="AB830" t="str">
        <f t="shared" si="128"/>
        <v>Valid</v>
      </c>
      <c r="AC830" s="4" t="str">
        <f>IF(AND(LEFT($Z830,1)="0", OR(LEN(SUBSTITUTE($Z830,"-",""))=9, AND(LEFT($Z830,2)&lt;&gt;"02", LEN(SUBSTITUTE($Z830,"-",""))=10))), "Valid", "Invalid")</f>
        <v>Valid</v>
      </c>
      <c r="AD830" t="s">
        <v>5523</v>
      </c>
      <c r="AE830" s="11" t="s">
        <v>5524</v>
      </c>
    </row>
    <row r="831" spans="1:31" ht="16" x14ac:dyDescent="0.2">
      <c r="A831" t="s">
        <v>5525</v>
      </c>
      <c r="B831">
        <v>2282</v>
      </c>
      <c r="C831" t="str">
        <f t="shared" si="123"/>
        <v>store_doc_2282</v>
      </c>
      <c r="D831" t="s">
        <v>5526</v>
      </c>
      <c r="E831" t="s">
        <v>5527</v>
      </c>
      <c r="F831">
        <v>8.4256100000000007</v>
      </c>
      <c r="G831">
        <v>99.508356000000006</v>
      </c>
      <c r="H831" t="str">
        <f t="shared" si="129"/>
        <v>https://www.google.com/maps/place/8.42561,99.508356</v>
      </c>
      <c r="I831" t="s">
        <v>28</v>
      </c>
      <c r="J831" t="s">
        <v>29</v>
      </c>
      <c r="K831" t="s">
        <v>5528</v>
      </c>
      <c r="L831" t="s">
        <v>5115</v>
      </c>
      <c r="M831" t="s">
        <v>2554</v>
      </c>
      <c r="N831">
        <v>80250</v>
      </c>
      <c r="O831" t="s">
        <v>5529</v>
      </c>
      <c r="P831" t="s">
        <v>34</v>
      </c>
      <c r="Q831" s="3" t="s">
        <v>35</v>
      </c>
      <c r="R831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1" s="3" t="str">
        <f>VLOOKUP($B831,[1]Offline!$A$2:$K$2447,2,FALSE)</f>
        <v>Mini Supermarket</v>
      </c>
      <c r="T831" s="3" t="str">
        <f>VLOOKUP($B831,[1]Offline!$A$2:$K$2447,6,FALSE)</f>
        <v>06:00-22:30 (16.5Hrs)</v>
      </c>
      <c r="U831" s="3" t="str">
        <f>VLOOKUP($B831,[1]Offline!$A$2:$K$2447,8,FALSE)</f>
        <v>เลขที่ 351,351/1,351/2 หมู่ 2 ต.ฉวาง อ.ฉวาง จ.นครศรีธรรมราช 80250</v>
      </c>
      <c r="V831" s="11" t="str">
        <f t="shared" si="125"/>
        <v>เลขที่ 351,351/1,351/2 หมู่ 2 ต.ฉวาง อ.ฉวาง จ.นครศรีธรรมราช 80250, โทรศัพท์: 081-247-5801</v>
      </c>
      <c r="W831" s="3" t="str">
        <f>VLOOKUP($B831,[1]Offline!$A$2:$K$2447,5,FALSE)</f>
        <v>exp2282-sm@lotuss.com</v>
      </c>
      <c r="X831" s="3" t="str">
        <f>VLOOKUP($B831,[1]Offline!$A$2:$K$2447,10,FALSE)</f>
        <v>0812475801</v>
      </c>
      <c r="Y831" t="s">
        <v>5530</v>
      </c>
      <c r="Z831" t="str">
        <f t="shared" si="126"/>
        <v>0812475801</v>
      </c>
      <c r="AA831" t="str">
        <f t="shared" si="127"/>
        <v>081-247-5801</v>
      </c>
      <c r="AB831" t="str">
        <f t="shared" si="128"/>
        <v>Valid</v>
      </c>
      <c r="AC831" s="4" t="str">
        <f>IF(AND(LEFT($Z831,1)="0", OR(LEN(SUBSTITUTE($Z831,"-",""))=9, AND(LEFT($Z831,2)&lt;&gt;"02", LEN(SUBSTITUTE($Z831,"-",""))=10))), "Valid", "Invalid")</f>
        <v>Valid</v>
      </c>
      <c r="AD831" t="s">
        <v>5530</v>
      </c>
      <c r="AE831" s="11" t="s">
        <v>5531</v>
      </c>
    </row>
    <row r="832" spans="1:31" ht="16" x14ac:dyDescent="0.2">
      <c r="A832" t="s">
        <v>5532</v>
      </c>
      <c r="B832">
        <v>2284</v>
      </c>
      <c r="C832" t="str">
        <f t="shared" si="123"/>
        <v>store_doc_2284</v>
      </c>
      <c r="D832" t="s">
        <v>5533</v>
      </c>
      <c r="E832" t="s">
        <v>5534</v>
      </c>
      <c r="F832">
        <v>13.055721999999999</v>
      </c>
      <c r="G832">
        <v>100.92776000000001</v>
      </c>
      <c r="H832" t="str">
        <f t="shared" si="129"/>
        <v>https://www.google.com/maps/place/13.055722,100.92776</v>
      </c>
      <c r="I832" t="s">
        <v>28</v>
      </c>
      <c r="J832" t="s">
        <v>29</v>
      </c>
      <c r="K832" t="s">
        <v>5535</v>
      </c>
      <c r="L832" t="s">
        <v>2583</v>
      </c>
      <c r="M832" t="s">
        <v>1528</v>
      </c>
      <c r="N832">
        <v>20150</v>
      </c>
      <c r="O832" t="s">
        <v>5536</v>
      </c>
      <c r="P832" t="s">
        <v>34</v>
      </c>
      <c r="Q832" s="3" t="s">
        <v>44</v>
      </c>
      <c r="R832" s="3" t="str">
        <f t="shared" si="12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2" s="3" t="str">
        <f>VLOOKUP($B832,[1]Offline!$A$2:$K$2447,2,FALSE)</f>
        <v>Mini Supermarket</v>
      </c>
      <c r="T832" s="3" t="str">
        <f>VLOOKUP($B832,[1]Offline!$A$2:$K$2447,6,FALSE)</f>
        <v>05:00-23:00 (18Hrs)</v>
      </c>
      <c r="U832" s="3" t="str">
        <f>VLOOKUP($B832,[1]Offline!$A$2:$K$2447,8,FALSE)</f>
        <v>เลขที่ 34/70 หมู่ 8 ต.บางละมุง อ.บางละมุง จ.ชลบุรี 20150</v>
      </c>
      <c r="V832" s="11" t="str">
        <f t="shared" si="125"/>
        <v>เลขที่ 34/70 หมู่ 8 ต.บางละมุง อ.บางละมุง จ.ชลบุรี 20150, โทรศัพท์: ยังไม่มีเบอร์สาขา</v>
      </c>
      <c r="W832" s="3" t="str">
        <f>VLOOKUP($B832,[1]Offline!$A$2:$K$2447,5,FALSE)</f>
        <v>exp2284-sm@lotuss.com</v>
      </c>
      <c r="X832" s="3" t="str">
        <f>VLOOKUP($B832,[1]Offline!$A$2:$K$2447,10,FALSE)</f>
        <v>0ยังไม่มีเบอร์สาขา</v>
      </c>
      <c r="Y832" t="s">
        <v>1580</v>
      </c>
      <c r="Z832" t="str">
        <f t="shared" si="126"/>
        <v>ยังไม่มีเบอร์สาขา</v>
      </c>
      <c r="AA832" t="str">
        <f t="shared" si="127"/>
        <v>ยังไม่มีเบอร์สาขา</v>
      </c>
      <c r="AB832" t="str">
        <f t="shared" si="128"/>
        <v>Invalid</v>
      </c>
      <c r="AC832" s="4" t="str">
        <f>IF(AND(LEFT($Z832,1)="0", OR(LEN(SUBSTITUTE($Z832,"-",""))=9, AND(LEFT($Z832,2)&lt;&gt;"02", LEN(SUBSTITUTE($Z832,"-",""))=10))), "Valid", "Invalid")</f>
        <v>Invalid</v>
      </c>
      <c r="AD832" t="s">
        <v>1580</v>
      </c>
      <c r="AE832" s="11" t="s">
        <v>1580</v>
      </c>
    </row>
    <row r="833" spans="1:31" ht="16" x14ac:dyDescent="0.2">
      <c r="A833" t="s">
        <v>5537</v>
      </c>
      <c r="B833">
        <v>2287</v>
      </c>
      <c r="C833" t="str">
        <f t="shared" si="123"/>
        <v>store_doc_2287</v>
      </c>
      <c r="D833" t="s">
        <v>5538</v>
      </c>
      <c r="E833" t="s">
        <v>5539</v>
      </c>
      <c r="F833">
        <v>12.583487999999999</v>
      </c>
      <c r="G833">
        <v>99.841223999999997</v>
      </c>
      <c r="H833" t="str">
        <f t="shared" si="129"/>
        <v>https://www.google.com/maps/place/12.583488,99.841224</v>
      </c>
      <c r="I833" t="s">
        <v>123</v>
      </c>
      <c r="J833" t="s">
        <v>29</v>
      </c>
      <c r="K833" t="s">
        <v>5540</v>
      </c>
      <c r="L833" t="s">
        <v>3023</v>
      </c>
      <c r="M833" t="s">
        <v>1043</v>
      </c>
      <c r="N833">
        <v>77110</v>
      </c>
      <c r="O833" t="s">
        <v>5541</v>
      </c>
      <c r="P833" t="s">
        <v>34</v>
      </c>
      <c r="Q833" s="3" t="s">
        <v>35</v>
      </c>
      <c r="R833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3" s="3" t="e">
        <f>VLOOKUP($B833,[1]Offline!$A$2:$K$2447,2,FALSE)</f>
        <v>#N/A</v>
      </c>
      <c r="T833" s="3" t="e">
        <f>VLOOKUP($B833,[1]Offline!$A$2:$K$2447,6,FALSE)</f>
        <v>#N/A</v>
      </c>
      <c r="U833" s="3" t="e">
        <f>VLOOKUP($B833,[1]Offline!$A$2:$K$2447,8,FALSE)</f>
        <v>#N/A</v>
      </c>
      <c r="V833" s="11" t="e">
        <f t="shared" si="125"/>
        <v>#N/A</v>
      </c>
      <c r="W833" s="3" t="e">
        <f>VLOOKUP($B833,[1]Offline!$A$2:$K$2447,5,FALSE)</f>
        <v>#N/A</v>
      </c>
      <c r="X833" s="3" t="e">
        <f>VLOOKUP($B833,[1]Offline!$A$2:$K$2447,10,FALSE)</f>
        <v>#N/A</v>
      </c>
      <c r="Y833" t="e">
        <v>#N/A</v>
      </c>
      <c r="Z833" t="e">
        <f t="shared" si="126"/>
        <v>#N/A</v>
      </c>
      <c r="AA833" t="e">
        <f t="shared" si="127"/>
        <v>#N/A</v>
      </c>
      <c r="AB833" t="e">
        <f t="shared" si="128"/>
        <v>#N/A</v>
      </c>
      <c r="AC833" s="4"/>
      <c r="AD833" t="e">
        <v>#N/A</v>
      </c>
    </row>
    <row r="834" spans="1:31" ht="16" x14ac:dyDescent="0.2">
      <c r="A834" t="s">
        <v>5542</v>
      </c>
      <c r="B834">
        <v>2288</v>
      </c>
      <c r="C834" t="str">
        <f t="shared" si="123"/>
        <v>store_doc_2288</v>
      </c>
      <c r="D834" t="s">
        <v>5543</v>
      </c>
      <c r="E834" t="s">
        <v>5544</v>
      </c>
      <c r="F834">
        <v>9.1321700000000003</v>
      </c>
      <c r="G834">
        <v>99.325203000000002</v>
      </c>
      <c r="H834" t="str">
        <f t="shared" si="129"/>
        <v>https://www.google.com/maps/place/9.13217,99.325203</v>
      </c>
      <c r="I834" t="s">
        <v>28</v>
      </c>
      <c r="J834" t="s">
        <v>29</v>
      </c>
      <c r="K834" t="s">
        <v>5545</v>
      </c>
      <c r="L834" t="s">
        <v>4866</v>
      </c>
      <c r="M834" t="s">
        <v>3269</v>
      </c>
      <c r="N834">
        <v>84000</v>
      </c>
      <c r="O834" t="s">
        <v>387</v>
      </c>
      <c r="P834" t="s">
        <v>34</v>
      </c>
      <c r="Q834" s="3" t="s">
        <v>35</v>
      </c>
      <c r="R834" s="3" t="str">
        <f t="shared" si="12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4" s="3" t="str">
        <f>VLOOKUP($B834,[1]Offline!$A$2:$K$2447,2,FALSE)</f>
        <v>Mini Supermarket</v>
      </c>
      <c r="T834" s="3" t="str">
        <f>VLOOKUP($B834,[1]Offline!$A$2:$K$2447,6,FALSE)</f>
        <v>06:00-23:00 (17Hrs)</v>
      </c>
      <c r="U834" s="3" t="str">
        <f>VLOOKUP($B834,[1]Offline!$A$2:$K$2447,8,FALSE)</f>
        <v>เลขที่ 6/66 ถนนการุณราษฎร์ ต.ตลาด อ.เมืองสุราษฎร์ธานี จ.สุราษฎร์ธานี 84000</v>
      </c>
      <c r="V834" s="11" t="str">
        <f t="shared" si="125"/>
        <v>เลขที่ 6/66 ถนนการุณราษฎร์ ต.ตลาด อ.เมืองสุราษฎร์ธานี จ.สุราษฎร์ธานี 84000, โทรศัพท์: 062-605-8410</v>
      </c>
      <c r="W834" s="3" t="str">
        <f>VLOOKUP($B834,[1]Offline!$A$2:$K$2447,5,FALSE)</f>
        <v>exp2288-sm@lotuss.com</v>
      </c>
      <c r="X834" s="3" t="str">
        <f>VLOOKUP($B834,[1]Offline!$A$2:$K$2447,10,FALSE)</f>
        <v>0626058410</v>
      </c>
      <c r="Y834" t="s">
        <v>5546</v>
      </c>
      <c r="Z834" t="str">
        <f t="shared" si="126"/>
        <v>0626058410</v>
      </c>
      <c r="AA834" t="str">
        <f t="shared" si="127"/>
        <v>062-605-8410</v>
      </c>
      <c r="AB834" t="str">
        <f t="shared" si="128"/>
        <v>Valid</v>
      </c>
      <c r="AC834" s="4" t="str">
        <f>IF(AND(LEFT($Z834,1)="0", OR(LEN(SUBSTITUTE($Z834,"-",""))=9, AND(LEFT($Z834,2)&lt;&gt;"02", LEN(SUBSTITUTE($Z834,"-",""))=10))), "Valid", "Invalid")</f>
        <v>Valid</v>
      </c>
      <c r="AD834" t="s">
        <v>5546</v>
      </c>
      <c r="AE834" s="11" t="s">
        <v>5547</v>
      </c>
    </row>
    <row r="835" spans="1:31" ht="16" x14ac:dyDescent="0.2">
      <c r="A835" t="s">
        <v>5548</v>
      </c>
      <c r="B835">
        <v>2289</v>
      </c>
      <c r="C835" t="str">
        <f t="shared" ref="C835:C898" si="132">CONCATENATE("store_doc_",B835)</f>
        <v>store_doc_2289</v>
      </c>
      <c r="D835" t="s">
        <v>5549</v>
      </c>
      <c r="E835" t="s">
        <v>5550</v>
      </c>
      <c r="F835">
        <v>16.789276000000001</v>
      </c>
      <c r="G835">
        <v>100.220555</v>
      </c>
      <c r="H835" t="str">
        <f t="shared" si="129"/>
        <v>https://www.google.com/maps/place/16.789276,100.220555</v>
      </c>
      <c r="I835" t="s">
        <v>28</v>
      </c>
      <c r="J835" t="s">
        <v>29</v>
      </c>
      <c r="K835" t="s">
        <v>5551</v>
      </c>
      <c r="L835" t="s">
        <v>2969</v>
      </c>
      <c r="M835" t="s">
        <v>2970</v>
      </c>
      <c r="N835">
        <v>65000</v>
      </c>
      <c r="O835" t="s">
        <v>5552</v>
      </c>
      <c r="P835" t="s">
        <v>34</v>
      </c>
      <c r="Q835" s="3" t="s">
        <v>35</v>
      </c>
      <c r="R835" s="3" t="str">
        <f t="shared" ref="R835:R898" si="133">_xlfn.CONCAT($Q835,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5" s="3" t="str">
        <f>VLOOKUP($B835,[1]Offline!$A$2:$K$2447,2,FALSE)</f>
        <v>Mini Supermarket</v>
      </c>
      <c r="T835" s="3" t="str">
        <f>VLOOKUP($B835,[1]Offline!$A$2:$K$2447,6,FALSE)</f>
        <v>06:00-22:00 (16Hrs)</v>
      </c>
      <c r="U835" s="3" t="str">
        <f>VLOOKUP($B835,[1]Offline!$A$2:$K$2447,8,FALSE)</f>
        <v>เลขที่ 11/8 หมู่ที่ 2 ตำบลท่าทอง อำเภอเมืองพิษณุโลก จังหวัดพิษณุโลก 65000</v>
      </c>
      <c r="V835" s="11" t="str">
        <f t="shared" ref="V835:V898" si="134">$U835 &amp; ", โทรศัพท์: " &amp; $AE835</f>
        <v>เลขที่ 11/8 หมู่ที่ 2 ตำบลท่าทอง อำเภอเมืองพิษณุโลก จังหวัดพิษณุโลก 65000, โทรศัพท์: 062-605-8411</v>
      </c>
      <c r="W835" s="3" t="str">
        <f>VLOOKUP($B835,[1]Offline!$A$2:$K$2447,5,FALSE)</f>
        <v>exp2289-sm@lotuss.com</v>
      </c>
      <c r="X835" s="3" t="str">
        <f>VLOOKUP($B835,[1]Offline!$A$2:$K$2447,10,FALSE)</f>
        <v>0626058411</v>
      </c>
      <c r="Y835" t="s">
        <v>5553</v>
      </c>
      <c r="Z835" t="str">
        <f t="shared" ref="Z835:Z898" si="135">SUBSTITUTE($Y835, "-", "")</f>
        <v>0626058411</v>
      </c>
      <c r="AA835" t="str">
        <f t="shared" ref="AA835:AA898" si="136">IF(LEN($Z835)=9, TEXT($Z835, "00-000-0000"), TEXT($Z835, "000-000-0000"))</f>
        <v>062-605-8411</v>
      </c>
      <c r="AB835" t="str">
        <f t="shared" ref="AB835:AB898" si="137">IF(AND(LEFT($Z835,1)="0", OR(LEN($Z835)=9, LEN($Z835)=10)), "Valid", "Invalid")</f>
        <v>Valid</v>
      </c>
      <c r="AC835" s="4" t="str">
        <f>IF(AND(LEFT($Z835,1)="0", OR(LEN(SUBSTITUTE($Z835,"-",""))=9, AND(LEFT($Z835,2)&lt;&gt;"02", LEN(SUBSTITUTE($Z835,"-",""))=10))), "Valid", "Invalid")</f>
        <v>Valid</v>
      </c>
      <c r="AD835" t="s">
        <v>5553</v>
      </c>
      <c r="AE835" s="11" t="s">
        <v>5554</v>
      </c>
    </row>
    <row r="836" spans="1:31" ht="16" x14ac:dyDescent="0.2">
      <c r="A836" t="s">
        <v>5555</v>
      </c>
      <c r="B836">
        <v>2290</v>
      </c>
      <c r="C836" t="str">
        <f t="shared" si="132"/>
        <v>store_doc_2290</v>
      </c>
      <c r="D836" t="s">
        <v>5556</v>
      </c>
      <c r="E836" t="s">
        <v>5557</v>
      </c>
      <c r="F836">
        <v>16.815425999999999</v>
      </c>
      <c r="G836">
        <v>104.536748</v>
      </c>
      <c r="H836" t="str">
        <f t="shared" ref="H836:H899" si="138">CONCATENATE("https://www.google.com/maps/place/",F836,",",G836)</f>
        <v>https://www.google.com/maps/place/16.815426,104.536748</v>
      </c>
      <c r="I836" t="s">
        <v>123</v>
      </c>
      <c r="J836" t="s">
        <v>29</v>
      </c>
      <c r="K836" t="s">
        <v>5558</v>
      </c>
      <c r="L836" t="s">
        <v>5559</v>
      </c>
      <c r="M836" t="s">
        <v>3651</v>
      </c>
      <c r="N836">
        <v>49140</v>
      </c>
      <c r="O836" t="s">
        <v>5560</v>
      </c>
      <c r="P836" t="s">
        <v>34</v>
      </c>
      <c r="Q836" s="3" t="s">
        <v>35</v>
      </c>
      <c r="R836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6" s="3" t="e">
        <f>VLOOKUP($B836,[1]Offline!$A$2:$K$2447,2,FALSE)</f>
        <v>#N/A</v>
      </c>
      <c r="T836" s="3" t="e">
        <f>VLOOKUP($B836,[1]Offline!$A$2:$K$2447,6,FALSE)</f>
        <v>#N/A</v>
      </c>
      <c r="U836" s="3" t="e">
        <f>VLOOKUP($B836,[1]Offline!$A$2:$K$2447,8,FALSE)</f>
        <v>#N/A</v>
      </c>
      <c r="V836" s="11" t="e">
        <f t="shared" si="134"/>
        <v>#N/A</v>
      </c>
      <c r="W836" s="3" t="e">
        <f>VLOOKUP($B836,[1]Offline!$A$2:$K$2447,5,FALSE)</f>
        <v>#N/A</v>
      </c>
      <c r="X836" s="3" t="e">
        <f>VLOOKUP($B836,[1]Offline!$A$2:$K$2447,10,FALSE)</f>
        <v>#N/A</v>
      </c>
      <c r="Y836" t="e">
        <v>#N/A</v>
      </c>
      <c r="Z836" t="e">
        <f t="shared" si="135"/>
        <v>#N/A</v>
      </c>
      <c r="AA836" t="e">
        <f t="shared" si="136"/>
        <v>#N/A</v>
      </c>
      <c r="AB836" t="e">
        <f t="shared" si="137"/>
        <v>#N/A</v>
      </c>
      <c r="AC836" s="4"/>
      <c r="AD836" t="e">
        <v>#N/A</v>
      </c>
    </row>
    <row r="837" spans="1:31" ht="16" x14ac:dyDescent="0.2">
      <c r="A837" t="s">
        <v>5561</v>
      </c>
      <c r="B837">
        <v>2293</v>
      </c>
      <c r="C837" t="str">
        <f t="shared" si="132"/>
        <v>store_doc_2293</v>
      </c>
      <c r="D837" t="s">
        <v>5562</v>
      </c>
      <c r="E837" t="s">
        <v>5563</v>
      </c>
      <c r="F837">
        <v>15.685384000000001</v>
      </c>
      <c r="G837">
        <v>103.106521</v>
      </c>
      <c r="H837" t="str">
        <f t="shared" si="138"/>
        <v>https://www.google.com/maps/place/15.685384,103.106521</v>
      </c>
      <c r="I837" t="s">
        <v>28</v>
      </c>
      <c r="J837" t="s">
        <v>29</v>
      </c>
      <c r="K837" t="s">
        <v>5564</v>
      </c>
      <c r="L837" t="s">
        <v>5565</v>
      </c>
      <c r="M837" t="s">
        <v>3115</v>
      </c>
      <c r="N837">
        <v>44210</v>
      </c>
      <c r="O837" t="s">
        <v>5566</v>
      </c>
      <c r="P837" t="s">
        <v>34</v>
      </c>
      <c r="Q837" s="3" t="s">
        <v>35</v>
      </c>
      <c r="R837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7" s="3" t="str">
        <f>VLOOKUP($B837,[1]Offline!$A$2:$K$2447,2,FALSE)</f>
        <v>Mini Supermarket</v>
      </c>
      <c r="T837" s="3" t="str">
        <f>VLOOKUP($B837,[1]Offline!$A$2:$K$2447,6,FALSE)</f>
        <v>06:00-23:00 (17Hrs)</v>
      </c>
      <c r="U837" s="3" t="str">
        <f>VLOOKUP($B837,[1]Offline!$A$2:$K$2447,8,FALSE)</f>
        <v>เลขที่ 257 หมู่ที่ 10 ตำบลยางสีสุราช อำเภอยางสีสุราช จังหวัดมหาสารคาม 44210</v>
      </c>
      <c r="V837" s="11" t="str">
        <f t="shared" si="134"/>
        <v>เลขที่ 257 หมู่ที่ 10 ตำบลยางสีสุราช อำเภอยางสีสุราช จังหวัดมหาสารคาม 44210, โทรศัพท์: 062-605-8414</v>
      </c>
      <c r="W837" s="3" t="str">
        <f>VLOOKUP($B837,[1]Offline!$A$2:$K$2447,5,FALSE)</f>
        <v>exp2293-sm@lotuss.com</v>
      </c>
      <c r="X837" s="3" t="str">
        <f>VLOOKUP($B837,[1]Offline!$A$2:$K$2447,10,FALSE)</f>
        <v>0626058414</v>
      </c>
      <c r="Y837" t="s">
        <v>5567</v>
      </c>
      <c r="Z837" t="str">
        <f t="shared" si="135"/>
        <v>0626058414</v>
      </c>
      <c r="AA837" t="str">
        <f t="shared" si="136"/>
        <v>062-605-8414</v>
      </c>
      <c r="AB837" t="str">
        <f t="shared" si="137"/>
        <v>Valid</v>
      </c>
      <c r="AC837" s="4" t="str">
        <f>IF(AND(LEFT($Z837,1)="0", OR(LEN(SUBSTITUTE($Z837,"-",""))=9, AND(LEFT($Z837,2)&lt;&gt;"02", LEN(SUBSTITUTE($Z837,"-",""))=10))), "Valid", "Invalid")</f>
        <v>Valid</v>
      </c>
      <c r="AD837" t="s">
        <v>5567</v>
      </c>
      <c r="AE837" s="11" t="s">
        <v>5568</v>
      </c>
    </row>
    <row r="838" spans="1:31" ht="16" x14ac:dyDescent="0.2">
      <c r="A838" t="s">
        <v>5569</v>
      </c>
      <c r="B838">
        <v>2294</v>
      </c>
      <c r="C838" t="str">
        <f t="shared" si="132"/>
        <v>store_doc_2294</v>
      </c>
      <c r="D838" t="s">
        <v>5570</v>
      </c>
      <c r="E838" t="s">
        <v>5571</v>
      </c>
      <c r="F838">
        <v>16.594584999999999</v>
      </c>
      <c r="G838">
        <v>101.92727600000001</v>
      </c>
      <c r="H838" t="str">
        <f t="shared" si="138"/>
        <v>https://www.google.com/maps/place/16.594585,101.927276</v>
      </c>
      <c r="I838" t="s">
        <v>28</v>
      </c>
      <c r="J838" t="s">
        <v>29</v>
      </c>
      <c r="K838" t="s">
        <v>5572</v>
      </c>
      <c r="L838" t="s">
        <v>5573</v>
      </c>
      <c r="M838" t="s">
        <v>2876</v>
      </c>
      <c r="N838">
        <v>36180</v>
      </c>
      <c r="O838" t="s">
        <v>5574</v>
      </c>
      <c r="P838" t="s">
        <v>34</v>
      </c>
      <c r="Q838" s="3" t="s">
        <v>44</v>
      </c>
      <c r="R838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8" s="3" t="str">
        <f>VLOOKUP($B838,[1]Offline!$A$2:$K$2447,2,FALSE)</f>
        <v>Mini Supermarket</v>
      </c>
      <c r="T838" s="3" t="str">
        <f>VLOOKUP($B838,[1]Offline!$A$2:$K$2447,6,FALSE)</f>
        <v>24 Hours</v>
      </c>
      <c r="U838" s="3" t="str">
        <f>VLOOKUP($B838,[1]Offline!$A$2:$K$2447,8,FALSE)</f>
        <v>เลขที่ 272 หมู่ที่ 8 ตำบลคอนสาร อำเภอคอนสาร จังหวัดชัยภูมิ 36180</v>
      </c>
      <c r="V838" s="11" t="str">
        <f t="shared" si="134"/>
        <v>เลขที่ 272 หมู่ที่ 8 ตำบลคอนสาร อำเภอคอนสาร จังหวัดชัยภูมิ 36180, โทรศัพท์: 062-605-8415</v>
      </c>
      <c r="W838" s="3" t="str">
        <f>VLOOKUP($B838,[1]Offline!$A$2:$K$2447,5,FALSE)</f>
        <v>exp2294-sm@lotuss.com</v>
      </c>
      <c r="X838" s="3" t="str">
        <f>VLOOKUP($B838,[1]Offline!$A$2:$K$2447,10,FALSE)</f>
        <v>0626058415</v>
      </c>
      <c r="Y838" t="s">
        <v>5575</v>
      </c>
      <c r="Z838" t="str">
        <f t="shared" si="135"/>
        <v>0626058415</v>
      </c>
      <c r="AA838" t="str">
        <f t="shared" si="136"/>
        <v>062-605-8415</v>
      </c>
      <c r="AB838" t="str">
        <f t="shared" si="137"/>
        <v>Valid</v>
      </c>
      <c r="AC838" s="4" t="str">
        <f>IF(AND(LEFT($Z838,1)="0", OR(LEN(SUBSTITUTE($Z838,"-",""))=9, AND(LEFT($Z838,2)&lt;&gt;"02", LEN(SUBSTITUTE($Z838,"-",""))=10))), "Valid", "Invalid")</f>
        <v>Valid</v>
      </c>
      <c r="AD838" t="s">
        <v>5575</v>
      </c>
      <c r="AE838" s="11" t="s">
        <v>5576</v>
      </c>
    </row>
    <row r="839" spans="1:31" ht="16" x14ac:dyDescent="0.2">
      <c r="A839" t="s">
        <v>5577</v>
      </c>
      <c r="B839">
        <v>2295</v>
      </c>
      <c r="C839" t="str">
        <f t="shared" si="132"/>
        <v>store_doc_2295</v>
      </c>
      <c r="D839" t="s">
        <v>5578</v>
      </c>
      <c r="E839" t="s">
        <v>5579</v>
      </c>
      <c r="F839">
        <v>17.045584000000002</v>
      </c>
      <c r="G839">
        <v>104.27844399999999</v>
      </c>
      <c r="H839" t="str">
        <f t="shared" si="138"/>
        <v>https://www.google.com/maps/place/17.045584,104.278444</v>
      </c>
      <c r="I839" t="s">
        <v>28</v>
      </c>
      <c r="J839" t="s">
        <v>29</v>
      </c>
      <c r="K839" t="s">
        <v>5580</v>
      </c>
      <c r="L839" t="s">
        <v>5581</v>
      </c>
      <c r="M839" t="s">
        <v>5582</v>
      </c>
      <c r="N839">
        <v>47280</v>
      </c>
      <c r="O839" t="s">
        <v>5583</v>
      </c>
      <c r="P839" t="s">
        <v>34</v>
      </c>
      <c r="Q839" s="3" t="s">
        <v>35</v>
      </c>
      <c r="R839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39" s="3" t="str">
        <f>VLOOKUP($B839,[1]Offline!$A$2:$K$2447,2,FALSE)</f>
        <v>Mini Supermarket</v>
      </c>
      <c r="T839" s="3" t="str">
        <f>VLOOKUP($B839,[1]Offline!$A$2:$K$2447,6,FALSE)</f>
        <v>06:00-23:00 (17Hrs)</v>
      </c>
      <c r="U839" s="3" t="str">
        <f>VLOOKUP($B839,[1]Offline!$A$2:$K$2447,8,FALSE)</f>
        <v>เลขที่ 172 หมู่ที่ 2 ตำบลตองโขบ อำเภอโคกศรีสุพรรณ จังหวัดสกลนคร 47280</v>
      </c>
      <c r="V839" s="11" t="str">
        <f t="shared" si="134"/>
        <v>เลขที่ 172 หมู่ที่ 2 ตำบลตองโขบ อำเภอโคกศรีสุพรรณ จังหวัดสกลนคร 47280, โทรศัพท์: 063-738-9555</v>
      </c>
      <c r="W839" s="3" t="str">
        <f>VLOOKUP($B839,[1]Offline!$A$2:$K$2447,5,FALSE)</f>
        <v>exp2295-sm@lotuss.com</v>
      </c>
      <c r="X839" s="3" t="str">
        <f>VLOOKUP($B839,[1]Offline!$A$2:$K$2447,10,FALSE)</f>
        <v>0637389555</v>
      </c>
      <c r="Y839" t="s">
        <v>5584</v>
      </c>
      <c r="Z839" t="str">
        <f t="shared" si="135"/>
        <v>0637389555</v>
      </c>
      <c r="AA839" t="str">
        <f t="shared" si="136"/>
        <v>063-738-9555</v>
      </c>
      <c r="AB839" t="str">
        <f t="shared" si="137"/>
        <v>Valid</v>
      </c>
      <c r="AC839" s="4" t="str">
        <f>IF(AND(LEFT($Z839,1)="0", OR(LEN(SUBSTITUTE($Z839,"-",""))=9, AND(LEFT($Z839,2)&lt;&gt;"02", LEN(SUBSTITUTE($Z839,"-",""))=10))), "Valid", "Invalid")</f>
        <v>Valid</v>
      </c>
      <c r="AD839" t="s">
        <v>5584</v>
      </c>
      <c r="AE839" s="11" t="s">
        <v>5585</v>
      </c>
    </row>
    <row r="840" spans="1:31" ht="16" x14ac:dyDescent="0.2">
      <c r="A840" t="s">
        <v>5586</v>
      </c>
      <c r="B840">
        <v>2296</v>
      </c>
      <c r="C840" t="str">
        <f t="shared" si="132"/>
        <v>store_doc_2296</v>
      </c>
      <c r="D840" t="s">
        <v>5587</v>
      </c>
      <c r="E840" t="s">
        <v>5588</v>
      </c>
      <c r="F840">
        <v>13.599413999999999</v>
      </c>
      <c r="G840">
        <v>100.66941199999999</v>
      </c>
      <c r="H840" t="str">
        <f t="shared" si="138"/>
        <v>https://www.google.com/maps/place/13.599414,100.669412</v>
      </c>
      <c r="I840" t="s">
        <v>123</v>
      </c>
      <c r="J840" t="s">
        <v>29</v>
      </c>
      <c r="K840" t="s">
        <v>5589</v>
      </c>
      <c r="L840" t="s">
        <v>99</v>
      </c>
      <c r="M840" t="s">
        <v>100</v>
      </c>
      <c r="N840">
        <v>10280</v>
      </c>
      <c r="O840" t="s">
        <v>1473</v>
      </c>
      <c r="P840" t="s">
        <v>34</v>
      </c>
      <c r="Q840" s="3" t="s">
        <v>35</v>
      </c>
      <c r="R840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0" s="3" t="e">
        <f>VLOOKUP($B840,[1]Offline!$A$2:$K$2447,2,FALSE)</f>
        <v>#N/A</v>
      </c>
      <c r="T840" s="3" t="e">
        <f>VLOOKUP($B840,[1]Offline!$A$2:$K$2447,6,FALSE)</f>
        <v>#N/A</v>
      </c>
      <c r="U840" s="3" t="e">
        <f>VLOOKUP($B840,[1]Offline!$A$2:$K$2447,8,FALSE)</f>
        <v>#N/A</v>
      </c>
      <c r="V840" s="11" t="e">
        <f t="shared" si="134"/>
        <v>#N/A</v>
      </c>
      <c r="W840" s="3" t="e">
        <f>VLOOKUP($B840,[1]Offline!$A$2:$K$2447,5,FALSE)</f>
        <v>#N/A</v>
      </c>
      <c r="X840" s="3" t="e">
        <f>VLOOKUP($B840,[1]Offline!$A$2:$K$2447,10,FALSE)</f>
        <v>#N/A</v>
      </c>
      <c r="Y840" t="e">
        <v>#N/A</v>
      </c>
      <c r="Z840" t="e">
        <f t="shared" si="135"/>
        <v>#N/A</v>
      </c>
      <c r="AA840" t="e">
        <f t="shared" si="136"/>
        <v>#N/A</v>
      </c>
      <c r="AB840" t="e">
        <f t="shared" si="137"/>
        <v>#N/A</v>
      </c>
      <c r="AC840" s="4"/>
      <c r="AD840" t="e">
        <v>#N/A</v>
      </c>
    </row>
    <row r="841" spans="1:31" ht="16" x14ac:dyDescent="0.2">
      <c r="A841" t="s">
        <v>5590</v>
      </c>
      <c r="B841">
        <v>2297</v>
      </c>
      <c r="C841" t="str">
        <f t="shared" si="132"/>
        <v>store_doc_2297</v>
      </c>
      <c r="D841" t="s">
        <v>5591</v>
      </c>
      <c r="E841" t="s">
        <v>5592</v>
      </c>
      <c r="F841">
        <v>16.235927</v>
      </c>
      <c r="G841">
        <v>103.264183</v>
      </c>
      <c r="H841" t="str">
        <f t="shared" si="138"/>
        <v>https://www.google.com/maps/place/16.235927,103.264183</v>
      </c>
      <c r="I841" t="s">
        <v>28</v>
      </c>
      <c r="J841" t="s">
        <v>29</v>
      </c>
      <c r="K841" t="s">
        <v>5593</v>
      </c>
      <c r="L841" t="s">
        <v>3401</v>
      </c>
      <c r="M841" t="s">
        <v>3115</v>
      </c>
      <c r="N841">
        <v>44150</v>
      </c>
      <c r="O841" t="s">
        <v>3402</v>
      </c>
      <c r="P841" t="s">
        <v>34</v>
      </c>
      <c r="Q841" s="3" t="s">
        <v>44</v>
      </c>
      <c r="R841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1" s="3" t="str">
        <f>VLOOKUP($B841,[1]Offline!$A$2:$K$2447,2,FALSE)</f>
        <v>Mini Supermarket</v>
      </c>
      <c r="T841" s="3" t="str">
        <f>VLOOKUP($B841,[1]Offline!$A$2:$K$2447,6,FALSE)</f>
        <v>24 Hours</v>
      </c>
      <c r="U841" s="3" t="str">
        <f>VLOOKUP($B841,[1]Offline!$A$2:$K$2447,8,FALSE)</f>
        <v xml:space="preserve">เลขที่ 610 หมู่ที่ 1 ตำบลท่าขอนยาง อำเภอกันทรวิชัย จังหวัดมหาสารคาม 44150   </v>
      </c>
      <c r="V841" s="11" t="str">
        <f t="shared" si="134"/>
        <v>เลขที่ 610 หมู่ที่ 1 ตำบลท่าขอนยาง อำเภอกันทรวิชัย จังหวัดมหาสารคาม 44150   , โทรศัพท์: 062-605-8418</v>
      </c>
      <c r="W841" s="3" t="str">
        <f>VLOOKUP($B841,[1]Offline!$A$2:$K$2447,5,FALSE)</f>
        <v>exp2297-sm@lotuss.com</v>
      </c>
      <c r="X841" s="3" t="str">
        <f>VLOOKUP($B841,[1]Offline!$A$2:$K$2447,10,FALSE)</f>
        <v>0626058418</v>
      </c>
      <c r="Y841" t="s">
        <v>5594</v>
      </c>
      <c r="Z841" t="str">
        <f t="shared" si="135"/>
        <v>0626058418</v>
      </c>
      <c r="AA841" t="str">
        <f t="shared" si="136"/>
        <v>062-605-8418</v>
      </c>
      <c r="AB841" t="str">
        <f t="shared" si="137"/>
        <v>Valid</v>
      </c>
      <c r="AC841" s="4" t="str">
        <f t="shared" ref="AC841:AC849" si="139">IF(AND(LEFT($Z841,1)="0", OR(LEN(SUBSTITUTE($Z841,"-",""))=9, AND(LEFT($Z841,2)&lt;&gt;"02", LEN(SUBSTITUTE($Z841,"-",""))=10))), "Valid", "Invalid")</f>
        <v>Valid</v>
      </c>
      <c r="AD841" t="s">
        <v>5594</v>
      </c>
      <c r="AE841" s="11" t="s">
        <v>5595</v>
      </c>
    </row>
    <row r="842" spans="1:31" ht="16" x14ac:dyDescent="0.2">
      <c r="A842" t="s">
        <v>5596</v>
      </c>
      <c r="B842">
        <v>2298</v>
      </c>
      <c r="C842" t="str">
        <f t="shared" si="132"/>
        <v>store_doc_2298</v>
      </c>
      <c r="D842" t="s">
        <v>5597</v>
      </c>
      <c r="E842" t="s">
        <v>5598</v>
      </c>
      <c r="F842">
        <v>14.136697</v>
      </c>
      <c r="G842">
        <v>100.82412600000001</v>
      </c>
      <c r="H842" t="str">
        <f t="shared" si="138"/>
        <v>https://www.google.com/maps/place/14.136697,100.824126</v>
      </c>
      <c r="I842" t="s">
        <v>28</v>
      </c>
      <c r="J842" t="s">
        <v>29</v>
      </c>
      <c r="K842" t="s">
        <v>5599</v>
      </c>
      <c r="L842" t="s">
        <v>5600</v>
      </c>
      <c r="M842" t="s">
        <v>241</v>
      </c>
      <c r="N842">
        <v>12170</v>
      </c>
      <c r="O842" t="s">
        <v>5601</v>
      </c>
      <c r="P842" t="s">
        <v>34</v>
      </c>
      <c r="Q842" s="3" t="s">
        <v>35</v>
      </c>
      <c r="R842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2" s="3" t="str">
        <f>VLOOKUP($B842,[1]Offline!$A$2:$K$2447,2,FALSE)</f>
        <v>Mini Supermarket</v>
      </c>
      <c r="T842" s="3" t="str">
        <f>VLOOKUP($B842,[1]Offline!$A$2:$K$2447,6,FALSE)</f>
        <v>06:00-23:00 (17Hrs)</v>
      </c>
      <c r="U842" s="3" t="str">
        <f>VLOOKUP($B842,[1]Offline!$A$2:$K$2447,8,FALSE)</f>
        <v>เลขที่ 72 หมู่ 6 ต.บึงบา อ.หนองเสือ จ.ปทุมธานี 12170</v>
      </c>
      <c r="V842" s="11" t="str">
        <f t="shared" si="134"/>
        <v>เลขที่ 72 หมู่ 6 ต.บึงบา อ.หนองเสือ จ.ปทุมธานี 12170, โทรศัพท์: 085-511-9228</v>
      </c>
      <c r="W842" s="3" t="str">
        <f>VLOOKUP($B842,[1]Offline!$A$2:$K$2447,5,FALSE)</f>
        <v>exp2298-sm@lotuss.com</v>
      </c>
      <c r="X842" s="3" t="str">
        <f>VLOOKUP($B842,[1]Offline!$A$2:$K$2447,10,FALSE)</f>
        <v>0855119228</v>
      </c>
      <c r="Y842" t="s">
        <v>5602</v>
      </c>
      <c r="Z842" t="str">
        <f t="shared" si="135"/>
        <v>0855119228</v>
      </c>
      <c r="AA842" t="str">
        <f t="shared" si="136"/>
        <v>085-511-9228</v>
      </c>
      <c r="AB842" t="str">
        <f t="shared" si="137"/>
        <v>Valid</v>
      </c>
      <c r="AC842" s="4" t="str">
        <f t="shared" si="139"/>
        <v>Valid</v>
      </c>
      <c r="AD842" t="s">
        <v>5602</v>
      </c>
      <c r="AE842" s="11" t="s">
        <v>5603</v>
      </c>
    </row>
    <row r="843" spans="1:31" ht="16" x14ac:dyDescent="0.2">
      <c r="A843" t="s">
        <v>5604</v>
      </c>
      <c r="B843">
        <v>2299</v>
      </c>
      <c r="C843" t="str">
        <f t="shared" si="132"/>
        <v>store_doc_2299</v>
      </c>
      <c r="D843" t="s">
        <v>5605</v>
      </c>
      <c r="E843" t="s">
        <v>5606</v>
      </c>
      <c r="F843">
        <v>14.824987999999999</v>
      </c>
      <c r="G843">
        <v>100.629632</v>
      </c>
      <c r="H843" t="str">
        <f t="shared" si="138"/>
        <v>https://www.google.com/maps/place/14.824988,100.629632</v>
      </c>
      <c r="I843" t="s">
        <v>28</v>
      </c>
      <c r="J843" t="s">
        <v>29</v>
      </c>
      <c r="K843" t="s">
        <v>5607</v>
      </c>
      <c r="L843" t="s">
        <v>2197</v>
      </c>
      <c r="M843" t="s">
        <v>2198</v>
      </c>
      <c r="N843">
        <v>15000</v>
      </c>
      <c r="O843" t="s">
        <v>5608</v>
      </c>
      <c r="P843" t="s">
        <v>34</v>
      </c>
      <c r="Q843" s="3" t="s">
        <v>170</v>
      </c>
      <c r="R843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3" s="3" t="str">
        <f>VLOOKUP($B843,[1]Offline!$A$2:$K$2447,2,FALSE)</f>
        <v>Mini Supermarket</v>
      </c>
      <c r="T843" s="3" t="str">
        <f>VLOOKUP($B843,[1]Offline!$A$2:$K$2447,6,FALSE)</f>
        <v>06:00-23:00 (17Hrs)</v>
      </c>
      <c r="U843" s="3" t="str">
        <f>VLOOKUP($B843,[1]Offline!$A$2:$K$2447,8,FALSE)</f>
        <v>เลขที่ 159 หมู่ 2 ต.ถนนใหญ่ อ.เมืองลพบุรี จ.ลพบุรี 15000</v>
      </c>
      <c r="V843" s="11" t="str">
        <f t="shared" si="134"/>
        <v>เลขที่ 159 หมู่ 2 ต.ถนนใหญ่ อ.เมืองลพบุรี จ.ลพบุรี 15000, โทรศัพท์: 062-605-8420</v>
      </c>
      <c r="W843" s="3" t="str">
        <f>VLOOKUP($B843,[1]Offline!$A$2:$K$2447,5,FALSE)</f>
        <v>exp2299-sm@lotuss.com</v>
      </c>
      <c r="X843" s="3" t="str">
        <f>VLOOKUP($B843,[1]Offline!$A$2:$K$2447,10,FALSE)</f>
        <v>0626058420</v>
      </c>
      <c r="Y843" t="s">
        <v>5609</v>
      </c>
      <c r="Z843" t="str">
        <f t="shared" si="135"/>
        <v>0626058420</v>
      </c>
      <c r="AA843" t="str">
        <f t="shared" si="136"/>
        <v>062-605-8420</v>
      </c>
      <c r="AB843" t="str">
        <f t="shared" si="137"/>
        <v>Valid</v>
      </c>
      <c r="AC843" s="4" t="str">
        <f t="shared" si="139"/>
        <v>Valid</v>
      </c>
      <c r="AD843" t="s">
        <v>5609</v>
      </c>
      <c r="AE843" s="11" t="s">
        <v>5610</v>
      </c>
    </row>
    <row r="844" spans="1:31" ht="16" x14ac:dyDescent="0.2">
      <c r="A844" t="s">
        <v>5611</v>
      </c>
      <c r="B844">
        <v>2300</v>
      </c>
      <c r="C844" t="str">
        <f t="shared" si="132"/>
        <v>store_doc_2300</v>
      </c>
      <c r="D844" t="s">
        <v>5612</v>
      </c>
      <c r="E844" t="s">
        <v>5613</v>
      </c>
      <c r="F844">
        <v>13.008792</v>
      </c>
      <c r="G844">
        <v>101.070128</v>
      </c>
      <c r="H844" t="str">
        <f t="shared" si="138"/>
        <v>https://www.google.com/maps/place/13.008792,101.070128</v>
      </c>
      <c r="I844" t="s">
        <v>28</v>
      </c>
      <c r="J844" t="s">
        <v>29</v>
      </c>
      <c r="K844" t="s">
        <v>5614</v>
      </c>
      <c r="L844" t="s">
        <v>1745</v>
      </c>
      <c r="M844" t="s">
        <v>1528</v>
      </c>
      <c r="N844">
        <v>20230</v>
      </c>
      <c r="O844" t="s">
        <v>5615</v>
      </c>
      <c r="P844" t="s">
        <v>34</v>
      </c>
      <c r="Q844" s="3" t="s">
        <v>35</v>
      </c>
      <c r="R844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4" s="3" t="str">
        <f>VLOOKUP($B844,[1]Offline!$A$2:$K$2447,2,FALSE)</f>
        <v>Mini Supermarket</v>
      </c>
      <c r="T844" s="3" t="str">
        <f>VLOOKUP($B844,[1]Offline!$A$2:$K$2447,6,FALSE)</f>
        <v>06:00-23:00 (17Hrs)</v>
      </c>
      <c r="U844" s="3" t="str">
        <f>VLOOKUP($B844,[1]Offline!$A$2:$K$2447,8,FALSE)</f>
        <v>เลขที่ 256/477 หมู่ 3 ต.บ่อวิน อ.ศรีราชา จ.ชลบุรี 20230</v>
      </c>
      <c r="V844" s="11" t="str">
        <f t="shared" si="134"/>
        <v>เลขที่ 256/477 หมู่ 3 ต.บ่อวิน อ.ศรีราชา จ.ชลบุรี 20230, โทรศัพท์: ยังไม่มีเบอร์สาขา</v>
      </c>
      <c r="W844" s="3" t="str">
        <f>VLOOKUP($B844,[1]Offline!$A$2:$K$2447,5,FALSE)</f>
        <v>exp2300-sm@lotuss.com</v>
      </c>
      <c r="X844" s="3" t="str">
        <f>VLOOKUP($B844,[1]Offline!$A$2:$K$2447,10,FALSE)</f>
        <v>0ยังไม่มีเบอร์สาขา</v>
      </c>
      <c r="Y844" t="s">
        <v>1580</v>
      </c>
      <c r="Z844" t="str">
        <f t="shared" si="135"/>
        <v>ยังไม่มีเบอร์สาขา</v>
      </c>
      <c r="AA844" t="str">
        <f t="shared" si="136"/>
        <v>ยังไม่มีเบอร์สาขา</v>
      </c>
      <c r="AB844" t="str">
        <f t="shared" si="137"/>
        <v>Invalid</v>
      </c>
      <c r="AC844" s="4" t="str">
        <f t="shared" si="139"/>
        <v>Invalid</v>
      </c>
      <c r="AD844" t="s">
        <v>1580</v>
      </c>
      <c r="AE844" s="11" t="s">
        <v>1580</v>
      </c>
    </row>
    <row r="845" spans="1:31" ht="16" x14ac:dyDescent="0.2">
      <c r="A845" t="s">
        <v>5616</v>
      </c>
      <c r="B845">
        <v>2301</v>
      </c>
      <c r="C845" t="str">
        <f t="shared" si="132"/>
        <v>store_doc_2301</v>
      </c>
      <c r="D845" t="s">
        <v>5617</v>
      </c>
      <c r="E845" t="s">
        <v>5618</v>
      </c>
      <c r="F845">
        <v>15.445069</v>
      </c>
      <c r="G845">
        <v>102.327778</v>
      </c>
      <c r="H845" t="str">
        <f t="shared" si="138"/>
        <v>https://www.google.com/maps/place/15.445069,102.327778</v>
      </c>
      <c r="I845" t="s">
        <v>28</v>
      </c>
      <c r="J845" t="s">
        <v>29</v>
      </c>
      <c r="K845" t="s">
        <v>5619</v>
      </c>
      <c r="L845" t="s">
        <v>5620</v>
      </c>
      <c r="M845" t="s">
        <v>2668</v>
      </c>
      <c r="N845">
        <v>30260</v>
      </c>
      <c r="O845" t="s">
        <v>5621</v>
      </c>
      <c r="P845" t="s">
        <v>34</v>
      </c>
      <c r="Q845" s="3" t="s">
        <v>35</v>
      </c>
      <c r="R845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5" s="3" t="str">
        <f>VLOOKUP($B845,[1]Offline!$A$2:$K$2447,2,FALSE)</f>
        <v>Mini Supermarket</v>
      </c>
      <c r="T845" s="3" t="str">
        <f>VLOOKUP($B845,[1]Offline!$A$2:$K$2447,6,FALSE)</f>
        <v>05:00-22:00 (17Hrs)</v>
      </c>
      <c r="U845" s="3" t="str">
        <f>VLOOKUP($B845,[1]Offline!$A$2:$K$2447,8,FALSE)</f>
        <v>เลขที่ 176 หมู่ที่ 8 ตำบลเมืองคง อำเภอคง จังหวัดนครราชสีมา 30260</v>
      </c>
      <c r="V845" s="11" t="str">
        <f t="shared" si="134"/>
        <v>เลขที่ 176 หมู่ที่ 8 ตำบลเมืองคง อำเภอคง จังหวัดนครราชสีมา 30260, โทรศัพท์: 062-605-8422</v>
      </c>
      <c r="W845" s="3" t="str">
        <f>VLOOKUP($B845,[1]Offline!$A$2:$K$2447,5,FALSE)</f>
        <v>exp2301-sm@lotuss.com</v>
      </c>
      <c r="X845" s="3" t="str">
        <f>VLOOKUP($B845,[1]Offline!$A$2:$K$2447,10,FALSE)</f>
        <v>0626058422</v>
      </c>
      <c r="Y845" t="s">
        <v>5622</v>
      </c>
      <c r="Z845" t="str">
        <f t="shared" si="135"/>
        <v>0626058422</v>
      </c>
      <c r="AA845" t="str">
        <f t="shared" si="136"/>
        <v>062-605-8422</v>
      </c>
      <c r="AB845" t="str">
        <f t="shared" si="137"/>
        <v>Valid</v>
      </c>
      <c r="AC845" s="4" t="str">
        <f t="shared" si="139"/>
        <v>Valid</v>
      </c>
      <c r="AD845" t="s">
        <v>5622</v>
      </c>
      <c r="AE845" s="11" t="s">
        <v>5623</v>
      </c>
    </row>
    <row r="846" spans="1:31" ht="16" x14ac:dyDescent="0.2">
      <c r="A846" t="s">
        <v>5624</v>
      </c>
      <c r="B846">
        <v>2302</v>
      </c>
      <c r="C846" t="str">
        <f t="shared" si="132"/>
        <v>store_doc_2302</v>
      </c>
      <c r="D846" t="s">
        <v>5625</v>
      </c>
      <c r="E846" t="s">
        <v>5626</v>
      </c>
      <c r="F846">
        <v>16.642631000000002</v>
      </c>
      <c r="G846">
        <v>103.906946</v>
      </c>
      <c r="H846" t="str">
        <f t="shared" si="138"/>
        <v>https://www.google.com/maps/place/16.642631,103.906946</v>
      </c>
      <c r="I846" t="s">
        <v>28</v>
      </c>
      <c r="J846" t="s">
        <v>29</v>
      </c>
      <c r="K846" t="s">
        <v>5627</v>
      </c>
      <c r="L846" t="s">
        <v>5628</v>
      </c>
      <c r="M846" t="s">
        <v>2945</v>
      </c>
      <c r="N846">
        <v>46240</v>
      </c>
      <c r="O846" t="s">
        <v>5629</v>
      </c>
      <c r="P846" t="s">
        <v>34</v>
      </c>
      <c r="Q846" s="3" t="s">
        <v>35</v>
      </c>
      <c r="R846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6" s="3" t="str">
        <f>VLOOKUP($B846,[1]Offline!$A$2:$K$2447,2,FALSE)</f>
        <v>Mini Supermarket</v>
      </c>
      <c r="T846" s="3" t="str">
        <f>VLOOKUP($B846,[1]Offline!$A$2:$K$2447,6,FALSE)</f>
        <v>24 Hours</v>
      </c>
      <c r="U846" s="3" t="str">
        <f>VLOOKUP($B846,[1]Offline!$A$2:$K$2447,8,FALSE)</f>
        <v xml:space="preserve">เลขที่ 88 หมู่ที่ 3 ตำบลนิคมห้วยผึ้ง อำเภอห้วยผึ้ง จังหวัดกาฬสินธุ์ 46240    </v>
      </c>
      <c r="V846" s="11" t="str">
        <f t="shared" si="134"/>
        <v>เลขที่ 88 หมู่ที่ 3 ตำบลนิคมห้วยผึ้ง อำเภอห้วยผึ้ง จังหวัดกาฬสินธุ์ 46240    , โทรศัพท์: 062-605-8423</v>
      </c>
      <c r="W846" s="3" t="str">
        <f>VLOOKUP($B846,[1]Offline!$A$2:$K$2447,5,FALSE)</f>
        <v>exp2302-sm@lotuss.com</v>
      </c>
      <c r="X846" s="3" t="str">
        <f>VLOOKUP($B846,[1]Offline!$A$2:$K$2447,10,FALSE)</f>
        <v>0626058423</v>
      </c>
      <c r="Y846" t="s">
        <v>5630</v>
      </c>
      <c r="Z846" t="str">
        <f t="shared" si="135"/>
        <v>0626058423</v>
      </c>
      <c r="AA846" t="str">
        <f t="shared" si="136"/>
        <v>062-605-8423</v>
      </c>
      <c r="AB846" t="str">
        <f t="shared" si="137"/>
        <v>Valid</v>
      </c>
      <c r="AC846" s="4" t="str">
        <f t="shared" si="139"/>
        <v>Valid</v>
      </c>
      <c r="AD846" t="s">
        <v>5630</v>
      </c>
      <c r="AE846" s="11" t="s">
        <v>5631</v>
      </c>
    </row>
    <row r="847" spans="1:31" ht="16" x14ac:dyDescent="0.2">
      <c r="A847" t="s">
        <v>5632</v>
      </c>
      <c r="B847">
        <v>2303</v>
      </c>
      <c r="C847" t="str">
        <f t="shared" si="132"/>
        <v>store_doc_2303</v>
      </c>
      <c r="D847" t="s">
        <v>5633</v>
      </c>
      <c r="E847" t="s">
        <v>5634</v>
      </c>
      <c r="F847">
        <v>13.149143</v>
      </c>
      <c r="G847">
        <v>101.003885</v>
      </c>
      <c r="H847" t="str">
        <f t="shared" si="138"/>
        <v>https://www.google.com/maps/place/13.149143,101.003885</v>
      </c>
      <c r="I847" t="s">
        <v>28</v>
      </c>
      <c r="J847" t="s">
        <v>29</v>
      </c>
      <c r="K847" t="s">
        <v>5635</v>
      </c>
      <c r="L847" t="s">
        <v>1745</v>
      </c>
      <c r="M847" t="s">
        <v>1528</v>
      </c>
      <c r="N847">
        <v>20230</v>
      </c>
      <c r="O847" t="s">
        <v>2613</v>
      </c>
      <c r="P847" t="s">
        <v>34</v>
      </c>
      <c r="Q847" s="3" t="s">
        <v>44</v>
      </c>
      <c r="R847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7" s="3" t="str">
        <f>VLOOKUP($B847,[1]Offline!$A$2:$K$2447,2,FALSE)</f>
        <v>Mini Supermarket</v>
      </c>
      <c r="T847" s="3" t="str">
        <f>VLOOKUP($B847,[1]Offline!$A$2:$K$2447,6,FALSE)</f>
        <v xml:space="preserve">24 Hours </v>
      </c>
      <c r="U847" s="3" t="str">
        <f>VLOOKUP($B847,[1]Offline!$A$2:$K$2447,8,FALSE)</f>
        <v>เลขที่ 486/7 หมู่ 3 ต.หนองขาม อ.ศรีราชา จ.ชลบุรี 20230</v>
      </c>
      <c r="V847" s="11" t="str">
        <f t="shared" si="134"/>
        <v>เลขที่ 486/7 หมู่ 3 ต.หนองขาม อ.ศรีราชา จ.ชลบุรี 20230, โทรศัพท์: 062-605-8424</v>
      </c>
      <c r="W847" s="3" t="str">
        <f>VLOOKUP($B847,[1]Offline!$A$2:$K$2447,5,FALSE)</f>
        <v>exp2303-sm@lotuss.com</v>
      </c>
      <c r="X847" s="3" t="str">
        <f>VLOOKUP($B847,[1]Offline!$A$2:$K$2447,10,FALSE)</f>
        <v>0626058424</v>
      </c>
      <c r="Y847" t="s">
        <v>5636</v>
      </c>
      <c r="Z847" t="str">
        <f t="shared" si="135"/>
        <v>0626058424</v>
      </c>
      <c r="AA847" t="str">
        <f t="shared" si="136"/>
        <v>062-605-8424</v>
      </c>
      <c r="AB847" t="str">
        <f t="shared" si="137"/>
        <v>Valid</v>
      </c>
      <c r="AC847" s="4" t="str">
        <f t="shared" si="139"/>
        <v>Valid</v>
      </c>
      <c r="AD847" t="s">
        <v>5636</v>
      </c>
      <c r="AE847" s="11" t="s">
        <v>5637</v>
      </c>
    </row>
    <row r="848" spans="1:31" ht="16" x14ac:dyDescent="0.2">
      <c r="A848" t="s">
        <v>5638</v>
      </c>
      <c r="B848">
        <v>2304</v>
      </c>
      <c r="C848" t="str">
        <f t="shared" si="132"/>
        <v>store_doc_2304</v>
      </c>
      <c r="D848" t="s">
        <v>5639</v>
      </c>
      <c r="E848" t="s">
        <v>5640</v>
      </c>
      <c r="F848">
        <v>13.039902</v>
      </c>
      <c r="G848">
        <v>101.081288</v>
      </c>
      <c r="H848" t="str">
        <f t="shared" si="138"/>
        <v>https://www.google.com/maps/place/13.039902,101.081288</v>
      </c>
      <c r="I848" t="s">
        <v>28</v>
      </c>
      <c r="J848" t="s">
        <v>29</v>
      </c>
      <c r="K848" t="s">
        <v>5641</v>
      </c>
      <c r="L848" t="s">
        <v>1745</v>
      </c>
      <c r="M848" t="s">
        <v>1528</v>
      </c>
      <c r="N848">
        <v>20230</v>
      </c>
      <c r="O848" t="s">
        <v>5615</v>
      </c>
      <c r="P848" t="s">
        <v>34</v>
      </c>
      <c r="Q848" s="3" t="s">
        <v>35</v>
      </c>
      <c r="R848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8" s="3" t="str">
        <f>VLOOKUP($B848,[1]Offline!$A$2:$K$2447,2,FALSE)</f>
        <v>Mini Supermarket</v>
      </c>
      <c r="T848" s="3" t="str">
        <f>VLOOKUP($B848,[1]Offline!$A$2:$K$2447,6,FALSE)</f>
        <v>06:00-23:00 (17Hrs)</v>
      </c>
      <c r="U848" s="3" t="str">
        <f>VLOOKUP($B848,[1]Offline!$A$2:$K$2447,8,FALSE)</f>
        <v>เลขที่ 299/1,299/2,299/3,299/4 หมู่ 3 ต.บ่อวิน อ.ศรีราชา จ.ชลบุรี 20230</v>
      </c>
      <c r="V848" s="11" t="str">
        <f t="shared" si="134"/>
        <v>เลขที่ 299/1,299/2,299/3,299/4 หมู่ 3 ต.บ่อวิน อ.ศรีราชา จ.ชลบุรี 20230, โทรศัพท์: ยังไม่มีเบอร์สาขา</v>
      </c>
      <c r="W848" s="3" t="str">
        <f>VLOOKUP($B848,[1]Offline!$A$2:$K$2447,5,FALSE)</f>
        <v>exp2304-sm@lotuss.com</v>
      </c>
      <c r="X848" s="3" t="str">
        <f>VLOOKUP($B848,[1]Offline!$A$2:$K$2447,10,FALSE)</f>
        <v>0ยังไม่มีเบอร์สาขา</v>
      </c>
      <c r="Y848" t="s">
        <v>1580</v>
      </c>
      <c r="Z848" t="str">
        <f t="shared" si="135"/>
        <v>ยังไม่มีเบอร์สาขา</v>
      </c>
      <c r="AA848" t="str">
        <f t="shared" si="136"/>
        <v>ยังไม่มีเบอร์สาขา</v>
      </c>
      <c r="AB848" t="str">
        <f t="shared" si="137"/>
        <v>Invalid</v>
      </c>
      <c r="AC848" s="4" t="str">
        <f t="shared" si="139"/>
        <v>Invalid</v>
      </c>
      <c r="AD848" t="s">
        <v>1580</v>
      </c>
      <c r="AE848" s="11" t="s">
        <v>1580</v>
      </c>
    </row>
    <row r="849" spans="1:31" ht="16" x14ac:dyDescent="0.2">
      <c r="A849" t="s">
        <v>5642</v>
      </c>
      <c r="B849">
        <v>2305</v>
      </c>
      <c r="C849" t="str">
        <f t="shared" si="132"/>
        <v>store_doc_2305</v>
      </c>
      <c r="D849" t="s">
        <v>5643</v>
      </c>
      <c r="E849" t="s">
        <v>5644</v>
      </c>
      <c r="F849">
        <v>14.012307</v>
      </c>
      <c r="G849">
        <v>99.547656000000003</v>
      </c>
      <c r="H849" t="str">
        <f t="shared" si="138"/>
        <v>https://www.google.com/maps/place/14.012307,99.547656</v>
      </c>
      <c r="I849" t="s">
        <v>28</v>
      </c>
      <c r="J849" t="s">
        <v>29</v>
      </c>
      <c r="K849" t="s">
        <v>5645</v>
      </c>
      <c r="L849" t="s">
        <v>4830</v>
      </c>
      <c r="M849" t="s">
        <v>4831</v>
      </c>
      <c r="N849">
        <v>71000</v>
      </c>
      <c r="O849" t="s">
        <v>4903</v>
      </c>
      <c r="P849" t="s">
        <v>34</v>
      </c>
      <c r="Q849" s="3" t="s">
        <v>35</v>
      </c>
      <c r="R849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49" s="3" t="str">
        <f>VLOOKUP($B849,[1]Offline!$A$2:$K$2447,2,FALSE)</f>
        <v>Mini Supermarket</v>
      </c>
      <c r="T849" s="3" t="str">
        <f>VLOOKUP($B849,[1]Offline!$A$2:$K$2447,6,FALSE)</f>
        <v>06:00-23:00 (17Hrs)</v>
      </c>
      <c r="U849" s="3" t="str">
        <f>VLOOKUP($B849,[1]Offline!$A$2:$K$2447,8,FALSE)</f>
        <v>เลขที่ 13/18 ถนนพัฒนากาญจน์ ต.ปากแพรก อ.เมืองกาญจนบุรี จ.กาญจนบุรี 71000</v>
      </c>
      <c r="V849" s="11" t="str">
        <f t="shared" si="134"/>
        <v>เลขที่ 13/18 ถนนพัฒนากาญจน์ ต.ปากแพรก อ.เมืองกาญจนบุรี จ.กาญจนบุรี 71000, โทรศัพท์: 062-605-8426</v>
      </c>
      <c r="W849" s="3" t="str">
        <f>VLOOKUP($B849,[1]Offline!$A$2:$K$2447,5,FALSE)</f>
        <v>exp2305-sm@lotuss.com</v>
      </c>
      <c r="X849" s="3" t="str">
        <f>VLOOKUP($B849,[1]Offline!$A$2:$K$2447,10,FALSE)</f>
        <v>0626058426</v>
      </c>
      <c r="Y849" t="s">
        <v>5646</v>
      </c>
      <c r="Z849" t="str">
        <f t="shared" si="135"/>
        <v>0626058426</v>
      </c>
      <c r="AA849" t="str">
        <f t="shared" si="136"/>
        <v>062-605-8426</v>
      </c>
      <c r="AB849" t="str">
        <f t="shared" si="137"/>
        <v>Valid</v>
      </c>
      <c r="AC849" s="4" t="str">
        <f t="shared" si="139"/>
        <v>Valid</v>
      </c>
      <c r="AD849" t="s">
        <v>5646</v>
      </c>
      <c r="AE849" s="11" t="s">
        <v>5647</v>
      </c>
    </row>
    <row r="850" spans="1:31" ht="16" x14ac:dyDescent="0.2">
      <c r="A850" t="s">
        <v>5648</v>
      </c>
      <c r="B850">
        <v>2306</v>
      </c>
      <c r="C850" t="str">
        <f t="shared" si="132"/>
        <v>store_doc_2306</v>
      </c>
      <c r="D850" t="s">
        <v>5649</v>
      </c>
      <c r="E850" t="s">
        <v>5650</v>
      </c>
      <c r="F850">
        <v>13.840714999999999</v>
      </c>
      <c r="G850">
        <v>100.364261</v>
      </c>
      <c r="H850" t="str">
        <f t="shared" si="138"/>
        <v>https://www.google.com/maps/place/13.840715,100.364261</v>
      </c>
      <c r="I850" t="s">
        <v>123</v>
      </c>
      <c r="J850" t="s">
        <v>29</v>
      </c>
      <c r="K850" t="s">
        <v>5651</v>
      </c>
      <c r="L850" t="s">
        <v>575</v>
      </c>
      <c r="M850" t="s">
        <v>232</v>
      </c>
      <c r="N850">
        <v>11140</v>
      </c>
      <c r="O850" t="s">
        <v>5652</v>
      </c>
      <c r="P850" t="s">
        <v>34</v>
      </c>
      <c r="Q850" s="3" t="s">
        <v>35</v>
      </c>
      <c r="R850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0" s="3" t="e">
        <f>VLOOKUP($B850,[1]Offline!$A$2:$K$2447,2,FALSE)</f>
        <v>#N/A</v>
      </c>
      <c r="T850" s="3" t="e">
        <f>VLOOKUP($B850,[1]Offline!$A$2:$K$2447,6,FALSE)</f>
        <v>#N/A</v>
      </c>
      <c r="U850" s="3" t="e">
        <f>VLOOKUP($B850,[1]Offline!$A$2:$K$2447,8,FALSE)</f>
        <v>#N/A</v>
      </c>
      <c r="V850" s="11" t="e">
        <f t="shared" si="134"/>
        <v>#N/A</v>
      </c>
      <c r="W850" s="3" t="e">
        <f>VLOOKUP($B850,[1]Offline!$A$2:$K$2447,5,FALSE)</f>
        <v>#N/A</v>
      </c>
      <c r="X850" s="3" t="e">
        <f>VLOOKUP($B850,[1]Offline!$A$2:$K$2447,10,FALSE)</f>
        <v>#N/A</v>
      </c>
      <c r="Y850" t="e">
        <v>#N/A</v>
      </c>
      <c r="Z850" t="e">
        <f t="shared" si="135"/>
        <v>#N/A</v>
      </c>
      <c r="AA850" t="e">
        <f t="shared" si="136"/>
        <v>#N/A</v>
      </c>
      <c r="AB850" t="e">
        <f t="shared" si="137"/>
        <v>#N/A</v>
      </c>
      <c r="AC850" s="4"/>
      <c r="AD850" t="e">
        <v>#N/A</v>
      </c>
    </row>
    <row r="851" spans="1:31" ht="16" x14ac:dyDescent="0.2">
      <c r="A851" t="s">
        <v>5653</v>
      </c>
      <c r="B851">
        <v>2307</v>
      </c>
      <c r="C851" t="str">
        <f t="shared" si="132"/>
        <v>store_doc_2307</v>
      </c>
      <c r="D851" t="s">
        <v>5654</v>
      </c>
      <c r="E851" t="s">
        <v>5655</v>
      </c>
      <c r="F851">
        <v>12.783317</v>
      </c>
      <c r="G851">
        <v>101.177639</v>
      </c>
      <c r="H851" t="str">
        <f t="shared" si="138"/>
        <v>https://www.google.com/maps/place/12.783317,101.177639</v>
      </c>
      <c r="I851" t="s">
        <v>28</v>
      </c>
      <c r="J851" t="s">
        <v>29</v>
      </c>
      <c r="K851" t="s">
        <v>5656</v>
      </c>
      <c r="L851" t="s">
        <v>2539</v>
      </c>
      <c r="M851" t="s">
        <v>2040</v>
      </c>
      <c r="N851">
        <v>21180</v>
      </c>
      <c r="O851" t="s">
        <v>5657</v>
      </c>
      <c r="P851" t="s">
        <v>34</v>
      </c>
      <c r="Q851" s="3" t="s">
        <v>44</v>
      </c>
      <c r="R851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1" s="3" t="str">
        <f>VLOOKUP($B851,[1]Offline!$A$2:$K$2447,2,FALSE)</f>
        <v>Mini Supermarket</v>
      </c>
      <c r="T851" s="3" t="str">
        <f>VLOOKUP($B851,[1]Offline!$A$2:$K$2447,6,FALSE)</f>
        <v xml:space="preserve">24 Hours </v>
      </c>
      <c r="U851" s="3" t="str">
        <f>VLOOKUP($B851,[1]Offline!$A$2:$K$2447,8,FALSE)</f>
        <v>เลขที่ 23/8 หมู่ 5 ต.มาบข่า อ.นิคมพัฒนา จ.ระยอง 21180</v>
      </c>
      <c r="V851" s="11" t="str">
        <f t="shared" si="134"/>
        <v>เลขที่ 23/8 หมู่ 5 ต.มาบข่า อ.นิคมพัฒนา จ.ระยอง 21180, โทรศัพท์: 062-605-8428</v>
      </c>
      <c r="W851" s="3" t="str">
        <f>VLOOKUP($B851,[1]Offline!$A$2:$K$2447,5,FALSE)</f>
        <v>exp2307-sm@lotuss.com</v>
      </c>
      <c r="X851" s="3" t="str">
        <f>VLOOKUP($B851,[1]Offline!$A$2:$K$2447,10,FALSE)</f>
        <v>0626058428</v>
      </c>
      <c r="Y851" t="s">
        <v>5658</v>
      </c>
      <c r="Z851" t="str">
        <f t="shared" si="135"/>
        <v>0626058428</v>
      </c>
      <c r="AA851" t="str">
        <f t="shared" si="136"/>
        <v>062-605-8428</v>
      </c>
      <c r="AB851" t="str">
        <f t="shared" si="137"/>
        <v>Valid</v>
      </c>
      <c r="AC851" s="4" t="str">
        <f t="shared" ref="AC851:AC861" si="140">IF(AND(LEFT($Z851,1)="0", OR(LEN(SUBSTITUTE($Z851,"-",""))=9, AND(LEFT($Z851,2)&lt;&gt;"02", LEN(SUBSTITUTE($Z851,"-",""))=10))), "Valid", "Invalid")</f>
        <v>Valid</v>
      </c>
      <c r="AD851" t="s">
        <v>5658</v>
      </c>
      <c r="AE851" s="11" t="s">
        <v>5659</v>
      </c>
    </row>
    <row r="852" spans="1:31" ht="16" x14ac:dyDescent="0.2">
      <c r="A852" t="s">
        <v>5660</v>
      </c>
      <c r="B852">
        <v>2308</v>
      </c>
      <c r="C852" t="str">
        <f t="shared" si="132"/>
        <v>store_doc_2308</v>
      </c>
      <c r="D852" t="s">
        <v>5661</v>
      </c>
      <c r="E852" t="s">
        <v>5662</v>
      </c>
      <c r="F852">
        <v>13.148192999999999</v>
      </c>
      <c r="G852">
        <v>100.97749399999999</v>
      </c>
      <c r="H852" t="str">
        <f t="shared" si="138"/>
        <v>https://www.google.com/maps/place/13.148193,100.977494</v>
      </c>
      <c r="I852" t="s">
        <v>28</v>
      </c>
      <c r="J852" t="s">
        <v>29</v>
      </c>
      <c r="K852" t="s">
        <v>5663</v>
      </c>
      <c r="L852" t="s">
        <v>1745</v>
      </c>
      <c r="M852" t="s">
        <v>1528</v>
      </c>
      <c r="N852">
        <v>20230</v>
      </c>
      <c r="O852" t="s">
        <v>2613</v>
      </c>
      <c r="P852" t="s">
        <v>34</v>
      </c>
      <c r="Q852" s="3" t="s">
        <v>170</v>
      </c>
      <c r="R852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2" s="3" t="str">
        <f>VLOOKUP($B852,[1]Offline!$A$2:$K$2447,2,FALSE)</f>
        <v>Mini Supermarket</v>
      </c>
      <c r="T852" s="3" t="str">
        <f>VLOOKUP($B852,[1]Offline!$A$2:$K$2447,6,FALSE)</f>
        <v>06:00-23:00 (17Hrs)</v>
      </c>
      <c r="U852" s="3" t="str">
        <f>VLOOKUP($B852,[1]Offline!$A$2:$K$2447,8,FALSE)</f>
        <v>เลขที่ 170/33 หมู่ 1 ต.หนองขาม อ.ศรีราชา จ.ชลบุรี 20230</v>
      </c>
      <c r="V852" s="11" t="str">
        <f t="shared" si="134"/>
        <v>เลขที่ 170/33 หมู่ 1 ต.หนองขาม อ.ศรีราชา จ.ชลบุรี 20230, โทรศัพท์: 062-605-8429</v>
      </c>
      <c r="W852" s="3" t="str">
        <f>VLOOKUP($B852,[1]Offline!$A$2:$K$2447,5,FALSE)</f>
        <v>exp2308-sm@lotuss.com</v>
      </c>
      <c r="X852" s="3" t="str">
        <f>VLOOKUP($B852,[1]Offline!$A$2:$K$2447,10,FALSE)</f>
        <v>0626058429</v>
      </c>
      <c r="Y852" t="s">
        <v>5664</v>
      </c>
      <c r="Z852" t="str">
        <f t="shared" si="135"/>
        <v>0626058429</v>
      </c>
      <c r="AA852" t="str">
        <f t="shared" si="136"/>
        <v>062-605-8429</v>
      </c>
      <c r="AB852" t="str">
        <f t="shared" si="137"/>
        <v>Valid</v>
      </c>
      <c r="AC852" s="4" t="str">
        <f t="shared" si="140"/>
        <v>Valid</v>
      </c>
      <c r="AD852" t="s">
        <v>5664</v>
      </c>
      <c r="AE852" s="11" t="s">
        <v>5665</v>
      </c>
    </row>
    <row r="853" spans="1:31" ht="16" x14ac:dyDescent="0.2">
      <c r="A853" t="s">
        <v>5666</v>
      </c>
      <c r="B853">
        <v>2310</v>
      </c>
      <c r="C853" t="str">
        <f t="shared" si="132"/>
        <v>store_doc_2310</v>
      </c>
      <c r="D853" t="s">
        <v>5667</v>
      </c>
      <c r="E853" t="s">
        <v>5668</v>
      </c>
      <c r="F853">
        <v>13.088782999999999</v>
      </c>
      <c r="G853">
        <v>100.984735</v>
      </c>
      <c r="H853" t="str">
        <f t="shared" si="138"/>
        <v>https://www.google.com/maps/place/13.088783,100.984735</v>
      </c>
      <c r="I853" t="s">
        <v>28</v>
      </c>
      <c r="J853" t="s">
        <v>29</v>
      </c>
      <c r="K853" t="s">
        <v>5669</v>
      </c>
      <c r="L853" t="s">
        <v>1745</v>
      </c>
      <c r="M853" t="s">
        <v>1528</v>
      </c>
      <c r="N853">
        <v>20230</v>
      </c>
      <c r="O853" t="s">
        <v>3457</v>
      </c>
      <c r="P853" t="s">
        <v>34</v>
      </c>
      <c r="Q853" s="3" t="s">
        <v>35</v>
      </c>
      <c r="R853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3" s="3" t="str">
        <f>VLOOKUP($B853,[1]Offline!$A$2:$K$2447,2,FALSE)</f>
        <v>Mini Supermarket</v>
      </c>
      <c r="T853" s="3" t="str">
        <f>VLOOKUP($B853,[1]Offline!$A$2:$K$2447,6,FALSE)</f>
        <v>06:00-22:30 (16.5Hrs)</v>
      </c>
      <c r="U853" s="3" t="str">
        <f>VLOOKUP($B853,[1]Offline!$A$2:$K$2447,8,FALSE)</f>
        <v>เลขที่ 104/261 หมู่ 2 ต.บึง อ.ศรีราชา จ.ชลบุรี 20230</v>
      </c>
      <c r="V853" s="11" t="str">
        <f t="shared" si="134"/>
        <v>เลขที่ 104/261 หมู่ 2 ต.บึง อ.ศรีราชา จ.ชลบุรี 20230, โทรศัพท์: ยังไม่มีเบอร์สาขา</v>
      </c>
      <c r="W853" s="3" t="str">
        <f>VLOOKUP($B853,[1]Offline!$A$2:$K$2447,5,FALSE)</f>
        <v>exp2310-sm@lotuss.com</v>
      </c>
      <c r="X853" s="3" t="str">
        <f>VLOOKUP($B853,[1]Offline!$A$2:$K$2447,10,FALSE)</f>
        <v>0ยังไม่มีเบอร์สาขา</v>
      </c>
      <c r="Y853" t="s">
        <v>1580</v>
      </c>
      <c r="Z853" t="str">
        <f t="shared" si="135"/>
        <v>ยังไม่มีเบอร์สาขา</v>
      </c>
      <c r="AA853" t="str">
        <f t="shared" si="136"/>
        <v>ยังไม่มีเบอร์สาขา</v>
      </c>
      <c r="AB853" t="str">
        <f t="shared" si="137"/>
        <v>Invalid</v>
      </c>
      <c r="AC853" s="4" t="str">
        <f t="shared" si="140"/>
        <v>Invalid</v>
      </c>
      <c r="AD853" t="s">
        <v>1580</v>
      </c>
      <c r="AE853" s="11" t="s">
        <v>1580</v>
      </c>
    </row>
    <row r="854" spans="1:31" ht="16" x14ac:dyDescent="0.2">
      <c r="A854" t="s">
        <v>5670</v>
      </c>
      <c r="B854">
        <v>2311</v>
      </c>
      <c r="C854" t="str">
        <f t="shared" si="132"/>
        <v>store_doc_2311</v>
      </c>
      <c r="D854" t="s">
        <v>5671</v>
      </c>
      <c r="E854" t="s">
        <v>5672</v>
      </c>
      <c r="F854">
        <v>6.8270819999999999</v>
      </c>
      <c r="G854">
        <v>100.966009</v>
      </c>
      <c r="H854" t="str">
        <f t="shared" si="138"/>
        <v>https://www.google.com/maps/place/6.827082,100.966009</v>
      </c>
      <c r="I854" t="s">
        <v>28</v>
      </c>
      <c r="J854" t="s">
        <v>29</v>
      </c>
      <c r="K854" t="s">
        <v>5673</v>
      </c>
      <c r="L854" t="s">
        <v>5521</v>
      </c>
      <c r="M854" t="s">
        <v>3049</v>
      </c>
      <c r="N854">
        <v>90150</v>
      </c>
      <c r="O854" t="s">
        <v>5674</v>
      </c>
      <c r="P854" t="s">
        <v>34</v>
      </c>
      <c r="Q854" s="3" t="s">
        <v>35</v>
      </c>
      <c r="R854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4" s="3" t="str">
        <f>VLOOKUP($B854,[1]Offline!$A$2:$K$2447,2,FALSE)</f>
        <v>Mini Supermarket</v>
      </c>
      <c r="T854" s="3" t="str">
        <f>VLOOKUP($B854,[1]Offline!$A$2:$K$2447,6,FALSE)</f>
        <v>06:00-22:00 (16Hrs)</v>
      </c>
      <c r="U854" s="3" t="str">
        <f>VLOOKUP($B854,[1]Offline!$A$2:$K$2447,8,FALSE)</f>
        <v>เลขที่ 56/2,56/3 ถนนเกษตรขันธ์ ต.เทพา อ.เทพา จ.สงขลา 90150</v>
      </c>
      <c r="V854" s="11" t="str">
        <f t="shared" si="134"/>
        <v>เลขที่ 56/2,56/3 ถนนเกษตรขันธ์ ต.เทพา อ.เทพา จ.สงขลา 90150, โทรศัพท์: 062-605-8432</v>
      </c>
      <c r="W854" s="3" t="str">
        <f>VLOOKUP($B854,[1]Offline!$A$2:$K$2447,5,FALSE)</f>
        <v>exp2311-sm@lotuss.com</v>
      </c>
      <c r="X854" s="3" t="str">
        <f>VLOOKUP($B854,[1]Offline!$A$2:$K$2447,10,FALSE)</f>
        <v>0626058432</v>
      </c>
      <c r="Y854" t="s">
        <v>5675</v>
      </c>
      <c r="Z854" t="str">
        <f t="shared" si="135"/>
        <v>0626058432</v>
      </c>
      <c r="AA854" t="str">
        <f t="shared" si="136"/>
        <v>062-605-8432</v>
      </c>
      <c r="AB854" t="str">
        <f t="shared" si="137"/>
        <v>Valid</v>
      </c>
      <c r="AC854" s="4" t="str">
        <f t="shared" si="140"/>
        <v>Valid</v>
      </c>
      <c r="AD854" t="s">
        <v>5675</v>
      </c>
      <c r="AE854" s="11" t="s">
        <v>5676</v>
      </c>
    </row>
    <row r="855" spans="1:31" ht="16" x14ac:dyDescent="0.2">
      <c r="A855" t="s">
        <v>5677</v>
      </c>
      <c r="B855">
        <v>2312</v>
      </c>
      <c r="C855" t="str">
        <f t="shared" si="132"/>
        <v>store_doc_2312</v>
      </c>
      <c r="D855" t="s">
        <v>5678</v>
      </c>
      <c r="E855" t="s">
        <v>5679</v>
      </c>
      <c r="F855">
        <v>14.540900000000001</v>
      </c>
      <c r="G855">
        <v>100.92355999999999</v>
      </c>
      <c r="H855" t="str">
        <f t="shared" si="138"/>
        <v>https://www.google.com/maps/place/14.5409,100.92356</v>
      </c>
      <c r="I855" t="s">
        <v>28</v>
      </c>
      <c r="J855" t="s">
        <v>29</v>
      </c>
      <c r="K855" t="s">
        <v>5680</v>
      </c>
      <c r="L855" t="s">
        <v>2292</v>
      </c>
      <c r="M855" t="s">
        <v>1121</v>
      </c>
      <c r="N855">
        <v>18000</v>
      </c>
      <c r="O855" t="s">
        <v>2293</v>
      </c>
      <c r="P855" t="s">
        <v>34</v>
      </c>
      <c r="Q855" s="3" t="s">
        <v>170</v>
      </c>
      <c r="R855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5" s="3" t="str">
        <f>VLOOKUP($B855,[1]Offline!$A$2:$K$2447,2,FALSE)</f>
        <v>Mini Supermarket</v>
      </c>
      <c r="T855" s="3" t="str">
        <f>VLOOKUP($B855,[1]Offline!$A$2:$K$2447,6,FALSE)</f>
        <v>06:00-23:00 (17Hrs)</v>
      </c>
      <c r="U855" s="3" t="str">
        <f>VLOOKUP($B855,[1]Offline!$A$2:$K$2447,8,FALSE)</f>
        <v>เลขที่ 225/43 ถนนเทศบาล 4 ต.ปากเพรียว อ.เมืองสระบุรี จ.สระบุรี 18000</v>
      </c>
      <c r="V855" s="11" t="str">
        <f t="shared" si="134"/>
        <v>เลขที่ 225/43 ถนนเทศบาล 4 ต.ปากเพรียว อ.เมืองสระบุรี จ.สระบุรี 18000, โทรศัพท์: 062-605-8433</v>
      </c>
      <c r="W855" s="3" t="str">
        <f>VLOOKUP($B855,[1]Offline!$A$2:$K$2447,5,FALSE)</f>
        <v>exp2312-sm@lotuss.com</v>
      </c>
      <c r="X855" s="3" t="str">
        <f>VLOOKUP($B855,[1]Offline!$A$2:$K$2447,10,FALSE)</f>
        <v>0626058433</v>
      </c>
      <c r="Y855" t="s">
        <v>5681</v>
      </c>
      <c r="Z855" t="str">
        <f t="shared" si="135"/>
        <v>0626058433</v>
      </c>
      <c r="AA855" t="str">
        <f t="shared" si="136"/>
        <v>062-605-8433</v>
      </c>
      <c r="AB855" t="str">
        <f t="shared" si="137"/>
        <v>Valid</v>
      </c>
      <c r="AC855" s="4" t="str">
        <f t="shared" si="140"/>
        <v>Valid</v>
      </c>
      <c r="AD855" t="s">
        <v>5681</v>
      </c>
      <c r="AE855" s="11" t="s">
        <v>5682</v>
      </c>
    </row>
    <row r="856" spans="1:31" ht="16" x14ac:dyDescent="0.2">
      <c r="A856" t="s">
        <v>5683</v>
      </c>
      <c r="B856">
        <v>2313</v>
      </c>
      <c r="C856" t="str">
        <f t="shared" si="132"/>
        <v>store_doc_2313</v>
      </c>
      <c r="D856" t="s">
        <v>5684</v>
      </c>
      <c r="E856" t="s">
        <v>5685</v>
      </c>
      <c r="F856">
        <v>12.662672000000001</v>
      </c>
      <c r="G856">
        <v>101.501501</v>
      </c>
      <c r="H856" t="str">
        <f t="shared" si="138"/>
        <v>https://www.google.com/maps/place/12.662672,101.501501</v>
      </c>
      <c r="I856" t="s">
        <v>28</v>
      </c>
      <c r="J856" t="s">
        <v>29</v>
      </c>
      <c r="K856" t="s">
        <v>5686</v>
      </c>
      <c r="L856" t="s">
        <v>2494</v>
      </c>
      <c r="M856" t="s">
        <v>2040</v>
      </c>
      <c r="N856">
        <v>21160</v>
      </c>
      <c r="O856" t="s">
        <v>5687</v>
      </c>
      <c r="P856" t="s">
        <v>34</v>
      </c>
      <c r="Q856" s="3" t="s">
        <v>35</v>
      </c>
      <c r="R856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6" s="3" t="str">
        <f>VLOOKUP($B856,[1]Offline!$A$2:$K$2447,2,FALSE)</f>
        <v>Mini Supermarket</v>
      </c>
      <c r="T856" s="3" t="str">
        <f>VLOOKUP($B856,[1]Offline!$A$2:$K$2447,6,FALSE)</f>
        <v xml:space="preserve">24 Hours </v>
      </c>
      <c r="U856" s="3" t="str">
        <f>VLOOKUP($B856,[1]Offline!$A$2:$K$2447,8,FALSE)</f>
        <v>เลขที่ 209/14 หมู่ 3 ต.แกลง อ.เมืองระยอง จ.ระยอง 21160</v>
      </c>
      <c r="V856" s="11" t="str">
        <f t="shared" si="134"/>
        <v>เลขที่ 209/14 หมู่ 3 ต.แกลง อ.เมืองระยอง จ.ระยอง 21160, โทรศัพท์: 091-875-1614</v>
      </c>
      <c r="W856" s="3" t="str">
        <f>VLOOKUP($B856,[1]Offline!$A$2:$K$2447,5,FALSE)</f>
        <v>exp2313-sm@lotuss.com</v>
      </c>
      <c r="X856" s="3" t="str">
        <f>VLOOKUP($B856,[1]Offline!$A$2:$K$2447,10,FALSE)</f>
        <v>0918751614</v>
      </c>
      <c r="Y856" t="s">
        <v>5688</v>
      </c>
      <c r="Z856" t="str">
        <f t="shared" si="135"/>
        <v>0918751614</v>
      </c>
      <c r="AA856" t="str">
        <f t="shared" si="136"/>
        <v>091-875-1614</v>
      </c>
      <c r="AB856" t="str">
        <f t="shared" si="137"/>
        <v>Valid</v>
      </c>
      <c r="AC856" s="4" t="str">
        <f t="shared" si="140"/>
        <v>Valid</v>
      </c>
      <c r="AD856" t="s">
        <v>5688</v>
      </c>
      <c r="AE856" s="11" t="s">
        <v>5689</v>
      </c>
    </row>
    <row r="857" spans="1:31" ht="16" x14ac:dyDescent="0.2">
      <c r="A857" t="s">
        <v>5690</v>
      </c>
      <c r="B857">
        <v>2314</v>
      </c>
      <c r="C857" t="str">
        <f t="shared" si="132"/>
        <v>store_doc_2314</v>
      </c>
      <c r="D857" t="s">
        <v>5691</v>
      </c>
      <c r="E857" t="s">
        <v>5692</v>
      </c>
      <c r="F857">
        <v>16.484603</v>
      </c>
      <c r="G857">
        <v>102.94474200000001</v>
      </c>
      <c r="H857" t="str">
        <f t="shared" si="138"/>
        <v>https://www.google.com/maps/place/16.484603,102.944742</v>
      </c>
      <c r="I857" t="s">
        <v>28</v>
      </c>
      <c r="J857" t="s">
        <v>29</v>
      </c>
      <c r="K857" t="s">
        <v>5693</v>
      </c>
      <c r="L857" t="s">
        <v>2423</v>
      </c>
      <c r="M857" t="s">
        <v>2424</v>
      </c>
      <c r="N857">
        <v>40000</v>
      </c>
      <c r="O857" t="s">
        <v>5694</v>
      </c>
      <c r="P857" t="s">
        <v>34</v>
      </c>
      <c r="Q857" s="3" t="s">
        <v>35</v>
      </c>
      <c r="R857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7" s="3" t="str">
        <f>VLOOKUP($B857,[1]Offline!$A$2:$K$2447,2,FALSE)</f>
        <v>Mini Supermarket</v>
      </c>
      <c r="T857" s="3" t="str">
        <f>VLOOKUP($B857,[1]Offline!$A$2:$K$2447,6,FALSE)</f>
        <v>24 Hours</v>
      </c>
      <c r="U857" s="3" t="str">
        <f>VLOOKUP($B857,[1]Offline!$A$2:$K$2447,8,FALSE)</f>
        <v xml:space="preserve">เลขที่ 33 หมู่ที่ 14 ตำบลโคกสี อำเภอเมืองขอนแก่น จังหวัดขอนแก่น 40000  </v>
      </c>
      <c r="V857" s="11" t="str">
        <f t="shared" si="134"/>
        <v>เลขที่ 33 หมู่ที่ 14 ตำบลโคกสี อำเภอเมืองขอนแก่น จังหวัดขอนแก่น 40000  , โทรศัพท์: 062-605-8435</v>
      </c>
      <c r="W857" s="3" t="str">
        <f>VLOOKUP($B857,[1]Offline!$A$2:$K$2447,5,FALSE)</f>
        <v>exp2314-sm@lotuss.com</v>
      </c>
      <c r="X857" s="3" t="str">
        <f>VLOOKUP($B857,[1]Offline!$A$2:$K$2447,10,FALSE)</f>
        <v>0626058435</v>
      </c>
      <c r="Y857" t="s">
        <v>5695</v>
      </c>
      <c r="Z857" t="str">
        <f t="shared" si="135"/>
        <v>0626058435</v>
      </c>
      <c r="AA857" t="str">
        <f t="shared" si="136"/>
        <v>062-605-8435</v>
      </c>
      <c r="AB857" t="str">
        <f t="shared" si="137"/>
        <v>Valid</v>
      </c>
      <c r="AC857" s="4" t="str">
        <f t="shared" si="140"/>
        <v>Valid</v>
      </c>
      <c r="AD857" t="s">
        <v>5695</v>
      </c>
      <c r="AE857" s="11" t="s">
        <v>5696</v>
      </c>
    </row>
    <row r="858" spans="1:31" ht="16" x14ac:dyDescent="0.2">
      <c r="A858" t="s">
        <v>5697</v>
      </c>
      <c r="B858">
        <v>2315</v>
      </c>
      <c r="C858" t="str">
        <f t="shared" si="132"/>
        <v>store_doc_2315</v>
      </c>
      <c r="D858" t="s">
        <v>5698</v>
      </c>
      <c r="E858" t="s">
        <v>5699</v>
      </c>
      <c r="F858">
        <v>15.860904</v>
      </c>
      <c r="G858">
        <v>104.629014</v>
      </c>
      <c r="H858" t="str">
        <f t="shared" si="138"/>
        <v>https://www.google.com/maps/place/15.860904,104.629014</v>
      </c>
      <c r="I858" t="s">
        <v>28</v>
      </c>
      <c r="J858" t="s">
        <v>29</v>
      </c>
      <c r="K858" t="s">
        <v>5700</v>
      </c>
      <c r="L858" t="s">
        <v>5701</v>
      </c>
      <c r="M858" t="s">
        <v>5702</v>
      </c>
      <c r="N858">
        <v>37000</v>
      </c>
      <c r="O858" t="s">
        <v>5703</v>
      </c>
      <c r="P858" t="s">
        <v>34</v>
      </c>
      <c r="Q858" s="3" t="s">
        <v>44</v>
      </c>
      <c r="R858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8" s="3" t="str">
        <f>VLOOKUP($B858,[1]Offline!$A$2:$K$2447,2,FALSE)</f>
        <v>Mini Supermarket</v>
      </c>
      <c r="T858" s="3" t="str">
        <f>VLOOKUP($B858,[1]Offline!$A$2:$K$2447,6,FALSE)</f>
        <v>24 Hours</v>
      </c>
      <c r="U858" s="3" t="str">
        <f>VLOOKUP($B858,[1]Offline!$A$2:$K$2447,8,FALSE)</f>
        <v>เลขที่ 903/1 หมู่ที่ 9 ตำบลบุ่ง อำเภอเมืองอำนาจเจริญ จังหวัดอำนาจเจริญ 37000</v>
      </c>
      <c r="V858" s="11" t="str">
        <f t="shared" si="134"/>
        <v>เลขที่ 903/1 หมู่ที่ 9 ตำบลบุ่ง อำเภอเมืองอำนาจเจริญ จังหวัดอำนาจเจริญ 37000, โทรศัพท์: 062-605-8436</v>
      </c>
      <c r="W858" s="3" t="str">
        <f>VLOOKUP($B858,[1]Offline!$A$2:$K$2447,5,FALSE)</f>
        <v>exp2315-sm@lotuss.com</v>
      </c>
      <c r="X858" s="3" t="str">
        <f>VLOOKUP($B858,[1]Offline!$A$2:$K$2447,10,FALSE)</f>
        <v>0626058436</v>
      </c>
      <c r="Y858" t="s">
        <v>5704</v>
      </c>
      <c r="Z858" t="str">
        <f t="shared" si="135"/>
        <v>0626058436</v>
      </c>
      <c r="AA858" t="str">
        <f t="shared" si="136"/>
        <v>062-605-8436</v>
      </c>
      <c r="AB858" t="str">
        <f t="shared" si="137"/>
        <v>Valid</v>
      </c>
      <c r="AC858" s="4" t="str">
        <f t="shared" si="140"/>
        <v>Valid</v>
      </c>
      <c r="AD858" t="s">
        <v>5704</v>
      </c>
      <c r="AE858" s="11" t="s">
        <v>5705</v>
      </c>
    </row>
    <row r="859" spans="1:31" ht="16" x14ac:dyDescent="0.2">
      <c r="A859" t="s">
        <v>5706</v>
      </c>
      <c r="B859">
        <v>2316</v>
      </c>
      <c r="C859" t="str">
        <f t="shared" si="132"/>
        <v>store_doc_2316</v>
      </c>
      <c r="D859" t="s">
        <v>5707</v>
      </c>
      <c r="E859" t="s">
        <v>5708</v>
      </c>
      <c r="F859">
        <v>15.318184</v>
      </c>
      <c r="G859">
        <v>105.493415</v>
      </c>
      <c r="H859" t="str">
        <f t="shared" si="138"/>
        <v>https://www.google.com/maps/place/15.318184,105.493415</v>
      </c>
      <c r="I859" t="s">
        <v>28</v>
      </c>
      <c r="J859" t="s">
        <v>29</v>
      </c>
      <c r="K859" t="s">
        <v>5709</v>
      </c>
      <c r="L859" t="s">
        <v>5710</v>
      </c>
      <c r="M859" t="s">
        <v>4243</v>
      </c>
      <c r="N859">
        <v>34220</v>
      </c>
      <c r="O859" t="s">
        <v>5711</v>
      </c>
      <c r="P859" t="s">
        <v>34</v>
      </c>
      <c r="Q859" s="3" t="s">
        <v>170</v>
      </c>
      <c r="R859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59" s="3" t="str">
        <f>VLOOKUP($B859,[1]Offline!$A$2:$K$2447,2,FALSE)</f>
        <v>Mini Supermarket</v>
      </c>
      <c r="T859" s="3" t="str">
        <f>VLOOKUP($B859,[1]Offline!$A$2:$K$2447,6,FALSE)</f>
        <v>06:00-23:00 (17Hrs)</v>
      </c>
      <c r="U859" s="3" t="str">
        <f>VLOOKUP($B859,[1]Offline!$A$2:$K$2447,8,FALSE)</f>
        <v xml:space="preserve">เลขที่ 716 หมู่ที่ 1 ตำบลโขงเจียม อำเภอโขงเจียม จังหวัดอุบลราชธานี 34220 </v>
      </c>
      <c r="V859" s="11" t="str">
        <f t="shared" si="134"/>
        <v>เลขที่ 716 หมู่ที่ 1 ตำบลโขงเจียม อำเภอโขงเจียม จังหวัดอุบลราชธานี 34220 , โทรศัพท์: 062-605-8437</v>
      </c>
      <c r="W859" s="3" t="str">
        <f>VLOOKUP($B859,[1]Offline!$A$2:$K$2447,5,FALSE)</f>
        <v>exp2316-sm@lotuss.com</v>
      </c>
      <c r="X859" s="3" t="str">
        <f>VLOOKUP($B859,[1]Offline!$A$2:$K$2447,10,FALSE)</f>
        <v>0626058437</v>
      </c>
      <c r="Y859" t="s">
        <v>5712</v>
      </c>
      <c r="Z859" t="str">
        <f t="shared" si="135"/>
        <v>0626058437</v>
      </c>
      <c r="AA859" t="str">
        <f t="shared" si="136"/>
        <v>062-605-8437</v>
      </c>
      <c r="AB859" t="str">
        <f t="shared" si="137"/>
        <v>Valid</v>
      </c>
      <c r="AC859" s="4" t="str">
        <f t="shared" si="140"/>
        <v>Valid</v>
      </c>
      <c r="AD859" t="s">
        <v>5712</v>
      </c>
      <c r="AE859" s="11" t="s">
        <v>5713</v>
      </c>
    </row>
    <row r="860" spans="1:31" ht="16" x14ac:dyDescent="0.2">
      <c r="A860" t="s">
        <v>5714</v>
      </c>
      <c r="B860">
        <v>2317</v>
      </c>
      <c r="C860" t="str">
        <f t="shared" si="132"/>
        <v>store_doc_2317</v>
      </c>
      <c r="D860" t="s">
        <v>5715</v>
      </c>
      <c r="E860" t="s">
        <v>5716</v>
      </c>
      <c r="F860">
        <v>15.159312</v>
      </c>
      <c r="G860">
        <v>104.776539</v>
      </c>
      <c r="H860" t="str">
        <f t="shared" si="138"/>
        <v>https://www.google.com/maps/place/15.159312,104.776539</v>
      </c>
      <c r="I860" t="s">
        <v>28</v>
      </c>
      <c r="J860" t="s">
        <v>29</v>
      </c>
      <c r="K860" t="s">
        <v>5717</v>
      </c>
      <c r="L860" t="s">
        <v>4242</v>
      </c>
      <c r="M860" t="s">
        <v>4243</v>
      </c>
      <c r="N860">
        <v>34310</v>
      </c>
      <c r="O860" t="s">
        <v>5718</v>
      </c>
      <c r="P860" t="s">
        <v>34</v>
      </c>
      <c r="Q860" s="3" t="s">
        <v>170</v>
      </c>
      <c r="R860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0" s="3" t="str">
        <f>VLOOKUP($B860,[1]Offline!$A$2:$K$2447,2,FALSE)</f>
        <v>Mini Supermarket</v>
      </c>
      <c r="T860" s="3" t="str">
        <f>VLOOKUP($B860,[1]Offline!$A$2:$K$2447,6,FALSE)</f>
        <v>06:00-23:00 (17Hrs)</v>
      </c>
      <c r="U860" s="3" t="str">
        <f>VLOOKUP($B860,[1]Offline!$A$2:$K$2447,8,FALSE)</f>
        <v xml:space="preserve">เลขที่ 215 หมู่ที่ 19 ตำบลบุ่งหวาย อำเภอวารินชำราบ จังหวัดอุบลราชธานี 34310  </v>
      </c>
      <c r="V860" s="11" t="str">
        <f t="shared" si="134"/>
        <v>เลขที่ 215 หมู่ที่ 19 ตำบลบุ่งหวาย อำเภอวารินชำราบ จังหวัดอุบลราชธานี 34310  , โทรศัพท์: 062-605-8438</v>
      </c>
      <c r="W860" s="3" t="str">
        <f>VLOOKUP($B860,[1]Offline!$A$2:$K$2447,5,FALSE)</f>
        <v>exp2317-sm@lotuss.com</v>
      </c>
      <c r="X860" s="3" t="str">
        <f>VLOOKUP($B860,[1]Offline!$A$2:$K$2447,10,FALSE)</f>
        <v>0626058438</v>
      </c>
      <c r="Y860" t="s">
        <v>5719</v>
      </c>
      <c r="Z860" t="str">
        <f t="shared" si="135"/>
        <v>0626058438</v>
      </c>
      <c r="AA860" t="str">
        <f t="shared" si="136"/>
        <v>062-605-8438</v>
      </c>
      <c r="AB860" t="str">
        <f t="shared" si="137"/>
        <v>Valid</v>
      </c>
      <c r="AC860" s="4" t="str">
        <f t="shared" si="140"/>
        <v>Valid</v>
      </c>
      <c r="AD860" t="s">
        <v>5719</v>
      </c>
      <c r="AE860" s="11" t="s">
        <v>5720</v>
      </c>
    </row>
    <row r="861" spans="1:31" ht="16" x14ac:dyDescent="0.2">
      <c r="A861" t="s">
        <v>5721</v>
      </c>
      <c r="B861">
        <v>2318</v>
      </c>
      <c r="C861" t="str">
        <f t="shared" si="132"/>
        <v>store_doc_2318</v>
      </c>
      <c r="D861" t="s">
        <v>5722</v>
      </c>
      <c r="E861" t="s">
        <v>5723</v>
      </c>
      <c r="F861">
        <v>14.92337</v>
      </c>
      <c r="G861">
        <v>103.30302399999999</v>
      </c>
      <c r="H861" t="str">
        <f t="shared" si="138"/>
        <v>https://www.google.com/maps/place/14.92337,103.303024</v>
      </c>
      <c r="I861" t="s">
        <v>28</v>
      </c>
      <c r="J861" t="s">
        <v>29</v>
      </c>
      <c r="K861" t="s">
        <v>5724</v>
      </c>
      <c r="L861" t="s">
        <v>5725</v>
      </c>
      <c r="M861" t="s">
        <v>3582</v>
      </c>
      <c r="N861">
        <v>31160</v>
      </c>
      <c r="O861" t="s">
        <v>5726</v>
      </c>
      <c r="P861" t="s">
        <v>34</v>
      </c>
      <c r="Q861" s="3" t="s">
        <v>35</v>
      </c>
      <c r="R861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1" s="3" t="str">
        <f>VLOOKUP($B861,[1]Offline!$A$2:$K$2447,2,FALSE)</f>
        <v>Mini Supermarket</v>
      </c>
      <c r="T861" s="3" t="str">
        <f>VLOOKUP($B861,[1]Offline!$A$2:$K$2447,6,FALSE)</f>
        <v>24 Hours</v>
      </c>
      <c r="U861" s="3" t="str">
        <f>VLOOKUP($B861,[1]Offline!$A$2:$K$2447,8,FALSE)</f>
        <v>เลขที่ 434 หมู่ที่ 9 ตำบลกระสัง อำเภอกระสัง จังหวัดบุรีรัมย์ 31160</v>
      </c>
      <c r="V861" s="11" t="str">
        <f t="shared" si="134"/>
        <v>เลขที่ 434 หมู่ที่ 9 ตำบลกระสัง อำเภอกระสัง จังหวัดบุรีรัมย์ 31160, โทรศัพท์: 062-605-8439</v>
      </c>
      <c r="W861" s="3" t="str">
        <f>VLOOKUP($B861,[1]Offline!$A$2:$K$2447,5,FALSE)</f>
        <v>exp2318-sm@lotuss.com</v>
      </c>
      <c r="X861" s="3" t="str">
        <f>VLOOKUP($B861,[1]Offline!$A$2:$K$2447,10,FALSE)</f>
        <v>0626058439</v>
      </c>
      <c r="Y861" t="s">
        <v>5727</v>
      </c>
      <c r="Z861" t="str">
        <f t="shared" si="135"/>
        <v>0626058439</v>
      </c>
      <c r="AA861" t="str">
        <f t="shared" si="136"/>
        <v>062-605-8439</v>
      </c>
      <c r="AB861" t="str">
        <f t="shared" si="137"/>
        <v>Valid</v>
      </c>
      <c r="AC861" s="4" t="str">
        <f t="shared" si="140"/>
        <v>Valid</v>
      </c>
      <c r="AD861" t="s">
        <v>5727</v>
      </c>
      <c r="AE861" s="11" t="s">
        <v>5728</v>
      </c>
    </row>
    <row r="862" spans="1:31" ht="16" x14ac:dyDescent="0.2">
      <c r="A862" t="s">
        <v>5729</v>
      </c>
      <c r="B862">
        <v>2319</v>
      </c>
      <c r="C862" t="str">
        <f t="shared" si="132"/>
        <v>store_doc_2319</v>
      </c>
      <c r="D862" t="s">
        <v>5730</v>
      </c>
      <c r="E862" t="s">
        <v>5731</v>
      </c>
      <c r="F862">
        <v>13.031243</v>
      </c>
      <c r="G862">
        <v>101.108277</v>
      </c>
      <c r="H862" t="str">
        <f t="shared" si="138"/>
        <v>https://www.google.com/maps/place/13.031243,101.108277</v>
      </c>
      <c r="I862" t="s">
        <v>123</v>
      </c>
      <c r="J862" t="s">
        <v>29</v>
      </c>
      <c r="K862" t="s">
        <v>5732</v>
      </c>
      <c r="L862" t="s">
        <v>1745</v>
      </c>
      <c r="M862" t="s">
        <v>1528</v>
      </c>
      <c r="N862">
        <v>20230</v>
      </c>
      <c r="O862" t="s">
        <v>5615</v>
      </c>
      <c r="P862" t="s">
        <v>34</v>
      </c>
      <c r="Q862" s="3" t="s">
        <v>35</v>
      </c>
      <c r="R862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2" s="3" t="e">
        <f>VLOOKUP($B862,[1]Offline!$A$2:$K$2447,2,FALSE)</f>
        <v>#N/A</v>
      </c>
      <c r="T862" s="3" t="e">
        <f>VLOOKUP($B862,[1]Offline!$A$2:$K$2447,6,FALSE)</f>
        <v>#N/A</v>
      </c>
      <c r="U862" s="3" t="e">
        <f>VLOOKUP($B862,[1]Offline!$A$2:$K$2447,8,FALSE)</f>
        <v>#N/A</v>
      </c>
      <c r="V862" s="11" t="e">
        <f t="shared" si="134"/>
        <v>#N/A</v>
      </c>
      <c r="W862" s="3" t="e">
        <f>VLOOKUP($B862,[1]Offline!$A$2:$K$2447,5,FALSE)</f>
        <v>#N/A</v>
      </c>
      <c r="X862" s="3" t="e">
        <f>VLOOKUP($B862,[1]Offline!$A$2:$K$2447,10,FALSE)</f>
        <v>#N/A</v>
      </c>
      <c r="Y862" t="e">
        <v>#N/A</v>
      </c>
      <c r="Z862" t="e">
        <f t="shared" si="135"/>
        <v>#N/A</v>
      </c>
      <c r="AA862" t="e">
        <f t="shared" si="136"/>
        <v>#N/A</v>
      </c>
      <c r="AB862" t="e">
        <f t="shared" si="137"/>
        <v>#N/A</v>
      </c>
      <c r="AC862" s="4"/>
      <c r="AD862" t="e">
        <v>#N/A</v>
      </c>
    </row>
    <row r="863" spans="1:31" ht="16" x14ac:dyDescent="0.2">
      <c r="A863" t="s">
        <v>5733</v>
      </c>
      <c r="B863">
        <v>2320</v>
      </c>
      <c r="C863" t="str">
        <f t="shared" si="132"/>
        <v>store_doc_2320</v>
      </c>
      <c r="D863" t="s">
        <v>5734</v>
      </c>
      <c r="E863" t="s">
        <v>5735</v>
      </c>
      <c r="F863">
        <v>16.328154000000001</v>
      </c>
      <c r="G863">
        <v>100.800443</v>
      </c>
      <c r="H863" t="str">
        <f t="shared" si="138"/>
        <v>https://www.google.com/maps/place/16.328154,100.800443</v>
      </c>
      <c r="I863" t="s">
        <v>28</v>
      </c>
      <c r="J863" t="s">
        <v>29</v>
      </c>
      <c r="K863" t="s">
        <v>5736</v>
      </c>
      <c r="L863" t="s">
        <v>5737</v>
      </c>
      <c r="M863" t="s">
        <v>3530</v>
      </c>
      <c r="N863">
        <v>67240</v>
      </c>
      <c r="O863" t="s">
        <v>5738</v>
      </c>
      <c r="P863" t="s">
        <v>34</v>
      </c>
      <c r="Q863" s="3" t="s">
        <v>35</v>
      </c>
      <c r="R863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3" s="3" t="str">
        <f>VLOOKUP($B863,[1]Offline!$A$2:$K$2447,2,FALSE)</f>
        <v>Mini Supermarket</v>
      </c>
      <c r="T863" s="3" t="str">
        <f>VLOOKUP($B863,[1]Offline!$A$2:$K$2447,6,FALSE)</f>
        <v>06:00-23:00 (17Hrs)</v>
      </c>
      <c r="U863" s="3" t="str">
        <f>VLOOKUP($B863,[1]Offline!$A$2:$K$2447,8,FALSE)</f>
        <v>เลขที่ 424,424/1 หมู่ที่ 1 ตำบลวังโป่ง อำเภอวังโป่ง จังหวัดเพชรบูรณ์ 67240</v>
      </c>
      <c r="V863" s="11" t="str">
        <f t="shared" si="134"/>
        <v>เลขที่ 424,424/1 หมู่ที่ 1 ตำบลวังโป่ง อำเภอวังโป่ง จังหวัดเพชรบูรณ์ 67240, โทรศัพท์: 062-605-8441</v>
      </c>
      <c r="W863" s="3" t="str">
        <f>VLOOKUP($B863,[1]Offline!$A$2:$K$2447,5,FALSE)</f>
        <v>exp2320-sm@lotuss.com</v>
      </c>
      <c r="X863" s="3" t="str">
        <f>VLOOKUP($B863,[1]Offline!$A$2:$K$2447,10,FALSE)</f>
        <v>0626058441</v>
      </c>
      <c r="Y863" t="s">
        <v>5739</v>
      </c>
      <c r="Z863" t="str">
        <f t="shared" si="135"/>
        <v>0626058441</v>
      </c>
      <c r="AA863" t="str">
        <f t="shared" si="136"/>
        <v>062-605-8441</v>
      </c>
      <c r="AB863" t="str">
        <f t="shared" si="137"/>
        <v>Valid</v>
      </c>
      <c r="AC863" s="4" t="str">
        <f>IF(AND(LEFT($Z863,1)="0", OR(LEN(SUBSTITUTE($Z863,"-",""))=9, AND(LEFT($Z863,2)&lt;&gt;"02", LEN(SUBSTITUTE($Z863,"-",""))=10))), "Valid", "Invalid")</f>
        <v>Valid</v>
      </c>
      <c r="AD863" t="s">
        <v>5739</v>
      </c>
      <c r="AE863" s="11" t="s">
        <v>5740</v>
      </c>
    </row>
    <row r="864" spans="1:31" ht="16" x14ac:dyDescent="0.2">
      <c r="A864" t="s">
        <v>5741</v>
      </c>
      <c r="B864">
        <v>2321</v>
      </c>
      <c r="C864" t="str">
        <f t="shared" si="132"/>
        <v>store_doc_2321</v>
      </c>
      <c r="D864" t="s">
        <v>5742</v>
      </c>
      <c r="E864" t="s">
        <v>5743</v>
      </c>
      <c r="F864">
        <v>15.035202999999999</v>
      </c>
      <c r="G864">
        <v>102.13221799999999</v>
      </c>
      <c r="H864" t="str">
        <f t="shared" si="138"/>
        <v>https://www.google.com/maps/place/15.035203,102.132218</v>
      </c>
      <c r="I864" t="s">
        <v>28</v>
      </c>
      <c r="J864" t="s">
        <v>29</v>
      </c>
      <c r="K864" t="s">
        <v>5744</v>
      </c>
      <c r="L864" t="s">
        <v>2721</v>
      </c>
      <c r="M864" t="s">
        <v>2668</v>
      </c>
      <c r="N864">
        <v>30310</v>
      </c>
      <c r="O864" t="s">
        <v>2722</v>
      </c>
      <c r="P864" t="s">
        <v>34</v>
      </c>
      <c r="Q864" s="3" t="s">
        <v>35</v>
      </c>
      <c r="R864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4" s="3" t="str">
        <f>VLOOKUP($B864,[1]Offline!$A$2:$K$2447,2,FALSE)</f>
        <v>Mini Supermarket</v>
      </c>
      <c r="T864" s="3" t="str">
        <f>VLOOKUP($B864,[1]Offline!$A$2:$K$2447,6,FALSE)</f>
        <v>06:00-23:00 (17Hrs)</v>
      </c>
      <c r="U864" s="3" t="str">
        <f>VLOOKUP($B864,[1]Offline!$A$2:$K$2447,8,FALSE)</f>
        <v>เลขที่ 1154,1154/1,1154/2,1154/3 หมู่ที่ 13 ตำบลจอหอ อำเภอเมืองนครราชสีมา จังหวัดนครราชสีมา 30310</v>
      </c>
      <c r="V864" s="11" t="str">
        <f t="shared" si="134"/>
        <v>เลขที่ 1154,1154/1,1154/2,1154/3 หมู่ที่ 13 ตำบลจอหอ อำเภอเมืองนครราชสีมา จังหวัดนครราชสีมา 30310, โทรศัพท์: 062-605-8442</v>
      </c>
      <c r="W864" s="3" t="str">
        <f>VLOOKUP($B864,[1]Offline!$A$2:$K$2447,5,FALSE)</f>
        <v>exp2321-sm@lotuss.com</v>
      </c>
      <c r="X864" s="3" t="str">
        <f>VLOOKUP($B864,[1]Offline!$A$2:$K$2447,10,FALSE)</f>
        <v>0626058442</v>
      </c>
      <c r="Y864" t="s">
        <v>5745</v>
      </c>
      <c r="Z864" t="str">
        <f t="shared" si="135"/>
        <v>0626058442</v>
      </c>
      <c r="AA864" t="str">
        <f t="shared" si="136"/>
        <v>062-605-8442</v>
      </c>
      <c r="AB864" t="str">
        <f t="shared" si="137"/>
        <v>Valid</v>
      </c>
      <c r="AC864" s="4" t="str">
        <f>IF(AND(LEFT($Z864,1)="0", OR(LEN(SUBSTITUTE($Z864,"-",""))=9, AND(LEFT($Z864,2)&lt;&gt;"02", LEN(SUBSTITUTE($Z864,"-",""))=10))), "Valid", "Invalid")</f>
        <v>Valid</v>
      </c>
      <c r="AD864" t="s">
        <v>5745</v>
      </c>
      <c r="AE864" s="11" t="s">
        <v>5746</v>
      </c>
    </row>
    <row r="865" spans="1:31" ht="16" x14ac:dyDescent="0.2">
      <c r="A865" t="s">
        <v>5747</v>
      </c>
      <c r="B865">
        <v>2322</v>
      </c>
      <c r="C865" t="str">
        <f t="shared" si="132"/>
        <v>store_doc_2322</v>
      </c>
      <c r="D865" t="s">
        <v>5748</v>
      </c>
      <c r="E865" t="s">
        <v>5749</v>
      </c>
      <c r="F865">
        <v>13.836175000000001</v>
      </c>
      <c r="G865">
        <v>100.735659</v>
      </c>
      <c r="H865" t="str">
        <f t="shared" si="138"/>
        <v>https://www.google.com/maps/place/13.836175,100.735659</v>
      </c>
      <c r="I865" t="s">
        <v>28</v>
      </c>
      <c r="J865" t="s">
        <v>29</v>
      </c>
      <c r="K865" t="s">
        <v>5750</v>
      </c>
      <c r="L865" t="s">
        <v>436</v>
      </c>
      <c r="M865" t="s">
        <v>32</v>
      </c>
      <c r="N865">
        <v>10510</v>
      </c>
      <c r="O865" t="s">
        <v>5751</v>
      </c>
      <c r="P865" t="s">
        <v>34</v>
      </c>
      <c r="Q865" s="3" t="s">
        <v>35</v>
      </c>
      <c r="R865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5" s="3" t="str">
        <f>VLOOKUP($B865,[1]Offline!$A$2:$K$2447,2,FALSE)</f>
        <v>Mini Supermarket</v>
      </c>
      <c r="T865" s="3" t="str">
        <f>VLOOKUP($B865,[1]Offline!$A$2:$K$2447,6,FALSE)</f>
        <v>06:00-23:00 (17Hrs)</v>
      </c>
      <c r="U865" s="3" t="str">
        <f>VLOOKUP($B865,[1]Offline!$A$2:$K$2447,8,FALSE)</f>
        <v>เลขที่ 57/6,57/8,57/10 ซอยนิมิตใหม่ 9 แขวงทรายกองดิน เขตคลองสามวา กรุงเทพมหานคร 10510</v>
      </c>
      <c r="V865" s="11" t="str">
        <f t="shared" si="134"/>
        <v>เลขที่ 57/6,57/8,57/10 ซอยนิมิตใหม่ 9 แขวงทรายกองดิน เขตคลองสามวา กรุงเทพมหานคร 10510, โทรศัพท์: 062-605-8443</v>
      </c>
      <c r="W865" s="3" t="str">
        <f>VLOOKUP($B865,[1]Offline!$A$2:$K$2447,5,FALSE)</f>
        <v>exp2322-sm@lotuss.com</v>
      </c>
      <c r="X865" s="3" t="str">
        <f>VLOOKUP($B865,[1]Offline!$A$2:$K$2447,10,FALSE)</f>
        <v>0626058443</v>
      </c>
      <c r="Y865" t="s">
        <v>5752</v>
      </c>
      <c r="Z865" t="str">
        <f t="shared" si="135"/>
        <v>0626058443</v>
      </c>
      <c r="AA865" t="str">
        <f t="shared" si="136"/>
        <v>062-605-8443</v>
      </c>
      <c r="AB865" t="str">
        <f t="shared" si="137"/>
        <v>Valid</v>
      </c>
      <c r="AC865" s="4" t="str">
        <f>IF(AND(LEFT($Z865,1)="0", OR(LEN(SUBSTITUTE($Z865,"-",""))=9, AND(LEFT($Z865,2)&lt;&gt;"02", LEN(SUBSTITUTE($Z865,"-",""))=10))), "Valid", "Invalid")</f>
        <v>Valid</v>
      </c>
      <c r="AD865" t="s">
        <v>5752</v>
      </c>
      <c r="AE865" s="11" t="s">
        <v>5753</v>
      </c>
    </row>
    <row r="866" spans="1:31" ht="16" x14ac:dyDescent="0.2">
      <c r="A866" t="s">
        <v>5754</v>
      </c>
      <c r="B866">
        <v>2323</v>
      </c>
      <c r="C866" t="str">
        <f t="shared" si="132"/>
        <v>store_doc_2323</v>
      </c>
      <c r="D866" t="s">
        <v>5755</v>
      </c>
      <c r="E866" t="s">
        <v>5756</v>
      </c>
      <c r="F866">
        <v>13.392587000000001</v>
      </c>
      <c r="G866">
        <v>99.986053999999996</v>
      </c>
      <c r="H866" t="str">
        <f t="shared" si="138"/>
        <v>https://www.google.com/maps/place/13.392587,99.986054</v>
      </c>
      <c r="I866" t="s">
        <v>123</v>
      </c>
      <c r="J866" t="s">
        <v>29</v>
      </c>
      <c r="K866" t="s">
        <v>5757</v>
      </c>
      <c r="L866" t="s">
        <v>5758</v>
      </c>
      <c r="M866" t="s">
        <v>5759</v>
      </c>
      <c r="N866">
        <v>75000</v>
      </c>
      <c r="O866" t="s">
        <v>5760</v>
      </c>
      <c r="P866" t="s">
        <v>34</v>
      </c>
      <c r="Q866" s="3" t="s">
        <v>35</v>
      </c>
      <c r="R866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6" s="3" t="e">
        <f>VLOOKUP($B866,[1]Offline!$A$2:$K$2447,2,FALSE)</f>
        <v>#N/A</v>
      </c>
      <c r="T866" s="3" t="e">
        <f>VLOOKUP($B866,[1]Offline!$A$2:$K$2447,6,FALSE)</f>
        <v>#N/A</v>
      </c>
      <c r="U866" s="3" t="e">
        <f>VLOOKUP($B866,[1]Offline!$A$2:$K$2447,8,FALSE)</f>
        <v>#N/A</v>
      </c>
      <c r="V866" s="11" t="e">
        <f t="shared" si="134"/>
        <v>#N/A</v>
      </c>
      <c r="W866" s="3" t="e">
        <f>VLOOKUP($B866,[1]Offline!$A$2:$K$2447,5,FALSE)</f>
        <v>#N/A</v>
      </c>
      <c r="X866" s="3" t="e">
        <f>VLOOKUP($B866,[1]Offline!$A$2:$K$2447,10,FALSE)</f>
        <v>#N/A</v>
      </c>
      <c r="Y866" t="e">
        <v>#N/A</v>
      </c>
      <c r="Z866" t="e">
        <f t="shared" si="135"/>
        <v>#N/A</v>
      </c>
      <c r="AA866" t="e">
        <f t="shared" si="136"/>
        <v>#N/A</v>
      </c>
      <c r="AB866" t="e">
        <f t="shared" si="137"/>
        <v>#N/A</v>
      </c>
      <c r="AC866" s="4"/>
      <c r="AD866" t="e">
        <v>#N/A</v>
      </c>
    </row>
    <row r="867" spans="1:31" ht="16" x14ac:dyDescent="0.2">
      <c r="A867" t="s">
        <v>5761</v>
      </c>
      <c r="B867">
        <v>2324</v>
      </c>
      <c r="C867" t="str">
        <f t="shared" si="132"/>
        <v>store_doc_2324</v>
      </c>
      <c r="D867" t="s">
        <v>5762</v>
      </c>
      <c r="E867" t="s">
        <v>5763</v>
      </c>
      <c r="F867">
        <v>15.349567</v>
      </c>
      <c r="G867">
        <v>103.388313</v>
      </c>
      <c r="H867" t="str">
        <f t="shared" si="138"/>
        <v>https://www.google.com/maps/place/15.349567,103.388313</v>
      </c>
      <c r="I867" t="s">
        <v>28</v>
      </c>
      <c r="J867" t="s">
        <v>29</v>
      </c>
      <c r="K867" t="s">
        <v>5764</v>
      </c>
      <c r="L867" t="s">
        <v>5765</v>
      </c>
      <c r="M867" t="s">
        <v>3449</v>
      </c>
      <c r="N867">
        <v>32190</v>
      </c>
      <c r="O867" t="s">
        <v>5766</v>
      </c>
      <c r="P867" t="s">
        <v>34</v>
      </c>
      <c r="Q867" s="3" t="s">
        <v>35</v>
      </c>
      <c r="R867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7" s="3" t="str">
        <f>VLOOKUP($B867,[1]Offline!$A$2:$K$2447,2,FALSE)</f>
        <v>Mini Supermarket</v>
      </c>
      <c r="T867" s="3" t="str">
        <f>VLOOKUP($B867,[1]Offline!$A$2:$K$2447,6,FALSE)</f>
        <v>06:00-23:00 (17Hrs)</v>
      </c>
      <c r="U867" s="3" t="str">
        <f>VLOOKUP($B867,[1]Offline!$A$2:$K$2447,8,FALSE)</f>
        <v>เลขที่ 266,267-268 หมู่ที่ 1 ตำบลชุมพลบุรี อำเภอชุมพลบุรี จังหวัดสุรินทร์ 32190</v>
      </c>
      <c r="V867" s="11" t="str">
        <f t="shared" si="134"/>
        <v>เลขที่ 266,267-268 หมู่ที่ 1 ตำบลชุมพลบุรี อำเภอชุมพลบุรี จังหวัดสุรินทร์ 32190, โทรศัพท์: 062-605-8446</v>
      </c>
      <c r="W867" s="3" t="str">
        <f>VLOOKUP($B867,[1]Offline!$A$2:$K$2447,5,FALSE)</f>
        <v>exp2324-sm@lotuss.com</v>
      </c>
      <c r="X867" s="3" t="str">
        <f>VLOOKUP($B867,[1]Offline!$A$2:$K$2447,10,FALSE)</f>
        <v>0626058446</v>
      </c>
      <c r="Y867" t="s">
        <v>5767</v>
      </c>
      <c r="Z867" t="str">
        <f t="shared" si="135"/>
        <v>0626058446</v>
      </c>
      <c r="AA867" t="str">
        <f t="shared" si="136"/>
        <v>062-605-8446</v>
      </c>
      <c r="AB867" t="str">
        <f t="shared" si="137"/>
        <v>Valid</v>
      </c>
      <c r="AC867" s="4" t="str">
        <f t="shared" ref="AC867:AC893" si="141">IF(AND(LEFT($Z867,1)="0", OR(LEN(SUBSTITUTE($Z867,"-",""))=9, AND(LEFT($Z867,2)&lt;&gt;"02", LEN(SUBSTITUTE($Z867,"-",""))=10))), "Valid", "Invalid")</f>
        <v>Valid</v>
      </c>
      <c r="AD867" t="s">
        <v>5767</v>
      </c>
      <c r="AE867" s="11" t="s">
        <v>5768</v>
      </c>
    </row>
    <row r="868" spans="1:31" ht="16" x14ac:dyDescent="0.2">
      <c r="A868" t="s">
        <v>5769</v>
      </c>
      <c r="B868">
        <v>2325</v>
      </c>
      <c r="C868" t="str">
        <f t="shared" si="132"/>
        <v>store_doc_2325</v>
      </c>
      <c r="D868" t="s">
        <v>5770</v>
      </c>
      <c r="E868" t="s">
        <v>5771</v>
      </c>
      <c r="F868">
        <v>13.826366999999999</v>
      </c>
      <c r="G868">
        <v>100.657574</v>
      </c>
      <c r="H868" t="str">
        <f t="shared" si="138"/>
        <v>https://www.google.com/maps/place/13.826367,100.657574</v>
      </c>
      <c r="I868" t="s">
        <v>28</v>
      </c>
      <c r="J868" t="s">
        <v>29</v>
      </c>
      <c r="K868" t="s">
        <v>5772</v>
      </c>
      <c r="L868" t="s">
        <v>66</v>
      </c>
      <c r="M868" t="s">
        <v>32</v>
      </c>
      <c r="N868">
        <v>10230</v>
      </c>
      <c r="O868" t="s">
        <v>2684</v>
      </c>
      <c r="P868" t="s">
        <v>34</v>
      </c>
      <c r="Q868" s="3" t="s">
        <v>44</v>
      </c>
      <c r="R868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8" s="3" t="str">
        <f>VLOOKUP($B868,[1]Offline!$A$2:$K$2447,2,FALSE)</f>
        <v>Mini Supermarket</v>
      </c>
      <c r="T868" s="3" t="str">
        <f>VLOOKUP($B868,[1]Offline!$A$2:$K$2447,6,FALSE)</f>
        <v>24 Hours</v>
      </c>
      <c r="U868" s="3" t="str">
        <f>VLOOKUP($B868,[1]Offline!$A$2:$K$2447,8,FALSE)</f>
        <v>เลขที่ 629/2 ถนนนวมินทร์ แขวงนวลจันทร์ เขตบึงกุ่ม กรุงเทพมหานคร 10230</v>
      </c>
      <c r="V868" s="11" t="str">
        <f t="shared" si="134"/>
        <v>เลขที่ 629/2 ถนนนวมินทร์ แขวงนวลจันทร์ เขตบึงกุ่ม กรุงเทพมหานคร 10230, โทรศัพท์: 062-605-8447</v>
      </c>
      <c r="W868" s="3" t="str">
        <f>VLOOKUP($B868,[1]Offline!$A$2:$K$2447,5,FALSE)</f>
        <v>exp2325-sm@lotuss.com</v>
      </c>
      <c r="X868" s="3" t="str">
        <f>VLOOKUP($B868,[1]Offline!$A$2:$K$2447,10,FALSE)</f>
        <v>0626058447</v>
      </c>
      <c r="Y868" t="s">
        <v>5773</v>
      </c>
      <c r="Z868" t="str">
        <f t="shared" si="135"/>
        <v>0626058447</v>
      </c>
      <c r="AA868" t="str">
        <f t="shared" si="136"/>
        <v>062-605-8447</v>
      </c>
      <c r="AB868" t="str">
        <f t="shared" si="137"/>
        <v>Valid</v>
      </c>
      <c r="AC868" s="4" t="str">
        <f t="shared" si="141"/>
        <v>Valid</v>
      </c>
      <c r="AD868" t="s">
        <v>5773</v>
      </c>
      <c r="AE868" s="11" t="s">
        <v>5774</v>
      </c>
    </row>
    <row r="869" spans="1:31" ht="16" x14ac:dyDescent="0.2">
      <c r="A869" t="s">
        <v>5775</v>
      </c>
      <c r="B869">
        <v>2327</v>
      </c>
      <c r="C869" t="str">
        <f t="shared" si="132"/>
        <v>store_doc_2327</v>
      </c>
      <c r="D869" t="s">
        <v>5776</v>
      </c>
      <c r="E869" t="s">
        <v>5777</v>
      </c>
      <c r="F869">
        <v>13.83967</v>
      </c>
      <c r="G869">
        <v>102.625293</v>
      </c>
      <c r="H869" t="str">
        <f t="shared" si="138"/>
        <v>https://www.google.com/maps/place/13.83967,102.625293</v>
      </c>
      <c r="I869" t="s">
        <v>28</v>
      </c>
      <c r="J869" t="s">
        <v>29</v>
      </c>
      <c r="K869" t="s">
        <v>5778</v>
      </c>
      <c r="L869" t="s">
        <v>5779</v>
      </c>
      <c r="M869" t="s">
        <v>2590</v>
      </c>
      <c r="N869">
        <v>27120</v>
      </c>
      <c r="O869" t="s">
        <v>4696</v>
      </c>
      <c r="P869" t="s">
        <v>34</v>
      </c>
      <c r="Q869" s="3" t="s">
        <v>35</v>
      </c>
      <c r="R869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69" s="3" t="str">
        <f>VLOOKUP($B869,[1]Offline!$A$2:$K$2447,2,FALSE)</f>
        <v>Mini Supermarket</v>
      </c>
      <c r="T869" s="3" t="str">
        <f>VLOOKUP($B869,[1]Offline!$A$2:$K$2447,6,FALSE)</f>
        <v>06:00-22:00 (16Hrs)</v>
      </c>
      <c r="U869" s="3" t="str">
        <f>VLOOKUP($B869,[1]Offline!$A$2:$K$2447,8,FALSE)</f>
        <v>เลขที่ 175/6,175/25 หมู่ 8 ต.โคกสูง อ.โคกสูง จ.สระแก้ว 27120</v>
      </c>
      <c r="V869" s="11" t="str">
        <f t="shared" si="134"/>
        <v>เลขที่ 175/6,175/25 หมู่ 8 ต.โคกสูง อ.โคกสูง จ.สระแก้ว 27120, โทรศัพท์: 062-605-8449</v>
      </c>
      <c r="W869" s="3" t="str">
        <f>VLOOKUP($B869,[1]Offline!$A$2:$K$2447,5,FALSE)</f>
        <v>exp2327-sm@lotuss.com</v>
      </c>
      <c r="X869" s="3" t="str">
        <f>VLOOKUP($B869,[1]Offline!$A$2:$K$2447,10,FALSE)</f>
        <v>0626058449</v>
      </c>
      <c r="Y869" t="s">
        <v>5780</v>
      </c>
      <c r="Z869" t="str">
        <f t="shared" si="135"/>
        <v>0626058449</v>
      </c>
      <c r="AA869" t="str">
        <f t="shared" si="136"/>
        <v>062-605-8449</v>
      </c>
      <c r="AB869" t="str">
        <f t="shared" si="137"/>
        <v>Valid</v>
      </c>
      <c r="AC869" s="4" t="str">
        <f t="shared" si="141"/>
        <v>Valid</v>
      </c>
      <c r="AD869" t="s">
        <v>5780</v>
      </c>
      <c r="AE869" s="11" t="s">
        <v>5781</v>
      </c>
    </row>
    <row r="870" spans="1:31" ht="16" x14ac:dyDescent="0.2">
      <c r="A870" t="s">
        <v>5782</v>
      </c>
      <c r="B870">
        <v>2328</v>
      </c>
      <c r="C870" t="str">
        <f t="shared" si="132"/>
        <v>store_doc_2328</v>
      </c>
      <c r="D870" t="s">
        <v>5783</v>
      </c>
      <c r="E870" t="s">
        <v>5784</v>
      </c>
      <c r="F870">
        <v>16.433975</v>
      </c>
      <c r="G870">
        <v>102.81420900000001</v>
      </c>
      <c r="H870" t="str">
        <f t="shared" si="138"/>
        <v>https://www.google.com/maps/place/16.433975,102.814209</v>
      </c>
      <c r="I870" t="s">
        <v>28</v>
      </c>
      <c r="J870" t="s">
        <v>29</v>
      </c>
      <c r="K870" t="s">
        <v>5785</v>
      </c>
      <c r="L870" t="s">
        <v>2423</v>
      </c>
      <c r="M870" t="s">
        <v>2424</v>
      </c>
      <c r="N870">
        <v>40000</v>
      </c>
      <c r="O870" t="s">
        <v>2425</v>
      </c>
      <c r="P870" t="s">
        <v>34</v>
      </c>
      <c r="Q870" s="3" t="s">
        <v>170</v>
      </c>
      <c r="R870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0" s="3" t="str">
        <f>VLOOKUP($B870,[1]Offline!$A$2:$K$2447,2,FALSE)</f>
        <v>Mini Supermarket</v>
      </c>
      <c r="T870" s="3" t="str">
        <f>VLOOKUP($B870,[1]Offline!$A$2:$K$2447,6,FALSE)</f>
        <v>06:00-23:00 (17Hrs)</v>
      </c>
      <c r="U870" s="3" t="str">
        <f>VLOOKUP($B870,[1]Offline!$A$2:$K$2447,8,FALSE)</f>
        <v xml:space="preserve">เลขที่ 169/27 หมู่ที่ 7 ตำบลในเมือง อำเภอเมืองขอนแก่น จังหวัดขอนแก่น 40000    </v>
      </c>
      <c r="V870" s="11" t="str">
        <f t="shared" si="134"/>
        <v>เลขที่ 169/27 หมู่ที่ 7 ตำบลในเมือง อำเภอเมืองขอนแก่น จังหวัดขอนแก่น 40000    , โทรศัพท์: 062-605-8450</v>
      </c>
      <c r="W870" s="3" t="str">
        <f>VLOOKUP($B870,[1]Offline!$A$2:$K$2447,5,FALSE)</f>
        <v>exp2328-sm@lotuss.com</v>
      </c>
      <c r="X870" s="3" t="str">
        <f>VLOOKUP($B870,[1]Offline!$A$2:$K$2447,10,FALSE)</f>
        <v>0626058450</v>
      </c>
      <c r="Y870" t="s">
        <v>5786</v>
      </c>
      <c r="Z870" t="str">
        <f t="shared" si="135"/>
        <v>0626058450</v>
      </c>
      <c r="AA870" t="str">
        <f t="shared" si="136"/>
        <v>062-605-8450</v>
      </c>
      <c r="AB870" t="str">
        <f t="shared" si="137"/>
        <v>Valid</v>
      </c>
      <c r="AC870" s="4" t="str">
        <f t="shared" si="141"/>
        <v>Valid</v>
      </c>
      <c r="AD870" t="s">
        <v>5786</v>
      </c>
      <c r="AE870" s="11" t="s">
        <v>5787</v>
      </c>
    </row>
    <row r="871" spans="1:31" ht="16" x14ac:dyDescent="0.2">
      <c r="A871" t="s">
        <v>5788</v>
      </c>
      <c r="B871">
        <v>2329</v>
      </c>
      <c r="C871" t="str">
        <f t="shared" si="132"/>
        <v>store_doc_2329</v>
      </c>
      <c r="D871" t="s">
        <v>5789</v>
      </c>
      <c r="E871" t="s">
        <v>5790</v>
      </c>
      <c r="F871">
        <v>16.110937</v>
      </c>
      <c r="G871">
        <v>103.843937</v>
      </c>
      <c r="H871" t="str">
        <f t="shared" si="138"/>
        <v>https://www.google.com/maps/place/16.110937,103.843937</v>
      </c>
      <c r="I871" t="s">
        <v>28</v>
      </c>
      <c r="J871" t="s">
        <v>29</v>
      </c>
      <c r="K871" t="s">
        <v>5791</v>
      </c>
      <c r="L871" t="s">
        <v>4656</v>
      </c>
      <c r="M871" t="s">
        <v>3196</v>
      </c>
      <c r="N871">
        <v>45170</v>
      </c>
      <c r="O871" t="s">
        <v>5792</v>
      </c>
      <c r="P871" t="s">
        <v>34</v>
      </c>
      <c r="Q871" s="3" t="s">
        <v>35</v>
      </c>
      <c r="R871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1" s="3" t="str">
        <f>VLOOKUP($B871,[1]Offline!$A$2:$K$2447,2,FALSE)</f>
        <v>Mini Supermarket</v>
      </c>
      <c r="T871" s="3" t="str">
        <f>VLOOKUP($B871,[1]Offline!$A$2:$K$2447,6,FALSE)</f>
        <v>06:00-23:00 (17Hrs)</v>
      </c>
      <c r="U871" s="3" t="str">
        <f>VLOOKUP($B871,[1]Offline!$A$2:$K$2447,8,FALSE)</f>
        <v>เลขที่ 27 หมู่ที่ 10 ตำบลธงธานี อำเภอธวัชบุรี จังหวัดร้อยเอ็ด 45170</v>
      </c>
      <c r="V871" s="11" t="str">
        <f t="shared" si="134"/>
        <v>เลขที่ 27 หมู่ที่ 10 ตำบลธงธานี อำเภอธวัชบุรี จังหวัดร้อยเอ็ด 45170, โทรศัพท์: 062-605-8451</v>
      </c>
      <c r="W871" s="3" t="str">
        <f>VLOOKUP($B871,[1]Offline!$A$2:$K$2447,5,FALSE)</f>
        <v>exp2329-sm@lotuss.com</v>
      </c>
      <c r="X871" s="3" t="str">
        <f>VLOOKUP($B871,[1]Offline!$A$2:$K$2447,10,FALSE)</f>
        <v>0626058451</v>
      </c>
      <c r="Y871" t="s">
        <v>5793</v>
      </c>
      <c r="Z871" t="str">
        <f t="shared" si="135"/>
        <v>0626058451</v>
      </c>
      <c r="AA871" t="str">
        <f t="shared" si="136"/>
        <v>062-605-8451</v>
      </c>
      <c r="AB871" t="str">
        <f t="shared" si="137"/>
        <v>Valid</v>
      </c>
      <c r="AC871" s="4" t="str">
        <f t="shared" si="141"/>
        <v>Valid</v>
      </c>
      <c r="AD871" t="s">
        <v>5793</v>
      </c>
      <c r="AE871" s="11" t="s">
        <v>5794</v>
      </c>
    </row>
    <row r="872" spans="1:31" ht="16" x14ac:dyDescent="0.2">
      <c r="A872" t="s">
        <v>5795</v>
      </c>
      <c r="B872">
        <v>2330</v>
      </c>
      <c r="C872" t="str">
        <f t="shared" si="132"/>
        <v>store_doc_2330</v>
      </c>
      <c r="D872" t="s">
        <v>5796</v>
      </c>
      <c r="E872" t="s">
        <v>5797</v>
      </c>
      <c r="F872">
        <v>18.794374000000001</v>
      </c>
      <c r="G872">
        <v>100.787986</v>
      </c>
      <c r="H872" t="str">
        <f t="shared" si="138"/>
        <v>https://www.google.com/maps/place/18.794374,100.787986</v>
      </c>
      <c r="I872" t="s">
        <v>28</v>
      </c>
      <c r="J872" t="s">
        <v>29</v>
      </c>
      <c r="K872" t="s">
        <v>5798</v>
      </c>
      <c r="L872" t="s">
        <v>5799</v>
      </c>
      <c r="M872" t="s">
        <v>5800</v>
      </c>
      <c r="N872">
        <v>55000</v>
      </c>
      <c r="O872" t="s">
        <v>5801</v>
      </c>
      <c r="P872" t="s">
        <v>34</v>
      </c>
      <c r="Q872" s="3" t="s">
        <v>170</v>
      </c>
      <c r="R872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2" s="3" t="str">
        <f>VLOOKUP($B872,[1]Offline!$A$2:$K$2447,2,FALSE)</f>
        <v>Mini Supermarket</v>
      </c>
      <c r="T872" s="3" t="str">
        <f>VLOOKUP($B872,[1]Offline!$A$2:$K$2447,6,FALSE)</f>
        <v>05:00-23:00 (18Hrs)</v>
      </c>
      <c r="U872" s="3" t="str">
        <f>VLOOKUP($B872,[1]Offline!$A$2:$K$2447,8,FALSE)</f>
        <v>เลขที่ 54/10 ถนนวรวิชัย ตำบลในเวียง อำเภอเมืองน่าน จังหวัดน่าน 55000</v>
      </c>
      <c r="V872" s="11" t="str">
        <f t="shared" si="134"/>
        <v>เลขที่ 54/10 ถนนวรวิชัย ตำบลในเวียง อำเภอเมืองน่าน จังหวัดน่าน 55000, โทรศัพท์: 062-605-8452</v>
      </c>
      <c r="W872" s="3" t="str">
        <f>VLOOKUP($B872,[1]Offline!$A$2:$K$2447,5,FALSE)</f>
        <v>exp2330-sm@lotuss.com</v>
      </c>
      <c r="X872" s="3" t="str">
        <f>VLOOKUP($B872,[1]Offline!$A$2:$K$2447,10,FALSE)</f>
        <v>0626058452</v>
      </c>
      <c r="Y872" t="s">
        <v>5802</v>
      </c>
      <c r="Z872" t="str">
        <f t="shared" si="135"/>
        <v>0626058452</v>
      </c>
      <c r="AA872" t="str">
        <f t="shared" si="136"/>
        <v>062-605-8452</v>
      </c>
      <c r="AB872" t="str">
        <f t="shared" si="137"/>
        <v>Valid</v>
      </c>
      <c r="AC872" s="4" t="str">
        <f t="shared" si="141"/>
        <v>Valid</v>
      </c>
      <c r="AD872" t="s">
        <v>5802</v>
      </c>
      <c r="AE872" s="11" t="s">
        <v>5803</v>
      </c>
    </row>
    <row r="873" spans="1:31" ht="16" x14ac:dyDescent="0.2">
      <c r="A873" t="s">
        <v>5804</v>
      </c>
      <c r="B873">
        <v>2331</v>
      </c>
      <c r="C873" t="str">
        <f t="shared" si="132"/>
        <v>store_doc_2331</v>
      </c>
      <c r="D873" t="s">
        <v>5805</v>
      </c>
      <c r="E873" t="s">
        <v>5806</v>
      </c>
      <c r="F873">
        <v>17.099997399999999</v>
      </c>
      <c r="G873">
        <v>100.16688809999999</v>
      </c>
      <c r="H873" t="str">
        <f t="shared" si="138"/>
        <v>https://www.google.com/maps/place/17.0999974,100.1668881</v>
      </c>
      <c r="I873" t="s">
        <v>28</v>
      </c>
      <c r="J873" t="s">
        <v>29</v>
      </c>
      <c r="K873" t="s">
        <v>5807</v>
      </c>
      <c r="L873" t="s">
        <v>5369</v>
      </c>
      <c r="M873" t="s">
        <v>2970</v>
      </c>
      <c r="N873">
        <v>65180</v>
      </c>
      <c r="O873" t="s">
        <v>5808</v>
      </c>
      <c r="P873" t="s">
        <v>34</v>
      </c>
      <c r="Q873" s="3" t="s">
        <v>35</v>
      </c>
      <c r="R873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3" s="3" t="str">
        <f>VLOOKUP($B873,[1]Offline!$A$2:$K$2447,2,FALSE)</f>
        <v>Mini Supermarket</v>
      </c>
      <c r="T873" s="3" t="str">
        <f>VLOOKUP($B873,[1]Offline!$A$2:$K$2447,6,FALSE)</f>
        <v>06:00-22:00 (16Hrs)</v>
      </c>
      <c r="U873" s="3" t="str">
        <f>VLOOKUP($B873,[1]Offline!$A$2:$K$2447,8,FALSE)</f>
        <v>เลขที่ 55 หมู่ที่ 8 ตำบลมะต้อง อำเภอพรหมพิราม จังหวัดพิษณุโลก 65180</v>
      </c>
      <c r="V873" s="11" t="str">
        <f t="shared" si="134"/>
        <v>เลขที่ 55 หมู่ที่ 8 ตำบลมะต้อง อำเภอพรหมพิราม จังหวัดพิษณุโลก 65180, โทรศัพท์: 062-605-8453</v>
      </c>
      <c r="W873" s="3" t="str">
        <f>VLOOKUP($B873,[1]Offline!$A$2:$K$2447,5,FALSE)</f>
        <v>exp2331-sm@lotuss.com</v>
      </c>
      <c r="X873" s="3" t="str">
        <f>VLOOKUP($B873,[1]Offline!$A$2:$K$2447,10,FALSE)</f>
        <v>0626058453</v>
      </c>
      <c r="Y873" t="s">
        <v>5809</v>
      </c>
      <c r="Z873" t="str">
        <f t="shared" si="135"/>
        <v>0626058453</v>
      </c>
      <c r="AA873" t="str">
        <f t="shared" si="136"/>
        <v>062-605-8453</v>
      </c>
      <c r="AB873" t="str">
        <f t="shared" si="137"/>
        <v>Valid</v>
      </c>
      <c r="AC873" s="4" t="str">
        <f t="shared" si="141"/>
        <v>Valid</v>
      </c>
      <c r="AD873" t="s">
        <v>5809</v>
      </c>
      <c r="AE873" s="11" t="s">
        <v>5810</v>
      </c>
    </row>
    <row r="874" spans="1:31" ht="16" x14ac:dyDescent="0.2">
      <c r="A874" t="s">
        <v>5811</v>
      </c>
      <c r="B874">
        <v>2332</v>
      </c>
      <c r="C874" t="str">
        <f t="shared" si="132"/>
        <v>store_doc_2332</v>
      </c>
      <c r="D874" t="s">
        <v>5812</v>
      </c>
      <c r="E874" t="s">
        <v>5813</v>
      </c>
      <c r="F874">
        <v>13.818374</v>
      </c>
      <c r="G874">
        <v>102.062494</v>
      </c>
      <c r="H874" t="str">
        <f t="shared" si="138"/>
        <v>https://www.google.com/maps/place/13.818374,102.062494</v>
      </c>
      <c r="I874" t="s">
        <v>28</v>
      </c>
      <c r="J874" t="s">
        <v>29</v>
      </c>
      <c r="K874" t="s">
        <v>5814</v>
      </c>
      <c r="L874" t="s">
        <v>5815</v>
      </c>
      <c r="M874" t="s">
        <v>2590</v>
      </c>
      <c r="N874">
        <v>27000</v>
      </c>
      <c r="O874" t="s">
        <v>5816</v>
      </c>
      <c r="P874" t="s">
        <v>34</v>
      </c>
      <c r="Q874" s="3" t="s">
        <v>35</v>
      </c>
      <c r="R874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4" s="3" t="str">
        <f>VLOOKUP($B874,[1]Offline!$A$2:$K$2447,2,FALSE)</f>
        <v>Mini Supermarket</v>
      </c>
      <c r="T874" s="3" t="str">
        <f>VLOOKUP($B874,[1]Offline!$A$2:$K$2447,6,FALSE)</f>
        <v>06:00-23:00 (17Hrs)</v>
      </c>
      <c r="U874" s="3" t="str">
        <f>VLOOKUP($B874,[1]Offline!$A$2:$K$2447,8,FALSE)</f>
        <v>เลขที่ 82/5 ถนนเทศบาล 6 ต.สระแก้ว อ.เมืองสระแก้ว จ.สระแก้ว 27000</v>
      </c>
      <c r="V874" s="11" t="str">
        <f t="shared" si="134"/>
        <v>เลขที่ 82/5 ถนนเทศบาล 6 ต.สระแก้ว อ.เมืองสระแก้ว จ.สระแก้ว 27000, โทรศัพท์: 062-605-8454</v>
      </c>
      <c r="W874" s="3" t="str">
        <f>VLOOKUP($B874,[1]Offline!$A$2:$K$2447,5,FALSE)</f>
        <v>exp2332-sm@lotuss.com</v>
      </c>
      <c r="X874" s="3" t="str">
        <f>VLOOKUP($B874,[1]Offline!$A$2:$K$2447,10,FALSE)</f>
        <v>0626058454</v>
      </c>
      <c r="Y874" t="s">
        <v>5817</v>
      </c>
      <c r="Z874" t="str">
        <f t="shared" si="135"/>
        <v>0626058454</v>
      </c>
      <c r="AA874" t="str">
        <f t="shared" si="136"/>
        <v>062-605-8454</v>
      </c>
      <c r="AB874" t="str">
        <f t="shared" si="137"/>
        <v>Valid</v>
      </c>
      <c r="AC874" s="4" t="str">
        <f t="shared" si="141"/>
        <v>Valid</v>
      </c>
      <c r="AD874" t="s">
        <v>5817</v>
      </c>
      <c r="AE874" s="11" t="s">
        <v>5818</v>
      </c>
    </row>
    <row r="875" spans="1:31" ht="16" x14ac:dyDescent="0.2">
      <c r="A875" t="s">
        <v>5819</v>
      </c>
      <c r="B875">
        <v>2333</v>
      </c>
      <c r="C875" t="str">
        <f t="shared" si="132"/>
        <v>store_doc_2333</v>
      </c>
      <c r="D875" t="s">
        <v>5820</v>
      </c>
      <c r="E875" t="s">
        <v>5821</v>
      </c>
      <c r="F875">
        <v>12.721743</v>
      </c>
      <c r="G875">
        <v>101.971914</v>
      </c>
      <c r="H875" t="str">
        <f t="shared" si="138"/>
        <v>https://www.google.com/maps/place/12.721743,101.971914</v>
      </c>
      <c r="I875" t="s">
        <v>28</v>
      </c>
      <c r="J875" t="s">
        <v>29</v>
      </c>
      <c r="K875" t="s">
        <v>5822</v>
      </c>
      <c r="L875" t="s">
        <v>5823</v>
      </c>
      <c r="M875" t="s">
        <v>2639</v>
      </c>
      <c r="N875">
        <v>22170</v>
      </c>
      <c r="O875" t="s">
        <v>5824</v>
      </c>
      <c r="P875" t="s">
        <v>34</v>
      </c>
      <c r="Q875" s="3" t="s">
        <v>35</v>
      </c>
      <c r="R875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5" s="3" t="str">
        <f>VLOOKUP($B875,[1]Offline!$A$2:$K$2447,2,FALSE)</f>
        <v>Mini Supermarket</v>
      </c>
      <c r="T875" s="3" t="str">
        <f>VLOOKUP($B875,[1]Offline!$A$2:$K$2447,6,FALSE)</f>
        <v xml:space="preserve">24 Hours </v>
      </c>
      <c r="U875" s="3" t="str">
        <f>VLOOKUP($B875,[1]Offline!$A$2:$K$2447,8,FALSE)</f>
        <v>เลขที่ 98/6 หมู่ 3 ต.ทุ่งเบญจา ต.ท่าใหม่ จ.จันทบุรี 22170</v>
      </c>
      <c r="V875" s="11" t="str">
        <f t="shared" si="134"/>
        <v>เลขที่ 98/6 หมู่ 3 ต.ทุ่งเบญจา ต.ท่าใหม่ จ.จันทบุรี 22170, โทรศัพท์: 097-258-5258</v>
      </c>
      <c r="W875" s="3" t="str">
        <f>VLOOKUP($B875,[1]Offline!$A$2:$K$2447,5,FALSE)</f>
        <v>exp2333-sm@lotuss.com</v>
      </c>
      <c r="X875" s="3" t="str">
        <f>VLOOKUP($B875,[1]Offline!$A$2:$K$2447,10,FALSE)</f>
        <v>0972585258</v>
      </c>
      <c r="Y875" t="s">
        <v>5825</v>
      </c>
      <c r="Z875" t="str">
        <f t="shared" si="135"/>
        <v>0972585258</v>
      </c>
      <c r="AA875" t="str">
        <f t="shared" si="136"/>
        <v>097-258-5258</v>
      </c>
      <c r="AB875" t="str">
        <f t="shared" si="137"/>
        <v>Valid</v>
      </c>
      <c r="AC875" s="4" t="str">
        <f t="shared" si="141"/>
        <v>Valid</v>
      </c>
      <c r="AD875" t="s">
        <v>5825</v>
      </c>
      <c r="AE875" s="11" t="s">
        <v>5826</v>
      </c>
    </row>
    <row r="876" spans="1:31" ht="16" x14ac:dyDescent="0.2">
      <c r="A876" t="s">
        <v>5827</v>
      </c>
      <c r="B876">
        <v>2334</v>
      </c>
      <c r="C876" t="str">
        <f t="shared" si="132"/>
        <v>store_doc_2334</v>
      </c>
      <c r="D876" t="s">
        <v>5828</v>
      </c>
      <c r="E876" t="s">
        <v>5829</v>
      </c>
      <c r="F876">
        <v>18.142873999999999</v>
      </c>
      <c r="G876">
        <v>100.141824</v>
      </c>
      <c r="H876" t="str">
        <f t="shared" si="138"/>
        <v>https://www.google.com/maps/place/18.142874,100.141824</v>
      </c>
      <c r="I876" t="s">
        <v>28</v>
      </c>
      <c r="J876" t="s">
        <v>29</v>
      </c>
      <c r="K876" t="s">
        <v>5830</v>
      </c>
      <c r="L876" t="s">
        <v>5831</v>
      </c>
      <c r="M876" t="s">
        <v>5832</v>
      </c>
      <c r="N876">
        <v>54000</v>
      </c>
      <c r="O876" t="s">
        <v>5801</v>
      </c>
      <c r="P876" t="s">
        <v>34</v>
      </c>
      <c r="Q876" s="3" t="s">
        <v>44</v>
      </c>
      <c r="R876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6" s="3" t="str">
        <f>VLOOKUP($B876,[1]Offline!$A$2:$K$2447,2,FALSE)</f>
        <v>Mini Supermarket</v>
      </c>
      <c r="T876" s="3" t="str">
        <f>VLOOKUP($B876,[1]Offline!$A$2:$K$2447,6,FALSE)</f>
        <v>24 Hours</v>
      </c>
      <c r="U876" s="3" t="str">
        <f>VLOOKUP($B876,[1]Offline!$A$2:$K$2447,8,FALSE)</f>
        <v>เลขที่ 182/7 ถนนรอบเมือง ตำบลในเวียง อำเภอเมืองแพร่ จังหวัดแพร่ 54000</v>
      </c>
      <c r="V876" s="11" t="str">
        <f t="shared" si="134"/>
        <v>เลขที่ 182/7 ถนนรอบเมือง ตำบลในเวียง อำเภอเมืองแพร่ จังหวัดแพร่ 54000, โทรศัพท์: 062-605-8456</v>
      </c>
      <c r="W876" s="3" t="str">
        <f>VLOOKUP($B876,[1]Offline!$A$2:$K$2447,5,FALSE)</f>
        <v>exp2334-sm@lotuss.com</v>
      </c>
      <c r="X876" s="3" t="str">
        <f>VLOOKUP($B876,[1]Offline!$A$2:$K$2447,10,FALSE)</f>
        <v>0626058456</v>
      </c>
      <c r="Y876" t="s">
        <v>5833</v>
      </c>
      <c r="Z876" t="str">
        <f t="shared" si="135"/>
        <v>0626058456</v>
      </c>
      <c r="AA876" t="str">
        <f t="shared" si="136"/>
        <v>062-605-8456</v>
      </c>
      <c r="AB876" t="str">
        <f t="shared" si="137"/>
        <v>Valid</v>
      </c>
      <c r="AC876" s="4" t="str">
        <f t="shared" si="141"/>
        <v>Valid</v>
      </c>
      <c r="AD876" t="s">
        <v>5833</v>
      </c>
      <c r="AE876" s="11" t="s">
        <v>5834</v>
      </c>
    </row>
    <row r="877" spans="1:31" ht="16" x14ac:dyDescent="0.2">
      <c r="A877" t="s">
        <v>5835</v>
      </c>
      <c r="B877">
        <v>2335</v>
      </c>
      <c r="C877" t="str">
        <f t="shared" si="132"/>
        <v>store_doc_2335</v>
      </c>
      <c r="D877" t="s">
        <v>5836</v>
      </c>
      <c r="E877" t="s">
        <v>5837</v>
      </c>
      <c r="F877">
        <v>13.725350000000001</v>
      </c>
      <c r="G877">
        <v>100.32483000000001</v>
      </c>
      <c r="H877" t="str">
        <f t="shared" si="138"/>
        <v>https://www.google.com/maps/place/13.72535,100.32483</v>
      </c>
      <c r="I877" t="s">
        <v>28</v>
      </c>
      <c r="J877" t="s">
        <v>29</v>
      </c>
      <c r="K877" t="s">
        <v>5838</v>
      </c>
      <c r="L877" t="s">
        <v>349</v>
      </c>
      <c r="M877" t="s">
        <v>350</v>
      </c>
      <c r="N877">
        <v>73220</v>
      </c>
      <c r="O877" t="s">
        <v>5469</v>
      </c>
      <c r="P877" t="s">
        <v>34</v>
      </c>
      <c r="Q877" s="3" t="s">
        <v>35</v>
      </c>
      <c r="R877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7" s="3" t="str">
        <f>VLOOKUP($B877,[1]Offline!$A$2:$K$2447,2,FALSE)</f>
        <v>Mini Supermarket</v>
      </c>
      <c r="T877" s="3" t="str">
        <f>VLOOKUP($B877,[1]Offline!$A$2:$K$2447,6,FALSE)</f>
        <v>06:00-22:30 (16.5Hrs)</v>
      </c>
      <c r="U877" s="3" t="str">
        <f>VLOOKUP($B877,[1]Offline!$A$2:$K$2447,8,FALSE)</f>
        <v>เลขที่ 58/186 หมู่ 4 ต.กระทุ่มล้ม อ.สามพราน จ.นครปฐม 73220</v>
      </c>
      <c r="V877" s="11" t="str">
        <f t="shared" si="134"/>
        <v>เลขที่ 58/186 หมู่ 4 ต.กระทุ่มล้ม อ.สามพราน จ.นครปฐม 73220, โทรศัพท์: 081-247-2773</v>
      </c>
      <c r="W877" s="3" t="str">
        <f>VLOOKUP($B877,[1]Offline!$A$2:$K$2447,5,FALSE)</f>
        <v>exp2335-sm@lotuss.com</v>
      </c>
      <c r="X877" s="3" t="str">
        <f>VLOOKUP($B877,[1]Offline!$A$2:$K$2447,10,FALSE)</f>
        <v>0812472773</v>
      </c>
      <c r="Y877" t="s">
        <v>5839</v>
      </c>
      <c r="Z877" t="str">
        <f t="shared" si="135"/>
        <v>0812472773</v>
      </c>
      <c r="AA877" t="str">
        <f t="shared" si="136"/>
        <v>081-247-2773</v>
      </c>
      <c r="AB877" t="str">
        <f t="shared" si="137"/>
        <v>Valid</v>
      </c>
      <c r="AC877" s="4" t="str">
        <f t="shared" si="141"/>
        <v>Valid</v>
      </c>
      <c r="AD877" t="s">
        <v>5839</v>
      </c>
      <c r="AE877" s="11" t="s">
        <v>5840</v>
      </c>
    </row>
    <row r="878" spans="1:31" ht="16" x14ac:dyDescent="0.2">
      <c r="A878" t="s">
        <v>5841</v>
      </c>
      <c r="B878">
        <v>2336</v>
      </c>
      <c r="C878" t="str">
        <f t="shared" si="132"/>
        <v>store_doc_2336</v>
      </c>
      <c r="D878" t="s">
        <v>5842</v>
      </c>
      <c r="E878" t="s">
        <v>5843</v>
      </c>
      <c r="F878">
        <v>16.304017000000002</v>
      </c>
      <c r="G878">
        <v>99.825292000000005</v>
      </c>
      <c r="H878" t="str">
        <f t="shared" si="138"/>
        <v>https://www.google.com/maps/place/16.304017,99.825292</v>
      </c>
      <c r="I878" t="s">
        <v>28</v>
      </c>
      <c r="J878" t="s">
        <v>29</v>
      </c>
      <c r="K878" t="s">
        <v>5844</v>
      </c>
      <c r="L878" t="s">
        <v>5845</v>
      </c>
      <c r="M878" t="s">
        <v>5846</v>
      </c>
      <c r="N878">
        <v>62190</v>
      </c>
      <c r="O878" t="s">
        <v>5847</v>
      </c>
      <c r="P878" t="s">
        <v>34</v>
      </c>
      <c r="Q878" s="3" t="s">
        <v>35</v>
      </c>
      <c r="R878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8" s="3" t="str">
        <f>VLOOKUP($B878,[1]Offline!$A$2:$K$2447,2,FALSE)</f>
        <v>Mini Supermarket</v>
      </c>
      <c r="T878" s="3" t="str">
        <f>VLOOKUP($B878,[1]Offline!$A$2:$K$2447,6,FALSE)</f>
        <v>06:00-23:00 (17Hrs)</v>
      </c>
      <c r="U878" s="3" t="str">
        <f>VLOOKUP($B878,[1]Offline!$A$2:$K$2447,8,FALSE)</f>
        <v>เลขที่ 187,187/1 หมู่ที่ 10 ตำบลทุ่งทราย อำเภอทรายทองวัฒนา จังหวัดกำแพงเพชร 62190</v>
      </c>
      <c r="V878" s="11" t="str">
        <f t="shared" si="134"/>
        <v>เลขที่ 187,187/1 หมู่ที่ 10 ตำบลทุ่งทราย อำเภอทรายทองวัฒนา จังหวัดกำแพงเพชร 62190, โทรศัพท์: 062-605-8458</v>
      </c>
      <c r="W878" s="3" t="str">
        <f>VLOOKUP($B878,[1]Offline!$A$2:$K$2447,5,FALSE)</f>
        <v>exp2336-sm@lotuss.com</v>
      </c>
      <c r="X878" s="3" t="str">
        <f>VLOOKUP($B878,[1]Offline!$A$2:$K$2447,10,FALSE)</f>
        <v>0626058458</v>
      </c>
      <c r="Y878" t="s">
        <v>5848</v>
      </c>
      <c r="Z878" t="str">
        <f t="shared" si="135"/>
        <v>0626058458</v>
      </c>
      <c r="AA878" t="str">
        <f t="shared" si="136"/>
        <v>062-605-8458</v>
      </c>
      <c r="AB878" t="str">
        <f t="shared" si="137"/>
        <v>Valid</v>
      </c>
      <c r="AC878" s="4" t="str">
        <f t="shared" si="141"/>
        <v>Valid</v>
      </c>
      <c r="AD878" t="s">
        <v>5848</v>
      </c>
      <c r="AE878" s="11" t="s">
        <v>5849</v>
      </c>
    </row>
    <row r="879" spans="1:31" ht="16" x14ac:dyDescent="0.2">
      <c r="A879" t="s">
        <v>5850</v>
      </c>
      <c r="B879">
        <v>2337</v>
      </c>
      <c r="C879" t="str">
        <f t="shared" si="132"/>
        <v>store_doc_2337</v>
      </c>
      <c r="D879" t="s">
        <v>5851</v>
      </c>
      <c r="E879" t="s">
        <v>5852</v>
      </c>
      <c r="F879">
        <v>15.245011</v>
      </c>
      <c r="G879">
        <v>105.23365800000001</v>
      </c>
      <c r="H879" t="str">
        <f t="shared" si="138"/>
        <v>https://www.google.com/maps/place/15.245011,105.233658</v>
      </c>
      <c r="I879" t="s">
        <v>28</v>
      </c>
      <c r="J879" t="s">
        <v>29</v>
      </c>
      <c r="K879" t="s">
        <v>5853</v>
      </c>
      <c r="L879" t="s">
        <v>5854</v>
      </c>
      <c r="M879" t="s">
        <v>4243</v>
      </c>
      <c r="N879">
        <v>34110</v>
      </c>
      <c r="O879" t="s">
        <v>5855</v>
      </c>
      <c r="P879" t="s">
        <v>34</v>
      </c>
      <c r="Q879" s="3" t="s">
        <v>44</v>
      </c>
      <c r="R879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79" s="3" t="str">
        <f>VLOOKUP($B879,[1]Offline!$A$2:$K$2447,2,FALSE)</f>
        <v>Mini Supermarket</v>
      </c>
      <c r="T879" s="3" t="str">
        <f>VLOOKUP($B879,[1]Offline!$A$2:$K$2447,6,FALSE)</f>
        <v>24 Hours</v>
      </c>
      <c r="U879" s="3" t="str">
        <f>VLOOKUP($B879,[1]Offline!$A$2:$K$2447,8,FALSE)</f>
        <v xml:space="preserve">เลขที่ 40/3 ถนนพรหมแสง ตำบลพิบูล อำเภอพิบูลมังสาหาร จังหวัดอุบลราชธานี 34110   </v>
      </c>
      <c r="V879" s="11" t="str">
        <f t="shared" si="134"/>
        <v>เลขที่ 40/3 ถนนพรหมแสง ตำบลพิบูล อำเภอพิบูลมังสาหาร จังหวัดอุบลราชธานี 34110   , โทรศัพท์: 062-605-8459</v>
      </c>
      <c r="W879" s="3" t="str">
        <f>VLOOKUP($B879,[1]Offline!$A$2:$K$2447,5,FALSE)</f>
        <v>exp2337-sm@lotuss.com</v>
      </c>
      <c r="X879" s="3" t="str">
        <f>VLOOKUP($B879,[1]Offline!$A$2:$K$2447,10,FALSE)</f>
        <v>0626058459</v>
      </c>
      <c r="Y879" t="s">
        <v>5856</v>
      </c>
      <c r="Z879" t="str">
        <f t="shared" si="135"/>
        <v>0626058459</v>
      </c>
      <c r="AA879" t="str">
        <f t="shared" si="136"/>
        <v>062-605-8459</v>
      </c>
      <c r="AB879" t="str">
        <f t="shared" si="137"/>
        <v>Valid</v>
      </c>
      <c r="AC879" s="4" t="str">
        <f t="shared" si="141"/>
        <v>Valid</v>
      </c>
      <c r="AD879" t="s">
        <v>5856</v>
      </c>
      <c r="AE879" s="11" t="s">
        <v>5857</v>
      </c>
    </row>
    <row r="880" spans="1:31" ht="16" x14ac:dyDescent="0.2">
      <c r="A880" t="s">
        <v>5858</v>
      </c>
      <c r="B880">
        <v>2338</v>
      </c>
      <c r="C880" t="str">
        <f t="shared" si="132"/>
        <v>store_doc_2338</v>
      </c>
      <c r="D880" t="s">
        <v>5859</v>
      </c>
      <c r="E880" t="s">
        <v>5860</v>
      </c>
      <c r="F880">
        <v>19.288882999999998</v>
      </c>
      <c r="G880">
        <v>100.86207400000001</v>
      </c>
      <c r="H880" t="str">
        <f t="shared" si="138"/>
        <v>https://www.google.com/maps/place/19.288883,100.862074</v>
      </c>
      <c r="I880" t="s">
        <v>28</v>
      </c>
      <c r="J880" t="s">
        <v>29</v>
      </c>
      <c r="K880" t="s">
        <v>5861</v>
      </c>
      <c r="L880" t="s">
        <v>5862</v>
      </c>
      <c r="M880" t="s">
        <v>5800</v>
      </c>
      <c r="N880">
        <v>55160</v>
      </c>
      <c r="O880" t="s">
        <v>5863</v>
      </c>
      <c r="P880" t="s">
        <v>34</v>
      </c>
      <c r="Q880" s="3" t="s">
        <v>170</v>
      </c>
      <c r="R880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0" s="3" t="str">
        <f>VLOOKUP($B880,[1]Offline!$A$2:$K$2447,2,FALSE)</f>
        <v>Mini Supermarket</v>
      </c>
      <c r="T880" s="3" t="str">
        <f>VLOOKUP($B880,[1]Offline!$A$2:$K$2447,6,FALSE)</f>
        <v>05:00-23:00 (18Hrs)</v>
      </c>
      <c r="U880" s="3" t="str">
        <f>VLOOKUP($B880,[1]Offline!$A$2:$K$2447,8,FALSE)</f>
        <v>เลขที่ 64 หมู่ที่ 11 ตำบลเชียงกลาง อำเภอเชียงกลาง จังหวัดน่าน 55160</v>
      </c>
      <c r="V880" s="11" t="str">
        <f t="shared" si="134"/>
        <v>เลขที่ 64 หมู่ที่ 11 ตำบลเชียงกลาง อำเภอเชียงกลาง จังหวัดน่าน 55160, โทรศัพท์: 062-605-8460</v>
      </c>
      <c r="W880" s="3" t="str">
        <f>VLOOKUP($B880,[1]Offline!$A$2:$K$2447,5,FALSE)</f>
        <v>exp2338-sm@lotuss.com</v>
      </c>
      <c r="X880" s="3" t="str">
        <f>VLOOKUP($B880,[1]Offline!$A$2:$K$2447,10,FALSE)</f>
        <v>0626058460</v>
      </c>
      <c r="Y880" t="s">
        <v>5864</v>
      </c>
      <c r="Z880" t="str">
        <f t="shared" si="135"/>
        <v>0626058460</v>
      </c>
      <c r="AA880" t="str">
        <f t="shared" si="136"/>
        <v>062-605-8460</v>
      </c>
      <c r="AB880" t="str">
        <f t="shared" si="137"/>
        <v>Valid</v>
      </c>
      <c r="AC880" s="4" t="str">
        <f t="shared" si="141"/>
        <v>Valid</v>
      </c>
      <c r="AD880" t="s">
        <v>5864</v>
      </c>
      <c r="AE880" s="11" t="s">
        <v>5865</v>
      </c>
    </row>
    <row r="881" spans="1:31" ht="16" x14ac:dyDescent="0.2">
      <c r="A881" t="s">
        <v>5866</v>
      </c>
      <c r="B881">
        <v>2339</v>
      </c>
      <c r="C881" t="str">
        <f t="shared" si="132"/>
        <v>store_doc_2339</v>
      </c>
      <c r="D881" t="s">
        <v>5867</v>
      </c>
      <c r="E881" t="s">
        <v>5868</v>
      </c>
      <c r="F881">
        <v>16.280888999999998</v>
      </c>
      <c r="G881">
        <v>100.251279</v>
      </c>
      <c r="H881" t="str">
        <f t="shared" si="138"/>
        <v>https://www.google.com/maps/place/16.280889,100.251279</v>
      </c>
      <c r="I881" t="s">
        <v>28</v>
      </c>
      <c r="J881" t="s">
        <v>29</v>
      </c>
      <c r="K881" t="s">
        <v>5869</v>
      </c>
      <c r="L881" t="s">
        <v>5870</v>
      </c>
      <c r="M881" t="s">
        <v>2813</v>
      </c>
      <c r="N881">
        <v>66190</v>
      </c>
      <c r="O881" t="s">
        <v>5871</v>
      </c>
      <c r="P881" t="s">
        <v>34</v>
      </c>
      <c r="Q881" s="3" t="s">
        <v>35</v>
      </c>
      <c r="R881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1" s="3" t="str">
        <f>VLOOKUP($B881,[1]Offline!$A$2:$K$2447,2,FALSE)</f>
        <v>Mini Supermarket</v>
      </c>
      <c r="T881" s="3" t="str">
        <f>VLOOKUP($B881,[1]Offline!$A$2:$K$2447,6,FALSE)</f>
        <v>06:00-23:00 (17Hrs)</v>
      </c>
      <c r="U881" s="3" t="str">
        <f>VLOOKUP($B881,[1]Offline!$A$2:$K$2447,8,FALSE)</f>
        <v>เลขที่ 133/9,133/10,133/11 หมู่ที่ 1 ตำบลไผ่ท่าโพ อำเภอโพธิ์ประทับช้าง จังหวัดพิจิตร 66190</v>
      </c>
      <c r="V881" s="11" t="str">
        <f t="shared" si="134"/>
        <v>เลขที่ 133/9,133/10,133/11 หมู่ที่ 1 ตำบลไผ่ท่าโพ อำเภอโพธิ์ประทับช้าง จังหวัดพิจิตร 66190, โทรศัพท์: 062-605-8461</v>
      </c>
      <c r="W881" s="3" t="str">
        <f>VLOOKUP($B881,[1]Offline!$A$2:$K$2447,5,FALSE)</f>
        <v>exp2339-sm@lotuss.com</v>
      </c>
      <c r="X881" s="3" t="str">
        <f>VLOOKUP($B881,[1]Offline!$A$2:$K$2447,10,FALSE)</f>
        <v>0626058461</v>
      </c>
      <c r="Y881" t="s">
        <v>5872</v>
      </c>
      <c r="Z881" t="str">
        <f t="shared" si="135"/>
        <v>0626058461</v>
      </c>
      <c r="AA881" t="str">
        <f t="shared" si="136"/>
        <v>062-605-8461</v>
      </c>
      <c r="AB881" t="str">
        <f t="shared" si="137"/>
        <v>Valid</v>
      </c>
      <c r="AC881" s="4" t="str">
        <f t="shared" si="141"/>
        <v>Valid</v>
      </c>
      <c r="AD881" t="s">
        <v>5872</v>
      </c>
      <c r="AE881" s="11" t="s">
        <v>5873</v>
      </c>
    </row>
    <row r="882" spans="1:31" ht="16" x14ac:dyDescent="0.2">
      <c r="A882" t="s">
        <v>5874</v>
      </c>
      <c r="B882">
        <v>2340</v>
      </c>
      <c r="C882" t="str">
        <f t="shared" si="132"/>
        <v>store_doc_2340</v>
      </c>
      <c r="D882" t="s">
        <v>5875</v>
      </c>
      <c r="E882" t="s">
        <v>5876</v>
      </c>
      <c r="F882">
        <v>13.691109000000001</v>
      </c>
      <c r="G882">
        <v>100.729097</v>
      </c>
      <c r="H882" t="str">
        <f t="shared" si="138"/>
        <v>https://www.google.com/maps/place/13.691109,100.729097</v>
      </c>
      <c r="I882" t="s">
        <v>28</v>
      </c>
      <c r="J882" t="s">
        <v>29</v>
      </c>
      <c r="K882" t="s">
        <v>5877</v>
      </c>
      <c r="L882" t="s">
        <v>116</v>
      </c>
      <c r="M882" t="s">
        <v>100</v>
      </c>
      <c r="N882">
        <v>10540</v>
      </c>
      <c r="O882" t="s">
        <v>2223</v>
      </c>
      <c r="P882" t="s">
        <v>34</v>
      </c>
      <c r="Q882" s="3" t="s">
        <v>44</v>
      </c>
      <c r="R882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2" s="3" t="str">
        <f>VLOOKUP($B882,[1]Offline!$A$2:$K$2447,2,FALSE)</f>
        <v>Mini Supermarket</v>
      </c>
      <c r="T882" s="3" t="str">
        <f>VLOOKUP($B882,[1]Offline!$A$2:$K$2447,6,FALSE)</f>
        <v xml:space="preserve">24 Hours </v>
      </c>
      <c r="U882" s="3" t="str">
        <f>VLOOKUP($B882,[1]Offline!$A$2:$K$2447,8,FALSE)</f>
        <v>เลขที่ 97/2 หมู่ 14 ต.ราชาเทวะ อ.บางพลี จ.สมุทรปราการ 10540</v>
      </c>
      <c r="V882" s="11" t="str">
        <f t="shared" si="134"/>
        <v>เลขที่ 97/2 หมู่ 14 ต.ราชาเทวะ อ.บางพลี จ.สมุทรปราการ 10540, โทรศัพท์: 062-605-8462</v>
      </c>
      <c r="W882" s="3" t="str">
        <f>VLOOKUP($B882,[1]Offline!$A$2:$K$2447,5,FALSE)</f>
        <v>exp2340-sm@lotuss.com</v>
      </c>
      <c r="X882" s="3" t="str">
        <f>VLOOKUP($B882,[1]Offline!$A$2:$K$2447,10,FALSE)</f>
        <v>0626058462</v>
      </c>
      <c r="Y882" t="s">
        <v>5878</v>
      </c>
      <c r="Z882" t="str">
        <f t="shared" si="135"/>
        <v>0626058462</v>
      </c>
      <c r="AA882" t="str">
        <f t="shared" si="136"/>
        <v>062-605-8462</v>
      </c>
      <c r="AB882" t="str">
        <f t="shared" si="137"/>
        <v>Valid</v>
      </c>
      <c r="AC882" s="4" t="str">
        <f t="shared" si="141"/>
        <v>Valid</v>
      </c>
      <c r="AD882" t="s">
        <v>5878</v>
      </c>
      <c r="AE882" s="11" t="s">
        <v>5879</v>
      </c>
    </row>
    <row r="883" spans="1:31" ht="16" x14ac:dyDescent="0.2">
      <c r="A883" t="s">
        <v>5880</v>
      </c>
      <c r="B883">
        <v>2341</v>
      </c>
      <c r="C883" t="str">
        <f t="shared" si="132"/>
        <v>store_doc_2341</v>
      </c>
      <c r="D883" t="s">
        <v>5881</v>
      </c>
      <c r="E883" t="s">
        <v>5882</v>
      </c>
      <c r="F883">
        <v>12.761231</v>
      </c>
      <c r="G883">
        <v>101.02089100000001</v>
      </c>
      <c r="H883" t="str">
        <f t="shared" si="138"/>
        <v>https://www.google.com/maps/place/12.761231,101.020891</v>
      </c>
      <c r="I883" t="s">
        <v>123</v>
      </c>
      <c r="J883" t="s">
        <v>29</v>
      </c>
      <c r="K883" t="s">
        <v>5883</v>
      </c>
      <c r="L883" t="s">
        <v>2078</v>
      </c>
      <c r="M883" t="s">
        <v>2040</v>
      </c>
      <c r="N883">
        <v>21130</v>
      </c>
      <c r="O883" t="s">
        <v>5884</v>
      </c>
      <c r="P883" t="s">
        <v>34</v>
      </c>
      <c r="Q883" s="3" t="s">
        <v>35</v>
      </c>
      <c r="R883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3" s="3" t="str">
        <f>VLOOKUP($B883,[1]Offline!$A$2:$K$2447,2,FALSE)</f>
        <v>Mini Supermarket</v>
      </c>
      <c r="T883" s="3" t="str">
        <f>VLOOKUP($B883,[1]Offline!$A$2:$K$2447,6,FALSE)</f>
        <v>06:00-23:00 (17Hrs)</v>
      </c>
      <c r="U883" s="3" t="str">
        <f>VLOOKUP($B883,[1]Offline!$A$2:$K$2447,8,FALSE)</f>
        <v>เลขที่ 21/7 หมู่ 1 ต.สำนักท้อน อ.บ้านฉาง จ.ระยอง 21130</v>
      </c>
      <c r="V883" s="11" t="str">
        <f t="shared" si="134"/>
        <v>เลขที่ 21/7 หมู่ 1 ต.สำนักท้อน อ.บ้านฉาง จ.ระยอง 21130, โทรศัพท์: 096-868-9262</v>
      </c>
      <c r="W883" s="3" t="str">
        <f>VLOOKUP($B883,[1]Offline!$A$2:$K$2447,5,FALSE)</f>
        <v>exp2341-sm@lotuss.com</v>
      </c>
      <c r="X883" s="3" t="str">
        <f>VLOOKUP($B883,[1]Offline!$A$2:$K$2447,10,FALSE)</f>
        <v>0968689262</v>
      </c>
      <c r="Y883" t="s">
        <v>5885</v>
      </c>
      <c r="Z883" t="str">
        <f t="shared" si="135"/>
        <v>0968689262</v>
      </c>
      <c r="AA883" t="str">
        <f t="shared" si="136"/>
        <v>096-868-9262</v>
      </c>
      <c r="AB883" t="str">
        <f t="shared" si="137"/>
        <v>Valid</v>
      </c>
      <c r="AC883" s="4" t="str">
        <f t="shared" si="141"/>
        <v>Valid</v>
      </c>
      <c r="AD883" t="s">
        <v>5885</v>
      </c>
      <c r="AE883" s="11" t="s">
        <v>5886</v>
      </c>
    </row>
    <row r="884" spans="1:31" ht="16" x14ac:dyDescent="0.2">
      <c r="A884" t="s">
        <v>5887</v>
      </c>
      <c r="B884">
        <v>2342</v>
      </c>
      <c r="C884" t="str">
        <f t="shared" si="132"/>
        <v>store_doc_2342</v>
      </c>
      <c r="D884" t="s">
        <v>5888</v>
      </c>
      <c r="E884" t="s">
        <v>5889</v>
      </c>
      <c r="F884">
        <v>16.480425</v>
      </c>
      <c r="G884">
        <v>99.495686000000006</v>
      </c>
      <c r="H884" t="str">
        <f t="shared" si="138"/>
        <v>https://www.google.com/maps/place/16.480425,99.495686</v>
      </c>
      <c r="I884" t="s">
        <v>28</v>
      </c>
      <c r="J884" t="s">
        <v>29</v>
      </c>
      <c r="K884" t="s">
        <v>5890</v>
      </c>
      <c r="L884" t="s">
        <v>5891</v>
      </c>
      <c r="M884" t="s">
        <v>5846</v>
      </c>
      <c r="N884">
        <v>62000</v>
      </c>
      <c r="O884" t="s">
        <v>5892</v>
      </c>
      <c r="P884" t="s">
        <v>34</v>
      </c>
      <c r="Q884" s="3" t="s">
        <v>170</v>
      </c>
      <c r="R884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4" s="3" t="str">
        <f>VLOOKUP($B884,[1]Offline!$A$2:$K$2447,2,FALSE)</f>
        <v>Mini Supermarket</v>
      </c>
      <c r="T884" s="3" t="str">
        <f>VLOOKUP($B884,[1]Offline!$A$2:$K$2447,6,FALSE)</f>
        <v>06:00-23:00 (17Hrs)</v>
      </c>
      <c r="U884" s="3" t="str">
        <f>VLOOKUP($B884,[1]Offline!$A$2:$K$2447,8,FALSE)</f>
        <v>เลขที่ 160/7 หมู่ที่ 5 ตำบลนครชุม อำเภอเมืองกำแพงเพชร จังหวัดกำแพงเพชร 62000</v>
      </c>
      <c r="V884" s="11" t="str">
        <f t="shared" si="134"/>
        <v>เลขที่ 160/7 หมู่ที่ 5 ตำบลนครชุม อำเภอเมืองกำแพงเพชร จังหวัดกำแพงเพชร 62000, โทรศัพท์: 081-247-5173</v>
      </c>
      <c r="W884" s="3" t="str">
        <f>VLOOKUP($B884,[1]Offline!$A$2:$K$2447,5,FALSE)</f>
        <v>exp2342-sm@lotuss.com</v>
      </c>
      <c r="X884" s="3" t="str">
        <f>VLOOKUP($B884,[1]Offline!$A$2:$K$2447,10,FALSE)</f>
        <v>0812475173</v>
      </c>
      <c r="Y884" t="s">
        <v>5893</v>
      </c>
      <c r="Z884" t="str">
        <f t="shared" si="135"/>
        <v>0812475173</v>
      </c>
      <c r="AA884" t="str">
        <f t="shared" si="136"/>
        <v>081-247-5173</v>
      </c>
      <c r="AB884" t="str">
        <f t="shared" si="137"/>
        <v>Valid</v>
      </c>
      <c r="AC884" s="4" t="str">
        <f t="shared" si="141"/>
        <v>Valid</v>
      </c>
      <c r="AD884" t="s">
        <v>5893</v>
      </c>
      <c r="AE884" s="11" t="s">
        <v>5894</v>
      </c>
    </row>
    <row r="885" spans="1:31" ht="16" x14ac:dyDescent="0.2">
      <c r="A885" t="s">
        <v>5895</v>
      </c>
      <c r="B885">
        <v>2343</v>
      </c>
      <c r="C885" t="str">
        <f t="shared" si="132"/>
        <v>store_doc_2343</v>
      </c>
      <c r="D885" t="s">
        <v>5896</v>
      </c>
      <c r="E885" t="s">
        <v>5897</v>
      </c>
      <c r="F885">
        <v>13.706754</v>
      </c>
      <c r="G885">
        <v>102.510093</v>
      </c>
      <c r="H885" t="str">
        <f t="shared" si="138"/>
        <v>https://www.google.com/maps/place/13.706754,102.510093</v>
      </c>
      <c r="I885" t="s">
        <v>28</v>
      </c>
      <c r="J885" t="s">
        <v>29</v>
      </c>
      <c r="K885" t="s">
        <v>5898</v>
      </c>
      <c r="L885" t="s">
        <v>3602</v>
      </c>
      <c r="M885" t="s">
        <v>2590</v>
      </c>
      <c r="N885">
        <v>27120</v>
      </c>
      <c r="O885" t="s">
        <v>5899</v>
      </c>
      <c r="P885" t="s">
        <v>34</v>
      </c>
      <c r="Q885" s="3" t="s">
        <v>170</v>
      </c>
      <c r="R885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5" s="3" t="str">
        <f>VLOOKUP($B885,[1]Offline!$A$2:$K$2447,2,FALSE)</f>
        <v>Mini Supermarket</v>
      </c>
      <c r="T885" s="3" t="str">
        <f>VLOOKUP($B885,[1]Offline!$A$2:$K$2447,6,FALSE)</f>
        <v>06:00-23:00 (17Hrs)</v>
      </c>
      <c r="U885" s="3" t="str">
        <f>VLOOKUP($B885,[1]Offline!$A$2:$K$2447,8,FALSE)</f>
        <v>เลขที่ 281/13,281/14,281/15 หมู่ 2 ต.บ้านใหม่หนองไทร อ.อรัญประเทศ จ.สระแก้ว 27120</v>
      </c>
      <c r="V885" s="11" t="str">
        <f t="shared" si="134"/>
        <v>เลขที่ 281/13,281/14,281/15 หมู่ 2 ต.บ้านใหม่หนองไทร อ.อรัญประเทศ จ.สระแก้ว 27120, โทรศัพท์: 061-540-3183</v>
      </c>
      <c r="W885" s="3" t="str">
        <f>VLOOKUP($B885,[1]Offline!$A$2:$K$2447,5,FALSE)</f>
        <v>exp2343-sm@lotuss.com</v>
      </c>
      <c r="X885" s="3" t="str">
        <f>VLOOKUP($B885,[1]Offline!$A$2:$K$2447,10,FALSE)</f>
        <v>0615403183</v>
      </c>
      <c r="Y885" t="s">
        <v>5900</v>
      </c>
      <c r="Z885" t="str">
        <f t="shared" si="135"/>
        <v>0615403183</v>
      </c>
      <c r="AA885" t="str">
        <f t="shared" si="136"/>
        <v>061-540-3183</v>
      </c>
      <c r="AB885" t="str">
        <f t="shared" si="137"/>
        <v>Valid</v>
      </c>
      <c r="AC885" s="4" t="str">
        <f t="shared" si="141"/>
        <v>Valid</v>
      </c>
      <c r="AD885" t="s">
        <v>5900</v>
      </c>
      <c r="AE885" s="11" t="s">
        <v>5901</v>
      </c>
    </row>
    <row r="886" spans="1:31" ht="16" x14ac:dyDescent="0.2">
      <c r="A886" t="s">
        <v>5902</v>
      </c>
      <c r="B886">
        <v>2344</v>
      </c>
      <c r="C886" t="str">
        <f t="shared" si="132"/>
        <v>store_doc_2344</v>
      </c>
      <c r="D886" t="s">
        <v>5903</v>
      </c>
      <c r="E886" t="s">
        <v>5904</v>
      </c>
      <c r="F886">
        <v>13.760081</v>
      </c>
      <c r="G886">
        <v>100.427409</v>
      </c>
      <c r="H886" t="str">
        <f t="shared" si="138"/>
        <v>https://www.google.com/maps/place/13.760081,100.427409</v>
      </c>
      <c r="I886" t="s">
        <v>28</v>
      </c>
      <c r="J886" t="s">
        <v>29</v>
      </c>
      <c r="K886" t="s">
        <v>5905</v>
      </c>
      <c r="L886" t="s">
        <v>131</v>
      </c>
      <c r="M886" t="s">
        <v>32</v>
      </c>
      <c r="N886">
        <v>10170</v>
      </c>
      <c r="O886" t="s">
        <v>5906</v>
      </c>
      <c r="P886" t="s">
        <v>34</v>
      </c>
      <c r="Q886" s="3" t="s">
        <v>35</v>
      </c>
      <c r="R886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6" s="3" t="str">
        <f>VLOOKUP($B886,[1]Offline!$A$2:$K$2447,2,FALSE)</f>
        <v>Mini Supermarket</v>
      </c>
      <c r="T886" s="3" t="str">
        <f>VLOOKUP($B886,[1]Offline!$A$2:$K$2447,6,FALSE)</f>
        <v xml:space="preserve">24 Hours </v>
      </c>
      <c r="U886" s="3" t="str">
        <f>VLOOKUP($B886,[1]Offline!$A$2:$K$2447,8,FALSE)</f>
        <v>เลขที่ 14 ถนนพุทธมณฑลสาย 1 แขวงบางละมาด เขตตลิ่งชัน กรุงเทพมหานคร 10170</v>
      </c>
      <c r="V886" s="11" t="str">
        <f t="shared" si="134"/>
        <v>เลขที่ 14 ถนนพุทธมณฑลสาย 1 แขวงบางละมาด เขตตลิ่งชัน กรุงเทพมหานคร 10170, โทรศัพท์: 062-605-8466</v>
      </c>
      <c r="W886" s="3" t="str">
        <f>VLOOKUP($B886,[1]Offline!$A$2:$K$2447,5,FALSE)</f>
        <v>exp2344-sm@lotuss.com</v>
      </c>
      <c r="X886" s="3" t="str">
        <f>VLOOKUP($B886,[1]Offline!$A$2:$K$2447,10,FALSE)</f>
        <v>0626058466</v>
      </c>
      <c r="Y886" t="s">
        <v>5907</v>
      </c>
      <c r="Z886" t="str">
        <f t="shared" si="135"/>
        <v>0626058466</v>
      </c>
      <c r="AA886" t="str">
        <f t="shared" si="136"/>
        <v>062-605-8466</v>
      </c>
      <c r="AB886" t="str">
        <f t="shared" si="137"/>
        <v>Valid</v>
      </c>
      <c r="AC886" s="4" t="str">
        <f t="shared" si="141"/>
        <v>Valid</v>
      </c>
      <c r="AD886" t="s">
        <v>5907</v>
      </c>
      <c r="AE886" s="11" t="s">
        <v>5908</v>
      </c>
    </row>
    <row r="887" spans="1:31" ht="16" x14ac:dyDescent="0.2">
      <c r="A887" t="s">
        <v>5909</v>
      </c>
      <c r="B887">
        <v>2345</v>
      </c>
      <c r="C887" t="str">
        <f t="shared" si="132"/>
        <v>store_doc_2345</v>
      </c>
      <c r="D887" t="s">
        <v>5910</v>
      </c>
      <c r="E887" t="s">
        <v>5911</v>
      </c>
      <c r="F887">
        <v>7.8033869999999999</v>
      </c>
      <c r="G887">
        <v>99.589674000000002</v>
      </c>
      <c r="H887" t="str">
        <f t="shared" si="138"/>
        <v>https://www.google.com/maps/place/7.803387,99.589674</v>
      </c>
      <c r="I887" t="s">
        <v>28</v>
      </c>
      <c r="J887" t="s">
        <v>29</v>
      </c>
      <c r="K887" t="s">
        <v>5912</v>
      </c>
      <c r="L887" t="s">
        <v>5913</v>
      </c>
      <c r="M887" t="s">
        <v>4790</v>
      </c>
      <c r="N887">
        <v>92130</v>
      </c>
      <c r="O887" t="s">
        <v>5914</v>
      </c>
      <c r="P887" t="s">
        <v>34</v>
      </c>
      <c r="Q887" s="3" t="s">
        <v>35</v>
      </c>
      <c r="R887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7" s="3" t="str">
        <f>VLOOKUP($B887,[1]Offline!$A$2:$K$2447,2,FALSE)</f>
        <v>Mini Supermarket</v>
      </c>
      <c r="T887" s="3" t="str">
        <f>VLOOKUP($B887,[1]Offline!$A$2:$K$2447,6,FALSE)</f>
        <v>06:00-22:00 (16Hrs)</v>
      </c>
      <c r="U887" s="3" t="str">
        <f>VLOOKUP($B887,[1]Offline!$A$2:$K$2447,8,FALSE)</f>
        <v>เลขที่ 243 หมู่ 2 ต.เขากอบ อ.ห้วยยอด จ.ตรัง 92130</v>
      </c>
      <c r="V887" s="11" t="str">
        <f t="shared" si="134"/>
        <v>เลขที่ 243 หมู่ 2 ต.เขากอบ อ.ห้วยยอด จ.ตรัง 92130, โทรศัพท์: 064-582-7358</v>
      </c>
      <c r="W887" s="3" t="str">
        <f>VLOOKUP($B887,[1]Offline!$A$2:$K$2447,5,FALSE)</f>
        <v>exp2345-sm@lotuss.com</v>
      </c>
      <c r="X887" s="3" t="str">
        <f>VLOOKUP($B887,[1]Offline!$A$2:$K$2447,10,FALSE)</f>
        <v>0645827358</v>
      </c>
      <c r="Y887" t="s">
        <v>5915</v>
      </c>
      <c r="Z887" t="str">
        <f t="shared" si="135"/>
        <v>0645827358</v>
      </c>
      <c r="AA887" t="str">
        <f t="shared" si="136"/>
        <v>064-582-7358</v>
      </c>
      <c r="AB887" t="str">
        <f t="shared" si="137"/>
        <v>Valid</v>
      </c>
      <c r="AC887" s="4" t="str">
        <f t="shared" si="141"/>
        <v>Valid</v>
      </c>
      <c r="AD887" t="s">
        <v>5915</v>
      </c>
      <c r="AE887" s="11" t="s">
        <v>5916</v>
      </c>
    </row>
    <row r="888" spans="1:31" ht="16" x14ac:dyDescent="0.2">
      <c r="A888" t="s">
        <v>5917</v>
      </c>
      <c r="B888">
        <v>2346</v>
      </c>
      <c r="C888" t="str">
        <f t="shared" si="132"/>
        <v>store_doc_2346</v>
      </c>
      <c r="D888" t="s">
        <v>5918</v>
      </c>
      <c r="E888" t="s">
        <v>5919</v>
      </c>
      <c r="F888">
        <v>17.579419999999999</v>
      </c>
      <c r="G888">
        <v>103.540116</v>
      </c>
      <c r="H888" t="str">
        <f t="shared" si="138"/>
        <v>https://www.google.com/maps/place/17.57942,103.540116</v>
      </c>
      <c r="I888" t="s">
        <v>28</v>
      </c>
      <c r="J888" t="s">
        <v>29</v>
      </c>
      <c r="K888" t="s">
        <v>5920</v>
      </c>
      <c r="L888" t="s">
        <v>5921</v>
      </c>
      <c r="M888" t="s">
        <v>5582</v>
      </c>
      <c r="N888">
        <v>47290</v>
      </c>
      <c r="O888" t="s">
        <v>5922</v>
      </c>
      <c r="P888" t="s">
        <v>34</v>
      </c>
      <c r="Q888" s="3" t="s">
        <v>35</v>
      </c>
      <c r="R888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8" s="3" t="str">
        <f>VLOOKUP($B888,[1]Offline!$A$2:$K$2447,2,FALSE)</f>
        <v>Mini Supermarket</v>
      </c>
      <c r="T888" s="3" t="str">
        <f>VLOOKUP($B888,[1]Offline!$A$2:$K$2447,6,FALSE)</f>
        <v>05:00-22:00 (17Hrs)</v>
      </c>
      <c r="U888" s="3" t="str">
        <f>VLOOKUP($B888,[1]Offline!$A$2:$K$2447,8,FALSE)</f>
        <v xml:space="preserve">เลขที่ 642 หมู่ที่ 2 ถนนคำภูแสน ตำบลเจริญศิลป์ อำเภอเจริญศิลป์ จังหวัดสกลนคร 47290 </v>
      </c>
      <c r="V888" s="11" t="str">
        <f t="shared" si="134"/>
        <v>เลขที่ 642 หมู่ที่ 2 ถนนคำภูแสน ตำบลเจริญศิลป์ อำเภอเจริญศิลป์ จังหวัดสกลนคร 47290 , โทรศัพท์: 081-247-5170</v>
      </c>
      <c r="W888" s="3" t="str">
        <f>VLOOKUP($B888,[1]Offline!$A$2:$K$2447,5,FALSE)</f>
        <v>exp2346-sm@lotuss.com</v>
      </c>
      <c r="X888" s="3" t="str">
        <f>VLOOKUP($B888,[1]Offline!$A$2:$K$2447,10,FALSE)</f>
        <v>0812475170</v>
      </c>
      <c r="Y888" t="s">
        <v>5923</v>
      </c>
      <c r="Z888" t="str">
        <f t="shared" si="135"/>
        <v>0812475170</v>
      </c>
      <c r="AA888" t="str">
        <f t="shared" si="136"/>
        <v>081-247-5170</v>
      </c>
      <c r="AB888" t="str">
        <f t="shared" si="137"/>
        <v>Valid</v>
      </c>
      <c r="AC888" s="4" t="str">
        <f t="shared" si="141"/>
        <v>Valid</v>
      </c>
      <c r="AD888" t="s">
        <v>5923</v>
      </c>
      <c r="AE888" s="11" t="s">
        <v>5924</v>
      </c>
    </row>
    <row r="889" spans="1:31" ht="16" x14ac:dyDescent="0.2">
      <c r="A889" t="s">
        <v>5925</v>
      </c>
      <c r="B889">
        <v>2347</v>
      </c>
      <c r="C889" t="str">
        <f t="shared" si="132"/>
        <v>store_doc_2347</v>
      </c>
      <c r="D889" t="s">
        <v>5926</v>
      </c>
      <c r="E889" t="s">
        <v>5927</v>
      </c>
      <c r="F889">
        <v>14.880390999999999</v>
      </c>
      <c r="G889">
        <v>103.49721099999999</v>
      </c>
      <c r="H889" t="str">
        <f t="shared" si="138"/>
        <v>https://www.google.com/maps/place/14.880391,103.497211</v>
      </c>
      <c r="I889" t="s">
        <v>28</v>
      </c>
      <c r="J889" t="s">
        <v>29</v>
      </c>
      <c r="K889" t="s">
        <v>5928</v>
      </c>
      <c r="L889" t="s">
        <v>3894</v>
      </c>
      <c r="M889" t="s">
        <v>3449</v>
      </c>
      <c r="N889">
        <v>32000</v>
      </c>
      <c r="O889" t="s">
        <v>2425</v>
      </c>
      <c r="P889" t="s">
        <v>34</v>
      </c>
      <c r="Q889" s="3" t="s">
        <v>35</v>
      </c>
      <c r="R889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89" s="3" t="str">
        <f>VLOOKUP($B889,[1]Offline!$A$2:$K$2447,2,FALSE)</f>
        <v>Mini Supermarket</v>
      </c>
      <c r="T889" s="3" t="str">
        <f>VLOOKUP($B889,[1]Offline!$A$2:$K$2447,6,FALSE)</f>
        <v>06:00-23:00 (17Hrs)</v>
      </c>
      <c r="U889" s="3" t="str">
        <f>VLOOKUP($B889,[1]Offline!$A$2:$K$2447,8,FALSE)</f>
        <v>เลขที่ 394/1,394/2,394/3 ถนนหลักเมือง ตำบลในเมือง อำเภอเมืองสุรินทร์ จังหวัดสุรินทร์ 32000</v>
      </c>
      <c r="V889" s="11" t="str">
        <f t="shared" si="134"/>
        <v>เลขที่ 394/1,394/2,394/3 ถนนหลักเมือง ตำบลในเมือง อำเภอเมืองสุรินทร์ จังหวัดสุรินทร์ 32000, โทรศัพท์: 062-605-8469</v>
      </c>
      <c r="W889" s="3" t="str">
        <f>VLOOKUP($B889,[1]Offline!$A$2:$K$2447,5,FALSE)</f>
        <v>exp2347-sm@lotuss.com</v>
      </c>
      <c r="X889" s="3" t="str">
        <f>VLOOKUP($B889,[1]Offline!$A$2:$K$2447,10,FALSE)</f>
        <v>0626058469</v>
      </c>
      <c r="Y889" t="s">
        <v>5929</v>
      </c>
      <c r="Z889" t="str">
        <f t="shared" si="135"/>
        <v>0626058469</v>
      </c>
      <c r="AA889" t="str">
        <f t="shared" si="136"/>
        <v>062-605-8469</v>
      </c>
      <c r="AB889" t="str">
        <f t="shared" si="137"/>
        <v>Valid</v>
      </c>
      <c r="AC889" s="4" t="str">
        <f t="shared" si="141"/>
        <v>Valid</v>
      </c>
      <c r="AD889" t="s">
        <v>5929</v>
      </c>
      <c r="AE889" s="11" t="s">
        <v>5930</v>
      </c>
    </row>
    <row r="890" spans="1:31" ht="16" x14ac:dyDescent="0.2">
      <c r="A890" t="s">
        <v>5931</v>
      </c>
      <c r="B890">
        <v>2348</v>
      </c>
      <c r="C890" t="str">
        <f t="shared" si="132"/>
        <v>store_doc_2348</v>
      </c>
      <c r="D890" t="s">
        <v>5932</v>
      </c>
      <c r="E890" t="s">
        <v>5933</v>
      </c>
      <c r="F890">
        <v>16.154577</v>
      </c>
      <c r="G890">
        <v>99.940392000000003</v>
      </c>
      <c r="H890" t="str">
        <f t="shared" si="138"/>
        <v>https://www.google.com/maps/place/16.154577,99.940392</v>
      </c>
      <c r="I890" t="s">
        <v>28</v>
      </c>
      <c r="J890" t="s">
        <v>29</v>
      </c>
      <c r="K890" t="s">
        <v>5934</v>
      </c>
      <c r="L890" t="s">
        <v>5935</v>
      </c>
      <c r="M890" t="s">
        <v>5846</v>
      </c>
      <c r="N890">
        <v>62210</v>
      </c>
      <c r="O890" t="s">
        <v>5936</v>
      </c>
      <c r="P890" t="s">
        <v>34</v>
      </c>
      <c r="Q890" s="3" t="s">
        <v>35</v>
      </c>
      <c r="R890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0" s="3" t="str">
        <f>VLOOKUP($B890,[1]Offline!$A$2:$K$2447,2,FALSE)</f>
        <v>Mini Supermarket</v>
      </c>
      <c r="T890" s="3" t="str">
        <f>VLOOKUP($B890,[1]Offline!$A$2:$K$2447,6,FALSE)</f>
        <v>06:00-23:00 (17Hrs)</v>
      </c>
      <c r="U890" s="3" t="str">
        <f>VLOOKUP($B890,[1]Offline!$A$2:$K$2447,8,FALSE)</f>
        <v>เลขที่ 308/1,308/2 หมู่ที่ 4 ตำบลระหาน อำเภอบึงสามัคคี จังหวัดกำแพงเพชร 62210</v>
      </c>
      <c r="V890" s="11" t="str">
        <f t="shared" si="134"/>
        <v>เลขที่ 308/1,308/2 หมู่ที่ 4 ตำบลระหาน อำเภอบึงสามัคคี จังหวัดกำแพงเพชร 62210, โทรศัพท์: 062-605-8470</v>
      </c>
      <c r="W890" s="3" t="str">
        <f>VLOOKUP($B890,[1]Offline!$A$2:$K$2447,5,FALSE)</f>
        <v>exp2348-sm@lotuss.com</v>
      </c>
      <c r="X890" s="3" t="str">
        <f>VLOOKUP($B890,[1]Offline!$A$2:$K$2447,10,FALSE)</f>
        <v>0626058470</v>
      </c>
      <c r="Y890" t="s">
        <v>5937</v>
      </c>
      <c r="Z890" t="str">
        <f t="shared" si="135"/>
        <v>0626058470</v>
      </c>
      <c r="AA890" t="str">
        <f t="shared" si="136"/>
        <v>062-605-8470</v>
      </c>
      <c r="AB890" t="str">
        <f t="shared" si="137"/>
        <v>Valid</v>
      </c>
      <c r="AC890" s="4" t="str">
        <f t="shared" si="141"/>
        <v>Valid</v>
      </c>
      <c r="AD890" t="s">
        <v>5937</v>
      </c>
      <c r="AE890" s="11" t="s">
        <v>5938</v>
      </c>
    </row>
    <row r="891" spans="1:31" ht="16" x14ac:dyDescent="0.2">
      <c r="A891" t="s">
        <v>5939</v>
      </c>
      <c r="B891">
        <v>2349</v>
      </c>
      <c r="C891" t="str">
        <f t="shared" si="132"/>
        <v>store_doc_2349</v>
      </c>
      <c r="D891" t="s">
        <v>5940</v>
      </c>
      <c r="E891" t="s">
        <v>5941</v>
      </c>
      <c r="F891">
        <v>15.415138000000001</v>
      </c>
      <c r="G891">
        <v>102.55650300000001</v>
      </c>
      <c r="H891" t="str">
        <f t="shared" si="138"/>
        <v>https://www.google.com/maps/place/15.415138,102.556503</v>
      </c>
      <c r="I891" t="s">
        <v>28</v>
      </c>
      <c r="J891" t="s">
        <v>29</v>
      </c>
      <c r="K891" t="s">
        <v>5942</v>
      </c>
      <c r="L891" t="s">
        <v>5943</v>
      </c>
      <c r="M891" t="s">
        <v>2668</v>
      </c>
      <c r="N891">
        <v>30360</v>
      </c>
      <c r="O891" t="s">
        <v>5944</v>
      </c>
      <c r="P891" t="s">
        <v>34</v>
      </c>
      <c r="Q891" s="3" t="s">
        <v>35</v>
      </c>
      <c r="R891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1" s="3" t="str">
        <f>VLOOKUP($B891,[1]Offline!$A$2:$K$2447,2,FALSE)</f>
        <v>Mini Supermarket</v>
      </c>
      <c r="T891" s="3" t="str">
        <f>VLOOKUP($B891,[1]Offline!$A$2:$K$2447,6,FALSE)</f>
        <v>06:00-23:00 (17Hrs)</v>
      </c>
      <c r="U891" s="3" t="str">
        <f>VLOOKUP($B891,[1]Offline!$A$2:$K$2447,8,FALSE)</f>
        <v xml:space="preserve">เลขที่ 30 หมู่ที่ 15 ตำบลโนนแดง อำเภอโนนแดง จังหวัดนครราชสีมา 30360  </v>
      </c>
      <c r="V891" s="11" t="str">
        <f t="shared" si="134"/>
        <v>เลขที่ 30 หมู่ที่ 15 ตำบลโนนแดง อำเภอโนนแดง จังหวัดนครราชสีมา 30360  , โทรศัพท์: 062-605-8471</v>
      </c>
      <c r="W891" s="3" t="str">
        <f>VLOOKUP($B891,[1]Offline!$A$2:$K$2447,5,FALSE)</f>
        <v>exp2349-sm@lotuss.com</v>
      </c>
      <c r="X891" s="3" t="str">
        <f>VLOOKUP($B891,[1]Offline!$A$2:$K$2447,10,FALSE)</f>
        <v>0626058471</v>
      </c>
      <c r="Y891" t="s">
        <v>5945</v>
      </c>
      <c r="Z891" t="str">
        <f t="shared" si="135"/>
        <v>0626058471</v>
      </c>
      <c r="AA891" t="str">
        <f t="shared" si="136"/>
        <v>062-605-8471</v>
      </c>
      <c r="AB891" t="str">
        <f t="shared" si="137"/>
        <v>Valid</v>
      </c>
      <c r="AC891" s="4" t="str">
        <f t="shared" si="141"/>
        <v>Valid</v>
      </c>
      <c r="AD891" t="s">
        <v>5945</v>
      </c>
      <c r="AE891" s="11" t="s">
        <v>5946</v>
      </c>
    </row>
    <row r="892" spans="1:31" ht="16" x14ac:dyDescent="0.2">
      <c r="A892" t="s">
        <v>5947</v>
      </c>
      <c r="B892">
        <v>2350</v>
      </c>
      <c r="C892" t="str">
        <f t="shared" si="132"/>
        <v>store_doc_2350</v>
      </c>
      <c r="D892" t="s">
        <v>5948</v>
      </c>
      <c r="E892" t="s">
        <v>5949</v>
      </c>
      <c r="F892">
        <v>16.378468999999999</v>
      </c>
      <c r="G892">
        <v>101.97491100000001</v>
      </c>
      <c r="H892" t="str">
        <f t="shared" si="138"/>
        <v>https://www.google.com/maps/place/16.378469,101.974911</v>
      </c>
      <c r="I892" t="s">
        <v>28</v>
      </c>
      <c r="J892" t="s">
        <v>29</v>
      </c>
      <c r="K892" t="s">
        <v>5950</v>
      </c>
      <c r="L892" t="s">
        <v>5951</v>
      </c>
      <c r="M892" t="s">
        <v>2876</v>
      </c>
      <c r="N892">
        <v>36120</v>
      </c>
      <c r="O892" t="s">
        <v>5952</v>
      </c>
      <c r="P892" t="s">
        <v>34</v>
      </c>
      <c r="Q892" s="3" t="s">
        <v>35</v>
      </c>
      <c r="R892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2" s="3" t="str">
        <f>VLOOKUP($B892,[1]Offline!$A$2:$K$2447,2,FALSE)</f>
        <v>Mini Supermarket</v>
      </c>
      <c r="T892" s="3" t="str">
        <f>VLOOKUP($B892,[1]Offline!$A$2:$K$2447,6,FALSE)</f>
        <v>05:00-22:00 (17Hrs)</v>
      </c>
      <c r="U892" s="3" t="str">
        <f>VLOOKUP($B892,[1]Offline!$A$2:$K$2447,8,FALSE)</f>
        <v xml:space="preserve">เลขที่ 282 หมู่ที่ 8 ตำบลบ้านเป้า อำเภอเกษตรสมบูรณ์ จังหวัดชัยภูมิ 36120 </v>
      </c>
      <c r="V892" s="11" t="str">
        <f t="shared" si="134"/>
        <v>เลขที่ 282 หมู่ที่ 8 ตำบลบ้านเป้า อำเภอเกษตรสมบูรณ์ จังหวัดชัยภูมิ 36120 , โทรศัพท์: 062-605-8472</v>
      </c>
      <c r="W892" s="3" t="str">
        <f>VLOOKUP($B892,[1]Offline!$A$2:$K$2447,5,FALSE)</f>
        <v>exp2350-sm@lotuss.com</v>
      </c>
      <c r="X892" s="3" t="str">
        <f>VLOOKUP($B892,[1]Offline!$A$2:$K$2447,10,FALSE)</f>
        <v>0626058472</v>
      </c>
      <c r="Y892" t="s">
        <v>5953</v>
      </c>
      <c r="Z892" t="str">
        <f t="shared" si="135"/>
        <v>0626058472</v>
      </c>
      <c r="AA892" t="str">
        <f t="shared" si="136"/>
        <v>062-605-8472</v>
      </c>
      <c r="AB892" t="str">
        <f t="shared" si="137"/>
        <v>Valid</v>
      </c>
      <c r="AC892" s="4" t="str">
        <f t="shared" si="141"/>
        <v>Valid</v>
      </c>
      <c r="AD892" t="s">
        <v>5953</v>
      </c>
      <c r="AE892" s="11" t="s">
        <v>5954</v>
      </c>
    </row>
    <row r="893" spans="1:31" ht="16" x14ac:dyDescent="0.2">
      <c r="A893" t="s">
        <v>5955</v>
      </c>
      <c r="B893">
        <v>2351</v>
      </c>
      <c r="C893" t="str">
        <f t="shared" si="132"/>
        <v>store_doc_2351</v>
      </c>
      <c r="D893" t="s">
        <v>5956</v>
      </c>
      <c r="E893" t="s">
        <v>5957</v>
      </c>
      <c r="F893">
        <v>17.452777999999999</v>
      </c>
      <c r="G893">
        <v>101.361311</v>
      </c>
      <c r="H893" t="str">
        <f t="shared" si="138"/>
        <v>https://www.google.com/maps/place/17.452778,101.361311</v>
      </c>
      <c r="I893" t="s">
        <v>28</v>
      </c>
      <c r="J893" t="s">
        <v>29</v>
      </c>
      <c r="K893" t="s">
        <v>5958</v>
      </c>
      <c r="L893" t="s">
        <v>5959</v>
      </c>
      <c r="M893" t="s">
        <v>5960</v>
      </c>
      <c r="N893">
        <v>42160</v>
      </c>
      <c r="O893" t="s">
        <v>4457</v>
      </c>
      <c r="P893" t="s">
        <v>34</v>
      </c>
      <c r="Q893" s="3" t="s">
        <v>170</v>
      </c>
      <c r="R893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3" s="3" t="str">
        <f>VLOOKUP($B893,[1]Offline!$A$2:$K$2447,2,FALSE)</f>
        <v>Mini Supermarket</v>
      </c>
      <c r="T893" s="3" t="str">
        <f>VLOOKUP($B893,[1]Offline!$A$2:$K$2447,6,FALSE)</f>
        <v>06:00-23:00 (17Hrs)</v>
      </c>
      <c r="U893" s="3" t="str">
        <f>VLOOKUP($B893,[1]Offline!$A$2:$K$2447,8,FALSE)</f>
        <v>เลขที่ 529 หมู่ที่ 7 ตำบลหนองบัว อำเภอภูเรือ จังหวัดเลย 42160</v>
      </c>
      <c r="V893" s="11" t="str">
        <f t="shared" si="134"/>
        <v>เลขที่ 529 หมู่ที่ 7 ตำบลหนองบัว อำเภอภูเรือ จังหวัดเลย 42160, โทรศัพท์: 062-605-8473</v>
      </c>
      <c r="W893" s="3" t="str">
        <f>VLOOKUP($B893,[1]Offline!$A$2:$K$2447,5,FALSE)</f>
        <v>exp2351-sm@lotuss.com</v>
      </c>
      <c r="X893" s="3" t="str">
        <f>VLOOKUP($B893,[1]Offline!$A$2:$K$2447,10,FALSE)</f>
        <v>0626058473</v>
      </c>
      <c r="Y893" t="s">
        <v>5961</v>
      </c>
      <c r="Z893" t="str">
        <f t="shared" si="135"/>
        <v>0626058473</v>
      </c>
      <c r="AA893" t="str">
        <f t="shared" si="136"/>
        <v>062-605-8473</v>
      </c>
      <c r="AB893" t="str">
        <f t="shared" si="137"/>
        <v>Valid</v>
      </c>
      <c r="AC893" s="4" t="str">
        <f t="shared" si="141"/>
        <v>Valid</v>
      </c>
      <c r="AD893" t="s">
        <v>5961</v>
      </c>
      <c r="AE893" s="11" t="s">
        <v>5962</v>
      </c>
    </row>
    <row r="894" spans="1:31" ht="16" x14ac:dyDescent="0.2">
      <c r="A894" t="s">
        <v>5963</v>
      </c>
      <c r="B894">
        <v>2353</v>
      </c>
      <c r="C894" t="str">
        <f t="shared" si="132"/>
        <v>store_doc_2353</v>
      </c>
      <c r="D894" t="s">
        <v>5964</v>
      </c>
      <c r="E894" t="s">
        <v>5965</v>
      </c>
      <c r="F894">
        <v>13.646820999999999</v>
      </c>
      <c r="G894">
        <v>100.31661099999999</v>
      </c>
      <c r="H894" t="str">
        <f t="shared" si="138"/>
        <v>https://www.google.com/maps/place/13.646821,100.316611</v>
      </c>
      <c r="I894" t="s">
        <v>123</v>
      </c>
      <c r="J894" t="s">
        <v>29</v>
      </c>
      <c r="K894" t="s">
        <v>5966</v>
      </c>
      <c r="L894" t="s">
        <v>946</v>
      </c>
      <c r="M894" t="s">
        <v>616</v>
      </c>
      <c r="N894">
        <v>74110</v>
      </c>
      <c r="O894" t="s">
        <v>5967</v>
      </c>
      <c r="P894" t="s">
        <v>34</v>
      </c>
      <c r="Q894" s="3" t="s">
        <v>35</v>
      </c>
      <c r="R894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4" s="3" t="e">
        <f>VLOOKUP($B894,[1]Offline!$A$2:$K$2447,2,FALSE)</f>
        <v>#N/A</v>
      </c>
      <c r="T894" s="3" t="e">
        <f>VLOOKUP($B894,[1]Offline!$A$2:$K$2447,6,FALSE)</f>
        <v>#N/A</v>
      </c>
      <c r="U894" s="3" t="e">
        <f>VLOOKUP($B894,[1]Offline!$A$2:$K$2447,8,FALSE)</f>
        <v>#N/A</v>
      </c>
      <c r="V894" s="11" t="e">
        <f t="shared" si="134"/>
        <v>#N/A</v>
      </c>
      <c r="W894" s="3" t="e">
        <f>VLOOKUP($B894,[1]Offline!$A$2:$K$2447,5,FALSE)</f>
        <v>#N/A</v>
      </c>
      <c r="X894" s="3" t="e">
        <f>VLOOKUP($B894,[1]Offline!$A$2:$K$2447,10,FALSE)</f>
        <v>#N/A</v>
      </c>
      <c r="Y894" t="e">
        <v>#N/A</v>
      </c>
      <c r="Z894" t="e">
        <f t="shared" si="135"/>
        <v>#N/A</v>
      </c>
      <c r="AA894" t="e">
        <f t="shared" si="136"/>
        <v>#N/A</v>
      </c>
      <c r="AB894" t="e">
        <f t="shared" si="137"/>
        <v>#N/A</v>
      </c>
      <c r="AC894" s="4"/>
      <c r="AD894" t="e">
        <v>#N/A</v>
      </c>
    </row>
    <row r="895" spans="1:31" ht="16" x14ac:dyDescent="0.2">
      <c r="A895" t="s">
        <v>5968</v>
      </c>
      <c r="B895">
        <v>2354</v>
      </c>
      <c r="C895" t="str">
        <f t="shared" si="132"/>
        <v>store_doc_2354</v>
      </c>
      <c r="D895" t="s">
        <v>5969</v>
      </c>
      <c r="E895" t="s">
        <v>5970</v>
      </c>
      <c r="F895">
        <v>17.407813999999998</v>
      </c>
      <c r="G895">
        <v>102.75351499999999</v>
      </c>
      <c r="H895" t="str">
        <f t="shared" si="138"/>
        <v>https://www.google.com/maps/place/17.407814,102.753515</v>
      </c>
      <c r="I895" t="s">
        <v>28</v>
      </c>
      <c r="J895" t="s">
        <v>29</v>
      </c>
      <c r="K895" t="s">
        <v>5971</v>
      </c>
      <c r="L895" t="s">
        <v>2736</v>
      </c>
      <c r="M895" t="s">
        <v>2605</v>
      </c>
      <c r="N895">
        <v>41000</v>
      </c>
      <c r="O895" t="s">
        <v>5972</v>
      </c>
      <c r="P895" t="s">
        <v>34</v>
      </c>
      <c r="Q895" s="3" t="s">
        <v>44</v>
      </c>
      <c r="R895" s="3" t="str">
        <f t="shared" si="13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5" s="3" t="str">
        <f>VLOOKUP($B895,[1]Offline!$A$2:$K$2447,2,FALSE)</f>
        <v>Mini Supermarket</v>
      </c>
      <c r="T895" s="3" t="str">
        <f>VLOOKUP($B895,[1]Offline!$A$2:$K$2447,6,FALSE)</f>
        <v>24 Hours</v>
      </c>
      <c r="U895" s="3" t="str">
        <f>VLOOKUP($B895,[1]Offline!$A$2:$K$2447,8,FALSE)</f>
        <v>เลขที่ 104/10 หมู่ที่ 4 ตำบลบ้านเลื่อม อำเภอเมืองอุดรธานี จังหวัดอุดรธานี 41000</v>
      </c>
      <c r="V895" s="11" t="str">
        <f t="shared" si="134"/>
        <v>เลขที่ 104/10 หมู่ที่ 4 ตำบลบ้านเลื่อม อำเภอเมืองอุดรธานี จังหวัดอุดรธานี 41000, โทรศัพท์: 062-605-8476</v>
      </c>
      <c r="W895" s="3" t="str">
        <f>VLOOKUP($B895,[1]Offline!$A$2:$K$2447,5,FALSE)</f>
        <v>exp2354-sm@lotuss.com</v>
      </c>
      <c r="X895" s="3" t="str">
        <f>VLOOKUP($B895,[1]Offline!$A$2:$K$2447,10,FALSE)</f>
        <v>0626058476</v>
      </c>
      <c r="Y895" t="s">
        <v>5973</v>
      </c>
      <c r="Z895" t="str">
        <f t="shared" si="135"/>
        <v>0626058476</v>
      </c>
      <c r="AA895" t="str">
        <f t="shared" si="136"/>
        <v>062-605-8476</v>
      </c>
      <c r="AB895" t="str">
        <f t="shared" si="137"/>
        <v>Valid</v>
      </c>
      <c r="AC895" s="4" t="str">
        <f t="shared" ref="AC895:AC901" si="142">IF(AND(LEFT($Z895,1)="0", OR(LEN(SUBSTITUTE($Z895,"-",""))=9, AND(LEFT($Z895,2)&lt;&gt;"02", LEN(SUBSTITUTE($Z895,"-",""))=10))), "Valid", "Invalid")</f>
        <v>Valid</v>
      </c>
      <c r="AD895" t="s">
        <v>5973</v>
      </c>
      <c r="AE895" s="11" t="s">
        <v>5974</v>
      </c>
    </row>
    <row r="896" spans="1:31" ht="16" x14ac:dyDescent="0.2">
      <c r="A896" t="s">
        <v>5975</v>
      </c>
      <c r="B896">
        <v>2355</v>
      </c>
      <c r="C896" t="str">
        <f t="shared" si="132"/>
        <v>store_doc_2355</v>
      </c>
      <c r="D896" t="s">
        <v>5976</v>
      </c>
      <c r="E896" t="s">
        <v>5977</v>
      </c>
      <c r="F896">
        <v>17.451212000000002</v>
      </c>
      <c r="G896">
        <v>104.45804800000001</v>
      </c>
      <c r="H896" t="str">
        <f t="shared" si="138"/>
        <v>https://www.google.com/maps/place/17.451212,104.458048</v>
      </c>
      <c r="I896" t="s">
        <v>28</v>
      </c>
      <c r="J896" t="s">
        <v>29</v>
      </c>
      <c r="K896" t="s">
        <v>5978</v>
      </c>
      <c r="L896" t="s">
        <v>5979</v>
      </c>
      <c r="M896" t="s">
        <v>5980</v>
      </c>
      <c r="N896">
        <v>48190</v>
      </c>
      <c r="O896" t="s">
        <v>5981</v>
      </c>
      <c r="P896" t="s">
        <v>34</v>
      </c>
      <c r="Q896" s="3" t="s">
        <v>35</v>
      </c>
      <c r="R896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6" s="3" t="str">
        <f>VLOOKUP($B896,[1]Offline!$A$2:$K$2447,2,FALSE)</f>
        <v>Mini Supermarket</v>
      </c>
      <c r="T896" s="3" t="str">
        <f>VLOOKUP($B896,[1]Offline!$A$2:$K$2447,6,FALSE)</f>
        <v>06:00-22:30 (16.5Hrs)</v>
      </c>
      <c r="U896" s="3" t="str">
        <f>VLOOKUP($B896,[1]Offline!$A$2:$K$2447,8,FALSE)</f>
        <v>เลขที่ 594 หมู่ที่ 5 ตำบลโพนสวรรค์ อำเภอโพนสวรรค์ จังหวัดนครพนม 48190</v>
      </c>
      <c r="V896" s="11" t="str">
        <f t="shared" si="134"/>
        <v>เลขที่ 594 หมู่ที่ 5 ตำบลโพนสวรรค์ อำเภอโพนสวรรค์ จังหวัดนครพนม 48190, โทรศัพท์: 081-247-5164</v>
      </c>
      <c r="W896" s="3" t="str">
        <f>VLOOKUP($B896,[1]Offline!$A$2:$K$2447,5,FALSE)</f>
        <v>exp2355-sm@lotuss.com</v>
      </c>
      <c r="X896" s="3" t="str">
        <f>VLOOKUP($B896,[1]Offline!$A$2:$K$2447,10,FALSE)</f>
        <v>0812475164</v>
      </c>
      <c r="Y896" t="s">
        <v>5982</v>
      </c>
      <c r="Z896" t="str">
        <f t="shared" si="135"/>
        <v>0812475164</v>
      </c>
      <c r="AA896" t="str">
        <f t="shared" si="136"/>
        <v>081-247-5164</v>
      </c>
      <c r="AB896" t="str">
        <f t="shared" si="137"/>
        <v>Valid</v>
      </c>
      <c r="AC896" s="4" t="str">
        <f t="shared" si="142"/>
        <v>Valid</v>
      </c>
      <c r="AD896" t="s">
        <v>5982</v>
      </c>
      <c r="AE896" s="11" t="s">
        <v>5983</v>
      </c>
    </row>
    <row r="897" spans="1:31" ht="16" x14ac:dyDescent="0.2">
      <c r="A897" t="s">
        <v>5984</v>
      </c>
      <c r="B897">
        <v>2356</v>
      </c>
      <c r="C897" t="str">
        <f t="shared" si="132"/>
        <v>store_doc_2356</v>
      </c>
      <c r="D897" t="s">
        <v>5985</v>
      </c>
      <c r="E897" t="s">
        <v>5986</v>
      </c>
      <c r="F897">
        <v>8.8427790000000002</v>
      </c>
      <c r="G897">
        <v>98.287335999999996</v>
      </c>
      <c r="H897" t="str">
        <f t="shared" si="138"/>
        <v>https://www.google.com/maps/place/8.842779,98.287336</v>
      </c>
      <c r="I897" t="s">
        <v>28</v>
      </c>
      <c r="J897" t="s">
        <v>29</v>
      </c>
      <c r="K897" t="s">
        <v>5987</v>
      </c>
      <c r="L897" t="s">
        <v>5988</v>
      </c>
      <c r="M897" t="s">
        <v>3157</v>
      </c>
      <c r="N897">
        <v>82190</v>
      </c>
      <c r="O897" t="s">
        <v>1736</v>
      </c>
      <c r="P897" t="s">
        <v>34</v>
      </c>
      <c r="Q897" s="3" t="s">
        <v>170</v>
      </c>
      <c r="R897" s="3" t="str">
        <f t="shared" si="13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7" s="3" t="str">
        <f>VLOOKUP($B897,[1]Offline!$A$2:$K$2447,2,FALSE)</f>
        <v>Mini Supermarket</v>
      </c>
      <c r="T897" s="3" t="str">
        <f>VLOOKUP($B897,[1]Offline!$A$2:$K$2447,6,FALSE)</f>
        <v>06:00-23:00 (17Hrs)</v>
      </c>
      <c r="U897" s="3" t="str">
        <f>VLOOKUP($B897,[1]Offline!$A$2:$K$2447,8,FALSE)</f>
        <v>เลขที่ 7/1 หมู่ 4 ต.บางม่วง อ.ตะกั่วป่า จ.พังงา 82190</v>
      </c>
      <c r="V897" s="11" t="str">
        <f t="shared" si="134"/>
        <v>เลขที่ 7/1 หมู่ 4 ต.บางม่วง อ.ตะกั่วป่า จ.พังงา 82190, โทรศัพท์: 062-605-8478</v>
      </c>
      <c r="W897" s="3" t="str">
        <f>VLOOKUP($B897,[1]Offline!$A$2:$K$2447,5,FALSE)</f>
        <v>exp2356-sm@lotuss.com</v>
      </c>
      <c r="X897" s="3" t="str">
        <f>VLOOKUP($B897,[1]Offline!$A$2:$K$2447,10,FALSE)</f>
        <v>0626058478</v>
      </c>
      <c r="Y897" t="s">
        <v>5989</v>
      </c>
      <c r="Z897" t="str">
        <f t="shared" si="135"/>
        <v>0626058478</v>
      </c>
      <c r="AA897" t="str">
        <f t="shared" si="136"/>
        <v>062-605-8478</v>
      </c>
      <c r="AB897" t="str">
        <f t="shared" si="137"/>
        <v>Valid</v>
      </c>
      <c r="AC897" s="4" t="str">
        <f t="shared" si="142"/>
        <v>Valid</v>
      </c>
      <c r="AD897" t="s">
        <v>5989</v>
      </c>
      <c r="AE897" s="11" t="s">
        <v>5990</v>
      </c>
    </row>
    <row r="898" spans="1:31" ht="16" x14ac:dyDescent="0.2">
      <c r="A898" t="s">
        <v>5991</v>
      </c>
      <c r="B898">
        <v>2357</v>
      </c>
      <c r="C898" t="str">
        <f t="shared" si="132"/>
        <v>store_doc_2357</v>
      </c>
      <c r="D898" t="s">
        <v>5992</v>
      </c>
      <c r="E898" t="s">
        <v>5993</v>
      </c>
      <c r="F898">
        <v>14.994878999999999</v>
      </c>
      <c r="G898">
        <v>102.083927</v>
      </c>
      <c r="H898" t="str">
        <f t="shared" si="138"/>
        <v>https://www.google.com/maps/place/14.994879,102.083927</v>
      </c>
      <c r="I898" t="s">
        <v>28</v>
      </c>
      <c r="J898" t="s">
        <v>29</v>
      </c>
      <c r="K898" t="s">
        <v>5994</v>
      </c>
      <c r="L898" t="s">
        <v>2721</v>
      </c>
      <c r="M898" t="s">
        <v>2668</v>
      </c>
      <c r="N898">
        <v>30000</v>
      </c>
      <c r="O898" t="s">
        <v>2425</v>
      </c>
      <c r="P898" t="s">
        <v>34</v>
      </c>
      <c r="Q898" s="3" t="s">
        <v>35</v>
      </c>
      <c r="R898" s="3" t="str">
        <f t="shared" si="13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8" s="3" t="str">
        <f>VLOOKUP($B898,[1]Offline!$A$2:$K$2447,2,FALSE)</f>
        <v>Mini Supermarket</v>
      </c>
      <c r="T898" s="3" t="str">
        <f>VLOOKUP($B898,[1]Offline!$A$2:$K$2447,6,FALSE)</f>
        <v>05:00-22:00 (17Hrs)</v>
      </c>
      <c r="U898" s="3" t="str">
        <f>VLOOKUP($B898,[1]Offline!$A$2:$K$2447,8,FALSE)</f>
        <v xml:space="preserve">เลขที่ 143/76 ถนนเซนต์เมรี ตำบลในเมือง อำเภอเมืองนครราชสีมา จังหวัดนครราชสีมา 30000 </v>
      </c>
      <c r="V898" s="11" t="str">
        <f t="shared" si="134"/>
        <v>เลขที่ 143/76 ถนนเซนต์เมรี ตำบลในเมือง อำเภอเมืองนครราชสีมา จังหวัดนครราชสีมา 30000 , โทรศัพท์: 064-153-8837</v>
      </c>
      <c r="W898" s="3" t="str">
        <f>VLOOKUP($B898,[1]Offline!$A$2:$K$2447,5,FALSE)</f>
        <v>exp2357-sm@lotuss.com</v>
      </c>
      <c r="X898" s="3" t="str">
        <f>VLOOKUP($B898,[1]Offline!$A$2:$K$2447,10,FALSE)</f>
        <v>0641538837</v>
      </c>
      <c r="Y898" t="s">
        <v>5995</v>
      </c>
      <c r="Z898" t="str">
        <f t="shared" si="135"/>
        <v>0641538837</v>
      </c>
      <c r="AA898" t="str">
        <f t="shared" si="136"/>
        <v>064-153-8837</v>
      </c>
      <c r="AB898" t="str">
        <f t="shared" si="137"/>
        <v>Valid</v>
      </c>
      <c r="AC898" s="4" t="str">
        <f t="shared" si="142"/>
        <v>Valid</v>
      </c>
      <c r="AD898" t="s">
        <v>5995</v>
      </c>
      <c r="AE898" s="11" t="s">
        <v>5996</v>
      </c>
    </row>
    <row r="899" spans="1:31" ht="16" x14ac:dyDescent="0.2">
      <c r="A899" t="s">
        <v>5997</v>
      </c>
      <c r="B899">
        <v>2358</v>
      </c>
      <c r="C899" t="str">
        <f t="shared" ref="C899:C962" si="143">CONCATENATE("store_doc_",B899)</f>
        <v>store_doc_2358</v>
      </c>
      <c r="D899" t="s">
        <v>5998</v>
      </c>
      <c r="E899" t="s">
        <v>5999</v>
      </c>
      <c r="F899">
        <v>12.560976999999999</v>
      </c>
      <c r="G899">
        <v>99.955337999999998</v>
      </c>
      <c r="H899" t="str">
        <f t="shared" si="138"/>
        <v>https://www.google.com/maps/place/12.560977,99.955338</v>
      </c>
      <c r="I899" t="s">
        <v>28</v>
      </c>
      <c r="J899" t="s">
        <v>29</v>
      </c>
      <c r="K899" t="s">
        <v>6000</v>
      </c>
      <c r="L899" t="s">
        <v>3023</v>
      </c>
      <c r="M899" t="s">
        <v>1043</v>
      </c>
      <c r="N899">
        <v>77110</v>
      </c>
      <c r="O899" t="s">
        <v>3024</v>
      </c>
      <c r="P899" t="s">
        <v>34</v>
      </c>
      <c r="Q899" s="3" t="s">
        <v>44</v>
      </c>
      <c r="R899" s="3" t="str">
        <f t="shared" ref="R899:R962" si="144">_xlfn.CONCAT($Q899,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899" s="3" t="str">
        <f>VLOOKUP($B899,[1]Offline!$A$2:$K$2447,2,FALSE)</f>
        <v>Mini Supermarket</v>
      </c>
      <c r="T899" s="3" t="str">
        <f>VLOOKUP($B899,[1]Offline!$A$2:$K$2447,6,FALSE)</f>
        <v xml:space="preserve">24 Hours </v>
      </c>
      <c r="U899" s="3" t="str">
        <f>VLOOKUP($B899,[1]Offline!$A$2:$K$2447,8,FALSE)</f>
        <v>เลขที่ 5/355 ซอยหมู่บ้านทางรถไฟฝั่งตะวันตก ต.หัวหิน อ.หัวหิน จ.ประจวบคีรีขันธ์ 77110</v>
      </c>
      <c r="V899" s="11" t="str">
        <f t="shared" ref="V899:V962" si="145">$U899 &amp; ", โทรศัพท์: " &amp; $AE899</f>
        <v>เลขที่ 5/355 ซอยหมู่บ้านทางรถไฟฝั่งตะวันตก ต.หัวหิน อ.หัวหิน จ.ประจวบคีรีขันธ์ 77110, โทรศัพท์: 062-605-8480</v>
      </c>
      <c r="W899" s="3" t="str">
        <f>VLOOKUP($B899,[1]Offline!$A$2:$K$2447,5,FALSE)</f>
        <v>exp2358-sm@lotuss.com</v>
      </c>
      <c r="X899" s="3" t="str">
        <f>VLOOKUP($B899,[1]Offline!$A$2:$K$2447,10,FALSE)</f>
        <v>0626058480</v>
      </c>
      <c r="Y899" t="s">
        <v>6001</v>
      </c>
      <c r="Z899" t="str">
        <f t="shared" ref="Z899:Z962" si="146">SUBSTITUTE($Y899, "-", "")</f>
        <v>0626058480</v>
      </c>
      <c r="AA899" t="str">
        <f t="shared" ref="AA899:AA962" si="147">IF(LEN($Z899)=9, TEXT($Z899, "00-000-0000"), TEXT($Z899, "000-000-0000"))</f>
        <v>062-605-8480</v>
      </c>
      <c r="AB899" t="str">
        <f t="shared" ref="AB899:AB962" si="148">IF(AND(LEFT($Z899,1)="0", OR(LEN($Z899)=9, LEN($Z899)=10)), "Valid", "Invalid")</f>
        <v>Valid</v>
      </c>
      <c r="AC899" s="4" t="str">
        <f t="shared" si="142"/>
        <v>Valid</v>
      </c>
      <c r="AD899" t="s">
        <v>6001</v>
      </c>
      <c r="AE899" s="11" t="s">
        <v>6002</v>
      </c>
    </row>
    <row r="900" spans="1:31" ht="16" x14ac:dyDescent="0.2">
      <c r="A900" t="s">
        <v>6003</v>
      </c>
      <c r="B900">
        <v>2359</v>
      </c>
      <c r="C900" t="str">
        <f t="shared" si="143"/>
        <v>store_doc_2359</v>
      </c>
      <c r="D900" t="s">
        <v>6004</v>
      </c>
      <c r="E900" t="s">
        <v>6005</v>
      </c>
      <c r="F900">
        <v>13.319016</v>
      </c>
      <c r="G900">
        <v>100.968923</v>
      </c>
      <c r="H900" t="str">
        <f t="shared" ref="H900:H963" si="149">CONCATENATE("https://www.google.com/maps/place/",F900,",",G900)</f>
        <v>https://www.google.com/maps/place/13.319016,100.968923</v>
      </c>
      <c r="I900" t="s">
        <v>28</v>
      </c>
      <c r="J900" t="s">
        <v>29</v>
      </c>
      <c r="K900" t="s">
        <v>6006</v>
      </c>
      <c r="L900" t="s">
        <v>1527</v>
      </c>
      <c r="M900" t="s">
        <v>1528</v>
      </c>
      <c r="N900">
        <v>20000</v>
      </c>
      <c r="O900" t="s">
        <v>6007</v>
      </c>
      <c r="P900" t="s">
        <v>34</v>
      </c>
      <c r="Q900" s="3" t="s">
        <v>44</v>
      </c>
      <c r="R900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0" s="3" t="str">
        <f>VLOOKUP($B900,[1]Offline!$A$2:$K$2447,2,FALSE)</f>
        <v>Mini Supermarket</v>
      </c>
      <c r="T900" s="3" t="str">
        <f>VLOOKUP($B900,[1]Offline!$A$2:$K$2447,6,FALSE)</f>
        <v>05:00-24:00 (19Hrs)</v>
      </c>
      <c r="U900" s="3" t="str">
        <f>VLOOKUP($B900,[1]Offline!$A$2:$K$2447,8,FALSE)</f>
        <v>เลขที่ 25/73 หมู่ 3 ต.ห้วยกะปิ อ.เมืองชลบุรี จ.ชลบุรี 20000</v>
      </c>
      <c r="V900" s="11" t="str">
        <f t="shared" si="145"/>
        <v>เลขที่ 25/73 หมู่ 3 ต.ห้วยกะปิ อ.เมืองชลบุรี จ.ชลบุรี 20000, โทรศัพท์: ยังไม่มีเบอร์สาขา</v>
      </c>
      <c r="W900" s="3" t="str">
        <f>VLOOKUP($B900,[1]Offline!$A$2:$K$2447,5,FALSE)</f>
        <v>exp2359-sm@lotuss.com</v>
      </c>
      <c r="X900" s="3" t="str">
        <f>VLOOKUP($B900,[1]Offline!$A$2:$K$2447,10,FALSE)</f>
        <v>0ยังไม่มีเบอร์สาขา</v>
      </c>
      <c r="Y900" t="s">
        <v>1580</v>
      </c>
      <c r="Z900" t="str">
        <f t="shared" si="146"/>
        <v>ยังไม่มีเบอร์สาขา</v>
      </c>
      <c r="AA900" t="str">
        <f t="shared" si="147"/>
        <v>ยังไม่มีเบอร์สาขา</v>
      </c>
      <c r="AB900" t="str">
        <f t="shared" si="148"/>
        <v>Invalid</v>
      </c>
      <c r="AC900" s="4" t="str">
        <f t="shared" si="142"/>
        <v>Invalid</v>
      </c>
      <c r="AD900" t="s">
        <v>1580</v>
      </c>
      <c r="AE900" s="11" t="s">
        <v>1580</v>
      </c>
    </row>
    <row r="901" spans="1:31" ht="16" x14ac:dyDescent="0.2">
      <c r="A901" t="s">
        <v>6008</v>
      </c>
      <c r="B901">
        <v>2360</v>
      </c>
      <c r="C901" t="str">
        <f t="shared" si="143"/>
        <v>store_doc_2360</v>
      </c>
      <c r="D901" t="s">
        <v>6009</v>
      </c>
      <c r="E901" t="s">
        <v>6010</v>
      </c>
      <c r="F901">
        <v>8.9139879999999998</v>
      </c>
      <c r="G901">
        <v>98.888405000000006</v>
      </c>
      <c r="H901" t="str">
        <f t="shared" si="149"/>
        <v>https://www.google.com/maps/place/8.913988,98.888405</v>
      </c>
      <c r="I901" t="s">
        <v>28</v>
      </c>
      <c r="J901" t="s">
        <v>29</v>
      </c>
      <c r="K901" t="s">
        <v>6011</v>
      </c>
      <c r="L901" t="s">
        <v>6012</v>
      </c>
      <c r="M901" t="s">
        <v>3269</v>
      </c>
      <c r="N901">
        <v>84230</v>
      </c>
      <c r="O901" t="s">
        <v>6013</v>
      </c>
      <c r="P901" t="s">
        <v>34</v>
      </c>
      <c r="Q901" s="3" t="s">
        <v>35</v>
      </c>
      <c r="R901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1" s="3" t="str">
        <f>VLOOKUP($B901,[1]Offline!$A$2:$K$2447,2,FALSE)</f>
        <v>Mini Supermarket</v>
      </c>
      <c r="T901" s="3" t="str">
        <f>VLOOKUP($B901,[1]Offline!$A$2:$K$2447,6,FALSE)</f>
        <v>06:00-23:00 (17Hrs)</v>
      </c>
      <c r="U901" s="3" t="str">
        <f>VLOOKUP($B901,[1]Offline!$A$2:$K$2447,8,FALSE)</f>
        <v>เลขที่ 42/13 หมู่ 4 ถนนสุราษฎร์-ตะกั่วป่า ต.เขาวง อ.บ้านตาขุน จ.สุราษฎร์ธานี 84230</v>
      </c>
      <c r="V901" s="11" t="str">
        <f t="shared" si="145"/>
        <v>เลขที่ 42/13 หมู่ 4 ถนนสุราษฎร์-ตะกั่วป่า ต.เขาวง อ.บ้านตาขุน จ.สุราษฎร์ธานี 84230, โทรศัพท์: 081-124-7577</v>
      </c>
      <c r="W901" s="3" t="str">
        <f>VLOOKUP($B901,[1]Offline!$A$2:$K$2447,5,FALSE)</f>
        <v>exp2360-sm@lotuss.com</v>
      </c>
      <c r="X901" s="3" t="str">
        <f>VLOOKUP($B901,[1]Offline!$A$2:$K$2447,10,FALSE)</f>
        <v>08112475770</v>
      </c>
      <c r="Y901" s="8" t="s">
        <v>6014</v>
      </c>
      <c r="Z901" t="str">
        <f t="shared" si="146"/>
        <v>0811247577</v>
      </c>
      <c r="AA901" t="str">
        <f t="shared" si="147"/>
        <v>081-124-7577</v>
      </c>
      <c r="AB901" t="str">
        <f t="shared" si="148"/>
        <v>Valid</v>
      </c>
      <c r="AC901" s="4" t="str">
        <f t="shared" si="142"/>
        <v>Valid</v>
      </c>
      <c r="AD901" t="s">
        <v>6014</v>
      </c>
      <c r="AE901" s="11" t="s">
        <v>6015</v>
      </c>
    </row>
    <row r="902" spans="1:31" ht="16" x14ac:dyDescent="0.2">
      <c r="A902" t="s">
        <v>6016</v>
      </c>
      <c r="B902">
        <v>2361</v>
      </c>
      <c r="C902" t="str">
        <f t="shared" si="143"/>
        <v>store_doc_2361</v>
      </c>
      <c r="D902" t="s">
        <v>6017</v>
      </c>
      <c r="E902" t="s">
        <v>6018</v>
      </c>
      <c r="F902">
        <v>14.054653999999999</v>
      </c>
      <c r="G902">
        <v>99.630346000000003</v>
      </c>
      <c r="H902" t="str">
        <f t="shared" si="149"/>
        <v>https://www.google.com/maps/place/14.054654,99.630346</v>
      </c>
      <c r="I902" t="s">
        <v>123</v>
      </c>
      <c r="J902" t="s">
        <v>29</v>
      </c>
      <c r="K902" t="s">
        <v>6019</v>
      </c>
      <c r="L902" t="s">
        <v>6020</v>
      </c>
      <c r="M902" t="s">
        <v>4831</v>
      </c>
      <c r="N902">
        <v>71110</v>
      </c>
      <c r="O902" t="s">
        <v>6021</v>
      </c>
      <c r="P902" t="s">
        <v>34</v>
      </c>
      <c r="Q902" s="3" t="s">
        <v>35</v>
      </c>
      <c r="R902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2" s="3" t="e">
        <f>VLOOKUP($B902,[1]Offline!$A$2:$K$2447,2,FALSE)</f>
        <v>#N/A</v>
      </c>
      <c r="T902" s="3" t="e">
        <f>VLOOKUP($B902,[1]Offline!$A$2:$K$2447,6,FALSE)</f>
        <v>#N/A</v>
      </c>
      <c r="U902" s="3" t="e">
        <f>VLOOKUP($B902,[1]Offline!$A$2:$K$2447,8,FALSE)</f>
        <v>#N/A</v>
      </c>
      <c r="V902" s="11" t="e">
        <f t="shared" si="145"/>
        <v>#N/A</v>
      </c>
      <c r="W902" s="3" t="e">
        <f>VLOOKUP($B902,[1]Offline!$A$2:$K$2447,5,FALSE)</f>
        <v>#N/A</v>
      </c>
      <c r="X902" s="3" t="e">
        <f>VLOOKUP($B902,[1]Offline!$A$2:$K$2447,10,FALSE)</f>
        <v>#N/A</v>
      </c>
      <c r="Y902" t="e">
        <v>#N/A</v>
      </c>
      <c r="Z902" t="e">
        <f t="shared" si="146"/>
        <v>#N/A</v>
      </c>
      <c r="AA902" t="e">
        <f t="shared" si="147"/>
        <v>#N/A</v>
      </c>
      <c r="AB902" t="e">
        <f t="shared" si="148"/>
        <v>#N/A</v>
      </c>
      <c r="AC902" s="4"/>
      <c r="AD902" t="e">
        <v>#N/A</v>
      </c>
    </row>
    <row r="903" spans="1:31" ht="16" x14ac:dyDescent="0.2">
      <c r="A903" t="s">
        <v>6022</v>
      </c>
      <c r="B903">
        <v>2362</v>
      </c>
      <c r="C903" t="str">
        <f t="shared" si="143"/>
        <v>store_doc_2362</v>
      </c>
      <c r="D903" t="s">
        <v>6023</v>
      </c>
      <c r="E903" t="s">
        <v>6024</v>
      </c>
      <c r="F903">
        <v>13.223458000000001</v>
      </c>
      <c r="G903">
        <v>100.951544</v>
      </c>
      <c r="H903" t="str">
        <f t="shared" si="149"/>
        <v>https://www.google.com/maps/place/13.223458,100.951544</v>
      </c>
      <c r="I903" t="s">
        <v>28</v>
      </c>
      <c r="J903" t="s">
        <v>29</v>
      </c>
      <c r="K903" t="s">
        <v>6025</v>
      </c>
      <c r="L903" t="s">
        <v>1745</v>
      </c>
      <c r="M903" t="s">
        <v>1528</v>
      </c>
      <c r="N903">
        <v>20110</v>
      </c>
      <c r="O903" t="s">
        <v>6026</v>
      </c>
      <c r="P903" t="s">
        <v>34</v>
      </c>
      <c r="Q903" s="3" t="s">
        <v>35</v>
      </c>
      <c r="R903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3" s="3" t="str">
        <f>VLOOKUP($B903,[1]Offline!$A$2:$K$2447,2,FALSE)</f>
        <v>Mini Supermarket</v>
      </c>
      <c r="T903" s="3" t="str">
        <f>VLOOKUP($B903,[1]Offline!$A$2:$K$2447,6,FALSE)</f>
        <v xml:space="preserve">24 Hours </v>
      </c>
      <c r="U903" s="3" t="str">
        <f>VLOOKUP($B903,[1]Offline!$A$2:$K$2447,8,FALSE)</f>
        <v>เลขที่ 71 หมู่ 6 ต.บางพระ อ.ศรีราชา จ.ชลบุรี 20110</v>
      </c>
      <c r="V903" s="11" t="str">
        <f t="shared" si="145"/>
        <v>เลขที่ 71 หมู่ 6 ต.บางพระ อ.ศรีราชา จ.ชลบุรี 20110, โทรศัพท์: ยังไม่มีเบอร์สาขา</v>
      </c>
      <c r="W903" s="3" t="str">
        <f>VLOOKUP($B903,[1]Offline!$A$2:$K$2447,5,FALSE)</f>
        <v>exp2362-sm@lotuss.com</v>
      </c>
      <c r="X903" s="3" t="str">
        <f>VLOOKUP($B903,[1]Offline!$A$2:$K$2447,10,FALSE)</f>
        <v>0ยังไม่มีเบอร์สาขา</v>
      </c>
      <c r="Y903" t="s">
        <v>1580</v>
      </c>
      <c r="Z903" t="str">
        <f t="shared" si="146"/>
        <v>ยังไม่มีเบอร์สาขา</v>
      </c>
      <c r="AA903" t="str">
        <f t="shared" si="147"/>
        <v>ยังไม่มีเบอร์สาขา</v>
      </c>
      <c r="AB903" t="str">
        <f t="shared" si="148"/>
        <v>Invalid</v>
      </c>
      <c r="AC903" s="4" t="str">
        <f>IF(AND(LEFT($Z903,1)="0", OR(LEN(SUBSTITUTE($Z903,"-",""))=9, AND(LEFT($Z903,2)&lt;&gt;"02", LEN(SUBSTITUTE($Z903,"-",""))=10))), "Valid", "Invalid")</f>
        <v>Invalid</v>
      </c>
      <c r="AD903" t="s">
        <v>1580</v>
      </c>
      <c r="AE903" s="11" t="s">
        <v>1580</v>
      </c>
    </row>
    <row r="904" spans="1:31" ht="16" x14ac:dyDescent="0.2">
      <c r="A904" t="s">
        <v>6027</v>
      </c>
      <c r="B904">
        <v>2363</v>
      </c>
      <c r="C904" t="str">
        <f t="shared" si="143"/>
        <v>store_doc_2363</v>
      </c>
      <c r="D904" t="s">
        <v>6028</v>
      </c>
      <c r="E904" t="s">
        <v>6029</v>
      </c>
      <c r="F904">
        <v>7.4725640000000002</v>
      </c>
      <c r="G904">
        <v>100.439871</v>
      </c>
      <c r="H904" t="str">
        <f t="shared" si="149"/>
        <v>https://www.google.com/maps/place/7.472564,100.439871</v>
      </c>
      <c r="I904" t="s">
        <v>28</v>
      </c>
      <c r="J904" t="s">
        <v>29</v>
      </c>
      <c r="K904" t="s">
        <v>6030</v>
      </c>
      <c r="L904" t="s">
        <v>6031</v>
      </c>
      <c r="M904" t="s">
        <v>3049</v>
      </c>
      <c r="N904">
        <v>90190</v>
      </c>
      <c r="O904" t="s">
        <v>6032</v>
      </c>
      <c r="P904" t="s">
        <v>34</v>
      </c>
      <c r="Q904" s="3" t="s">
        <v>35</v>
      </c>
      <c r="R904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4" s="3" t="str">
        <f>VLOOKUP($B904,[1]Offline!$A$2:$K$2447,2,FALSE)</f>
        <v>Mini Supermarket</v>
      </c>
      <c r="T904" s="3" t="str">
        <f>VLOOKUP($B904,[1]Offline!$A$2:$K$2447,6,FALSE)</f>
        <v>06:00-22:00 (16Hrs)</v>
      </c>
      <c r="U904" s="3" t="str">
        <f>VLOOKUP($B904,[1]Offline!$A$2:$K$2447,8,FALSE)</f>
        <v>เลขที่ 48 หมู่ 4 ถนนเขาแดง-ระโนด ต.จะทิ่งพระ อ.สทิงพระ จ.สงขลา 90190</v>
      </c>
      <c r="V904" s="11" t="str">
        <f t="shared" si="145"/>
        <v>เลขที่ 48 หมู่ 4 ถนนเขาแดง-ระโนด ต.จะทิ่งพระ อ.สทิงพระ จ.สงขลา 90190, โทรศัพท์: 062-605-8486</v>
      </c>
      <c r="W904" s="3" t="str">
        <f>VLOOKUP($B904,[1]Offline!$A$2:$K$2447,5,FALSE)</f>
        <v>exp2363-sm@lotuss.com</v>
      </c>
      <c r="X904" s="3" t="str">
        <f>VLOOKUP($B904,[1]Offline!$A$2:$K$2447,10,FALSE)</f>
        <v>0626058486</v>
      </c>
      <c r="Y904" t="s">
        <v>6033</v>
      </c>
      <c r="Z904" t="str">
        <f t="shared" si="146"/>
        <v>0626058486</v>
      </c>
      <c r="AA904" t="str">
        <f t="shared" si="147"/>
        <v>062-605-8486</v>
      </c>
      <c r="AB904" t="str">
        <f t="shared" si="148"/>
        <v>Valid</v>
      </c>
      <c r="AC904" s="4" t="str">
        <f>IF(AND(LEFT($Z904,1)="0", OR(LEN(SUBSTITUTE($Z904,"-",""))=9, AND(LEFT($Z904,2)&lt;&gt;"02", LEN(SUBSTITUTE($Z904,"-",""))=10))), "Valid", "Invalid")</f>
        <v>Valid</v>
      </c>
      <c r="AD904" t="s">
        <v>6033</v>
      </c>
      <c r="AE904" s="11" t="s">
        <v>6034</v>
      </c>
    </row>
    <row r="905" spans="1:31" ht="16" x14ac:dyDescent="0.2">
      <c r="A905" t="s">
        <v>6035</v>
      </c>
      <c r="B905">
        <v>2364</v>
      </c>
      <c r="C905" t="str">
        <f t="shared" si="143"/>
        <v>store_doc_2364</v>
      </c>
      <c r="D905" t="s">
        <v>6036</v>
      </c>
      <c r="E905" t="s">
        <v>6037</v>
      </c>
      <c r="F905">
        <v>18.081097</v>
      </c>
      <c r="G905">
        <v>99.835783000000006</v>
      </c>
      <c r="H905" t="str">
        <f t="shared" si="149"/>
        <v>https://www.google.com/maps/place/18.081097,99.835783</v>
      </c>
      <c r="I905" t="s">
        <v>28</v>
      </c>
      <c r="J905" t="s">
        <v>29</v>
      </c>
      <c r="K905" t="s">
        <v>6038</v>
      </c>
      <c r="L905" t="s">
        <v>6039</v>
      </c>
      <c r="M905" t="s">
        <v>5832</v>
      </c>
      <c r="N905">
        <v>54150</v>
      </c>
      <c r="O905" t="s">
        <v>6040</v>
      </c>
      <c r="P905" t="s">
        <v>34</v>
      </c>
      <c r="Q905" s="3" t="s">
        <v>35</v>
      </c>
      <c r="R905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5" s="3" t="str">
        <f>VLOOKUP($B905,[1]Offline!$A$2:$K$2447,2,FALSE)</f>
        <v>Mini Supermarket</v>
      </c>
      <c r="T905" s="3" t="str">
        <f>VLOOKUP($B905,[1]Offline!$A$2:$K$2447,6,FALSE)</f>
        <v>06:00-22:00 (16Hrs)</v>
      </c>
      <c r="U905" s="3" t="str">
        <f>VLOOKUP($B905,[1]Offline!$A$2:$K$2447,8,FALSE)</f>
        <v>เลขที่ 299 หมู่ที่ 6 ตำบลห้วยอ้อ อำเภอลอง จังหวัดแพร่ 54150</v>
      </c>
      <c r="V905" s="11" t="str">
        <f t="shared" si="145"/>
        <v>เลขที่ 299 หมู่ที่ 6 ตำบลห้วยอ้อ อำเภอลอง จังหวัดแพร่ 54150, โทรศัพท์: 081-247-5160</v>
      </c>
      <c r="W905" s="3" t="str">
        <f>VLOOKUP($B905,[1]Offline!$A$2:$K$2447,5,FALSE)</f>
        <v>exp2364-sm@lotuss.com</v>
      </c>
      <c r="X905" s="3" t="str">
        <f>VLOOKUP($B905,[1]Offline!$A$2:$K$2447,10,FALSE)</f>
        <v>0812475160</v>
      </c>
      <c r="Y905" t="s">
        <v>6041</v>
      </c>
      <c r="Z905" t="str">
        <f t="shared" si="146"/>
        <v>0812475160</v>
      </c>
      <c r="AA905" t="str">
        <f t="shared" si="147"/>
        <v>081-247-5160</v>
      </c>
      <c r="AB905" t="str">
        <f t="shared" si="148"/>
        <v>Valid</v>
      </c>
      <c r="AC905" s="4" t="str">
        <f>IF(AND(LEFT($Z905,1)="0", OR(LEN(SUBSTITUTE($Z905,"-",""))=9, AND(LEFT($Z905,2)&lt;&gt;"02", LEN(SUBSTITUTE($Z905,"-",""))=10))), "Valid", "Invalid")</f>
        <v>Valid</v>
      </c>
      <c r="AD905" t="s">
        <v>6041</v>
      </c>
      <c r="AE905" s="11" t="s">
        <v>6042</v>
      </c>
    </row>
    <row r="906" spans="1:31" ht="16" x14ac:dyDescent="0.2">
      <c r="A906" t="s">
        <v>6043</v>
      </c>
      <c r="B906">
        <v>2365</v>
      </c>
      <c r="C906" t="str">
        <f t="shared" si="143"/>
        <v>store_doc_2365</v>
      </c>
      <c r="D906" t="s">
        <v>6044</v>
      </c>
      <c r="E906" t="s">
        <v>6045</v>
      </c>
      <c r="F906">
        <v>15.385064</v>
      </c>
      <c r="G906">
        <v>101.437375</v>
      </c>
      <c r="H906" t="str">
        <f t="shared" si="149"/>
        <v>https://www.google.com/maps/place/15.385064,101.437375</v>
      </c>
      <c r="I906" t="s">
        <v>28</v>
      </c>
      <c r="J906" t="s">
        <v>29</v>
      </c>
      <c r="K906" t="s">
        <v>6046</v>
      </c>
      <c r="L906" t="s">
        <v>6047</v>
      </c>
      <c r="M906" t="s">
        <v>2876</v>
      </c>
      <c r="N906">
        <v>36230</v>
      </c>
      <c r="O906" t="s">
        <v>6048</v>
      </c>
      <c r="P906" t="s">
        <v>34</v>
      </c>
      <c r="Q906" s="3" t="s">
        <v>35</v>
      </c>
      <c r="R906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6" s="3" t="str">
        <f>VLOOKUP($B906,[1]Offline!$A$2:$K$2447,2,FALSE)</f>
        <v>Mini Supermarket</v>
      </c>
      <c r="T906" s="3" t="str">
        <f>VLOOKUP($B906,[1]Offline!$A$2:$K$2447,6,FALSE)</f>
        <v>05:00-22:00 (17Hrs)</v>
      </c>
      <c r="U906" s="3" t="str">
        <f>VLOOKUP($B906,[1]Offline!$A$2:$K$2447,8,FALSE)</f>
        <v>เลขที่ 1012 หมู่ที่ 1 ตำบลวะตะแบก อำเภอเทพสถิต จังหวัดชัยภูมิ 36230</v>
      </c>
      <c r="V906" s="11" t="str">
        <f t="shared" si="145"/>
        <v>เลขที่ 1012 หมู่ที่ 1 ตำบลวะตะแบก อำเภอเทพสถิต จังหวัดชัยภูมิ 36230, โทรศัพท์: 081-247-5157</v>
      </c>
      <c r="W906" s="3" t="str">
        <f>VLOOKUP($B906,[1]Offline!$A$2:$K$2447,5,FALSE)</f>
        <v>exp2365-sm@lotuss.com</v>
      </c>
      <c r="X906" s="3" t="str">
        <f>VLOOKUP($B906,[1]Offline!$A$2:$K$2447,10,FALSE)</f>
        <v>0812475157</v>
      </c>
      <c r="Y906" t="s">
        <v>6049</v>
      </c>
      <c r="Z906" t="str">
        <f t="shared" si="146"/>
        <v>0812475157</v>
      </c>
      <c r="AA906" t="str">
        <f t="shared" si="147"/>
        <v>081-247-5157</v>
      </c>
      <c r="AB906" t="str">
        <f t="shared" si="148"/>
        <v>Valid</v>
      </c>
      <c r="AC906" s="4" t="str">
        <f>IF(AND(LEFT($Z906,1)="0", OR(LEN(SUBSTITUTE($Z906,"-",""))=9, AND(LEFT($Z906,2)&lt;&gt;"02", LEN(SUBSTITUTE($Z906,"-",""))=10))), "Valid", "Invalid")</f>
        <v>Valid</v>
      </c>
      <c r="AD906" t="s">
        <v>6049</v>
      </c>
      <c r="AE906" s="11" t="s">
        <v>6050</v>
      </c>
    </row>
    <row r="907" spans="1:31" ht="16" x14ac:dyDescent="0.2">
      <c r="A907" t="s">
        <v>6051</v>
      </c>
      <c r="B907">
        <v>2366</v>
      </c>
      <c r="C907" t="str">
        <f t="shared" si="143"/>
        <v>store_doc_2366</v>
      </c>
      <c r="D907" t="s">
        <v>6052</v>
      </c>
      <c r="E907" t="s">
        <v>6053</v>
      </c>
      <c r="F907">
        <v>13.906359999999999</v>
      </c>
      <c r="G907">
        <v>101.556179</v>
      </c>
      <c r="H907" t="str">
        <f t="shared" si="149"/>
        <v>https://www.google.com/maps/place/13.90636,101.556179</v>
      </c>
      <c r="I907" t="s">
        <v>123</v>
      </c>
      <c r="J907" t="s">
        <v>29</v>
      </c>
      <c r="K907" t="s">
        <v>6054</v>
      </c>
      <c r="L907" t="s">
        <v>2533</v>
      </c>
      <c r="M907" t="s">
        <v>1841</v>
      </c>
      <c r="N907">
        <v>25140</v>
      </c>
      <c r="O907" t="s">
        <v>2534</v>
      </c>
      <c r="P907" t="s">
        <v>34</v>
      </c>
      <c r="Q907" s="3" t="s">
        <v>35</v>
      </c>
      <c r="R907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7" s="3" t="e">
        <f>VLOOKUP($B907,[1]Offline!$A$2:$K$2447,2,FALSE)</f>
        <v>#N/A</v>
      </c>
      <c r="T907" s="3" t="e">
        <f>VLOOKUP($B907,[1]Offline!$A$2:$K$2447,6,FALSE)</f>
        <v>#N/A</v>
      </c>
      <c r="U907" s="3" t="e">
        <f>VLOOKUP($B907,[1]Offline!$A$2:$K$2447,8,FALSE)</f>
        <v>#N/A</v>
      </c>
      <c r="V907" s="11" t="e">
        <f t="shared" si="145"/>
        <v>#N/A</v>
      </c>
      <c r="W907" s="3" t="e">
        <f>VLOOKUP($B907,[1]Offline!$A$2:$K$2447,5,FALSE)</f>
        <v>#N/A</v>
      </c>
      <c r="X907" s="3" t="e">
        <f>VLOOKUP($B907,[1]Offline!$A$2:$K$2447,10,FALSE)</f>
        <v>#N/A</v>
      </c>
      <c r="Y907" t="e">
        <v>#N/A</v>
      </c>
      <c r="Z907" t="e">
        <f t="shared" si="146"/>
        <v>#N/A</v>
      </c>
      <c r="AA907" t="e">
        <f t="shared" si="147"/>
        <v>#N/A</v>
      </c>
      <c r="AB907" t="e">
        <f t="shared" si="148"/>
        <v>#N/A</v>
      </c>
      <c r="AC907" s="4"/>
      <c r="AD907" t="e">
        <v>#N/A</v>
      </c>
    </row>
    <row r="908" spans="1:31" ht="16" x14ac:dyDescent="0.2">
      <c r="A908" t="s">
        <v>6055</v>
      </c>
      <c r="B908">
        <v>2367</v>
      </c>
      <c r="C908" t="str">
        <f t="shared" si="143"/>
        <v>store_doc_2367</v>
      </c>
      <c r="D908" t="s">
        <v>6056</v>
      </c>
      <c r="E908" t="s">
        <v>6057</v>
      </c>
      <c r="F908">
        <v>13.658219000000001</v>
      </c>
      <c r="G908">
        <v>100.956498</v>
      </c>
      <c r="H908" t="str">
        <f t="shared" si="149"/>
        <v>https://www.google.com/maps/place/13.658219,100.956498</v>
      </c>
      <c r="I908" t="s">
        <v>123</v>
      </c>
      <c r="J908" t="s">
        <v>29</v>
      </c>
      <c r="K908" t="s">
        <v>6058</v>
      </c>
      <c r="L908" t="s">
        <v>3000</v>
      </c>
      <c r="M908" t="s">
        <v>997</v>
      </c>
      <c r="N908">
        <v>24140</v>
      </c>
      <c r="O908" t="s">
        <v>6059</v>
      </c>
      <c r="P908" t="s">
        <v>34</v>
      </c>
      <c r="Q908" s="3" t="s">
        <v>35</v>
      </c>
      <c r="R908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8" s="3" t="e">
        <f>VLOOKUP($B908,[1]Offline!$A$2:$K$2447,2,FALSE)</f>
        <v>#N/A</v>
      </c>
      <c r="T908" s="3" t="e">
        <f>VLOOKUP($B908,[1]Offline!$A$2:$K$2447,6,FALSE)</f>
        <v>#N/A</v>
      </c>
      <c r="U908" s="3" t="e">
        <f>VLOOKUP($B908,[1]Offline!$A$2:$K$2447,8,FALSE)</f>
        <v>#N/A</v>
      </c>
      <c r="V908" s="11" t="e">
        <f t="shared" si="145"/>
        <v>#N/A</v>
      </c>
      <c r="W908" s="3" t="e">
        <f>VLOOKUP($B908,[1]Offline!$A$2:$K$2447,5,FALSE)</f>
        <v>#N/A</v>
      </c>
      <c r="X908" s="3" t="e">
        <f>VLOOKUP($B908,[1]Offline!$A$2:$K$2447,10,FALSE)</f>
        <v>#N/A</v>
      </c>
      <c r="Y908" t="e">
        <v>#N/A</v>
      </c>
      <c r="Z908" t="e">
        <f t="shared" si="146"/>
        <v>#N/A</v>
      </c>
      <c r="AA908" t="e">
        <f t="shared" si="147"/>
        <v>#N/A</v>
      </c>
      <c r="AB908" t="e">
        <f t="shared" si="148"/>
        <v>#N/A</v>
      </c>
      <c r="AC908" s="4"/>
      <c r="AD908" t="e">
        <v>#N/A</v>
      </c>
    </row>
    <row r="909" spans="1:31" ht="16" x14ac:dyDescent="0.2">
      <c r="A909" t="s">
        <v>6060</v>
      </c>
      <c r="B909">
        <v>2368</v>
      </c>
      <c r="C909" t="str">
        <f t="shared" si="143"/>
        <v>store_doc_2368</v>
      </c>
      <c r="D909" t="s">
        <v>6061</v>
      </c>
      <c r="E909" t="s">
        <v>6062</v>
      </c>
      <c r="F909">
        <v>9.1227289999999996</v>
      </c>
      <c r="G909">
        <v>99.326121999999998</v>
      </c>
      <c r="H909" t="str">
        <f t="shared" si="149"/>
        <v>https://www.google.com/maps/place/9.122729,99.326122</v>
      </c>
      <c r="I909" t="s">
        <v>123</v>
      </c>
      <c r="J909" t="s">
        <v>29</v>
      </c>
      <c r="K909" t="s">
        <v>6063</v>
      </c>
      <c r="L909" t="s">
        <v>4866</v>
      </c>
      <c r="M909" t="s">
        <v>3269</v>
      </c>
      <c r="N909">
        <v>84000</v>
      </c>
      <c r="O909" t="s">
        <v>4932</v>
      </c>
      <c r="P909" t="s">
        <v>34</v>
      </c>
      <c r="Q909" s="3" t="s">
        <v>35</v>
      </c>
      <c r="R909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09" s="3" t="e">
        <f>VLOOKUP($B909,[1]Offline!$A$2:$K$2447,2,FALSE)</f>
        <v>#N/A</v>
      </c>
      <c r="T909" s="3" t="e">
        <f>VLOOKUP($B909,[1]Offline!$A$2:$K$2447,6,FALSE)</f>
        <v>#N/A</v>
      </c>
      <c r="U909" s="3" t="e">
        <f>VLOOKUP($B909,[1]Offline!$A$2:$K$2447,8,FALSE)</f>
        <v>#N/A</v>
      </c>
      <c r="V909" s="11" t="e">
        <f t="shared" si="145"/>
        <v>#N/A</v>
      </c>
      <c r="W909" s="3" t="e">
        <f>VLOOKUP($B909,[1]Offline!$A$2:$K$2447,5,FALSE)</f>
        <v>#N/A</v>
      </c>
      <c r="X909" s="3" t="e">
        <f>VLOOKUP($B909,[1]Offline!$A$2:$K$2447,10,FALSE)</f>
        <v>#N/A</v>
      </c>
      <c r="Y909" t="e">
        <v>#N/A</v>
      </c>
      <c r="Z909" t="e">
        <f t="shared" si="146"/>
        <v>#N/A</v>
      </c>
      <c r="AA909" t="e">
        <f t="shared" si="147"/>
        <v>#N/A</v>
      </c>
      <c r="AB909" t="e">
        <f t="shared" si="148"/>
        <v>#N/A</v>
      </c>
      <c r="AC909" s="4"/>
      <c r="AD909" t="e">
        <v>#N/A</v>
      </c>
    </row>
    <row r="910" spans="1:31" ht="16" x14ac:dyDescent="0.2">
      <c r="A910" t="s">
        <v>6064</v>
      </c>
      <c r="B910">
        <v>2369</v>
      </c>
      <c r="C910" t="str">
        <f t="shared" si="143"/>
        <v>store_doc_2369</v>
      </c>
      <c r="D910" t="s">
        <v>6065</v>
      </c>
      <c r="E910" t="s">
        <v>6066</v>
      </c>
      <c r="F910">
        <v>13.146675</v>
      </c>
      <c r="G910">
        <v>100.958459</v>
      </c>
      <c r="H910" t="str">
        <f t="shared" si="149"/>
        <v>https://www.google.com/maps/place/13.146675,100.958459</v>
      </c>
      <c r="I910" t="s">
        <v>123</v>
      </c>
      <c r="J910" t="s">
        <v>29</v>
      </c>
      <c r="K910" t="s">
        <v>6067</v>
      </c>
      <c r="L910" t="s">
        <v>1745</v>
      </c>
      <c r="M910" t="s">
        <v>1528</v>
      </c>
      <c r="N910">
        <v>20110</v>
      </c>
      <c r="O910" t="s">
        <v>1746</v>
      </c>
      <c r="P910" t="s">
        <v>34</v>
      </c>
      <c r="Q910" s="3" t="s">
        <v>35</v>
      </c>
      <c r="R910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0" s="3" t="e">
        <f>VLOOKUP($B910,[1]Offline!$A$2:$K$2447,2,FALSE)</f>
        <v>#N/A</v>
      </c>
      <c r="T910" s="3" t="e">
        <f>VLOOKUP($B910,[1]Offline!$A$2:$K$2447,6,FALSE)</f>
        <v>#N/A</v>
      </c>
      <c r="U910" s="3" t="e">
        <f>VLOOKUP($B910,[1]Offline!$A$2:$K$2447,8,FALSE)</f>
        <v>#N/A</v>
      </c>
      <c r="V910" s="11" t="e">
        <f t="shared" si="145"/>
        <v>#N/A</v>
      </c>
      <c r="W910" s="3" t="e">
        <f>VLOOKUP($B910,[1]Offline!$A$2:$K$2447,5,FALSE)</f>
        <v>#N/A</v>
      </c>
      <c r="X910" s="3" t="e">
        <f>VLOOKUP($B910,[1]Offline!$A$2:$K$2447,10,FALSE)</f>
        <v>#N/A</v>
      </c>
      <c r="Y910" t="e">
        <v>#N/A</v>
      </c>
      <c r="Z910" t="e">
        <f t="shared" si="146"/>
        <v>#N/A</v>
      </c>
      <c r="AA910" t="e">
        <f t="shared" si="147"/>
        <v>#N/A</v>
      </c>
      <c r="AB910" t="e">
        <f t="shared" si="148"/>
        <v>#N/A</v>
      </c>
      <c r="AC910" s="4"/>
      <c r="AD910" t="e">
        <v>#N/A</v>
      </c>
    </row>
    <row r="911" spans="1:31" ht="16" x14ac:dyDescent="0.2">
      <c r="A911" t="s">
        <v>6068</v>
      </c>
      <c r="B911">
        <v>2370</v>
      </c>
      <c r="C911" t="str">
        <f t="shared" si="143"/>
        <v>store_doc_2370</v>
      </c>
      <c r="D911" t="s">
        <v>6069</v>
      </c>
      <c r="E911" t="s">
        <v>6070</v>
      </c>
      <c r="F911">
        <v>17.689457000000001</v>
      </c>
      <c r="G911">
        <v>102.783523</v>
      </c>
      <c r="H911" t="str">
        <f t="shared" si="149"/>
        <v>https://www.google.com/maps/place/17.689457,102.783523</v>
      </c>
      <c r="I911" t="s">
        <v>28</v>
      </c>
      <c r="J911" t="s">
        <v>29</v>
      </c>
      <c r="K911" t="s">
        <v>6071</v>
      </c>
      <c r="L911" t="s">
        <v>6072</v>
      </c>
      <c r="M911" t="s">
        <v>6073</v>
      </c>
      <c r="N911">
        <v>43100</v>
      </c>
      <c r="O911" t="s">
        <v>6074</v>
      </c>
      <c r="P911" t="s">
        <v>34</v>
      </c>
      <c r="Q911" s="3" t="s">
        <v>35</v>
      </c>
      <c r="R911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1" s="3" t="str">
        <f>VLOOKUP($B911,[1]Offline!$A$2:$K$2447,2,FALSE)</f>
        <v>Mini Supermarket</v>
      </c>
      <c r="T911" s="3" t="str">
        <f>VLOOKUP($B911,[1]Offline!$A$2:$K$2447,6,FALSE)</f>
        <v>24 Hours</v>
      </c>
      <c r="U911" s="3" t="str">
        <f>VLOOKUP($B911,[1]Offline!$A$2:$K$2447,8,FALSE)</f>
        <v>เลขที่ 350 หมู่ที่ 9 ตำบลสระใคร  อำเภอสระใคร จังหวัดหนองคาย 43100</v>
      </c>
      <c r="V911" s="11" t="str">
        <f t="shared" si="145"/>
        <v>เลขที่ 350 หมู่ที่ 9 ตำบลสระใคร  อำเภอสระใคร จังหวัดหนองคาย 43100, โทรศัพท์: 062-605-8793</v>
      </c>
      <c r="W911" s="3" t="str">
        <f>VLOOKUP($B911,[1]Offline!$A$2:$K$2447,5,FALSE)</f>
        <v>exp2370-sm@lotuss.com</v>
      </c>
      <c r="X911" s="3" t="str">
        <f>VLOOKUP($B911,[1]Offline!$A$2:$K$2447,10,FALSE)</f>
        <v>0626058793</v>
      </c>
      <c r="Y911" t="s">
        <v>6075</v>
      </c>
      <c r="Z911" t="str">
        <f t="shared" si="146"/>
        <v>0626058793</v>
      </c>
      <c r="AA911" t="str">
        <f t="shared" si="147"/>
        <v>062-605-8793</v>
      </c>
      <c r="AB911" t="str">
        <f t="shared" si="148"/>
        <v>Valid</v>
      </c>
      <c r="AC911" s="4" t="str">
        <f t="shared" ref="AC911:AC916" si="150">IF(AND(LEFT($Z911,1)="0", OR(LEN(SUBSTITUTE($Z911,"-",""))=9, AND(LEFT($Z911,2)&lt;&gt;"02", LEN(SUBSTITUTE($Z911,"-",""))=10))), "Valid", "Invalid")</f>
        <v>Valid</v>
      </c>
      <c r="AD911" t="s">
        <v>6075</v>
      </c>
      <c r="AE911" s="11" t="s">
        <v>6076</v>
      </c>
    </row>
    <row r="912" spans="1:31" ht="16" x14ac:dyDescent="0.2">
      <c r="A912" t="s">
        <v>6077</v>
      </c>
      <c r="B912">
        <v>2371</v>
      </c>
      <c r="C912" t="str">
        <f t="shared" si="143"/>
        <v>store_doc_2371</v>
      </c>
      <c r="D912" t="s">
        <v>6078</v>
      </c>
      <c r="E912" t="s">
        <v>6079</v>
      </c>
      <c r="F912">
        <v>17.488347000000001</v>
      </c>
      <c r="G912">
        <v>102.79774500000001</v>
      </c>
      <c r="H912" t="str">
        <f t="shared" si="149"/>
        <v>https://www.google.com/maps/place/17.488347,102.797745</v>
      </c>
      <c r="I912" t="s">
        <v>28</v>
      </c>
      <c r="J912" t="s">
        <v>29</v>
      </c>
      <c r="K912" t="s">
        <v>6080</v>
      </c>
      <c r="L912" t="s">
        <v>2736</v>
      </c>
      <c r="M912" t="s">
        <v>2605</v>
      </c>
      <c r="N912">
        <v>41000</v>
      </c>
      <c r="O912" t="s">
        <v>2977</v>
      </c>
      <c r="P912" t="s">
        <v>34</v>
      </c>
      <c r="Q912" s="3" t="s">
        <v>44</v>
      </c>
      <c r="R912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2" s="3" t="str">
        <f>VLOOKUP($B912,[1]Offline!$A$2:$K$2447,2,FALSE)</f>
        <v>Mini Supermarket</v>
      </c>
      <c r="T912" s="3" t="str">
        <f>VLOOKUP($B912,[1]Offline!$A$2:$K$2447,6,FALSE)</f>
        <v>05:00-24:00 (19Hrs)</v>
      </c>
      <c r="U912" s="3" t="str">
        <f>VLOOKUP($B912,[1]Offline!$A$2:$K$2447,8,FALSE)</f>
        <v>เลขที่ 10 หมู่ที่ 11 ตำบลหมูม่น อำเภอเมืองอุดรธานี จังหวัดอุดรธานี 41000</v>
      </c>
      <c r="V912" s="11" t="str">
        <f t="shared" si="145"/>
        <v>เลขที่ 10 หมู่ที่ 11 ตำบลหมูม่น อำเภอเมืองอุดรธานี จังหวัดอุดรธานี 41000, โทรศัพท์: 062-605-8494</v>
      </c>
      <c r="W912" s="3" t="str">
        <f>VLOOKUP($B912,[1]Offline!$A$2:$K$2447,5,FALSE)</f>
        <v>exp2371-sm@lotuss.com</v>
      </c>
      <c r="X912" s="3" t="str">
        <f>VLOOKUP($B912,[1]Offline!$A$2:$K$2447,10,FALSE)</f>
        <v>0626058494</v>
      </c>
      <c r="Y912" t="s">
        <v>6081</v>
      </c>
      <c r="Z912" t="str">
        <f t="shared" si="146"/>
        <v>0626058494</v>
      </c>
      <c r="AA912" t="str">
        <f t="shared" si="147"/>
        <v>062-605-8494</v>
      </c>
      <c r="AB912" t="str">
        <f t="shared" si="148"/>
        <v>Valid</v>
      </c>
      <c r="AC912" s="4" t="str">
        <f t="shared" si="150"/>
        <v>Valid</v>
      </c>
      <c r="AD912" t="s">
        <v>6081</v>
      </c>
      <c r="AE912" s="11" t="s">
        <v>6082</v>
      </c>
    </row>
    <row r="913" spans="1:31" ht="16" x14ac:dyDescent="0.2">
      <c r="A913" t="s">
        <v>6083</v>
      </c>
      <c r="B913">
        <v>2372</v>
      </c>
      <c r="C913" t="str">
        <f t="shared" si="143"/>
        <v>store_doc_2372</v>
      </c>
      <c r="D913" t="s">
        <v>6084</v>
      </c>
      <c r="E913" t="s">
        <v>6085</v>
      </c>
      <c r="F913">
        <v>6.9571579999999997</v>
      </c>
      <c r="G913">
        <v>100.55081800000001</v>
      </c>
      <c r="H913" t="str">
        <f t="shared" si="149"/>
        <v>https://www.google.com/maps/place/6.957158,100.550818</v>
      </c>
      <c r="I913" t="s">
        <v>28</v>
      </c>
      <c r="J913" t="s">
        <v>29</v>
      </c>
      <c r="K913" t="s">
        <v>6086</v>
      </c>
      <c r="L913" t="s">
        <v>6087</v>
      </c>
      <c r="M913" t="s">
        <v>3049</v>
      </c>
      <c r="N913">
        <v>90310</v>
      </c>
      <c r="O913" t="s">
        <v>6088</v>
      </c>
      <c r="P913" t="s">
        <v>34</v>
      </c>
      <c r="Q913" s="3" t="s">
        <v>35</v>
      </c>
      <c r="R913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3" s="3" t="str">
        <f>VLOOKUP($B913,[1]Offline!$A$2:$K$2447,2,FALSE)</f>
        <v>Mini Supermarket</v>
      </c>
      <c r="T913" s="3" t="str">
        <f>VLOOKUP($B913,[1]Offline!$A$2:$K$2447,6,FALSE)</f>
        <v>05:00-22:00 (17Hrs)</v>
      </c>
      <c r="U913" s="3" t="str">
        <f>VLOOKUP($B913,[1]Offline!$A$2:$K$2447,8,FALSE)</f>
        <v>เลขที่ 17/11 หมู่ 8 ต.นาหม่อม อ.นาหม่อม จ.สงขลา 90310</v>
      </c>
      <c r="V913" s="11" t="str">
        <f t="shared" si="145"/>
        <v>เลขที่ 17/11 หมู่ 8 ต.นาหม่อม อ.นาหม่อม จ.สงขลา 90310, โทรศัพท์: 062-605-8495</v>
      </c>
      <c r="W913" s="3" t="str">
        <f>VLOOKUP($B913,[1]Offline!$A$2:$K$2447,5,FALSE)</f>
        <v>exp2372-sm@lotuss.com</v>
      </c>
      <c r="X913" s="3" t="str">
        <f>VLOOKUP($B913,[1]Offline!$A$2:$K$2447,10,FALSE)</f>
        <v>0626058495</v>
      </c>
      <c r="Y913" t="s">
        <v>6089</v>
      </c>
      <c r="Z913" t="str">
        <f t="shared" si="146"/>
        <v>0626058495</v>
      </c>
      <c r="AA913" t="str">
        <f t="shared" si="147"/>
        <v>062-605-8495</v>
      </c>
      <c r="AB913" t="str">
        <f t="shared" si="148"/>
        <v>Valid</v>
      </c>
      <c r="AC913" s="4" t="str">
        <f t="shared" si="150"/>
        <v>Valid</v>
      </c>
      <c r="AD913" t="s">
        <v>6089</v>
      </c>
      <c r="AE913" s="11" t="s">
        <v>6090</v>
      </c>
    </row>
    <row r="914" spans="1:31" ht="16" x14ac:dyDescent="0.2">
      <c r="A914" t="s">
        <v>6091</v>
      </c>
      <c r="B914">
        <v>2373</v>
      </c>
      <c r="C914" t="str">
        <f t="shared" si="143"/>
        <v>store_doc_2373</v>
      </c>
      <c r="D914" t="s">
        <v>6092</v>
      </c>
      <c r="E914" t="s">
        <v>6093</v>
      </c>
      <c r="F914">
        <v>14.23039</v>
      </c>
      <c r="G914">
        <v>99.063978000000006</v>
      </c>
      <c r="H914" t="str">
        <f t="shared" si="149"/>
        <v>https://www.google.com/maps/place/14.23039,99.063978</v>
      </c>
      <c r="I914" t="s">
        <v>28</v>
      </c>
      <c r="J914" t="s">
        <v>29</v>
      </c>
      <c r="K914" t="s">
        <v>6094</v>
      </c>
      <c r="L914" t="s">
        <v>6095</v>
      </c>
      <c r="M914" t="s">
        <v>4831</v>
      </c>
      <c r="N914">
        <v>71150</v>
      </c>
      <c r="O914" t="s">
        <v>6096</v>
      </c>
      <c r="P914" t="s">
        <v>34</v>
      </c>
      <c r="Q914" s="3" t="s">
        <v>35</v>
      </c>
      <c r="R914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4" s="3" t="str">
        <f>VLOOKUP($B914,[1]Offline!$A$2:$K$2447,2,FALSE)</f>
        <v>Mini Supermarket</v>
      </c>
      <c r="T914" s="3" t="str">
        <f>VLOOKUP($B914,[1]Offline!$A$2:$K$2447,6,FALSE)</f>
        <v>06:00-23:00 (17Hrs)</v>
      </c>
      <c r="U914" s="3" t="str">
        <f>VLOOKUP($B914,[1]Offline!$A$2:$K$2447,8,FALSE)</f>
        <v>เลขที่ 911 หมู่ 3 ต.ท่าเสา อ.ไทรโยค จ.กาญจนบุรี 71150</v>
      </c>
      <c r="V914" s="11" t="str">
        <f t="shared" si="145"/>
        <v>เลขที่ 911 หมู่ 3 ต.ท่าเสา อ.ไทรโยค จ.กาญจนบุรี 71150, โทรศัพท์: 062-605-8496</v>
      </c>
      <c r="W914" s="3" t="str">
        <f>VLOOKUP($B914,[1]Offline!$A$2:$K$2447,5,FALSE)</f>
        <v>exp2373-sm@lotuss.com</v>
      </c>
      <c r="X914" s="3" t="str">
        <f>VLOOKUP($B914,[1]Offline!$A$2:$K$2447,10,FALSE)</f>
        <v>0626058496</v>
      </c>
      <c r="Y914" t="s">
        <v>6097</v>
      </c>
      <c r="Z914" t="str">
        <f t="shared" si="146"/>
        <v>0626058496</v>
      </c>
      <c r="AA914" t="str">
        <f t="shared" si="147"/>
        <v>062-605-8496</v>
      </c>
      <c r="AB914" t="str">
        <f t="shared" si="148"/>
        <v>Valid</v>
      </c>
      <c r="AC914" s="4" t="str">
        <f t="shared" si="150"/>
        <v>Valid</v>
      </c>
      <c r="AD914" t="s">
        <v>6097</v>
      </c>
      <c r="AE914" s="11" t="s">
        <v>6098</v>
      </c>
    </row>
    <row r="915" spans="1:31" s="5" customFormat="1" ht="16" x14ac:dyDescent="0.2">
      <c r="A915" t="s">
        <v>6099</v>
      </c>
      <c r="B915" s="5">
        <v>2374</v>
      </c>
      <c r="C915" t="str">
        <f t="shared" si="143"/>
        <v>store_doc_2374</v>
      </c>
      <c r="D915" s="5" t="s">
        <v>6100</v>
      </c>
      <c r="E915" s="5" t="s">
        <v>6101</v>
      </c>
      <c r="F915" s="5">
        <v>14.808933</v>
      </c>
      <c r="G915" s="5">
        <v>100.661889</v>
      </c>
      <c r="H915" t="str">
        <f t="shared" si="149"/>
        <v>https://www.google.com/maps/place/14.808933,100.661889</v>
      </c>
      <c r="I915" s="5" t="s">
        <v>28</v>
      </c>
      <c r="J915" s="5" t="s">
        <v>29</v>
      </c>
      <c r="K915" s="5" t="s">
        <v>6102</v>
      </c>
      <c r="L915" s="5" t="s">
        <v>2197</v>
      </c>
      <c r="M915" s="5" t="s">
        <v>2198</v>
      </c>
      <c r="N915" s="5">
        <v>15000</v>
      </c>
      <c r="O915" s="5" t="s">
        <v>6103</v>
      </c>
      <c r="P915" s="5" t="s">
        <v>34</v>
      </c>
      <c r="Q915" s="3" t="s">
        <v>170</v>
      </c>
      <c r="R915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5" s="5" t="str">
        <f>VLOOKUP($B915,[1]Offline!$A$2:$K$2447,2,FALSE)</f>
        <v>Mini Supermarket</v>
      </c>
      <c r="T915" s="5" t="str">
        <f>VLOOKUP($B915,[1]Offline!$A$2:$K$2447,6,FALSE)</f>
        <v>06:00-23:00 (17Hrs)</v>
      </c>
      <c r="U915" s="5" t="str">
        <f>VLOOKUP($B915,[1]Offline!$A$2:$K$2447,8,FALSE)</f>
        <v>เลขที่ 217 ถนนนเรศวร (ช6) ต.เขาสามยอด อ.เมืองลพบุรี จ.ลพบุรี 15000</v>
      </c>
      <c r="V915" s="11" t="str">
        <f t="shared" si="145"/>
        <v>เลขที่ 217 ถนนนเรศวร (ช6) ต.เขาสามยอด อ.เมืองลพบุรี จ.ลพบุรี 15000, โทรศัพท์: 092-605-8497</v>
      </c>
      <c r="W915" s="5" t="str">
        <f>VLOOKUP($B915,[1]Offline!$A$2:$K$2447,5,FALSE)</f>
        <v>exp2374-sm@lotuss.com</v>
      </c>
      <c r="X915" s="5" t="str">
        <f>VLOOKUP($B915,[1]Offline!$A$2:$K$2447,10,FALSE)</f>
        <v xml:space="preserve">0926058497 </v>
      </c>
      <c r="Y915" s="5" t="s">
        <v>6104</v>
      </c>
      <c r="Z915" s="5" t="str">
        <f t="shared" si="146"/>
        <v xml:space="preserve">0926058497 </v>
      </c>
      <c r="AA915" t="str">
        <f t="shared" si="147"/>
        <v>092-605-8497</v>
      </c>
      <c r="AB915" s="5" t="str">
        <f t="shared" si="148"/>
        <v>Invalid</v>
      </c>
      <c r="AC915" s="6" t="str">
        <f t="shared" si="150"/>
        <v>Invalid</v>
      </c>
      <c r="AD915" s="5" t="s">
        <v>6104</v>
      </c>
      <c r="AE915" s="11" t="s">
        <v>6105</v>
      </c>
    </row>
    <row r="916" spans="1:31" ht="16" x14ac:dyDescent="0.2">
      <c r="A916" t="s">
        <v>6106</v>
      </c>
      <c r="B916">
        <v>2375</v>
      </c>
      <c r="C916" t="str">
        <f t="shared" si="143"/>
        <v>store_doc_2375</v>
      </c>
      <c r="D916" t="s">
        <v>6107</v>
      </c>
      <c r="E916" t="s">
        <v>6108</v>
      </c>
      <c r="F916">
        <v>18.214506</v>
      </c>
      <c r="G916">
        <v>103.18047900000001</v>
      </c>
      <c r="H916" t="str">
        <f t="shared" si="149"/>
        <v>https://www.google.com/maps/place/18.214506,103.180479</v>
      </c>
      <c r="I916" t="s">
        <v>28</v>
      </c>
      <c r="J916" t="s">
        <v>29</v>
      </c>
      <c r="K916" t="s">
        <v>6109</v>
      </c>
      <c r="L916" t="s">
        <v>6110</v>
      </c>
      <c r="M916" t="s">
        <v>6073</v>
      </c>
      <c r="N916">
        <v>43120</v>
      </c>
      <c r="O916" t="s">
        <v>6111</v>
      </c>
      <c r="P916" t="s">
        <v>34</v>
      </c>
      <c r="Q916" s="3" t="s">
        <v>35</v>
      </c>
      <c r="R916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6" s="3" t="str">
        <f>VLOOKUP($B916,[1]Offline!$A$2:$K$2447,2,FALSE)</f>
        <v>Mini Supermarket</v>
      </c>
      <c r="T916" s="3" t="str">
        <f>VLOOKUP($B916,[1]Offline!$A$2:$K$2447,6,FALSE)</f>
        <v>06:00-22:30 (16.5Hrs)</v>
      </c>
      <c r="U916" s="3" t="str">
        <f>VLOOKUP($B916,[1]Offline!$A$2:$K$2447,8,FALSE)</f>
        <v>เลขที่ 212 หมู่ที่ 6 ตำบลรัตนวาปี อำเภอรัตนวาปี จังหวัดหนองคาย 43120</v>
      </c>
      <c r="V916" s="11" t="str">
        <f t="shared" si="145"/>
        <v>เลขที่ 212 หมู่ที่ 6 ตำบลรัตนวาปี อำเภอรัตนวาปี จังหวัดหนองคาย 43120, โทรศัพท์: 062-605-8498</v>
      </c>
      <c r="W916" s="3" t="str">
        <f>VLOOKUP($B916,[1]Offline!$A$2:$K$2447,5,FALSE)</f>
        <v>exp2375-sm@lotuss.com</v>
      </c>
      <c r="X916" s="3" t="str">
        <f>VLOOKUP($B916,[1]Offline!$A$2:$K$2447,10,FALSE)</f>
        <v>0626058498</v>
      </c>
      <c r="Y916" t="s">
        <v>6112</v>
      </c>
      <c r="Z916" t="str">
        <f t="shared" si="146"/>
        <v>0626058498</v>
      </c>
      <c r="AA916" t="str">
        <f t="shared" si="147"/>
        <v>062-605-8498</v>
      </c>
      <c r="AB916" t="str">
        <f t="shared" si="148"/>
        <v>Valid</v>
      </c>
      <c r="AC916" s="4" t="str">
        <f t="shared" si="150"/>
        <v>Valid</v>
      </c>
      <c r="AD916" t="s">
        <v>6112</v>
      </c>
      <c r="AE916" s="11" t="s">
        <v>6113</v>
      </c>
    </row>
    <row r="917" spans="1:31" ht="16" x14ac:dyDescent="0.2">
      <c r="A917" t="s">
        <v>6114</v>
      </c>
      <c r="B917">
        <v>2376</v>
      </c>
      <c r="C917" t="str">
        <f t="shared" si="143"/>
        <v>store_doc_2376</v>
      </c>
      <c r="D917" t="s">
        <v>6115</v>
      </c>
      <c r="E917" t="s">
        <v>6116</v>
      </c>
      <c r="F917">
        <v>13.937198</v>
      </c>
      <c r="G917">
        <v>101.550623</v>
      </c>
      <c r="H917" t="str">
        <f t="shared" si="149"/>
        <v>https://www.google.com/maps/place/13.937198,101.550623</v>
      </c>
      <c r="I917" t="s">
        <v>123</v>
      </c>
      <c r="J917" t="s">
        <v>29</v>
      </c>
      <c r="K917" t="s">
        <v>6117</v>
      </c>
      <c r="L917" t="s">
        <v>2533</v>
      </c>
      <c r="M917" t="s">
        <v>1841</v>
      </c>
      <c r="N917">
        <v>25140</v>
      </c>
      <c r="O917" t="s">
        <v>2534</v>
      </c>
      <c r="P917" t="s">
        <v>34</v>
      </c>
      <c r="Q917" s="3" t="s">
        <v>35</v>
      </c>
      <c r="R917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7" s="3" t="e">
        <f>VLOOKUP($B917,[1]Offline!$A$2:$K$2447,2,FALSE)</f>
        <v>#N/A</v>
      </c>
      <c r="T917" s="3" t="e">
        <f>VLOOKUP($B917,[1]Offline!$A$2:$K$2447,6,FALSE)</f>
        <v>#N/A</v>
      </c>
      <c r="U917" s="3" t="e">
        <f>VLOOKUP($B917,[1]Offline!$A$2:$K$2447,8,FALSE)</f>
        <v>#N/A</v>
      </c>
      <c r="V917" s="11" t="e">
        <f t="shared" si="145"/>
        <v>#N/A</v>
      </c>
      <c r="W917" s="3" t="e">
        <f>VLOOKUP($B917,[1]Offline!$A$2:$K$2447,5,FALSE)</f>
        <v>#N/A</v>
      </c>
      <c r="X917" s="3" t="e">
        <f>VLOOKUP($B917,[1]Offline!$A$2:$K$2447,10,FALSE)</f>
        <v>#N/A</v>
      </c>
      <c r="Y917" t="e">
        <v>#N/A</v>
      </c>
      <c r="Z917" t="e">
        <f t="shared" si="146"/>
        <v>#N/A</v>
      </c>
      <c r="AA917" t="e">
        <f t="shared" si="147"/>
        <v>#N/A</v>
      </c>
      <c r="AB917" t="e">
        <f t="shared" si="148"/>
        <v>#N/A</v>
      </c>
      <c r="AC917" s="4"/>
      <c r="AD917" t="e">
        <v>#N/A</v>
      </c>
    </row>
    <row r="918" spans="1:31" ht="16" x14ac:dyDescent="0.2">
      <c r="A918" t="s">
        <v>6118</v>
      </c>
      <c r="B918">
        <v>2377</v>
      </c>
      <c r="C918" t="str">
        <f t="shared" si="143"/>
        <v>store_doc_2377</v>
      </c>
      <c r="D918" t="s">
        <v>6119</v>
      </c>
      <c r="E918" t="s">
        <v>6120</v>
      </c>
      <c r="F918">
        <v>17.007306</v>
      </c>
      <c r="G918">
        <v>99.574831000000003</v>
      </c>
      <c r="H918" t="str">
        <f t="shared" si="149"/>
        <v>https://www.google.com/maps/place/17.007306,99.574831</v>
      </c>
      <c r="I918" t="s">
        <v>28</v>
      </c>
      <c r="J918" t="s">
        <v>29</v>
      </c>
      <c r="K918" t="s">
        <v>6121</v>
      </c>
      <c r="L918" t="s">
        <v>6122</v>
      </c>
      <c r="M918" t="s">
        <v>6123</v>
      </c>
      <c r="N918">
        <v>64140</v>
      </c>
      <c r="O918" t="s">
        <v>6124</v>
      </c>
      <c r="P918" t="s">
        <v>34</v>
      </c>
      <c r="Q918" s="3" t="s">
        <v>170</v>
      </c>
      <c r="R918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8" s="3" t="str">
        <f>VLOOKUP($B918,[1]Offline!$A$2:$K$2447,2,FALSE)</f>
        <v>Mini Supermarket</v>
      </c>
      <c r="T918" s="3" t="str">
        <f>VLOOKUP($B918,[1]Offline!$A$2:$K$2447,6,FALSE)</f>
        <v>06:00-23:00 (17Hrs)</v>
      </c>
      <c r="U918" s="3" t="str">
        <f>VLOOKUP($B918,[1]Offline!$A$2:$K$2447,8,FALSE)</f>
        <v>เลขที่ 1/23 หมู่ที่ 4 ตำบลลานหอย อำเภอบ้านด่านลานหอย จังหวัดสุโขทัย 64140</v>
      </c>
      <c r="V918" s="11" t="str">
        <f t="shared" si="145"/>
        <v>เลขที่ 1/23 หมู่ที่ 4 ตำบลลานหอย อำเภอบ้านด่านลานหอย จังหวัดสุโขทัย 64140, โทรศัพท์: 062-605-8500</v>
      </c>
      <c r="W918" s="3" t="str">
        <f>VLOOKUP($B918,[1]Offline!$A$2:$K$2447,5,FALSE)</f>
        <v>exp2377-sm@lotuss.com</v>
      </c>
      <c r="X918" s="3" t="str">
        <f>VLOOKUP($B918,[1]Offline!$A$2:$K$2447,10,FALSE)</f>
        <v>0626058500</v>
      </c>
      <c r="Y918" t="s">
        <v>6125</v>
      </c>
      <c r="Z918" t="str">
        <f t="shared" si="146"/>
        <v>0626058500</v>
      </c>
      <c r="AA918" t="str">
        <f t="shared" si="147"/>
        <v>062-605-8500</v>
      </c>
      <c r="AB918" t="str">
        <f t="shared" si="148"/>
        <v>Valid</v>
      </c>
      <c r="AC918" s="4" t="str">
        <f>IF(AND(LEFT($Z918,1)="0", OR(LEN(SUBSTITUTE($Z918,"-",""))=9, AND(LEFT($Z918,2)&lt;&gt;"02", LEN(SUBSTITUTE($Z918,"-",""))=10))), "Valid", "Invalid")</f>
        <v>Valid</v>
      </c>
      <c r="AD918" t="s">
        <v>6125</v>
      </c>
      <c r="AE918" s="11" t="s">
        <v>6126</v>
      </c>
    </row>
    <row r="919" spans="1:31" ht="16" x14ac:dyDescent="0.2">
      <c r="A919" t="s">
        <v>6127</v>
      </c>
      <c r="B919">
        <v>2378</v>
      </c>
      <c r="C919" t="str">
        <f t="shared" si="143"/>
        <v>store_doc_2378</v>
      </c>
      <c r="D919" t="s">
        <v>6128</v>
      </c>
      <c r="E919" t="s">
        <v>6129</v>
      </c>
      <c r="F919">
        <v>13.648115000000001</v>
      </c>
      <c r="G919">
        <v>100.480716</v>
      </c>
      <c r="H919" t="str">
        <f t="shared" si="149"/>
        <v>https://www.google.com/maps/place/13.648115,100.480716</v>
      </c>
      <c r="I919" t="s">
        <v>123</v>
      </c>
      <c r="J919" t="s">
        <v>29</v>
      </c>
      <c r="K919" t="s">
        <v>6130</v>
      </c>
      <c r="L919" t="s">
        <v>601</v>
      </c>
      <c r="M919" t="s">
        <v>32</v>
      </c>
      <c r="N919">
        <v>10140</v>
      </c>
      <c r="O919" t="s">
        <v>487</v>
      </c>
      <c r="P919" t="s">
        <v>34</v>
      </c>
      <c r="Q919" s="3" t="s">
        <v>35</v>
      </c>
      <c r="R919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19" s="3" t="e">
        <f>VLOOKUP($B919,[1]Offline!$A$2:$K$2447,2,FALSE)</f>
        <v>#N/A</v>
      </c>
      <c r="T919" s="3" t="e">
        <f>VLOOKUP($B919,[1]Offline!$A$2:$K$2447,6,FALSE)</f>
        <v>#N/A</v>
      </c>
      <c r="U919" s="3" t="e">
        <f>VLOOKUP($B919,[1]Offline!$A$2:$K$2447,8,FALSE)</f>
        <v>#N/A</v>
      </c>
      <c r="V919" s="11" t="e">
        <f t="shared" si="145"/>
        <v>#N/A</v>
      </c>
      <c r="W919" s="3" t="e">
        <f>VLOOKUP($B919,[1]Offline!$A$2:$K$2447,5,FALSE)</f>
        <v>#N/A</v>
      </c>
      <c r="X919" s="3" t="e">
        <f>VLOOKUP($B919,[1]Offline!$A$2:$K$2447,10,FALSE)</f>
        <v>#N/A</v>
      </c>
      <c r="Y919" t="e">
        <v>#N/A</v>
      </c>
      <c r="Z919" t="e">
        <f t="shared" si="146"/>
        <v>#N/A</v>
      </c>
      <c r="AA919" t="e">
        <f t="shared" si="147"/>
        <v>#N/A</v>
      </c>
      <c r="AB919" t="e">
        <f t="shared" si="148"/>
        <v>#N/A</v>
      </c>
      <c r="AC919" s="4"/>
      <c r="AD919" t="e">
        <v>#N/A</v>
      </c>
    </row>
    <row r="920" spans="1:31" ht="16" x14ac:dyDescent="0.2">
      <c r="A920" t="s">
        <v>6131</v>
      </c>
      <c r="B920">
        <v>2379</v>
      </c>
      <c r="C920" t="str">
        <f t="shared" si="143"/>
        <v>store_doc_2379</v>
      </c>
      <c r="D920" t="s">
        <v>6132</v>
      </c>
      <c r="E920" t="s">
        <v>6133</v>
      </c>
      <c r="F920">
        <v>18.063647</v>
      </c>
      <c r="G920">
        <v>100.11901</v>
      </c>
      <c r="H920" t="str">
        <f t="shared" si="149"/>
        <v>https://www.google.com/maps/place/18.063647,100.11901</v>
      </c>
      <c r="I920" t="s">
        <v>28</v>
      </c>
      <c r="J920" t="s">
        <v>29</v>
      </c>
      <c r="K920" t="s">
        <v>6134</v>
      </c>
      <c r="L920" t="s">
        <v>6135</v>
      </c>
      <c r="M920" t="s">
        <v>5832</v>
      </c>
      <c r="N920">
        <v>54130</v>
      </c>
      <c r="O920" t="s">
        <v>6136</v>
      </c>
      <c r="P920" t="s">
        <v>34</v>
      </c>
      <c r="Q920" s="3" t="s">
        <v>44</v>
      </c>
      <c r="R920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0" s="3" t="str">
        <f>VLOOKUP($B920,[1]Offline!$A$2:$K$2447,2,FALSE)</f>
        <v>Mini Supermarket</v>
      </c>
      <c r="T920" s="3" t="str">
        <f>VLOOKUP($B920,[1]Offline!$A$2:$K$2447,6,FALSE)</f>
        <v>24 Hours</v>
      </c>
      <c r="U920" s="3" t="str">
        <f>VLOOKUP($B920,[1]Offline!$A$2:$K$2447,8,FALSE)</f>
        <v>เลขที่ 232 หมู่ที่ 3 ตำบลดอนมูล อำเภอสูงเม่น จังหวัดแพร่ 54130</v>
      </c>
      <c r="V920" s="11" t="str">
        <f t="shared" si="145"/>
        <v>เลขที่ 232 หมู่ที่ 3 ตำบลดอนมูล อำเภอสูงเม่น จังหวัดแพร่ 54130, โทรศัพท์: 062-605-8502</v>
      </c>
      <c r="W920" s="3" t="str">
        <f>VLOOKUP($B920,[1]Offline!$A$2:$K$2447,5,FALSE)</f>
        <v>exp2379-sm@lotuss.com</v>
      </c>
      <c r="X920" s="3" t="str">
        <f>VLOOKUP($B920,[1]Offline!$A$2:$K$2447,10,FALSE)</f>
        <v>0626058502</v>
      </c>
      <c r="Y920" t="s">
        <v>6137</v>
      </c>
      <c r="Z920" t="str">
        <f t="shared" si="146"/>
        <v>0626058502</v>
      </c>
      <c r="AA920" t="str">
        <f t="shared" si="147"/>
        <v>062-605-8502</v>
      </c>
      <c r="AB920" t="str">
        <f t="shared" si="148"/>
        <v>Valid</v>
      </c>
      <c r="AC920" s="4" t="str">
        <f>IF(AND(LEFT($Z920,1)="0", OR(LEN(SUBSTITUTE($Z920,"-",""))=9, AND(LEFT($Z920,2)&lt;&gt;"02", LEN(SUBSTITUTE($Z920,"-",""))=10))), "Valid", "Invalid")</f>
        <v>Valid</v>
      </c>
      <c r="AD920" t="s">
        <v>6137</v>
      </c>
      <c r="AE920" s="11" t="s">
        <v>6138</v>
      </c>
    </row>
    <row r="921" spans="1:31" ht="16" x14ac:dyDescent="0.2">
      <c r="A921" t="s">
        <v>6139</v>
      </c>
      <c r="B921">
        <v>2380</v>
      </c>
      <c r="C921" t="str">
        <f t="shared" si="143"/>
        <v>store_doc_2380</v>
      </c>
      <c r="D921" t="s">
        <v>6140</v>
      </c>
      <c r="E921" t="s">
        <v>6141</v>
      </c>
      <c r="F921">
        <v>16.399222999999999</v>
      </c>
      <c r="G921">
        <v>102.82902679999999</v>
      </c>
      <c r="H921" t="str">
        <f t="shared" si="149"/>
        <v>https://www.google.com/maps/place/16.399223,102.8290268</v>
      </c>
      <c r="I921" t="s">
        <v>28</v>
      </c>
      <c r="J921" t="s">
        <v>29</v>
      </c>
      <c r="K921" t="s">
        <v>6142</v>
      </c>
      <c r="L921" t="s">
        <v>2423</v>
      </c>
      <c r="M921" t="s">
        <v>2424</v>
      </c>
      <c r="N921">
        <v>40000</v>
      </c>
      <c r="O921" t="s">
        <v>2425</v>
      </c>
      <c r="P921" t="s">
        <v>34</v>
      </c>
      <c r="Q921" s="3" t="s">
        <v>44</v>
      </c>
      <c r="R921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1" s="3" t="str">
        <f>VLOOKUP($B921,[1]Offline!$A$2:$K$2447,2,FALSE)</f>
        <v>Mini Supermarket</v>
      </c>
      <c r="T921" s="3" t="str">
        <f>VLOOKUP($B921,[1]Offline!$A$2:$K$2447,6,FALSE)</f>
        <v>24 Hours</v>
      </c>
      <c r="U921" s="3" t="str">
        <f>VLOOKUP($B921,[1]Offline!$A$2:$K$2447,8,FALSE)</f>
        <v>เลขที่ 398/1 ถนนกลางเมือง ตำบลในเมือง อำเภอเมืองขอนแก่น จังหวัดขอนแก่น 40000</v>
      </c>
      <c r="V921" s="11" t="str">
        <f t="shared" si="145"/>
        <v>เลขที่ 398/1 ถนนกลางเมือง ตำบลในเมือง อำเภอเมืองขอนแก่น จังหวัดขอนแก่น 40000, โทรศัพท์: 087-247-4787</v>
      </c>
      <c r="W921" s="3" t="str">
        <f>VLOOKUP($B921,[1]Offline!$A$2:$K$2447,5,FALSE)</f>
        <v>exp2380-sm@lotuss.com</v>
      </c>
      <c r="X921" s="3" t="str">
        <f>VLOOKUP($B921,[1]Offline!$A$2:$K$2447,10,FALSE)</f>
        <v>0872474787</v>
      </c>
      <c r="Y921" t="s">
        <v>6143</v>
      </c>
      <c r="Z921" t="str">
        <f t="shared" si="146"/>
        <v>0872474787</v>
      </c>
      <c r="AA921" t="str">
        <f t="shared" si="147"/>
        <v>087-247-4787</v>
      </c>
      <c r="AB921" t="str">
        <f t="shared" si="148"/>
        <v>Valid</v>
      </c>
      <c r="AC921" s="4" t="str">
        <f>IF(AND(LEFT($Z921,1)="0", OR(LEN(SUBSTITUTE($Z921,"-",""))=9, AND(LEFT($Z921,2)&lt;&gt;"02", LEN(SUBSTITUTE($Z921,"-",""))=10))), "Valid", "Invalid")</f>
        <v>Valid</v>
      </c>
      <c r="AD921" t="s">
        <v>6143</v>
      </c>
      <c r="AE921" s="11" t="s">
        <v>6144</v>
      </c>
    </row>
    <row r="922" spans="1:31" ht="16" x14ac:dyDescent="0.2">
      <c r="A922" t="s">
        <v>6145</v>
      </c>
      <c r="B922">
        <v>2381</v>
      </c>
      <c r="C922" t="str">
        <f t="shared" si="143"/>
        <v>store_doc_2381</v>
      </c>
      <c r="D922" t="s">
        <v>6146</v>
      </c>
      <c r="E922" t="s">
        <v>6147</v>
      </c>
      <c r="F922">
        <v>16.893854000000001</v>
      </c>
      <c r="G922">
        <v>100.650767</v>
      </c>
      <c r="H922" t="str">
        <f t="shared" si="149"/>
        <v>https://www.google.com/maps/place/16.893854,100.650767</v>
      </c>
      <c r="I922" t="s">
        <v>28</v>
      </c>
      <c r="J922" t="s">
        <v>29</v>
      </c>
      <c r="K922" t="s">
        <v>6148</v>
      </c>
      <c r="L922" t="s">
        <v>6149</v>
      </c>
      <c r="M922" t="s">
        <v>2970</v>
      </c>
      <c r="N922">
        <v>65220</v>
      </c>
      <c r="O922" t="s">
        <v>6150</v>
      </c>
      <c r="P922" t="s">
        <v>34</v>
      </c>
      <c r="Q922" s="3" t="s">
        <v>170</v>
      </c>
      <c r="R922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2" s="3" t="str">
        <f>VLOOKUP($B922,[1]Offline!$A$2:$K$2447,2,FALSE)</f>
        <v>Mini Supermarket</v>
      </c>
      <c r="T922" s="3" t="str">
        <f>VLOOKUP($B922,[1]Offline!$A$2:$K$2447,6,FALSE)</f>
        <v>05:00-23:00 (18Hrs)</v>
      </c>
      <c r="U922" s="3" t="str">
        <f>VLOOKUP($B922,[1]Offline!$A$2:$K$2447,8,FALSE)</f>
        <v>เลขที่ 177/7 หมู่ที่ 7 ตำบลแก่งโสภา อำเภอวังทอง จังหวัดพิษณุโลก 65220</v>
      </c>
      <c r="V922" s="11" t="str">
        <f t="shared" si="145"/>
        <v>เลขที่ 177/7 หมู่ที่ 7 ตำบลแก่งโสภา อำเภอวังทอง จังหวัดพิษณุโลก 65220, โทรศัพท์: 062-605-8504</v>
      </c>
      <c r="W922" s="3" t="str">
        <f>VLOOKUP($B922,[1]Offline!$A$2:$K$2447,5,FALSE)</f>
        <v>exp2381-sm@lotuss.com</v>
      </c>
      <c r="X922" s="3" t="str">
        <f>VLOOKUP($B922,[1]Offline!$A$2:$K$2447,10,FALSE)</f>
        <v>0626058504</v>
      </c>
      <c r="Y922" t="s">
        <v>6151</v>
      </c>
      <c r="Z922" t="str">
        <f t="shared" si="146"/>
        <v>0626058504</v>
      </c>
      <c r="AA922" t="str">
        <f t="shared" si="147"/>
        <v>062-605-8504</v>
      </c>
      <c r="AB922" t="str">
        <f t="shared" si="148"/>
        <v>Valid</v>
      </c>
      <c r="AC922" s="4" t="str">
        <f>IF(AND(LEFT($Z922,1)="0", OR(LEN(SUBSTITUTE($Z922,"-",""))=9, AND(LEFT($Z922,2)&lt;&gt;"02", LEN(SUBSTITUTE($Z922,"-",""))=10))), "Valid", "Invalid")</f>
        <v>Valid</v>
      </c>
      <c r="AD922" t="s">
        <v>6151</v>
      </c>
      <c r="AE922" s="11" t="s">
        <v>6152</v>
      </c>
    </row>
    <row r="923" spans="1:31" ht="16" x14ac:dyDescent="0.2">
      <c r="A923" t="s">
        <v>6153</v>
      </c>
      <c r="B923">
        <v>2383</v>
      </c>
      <c r="C923" t="str">
        <f t="shared" si="143"/>
        <v>store_doc_2383</v>
      </c>
      <c r="D923" t="s">
        <v>6154</v>
      </c>
      <c r="E923" t="s">
        <v>6155</v>
      </c>
      <c r="F923">
        <v>17.826976999999999</v>
      </c>
      <c r="G923">
        <v>103.09239700000001</v>
      </c>
      <c r="H923" t="str">
        <f t="shared" si="149"/>
        <v>https://www.google.com/maps/place/17.826977,103.092397</v>
      </c>
      <c r="I923" t="s">
        <v>28</v>
      </c>
      <c r="J923" t="s">
        <v>29</v>
      </c>
      <c r="K923" t="s">
        <v>6156</v>
      </c>
      <c r="L923" t="s">
        <v>6157</v>
      </c>
      <c r="M923" t="s">
        <v>2605</v>
      </c>
      <c r="N923">
        <v>41260</v>
      </c>
      <c r="O923" t="s">
        <v>6158</v>
      </c>
      <c r="P923" t="s">
        <v>34</v>
      </c>
      <c r="Q923" s="3" t="s">
        <v>170</v>
      </c>
      <c r="R923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3" s="3" t="str">
        <f>VLOOKUP($B923,[1]Offline!$A$2:$K$2447,2,FALSE)</f>
        <v>Mini Supermarket</v>
      </c>
      <c r="T923" s="3" t="str">
        <f>VLOOKUP($B923,[1]Offline!$A$2:$K$2447,6,FALSE)</f>
        <v>06:00-23:00 (17Hrs)</v>
      </c>
      <c r="U923" s="3" t="str">
        <f>VLOOKUP($B923,[1]Offline!$A$2:$K$2447,8,FALSE)</f>
        <v xml:space="preserve">เลขที่ 129  หมู่ที่ 1  ตำบลสร้างคอม  อำเภอสร้างคอม  จังหวัดอุดรธานี  41260  </v>
      </c>
      <c r="V923" s="11" t="str">
        <f t="shared" si="145"/>
        <v>เลขที่ 129  หมู่ที่ 1  ตำบลสร้างคอม  อำเภอสร้างคอม  จังหวัดอุดรธานี  41260  , โทรศัพท์: 062-605-8505</v>
      </c>
      <c r="W923" s="3" t="str">
        <f>VLOOKUP($B923,[1]Offline!$A$2:$K$2447,5,FALSE)</f>
        <v>exp2383-sm@lotuss.com</v>
      </c>
      <c r="X923" s="3" t="str">
        <f>VLOOKUP($B923,[1]Offline!$A$2:$K$2447,10,FALSE)</f>
        <v>0626058505</v>
      </c>
      <c r="Y923" t="s">
        <v>6159</v>
      </c>
      <c r="Z923" t="str">
        <f t="shared" si="146"/>
        <v>0626058505</v>
      </c>
      <c r="AA923" t="str">
        <f t="shared" si="147"/>
        <v>062-605-8505</v>
      </c>
      <c r="AB923" t="str">
        <f t="shared" si="148"/>
        <v>Valid</v>
      </c>
      <c r="AC923" s="4" t="str">
        <f>IF(AND(LEFT($Z923,1)="0", OR(LEN(SUBSTITUTE($Z923,"-",""))=9, AND(LEFT($Z923,2)&lt;&gt;"02", LEN(SUBSTITUTE($Z923,"-",""))=10))), "Valid", "Invalid")</f>
        <v>Valid</v>
      </c>
      <c r="AD923" t="s">
        <v>6159</v>
      </c>
      <c r="AE923" s="11" t="s">
        <v>6160</v>
      </c>
    </row>
    <row r="924" spans="1:31" ht="16" x14ac:dyDescent="0.2">
      <c r="A924" t="s">
        <v>6161</v>
      </c>
      <c r="B924">
        <v>2384</v>
      </c>
      <c r="C924" t="str">
        <f t="shared" si="143"/>
        <v>store_doc_2384</v>
      </c>
      <c r="D924" t="s">
        <v>6162</v>
      </c>
      <c r="E924" t="s">
        <v>6163</v>
      </c>
      <c r="F924">
        <v>16.538329999999998</v>
      </c>
      <c r="G924">
        <v>102.09917799999999</v>
      </c>
      <c r="H924" t="str">
        <f t="shared" si="149"/>
        <v>https://www.google.com/maps/place/16.53833,102.099178</v>
      </c>
      <c r="I924" t="s">
        <v>28</v>
      </c>
      <c r="J924" t="s">
        <v>29</v>
      </c>
      <c r="K924" t="s">
        <v>6164</v>
      </c>
      <c r="L924" t="s">
        <v>5000</v>
      </c>
      <c r="M924" t="s">
        <v>2424</v>
      </c>
      <c r="N924">
        <v>40130</v>
      </c>
      <c r="O924" t="s">
        <v>6165</v>
      </c>
      <c r="P924" t="s">
        <v>34</v>
      </c>
      <c r="Q924" s="3" t="s">
        <v>44</v>
      </c>
      <c r="R924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4" s="3" t="str">
        <f>VLOOKUP($B924,[1]Offline!$A$2:$K$2447,2,FALSE)</f>
        <v>Mini Supermarket</v>
      </c>
      <c r="T924" s="3" t="str">
        <f>VLOOKUP($B924,[1]Offline!$A$2:$K$2447,6,FALSE)</f>
        <v>24 Hours</v>
      </c>
      <c r="U924" s="3" t="str">
        <f>VLOOKUP($B924,[1]Offline!$A$2:$K$2447,8,FALSE)</f>
        <v>เลขที่ 23 หมู่ที่ 1 ตำบลชุมแพ อำเภอชุมแพ จังหวัดขอนแก่น 40130</v>
      </c>
      <c r="V924" s="11" t="str">
        <f t="shared" si="145"/>
        <v>เลขที่ 23 หมู่ที่ 1 ตำบลชุมแพ อำเภอชุมแพ จังหวัดขอนแก่น 40130, โทรศัพท์: 062-605-8506</v>
      </c>
      <c r="W924" s="3" t="str">
        <f>VLOOKUP($B924,[1]Offline!$A$2:$K$2447,5,FALSE)</f>
        <v>exp2384-sm@lotuss.com</v>
      </c>
      <c r="X924" s="3" t="str">
        <f>VLOOKUP($B924,[1]Offline!$A$2:$K$2447,10,FALSE)</f>
        <v>0626058506</v>
      </c>
      <c r="Y924" t="s">
        <v>6166</v>
      </c>
      <c r="Z924" t="str">
        <f t="shared" si="146"/>
        <v>0626058506</v>
      </c>
      <c r="AA924" t="str">
        <f t="shared" si="147"/>
        <v>062-605-8506</v>
      </c>
      <c r="AB924" t="str">
        <f t="shared" si="148"/>
        <v>Valid</v>
      </c>
      <c r="AC924" s="4" t="str">
        <f>IF(AND(LEFT($Z924,1)="0", OR(LEN(SUBSTITUTE($Z924,"-",""))=9, AND(LEFT($Z924,2)&lt;&gt;"02", LEN(SUBSTITUTE($Z924,"-",""))=10))), "Valid", "Invalid")</f>
        <v>Valid</v>
      </c>
      <c r="AD924" t="s">
        <v>6166</v>
      </c>
      <c r="AE924" s="11" t="s">
        <v>6167</v>
      </c>
    </row>
    <row r="925" spans="1:31" ht="16" x14ac:dyDescent="0.2">
      <c r="A925" t="s">
        <v>6168</v>
      </c>
      <c r="B925">
        <v>2385</v>
      </c>
      <c r="C925" t="str">
        <f t="shared" si="143"/>
        <v>store_doc_2385</v>
      </c>
      <c r="D925" t="s">
        <v>6169</v>
      </c>
      <c r="E925" t="s">
        <v>6170</v>
      </c>
      <c r="F925">
        <v>14.236864000000001</v>
      </c>
      <c r="G925">
        <v>101.15502600000001</v>
      </c>
      <c r="H925" t="str">
        <f t="shared" si="149"/>
        <v>https://www.google.com/maps/place/14.236864,101.155026</v>
      </c>
      <c r="I925" t="s">
        <v>123</v>
      </c>
      <c r="J925" t="s">
        <v>29</v>
      </c>
      <c r="K925" t="s">
        <v>6171</v>
      </c>
      <c r="L925" t="s">
        <v>4032</v>
      </c>
      <c r="M925" t="s">
        <v>1972</v>
      </c>
      <c r="N925">
        <v>26000</v>
      </c>
      <c r="O925" t="s">
        <v>6172</v>
      </c>
      <c r="P925" t="s">
        <v>34</v>
      </c>
      <c r="Q925" s="3" t="s">
        <v>35</v>
      </c>
      <c r="R925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5" s="3" t="e">
        <f>VLOOKUP($B925,[1]Offline!$A$2:$K$2447,2,FALSE)</f>
        <v>#N/A</v>
      </c>
      <c r="T925" s="3" t="e">
        <f>VLOOKUP($B925,[1]Offline!$A$2:$K$2447,6,FALSE)</f>
        <v>#N/A</v>
      </c>
      <c r="U925" s="3" t="e">
        <f>VLOOKUP($B925,[1]Offline!$A$2:$K$2447,8,FALSE)</f>
        <v>#N/A</v>
      </c>
      <c r="V925" s="11" t="e">
        <f t="shared" si="145"/>
        <v>#N/A</v>
      </c>
      <c r="W925" s="3" t="e">
        <f>VLOOKUP($B925,[1]Offline!$A$2:$K$2447,5,FALSE)</f>
        <v>#N/A</v>
      </c>
      <c r="X925" s="3" t="e">
        <f>VLOOKUP($B925,[1]Offline!$A$2:$K$2447,10,FALSE)</f>
        <v>#N/A</v>
      </c>
      <c r="Y925" t="e">
        <v>#N/A</v>
      </c>
      <c r="Z925" t="e">
        <f t="shared" si="146"/>
        <v>#N/A</v>
      </c>
      <c r="AA925" t="e">
        <f t="shared" si="147"/>
        <v>#N/A</v>
      </c>
      <c r="AB925" t="e">
        <f t="shared" si="148"/>
        <v>#N/A</v>
      </c>
      <c r="AC925" s="4"/>
      <c r="AD925" t="e">
        <v>#N/A</v>
      </c>
    </row>
    <row r="926" spans="1:31" ht="16" x14ac:dyDescent="0.2">
      <c r="A926" t="s">
        <v>6173</v>
      </c>
      <c r="B926">
        <v>2386</v>
      </c>
      <c r="C926" t="str">
        <f t="shared" si="143"/>
        <v>store_doc_2386</v>
      </c>
      <c r="D926" t="s">
        <v>6174</v>
      </c>
      <c r="E926" t="s">
        <v>6175</v>
      </c>
      <c r="F926">
        <v>17.401222000000001</v>
      </c>
      <c r="G926">
        <v>99.803828999999993</v>
      </c>
      <c r="H926" t="str">
        <f t="shared" si="149"/>
        <v>https://www.google.com/maps/place/17.401222,99.803829</v>
      </c>
      <c r="I926" t="s">
        <v>28</v>
      </c>
      <c r="J926" t="s">
        <v>29</v>
      </c>
      <c r="K926" t="s">
        <v>6176</v>
      </c>
      <c r="L926" t="s">
        <v>6177</v>
      </c>
      <c r="M926" t="s">
        <v>6123</v>
      </c>
      <c r="N926">
        <v>64190</v>
      </c>
      <c r="O926" t="s">
        <v>6178</v>
      </c>
      <c r="P926" t="s">
        <v>34</v>
      </c>
      <c r="Q926" s="3" t="s">
        <v>170</v>
      </c>
      <c r="R926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6" s="3" t="str">
        <f>VLOOKUP($B926,[1]Offline!$A$2:$K$2447,2,FALSE)</f>
        <v>Mini Supermarket</v>
      </c>
      <c r="T926" s="3" t="str">
        <f>VLOOKUP($B926,[1]Offline!$A$2:$K$2447,6,FALSE)</f>
        <v>06:00-23:00 (17Hrs)</v>
      </c>
      <c r="U926" s="3" t="str">
        <f>VLOOKUP($B926,[1]Offline!$A$2:$K$2447,8,FALSE)</f>
        <v>เลขที่ 10 หมู่ที่ 10 ตำบลท่าชัย อำเภอศรีสัชนาลัย จังหวัดสุโขทัย 64190</v>
      </c>
      <c r="V926" s="11" t="str">
        <f t="shared" si="145"/>
        <v>เลขที่ 10 หมู่ที่ 10 ตำบลท่าชัย อำเภอศรีสัชนาลัย จังหวัดสุโขทัย 64190, โทรศัพท์: 062-605-8508</v>
      </c>
      <c r="W926" s="3" t="str">
        <f>VLOOKUP($B926,[1]Offline!$A$2:$K$2447,5,FALSE)</f>
        <v>exp2386-sm@lotuss.com</v>
      </c>
      <c r="X926" s="3" t="str">
        <f>VLOOKUP($B926,[1]Offline!$A$2:$K$2447,10,FALSE)</f>
        <v>0626058508</v>
      </c>
      <c r="Y926" t="s">
        <v>6179</v>
      </c>
      <c r="Z926" t="str">
        <f t="shared" si="146"/>
        <v>0626058508</v>
      </c>
      <c r="AA926" t="str">
        <f t="shared" si="147"/>
        <v>062-605-8508</v>
      </c>
      <c r="AB926" t="str">
        <f t="shared" si="148"/>
        <v>Valid</v>
      </c>
      <c r="AC926" s="4" t="str">
        <f>IF(AND(LEFT($Z926,1)="0", OR(LEN(SUBSTITUTE($Z926,"-",""))=9, AND(LEFT($Z926,2)&lt;&gt;"02", LEN(SUBSTITUTE($Z926,"-",""))=10))), "Valid", "Invalid")</f>
        <v>Valid</v>
      </c>
      <c r="AD926" t="s">
        <v>6179</v>
      </c>
      <c r="AE926" s="11" t="s">
        <v>6180</v>
      </c>
    </row>
    <row r="927" spans="1:31" ht="16" x14ac:dyDescent="0.2">
      <c r="A927" t="s">
        <v>6181</v>
      </c>
      <c r="B927">
        <v>2387</v>
      </c>
      <c r="C927" t="str">
        <f t="shared" si="143"/>
        <v>store_doc_2387</v>
      </c>
      <c r="D927" t="s">
        <v>6182</v>
      </c>
      <c r="E927" t="s">
        <v>6183</v>
      </c>
      <c r="F927">
        <v>9.1589740000000006</v>
      </c>
      <c r="G927">
        <v>99.339125999999993</v>
      </c>
      <c r="H927" t="str">
        <f t="shared" si="149"/>
        <v>https://www.google.com/maps/place/9.158974,99.339126</v>
      </c>
      <c r="I927" t="s">
        <v>28</v>
      </c>
      <c r="J927" t="s">
        <v>29</v>
      </c>
      <c r="K927" t="s">
        <v>6184</v>
      </c>
      <c r="L927" t="s">
        <v>4866</v>
      </c>
      <c r="M927" t="s">
        <v>3269</v>
      </c>
      <c r="N927">
        <v>84000</v>
      </c>
      <c r="O927" t="s">
        <v>6185</v>
      </c>
      <c r="P927" t="s">
        <v>34</v>
      </c>
      <c r="Q927" s="3" t="s">
        <v>35</v>
      </c>
      <c r="R927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7" s="3" t="str">
        <f>VLOOKUP($B927,[1]Offline!$A$2:$K$2447,2,FALSE)</f>
        <v>Mini Supermarket</v>
      </c>
      <c r="T927" s="3" t="str">
        <f>VLOOKUP($B927,[1]Offline!$A$2:$K$2447,6,FALSE)</f>
        <v>06:00-23:00 (17Hrs)</v>
      </c>
      <c r="U927" s="3" t="str">
        <f>VLOOKUP($B927,[1]Offline!$A$2:$K$2447,8,FALSE)</f>
        <v>เลขที่ 92/74 หมู่ 5 ถนนตลาดล่าง ต.บางก้ง อ.เมืองสุราษฎร์ธานี จ.สุราษฎร์ธานี 84000</v>
      </c>
      <c r="V927" s="11" t="str">
        <f t="shared" si="145"/>
        <v>เลขที่ 92/74 หมู่ 5 ถนนตลาดล่าง ต.บางก้ง อ.เมืองสุราษฎร์ธานี จ.สุราษฎร์ธานี 84000, โทรศัพท์: 081-247-3558</v>
      </c>
      <c r="W927" s="3" t="str">
        <f>VLOOKUP($B927,[1]Offline!$A$2:$K$2447,5,FALSE)</f>
        <v>exp2387-sm@lotuss.com</v>
      </c>
      <c r="X927" s="3" t="str">
        <f>VLOOKUP($B927,[1]Offline!$A$2:$K$2447,10,FALSE)</f>
        <v>0812473558</v>
      </c>
      <c r="Y927" t="s">
        <v>6186</v>
      </c>
      <c r="Z927" t="str">
        <f t="shared" si="146"/>
        <v>0812473558</v>
      </c>
      <c r="AA927" t="str">
        <f t="shared" si="147"/>
        <v>081-247-3558</v>
      </c>
      <c r="AB927" t="str">
        <f t="shared" si="148"/>
        <v>Valid</v>
      </c>
      <c r="AC927" s="4" t="str">
        <f>IF(AND(LEFT($Z927,1)="0", OR(LEN(SUBSTITUTE($Z927,"-",""))=9, AND(LEFT($Z927,2)&lt;&gt;"02", LEN(SUBSTITUTE($Z927,"-",""))=10))), "Valid", "Invalid")</f>
        <v>Valid</v>
      </c>
      <c r="AD927" t="s">
        <v>6186</v>
      </c>
      <c r="AE927" s="11" t="s">
        <v>6187</v>
      </c>
    </row>
    <row r="928" spans="1:31" ht="16" x14ac:dyDescent="0.2">
      <c r="A928" t="s">
        <v>6188</v>
      </c>
      <c r="B928">
        <v>2388</v>
      </c>
      <c r="C928" t="str">
        <f t="shared" si="143"/>
        <v>store_doc_2388</v>
      </c>
      <c r="D928" t="s">
        <v>6189</v>
      </c>
      <c r="E928" t="s">
        <v>6190</v>
      </c>
      <c r="F928">
        <v>7.1006349999999996</v>
      </c>
      <c r="G928">
        <v>100.56768700000001</v>
      </c>
      <c r="H928" t="str">
        <f t="shared" si="149"/>
        <v>https://www.google.com/maps/place/7.100635,100.567687</v>
      </c>
      <c r="I928" t="s">
        <v>28</v>
      </c>
      <c r="J928" t="s">
        <v>29</v>
      </c>
      <c r="K928" t="s">
        <v>6191</v>
      </c>
      <c r="L928" t="s">
        <v>6192</v>
      </c>
      <c r="M928" t="s">
        <v>3049</v>
      </c>
      <c r="N928">
        <v>90100</v>
      </c>
      <c r="O928" t="s">
        <v>6193</v>
      </c>
      <c r="P928" t="s">
        <v>34</v>
      </c>
      <c r="Q928" s="3" t="s">
        <v>35</v>
      </c>
      <c r="R928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8" s="3" t="str">
        <f>VLOOKUP($B928,[1]Offline!$A$2:$K$2447,2,FALSE)</f>
        <v>Mini Supermarket</v>
      </c>
      <c r="T928" s="3" t="str">
        <f>VLOOKUP($B928,[1]Offline!$A$2:$K$2447,6,FALSE)</f>
        <v>06:00-22:00 (16Hrs)</v>
      </c>
      <c r="U928" s="3" t="str">
        <f>VLOOKUP($B928,[1]Offline!$A$2:$K$2447,8,FALSE)</f>
        <v>เลขที่ 687/1 หมู่ 3 ต.พะวง อ.เมืองสงขลา จ.สงขลา 90100</v>
      </c>
      <c r="V928" s="11" t="str">
        <f t="shared" si="145"/>
        <v>เลขที่ 687/1 หมู่ 3 ต.พะวง อ.เมืองสงขลา จ.สงขลา 90100, โทรศัพท์: 065-895-3142</v>
      </c>
      <c r="W928" s="3" t="str">
        <f>VLOOKUP($B928,[1]Offline!$A$2:$K$2447,5,FALSE)</f>
        <v>exp2388-sm@lotuss.com</v>
      </c>
      <c r="X928" s="3" t="str">
        <f>VLOOKUP($B928,[1]Offline!$A$2:$K$2447,10,FALSE)</f>
        <v>0658953142</v>
      </c>
      <c r="Y928" t="s">
        <v>6194</v>
      </c>
      <c r="Z928" t="str">
        <f t="shared" si="146"/>
        <v>0658953142</v>
      </c>
      <c r="AA928" t="str">
        <f t="shared" si="147"/>
        <v>065-895-3142</v>
      </c>
      <c r="AB928" t="str">
        <f t="shared" si="148"/>
        <v>Valid</v>
      </c>
      <c r="AC928" s="4" t="str">
        <f>IF(AND(LEFT($Z928,1)="0", OR(LEN(SUBSTITUTE($Z928,"-",""))=9, AND(LEFT($Z928,2)&lt;&gt;"02", LEN(SUBSTITUTE($Z928,"-",""))=10))), "Valid", "Invalid")</f>
        <v>Valid</v>
      </c>
      <c r="AD928" t="s">
        <v>6194</v>
      </c>
      <c r="AE928" s="11" t="s">
        <v>6195</v>
      </c>
    </row>
    <row r="929" spans="1:31" ht="16" x14ac:dyDescent="0.2">
      <c r="A929" t="s">
        <v>6196</v>
      </c>
      <c r="B929">
        <v>2389</v>
      </c>
      <c r="C929" t="str">
        <f t="shared" si="143"/>
        <v>store_doc_2389</v>
      </c>
      <c r="D929" t="s">
        <v>6197</v>
      </c>
      <c r="E929" t="s">
        <v>6198</v>
      </c>
      <c r="F929">
        <v>14.862285</v>
      </c>
      <c r="G929">
        <v>101.056928</v>
      </c>
      <c r="H929" t="str">
        <f t="shared" si="149"/>
        <v>https://www.google.com/maps/place/14.862285,101.056928</v>
      </c>
      <c r="I929" t="s">
        <v>28</v>
      </c>
      <c r="J929" t="s">
        <v>29</v>
      </c>
      <c r="K929" t="s">
        <v>6199</v>
      </c>
      <c r="L929" t="s">
        <v>2275</v>
      </c>
      <c r="M929" t="s">
        <v>2198</v>
      </c>
      <c r="N929">
        <v>15140</v>
      </c>
      <c r="O929" t="s">
        <v>4457</v>
      </c>
      <c r="P929" t="s">
        <v>34</v>
      </c>
      <c r="Q929" s="3" t="s">
        <v>35</v>
      </c>
      <c r="R929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29" s="3" t="str">
        <f>VLOOKUP($B929,[1]Offline!$A$2:$K$2447,2,FALSE)</f>
        <v>Mini Supermarket</v>
      </c>
      <c r="T929" s="3" t="str">
        <f>VLOOKUP($B929,[1]Offline!$A$2:$K$2447,6,FALSE)</f>
        <v>05:00-22:00 (17Hrs)</v>
      </c>
      <c r="U929" s="3" t="str">
        <f>VLOOKUP($B929,[1]Offline!$A$2:$K$2447,8,FALSE)</f>
        <v>เลขที่ 38 หมู่ 1 ต.หนองบัว อ.พัฒนานิคม จ.ลพบุรี 15140</v>
      </c>
      <c r="V929" s="11" t="str">
        <f t="shared" si="145"/>
        <v>เลขที่ 38 หมู่ 1 ต.หนองบัว อ.พัฒนานิคม จ.ลพบุรี 15140, โทรศัพท์: 062-605-8511</v>
      </c>
      <c r="W929" s="3" t="str">
        <f>VLOOKUP($B929,[1]Offline!$A$2:$K$2447,5,FALSE)</f>
        <v>exp2389-sm@lotuss.com</v>
      </c>
      <c r="X929" s="3" t="str">
        <f>VLOOKUP($B929,[1]Offline!$A$2:$K$2447,10,FALSE)</f>
        <v>0626058511</v>
      </c>
      <c r="Y929" t="s">
        <v>6200</v>
      </c>
      <c r="Z929" t="str">
        <f t="shared" si="146"/>
        <v>0626058511</v>
      </c>
      <c r="AA929" t="str">
        <f t="shared" si="147"/>
        <v>062-605-8511</v>
      </c>
      <c r="AB929" t="str">
        <f t="shared" si="148"/>
        <v>Valid</v>
      </c>
      <c r="AC929" s="4" t="str">
        <f>IF(AND(LEFT($Z929,1)="0", OR(LEN(SUBSTITUTE($Z929,"-",""))=9, AND(LEFT($Z929,2)&lt;&gt;"02", LEN(SUBSTITUTE($Z929,"-",""))=10))), "Valid", "Invalid")</f>
        <v>Valid</v>
      </c>
      <c r="AD929" t="s">
        <v>6200</v>
      </c>
      <c r="AE929" s="11" t="s">
        <v>6201</v>
      </c>
    </row>
    <row r="930" spans="1:31" ht="16" x14ac:dyDescent="0.2">
      <c r="A930" t="s">
        <v>6202</v>
      </c>
      <c r="B930">
        <v>2390</v>
      </c>
      <c r="C930" t="str">
        <f t="shared" si="143"/>
        <v>store_doc_2390</v>
      </c>
      <c r="D930" t="s">
        <v>6203</v>
      </c>
      <c r="E930" t="s">
        <v>6204</v>
      </c>
      <c r="F930">
        <v>12.029965000000001</v>
      </c>
      <c r="G930">
        <v>102.292896</v>
      </c>
      <c r="H930" t="str">
        <f t="shared" si="149"/>
        <v>https://www.google.com/maps/place/12.029965,102.292896</v>
      </c>
      <c r="I930" t="s">
        <v>123</v>
      </c>
      <c r="J930" t="s">
        <v>29</v>
      </c>
      <c r="K930" t="s">
        <v>6205</v>
      </c>
      <c r="L930" t="s">
        <v>5486</v>
      </c>
      <c r="M930" t="s">
        <v>5438</v>
      </c>
      <c r="N930">
        <v>23170</v>
      </c>
      <c r="O930" t="s">
        <v>5487</v>
      </c>
      <c r="P930" t="s">
        <v>34</v>
      </c>
      <c r="Q930" s="3" t="s">
        <v>35</v>
      </c>
      <c r="R930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0" s="3" t="e">
        <f>VLOOKUP($B930,[1]Offline!$A$2:$K$2447,2,FALSE)</f>
        <v>#N/A</v>
      </c>
      <c r="T930" s="3" t="e">
        <f>VLOOKUP($B930,[1]Offline!$A$2:$K$2447,6,FALSE)</f>
        <v>#N/A</v>
      </c>
      <c r="U930" s="3" t="e">
        <f>VLOOKUP($B930,[1]Offline!$A$2:$K$2447,8,FALSE)</f>
        <v>#N/A</v>
      </c>
      <c r="V930" s="11" t="e">
        <f t="shared" si="145"/>
        <v>#N/A</v>
      </c>
      <c r="W930" s="3" t="e">
        <f>VLOOKUP($B930,[1]Offline!$A$2:$K$2447,5,FALSE)</f>
        <v>#N/A</v>
      </c>
      <c r="X930" s="3" t="e">
        <f>VLOOKUP($B930,[1]Offline!$A$2:$K$2447,10,FALSE)</f>
        <v>#N/A</v>
      </c>
      <c r="Y930" t="e">
        <v>#N/A</v>
      </c>
      <c r="Z930" t="e">
        <f t="shared" si="146"/>
        <v>#N/A</v>
      </c>
      <c r="AA930" t="e">
        <f t="shared" si="147"/>
        <v>#N/A</v>
      </c>
      <c r="AB930" t="e">
        <f t="shared" si="148"/>
        <v>#N/A</v>
      </c>
      <c r="AC930" s="4"/>
      <c r="AD930" t="e">
        <v>#N/A</v>
      </c>
    </row>
    <row r="931" spans="1:31" ht="16" x14ac:dyDescent="0.2">
      <c r="A931" t="s">
        <v>6206</v>
      </c>
      <c r="B931">
        <v>2391</v>
      </c>
      <c r="C931" t="str">
        <f t="shared" si="143"/>
        <v>store_doc_2391</v>
      </c>
      <c r="D931" t="s">
        <v>6207</v>
      </c>
      <c r="E931" t="s">
        <v>6208</v>
      </c>
      <c r="F931">
        <v>7.7365440000000003</v>
      </c>
      <c r="G931">
        <v>99.404122999999998</v>
      </c>
      <c r="H931" t="str">
        <f t="shared" si="149"/>
        <v>https://www.google.com/maps/place/7.736544,99.404123</v>
      </c>
      <c r="I931" t="s">
        <v>28</v>
      </c>
      <c r="J931" t="s">
        <v>29</v>
      </c>
      <c r="K931" t="s">
        <v>6209</v>
      </c>
      <c r="L931" t="s">
        <v>6210</v>
      </c>
      <c r="M931" t="s">
        <v>4790</v>
      </c>
      <c r="N931">
        <v>92220</v>
      </c>
      <c r="O931" t="s">
        <v>6211</v>
      </c>
      <c r="P931" t="s">
        <v>34</v>
      </c>
      <c r="Q931" s="3" t="s">
        <v>35</v>
      </c>
      <c r="R931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1" s="3" t="str">
        <f>VLOOKUP($B931,[1]Offline!$A$2:$K$2447,2,FALSE)</f>
        <v>Mini Supermarket</v>
      </c>
      <c r="T931" s="3" t="str">
        <f>VLOOKUP($B931,[1]Offline!$A$2:$K$2447,6,FALSE)</f>
        <v>06:00-22:00 (16Hrs)</v>
      </c>
      <c r="U931" s="3" t="str">
        <f>VLOOKUP($B931,[1]Offline!$A$2:$K$2447,8,FALSE)</f>
        <v>เลขที่ 266 หมู่ 7 ต.วังมะปรางเหนือ อ.วังวิเศษ จ.ตรัง 92220</v>
      </c>
      <c r="V931" s="11" t="str">
        <f t="shared" si="145"/>
        <v>เลขที่ 266 หมู่ 7 ต.วังมะปรางเหนือ อ.วังวิเศษ จ.ตรัง 92220, โทรศัพท์: 062-605-8513</v>
      </c>
      <c r="W931" s="3" t="str">
        <f>VLOOKUP($B931,[1]Offline!$A$2:$K$2447,5,FALSE)</f>
        <v>exp2391-sm@lotuss.com</v>
      </c>
      <c r="X931" s="3" t="str">
        <f>VLOOKUP($B931,[1]Offline!$A$2:$K$2447,10,FALSE)</f>
        <v>0626058513</v>
      </c>
      <c r="Y931" t="s">
        <v>6212</v>
      </c>
      <c r="Z931" t="str">
        <f t="shared" si="146"/>
        <v>0626058513</v>
      </c>
      <c r="AA931" t="str">
        <f t="shared" si="147"/>
        <v>062-605-8513</v>
      </c>
      <c r="AB931" t="str">
        <f t="shared" si="148"/>
        <v>Valid</v>
      </c>
      <c r="AC931" s="4" t="str">
        <f>IF(AND(LEFT($Z931,1)="0", OR(LEN(SUBSTITUTE($Z931,"-",""))=9, AND(LEFT($Z931,2)&lt;&gt;"02", LEN(SUBSTITUTE($Z931,"-",""))=10))), "Valid", "Invalid")</f>
        <v>Valid</v>
      </c>
      <c r="AD931" t="s">
        <v>6212</v>
      </c>
      <c r="AE931" s="11" t="s">
        <v>6213</v>
      </c>
    </row>
    <row r="932" spans="1:31" ht="16" x14ac:dyDescent="0.2">
      <c r="A932" t="s">
        <v>6214</v>
      </c>
      <c r="B932">
        <v>2392</v>
      </c>
      <c r="C932" t="str">
        <f t="shared" si="143"/>
        <v>store_doc_2392</v>
      </c>
      <c r="D932" t="s">
        <v>6215</v>
      </c>
      <c r="E932" t="s">
        <v>6216</v>
      </c>
      <c r="F932">
        <v>9.5410269999999997</v>
      </c>
      <c r="G932">
        <v>100.05223100000001</v>
      </c>
      <c r="H932" t="str">
        <f t="shared" si="149"/>
        <v>https://www.google.com/maps/place/9.541027,100.052231</v>
      </c>
      <c r="I932" t="s">
        <v>123</v>
      </c>
      <c r="J932" t="s">
        <v>29</v>
      </c>
      <c r="K932" t="s">
        <v>6217</v>
      </c>
      <c r="L932" t="s">
        <v>4330</v>
      </c>
      <c r="M932" t="s">
        <v>3269</v>
      </c>
      <c r="N932">
        <v>84320</v>
      </c>
      <c r="O932" t="s">
        <v>4774</v>
      </c>
      <c r="P932" t="s">
        <v>34</v>
      </c>
      <c r="Q932" s="3" t="s">
        <v>35</v>
      </c>
      <c r="R932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2" s="3" t="e">
        <f>VLOOKUP($B932,[1]Offline!$A$2:$K$2447,2,FALSE)</f>
        <v>#N/A</v>
      </c>
      <c r="T932" s="3" t="e">
        <f>VLOOKUP($B932,[1]Offline!$A$2:$K$2447,6,FALSE)</f>
        <v>#N/A</v>
      </c>
      <c r="U932" s="3" t="e">
        <f>VLOOKUP($B932,[1]Offline!$A$2:$K$2447,8,FALSE)</f>
        <v>#N/A</v>
      </c>
      <c r="V932" s="11" t="e">
        <f t="shared" si="145"/>
        <v>#N/A</v>
      </c>
      <c r="W932" s="3" t="e">
        <f>VLOOKUP($B932,[1]Offline!$A$2:$K$2447,5,FALSE)</f>
        <v>#N/A</v>
      </c>
      <c r="X932" s="3" t="e">
        <f>VLOOKUP($B932,[1]Offline!$A$2:$K$2447,10,FALSE)</f>
        <v>#N/A</v>
      </c>
      <c r="Y932" t="e">
        <v>#N/A</v>
      </c>
      <c r="Z932" t="e">
        <f t="shared" si="146"/>
        <v>#N/A</v>
      </c>
      <c r="AA932" t="e">
        <f t="shared" si="147"/>
        <v>#N/A</v>
      </c>
      <c r="AB932" t="e">
        <f t="shared" si="148"/>
        <v>#N/A</v>
      </c>
      <c r="AC932" s="4"/>
      <c r="AD932" t="e">
        <v>#N/A</v>
      </c>
    </row>
    <row r="933" spans="1:31" ht="16" x14ac:dyDescent="0.2">
      <c r="A933" t="s">
        <v>6218</v>
      </c>
      <c r="B933">
        <v>2393</v>
      </c>
      <c r="C933" t="str">
        <f t="shared" si="143"/>
        <v>store_doc_2393</v>
      </c>
      <c r="D933" t="s">
        <v>6219</v>
      </c>
      <c r="E933" t="s">
        <v>6220</v>
      </c>
      <c r="F933">
        <v>13.766099000000001</v>
      </c>
      <c r="G933">
        <v>100.775976</v>
      </c>
      <c r="H933" t="str">
        <f t="shared" si="149"/>
        <v>https://www.google.com/maps/place/13.766099,100.775976</v>
      </c>
      <c r="I933" t="s">
        <v>28</v>
      </c>
      <c r="J933" t="s">
        <v>29</v>
      </c>
      <c r="K933" t="s">
        <v>6221</v>
      </c>
      <c r="L933" t="s">
        <v>223</v>
      </c>
      <c r="M933" t="s">
        <v>32</v>
      </c>
      <c r="N933">
        <v>10520</v>
      </c>
      <c r="O933" t="s">
        <v>4811</v>
      </c>
      <c r="P933" t="s">
        <v>34</v>
      </c>
      <c r="Q933" s="3" t="s">
        <v>35</v>
      </c>
      <c r="R933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3" s="3" t="str">
        <f>VLOOKUP($B933,[1]Offline!$A$2:$K$2447,2,FALSE)</f>
        <v>Mini Supermarket</v>
      </c>
      <c r="T933" s="3" t="str">
        <f>VLOOKUP($B933,[1]Offline!$A$2:$K$2447,6,FALSE)</f>
        <v>06:00-23:00 (17Hrs)</v>
      </c>
      <c r="U933" s="3" t="str">
        <f>VLOOKUP($B933,[1]Offline!$A$2:$K$2447,8,FALSE)</f>
        <v>เลขที่ 46/1 ถนนคุ้มเกล้า แขวงลำปลาทิว เขตลาดกระบัง กรุงเทพมหานคร 10520</v>
      </c>
      <c r="V933" s="11" t="str">
        <f t="shared" si="145"/>
        <v>เลขที่ 46/1 ถนนคุ้มเกล้า แขวงลำปลาทิว เขตลาดกระบัง กรุงเทพมหานคร 10520, โทรศัพท์: 081-246-7993</v>
      </c>
      <c r="W933" s="3" t="str">
        <f>VLOOKUP($B933,[1]Offline!$A$2:$K$2447,5,FALSE)</f>
        <v>exp2393-sm@lotuss.com</v>
      </c>
      <c r="X933" s="3" t="str">
        <f>VLOOKUP($B933,[1]Offline!$A$2:$K$2447,10,FALSE)</f>
        <v>0812467993</v>
      </c>
      <c r="Y933" t="s">
        <v>6222</v>
      </c>
      <c r="Z933" t="str">
        <f t="shared" si="146"/>
        <v>0812467993</v>
      </c>
      <c r="AA933" t="str">
        <f t="shared" si="147"/>
        <v>081-246-7993</v>
      </c>
      <c r="AB933" t="str">
        <f t="shared" si="148"/>
        <v>Valid</v>
      </c>
      <c r="AC933" s="4" t="str">
        <f>IF(AND(LEFT($Z933,1)="0", OR(LEN(SUBSTITUTE($Z933,"-",""))=9, AND(LEFT($Z933,2)&lt;&gt;"02", LEN(SUBSTITUTE($Z933,"-",""))=10))), "Valid", "Invalid")</f>
        <v>Valid</v>
      </c>
      <c r="AD933" t="s">
        <v>6222</v>
      </c>
      <c r="AE933" s="11" t="s">
        <v>6223</v>
      </c>
    </row>
    <row r="934" spans="1:31" ht="16" x14ac:dyDescent="0.2">
      <c r="A934" t="s">
        <v>6224</v>
      </c>
      <c r="B934">
        <v>2394</v>
      </c>
      <c r="C934" t="str">
        <f t="shared" si="143"/>
        <v>store_doc_2394</v>
      </c>
      <c r="D934" t="s">
        <v>6225</v>
      </c>
      <c r="E934" t="s">
        <v>6226</v>
      </c>
      <c r="F934">
        <v>15.176323999999999</v>
      </c>
      <c r="G934">
        <v>102.249011</v>
      </c>
      <c r="H934" t="str">
        <f t="shared" si="149"/>
        <v>https://www.google.com/maps/place/15.176324,102.249011</v>
      </c>
      <c r="I934" t="s">
        <v>123</v>
      </c>
      <c r="J934" t="s">
        <v>29</v>
      </c>
      <c r="K934" t="s">
        <v>6227</v>
      </c>
      <c r="L934" t="s">
        <v>6228</v>
      </c>
      <c r="M934" t="s">
        <v>2668</v>
      </c>
      <c r="N934">
        <v>30160</v>
      </c>
      <c r="O934" t="s">
        <v>2773</v>
      </c>
      <c r="P934" t="s">
        <v>34</v>
      </c>
      <c r="Q934" s="3" t="s">
        <v>35</v>
      </c>
      <c r="R934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4" s="3" t="e">
        <f>VLOOKUP($B934,[1]Offline!$A$2:$K$2447,2,FALSE)</f>
        <v>#N/A</v>
      </c>
      <c r="T934" s="3" t="e">
        <f>VLOOKUP($B934,[1]Offline!$A$2:$K$2447,6,FALSE)</f>
        <v>#N/A</v>
      </c>
      <c r="U934" s="3" t="e">
        <f>VLOOKUP($B934,[1]Offline!$A$2:$K$2447,8,FALSE)</f>
        <v>#N/A</v>
      </c>
      <c r="V934" s="11" t="e">
        <f t="shared" si="145"/>
        <v>#N/A</v>
      </c>
      <c r="W934" s="3" t="e">
        <f>VLOOKUP($B934,[1]Offline!$A$2:$K$2447,5,FALSE)</f>
        <v>#N/A</v>
      </c>
      <c r="X934" s="3" t="e">
        <f>VLOOKUP($B934,[1]Offline!$A$2:$K$2447,10,FALSE)</f>
        <v>#N/A</v>
      </c>
      <c r="Y934" t="e">
        <v>#N/A</v>
      </c>
      <c r="Z934" t="e">
        <f t="shared" si="146"/>
        <v>#N/A</v>
      </c>
      <c r="AA934" t="e">
        <f t="shared" si="147"/>
        <v>#N/A</v>
      </c>
      <c r="AB934" t="e">
        <f t="shared" si="148"/>
        <v>#N/A</v>
      </c>
      <c r="AC934" s="4"/>
      <c r="AD934" t="e">
        <v>#N/A</v>
      </c>
    </row>
    <row r="935" spans="1:31" ht="16" x14ac:dyDescent="0.2">
      <c r="A935" t="s">
        <v>6229</v>
      </c>
      <c r="B935">
        <v>2395</v>
      </c>
      <c r="C935" t="str">
        <f t="shared" si="143"/>
        <v>store_doc_2395</v>
      </c>
      <c r="D935" t="s">
        <v>6230</v>
      </c>
      <c r="E935" t="s">
        <v>6231</v>
      </c>
      <c r="F935">
        <v>14.406668</v>
      </c>
      <c r="G935">
        <v>100.878839</v>
      </c>
      <c r="H935" t="str">
        <f t="shared" si="149"/>
        <v>https://www.google.com/maps/place/14.406668,100.878839</v>
      </c>
      <c r="I935" t="s">
        <v>28</v>
      </c>
      <c r="J935" t="s">
        <v>29</v>
      </c>
      <c r="K935" t="s">
        <v>6232</v>
      </c>
      <c r="L935" t="s">
        <v>1120</v>
      </c>
      <c r="M935" t="s">
        <v>1121</v>
      </c>
      <c r="N935">
        <v>18230</v>
      </c>
      <c r="O935" t="s">
        <v>6233</v>
      </c>
      <c r="P935" t="s">
        <v>34</v>
      </c>
      <c r="Q935" s="3" t="s">
        <v>170</v>
      </c>
      <c r="R935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5" s="3" t="str">
        <f>VLOOKUP($B935,[1]Offline!$A$2:$K$2447,2,FALSE)</f>
        <v>Mini Supermarket</v>
      </c>
      <c r="T935" s="3" t="str">
        <f>VLOOKUP($B935,[1]Offline!$A$2:$K$2447,6,FALSE)</f>
        <v>06:00-23:00 (17Hrs)</v>
      </c>
      <c r="U935" s="3" t="str">
        <f>VLOOKUP($B935,[1]Offline!$A$2:$K$2447,8,FALSE)</f>
        <v>เลขที่ 18/1 หมู่ 8 ต.ห้วยขมิ้น อ.หนองแค จ.สระบุรี 18230</v>
      </c>
      <c r="V935" s="11" t="str">
        <f t="shared" si="145"/>
        <v>เลขที่ 18/1 หมู่ 8 ต.ห้วยขมิ้น อ.หนองแค จ.สระบุรี 18230, โทรศัพท์: 062-605-8517</v>
      </c>
      <c r="W935" s="3" t="str">
        <f>VLOOKUP($B935,[1]Offline!$A$2:$K$2447,5,FALSE)</f>
        <v>exp2395-sm@lotuss.com</v>
      </c>
      <c r="X935" s="3" t="str">
        <f>VLOOKUP($B935,[1]Offline!$A$2:$K$2447,10,FALSE)</f>
        <v>0626058517</v>
      </c>
      <c r="Y935" t="s">
        <v>6234</v>
      </c>
      <c r="Z935" t="str">
        <f t="shared" si="146"/>
        <v>0626058517</v>
      </c>
      <c r="AA935" t="str">
        <f t="shared" si="147"/>
        <v>062-605-8517</v>
      </c>
      <c r="AB935" t="str">
        <f t="shared" si="148"/>
        <v>Valid</v>
      </c>
      <c r="AC935" s="4" t="str">
        <f t="shared" ref="AC935:AC942" si="151">IF(AND(LEFT($Z935,1)="0", OR(LEN(SUBSTITUTE($Z935,"-",""))=9, AND(LEFT($Z935,2)&lt;&gt;"02", LEN(SUBSTITUTE($Z935,"-",""))=10))), "Valid", "Invalid")</f>
        <v>Valid</v>
      </c>
      <c r="AD935" t="s">
        <v>6234</v>
      </c>
      <c r="AE935" s="11" t="s">
        <v>6235</v>
      </c>
    </row>
    <row r="936" spans="1:31" ht="16" x14ac:dyDescent="0.2">
      <c r="A936" t="s">
        <v>6236</v>
      </c>
      <c r="B936">
        <v>2396</v>
      </c>
      <c r="C936" t="str">
        <f t="shared" si="143"/>
        <v>store_doc_2396</v>
      </c>
      <c r="D936" t="s">
        <v>6237</v>
      </c>
      <c r="E936" t="s">
        <v>6238</v>
      </c>
      <c r="F936">
        <v>15.686069</v>
      </c>
      <c r="G936">
        <v>104.652469</v>
      </c>
      <c r="H936" t="str">
        <f t="shared" si="149"/>
        <v>https://www.google.com/maps/place/15.686069,104.652469</v>
      </c>
      <c r="I936" t="s">
        <v>28</v>
      </c>
      <c r="J936" t="s">
        <v>29</v>
      </c>
      <c r="K936" t="s">
        <v>6239</v>
      </c>
      <c r="L936" t="s">
        <v>6240</v>
      </c>
      <c r="M936" t="s">
        <v>5702</v>
      </c>
      <c r="N936">
        <v>37000</v>
      </c>
      <c r="O936" t="s">
        <v>6241</v>
      </c>
      <c r="P936" t="s">
        <v>34</v>
      </c>
      <c r="Q936" s="3" t="s">
        <v>35</v>
      </c>
      <c r="R936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6" s="3" t="str">
        <f>VLOOKUP($B936,[1]Offline!$A$2:$K$2447,2,FALSE)</f>
        <v>Mini Supermarket</v>
      </c>
      <c r="T936" s="3" t="str">
        <f>VLOOKUP($B936,[1]Offline!$A$2:$K$2447,6,FALSE)</f>
        <v>05:00-24:00 (19Hrs)</v>
      </c>
      <c r="U936" s="3" t="str">
        <f>VLOOKUP($B936,[1]Offline!$A$2:$K$2447,8,FALSE)</f>
        <v>เลขที่ 269 หมู่ที่ 2 ตำบลอำนาจ อำเภอลืออำนาจ จังหวัดอำนาจเจริญ 37000</v>
      </c>
      <c r="V936" s="11" t="str">
        <f t="shared" si="145"/>
        <v>เลขที่ 269 หมู่ที่ 2 ตำบลอำนาจ อำเภอลืออำนาจ จังหวัดอำนาจเจริญ 37000, โทรศัพท์: 062-605-8518</v>
      </c>
      <c r="W936" s="3" t="str">
        <f>VLOOKUP($B936,[1]Offline!$A$2:$K$2447,5,FALSE)</f>
        <v>exp2396-sm@lotuss.com</v>
      </c>
      <c r="X936" s="3" t="str">
        <f>VLOOKUP($B936,[1]Offline!$A$2:$K$2447,10,FALSE)</f>
        <v>0626058518</v>
      </c>
      <c r="Y936" t="s">
        <v>6242</v>
      </c>
      <c r="Z936" t="str">
        <f t="shared" si="146"/>
        <v>0626058518</v>
      </c>
      <c r="AA936" t="str">
        <f t="shared" si="147"/>
        <v>062-605-8518</v>
      </c>
      <c r="AB936" t="str">
        <f t="shared" si="148"/>
        <v>Valid</v>
      </c>
      <c r="AC936" s="4" t="str">
        <f t="shared" si="151"/>
        <v>Valid</v>
      </c>
      <c r="AD936" t="s">
        <v>6242</v>
      </c>
      <c r="AE936" s="11" t="s">
        <v>6243</v>
      </c>
    </row>
    <row r="937" spans="1:31" ht="16" x14ac:dyDescent="0.2">
      <c r="A937" t="s">
        <v>6244</v>
      </c>
      <c r="B937">
        <v>2397</v>
      </c>
      <c r="C937" t="str">
        <f t="shared" si="143"/>
        <v>store_doc_2397</v>
      </c>
      <c r="D937" t="s">
        <v>6245</v>
      </c>
      <c r="E937" t="s">
        <v>6246</v>
      </c>
      <c r="F937">
        <v>15.228024</v>
      </c>
      <c r="G937">
        <v>104.859014</v>
      </c>
      <c r="H937" t="str">
        <f t="shared" si="149"/>
        <v>https://www.google.com/maps/place/15.228024,104.859014</v>
      </c>
      <c r="I937" t="s">
        <v>28</v>
      </c>
      <c r="J937" t="s">
        <v>29</v>
      </c>
      <c r="K937" t="s">
        <v>6247</v>
      </c>
      <c r="L937" t="s">
        <v>4847</v>
      </c>
      <c r="M937" t="s">
        <v>4243</v>
      </c>
      <c r="N937">
        <v>34000</v>
      </c>
      <c r="O937" t="s">
        <v>2425</v>
      </c>
      <c r="P937" t="s">
        <v>34</v>
      </c>
      <c r="Q937" s="3" t="s">
        <v>44</v>
      </c>
      <c r="R937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7" s="3" t="str">
        <f>VLOOKUP($B937,[1]Offline!$A$2:$K$2447,2,FALSE)</f>
        <v>Mini Supermarket</v>
      </c>
      <c r="T937" s="3" t="str">
        <f>VLOOKUP($B937,[1]Offline!$A$2:$K$2447,6,FALSE)</f>
        <v>24 Hours</v>
      </c>
      <c r="U937" s="3" t="str">
        <f>VLOOKUP($B937,[1]Offline!$A$2:$K$2447,8,FALSE)</f>
        <v>เลขที่ 158/6 ถนนราชบุตร ตำบลในเมือง อำเภอเมืองอุบลราชธานี จังหวัดอุบลราชธานี 34000</v>
      </c>
      <c r="V937" s="11" t="str">
        <f t="shared" si="145"/>
        <v>เลขที่ 158/6 ถนนราชบุตร ตำบลในเมือง อำเภอเมืองอุบลราชธานี จังหวัดอุบลราชธานี 34000, โทรศัพท์: 062-605-8519</v>
      </c>
      <c r="W937" s="3" t="str">
        <f>VLOOKUP($B937,[1]Offline!$A$2:$K$2447,5,FALSE)</f>
        <v>exp2397-sm@lotuss.com</v>
      </c>
      <c r="X937" s="3" t="str">
        <f>VLOOKUP($B937,[1]Offline!$A$2:$K$2447,10,FALSE)</f>
        <v>0626058519</v>
      </c>
      <c r="Y937" t="s">
        <v>6248</v>
      </c>
      <c r="Z937" t="str">
        <f t="shared" si="146"/>
        <v>0626058519</v>
      </c>
      <c r="AA937" t="str">
        <f t="shared" si="147"/>
        <v>062-605-8519</v>
      </c>
      <c r="AB937" t="str">
        <f t="shared" si="148"/>
        <v>Valid</v>
      </c>
      <c r="AC937" s="4" t="str">
        <f t="shared" si="151"/>
        <v>Valid</v>
      </c>
      <c r="AD937" t="s">
        <v>6248</v>
      </c>
      <c r="AE937" s="11" t="s">
        <v>6249</v>
      </c>
    </row>
    <row r="938" spans="1:31" ht="16" x14ac:dyDescent="0.2">
      <c r="A938" t="s">
        <v>6250</v>
      </c>
      <c r="B938">
        <v>2398</v>
      </c>
      <c r="C938" t="str">
        <f t="shared" si="143"/>
        <v>store_doc_2398</v>
      </c>
      <c r="D938" t="s">
        <v>6251</v>
      </c>
      <c r="E938" t="s">
        <v>6252</v>
      </c>
      <c r="F938">
        <v>17.390968000000001</v>
      </c>
      <c r="G938">
        <v>102.810445</v>
      </c>
      <c r="H938" t="str">
        <f t="shared" si="149"/>
        <v>https://www.google.com/maps/place/17.390968,102.810445</v>
      </c>
      <c r="I938" t="s">
        <v>28</v>
      </c>
      <c r="J938" t="s">
        <v>29</v>
      </c>
      <c r="K938" t="s">
        <v>6253</v>
      </c>
      <c r="L938" t="s">
        <v>2736</v>
      </c>
      <c r="M938" t="s">
        <v>2605</v>
      </c>
      <c r="N938">
        <v>41000</v>
      </c>
      <c r="O938" t="s">
        <v>2737</v>
      </c>
      <c r="P938" t="s">
        <v>34</v>
      </c>
      <c r="Q938" s="3" t="s">
        <v>44</v>
      </c>
      <c r="R938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8" s="3" t="str">
        <f>VLOOKUP($B938,[1]Offline!$A$2:$K$2447,2,FALSE)</f>
        <v>Mini Supermarket</v>
      </c>
      <c r="T938" s="3" t="str">
        <f>VLOOKUP($B938,[1]Offline!$A$2:$K$2447,6,FALSE)</f>
        <v>24 Hours</v>
      </c>
      <c r="U938" s="3" t="str">
        <f>VLOOKUP($B938,[1]Offline!$A$2:$K$2447,8,FALSE)</f>
        <v>เลขที่ 357/17 หมู่ที่ 14 ซอยบ้านเก่าจาน ตำบลหมากแข้ง อำเภอเมืองอุดรธานี จังหวัดอุดรธานี 41000</v>
      </c>
      <c r="V938" s="11" t="str">
        <f t="shared" si="145"/>
        <v>เลขที่ 357/17 หมู่ที่ 14 ซอยบ้านเก่าจาน ตำบลหมากแข้ง อำเภอเมืองอุดรธานี จังหวัดอุดรธานี 41000, โทรศัพท์: 062-605-8520</v>
      </c>
      <c r="W938" s="3" t="str">
        <f>VLOOKUP($B938,[1]Offline!$A$2:$K$2447,5,FALSE)</f>
        <v>exp2398-sm@lotuss.com</v>
      </c>
      <c r="X938" s="3" t="str">
        <f>VLOOKUP($B938,[1]Offline!$A$2:$K$2447,10,FALSE)</f>
        <v>0626058520</v>
      </c>
      <c r="Y938" t="s">
        <v>6254</v>
      </c>
      <c r="Z938" t="str">
        <f t="shared" si="146"/>
        <v>0626058520</v>
      </c>
      <c r="AA938" t="str">
        <f t="shared" si="147"/>
        <v>062-605-8520</v>
      </c>
      <c r="AB938" t="str">
        <f t="shared" si="148"/>
        <v>Valid</v>
      </c>
      <c r="AC938" s="4" t="str">
        <f t="shared" si="151"/>
        <v>Valid</v>
      </c>
      <c r="AD938" t="s">
        <v>6254</v>
      </c>
      <c r="AE938" s="11" t="s">
        <v>6255</v>
      </c>
    </row>
    <row r="939" spans="1:31" ht="16" x14ac:dyDescent="0.2">
      <c r="A939" t="s">
        <v>6256</v>
      </c>
      <c r="B939">
        <v>2399</v>
      </c>
      <c r="C939" t="str">
        <f t="shared" si="143"/>
        <v>store_doc_2399</v>
      </c>
      <c r="D939" t="s">
        <v>6257</v>
      </c>
      <c r="E939" t="s">
        <v>6258</v>
      </c>
      <c r="F939">
        <v>15.310193999999999</v>
      </c>
      <c r="G939">
        <v>101.967344</v>
      </c>
      <c r="H939" t="str">
        <f t="shared" si="149"/>
        <v>https://www.google.com/maps/place/15.310194,101.967344</v>
      </c>
      <c r="I939" t="s">
        <v>28</v>
      </c>
      <c r="J939" t="s">
        <v>29</v>
      </c>
      <c r="K939" t="s">
        <v>6259</v>
      </c>
      <c r="L939" t="s">
        <v>6260</v>
      </c>
      <c r="M939" t="s">
        <v>2668</v>
      </c>
      <c r="N939">
        <v>30000</v>
      </c>
      <c r="O939" t="s">
        <v>6261</v>
      </c>
      <c r="P939" t="s">
        <v>34</v>
      </c>
      <c r="Q939" s="3" t="s">
        <v>35</v>
      </c>
      <c r="R939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39" s="3" t="str">
        <f>VLOOKUP($B939,[1]Offline!$A$2:$K$2447,2,FALSE)</f>
        <v>Mini Supermarket</v>
      </c>
      <c r="T939" s="3" t="str">
        <f>VLOOKUP($B939,[1]Offline!$A$2:$K$2447,6,FALSE)</f>
        <v>06:00-23:00 (17Hrs)</v>
      </c>
      <c r="U939" s="3" t="str">
        <f>VLOOKUP($B939,[1]Offline!$A$2:$K$2447,8,FALSE)</f>
        <v>เลขที่ 589 หมู่ที่ 1 ตำบลสระพระ อำเภอพระทองคำ จัวหวัดนครราชสีมา 30000</v>
      </c>
      <c r="V939" s="11" t="str">
        <f t="shared" si="145"/>
        <v>เลขที่ 589 หมู่ที่ 1 ตำบลสระพระ อำเภอพระทองคำ จัวหวัดนครราชสีมา 30000, โทรศัพท์: 062-605-8521</v>
      </c>
      <c r="W939" s="3" t="str">
        <f>VLOOKUP($B939,[1]Offline!$A$2:$K$2447,5,FALSE)</f>
        <v>exp2399-sm@lotuss.com</v>
      </c>
      <c r="X939" s="3" t="str">
        <f>VLOOKUP($B939,[1]Offline!$A$2:$K$2447,10,FALSE)</f>
        <v>0626058521</v>
      </c>
      <c r="Y939" t="s">
        <v>6262</v>
      </c>
      <c r="Z939" t="str">
        <f t="shared" si="146"/>
        <v>0626058521</v>
      </c>
      <c r="AA939" t="str">
        <f t="shared" si="147"/>
        <v>062-605-8521</v>
      </c>
      <c r="AB939" t="str">
        <f t="shared" si="148"/>
        <v>Valid</v>
      </c>
      <c r="AC939" s="4" t="str">
        <f t="shared" si="151"/>
        <v>Valid</v>
      </c>
      <c r="AD939" t="s">
        <v>6262</v>
      </c>
      <c r="AE939" s="11" t="s">
        <v>6263</v>
      </c>
    </row>
    <row r="940" spans="1:31" ht="16" x14ac:dyDescent="0.2">
      <c r="A940" t="s">
        <v>6264</v>
      </c>
      <c r="B940">
        <v>2400</v>
      </c>
      <c r="C940" t="str">
        <f t="shared" si="143"/>
        <v>store_doc_2400</v>
      </c>
      <c r="D940" t="s">
        <v>6265</v>
      </c>
      <c r="E940" t="s">
        <v>6266</v>
      </c>
      <c r="F940">
        <v>15.235623</v>
      </c>
      <c r="G940">
        <v>104.8661</v>
      </c>
      <c r="H940" t="str">
        <f t="shared" si="149"/>
        <v>https://www.google.com/maps/place/15.235623,104.8661</v>
      </c>
      <c r="I940" t="s">
        <v>28</v>
      </c>
      <c r="J940" t="s">
        <v>29</v>
      </c>
      <c r="K940" t="s">
        <v>6267</v>
      </c>
      <c r="L940" t="s">
        <v>4847</v>
      </c>
      <c r="M940" t="s">
        <v>4243</v>
      </c>
      <c r="N940">
        <v>34000</v>
      </c>
      <c r="O940" t="s">
        <v>2425</v>
      </c>
      <c r="P940" t="s">
        <v>34</v>
      </c>
      <c r="Q940" s="3" t="s">
        <v>44</v>
      </c>
      <c r="R940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0" s="3" t="str">
        <f>VLOOKUP($B940,[1]Offline!$A$2:$K$2447,2,FALSE)</f>
        <v>Mini Supermarket</v>
      </c>
      <c r="T940" s="3" t="str">
        <f>VLOOKUP($B940,[1]Offline!$A$2:$K$2447,6,FALSE)</f>
        <v>24 Hours</v>
      </c>
      <c r="U940" s="3" t="str">
        <f>VLOOKUP($B940,[1]Offline!$A$2:$K$2447,8,FALSE)</f>
        <v>เลขที่ 209/2 ถนนสรรพสิทธิ์ ตำบลในเมือง อำเภอเมืองอุบลราชธานี จังหวัดอุบลราชธานี 34000</v>
      </c>
      <c r="V940" s="11" t="str">
        <f t="shared" si="145"/>
        <v>เลขที่ 209/2 ถนนสรรพสิทธิ์ ตำบลในเมือง อำเภอเมืองอุบลราชธานี จังหวัดอุบลราชธานี 34000, โทรศัพท์: 062-605-8522</v>
      </c>
      <c r="W940" s="3" t="str">
        <f>VLOOKUP($B940,[1]Offline!$A$2:$K$2447,5,FALSE)</f>
        <v>exp2400-sm@lotuss.com</v>
      </c>
      <c r="X940" s="3" t="str">
        <f>VLOOKUP($B940,[1]Offline!$A$2:$K$2447,10,FALSE)</f>
        <v>0626058522</v>
      </c>
      <c r="Y940" t="s">
        <v>6268</v>
      </c>
      <c r="Z940" t="str">
        <f t="shared" si="146"/>
        <v>0626058522</v>
      </c>
      <c r="AA940" t="str">
        <f t="shared" si="147"/>
        <v>062-605-8522</v>
      </c>
      <c r="AB940" t="str">
        <f t="shared" si="148"/>
        <v>Valid</v>
      </c>
      <c r="AC940" s="4" t="str">
        <f t="shared" si="151"/>
        <v>Valid</v>
      </c>
      <c r="AD940" t="s">
        <v>6268</v>
      </c>
      <c r="AE940" s="11" t="s">
        <v>6269</v>
      </c>
    </row>
    <row r="941" spans="1:31" ht="16" x14ac:dyDescent="0.2">
      <c r="A941" t="s">
        <v>6270</v>
      </c>
      <c r="B941">
        <v>2401</v>
      </c>
      <c r="C941" t="str">
        <f t="shared" si="143"/>
        <v>store_doc_2401</v>
      </c>
      <c r="D941" t="s">
        <v>6271</v>
      </c>
      <c r="E941" t="s">
        <v>6272</v>
      </c>
      <c r="F941">
        <v>14.521614</v>
      </c>
      <c r="G941">
        <v>105.24858999999999</v>
      </c>
      <c r="H941" t="str">
        <f t="shared" si="149"/>
        <v>https://www.google.com/maps/place/14.521614,105.24859</v>
      </c>
      <c r="I941" t="s">
        <v>28</v>
      </c>
      <c r="J941" t="s">
        <v>29</v>
      </c>
      <c r="K941" t="s">
        <v>6273</v>
      </c>
      <c r="L941" t="s">
        <v>6274</v>
      </c>
      <c r="M941" t="s">
        <v>4243</v>
      </c>
      <c r="N941">
        <v>34280</v>
      </c>
      <c r="O941" t="s">
        <v>6275</v>
      </c>
      <c r="P941" t="s">
        <v>34</v>
      </c>
      <c r="Q941" s="3" t="s">
        <v>170</v>
      </c>
      <c r="R941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1" s="3" t="str">
        <f>VLOOKUP($B941,[1]Offline!$A$2:$K$2447,2,FALSE)</f>
        <v>Mini Supermarket</v>
      </c>
      <c r="T941" s="3" t="str">
        <f>VLOOKUP($B941,[1]Offline!$A$2:$K$2447,6,FALSE)</f>
        <v>06:00-23:00 (17Hrs)</v>
      </c>
      <c r="U941" s="3" t="str">
        <f>VLOOKUP($B941,[1]Offline!$A$2:$K$2447,8,FALSE)</f>
        <v>เลขที่ 359 หมู่ที่ 8 ตำบลนาจะหลวย อำเภอนาจะหลวย จังหวัดอุบลราชธานี 34280</v>
      </c>
      <c r="V941" s="11" t="str">
        <f t="shared" si="145"/>
        <v>เลขที่ 359 หมู่ที่ 8 ตำบลนาจะหลวย อำเภอนาจะหลวย จังหวัดอุบลราชธานี 34280, โทรศัพท์: 062-605-8523</v>
      </c>
      <c r="W941" s="3" t="str">
        <f>VLOOKUP($B941,[1]Offline!$A$2:$K$2447,5,FALSE)</f>
        <v>exp2401-sm@lotuss.com</v>
      </c>
      <c r="X941" s="3" t="str">
        <f>VLOOKUP($B941,[1]Offline!$A$2:$K$2447,10,FALSE)</f>
        <v>0่0626058523</v>
      </c>
      <c r="Y941" s="8" t="s">
        <v>6276</v>
      </c>
      <c r="Z941" t="str">
        <f t="shared" si="146"/>
        <v>0626058523</v>
      </c>
      <c r="AA941" t="str">
        <f t="shared" si="147"/>
        <v>062-605-8523</v>
      </c>
      <c r="AB941" t="str">
        <f t="shared" si="148"/>
        <v>Valid</v>
      </c>
      <c r="AC941" s="4" t="str">
        <f t="shared" si="151"/>
        <v>Valid</v>
      </c>
      <c r="AD941" t="s">
        <v>6276</v>
      </c>
      <c r="AE941" s="11" t="s">
        <v>6277</v>
      </c>
    </row>
    <row r="942" spans="1:31" ht="16" x14ac:dyDescent="0.2">
      <c r="A942" t="s">
        <v>6278</v>
      </c>
      <c r="B942">
        <v>2402</v>
      </c>
      <c r="C942" t="str">
        <f t="shared" si="143"/>
        <v>store_doc_2402</v>
      </c>
      <c r="D942" t="s">
        <v>6279</v>
      </c>
      <c r="E942" t="s">
        <v>6280</v>
      </c>
      <c r="F942">
        <v>16.674972</v>
      </c>
      <c r="G942">
        <v>99.266965999999996</v>
      </c>
      <c r="H942" t="str">
        <f t="shared" si="149"/>
        <v>https://www.google.com/maps/place/16.674972,99.266966</v>
      </c>
      <c r="I942" t="s">
        <v>28</v>
      </c>
      <c r="J942" t="s">
        <v>29</v>
      </c>
      <c r="K942" t="s">
        <v>6281</v>
      </c>
      <c r="L942" t="s">
        <v>6282</v>
      </c>
      <c r="M942" t="s">
        <v>6283</v>
      </c>
      <c r="N942">
        <v>63000</v>
      </c>
      <c r="O942" t="s">
        <v>6284</v>
      </c>
      <c r="P942" t="s">
        <v>34</v>
      </c>
      <c r="Q942" s="3" t="s">
        <v>35</v>
      </c>
      <c r="R942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2" s="3" t="str">
        <f>VLOOKUP($B942,[1]Offline!$A$2:$K$2447,2,FALSE)</f>
        <v>Mini Supermarket</v>
      </c>
      <c r="T942" s="3" t="str">
        <f>VLOOKUP($B942,[1]Offline!$A$2:$K$2447,6,FALSE)</f>
        <v>24 Hours</v>
      </c>
      <c r="U942" s="3" t="str">
        <f>VLOOKUP($B942,[1]Offline!$A$2:$K$2447,8,FALSE)</f>
        <v>เลขที่ 108/6 หมู่ที่ 1 ตรอกหน้าตลาดวังเชียงทอง ตำบลเชียงทอง อำเภอเมืองตาก จังหวัดตาก 63000</v>
      </c>
      <c r="V942" s="11" t="str">
        <f t="shared" si="145"/>
        <v>เลขที่ 108/6 หมู่ที่ 1 ตรอกหน้าตลาดวังเชียงทอง ตำบลเชียงทอง อำเภอเมืองตาก จังหวัดตาก 63000, โทรศัพท์: 062-605-8524</v>
      </c>
      <c r="W942" s="3" t="str">
        <f>VLOOKUP($B942,[1]Offline!$A$2:$K$2447,5,FALSE)</f>
        <v>exp2402-sm@lotuss.com</v>
      </c>
      <c r="X942" s="3" t="str">
        <f>VLOOKUP($B942,[1]Offline!$A$2:$K$2447,10,FALSE)</f>
        <v>0626058524</v>
      </c>
      <c r="Y942" t="s">
        <v>6285</v>
      </c>
      <c r="Z942" t="str">
        <f t="shared" si="146"/>
        <v>0626058524</v>
      </c>
      <c r="AA942" t="str">
        <f t="shared" si="147"/>
        <v>062-605-8524</v>
      </c>
      <c r="AB942" t="str">
        <f t="shared" si="148"/>
        <v>Valid</v>
      </c>
      <c r="AC942" s="4" t="str">
        <f t="shared" si="151"/>
        <v>Valid</v>
      </c>
      <c r="AD942" t="s">
        <v>6285</v>
      </c>
      <c r="AE942" s="11" t="s">
        <v>6286</v>
      </c>
    </row>
    <row r="943" spans="1:31" ht="16" x14ac:dyDescent="0.2">
      <c r="A943" t="s">
        <v>6287</v>
      </c>
      <c r="B943">
        <v>2403</v>
      </c>
      <c r="C943" t="str">
        <f t="shared" si="143"/>
        <v>store_doc_2403</v>
      </c>
      <c r="D943" t="s">
        <v>6288</v>
      </c>
      <c r="E943" t="s">
        <v>6289</v>
      </c>
      <c r="F943">
        <v>12.76782</v>
      </c>
      <c r="G943">
        <v>101.478224</v>
      </c>
      <c r="H943" t="str">
        <f t="shared" si="149"/>
        <v>https://www.google.com/maps/place/12.76782,101.478224</v>
      </c>
      <c r="I943" t="s">
        <v>123</v>
      </c>
      <c r="J943" t="s">
        <v>29</v>
      </c>
      <c r="K943" t="s">
        <v>6290</v>
      </c>
      <c r="L943" t="s">
        <v>2494</v>
      </c>
      <c r="M943" t="s">
        <v>2040</v>
      </c>
      <c r="N943">
        <v>21100</v>
      </c>
      <c r="O943" t="s">
        <v>6291</v>
      </c>
      <c r="P943" t="s">
        <v>34</v>
      </c>
      <c r="Q943" s="3" t="s">
        <v>35</v>
      </c>
      <c r="R943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3" s="3" t="e">
        <f>VLOOKUP($B943,[1]Offline!$A$2:$K$2447,2,FALSE)</f>
        <v>#N/A</v>
      </c>
      <c r="T943" s="3" t="e">
        <f>VLOOKUP($B943,[1]Offline!$A$2:$K$2447,6,FALSE)</f>
        <v>#N/A</v>
      </c>
      <c r="U943" s="3" t="e">
        <f>VLOOKUP($B943,[1]Offline!$A$2:$K$2447,8,FALSE)</f>
        <v>#N/A</v>
      </c>
      <c r="V943" s="11" t="e">
        <f t="shared" si="145"/>
        <v>#N/A</v>
      </c>
      <c r="W943" s="3" t="e">
        <f>VLOOKUP($B943,[1]Offline!$A$2:$K$2447,5,FALSE)</f>
        <v>#N/A</v>
      </c>
      <c r="X943" s="3" t="e">
        <f>VLOOKUP($B943,[1]Offline!$A$2:$K$2447,10,FALSE)</f>
        <v>#N/A</v>
      </c>
      <c r="Y943" t="e">
        <v>#N/A</v>
      </c>
      <c r="Z943" t="e">
        <f t="shared" si="146"/>
        <v>#N/A</v>
      </c>
      <c r="AA943" t="e">
        <f t="shared" si="147"/>
        <v>#N/A</v>
      </c>
      <c r="AB943" t="e">
        <f t="shared" si="148"/>
        <v>#N/A</v>
      </c>
      <c r="AC943" s="4"/>
      <c r="AD943" t="e">
        <v>#N/A</v>
      </c>
    </row>
    <row r="944" spans="1:31" ht="16" x14ac:dyDescent="0.2">
      <c r="A944" t="s">
        <v>6292</v>
      </c>
      <c r="B944">
        <v>2404</v>
      </c>
      <c r="C944" t="str">
        <f t="shared" si="143"/>
        <v>store_doc_2404</v>
      </c>
      <c r="D944" t="s">
        <v>6293</v>
      </c>
      <c r="E944" t="s">
        <v>6294</v>
      </c>
      <c r="F944">
        <v>13.337137</v>
      </c>
      <c r="G944">
        <v>101.067598</v>
      </c>
      <c r="H944" t="str">
        <f t="shared" si="149"/>
        <v>https://www.google.com/maps/place/13.337137,101.067598</v>
      </c>
      <c r="I944" t="s">
        <v>28</v>
      </c>
      <c r="J944" t="s">
        <v>29</v>
      </c>
      <c r="K944" t="s">
        <v>6295</v>
      </c>
      <c r="L944" t="s">
        <v>4040</v>
      </c>
      <c r="M944" t="s">
        <v>1528</v>
      </c>
      <c r="N944">
        <v>20170</v>
      </c>
      <c r="O944" t="s">
        <v>6296</v>
      </c>
      <c r="P944" t="s">
        <v>34</v>
      </c>
      <c r="Q944" s="3" t="s">
        <v>35</v>
      </c>
      <c r="R944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4" s="3" t="str">
        <f>VLOOKUP($B944,[1]Offline!$A$2:$K$2447,2,FALSE)</f>
        <v>Mini Supermarket</v>
      </c>
      <c r="T944" s="3" t="str">
        <f>VLOOKUP($B944,[1]Offline!$A$2:$K$2447,6,FALSE)</f>
        <v>06:00-23:00 (17Hrs)</v>
      </c>
      <c r="U944" s="3" t="str">
        <f>VLOOKUP($B944,[1]Offline!$A$2:$K$2447,8,FALSE)</f>
        <v xml:space="preserve">เลขที่ 114/31 หมู่ 2 ต.หนองซ้ำซาก อ.บ้านบึง จ.ชลบุรี 20170 </v>
      </c>
      <c r="V944" s="11" t="str">
        <f t="shared" si="145"/>
        <v>เลขที่ 114/31 หมู่ 2 ต.หนองซ้ำซาก อ.บ้านบึง จ.ชลบุรี 20170 , โทรศัพท์: ยังไม่มีเบอร์สาขา</v>
      </c>
      <c r="W944" s="3" t="str">
        <f>VLOOKUP($B944,[1]Offline!$A$2:$K$2447,5,FALSE)</f>
        <v>exp2404-sm@lotuss.com</v>
      </c>
      <c r="X944" s="3" t="str">
        <f>VLOOKUP($B944,[1]Offline!$A$2:$K$2447,10,FALSE)</f>
        <v>0ยังไม่มีเบอร์สาขา</v>
      </c>
      <c r="Y944" t="s">
        <v>1580</v>
      </c>
      <c r="Z944" t="str">
        <f t="shared" si="146"/>
        <v>ยังไม่มีเบอร์สาขา</v>
      </c>
      <c r="AA944" t="str">
        <f t="shared" si="147"/>
        <v>ยังไม่มีเบอร์สาขา</v>
      </c>
      <c r="AB944" t="str">
        <f t="shared" si="148"/>
        <v>Invalid</v>
      </c>
      <c r="AC944" s="4" t="str">
        <f>IF(AND(LEFT($Z944,1)="0", OR(LEN(SUBSTITUTE($Z944,"-",""))=9, AND(LEFT($Z944,2)&lt;&gt;"02", LEN(SUBSTITUTE($Z944,"-",""))=10))), "Valid", "Invalid")</f>
        <v>Invalid</v>
      </c>
      <c r="AD944" t="s">
        <v>1580</v>
      </c>
      <c r="AE944" s="11" t="s">
        <v>1580</v>
      </c>
    </row>
    <row r="945" spans="1:31" ht="16" x14ac:dyDescent="0.2">
      <c r="A945" t="s">
        <v>6297</v>
      </c>
      <c r="B945">
        <v>2405</v>
      </c>
      <c r="C945" t="str">
        <f t="shared" si="143"/>
        <v>store_doc_2405</v>
      </c>
      <c r="D945" t="s">
        <v>6298</v>
      </c>
      <c r="E945" t="s">
        <v>6299</v>
      </c>
      <c r="F945">
        <v>15.262422000000001</v>
      </c>
      <c r="G945">
        <v>104.843712</v>
      </c>
      <c r="H945" t="str">
        <f t="shared" si="149"/>
        <v>https://www.google.com/maps/place/15.262422,104.843712</v>
      </c>
      <c r="I945" t="s">
        <v>28</v>
      </c>
      <c r="J945" t="s">
        <v>29</v>
      </c>
      <c r="K945" t="s">
        <v>6300</v>
      </c>
      <c r="L945" t="s">
        <v>4847</v>
      </c>
      <c r="M945" t="s">
        <v>4243</v>
      </c>
      <c r="N945">
        <v>34000</v>
      </c>
      <c r="O945" t="s">
        <v>2425</v>
      </c>
      <c r="P945" t="s">
        <v>34</v>
      </c>
      <c r="Q945" s="3" t="s">
        <v>170</v>
      </c>
      <c r="R945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5" s="3" t="str">
        <f>VLOOKUP($B945,[1]Offline!$A$2:$K$2447,2,FALSE)</f>
        <v>Mini Supermarket</v>
      </c>
      <c r="T945" s="3" t="str">
        <f>VLOOKUP($B945,[1]Offline!$A$2:$K$2447,6,FALSE)</f>
        <v>06:00-23:00 (17Hrs)</v>
      </c>
      <c r="U945" s="3" t="str">
        <f>VLOOKUP($B945,[1]Offline!$A$2:$K$2447,8,FALSE)</f>
        <v>เลขที่ 54/2 ถนนธรรมวิถี ตำบลในเมือง อำเภอเมืองอุบลราชธานี จังหวัดอุบลราชธานี 34000</v>
      </c>
      <c r="V945" s="11" t="str">
        <f t="shared" si="145"/>
        <v>เลขที่ 54/2 ถนนธรรมวิถี ตำบลในเมือง อำเภอเมืองอุบลราชธานี จังหวัดอุบลราชธานี 34000, โทรศัพท์: 062-605-8527</v>
      </c>
      <c r="W945" s="3" t="str">
        <f>VLOOKUP($B945,[1]Offline!$A$2:$K$2447,5,FALSE)</f>
        <v>exp2405-sm@lotuss.com</v>
      </c>
      <c r="X945" s="3" t="str">
        <f>VLOOKUP($B945,[1]Offline!$A$2:$K$2447,10,FALSE)</f>
        <v>0626058527</v>
      </c>
      <c r="Y945" t="s">
        <v>6301</v>
      </c>
      <c r="Z945" t="str">
        <f t="shared" si="146"/>
        <v>0626058527</v>
      </c>
      <c r="AA945" t="str">
        <f t="shared" si="147"/>
        <v>062-605-8527</v>
      </c>
      <c r="AB945" t="str">
        <f t="shared" si="148"/>
        <v>Valid</v>
      </c>
      <c r="AC945" s="4" t="str">
        <f>IF(AND(LEFT($Z945,1)="0", OR(LEN(SUBSTITUTE($Z945,"-",""))=9, AND(LEFT($Z945,2)&lt;&gt;"02", LEN(SUBSTITUTE($Z945,"-",""))=10))), "Valid", "Invalid")</f>
        <v>Valid</v>
      </c>
      <c r="AD945" t="s">
        <v>6301</v>
      </c>
      <c r="AE945" s="11" t="s">
        <v>6302</v>
      </c>
    </row>
    <row r="946" spans="1:31" ht="16" x14ac:dyDescent="0.2">
      <c r="A946" t="s">
        <v>6303</v>
      </c>
      <c r="B946">
        <v>2406</v>
      </c>
      <c r="C946" t="str">
        <f t="shared" si="143"/>
        <v>store_doc_2406</v>
      </c>
      <c r="D946" t="s">
        <v>6304</v>
      </c>
      <c r="E946" t="s">
        <v>6305</v>
      </c>
      <c r="F946">
        <v>19.846968</v>
      </c>
      <c r="G946">
        <v>100.15415400000001</v>
      </c>
      <c r="H946" t="str">
        <f t="shared" si="149"/>
        <v>https://www.google.com/maps/place/19.846968,100.154154</v>
      </c>
      <c r="I946" t="s">
        <v>28</v>
      </c>
      <c r="J946" t="s">
        <v>29</v>
      </c>
      <c r="K946" t="s">
        <v>3614</v>
      </c>
      <c r="L946" t="s">
        <v>6306</v>
      </c>
      <c r="M946" t="s">
        <v>2329</v>
      </c>
      <c r="N946">
        <v>57290</v>
      </c>
      <c r="O946" t="s">
        <v>6307</v>
      </c>
      <c r="P946" t="s">
        <v>34</v>
      </c>
      <c r="Q946" s="3" t="s">
        <v>35</v>
      </c>
      <c r="R946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6" s="3" t="str">
        <f>VLOOKUP($B946,[1]Offline!$A$2:$K$2447,2,FALSE)</f>
        <v>Mini Supermarket</v>
      </c>
      <c r="T946" s="3" t="str">
        <f>VLOOKUP($B946,[1]Offline!$A$2:$K$2447,6,FALSE)</f>
        <v>06:00-23:00 (17Hrs)</v>
      </c>
      <c r="U946" s="3" t="str">
        <f>VLOOKUP($B946,[1]Offline!$A$2:$K$2447,8,FALSE)</f>
        <v>เลขที่ 72 หมู่ที่ 10 ตำบลเม็งราย อำเภอพญาเม็งราย จังหวัดเชียงราย 57290</v>
      </c>
      <c r="V946" s="11" t="str">
        <f t="shared" si="145"/>
        <v>เลขที่ 72 หมู่ที่ 10 ตำบลเม็งราย อำเภอพญาเม็งราย จังหวัดเชียงราย 57290, โทรศัพท์: 062-605-8528</v>
      </c>
      <c r="W946" s="3" t="str">
        <f>VLOOKUP($B946,[1]Offline!$A$2:$K$2447,5,FALSE)</f>
        <v>exp2406-sm@lotuss.com</v>
      </c>
      <c r="X946" s="3" t="str">
        <f>VLOOKUP($B946,[1]Offline!$A$2:$K$2447,10,FALSE)</f>
        <v>0626058528</v>
      </c>
      <c r="Y946" t="s">
        <v>6308</v>
      </c>
      <c r="Z946" t="str">
        <f t="shared" si="146"/>
        <v>0626058528</v>
      </c>
      <c r="AA946" t="str">
        <f t="shared" si="147"/>
        <v>062-605-8528</v>
      </c>
      <c r="AB946" t="str">
        <f t="shared" si="148"/>
        <v>Valid</v>
      </c>
      <c r="AC946" s="4" t="str">
        <f>IF(AND(LEFT($Z946,1)="0", OR(LEN(SUBSTITUTE($Z946,"-",""))=9, AND(LEFT($Z946,2)&lt;&gt;"02", LEN(SUBSTITUTE($Z946,"-",""))=10))), "Valid", "Invalid")</f>
        <v>Valid</v>
      </c>
      <c r="AD946" t="s">
        <v>6308</v>
      </c>
      <c r="AE946" s="11" t="s">
        <v>6309</v>
      </c>
    </row>
    <row r="947" spans="1:31" ht="16" x14ac:dyDescent="0.2">
      <c r="A947" t="s">
        <v>6310</v>
      </c>
      <c r="B947">
        <v>2407</v>
      </c>
      <c r="C947" t="str">
        <f t="shared" si="143"/>
        <v>store_doc_2407</v>
      </c>
      <c r="D947" t="s">
        <v>6311</v>
      </c>
      <c r="E947" t="s">
        <v>6312</v>
      </c>
      <c r="F947">
        <v>12.680688</v>
      </c>
      <c r="G947">
        <v>101.168066</v>
      </c>
      <c r="H947" t="str">
        <f t="shared" si="149"/>
        <v>https://www.google.com/maps/place/12.680688,101.168066</v>
      </c>
      <c r="I947" t="s">
        <v>123</v>
      </c>
      <c r="J947" t="s">
        <v>29</v>
      </c>
      <c r="K947" t="s">
        <v>6313</v>
      </c>
      <c r="L947" t="s">
        <v>2494</v>
      </c>
      <c r="M947" t="s">
        <v>2040</v>
      </c>
      <c r="N947">
        <v>21100</v>
      </c>
      <c r="O947" t="s">
        <v>4482</v>
      </c>
      <c r="P947" t="s">
        <v>34</v>
      </c>
      <c r="Q947" s="3" t="s">
        <v>35</v>
      </c>
      <c r="R947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7" s="3" t="e">
        <f>VLOOKUP($B947,[1]Offline!$A$2:$K$2447,2,FALSE)</f>
        <v>#N/A</v>
      </c>
      <c r="T947" s="3" t="e">
        <f>VLOOKUP($B947,[1]Offline!$A$2:$K$2447,6,FALSE)</f>
        <v>#N/A</v>
      </c>
      <c r="U947" s="3" t="e">
        <f>VLOOKUP($B947,[1]Offline!$A$2:$K$2447,8,FALSE)</f>
        <v>#N/A</v>
      </c>
      <c r="V947" s="11" t="e">
        <f t="shared" si="145"/>
        <v>#N/A</v>
      </c>
      <c r="W947" s="3" t="e">
        <f>VLOOKUP($B947,[1]Offline!$A$2:$K$2447,5,FALSE)</f>
        <v>#N/A</v>
      </c>
      <c r="X947" s="3" t="e">
        <f>VLOOKUP($B947,[1]Offline!$A$2:$K$2447,10,FALSE)</f>
        <v>#N/A</v>
      </c>
      <c r="Y947" t="e">
        <v>#N/A</v>
      </c>
      <c r="Z947" t="e">
        <f t="shared" si="146"/>
        <v>#N/A</v>
      </c>
      <c r="AA947" t="e">
        <f t="shared" si="147"/>
        <v>#N/A</v>
      </c>
      <c r="AB947" t="e">
        <f t="shared" si="148"/>
        <v>#N/A</v>
      </c>
      <c r="AC947" s="4"/>
      <c r="AD947" t="e">
        <v>#N/A</v>
      </c>
    </row>
    <row r="948" spans="1:31" ht="16" x14ac:dyDescent="0.2">
      <c r="A948" t="s">
        <v>6314</v>
      </c>
      <c r="B948">
        <v>2408</v>
      </c>
      <c r="C948" t="str">
        <f t="shared" si="143"/>
        <v>store_doc_2408</v>
      </c>
      <c r="D948" t="s">
        <v>6315</v>
      </c>
      <c r="E948" t="s">
        <v>6316</v>
      </c>
      <c r="F948">
        <v>13.271535999999999</v>
      </c>
      <c r="G948">
        <v>100.939188</v>
      </c>
      <c r="H948" t="str">
        <f t="shared" si="149"/>
        <v>https://www.google.com/maps/place/13.271536,100.939188</v>
      </c>
      <c r="I948" t="s">
        <v>28</v>
      </c>
      <c r="J948" t="s">
        <v>29</v>
      </c>
      <c r="K948" t="s">
        <v>6317</v>
      </c>
      <c r="L948" t="s">
        <v>1527</v>
      </c>
      <c r="M948" t="s">
        <v>1528</v>
      </c>
      <c r="N948">
        <v>20130</v>
      </c>
      <c r="O948" t="s">
        <v>4244</v>
      </c>
      <c r="P948" t="s">
        <v>34</v>
      </c>
      <c r="Q948" s="3" t="s">
        <v>170</v>
      </c>
      <c r="R948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8" s="3" t="str">
        <f>VLOOKUP($B948,[1]Offline!$A$2:$K$2447,2,FALSE)</f>
        <v>Mini Supermarket</v>
      </c>
      <c r="T948" s="3" t="str">
        <f>VLOOKUP($B948,[1]Offline!$A$2:$K$2447,6,FALSE)</f>
        <v>05:00-23:00 (18Hrs)</v>
      </c>
      <c r="U948" s="3" t="str">
        <f>VLOOKUP($B948,[1]Offline!$A$2:$K$2447,8,FALSE)</f>
        <v>เลขที่ 180/1 ถนนเปรมใจราษฎร์ ต.แสนสุข อ.เมืองชลบุรี จ.ชลบุรี 20130</v>
      </c>
      <c r="V948" s="11" t="str">
        <f t="shared" si="145"/>
        <v>เลขที่ 180/1 ถนนเปรมใจราษฎร์ ต.แสนสุข อ.เมืองชลบุรี จ.ชลบุรี 20130, โทรศัพท์: ยังไม่มีเบอร์สาขา</v>
      </c>
      <c r="W948" s="3" t="str">
        <f>VLOOKUP($B948,[1]Offline!$A$2:$K$2447,5,FALSE)</f>
        <v>exp2408-sm@lotuss.com</v>
      </c>
      <c r="X948" s="3" t="str">
        <f>VLOOKUP($B948,[1]Offline!$A$2:$K$2447,10,FALSE)</f>
        <v>0ยังไม่มีเบอร์สาขา</v>
      </c>
      <c r="Y948" t="s">
        <v>1580</v>
      </c>
      <c r="Z948" t="str">
        <f t="shared" si="146"/>
        <v>ยังไม่มีเบอร์สาขา</v>
      </c>
      <c r="AA948" t="str">
        <f t="shared" si="147"/>
        <v>ยังไม่มีเบอร์สาขา</v>
      </c>
      <c r="AB948" t="str">
        <f t="shared" si="148"/>
        <v>Invalid</v>
      </c>
      <c r="AC948" s="4" t="str">
        <f t="shared" ref="AC948:AC958" si="152">IF(AND(LEFT($Z948,1)="0", OR(LEN(SUBSTITUTE($Z948,"-",""))=9, AND(LEFT($Z948,2)&lt;&gt;"02", LEN(SUBSTITUTE($Z948,"-",""))=10))), "Valid", "Invalid")</f>
        <v>Invalid</v>
      </c>
      <c r="AD948" t="s">
        <v>1580</v>
      </c>
      <c r="AE948" s="11" t="s">
        <v>1580</v>
      </c>
    </row>
    <row r="949" spans="1:31" ht="16" x14ac:dyDescent="0.2">
      <c r="A949" t="s">
        <v>6318</v>
      </c>
      <c r="B949">
        <v>2409</v>
      </c>
      <c r="C949" t="str">
        <f t="shared" si="143"/>
        <v>store_doc_2409</v>
      </c>
      <c r="D949" t="s">
        <v>6319</v>
      </c>
      <c r="E949" t="s">
        <v>6320</v>
      </c>
      <c r="F949">
        <v>13.415336999999999</v>
      </c>
      <c r="G949">
        <v>100.992884</v>
      </c>
      <c r="H949" t="str">
        <f t="shared" si="149"/>
        <v>https://www.google.com/maps/place/13.415337,100.992884</v>
      </c>
      <c r="I949" t="s">
        <v>28</v>
      </c>
      <c r="J949" t="s">
        <v>29</v>
      </c>
      <c r="K949" t="s">
        <v>6321</v>
      </c>
      <c r="L949" t="s">
        <v>1527</v>
      </c>
      <c r="M949" t="s">
        <v>1528</v>
      </c>
      <c r="N949">
        <v>20000</v>
      </c>
      <c r="O949" t="s">
        <v>5323</v>
      </c>
      <c r="P949" t="s">
        <v>34</v>
      </c>
      <c r="Q949" s="3" t="s">
        <v>35</v>
      </c>
      <c r="R949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49" s="3" t="str">
        <f>VLOOKUP($B949,[1]Offline!$A$2:$K$2447,2,FALSE)</f>
        <v>Mini Supermarket</v>
      </c>
      <c r="T949" s="3" t="str">
        <f>VLOOKUP($B949,[1]Offline!$A$2:$K$2447,6,FALSE)</f>
        <v>06:00-23:00 (17Hrs)</v>
      </c>
      <c r="U949" s="3" t="str">
        <f>VLOOKUP($B949,[1]Offline!$A$2:$K$2447,8,FALSE)</f>
        <v>เลขที่ 45/15 หมู่ 1 ต.หนองไม้แดง อ.เมืองชลบุรี จ.ชลบุรี 20000</v>
      </c>
      <c r="V949" s="11" t="str">
        <f t="shared" si="145"/>
        <v>เลขที่ 45/15 หมู่ 1 ต.หนองไม้แดง อ.เมืองชลบุรี จ.ชลบุรี 20000, โทรศัพท์: ยังไม่มีเบอร์สาขา</v>
      </c>
      <c r="W949" s="3" t="str">
        <f>VLOOKUP($B949,[1]Offline!$A$2:$K$2447,5,FALSE)</f>
        <v>exp2409-sm@lotuss.com</v>
      </c>
      <c r="X949" s="3" t="str">
        <f>VLOOKUP($B949,[1]Offline!$A$2:$K$2447,10,FALSE)</f>
        <v>0ยังไม่มีเบอร์สาขา</v>
      </c>
      <c r="Y949" t="s">
        <v>1580</v>
      </c>
      <c r="Z949" t="str">
        <f t="shared" si="146"/>
        <v>ยังไม่มีเบอร์สาขา</v>
      </c>
      <c r="AA949" t="str">
        <f t="shared" si="147"/>
        <v>ยังไม่มีเบอร์สาขา</v>
      </c>
      <c r="AB949" t="str">
        <f t="shared" si="148"/>
        <v>Invalid</v>
      </c>
      <c r="AC949" s="4" t="str">
        <f t="shared" si="152"/>
        <v>Invalid</v>
      </c>
      <c r="AD949" t="s">
        <v>1580</v>
      </c>
      <c r="AE949" s="11" t="s">
        <v>1580</v>
      </c>
    </row>
    <row r="950" spans="1:31" ht="16" x14ac:dyDescent="0.2">
      <c r="A950" t="s">
        <v>6322</v>
      </c>
      <c r="B950">
        <v>2410</v>
      </c>
      <c r="C950" t="str">
        <f t="shared" si="143"/>
        <v>store_doc_2410</v>
      </c>
      <c r="D950" t="s">
        <v>6323</v>
      </c>
      <c r="E950" t="s">
        <v>6324</v>
      </c>
      <c r="F950">
        <v>16.548321999999999</v>
      </c>
      <c r="G950">
        <v>102.101874</v>
      </c>
      <c r="H950" t="str">
        <f t="shared" si="149"/>
        <v>https://www.google.com/maps/place/16.548322,102.101874</v>
      </c>
      <c r="I950" t="s">
        <v>28</v>
      </c>
      <c r="J950" t="s">
        <v>29</v>
      </c>
      <c r="K950" t="s">
        <v>6325</v>
      </c>
      <c r="L950" t="s">
        <v>5000</v>
      </c>
      <c r="M950" t="s">
        <v>2424</v>
      </c>
      <c r="N950">
        <v>40130</v>
      </c>
      <c r="O950" t="s">
        <v>6326</v>
      </c>
      <c r="P950" t="s">
        <v>34</v>
      </c>
      <c r="Q950" s="3" t="s">
        <v>170</v>
      </c>
      <c r="R950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0" s="3" t="str">
        <f>VLOOKUP($B950,[1]Offline!$A$2:$K$2447,2,FALSE)</f>
        <v>Mini Supermarket</v>
      </c>
      <c r="T950" s="3" t="str">
        <f>VLOOKUP($B950,[1]Offline!$A$2:$K$2447,6,FALSE)</f>
        <v>06:00-23:00 (17Hrs)</v>
      </c>
      <c r="U950" s="3" t="str">
        <f>VLOOKUP($B950,[1]Offline!$A$2:$K$2447,8,FALSE)</f>
        <v>เลขที่ 111/1 หมู่ที่ 13 ตำบลหนองไผ่ อำเภอชุมแพ จังหวัดขอนแก่น 40130</v>
      </c>
      <c r="V950" s="11" t="str">
        <f t="shared" si="145"/>
        <v>เลขที่ 111/1 หมู่ที่ 13 ตำบลหนองไผ่ อำเภอชุมแพ จังหวัดขอนแก่น 40130, โทรศัพท์: 085-591-9314</v>
      </c>
      <c r="W950" s="3" t="str">
        <f>VLOOKUP($B950,[1]Offline!$A$2:$K$2447,5,FALSE)</f>
        <v>exp2410-sm@lotuss.com</v>
      </c>
      <c r="X950" s="3" t="str">
        <f>VLOOKUP($B950,[1]Offline!$A$2:$K$2447,10,FALSE)</f>
        <v>0855919314</v>
      </c>
      <c r="Y950" t="s">
        <v>6327</v>
      </c>
      <c r="Z950" t="str">
        <f t="shared" si="146"/>
        <v>0855919314</v>
      </c>
      <c r="AA950" t="str">
        <f t="shared" si="147"/>
        <v>085-591-9314</v>
      </c>
      <c r="AB950" t="str">
        <f t="shared" si="148"/>
        <v>Valid</v>
      </c>
      <c r="AC950" s="4" t="str">
        <f t="shared" si="152"/>
        <v>Valid</v>
      </c>
      <c r="AD950" t="s">
        <v>6327</v>
      </c>
      <c r="AE950" s="11" t="s">
        <v>6328</v>
      </c>
    </row>
    <row r="951" spans="1:31" ht="16" x14ac:dyDescent="0.2">
      <c r="A951" t="s">
        <v>6329</v>
      </c>
      <c r="B951">
        <v>2411</v>
      </c>
      <c r="C951" t="str">
        <f t="shared" si="143"/>
        <v>store_doc_2411</v>
      </c>
      <c r="D951" t="s">
        <v>6330</v>
      </c>
      <c r="E951" t="s">
        <v>6331</v>
      </c>
      <c r="F951">
        <v>12.728180999999999</v>
      </c>
      <c r="G951">
        <v>101.128129</v>
      </c>
      <c r="H951" t="str">
        <f t="shared" si="149"/>
        <v>https://www.google.com/maps/place/12.728181,101.128129</v>
      </c>
      <c r="I951" t="s">
        <v>28</v>
      </c>
      <c r="J951" t="s">
        <v>29</v>
      </c>
      <c r="K951" t="s">
        <v>6332</v>
      </c>
      <c r="L951" t="s">
        <v>2494</v>
      </c>
      <c r="M951" t="s">
        <v>2040</v>
      </c>
      <c r="N951">
        <v>21150</v>
      </c>
      <c r="O951" t="s">
        <v>4078</v>
      </c>
      <c r="P951" t="s">
        <v>34</v>
      </c>
      <c r="Q951" s="3" t="s">
        <v>35</v>
      </c>
      <c r="R951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1" s="3" t="str">
        <f>VLOOKUP($B951,[1]Offline!$A$2:$K$2447,2,FALSE)</f>
        <v>Mini Supermarket</v>
      </c>
      <c r="T951" s="3" t="str">
        <f>VLOOKUP($B951,[1]Offline!$A$2:$K$2447,6,FALSE)</f>
        <v>06:00-23:00 (17Hrs)</v>
      </c>
      <c r="U951" s="3" t="str">
        <f>VLOOKUP($B951,[1]Offline!$A$2:$K$2447,8,FALSE)</f>
        <v>เลขที่ 59/9 ถนนมาบชลูด-แหลมสน ต.ห้วยโป่ง อ.เมืองระยอง จ.ระยอง 21150</v>
      </c>
      <c r="V951" s="11" t="str">
        <f t="shared" si="145"/>
        <v>เลขที่ 59/9 ถนนมาบชลูด-แหลมสน ต.ห้วยโป่ง อ.เมืองระยอง จ.ระยอง 21150, โทรศัพท์: 081-247-6275</v>
      </c>
      <c r="W951" s="3" t="str">
        <f>VLOOKUP($B951,[1]Offline!$A$2:$K$2447,5,FALSE)</f>
        <v>exp2411-sm@lotuss.com</v>
      </c>
      <c r="X951" s="3" t="str">
        <f>VLOOKUP($B951,[1]Offline!$A$2:$K$2447,10,FALSE)</f>
        <v>0812476275</v>
      </c>
      <c r="Y951" t="s">
        <v>6333</v>
      </c>
      <c r="Z951" t="str">
        <f t="shared" si="146"/>
        <v>0812476275</v>
      </c>
      <c r="AA951" t="str">
        <f t="shared" si="147"/>
        <v>081-247-6275</v>
      </c>
      <c r="AB951" t="str">
        <f t="shared" si="148"/>
        <v>Valid</v>
      </c>
      <c r="AC951" s="4" t="str">
        <f t="shared" si="152"/>
        <v>Valid</v>
      </c>
      <c r="AD951" t="s">
        <v>6333</v>
      </c>
      <c r="AE951" s="11" t="s">
        <v>6334</v>
      </c>
    </row>
    <row r="952" spans="1:31" ht="16" x14ac:dyDescent="0.2">
      <c r="A952" t="s">
        <v>6335</v>
      </c>
      <c r="B952">
        <v>2412</v>
      </c>
      <c r="C952" t="str">
        <f t="shared" si="143"/>
        <v>store_doc_2412</v>
      </c>
      <c r="D952" t="s">
        <v>6336</v>
      </c>
      <c r="E952" t="s">
        <v>6337</v>
      </c>
      <c r="F952">
        <v>13.296006</v>
      </c>
      <c r="G952">
        <v>100.91942899999999</v>
      </c>
      <c r="H952" t="str">
        <f t="shared" si="149"/>
        <v>https://www.google.com/maps/place/13.296006,100.919429</v>
      </c>
      <c r="I952" t="s">
        <v>28</v>
      </c>
      <c r="J952" t="s">
        <v>29</v>
      </c>
      <c r="K952" t="s">
        <v>6338</v>
      </c>
      <c r="L952" t="s">
        <v>1527</v>
      </c>
      <c r="M952" t="s">
        <v>1528</v>
      </c>
      <c r="N952">
        <v>20130</v>
      </c>
      <c r="O952" t="s">
        <v>4244</v>
      </c>
      <c r="P952" t="s">
        <v>34</v>
      </c>
      <c r="Q952" s="3" t="s">
        <v>170</v>
      </c>
      <c r="R952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2" s="3" t="str">
        <f>VLOOKUP($B952,[1]Offline!$A$2:$K$2447,2,FALSE)</f>
        <v>Mini Supermarket</v>
      </c>
      <c r="T952" s="3" t="str">
        <f>VLOOKUP($B952,[1]Offline!$A$2:$K$2447,6,FALSE)</f>
        <v>06:00-23:00 (17Hrs)</v>
      </c>
      <c r="U952" s="3" t="str">
        <f>VLOOKUP($B952,[1]Offline!$A$2:$K$2447,8,FALSE)</f>
        <v>เลขที่ 67 ถนนข้ามหลาม ต.แสนสุข อ.เมืองชลบุรี จ.ชลบุรี 20130</v>
      </c>
      <c r="V952" s="11" t="str">
        <f t="shared" si="145"/>
        <v>เลขที่ 67 ถนนข้ามหลาม ต.แสนสุข อ.เมืองชลบุรี จ.ชลบุรี 20130, โทรศัพท์: ยังไม่มีเบอร์สาขา</v>
      </c>
      <c r="W952" s="3" t="str">
        <f>VLOOKUP($B952,[1]Offline!$A$2:$K$2447,5,FALSE)</f>
        <v>exp2412-sm@lotuss.com</v>
      </c>
      <c r="X952" s="3" t="str">
        <f>VLOOKUP($B952,[1]Offline!$A$2:$K$2447,10,FALSE)</f>
        <v>0ยังไม่มีเบอร์สาขา</v>
      </c>
      <c r="Y952" t="s">
        <v>1580</v>
      </c>
      <c r="Z952" t="str">
        <f t="shared" si="146"/>
        <v>ยังไม่มีเบอร์สาขา</v>
      </c>
      <c r="AA952" t="str">
        <f t="shared" si="147"/>
        <v>ยังไม่มีเบอร์สาขา</v>
      </c>
      <c r="AB952" t="str">
        <f t="shared" si="148"/>
        <v>Invalid</v>
      </c>
      <c r="AC952" s="4" t="str">
        <f t="shared" si="152"/>
        <v>Invalid</v>
      </c>
      <c r="AD952" t="s">
        <v>1580</v>
      </c>
      <c r="AE952" s="11" t="s">
        <v>1580</v>
      </c>
    </row>
    <row r="953" spans="1:31" ht="16" x14ac:dyDescent="0.2">
      <c r="A953" t="s">
        <v>6339</v>
      </c>
      <c r="B953">
        <v>2413</v>
      </c>
      <c r="C953" t="str">
        <f t="shared" si="143"/>
        <v>store_doc_2413</v>
      </c>
      <c r="D953" t="s">
        <v>6340</v>
      </c>
      <c r="E953" t="s">
        <v>6341</v>
      </c>
      <c r="F953">
        <v>17.640259</v>
      </c>
      <c r="G953">
        <v>100.111873</v>
      </c>
      <c r="H953" t="str">
        <f t="shared" si="149"/>
        <v>https://www.google.com/maps/place/17.640259,100.111873</v>
      </c>
      <c r="I953" t="s">
        <v>28</v>
      </c>
      <c r="J953" t="s">
        <v>29</v>
      </c>
      <c r="K953" t="s">
        <v>6342</v>
      </c>
      <c r="L953" t="s">
        <v>6343</v>
      </c>
      <c r="M953" t="s">
        <v>6344</v>
      </c>
      <c r="N953">
        <v>53000</v>
      </c>
      <c r="O953" t="s">
        <v>4553</v>
      </c>
      <c r="P953" t="s">
        <v>34</v>
      </c>
      <c r="Q953" s="3" t="s">
        <v>44</v>
      </c>
      <c r="R953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3" s="3" t="str">
        <f>VLOOKUP($B953,[1]Offline!$A$2:$K$2447,2,FALSE)</f>
        <v>Mini Supermarket</v>
      </c>
      <c r="T953" s="3" t="str">
        <f>VLOOKUP($B953,[1]Offline!$A$2:$K$2447,6,FALSE)</f>
        <v>24 Hours</v>
      </c>
      <c r="U953" s="3" t="str">
        <f>VLOOKUP($B953,[1]Offline!$A$2:$K$2447,8,FALSE)</f>
        <v>เลขที่ 261/4 ถนนสำราญรื่น ตำบลท่าอิฐ อำเภอเมืองอุตรดิตถ์ จังหวัดอุตรดิตถ์ 53000</v>
      </c>
      <c r="V953" s="11" t="str">
        <f t="shared" si="145"/>
        <v>เลขที่ 261/4 ถนนสำราญรื่น ตำบลท่าอิฐ อำเภอเมืองอุตรดิตถ์ จังหวัดอุตรดิตถ์ 53000, โทรศัพท์: 062-605-8535</v>
      </c>
      <c r="W953" s="3" t="str">
        <f>VLOOKUP($B953,[1]Offline!$A$2:$K$2447,5,FALSE)</f>
        <v>exp2413-sm@lotuss.com</v>
      </c>
      <c r="X953" s="3" t="str">
        <f>VLOOKUP($B953,[1]Offline!$A$2:$K$2447,10,FALSE)</f>
        <v>0626058535</v>
      </c>
      <c r="Y953" t="s">
        <v>6345</v>
      </c>
      <c r="Z953" t="str">
        <f t="shared" si="146"/>
        <v>0626058535</v>
      </c>
      <c r="AA953" t="str">
        <f t="shared" si="147"/>
        <v>062-605-8535</v>
      </c>
      <c r="AB953" t="str">
        <f t="shared" si="148"/>
        <v>Valid</v>
      </c>
      <c r="AC953" s="4" t="str">
        <f t="shared" si="152"/>
        <v>Valid</v>
      </c>
      <c r="AD953" t="s">
        <v>6345</v>
      </c>
      <c r="AE953" s="11" t="s">
        <v>6346</v>
      </c>
    </row>
    <row r="954" spans="1:31" ht="16" x14ac:dyDescent="0.2">
      <c r="A954" t="s">
        <v>6347</v>
      </c>
      <c r="B954">
        <v>2414</v>
      </c>
      <c r="C954" t="str">
        <f t="shared" si="143"/>
        <v>store_doc_2414</v>
      </c>
      <c r="D954" t="s">
        <v>6348</v>
      </c>
      <c r="E954" t="s">
        <v>6349</v>
      </c>
      <c r="F954">
        <v>13.772149000000001</v>
      </c>
      <c r="G954">
        <v>100.63216300000001</v>
      </c>
      <c r="H954" t="str">
        <f t="shared" si="149"/>
        <v>https://www.google.com/maps/place/13.772149,100.632163</v>
      </c>
      <c r="I954" t="s">
        <v>28</v>
      </c>
      <c r="J954" t="s">
        <v>29</v>
      </c>
      <c r="K954" t="s">
        <v>6350</v>
      </c>
      <c r="L954" t="s">
        <v>139</v>
      </c>
      <c r="M954" t="s">
        <v>32</v>
      </c>
      <c r="N954">
        <v>10240</v>
      </c>
      <c r="O954" t="s">
        <v>140</v>
      </c>
      <c r="P954" t="s">
        <v>34</v>
      </c>
      <c r="Q954" s="3" t="s">
        <v>44</v>
      </c>
      <c r="R954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4" s="3" t="str">
        <f>VLOOKUP($B954,[1]Offline!$A$2:$K$2447,2,FALSE)</f>
        <v>Mini Supermarket</v>
      </c>
      <c r="T954" s="3" t="str">
        <f>VLOOKUP($B954,[1]Offline!$A$2:$K$2447,6,FALSE)</f>
        <v>24 Hours</v>
      </c>
      <c r="U954" s="3" t="str">
        <f>VLOOKUP($B954,[1]Offline!$A$2:$K$2447,8,FALSE)</f>
        <v xml:space="preserve">เลขที่ 13 ซอยลาดพร้าว130 (มหาดไทย2) แขวงคลองจั่น เขตบางกะปิ กรุงเทพมหานคร 10240 </v>
      </c>
      <c r="V954" s="11" t="str">
        <f t="shared" si="145"/>
        <v>เลขที่ 13 ซอยลาดพร้าว130 (มหาดไทย2) แขวงคลองจั่น เขตบางกะปิ กรุงเทพมหานคร 10240 , โทรศัพท์: 062-605-8536</v>
      </c>
      <c r="W954" s="3" t="str">
        <f>VLOOKUP($B954,[1]Offline!$A$2:$K$2447,5,FALSE)</f>
        <v>exp2414-sm@lotuss.com</v>
      </c>
      <c r="X954" s="3" t="str">
        <f>VLOOKUP($B954,[1]Offline!$A$2:$K$2447,10,FALSE)</f>
        <v>0626058536</v>
      </c>
      <c r="Y954" t="s">
        <v>6351</v>
      </c>
      <c r="Z954" t="str">
        <f t="shared" si="146"/>
        <v>0626058536</v>
      </c>
      <c r="AA954" t="str">
        <f t="shared" si="147"/>
        <v>062-605-8536</v>
      </c>
      <c r="AB954" t="str">
        <f t="shared" si="148"/>
        <v>Valid</v>
      </c>
      <c r="AC954" s="4" t="str">
        <f t="shared" si="152"/>
        <v>Valid</v>
      </c>
      <c r="AD954" t="s">
        <v>6351</v>
      </c>
      <c r="AE954" s="11" t="s">
        <v>6352</v>
      </c>
    </row>
    <row r="955" spans="1:31" ht="16" x14ac:dyDescent="0.2">
      <c r="A955" t="s">
        <v>6353</v>
      </c>
      <c r="B955">
        <v>2415</v>
      </c>
      <c r="C955" t="str">
        <f t="shared" si="143"/>
        <v>store_doc_2415</v>
      </c>
      <c r="D955" t="s">
        <v>6354</v>
      </c>
      <c r="E955" t="s">
        <v>6355</v>
      </c>
      <c r="F955">
        <v>16.332798</v>
      </c>
      <c r="G955">
        <v>102.656257</v>
      </c>
      <c r="H955" t="str">
        <f t="shared" si="149"/>
        <v>https://www.google.com/maps/place/16.332798,102.656257</v>
      </c>
      <c r="I955" t="s">
        <v>28</v>
      </c>
      <c r="J955" t="s">
        <v>29</v>
      </c>
      <c r="K955" t="s">
        <v>6356</v>
      </c>
      <c r="L955" t="s">
        <v>6357</v>
      </c>
      <c r="M955" t="s">
        <v>2424</v>
      </c>
      <c r="N955">
        <v>40320</v>
      </c>
      <c r="O955" t="s">
        <v>6358</v>
      </c>
      <c r="P955" t="s">
        <v>34</v>
      </c>
      <c r="Q955" s="3" t="s">
        <v>170</v>
      </c>
      <c r="R955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5" s="3" t="str">
        <f>VLOOKUP($B955,[1]Offline!$A$2:$K$2447,2,FALSE)</f>
        <v>Mini Supermarket</v>
      </c>
      <c r="T955" s="3" t="str">
        <f>VLOOKUP($B955,[1]Offline!$A$2:$K$2447,6,FALSE)</f>
        <v>06:00-23:00 (17Hrs)</v>
      </c>
      <c r="U955" s="3" t="str">
        <f>VLOOKUP($B955,[1]Offline!$A$2:$K$2447,8,FALSE)</f>
        <v>เลขที่ 420 หมู่ที่ 1 ตำบลพระยืน อำเภอพระยืน จังหวัดขอนแก่น 40320</v>
      </c>
      <c r="V955" s="11" t="str">
        <f t="shared" si="145"/>
        <v>เลขที่ 420 หมู่ที่ 1 ตำบลพระยืน อำเภอพระยืน จังหวัดขอนแก่น 40320, โทรศัพท์: 062-605-8537</v>
      </c>
      <c r="W955" s="3" t="str">
        <f>VLOOKUP($B955,[1]Offline!$A$2:$K$2447,5,FALSE)</f>
        <v>exp2415-sm@lotuss.com</v>
      </c>
      <c r="X955" s="3" t="str">
        <f>VLOOKUP($B955,[1]Offline!$A$2:$K$2447,10,FALSE)</f>
        <v>0626058537</v>
      </c>
      <c r="Y955" t="s">
        <v>6359</v>
      </c>
      <c r="Z955" t="str">
        <f t="shared" si="146"/>
        <v>0626058537</v>
      </c>
      <c r="AA955" t="str">
        <f t="shared" si="147"/>
        <v>062-605-8537</v>
      </c>
      <c r="AB955" t="str">
        <f t="shared" si="148"/>
        <v>Valid</v>
      </c>
      <c r="AC955" s="4" t="str">
        <f t="shared" si="152"/>
        <v>Valid</v>
      </c>
      <c r="AD955" t="s">
        <v>6359</v>
      </c>
      <c r="AE955" s="11" t="s">
        <v>6360</v>
      </c>
    </row>
    <row r="956" spans="1:31" ht="16" x14ac:dyDescent="0.2">
      <c r="A956" t="s">
        <v>6361</v>
      </c>
      <c r="B956">
        <v>2416</v>
      </c>
      <c r="C956" t="str">
        <f t="shared" si="143"/>
        <v>store_doc_2416</v>
      </c>
      <c r="D956" t="s">
        <v>6362</v>
      </c>
      <c r="E956" t="s">
        <v>6363</v>
      </c>
      <c r="F956">
        <v>8.9149960000000004</v>
      </c>
      <c r="G956">
        <v>99.398478999999995</v>
      </c>
      <c r="H956" t="str">
        <f t="shared" si="149"/>
        <v>https://www.google.com/maps/place/8.914996,99.398479</v>
      </c>
      <c r="I956" t="s">
        <v>28</v>
      </c>
      <c r="J956" t="s">
        <v>29</v>
      </c>
      <c r="K956" t="s">
        <v>6364</v>
      </c>
      <c r="L956" t="s">
        <v>6365</v>
      </c>
      <c r="M956" t="s">
        <v>3269</v>
      </c>
      <c r="N956">
        <v>84120</v>
      </c>
      <c r="O956" t="s">
        <v>6366</v>
      </c>
      <c r="P956" t="s">
        <v>34</v>
      </c>
      <c r="Q956" s="3" t="s">
        <v>35</v>
      </c>
      <c r="R956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6" s="3" t="str">
        <f>VLOOKUP($B956,[1]Offline!$A$2:$K$2447,2,FALSE)</f>
        <v>Mini Supermarket</v>
      </c>
      <c r="T956" s="3" t="str">
        <f>VLOOKUP($B956,[1]Offline!$A$2:$K$2447,6,FALSE)</f>
        <v>06:00-23:00 (17Hrs)</v>
      </c>
      <c r="U956" s="3" t="str">
        <f>VLOOKUP($B956,[1]Offline!$A$2:$K$2447,8,FALSE)</f>
        <v>เลขที่ 40/22 หมู่ 11 ต.ทุ่งเตา อ.บ้านนาสาร จ.สุราษฎร์ธานี 84120</v>
      </c>
      <c r="V956" s="11" t="str">
        <f t="shared" si="145"/>
        <v>เลขที่ 40/22 หมู่ 11 ต.ทุ่งเตา อ.บ้านนาสาร จ.สุราษฎร์ธานี 84120, โทรศัพท์: 062-605-8538</v>
      </c>
      <c r="W956" s="3" t="str">
        <f>VLOOKUP($B956,[1]Offline!$A$2:$K$2447,5,FALSE)</f>
        <v>exp2416-sm@lotuss.com</v>
      </c>
      <c r="X956" s="3" t="str">
        <f>VLOOKUP($B956,[1]Offline!$A$2:$K$2447,10,FALSE)</f>
        <v>0626058538</v>
      </c>
      <c r="Y956" t="s">
        <v>6367</v>
      </c>
      <c r="Z956" t="str">
        <f t="shared" si="146"/>
        <v>0626058538</v>
      </c>
      <c r="AA956" t="str">
        <f t="shared" si="147"/>
        <v>062-605-8538</v>
      </c>
      <c r="AB956" t="str">
        <f t="shared" si="148"/>
        <v>Valid</v>
      </c>
      <c r="AC956" s="4" t="str">
        <f t="shared" si="152"/>
        <v>Valid</v>
      </c>
      <c r="AD956" t="s">
        <v>6367</v>
      </c>
      <c r="AE956" s="11" t="s">
        <v>6368</v>
      </c>
    </row>
    <row r="957" spans="1:31" ht="16" x14ac:dyDescent="0.2">
      <c r="A957" t="s">
        <v>6369</v>
      </c>
      <c r="B957">
        <v>2417</v>
      </c>
      <c r="C957" t="str">
        <f t="shared" si="143"/>
        <v>store_doc_2417</v>
      </c>
      <c r="D957" t="s">
        <v>6370</v>
      </c>
      <c r="E957" t="s">
        <v>6371</v>
      </c>
      <c r="F957">
        <v>15.343271</v>
      </c>
      <c r="G957">
        <v>104.154096</v>
      </c>
      <c r="H957" t="str">
        <f t="shared" si="149"/>
        <v>https://www.google.com/maps/place/15.343271,104.154096</v>
      </c>
      <c r="I957" t="s">
        <v>28</v>
      </c>
      <c r="J957" t="s">
        <v>29</v>
      </c>
      <c r="K957" t="s">
        <v>6372</v>
      </c>
      <c r="L957" t="s">
        <v>6373</v>
      </c>
      <c r="M957" t="s">
        <v>4909</v>
      </c>
      <c r="N957">
        <v>33160</v>
      </c>
      <c r="O957" t="s">
        <v>5621</v>
      </c>
      <c r="P957" t="s">
        <v>34</v>
      </c>
      <c r="Q957" s="3" t="s">
        <v>170</v>
      </c>
      <c r="R957" s="3" t="str">
        <f t="shared" si="14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7" s="3" t="str">
        <f>VLOOKUP($B957,[1]Offline!$A$2:$K$2447,2,FALSE)</f>
        <v>Mini Supermarket</v>
      </c>
      <c r="T957" s="3" t="str">
        <f>VLOOKUP($B957,[1]Offline!$A$2:$K$2447,6,FALSE)</f>
        <v>05:00-23:00 (18Hrs)</v>
      </c>
      <c r="U957" s="3" t="str">
        <f>VLOOKUP($B957,[1]Offline!$A$2:$K$2447,8,FALSE)</f>
        <v xml:space="preserve">เลขที่ 267  หมู่ที่ 2  ตำบลเมืองคง  อำเภอราษีไศล  จังหวัดศรีสะเกษ  33160 </v>
      </c>
      <c r="V957" s="11" t="str">
        <f t="shared" si="145"/>
        <v>เลขที่ 267  หมู่ที่ 2  ตำบลเมืองคง  อำเภอราษีไศล  จังหวัดศรีสะเกษ  33160 , โทรศัพท์: 062-605-8539</v>
      </c>
      <c r="W957" s="3" t="str">
        <f>VLOOKUP($B957,[1]Offline!$A$2:$K$2447,5,FALSE)</f>
        <v>exp2417-sm@lotuss.com</v>
      </c>
      <c r="X957" s="3" t="str">
        <f>VLOOKUP($B957,[1]Offline!$A$2:$K$2447,10,FALSE)</f>
        <v>0626058539</v>
      </c>
      <c r="Y957" t="s">
        <v>6374</v>
      </c>
      <c r="Z957" t="str">
        <f t="shared" si="146"/>
        <v>0626058539</v>
      </c>
      <c r="AA957" t="str">
        <f t="shared" si="147"/>
        <v>062-605-8539</v>
      </c>
      <c r="AB957" t="str">
        <f t="shared" si="148"/>
        <v>Valid</v>
      </c>
      <c r="AC957" s="4" t="str">
        <f t="shared" si="152"/>
        <v>Valid</v>
      </c>
      <c r="AD957" t="s">
        <v>6374</v>
      </c>
      <c r="AE957" s="11" t="s">
        <v>6375</v>
      </c>
    </row>
    <row r="958" spans="1:31" ht="16" x14ac:dyDescent="0.2">
      <c r="A958" t="s">
        <v>6376</v>
      </c>
      <c r="B958">
        <v>2418</v>
      </c>
      <c r="C958" t="str">
        <f t="shared" si="143"/>
        <v>store_doc_2418</v>
      </c>
      <c r="D958" t="s">
        <v>6377</v>
      </c>
      <c r="E958" t="s">
        <v>6378</v>
      </c>
      <c r="F958">
        <v>18.469100000000001</v>
      </c>
      <c r="G958">
        <v>100.180919</v>
      </c>
      <c r="H958" t="str">
        <f t="shared" si="149"/>
        <v>https://www.google.com/maps/place/18.4691,100.180919</v>
      </c>
      <c r="I958" t="s">
        <v>28</v>
      </c>
      <c r="J958" t="s">
        <v>29</v>
      </c>
      <c r="K958" t="s">
        <v>6379</v>
      </c>
      <c r="L958" t="s">
        <v>6380</v>
      </c>
      <c r="M958" t="s">
        <v>5832</v>
      </c>
      <c r="N958">
        <v>54120</v>
      </c>
      <c r="O958" t="s">
        <v>4260</v>
      </c>
      <c r="P958" t="s">
        <v>34</v>
      </c>
      <c r="Q958" s="3" t="s">
        <v>35</v>
      </c>
      <c r="R958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8" s="3" t="str">
        <f>VLOOKUP($B958,[1]Offline!$A$2:$K$2447,2,FALSE)</f>
        <v>Mini Supermarket</v>
      </c>
      <c r="T958" s="3" t="str">
        <f>VLOOKUP($B958,[1]Offline!$A$2:$K$2447,6,FALSE)</f>
        <v>06:00-23:00 (17Hrs)</v>
      </c>
      <c r="U958" s="3" t="str">
        <f>VLOOKUP($B958,[1]Offline!$A$2:$K$2447,8,FALSE)</f>
        <v>เลขที่ 5/14-15 หมู่ที่ 7 ตำบลบ้านกลาง อำเภอสอง จังหวัดแพร่ 54120</v>
      </c>
      <c r="V958" s="11" t="str">
        <f t="shared" si="145"/>
        <v>เลขที่ 5/14-15 หมู่ที่ 7 ตำบลบ้านกลาง อำเภอสอง จังหวัดแพร่ 54120, โทรศัพท์: 062-605-8540</v>
      </c>
      <c r="W958" s="3" t="str">
        <f>VLOOKUP($B958,[1]Offline!$A$2:$K$2447,5,FALSE)</f>
        <v>exp2418-sm@lotuss.com</v>
      </c>
      <c r="X958" s="3" t="str">
        <f>VLOOKUP($B958,[1]Offline!$A$2:$K$2447,10,FALSE)</f>
        <v>0626058540</v>
      </c>
      <c r="Y958" t="s">
        <v>6381</v>
      </c>
      <c r="Z958" t="str">
        <f t="shared" si="146"/>
        <v>0626058540</v>
      </c>
      <c r="AA958" t="str">
        <f t="shared" si="147"/>
        <v>062-605-8540</v>
      </c>
      <c r="AB958" t="str">
        <f t="shared" si="148"/>
        <v>Valid</v>
      </c>
      <c r="AC958" s="4" t="str">
        <f t="shared" si="152"/>
        <v>Valid</v>
      </c>
      <c r="AD958" t="s">
        <v>6381</v>
      </c>
      <c r="AE958" s="11" t="s">
        <v>6382</v>
      </c>
    </row>
    <row r="959" spans="1:31" ht="16" x14ac:dyDescent="0.2">
      <c r="A959" t="s">
        <v>6383</v>
      </c>
      <c r="B959">
        <v>2419</v>
      </c>
      <c r="C959" t="str">
        <f t="shared" si="143"/>
        <v>store_doc_2419</v>
      </c>
      <c r="D959" t="s">
        <v>6384</v>
      </c>
      <c r="E959" t="s">
        <v>6385</v>
      </c>
      <c r="F959">
        <v>12.583572</v>
      </c>
      <c r="G959">
        <v>99.951764999999995</v>
      </c>
      <c r="H959" t="str">
        <f t="shared" si="149"/>
        <v>https://www.google.com/maps/place/12.583572,99.951765</v>
      </c>
      <c r="I959" t="s">
        <v>123</v>
      </c>
      <c r="J959" t="s">
        <v>29</v>
      </c>
      <c r="K959" t="s">
        <v>6386</v>
      </c>
      <c r="L959" t="s">
        <v>3023</v>
      </c>
      <c r="M959" t="s">
        <v>1043</v>
      </c>
      <c r="N959">
        <v>77110</v>
      </c>
      <c r="O959" t="s">
        <v>3024</v>
      </c>
      <c r="P959" t="s">
        <v>34</v>
      </c>
      <c r="Q959" s="3" t="s">
        <v>35</v>
      </c>
      <c r="R959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59" s="3" t="e">
        <f>VLOOKUP($B959,[1]Offline!$A$2:$K$2447,2,FALSE)</f>
        <v>#N/A</v>
      </c>
      <c r="T959" s="3" t="e">
        <f>VLOOKUP($B959,[1]Offline!$A$2:$K$2447,6,FALSE)</f>
        <v>#N/A</v>
      </c>
      <c r="U959" s="3" t="e">
        <f>VLOOKUP($B959,[1]Offline!$A$2:$K$2447,8,FALSE)</f>
        <v>#N/A</v>
      </c>
      <c r="V959" s="11" t="e">
        <f t="shared" si="145"/>
        <v>#N/A</v>
      </c>
      <c r="W959" s="3" t="e">
        <f>VLOOKUP($B959,[1]Offline!$A$2:$K$2447,5,FALSE)</f>
        <v>#N/A</v>
      </c>
      <c r="X959" s="3" t="e">
        <f>VLOOKUP($B959,[1]Offline!$A$2:$K$2447,10,FALSE)</f>
        <v>#N/A</v>
      </c>
      <c r="Y959" t="e">
        <v>#N/A</v>
      </c>
      <c r="Z959" t="e">
        <f t="shared" si="146"/>
        <v>#N/A</v>
      </c>
      <c r="AA959" t="e">
        <f t="shared" si="147"/>
        <v>#N/A</v>
      </c>
      <c r="AB959" t="e">
        <f t="shared" si="148"/>
        <v>#N/A</v>
      </c>
      <c r="AC959" s="4"/>
      <c r="AD959" t="e">
        <v>#N/A</v>
      </c>
    </row>
    <row r="960" spans="1:31" ht="16" x14ac:dyDescent="0.2">
      <c r="A960" t="s">
        <v>6387</v>
      </c>
      <c r="B960">
        <v>2420</v>
      </c>
      <c r="C960" t="str">
        <f t="shared" si="143"/>
        <v>store_doc_2420</v>
      </c>
      <c r="D960" t="s">
        <v>6388</v>
      </c>
      <c r="E960" t="s">
        <v>6389</v>
      </c>
      <c r="F960">
        <v>18.769811000000001</v>
      </c>
      <c r="G960">
        <v>98.950018999999998</v>
      </c>
      <c r="H960" t="str">
        <f t="shared" si="149"/>
        <v>https://www.google.com/maps/place/18.769811,98.950019</v>
      </c>
      <c r="I960" t="s">
        <v>28</v>
      </c>
      <c r="J960" t="s">
        <v>29</v>
      </c>
      <c r="K960" t="s">
        <v>6390</v>
      </c>
      <c r="L960" t="s">
        <v>469</v>
      </c>
      <c r="M960" t="s">
        <v>470</v>
      </c>
      <c r="N960">
        <v>50200</v>
      </c>
      <c r="O960" t="s">
        <v>546</v>
      </c>
      <c r="P960" t="s">
        <v>34</v>
      </c>
      <c r="Q960" s="3" t="s">
        <v>44</v>
      </c>
      <c r="R960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0" s="3" t="str">
        <f>VLOOKUP($B960,[1]Offline!$A$2:$K$2447,2,FALSE)</f>
        <v>Mini Supermarket</v>
      </c>
      <c r="T960" s="3" t="str">
        <f>VLOOKUP($B960,[1]Offline!$A$2:$K$2447,6,FALSE)</f>
        <v>24 Hours</v>
      </c>
      <c r="U960" s="3" t="str">
        <f>VLOOKUP($B960,[1]Offline!$A$2:$K$2447,8,FALSE)</f>
        <v>เลขที่ 97 หมู่ที่ 5 ตำบลสุเทพ อำเภอมืองเชียงใหม่ จังหวัดเชียงใหม่ 50200</v>
      </c>
      <c r="V960" s="11" t="str">
        <f t="shared" si="145"/>
        <v>เลขที่ 97 หมู่ที่ 5 ตำบลสุเทพ อำเภอมืองเชียงใหม่ จังหวัดเชียงใหม่ 50200, โทรศัพท์: 062-605-8542</v>
      </c>
      <c r="W960" s="3" t="str">
        <f>VLOOKUP($B960,[1]Offline!$A$2:$K$2447,5,FALSE)</f>
        <v>exp2420-sm@lotuss.com</v>
      </c>
      <c r="X960" s="3" t="str">
        <f>VLOOKUP($B960,[1]Offline!$A$2:$K$2447,10,FALSE)</f>
        <v>0626058542</v>
      </c>
      <c r="Y960" t="s">
        <v>6391</v>
      </c>
      <c r="Z960" t="str">
        <f t="shared" si="146"/>
        <v>0626058542</v>
      </c>
      <c r="AA960" t="str">
        <f t="shared" si="147"/>
        <v>062-605-8542</v>
      </c>
      <c r="AB960" t="str">
        <f t="shared" si="148"/>
        <v>Valid</v>
      </c>
      <c r="AC960" s="4" t="str">
        <f>IF(AND(LEFT($Z960,1)="0", OR(LEN(SUBSTITUTE($Z960,"-",""))=9, AND(LEFT($Z960,2)&lt;&gt;"02", LEN(SUBSTITUTE($Z960,"-",""))=10))), "Valid", "Invalid")</f>
        <v>Valid</v>
      </c>
      <c r="AD960" t="s">
        <v>6391</v>
      </c>
      <c r="AE960" s="11" t="s">
        <v>6392</v>
      </c>
    </row>
    <row r="961" spans="1:31" ht="16" x14ac:dyDescent="0.2">
      <c r="A961" t="s">
        <v>6393</v>
      </c>
      <c r="B961">
        <v>2421</v>
      </c>
      <c r="C961" t="str">
        <f t="shared" si="143"/>
        <v>store_doc_2421</v>
      </c>
      <c r="D961" t="s">
        <v>6394</v>
      </c>
      <c r="E961" t="s">
        <v>6395</v>
      </c>
      <c r="F961">
        <v>13.755423</v>
      </c>
      <c r="G961">
        <v>100.451252</v>
      </c>
      <c r="H961" t="str">
        <f t="shared" si="149"/>
        <v>https://www.google.com/maps/place/13.755423,100.451252</v>
      </c>
      <c r="I961" t="s">
        <v>28</v>
      </c>
      <c r="J961" t="s">
        <v>29</v>
      </c>
      <c r="K961" t="s">
        <v>6396</v>
      </c>
      <c r="L961" t="s">
        <v>131</v>
      </c>
      <c r="M961" t="s">
        <v>32</v>
      </c>
      <c r="N961">
        <v>10170</v>
      </c>
      <c r="O961" t="s">
        <v>6397</v>
      </c>
      <c r="P961" t="s">
        <v>34</v>
      </c>
      <c r="Q961" s="3" t="s">
        <v>35</v>
      </c>
      <c r="R961" s="3" t="str">
        <f t="shared" si="14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1" s="3" t="str">
        <f>VLOOKUP($B961,[1]Offline!$A$2:$K$2447,2,FALSE)</f>
        <v>Mini Supermarket</v>
      </c>
      <c r="T961" s="3" t="str">
        <f>VLOOKUP($B961,[1]Offline!$A$2:$K$2447,6,FALSE)</f>
        <v>06:00-23:00 (17Hrs)</v>
      </c>
      <c r="U961" s="3" t="str">
        <f>VLOOKUP($B961,[1]Offline!$A$2:$K$2447,8,FALSE)</f>
        <v>เลขที่ 74 ถนนบางพรม แขวงบางพรม เขตตลิ่งชัน กรุงเทพมหานคร 10170</v>
      </c>
      <c r="V961" s="11" t="str">
        <f t="shared" si="145"/>
        <v>เลขที่ 74 ถนนบางพรม แขวงบางพรม เขตตลิ่งชัน กรุงเทพมหานคร 10170, โทรศัพท์: 062-605-8543</v>
      </c>
      <c r="W961" s="3" t="str">
        <f>VLOOKUP($B961,[1]Offline!$A$2:$K$2447,5,FALSE)</f>
        <v>exp2421-sm@lotuss.com</v>
      </c>
      <c r="X961" s="3" t="str">
        <f>VLOOKUP($B961,[1]Offline!$A$2:$K$2447,10,FALSE)</f>
        <v>0626058543</v>
      </c>
      <c r="Y961" t="s">
        <v>6398</v>
      </c>
      <c r="Z961" t="str">
        <f t="shared" si="146"/>
        <v>0626058543</v>
      </c>
      <c r="AA961" t="str">
        <f t="shared" si="147"/>
        <v>062-605-8543</v>
      </c>
      <c r="AB961" t="str">
        <f t="shared" si="148"/>
        <v>Valid</v>
      </c>
      <c r="AC961" s="4" t="str">
        <f>IF(AND(LEFT($Z961,1)="0", OR(LEN(SUBSTITUTE($Z961,"-",""))=9, AND(LEFT($Z961,2)&lt;&gt;"02", LEN(SUBSTITUTE($Z961,"-",""))=10))), "Valid", "Invalid")</f>
        <v>Valid</v>
      </c>
      <c r="AD961" t="s">
        <v>6398</v>
      </c>
      <c r="AE961" s="11" t="s">
        <v>6399</v>
      </c>
    </row>
    <row r="962" spans="1:31" ht="16" x14ac:dyDescent="0.2">
      <c r="A962" t="s">
        <v>6400</v>
      </c>
      <c r="B962">
        <v>2422</v>
      </c>
      <c r="C962" t="str">
        <f t="shared" si="143"/>
        <v>store_doc_2422</v>
      </c>
      <c r="D962" t="s">
        <v>6401</v>
      </c>
      <c r="E962" t="s">
        <v>6402</v>
      </c>
      <c r="F962">
        <v>17.894424000000001</v>
      </c>
      <c r="G962">
        <v>101.655497</v>
      </c>
      <c r="H962" t="str">
        <f t="shared" si="149"/>
        <v>https://www.google.com/maps/place/17.894424,101.655497</v>
      </c>
      <c r="I962" t="s">
        <v>28</v>
      </c>
      <c r="J962" t="s">
        <v>29</v>
      </c>
      <c r="K962" t="s">
        <v>6403</v>
      </c>
      <c r="L962" t="s">
        <v>6404</v>
      </c>
      <c r="M962" t="s">
        <v>5960</v>
      </c>
      <c r="N962">
        <v>42110</v>
      </c>
      <c r="O962" t="s">
        <v>6405</v>
      </c>
      <c r="P962" t="s">
        <v>34</v>
      </c>
      <c r="Q962" s="3" t="s">
        <v>44</v>
      </c>
      <c r="R962" s="3" t="str">
        <f t="shared" si="14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2" s="3" t="str">
        <f>VLOOKUP($B962,[1]Offline!$A$2:$K$2447,2,FALSE)</f>
        <v>Mini Supermarket</v>
      </c>
      <c r="T962" s="3" t="str">
        <f>VLOOKUP($B962,[1]Offline!$A$2:$K$2447,6,FALSE)</f>
        <v>24 Hours</v>
      </c>
      <c r="U962" s="3" t="str">
        <f>VLOOKUP($B962,[1]Offline!$A$2:$K$2447,8,FALSE)</f>
        <v>เลขที่ 339/1,339/3,339/4,339/5 หมู่ที่ 1 ตำบลเชียงคาน อำเภอเชียงคาน จังหวัดเลย 42110</v>
      </c>
      <c r="V962" s="11" t="str">
        <f t="shared" si="145"/>
        <v>เลขที่ 339/1,339/3,339/4,339/5 หมู่ที่ 1 ตำบลเชียงคาน อำเภอเชียงคาน จังหวัดเลย 42110, โทรศัพท์: 062-605-8544</v>
      </c>
      <c r="W962" s="3" t="str">
        <f>VLOOKUP($B962,[1]Offline!$A$2:$K$2447,5,FALSE)</f>
        <v>exp2422-sm@lotuss.com</v>
      </c>
      <c r="X962" s="3" t="str">
        <f>VLOOKUP($B962,[1]Offline!$A$2:$K$2447,10,FALSE)</f>
        <v>0626058544</v>
      </c>
      <c r="Y962" t="s">
        <v>6406</v>
      </c>
      <c r="Z962" t="str">
        <f t="shared" si="146"/>
        <v>0626058544</v>
      </c>
      <c r="AA962" t="str">
        <f t="shared" si="147"/>
        <v>062-605-8544</v>
      </c>
      <c r="AB962" t="str">
        <f t="shared" si="148"/>
        <v>Valid</v>
      </c>
      <c r="AC962" s="4" t="str">
        <f>IF(AND(LEFT($Z962,1)="0", OR(LEN(SUBSTITUTE($Z962,"-",""))=9, AND(LEFT($Z962,2)&lt;&gt;"02", LEN(SUBSTITUTE($Z962,"-",""))=10))), "Valid", "Invalid")</f>
        <v>Valid</v>
      </c>
      <c r="AD962" t="s">
        <v>6406</v>
      </c>
      <c r="AE962" s="11" t="s">
        <v>6407</v>
      </c>
    </row>
    <row r="963" spans="1:31" ht="16" x14ac:dyDescent="0.2">
      <c r="A963" t="s">
        <v>6408</v>
      </c>
      <c r="B963">
        <v>2423</v>
      </c>
      <c r="C963" t="str">
        <f t="shared" ref="C963:C1026" si="153">CONCATENATE("store_doc_",B963)</f>
        <v>store_doc_2423</v>
      </c>
      <c r="D963" t="s">
        <v>6409</v>
      </c>
      <c r="E963" t="s">
        <v>6410</v>
      </c>
      <c r="F963">
        <v>14.986938</v>
      </c>
      <c r="G963">
        <v>102.104507</v>
      </c>
      <c r="H963" t="str">
        <f t="shared" si="149"/>
        <v>https://www.google.com/maps/place/14.986938,102.104507</v>
      </c>
      <c r="I963" t="s">
        <v>28</v>
      </c>
      <c r="J963" t="s">
        <v>29</v>
      </c>
      <c r="K963" t="s">
        <v>6411</v>
      </c>
      <c r="L963" t="s">
        <v>2721</v>
      </c>
      <c r="M963" t="s">
        <v>2668</v>
      </c>
      <c r="N963">
        <v>30000</v>
      </c>
      <c r="O963" t="s">
        <v>2425</v>
      </c>
      <c r="P963" t="s">
        <v>34</v>
      </c>
      <c r="Q963" s="3" t="s">
        <v>35</v>
      </c>
      <c r="R963" s="3" t="str">
        <f t="shared" ref="R963:R1026" si="154">_xlfn.CONCAT($Q963,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3" s="3" t="str">
        <f>VLOOKUP($B963,[1]Offline!$A$2:$K$2447,2,FALSE)</f>
        <v>Mini Supermarket</v>
      </c>
      <c r="T963" s="3" t="str">
        <f>VLOOKUP($B963,[1]Offline!$A$2:$K$2447,6,FALSE)</f>
        <v>24 Hours</v>
      </c>
      <c r="U963" s="3" t="str">
        <f>VLOOKUP($B963,[1]Offline!$A$2:$K$2447,8,FALSE)</f>
        <v>เลขที่ 497/16 ถนนช้างเผือก ตำบลในเมือง อำเภอเมืองนครราชสีมา จังหวัดนครราชสีมา 30000</v>
      </c>
      <c r="V963" s="11" t="str">
        <f t="shared" ref="V963:V1026" si="155">$U963 &amp; ", โทรศัพท์: " &amp; $AE963</f>
        <v>เลขที่ 497/16 ถนนช้างเผือก ตำบลในเมือง อำเภอเมืองนครราชสีมา จังหวัดนครราชสีมา 30000, โทรศัพท์: 084-179-0810</v>
      </c>
      <c r="W963" s="3" t="str">
        <f>VLOOKUP($B963,[1]Offline!$A$2:$K$2447,5,FALSE)</f>
        <v>exp2423-sm@lotuss.com</v>
      </c>
      <c r="X963" s="3" t="str">
        <f>VLOOKUP($B963,[1]Offline!$A$2:$K$2447,10,FALSE)</f>
        <v>0841790810</v>
      </c>
      <c r="Y963" t="s">
        <v>6412</v>
      </c>
      <c r="Z963" t="str">
        <f t="shared" ref="Z963:Z1026" si="156">SUBSTITUTE($Y963, "-", "")</f>
        <v>0841790810</v>
      </c>
      <c r="AA963" t="str">
        <f t="shared" ref="AA963:AA1026" si="157">IF(LEN($Z963)=9, TEXT($Z963, "00-000-0000"), TEXT($Z963, "000-000-0000"))</f>
        <v>084-179-0810</v>
      </c>
      <c r="AB963" t="str">
        <f t="shared" ref="AB963:AB1026" si="158">IF(AND(LEFT($Z963,1)="0", OR(LEN($Z963)=9, LEN($Z963)=10)), "Valid", "Invalid")</f>
        <v>Valid</v>
      </c>
      <c r="AC963" s="4" t="str">
        <f>IF(AND(LEFT($Z963,1)="0", OR(LEN(SUBSTITUTE($Z963,"-",""))=9, AND(LEFT($Z963,2)&lt;&gt;"02", LEN(SUBSTITUTE($Z963,"-",""))=10))), "Valid", "Invalid")</f>
        <v>Valid</v>
      </c>
      <c r="AD963" t="s">
        <v>6412</v>
      </c>
      <c r="AE963" s="11" t="s">
        <v>6413</v>
      </c>
    </row>
    <row r="964" spans="1:31" ht="16" x14ac:dyDescent="0.2">
      <c r="A964" t="s">
        <v>6414</v>
      </c>
      <c r="B964">
        <v>2424</v>
      </c>
      <c r="C964" t="str">
        <f t="shared" si="153"/>
        <v>store_doc_2424</v>
      </c>
      <c r="D964" t="s">
        <v>6415</v>
      </c>
      <c r="E964" t="s">
        <v>6416</v>
      </c>
      <c r="F964">
        <v>13.697846999999999</v>
      </c>
      <c r="G964">
        <v>100.435541</v>
      </c>
      <c r="H964" t="str">
        <f t="shared" ref="H964:H1027" si="159">CONCATENATE("https://www.google.com/maps/place/",F964,",",G964)</f>
        <v>https://www.google.com/maps/place/13.697847,100.435541</v>
      </c>
      <c r="I964" t="s">
        <v>123</v>
      </c>
      <c r="J964" t="s">
        <v>29</v>
      </c>
      <c r="K964" t="s">
        <v>6417</v>
      </c>
      <c r="L964" t="s">
        <v>486</v>
      </c>
      <c r="M964" t="s">
        <v>32</v>
      </c>
      <c r="N964">
        <v>10150</v>
      </c>
      <c r="O964" t="s">
        <v>1999</v>
      </c>
      <c r="P964" t="s">
        <v>34</v>
      </c>
      <c r="Q964" s="3" t="s">
        <v>35</v>
      </c>
      <c r="R964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4" s="3" t="e">
        <f>VLOOKUP($B964,[1]Offline!$A$2:$K$2447,2,FALSE)</f>
        <v>#N/A</v>
      </c>
      <c r="T964" s="3" t="e">
        <f>VLOOKUP($B964,[1]Offline!$A$2:$K$2447,6,FALSE)</f>
        <v>#N/A</v>
      </c>
      <c r="U964" s="3" t="e">
        <f>VLOOKUP($B964,[1]Offline!$A$2:$K$2447,8,FALSE)</f>
        <v>#N/A</v>
      </c>
      <c r="V964" s="11" t="e">
        <f t="shared" si="155"/>
        <v>#N/A</v>
      </c>
      <c r="W964" s="3" t="e">
        <f>VLOOKUP($B964,[1]Offline!$A$2:$K$2447,5,FALSE)</f>
        <v>#N/A</v>
      </c>
      <c r="X964" s="3" t="e">
        <f>VLOOKUP($B964,[1]Offline!$A$2:$K$2447,10,FALSE)</f>
        <v>#N/A</v>
      </c>
      <c r="Y964" t="e">
        <v>#N/A</v>
      </c>
      <c r="Z964" t="e">
        <f t="shared" si="156"/>
        <v>#N/A</v>
      </c>
      <c r="AA964" t="e">
        <f t="shared" si="157"/>
        <v>#N/A</v>
      </c>
      <c r="AB964" t="e">
        <f t="shared" si="158"/>
        <v>#N/A</v>
      </c>
      <c r="AC964" s="4"/>
      <c r="AD964" t="e">
        <v>#N/A</v>
      </c>
    </row>
    <row r="965" spans="1:31" ht="16" x14ac:dyDescent="0.2">
      <c r="A965" t="s">
        <v>6418</v>
      </c>
      <c r="B965">
        <v>2425</v>
      </c>
      <c r="C965" t="str">
        <f t="shared" si="153"/>
        <v>store_doc_2425</v>
      </c>
      <c r="D965" t="s">
        <v>6419</v>
      </c>
      <c r="E965" t="s">
        <v>6420</v>
      </c>
      <c r="F965">
        <v>16.757017999999999</v>
      </c>
      <c r="G965">
        <v>100.11797300000001</v>
      </c>
      <c r="H965" t="str">
        <f t="shared" si="159"/>
        <v>https://www.google.com/maps/place/16.757018,100.117973</v>
      </c>
      <c r="I965" t="s">
        <v>28</v>
      </c>
      <c r="J965" t="s">
        <v>29</v>
      </c>
      <c r="K965" t="s">
        <v>6421</v>
      </c>
      <c r="L965" t="s">
        <v>6422</v>
      </c>
      <c r="M965" t="s">
        <v>2970</v>
      </c>
      <c r="N965">
        <v>65140</v>
      </c>
      <c r="O965" t="s">
        <v>6423</v>
      </c>
      <c r="P965" t="s">
        <v>34</v>
      </c>
      <c r="Q965" s="3" t="s">
        <v>35</v>
      </c>
      <c r="R965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5" s="3" t="str">
        <f>VLOOKUP($B965,[1]Offline!$A$2:$K$2447,2,FALSE)</f>
        <v>Mini Supermarket</v>
      </c>
      <c r="T965" s="3" t="str">
        <f>VLOOKUP($B965,[1]Offline!$A$2:$K$2447,6,FALSE)</f>
        <v>05:00-22:00 (17Hrs)</v>
      </c>
      <c r="U965" s="3" t="str">
        <f>VLOOKUP($B965,[1]Offline!$A$2:$K$2447,8,FALSE)</f>
        <v>เลขที่ 6/118  หมู่ที่  7  ตำบลบางระกำ  อำเภอบางระกำ จังหวัดพิษณุโลก 65140</v>
      </c>
      <c r="V965" s="11" t="str">
        <f t="shared" si="155"/>
        <v>เลขที่ 6/118  หมู่ที่  7  ตำบลบางระกำ  อำเภอบางระกำ จังหวัดพิษณุโลก 65140, โทรศัพท์: 062-605-8547</v>
      </c>
      <c r="W965" s="3" t="str">
        <f>VLOOKUP($B965,[1]Offline!$A$2:$K$2447,5,FALSE)</f>
        <v>exp2425-sm@lotuss.com</v>
      </c>
      <c r="X965" s="3" t="str">
        <f>VLOOKUP($B965,[1]Offline!$A$2:$K$2447,10,FALSE)</f>
        <v>0626058547</v>
      </c>
      <c r="Y965" t="s">
        <v>6424</v>
      </c>
      <c r="Z965" t="str">
        <f t="shared" si="156"/>
        <v>0626058547</v>
      </c>
      <c r="AA965" t="str">
        <f t="shared" si="157"/>
        <v>062-605-8547</v>
      </c>
      <c r="AB965" t="str">
        <f t="shared" si="158"/>
        <v>Valid</v>
      </c>
      <c r="AC965" s="4" t="str">
        <f>IF(AND(LEFT($Z965,1)="0", OR(LEN(SUBSTITUTE($Z965,"-",""))=9, AND(LEFT($Z965,2)&lt;&gt;"02", LEN(SUBSTITUTE($Z965,"-",""))=10))), "Valid", "Invalid")</f>
        <v>Valid</v>
      </c>
      <c r="AD965" t="s">
        <v>6424</v>
      </c>
      <c r="AE965" s="11" t="s">
        <v>6425</v>
      </c>
    </row>
    <row r="966" spans="1:31" ht="16" x14ac:dyDescent="0.2">
      <c r="A966" t="s">
        <v>6426</v>
      </c>
      <c r="B966">
        <v>2426</v>
      </c>
      <c r="C966" t="str">
        <f t="shared" si="153"/>
        <v>store_doc_2426</v>
      </c>
      <c r="D966" t="s">
        <v>6427</v>
      </c>
      <c r="E966" t="s">
        <v>6428</v>
      </c>
      <c r="F966">
        <v>16.429027000000001</v>
      </c>
      <c r="G966">
        <v>103.517022</v>
      </c>
      <c r="H966" t="str">
        <f t="shared" si="159"/>
        <v>https://www.google.com/maps/place/16.429027,103.517022</v>
      </c>
      <c r="I966" t="s">
        <v>28</v>
      </c>
      <c r="J966" t="s">
        <v>29</v>
      </c>
      <c r="K966" t="s">
        <v>6429</v>
      </c>
      <c r="L966" t="s">
        <v>4616</v>
      </c>
      <c r="M966" t="s">
        <v>2945</v>
      </c>
      <c r="N966">
        <v>46000</v>
      </c>
      <c r="O966" t="s">
        <v>4617</v>
      </c>
      <c r="P966" t="s">
        <v>34</v>
      </c>
      <c r="Q966" s="3" t="s">
        <v>35</v>
      </c>
      <c r="R966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6" s="3" t="str">
        <f>VLOOKUP($B966,[1]Offline!$A$2:$K$2447,2,FALSE)</f>
        <v>Mini Supermarket</v>
      </c>
      <c r="T966" s="3" t="str">
        <f>VLOOKUP($B966,[1]Offline!$A$2:$K$2447,6,FALSE)</f>
        <v>06:00-23:00 (17Hrs)</v>
      </c>
      <c r="U966" s="3" t="str">
        <f>VLOOKUP($B966,[1]Offline!$A$2:$K$2447,8,FALSE)</f>
        <v>เลขที่ 231/1-2, 231/3-4 ถนนทุ่งศรีเมือง ตำบลกาฬสินธุ์ อำเภอเมืองกาฬสินธุ์  จังหวัดกาฬสินธุ์ 46000</v>
      </c>
      <c r="V966" s="11" t="str">
        <f t="shared" si="155"/>
        <v>เลขที่ 231/1-2, 231/3-4 ถนนทุ่งศรีเมือง ตำบลกาฬสินธุ์ อำเภอเมืองกาฬสินธุ์  จังหวัดกาฬสินธุ์ 46000, โทรศัพท์: 062-605-8548</v>
      </c>
      <c r="W966" s="3" t="str">
        <f>VLOOKUP($B966,[1]Offline!$A$2:$K$2447,5,FALSE)</f>
        <v>exp2426-sm@lotuss.com</v>
      </c>
      <c r="X966" s="3" t="str">
        <f>VLOOKUP($B966,[1]Offline!$A$2:$K$2447,10,FALSE)</f>
        <v>0626058548</v>
      </c>
      <c r="Y966" t="s">
        <v>6430</v>
      </c>
      <c r="Z966" t="str">
        <f t="shared" si="156"/>
        <v>0626058548</v>
      </c>
      <c r="AA966" t="str">
        <f t="shared" si="157"/>
        <v>062-605-8548</v>
      </c>
      <c r="AB966" t="str">
        <f t="shared" si="158"/>
        <v>Valid</v>
      </c>
      <c r="AC966" s="4" t="str">
        <f>IF(AND(LEFT($Z966,1)="0", OR(LEN(SUBSTITUTE($Z966,"-",""))=9, AND(LEFT($Z966,2)&lt;&gt;"02", LEN(SUBSTITUTE($Z966,"-",""))=10))), "Valid", "Invalid")</f>
        <v>Valid</v>
      </c>
      <c r="AD966" t="s">
        <v>6430</v>
      </c>
      <c r="AE966" s="11" t="s">
        <v>6431</v>
      </c>
    </row>
    <row r="967" spans="1:31" ht="16" x14ac:dyDescent="0.2">
      <c r="A967" t="s">
        <v>6432</v>
      </c>
      <c r="B967">
        <v>2427</v>
      </c>
      <c r="C967" t="str">
        <f t="shared" si="153"/>
        <v>store_doc_2427</v>
      </c>
      <c r="D967" t="s">
        <v>6433</v>
      </c>
      <c r="E967" t="s">
        <v>6434</v>
      </c>
      <c r="F967">
        <v>17.354624000000001</v>
      </c>
      <c r="G967">
        <v>102.7863</v>
      </c>
      <c r="H967" t="str">
        <f t="shared" si="159"/>
        <v>https://www.google.com/maps/place/17.354624,102.7863</v>
      </c>
      <c r="I967" t="s">
        <v>28</v>
      </c>
      <c r="J967" t="s">
        <v>29</v>
      </c>
      <c r="K967" t="s">
        <v>6435</v>
      </c>
      <c r="L967" t="s">
        <v>2736</v>
      </c>
      <c r="M967" t="s">
        <v>2605</v>
      </c>
      <c r="N967">
        <v>41000</v>
      </c>
      <c r="O967" t="s">
        <v>6436</v>
      </c>
      <c r="P967" t="s">
        <v>34</v>
      </c>
      <c r="Q967" s="3" t="s">
        <v>170</v>
      </c>
      <c r="R967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7" s="3" t="str">
        <f>VLOOKUP($B967,[1]Offline!$A$2:$K$2447,2,FALSE)</f>
        <v>Mini Supermarket</v>
      </c>
      <c r="T967" s="3" t="str">
        <f>VLOOKUP($B967,[1]Offline!$A$2:$K$2447,6,FALSE)</f>
        <v>06:00-23:00 (17Hrs)</v>
      </c>
      <c r="U967" s="3" t="str">
        <f>VLOOKUP($B967,[1]Offline!$A$2:$K$2447,8,FALSE)</f>
        <v>เลขที่ 381 หมู่ที่ 2 ตำบลบ้านจั่น อำเภอเมืองอุดรธานี จังหวัดอุดรธานี 41000</v>
      </c>
      <c r="V967" s="11" t="str">
        <f t="shared" si="155"/>
        <v>เลขที่ 381 หมู่ที่ 2 ตำบลบ้านจั่น อำเภอเมืองอุดรธานี จังหวัดอุดรธานี 41000, โทรศัพท์: 062-605-8549</v>
      </c>
      <c r="W967" s="3" t="str">
        <f>VLOOKUP($B967,[1]Offline!$A$2:$K$2447,5,FALSE)</f>
        <v>exp2427-sm@lotuss.com</v>
      </c>
      <c r="X967" s="3" t="str">
        <f>VLOOKUP($B967,[1]Offline!$A$2:$K$2447,10,FALSE)</f>
        <v>0626058549</v>
      </c>
      <c r="Y967" t="s">
        <v>6437</v>
      </c>
      <c r="Z967" t="str">
        <f t="shared" si="156"/>
        <v>0626058549</v>
      </c>
      <c r="AA967" t="str">
        <f t="shared" si="157"/>
        <v>062-605-8549</v>
      </c>
      <c r="AB967" t="str">
        <f t="shared" si="158"/>
        <v>Valid</v>
      </c>
      <c r="AC967" s="4" t="str">
        <f>IF(AND(LEFT($Z967,1)="0", OR(LEN(SUBSTITUTE($Z967,"-",""))=9, AND(LEFT($Z967,2)&lt;&gt;"02", LEN(SUBSTITUTE($Z967,"-",""))=10))), "Valid", "Invalid")</f>
        <v>Valid</v>
      </c>
      <c r="AD967" t="s">
        <v>6437</v>
      </c>
      <c r="AE967" s="11" t="s">
        <v>6438</v>
      </c>
    </row>
    <row r="968" spans="1:31" ht="16" x14ac:dyDescent="0.2">
      <c r="A968" t="s">
        <v>6439</v>
      </c>
      <c r="B968">
        <v>2428</v>
      </c>
      <c r="C968" t="str">
        <f t="shared" si="153"/>
        <v>store_doc_2428</v>
      </c>
      <c r="D968" t="s">
        <v>6440</v>
      </c>
      <c r="E968" t="s">
        <v>6441</v>
      </c>
      <c r="F968">
        <v>14.335092</v>
      </c>
      <c r="G968">
        <v>100.871842</v>
      </c>
      <c r="H968" t="str">
        <f t="shared" si="159"/>
        <v>https://www.google.com/maps/place/14.335092,100.871842</v>
      </c>
      <c r="I968" t="s">
        <v>28</v>
      </c>
      <c r="J968" t="s">
        <v>29</v>
      </c>
      <c r="K968" t="s">
        <v>6442</v>
      </c>
      <c r="L968" t="s">
        <v>1120</v>
      </c>
      <c r="M968" t="s">
        <v>1121</v>
      </c>
      <c r="N968">
        <v>18140</v>
      </c>
      <c r="O968" t="s">
        <v>1122</v>
      </c>
      <c r="P968" t="s">
        <v>34</v>
      </c>
      <c r="Q968" s="3" t="s">
        <v>35</v>
      </c>
      <c r="R968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8" s="3" t="str">
        <f>VLOOKUP($B968,[1]Offline!$A$2:$K$2447,2,FALSE)</f>
        <v>Mini Supermarket</v>
      </c>
      <c r="T968" s="3" t="str">
        <f>VLOOKUP($B968,[1]Offline!$A$2:$K$2447,6,FALSE)</f>
        <v>06:00-22:30 (16.5Hrs)</v>
      </c>
      <c r="U968" s="3" t="str">
        <f>VLOOKUP($B968,[1]Offline!$A$2:$K$2447,8,FALSE)</f>
        <v>เลขที่ 69/47 ถนนระพีพัฒน์ฝั่งซ้าย ต.หนองแค อ.หนองแค จ.สระบุรี 18140</v>
      </c>
      <c r="V968" s="11" t="str">
        <f t="shared" si="155"/>
        <v>เลขที่ 69/47 ถนนระพีพัฒน์ฝั่งซ้าย ต.หนองแค อ.หนองแค จ.สระบุรี 18140, โทรศัพท์: 081-247-5017</v>
      </c>
      <c r="W968" s="3" t="str">
        <f>VLOOKUP($B968,[1]Offline!$A$2:$K$2447,5,FALSE)</f>
        <v>exp2428-sm@lotuss.com</v>
      </c>
      <c r="X968" s="3" t="str">
        <f>VLOOKUP($B968,[1]Offline!$A$2:$K$2447,10,FALSE)</f>
        <v>0812475017</v>
      </c>
      <c r="Y968" t="s">
        <v>6443</v>
      </c>
      <c r="Z968" t="str">
        <f t="shared" si="156"/>
        <v>0812475017</v>
      </c>
      <c r="AA968" t="str">
        <f t="shared" si="157"/>
        <v>081-247-5017</v>
      </c>
      <c r="AB968" t="str">
        <f t="shared" si="158"/>
        <v>Valid</v>
      </c>
      <c r="AC968" s="4" t="str">
        <f>IF(AND(LEFT($Z968,1)="0", OR(LEN(SUBSTITUTE($Z968,"-",""))=9, AND(LEFT($Z968,2)&lt;&gt;"02", LEN(SUBSTITUTE($Z968,"-",""))=10))), "Valid", "Invalid")</f>
        <v>Valid</v>
      </c>
      <c r="AD968" t="s">
        <v>6443</v>
      </c>
      <c r="AE968" s="11" t="s">
        <v>6444</v>
      </c>
    </row>
    <row r="969" spans="1:31" ht="16" x14ac:dyDescent="0.2">
      <c r="A969" t="s">
        <v>6445</v>
      </c>
      <c r="B969">
        <v>2429</v>
      </c>
      <c r="C969" t="str">
        <f t="shared" si="153"/>
        <v>store_doc_2429</v>
      </c>
      <c r="D969" t="s">
        <v>6446</v>
      </c>
      <c r="E969" t="s">
        <v>6447</v>
      </c>
      <c r="F969">
        <v>13.39021</v>
      </c>
      <c r="G969">
        <v>101.024614</v>
      </c>
      <c r="H969" t="str">
        <f t="shared" si="159"/>
        <v>https://www.google.com/maps/place/13.39021,101.024614</v>
      </c>
      <c r="I969" t="s">
        <v>123</v>
      </c>
      <c r="J969" t="s">
        <v>29</v>
      </c>
      <c r="K969" t="s">
        <v>6448</v>
      </c>
      <c r="L969" t="s">
        <v>1527</v>
      </c>
      <c r="M969" t="s">
        <v>1528</v>
      </c>
      <c r="N969">
        <v>20000</v>
      </c>
      <c r="O969" t="s">
        <v>1585</v>
      </c>
      <c r="P969" t="s">
        <v>34</v>
      </c>
      <c r="Q969" s="3" t="s">
        <v>35</v>
      </c>
      <c r="R969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69" s="3" t="e">
        <f>VLOOKUP($B969,[1]Offline!$A$2:$K$2447,2,FALSE)</f>
        <v>#N/A</v>
      </c>
      <c r="T969" s="3" t="e">
        <f>VLOOKUP($B969,[1]Offline!$A$2:$K$2447,6,FALSE)</f>
        <v>#N/A</v>
      </c>
      <c r="U969" s="3" t="e">
        <f>VLOOKUP($B969,[1]Offline!$A$2:$K$2447,8,FALSE)</f>
        <v>#N/A</v>
      </c>
      <c r="V969" s="11" t="e">
        <f t="shared" si="155"/>
        <v>#N/A</v>
      </c>
      <c r="W969" s="3" t="e">
        <f>VLOOKUP($B969,[1]Offline!$A$2:$K$2447,5,FALSE)</f>
        <v>#N/A</v>
      </c>
      <c r="X969" s="3" t="e">
        <f>VLOOKUP($B969,[1]Offline!$A$2:$K$2447,10,FALSE)</f>
        <v>#N/A</v>
      </c>
      <c r="Y969" t="e">
        <v>#N/A</v>
      </c>
      <c r="Z969" t="e">
        <f t="shared" si="156"/>
        <v>#N/A</v>
      </c>
      <c r="AA969" t="e">
        <f t="shared" si="157"/>
        <v>#N/A</v>
      </c>
      <c r="AB969" t="e">
        <f t="shared" si="158"/>
        <v>#N/A</v>
      </c>
      <c r="AC969" s="4"/>
      <c r="AD969" t="e">
        <v>#N/A</v>
      </c>
    </row>
    <row r="970" spans="1:31" ht="16" x14ac:dyDescent="0.2">
      <c r="A970" t="s">
        <v>6449</v>
      </c>
      <c r="B970">
        <v>2432</v>
      </c>
      <c r="C970" t="str">
        <f t="shared" si="153"/>
        <v>store_doc_2432</v>
      </c>
      <c r="D970" t="s">
        <v>6450</v>
      </c>
      <c r="E970" t="s">
        <v>6451</v>
      </c>
      <c r="F970">
        <v>14.523016</v>
      </c>
      <c r="G970">
        <v>100.935109</v>
      </c>
      <c r="H970" t="str">
        <f t="shared" si="159"/>
        <v>https://www.google.com/maps/place/14.523016,100.935109</v>
      </c>
      <c r="I970" t="s">
        <v>28</v>
      </c>
      <c r="J970" t="s">
        <v>29</v>
      </c>
      <c r="K970" t="s">
        <v>6452</v>
      </c>
      <c r="L970" t="s">
        <v>2292</v>
      </c>
      <c r="M970" t="s">
        <v>1121</v>
      </c>
      <c r="N970">
        <v>18000</v>
      </c>
      <c r="O970" t="s">
        <v>2293</v>
      </c>
      <c r="P970" t="s">
        <v>34</v>
      </c>
      <c r="Q970" s="3" t="s">
        <v>44</v>
      </c>
      <c r="R970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0" s="3" t="str">
        <f>VLOOKUP($B970,[1]Offline!$A$2:$K$2447,2,FALSE)</f>
        <v>Mini Supermarket</v>
      </c>
      <c r="T970" s="3" t="str">
        <f>VLOOKUP($B970,[1]Offline!$A$2:$K$2447,6,FALSE)</f>
        <v xml:space="preserve">24 Hours </v>
      </c>
      <c r="U970" s="3" t="str">
        <f>VLOOKUP($B970,[1]Offline!$A$2:$K$2447,8,FALSE)</f>
        <v>เลขที่ 1/16 ซอย.2 (ถนนเทศบาล6) ต.ปากเพรียว อ.เมืองสระบุรี จ.สระบุรี 18000</v>
      </c>
      <c r="V970" s="11" t="str">
        <f t="shared" si="155"/>
        <v>เลขที่ 1/16 ซอย.2 (ถนนเทศบาล6) ต.ปากเพรียว อ.เมืองสระบุรี จ.สระบุรี 18000, โทรศัพท์: 062-605-8553</v>
      </c>
      <c r="W970" s="3" t="str">
        <f>VLOOKUP($B970,[1]Offline!$A$2:$K$2447,5,FALSE)</f>
        <v>exp2432-sm@lotuss.com</v>
      </c>
      <c r="X970" s="3" t="str">
        <f>VLOOKUP($B970,[1]Offline!$A$2:$K$2447,10,FALSE)</f>
        <v>0626058553</v>
      </c>
      <c r="Y970" t="s">
        <v>6453</v>
      </c>
      <c r="Z970" t="str">
        <f t="shared" si="156"/>
        <v>0626058553</v>
      </c>
      <c r="AA970" t="str">
        <f t="shared" si="157"/>
        <v>062-605-8553</v>
      </c>
      <c r="AB970" t="str">
        <f t="shared" si="158"/>
        <v>Valid</v>
      </c>
      <c r="AC970" s="4" t="str">
        <f t="shared" ref="AC970:AC987" si="160">IF(AND(LEFT($Z970,1)="0", OR(LEN(SUBSTITUTE($Z970,"-",""))=9, AND(LEFT($Z970,2)&lt;&gt;"02", LEN(SUBSTITUTE($Z970,"-",""))=10))), "Valid", "Invalid")</f>
        <v>Valid</v>
      </c>
      <c r="AD970" t="s">
        <v>6453</v>
      </c>
      <c r="AE970" s="11" t="s">
        <v>6454</v>
      </c>
    </row>
    <row r="971" spans="1:31" ht="16" x14ac:dyDescent="0.2">
      <c r="A971" t="s">
        <v>6455</v>
      </c>
      <c r="B971">
        <v>2433</v>
      </c>
      <c r="C971" t="str">
        <f t="shared" si="153"/>
        <v>store_doc_2433</v>
      </c>
      <c r="D971" t="s">
        <v>6456</v>
      </c>
      <c r="E971" t="s">
        <v>6457</v>
      </c>
      <c r="F971">
        <v>14.901832000000001</v>
      </c>
      <c r="G971">
        <v>105.080142</v>
      </c>
      <c r="H971" t="str">
        <f t="shared" si="159"/>
        <v>https://www.google.com/maps/place/14.901832,105.080142</v>
      </c>
      <c r="I971" t="s">
        <v>28</v>
      </c>
      <c r="J971" t="s">
        <v>29</v>
      </c>
      <c r="K971" t="s">
        <v>6458</v>
      </c>
      <c r="L971" t="s">
        <v>6459</v>
      </c>
      <c r="M971" t="s">
        <v>4243</v>
      </c>
      <c r="N971">
        <v>34160</v>
      </c>
      <c r="O971" t="s">
        <v>6460</v>
      </c>
      <c r="P971" t="s">
        <v>34</v>
      </c>
      <c r="Q971" s="3" t="s">
        <v>170</v>
      </c>
      <c r="R971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1" s="3" t="str">
        <f>VLOOKUP($B971,[1]Offline!$A$2:$K$2447,2,FALSE)</f>
        <v>Mini Supermarket</v>
      </c>
      <c r="T971" s="3" t="str">
        <f>VLOOKUP($B971,[1]Offline!$A$2:$K$2447,6,FALSE)</f>
        <v>06:00-23:00 (17Hrs)</v>
      </c>
      <c r="U971" s="3" t="str">
        <f>VLOOKUP($B971,[1]Offline!$A$2:$K$2447,8,FALSE)</f>
        <v>เลขที่ 444 หมู่ 5 ตำบลเมืองเดช อำเภอเดชอุดม จังหวัดอุบลราชธานี 34160</v>
      </c>
      <c r="V971" s="11" t="str">
        <f t="shared" si="155"/>
        <v>เลขที่ 444 หมู่ 5 ตำบลเมืองเดช อำเภอเดชอุดม จังหวัดอุบลราชธานี 34160, โทรศัพท์: 062-605-8554</v>
      </c>
      <c r="W971" s="3" t="str">
        <f>VLOOKUP($B971,[1]Offline!$A$2:$K$2447,5,FALSE)</f>
        <v>exp2433-sm@lotuss.com</v>
      </c>
      <c r="X971" s="3" t="str">
        <f>VLOOKUP($B971,[1]Offline!$A$2:$K$2447,10,FALSE)</f>
        <v>0626058554</v>
      </c>
      <c r="Y971" t="s">
        <v>6461</v>
      </c>
      <c r="Z971" t="str">
        <f t="shared" si="156"/>
        <v>0626058554</v>
      </c>
      <c r="AA971" t="str">
        <f t="shared" si="157"/>
        <v>062-605-8554</v>
      </c>
      <c r="AB971" t="str">
        <f t="shared" si="158"/>
        <v>Valid</v>
      </c>
      <c r="AC971" s="4" t="str">
        <f t="shared" si="160"/>
        <v>Valid</v>
      </c>
      <c r="AD971" t="s">
        <v>6461</v>
      </c>
      <c r="AE971" s="11" t="s">
        <v>6462</v>
      </c>
    </row>
    <row r="972" spans="1:31" ht="16" x14ac:dyDescent="0.2">
      <c r="A972" t="s">
        <v>6463</v>
      </c>
      <c r="B972">
        <v>2434</v>
      </c>
      <c r="C972" t="str">
        <f t="shared" si="153"/>
        <v>store_doc_2434</v>
      </c>
      <c r="D972" t="s">
        <v>6464</v>
      </c>
      <c r="E972" t="s">
        <v>6465</v>
      </c>
      <c r="F972">
        <v>17.349406999999999</v>
      </c>
      <c r="G972">
        <v>99.986317999999997</v>
      </c>
      <c r="H972" t="str">
        <f t="shared" si="159"/>
        <v>https://www.google.com/maps/place/17.349407,99.986318</v>
      </c>
      <c r="I972" t="s">
        <v>28</v>
      </c>
      <c r="J972" t="s">
        <v>29</v>
      </c>
      <c r="K972" t="s">
        <v>6466</v>
      </c>
      <c r="L972" t="s">
        <v>6467</v>
      </c>
      <c r="M972" t="s">
        <v>6123</v>
      </c>
      <c r="N972">
        <v>64180</v>
      </c>
      <c r="O972" t="s">
        <v>6468</v>
      </c>
      <c r="P972" t="s">
        <v>34</v>
      </c>
      <c r="Q972" s="3" t="s">
        <v>35</v>
      </c>
      <c r="R972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2" s="3" t="str">
        <f>VLOOKUP($B972,[1]Offline!$A$2:$K$2447,2,FALSE)</f>
        <v>Mini Supermarket</v>
      </c>
      <c r="T972" s="3" t="str">
        <f>VLOOKUP($B972,[1]Offline!$A$2:$K$2447,6,FALSE)</f>
        <v>06:00-22:00 (16Hrs)</v>
      </c>
      <c r="U972" s="3" t="str">
        <f>VLOOKUP($B972,[1]Offline!$A$2:$K$2447,8,FALSE)</f>
        <v>เลขที่ 89 หมู่ที่ 3 ตำบลศรีนคร อำเภอศรีนคร จังหวัดสุโขทัย 64180</v>
      </c>
      <c r="V972" s="11" t="str">
        <f t="shared" si="155"/>
        <v>เลขที่ 89 หมู่ที่ 3 ตำบลศรีนคร อำเภอศรีนคร จังหวัดสุโขทัย 64180, โทรศัพท์: 062-605-8556</v>
      </c>
      <c r="W972" s="3" t="str">
        <f>VLOOKUP($B972,[1]Offline!$A$2:$K$2447,5,FALSE)</f>
        <v>exp2434-sm@lotuss.com</v>
      </c>
      <c r="X972" s="3" t="str">
        <f>VLOOKUP($B972,[1]Offline!$A$2:$K$2447,10,FALSE)</f>
        <v>0626058556</v>
      </c>
      <c r="Y972" t="s">
        <v>6469</v>
      </c>
      <c r="Z972" t="str">
        <f t="shared" si="156"/>
        <v>0626058556</v>
      </c>
      <c r="AA972" t="str">
        <f t="shared" si="157"/>
        <v>062-605-8556</v>
      </c>
      <c r="AB972" t="str">
        <f t="shared" si="158"/>
        <v>Valid</v>
      </c>
      <c r="AC972" s="4" t="str">
        <f t="shared" si="160"/>
        <v>Valid</v>
      </c>
      <c r="AD972" t="s">
        <v>6469</v>
      </c>
      <c r="AE972" s="11" t="s">
        <v>6470</v>
      </c>
    </row>
    <row r="973" spans="1:31" ht="16" x14ac:dyDescent="0.2">
      <c r="A973" t="s">
        <v>6471</v>
      </c>
      <c r="B973">
        <v>2435</v>
      </c>
      <c r="C973" t="str">
        <f t="shared" si="153"/>
        <v>store_doc_2435</v>
      </c>
      <c r="D973" t="s">
        <v>6472</v>
      </c>
      <c r="E973" t="s">
        <v>6473</v>
      </c>
      <c r="F973">
        <v>13.297798</v>
      </c>
      <c r="G973">
        <v>100.949628</v>
      </c>
      <c r="H973" t="str">
        <f t="shared" si="159"/>
        <v>https://www.google.com/maps/place/13.297798,100.949628</v>
      </c>
      <c r="I973" t="s">
        <v>28</v>
      </c>
      <c r="J973" t="s">
        <v>29</v>
      </c>
      <c r="K973" t="s">
        <v>6474</v>
      </c>
      <c r="L973" t="s">
        <v>1527</v>
      </c>
      <c r="M973" t="s">
        <v>1528</v>
      </c>
      <c r="N973">
        <v>20000</v>
      </c>
      <c r="O973" t="s">
        <v>6007</v>
      </c>
      <c r="P973" t="s">
        <v>34</v>
      </c>
      <c r="Q973" s="3" t="s">
        <v>44</v>
      </c>
      <c r="R973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3" s="3" t="str">
        <f>VLOOKUP($B973,[1]Offline!$A$2:$K$2447,2,FALSE)</f>
        <v>Mini Supermarket</v>
      </c>
      <c r="T973" s="3" t="str">
        <f>VLOOKUP($B973,[1]Offline!$A$2:$K$2447,6,FALSE)</f>
        <v>05:00-23:00 (18Hrs)</v>
      </c>
      <c r="U973" s="3" t="str">
        <f>VLOOKUP($B973,[1]Offline!$A$2:$K$2447,8,FALSE)</f>
        <v>เลขที่ 52/1 หมู่ 5 ต.ห้วยกะปิ อ.เมืองชลบุรี จ.ชลบุรี 20130</v>
      </c>
      <c r="V973" s="11" t="str">
        <f t="shared" si="155"/>
        <v>เลขที่ 52/1 หมู่ 5 ต.ห้วยกะปิ อ.เมืองชลบุรี จ.ชลบุรี 20130, โทรศัพท์: ยังไม่มีเบอร์สาขา</v>
      </c>
      <c r="W973" s="3" t="str">
        <f>VLOOKUP($B973,[1]Offline!$A$2:$K$2447,5,FALSE)</f>
        <v>exp2435-sm@lotuss.com</v>
      </c>
      <c r="X973" s="3" t="str">
        <f>VLOOKUP($B973,[1]Offline!$A$2:$K$2447,10,FALSE)</f>
        <v>0ยังไม่มีเบอร์สาขา</v>
      </c>
      <c r="Y973" t="s">
        <v>1580</v>
      </c>
      <c r="Z973" t="str">
        <f t="shared" si="156"/>
        <v>ยังไม่มีเบอร์สาขา</v>
      </c>
      <c r="AA973" t="str">
        <f t="shared" si="157"/>
        <v>ยังไม่มีเบอร์สาขา</v>
      </c>
      <c r="AB973" t="str">
        <f t="shared" si="158"/>
        <v>Invalid</v>
      </c>
      <c r="AC973" s="4" t="str">
        <f t="shared" si="160"/>
        <v>Invalid</v>
      </c>
      <c r="AD973" t="s">
        <v>1580</v>
      </c>
      <c r="AE973" s="11" t="s">
        <v>1580</v>
      </c>
    </row>
    <row r="974" spans="1:31" ht="16" x14ac:dyDescent="0.2">
      <c r="A974" t="s">
        <v>6475</v>
      </c>
      <c r="B974">
        <v>2436</v>
      </c>
      <c r="C974" t="str">
        <f t="shared" si="153"/>
        <v>store_doc_2436</v>
      </c>
      <c r="D974" t="s">
        <v>6476</v>
      </c>
      <c r="E974" t="s">
        <v>6477</v>
      </c>
      <c r="F974">
        <v>17.043016000000001</v>
      </c>
      <c r="G974">
        <v>99.070598000000004</v>
      </c>
      <c r="H974" t="str">
        <f t="shared" si="159"/>
        <v>https://www.google.com/maps/place/17.043016,99.070598</v>
      </c>
      <c r="I974" t="s">
        <v>28</v>
      </c>
      <c r="J974" t="s">
        <v>29</v>
      </c>
      <c r="K974" t="s">
        <v>6478</v>
      </c>
      <c r="L974" t="s">
        <v>6479</v>
      </c>
      <c r="M974" t="s">
        <v>6283</v>
      </c>
      <c r="N974">
        <v>63120</v>
      </c>
      <c r="O974" t="s">
        <v>6480</v>
      </c>
      <c r="P974" t="s">
        <v>34</v>
      </c>
      <c r="Q974" s="3" t="s">
        <v>170</v>
      </c>
      <c r="R974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4" s="3" t="str">
        <f>VLOOKUP($B974,[1]Offline!$A$2:$K$2447,2,FALSE)</f>
        <v>Mini Supermarket</v>
      </c>
      <c r="T974" s="3" t="str">
        <f>VLOOKUP($B974,[1]Offline!$A$2:$K$2447,6,FALSE)</f>
        <v>06:00-23:00 (17Hrs)</v>
      </c>
      <c r="U974" s="3" t="str">
        <f>VLOOKUP($B974,[1]Offline!$A$2:$K$2447,8,FALSE)</f>
        <v>เลขที่ 77 หมู่ที่ 14 ตำบลตากออก อำเภอบ้านตาก จังหวัดตาก 63120</v>
      </c>
      <c r="V974" s="11" t="str">
        <f t="shared" si="155"/>
        <v>เลขที่ 77 หมู่ที่ 14 ตำบลตากออก อำเภอบ้านตาก จังหวัดตาก 63120, โทรศัพท์: 062-605-8559</v>
      </c>
      <c r="W974" s="3" t="str">
        <f>VLOOKUP($B974,[1]Offline!$A$2:$K$2447,5,FALSE)</f>
        <v>exp2436-sm@lotuss.com</v>
      </c>
      <c r="X974" s="3" t="str">
        <f>VLOOKUP($B974,[1]Offline!$A$2:$K$2447,10,FALSE)</f>
        <v>0626058559</v>
      </c>
      <c r="Y974" t="s">
        <v>6481</v>
      </c>
      <c r="Z974" t="str">
        <f t="shared" si="156"/>
        <v>0626058559</v>
      </c>
      <c r="AA974" t="str">
        <f t="shared" si="157"/>
        <v>062-605-8559</v>
      </c>
      <c r="AB974" t="str">
        <f t="shared" si="158"/>
        <v>Valid</v>
      </c>
      <c r="AC974" s="4" t="str">
        <f t="shared" si="160"/>
        <v>Valid</v>
      </c>
      <c r="AD974" t="s">
        <v>6481</v>
      </c>
      <c r="AE974" s="11" t="s">
        <v>6482</v>
      </c>
    </row>
    <row r="975" spans="1:31" ht="16" x14ac:dyDescent="0.2">
      <c r="A975" t="s">
        <v>6483</v>
      </c>
      <c r="B975">
        <v>2437</v>
      </c>
      <c r="C975" t="str">
        <f t="shared" si="153"/>
        <v>store_doc_2437</v>
      </c>
      <c r="D975" t="s">
        <v>6484</v>
      </c>
      <c r="E975" t="s">
        <v>6485</v>
      </c>
      <c r="F975">
        <v>15.547337000000001</v>
      </c>
      <c r="G975">
        <v>102.549986</v>
      </c>
      <c r="H975" t="str">
        <f t="shared" si="159"/>
        <v>https://www.google.com/maps/place/15.547337,102.549986</v>
      </c>
      <c r="I975" t="s">
        <v>28</v>
      </c>
      <c r="J975" t="s">
        <v>29</v>
      </c>
      <c r="K975" t="s">
        <v>3580</v>
      </c>
      <c r="L975" t="s">
        <v>6486</v>
      </c>
      <c r="M975" t="s">
        <v>2668</v>
      </c>
      <c r="N975">
        <v>30430</v>
      </c>
      <c r="O975" t="s">
        <v>6487</v>
      </c>
      <c r="P975" t="s">
        <v>34</v>
      </c>
      <c r="Q975" s="3" t="s">
        <v>35</v>
      </c>
      <c r="R975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5" s="3" t="str">
        <f>VLOOKUP($B975,[1]Offline!$A$2:$K$2447,2,FALSE)</f>
        <v>Mini Supermarket</v>
      </c>
      <c r="T975" s="3" t="str">
        <f>VLOOKUP($B975,[1]Offline!$A$2:$K$2447,6,FALSE)</f>
        <v>06:00-23:00 (17Hrs)</v>
      </c>
      <c r="U975" s="3" t="str">
        <f>VLOOKUP($B975,[1]Offline!$A$2:$K$2447,8,FALSE)</f>
        <v>เลขที่ 158 หมู่ที่ 1 ตำบลโพนทอง อำเภอสีดา จังหวัดนครราชสีมา 30430</v>
      </c>
      <c r="V975" s="11" t="str">
        <f t="shared" si="155"/>
        <v>เลขที่ 158 หมู่ที่ 1 ตำบลโพนทอง อำเภอสีดา จังหวัดนครราชสีมา 30430, โทรศัพท์: 062-605-8560</v>
      </c>
      <c r="W975" s="3" t="str">
        <f>VLOOKUP($B975,[1]Offline!$A$2:$K$2447,5,FALSE)</f>
        <v>exp2437-sm@lotuss.com</v>
      </c>
      <c r="X975" s="3" t="str">
        <f>VLOOKUP($B975,[1]Offline!$A$2:$K$2447,10,FALSE)</f>
        <v>0626058560</v>
      </c>
      <c r="Y975" t="s">
        <v>6488</v>
      </c>
      <c r="Z975" t="str">
        <f t="shared" si="156"/>
        <v>0626058560</v>
      </c>
      <c r="AA975" t="str">
        <f t="shared" si="157"/>
        <v>062-605-8560</v>
      </c>
      <c r="AB975" t="str">
        <f t="shared" si="158"/>
        <v>Valid</v>
      </c>
      <c r="AC975" s="4" t="str">
        <f t="shared" si="160"/>
        <v>Valid</v>
      </c>
      <c r="AD975" t="s">
        <v>6488</v>
      </c>
      <c r="AE975" s="11" t="s">
        <v>6489</v>
      </c>
    </row>
    <row r="976" spans="1:31" ht="16" x14ac:dyDescent="0.2">
      <c r="A976" t="s">
        <v>6490</v>
      </c>
      <c r="B976">
        <v>2438</v>
      </c>
      <c r="C976" t="str">
        <f t="shared" si="153"/>
        <v>store_doc_2438</v>
      </c>
      <c r="D976" t="s">
        <v>6491</v>
      </c>
      <c r="E976" t="s">
        <v>6492</v>
      </c>
      <c r="F976">
        <v>15.115399999999999</v>
      </c>
      <c r="G976">
        <v>104.333309</v>
      </c>
      <c r="H976" t="str">
        <f t="shared" si="159"/>
        <v>https://www.google.com/maps/place/15.1154,104.333309</v>
      </c>
      <c r="I976" t="s">
        <v>28</v>
      </c>
      <c r="J976" t="s">
        <v>29</v>
      </c>
      <c r="K976" t="s">
        <v>6493</v>
      </c>
      <c r="L976" t="s">
        <v>6494</v>
      </c>
      <c r="M976" t="s">
        <v>4909</v>
      </c>
      <c r="N976">
        <v>33000</v>
      </c>
      <c r="O976" t="s">
        <v>6495</v>
      </c>
      <c r="P976" t="s">
        <v>34</v>
      </c>
      <c r="Q976" s="3" t="s">
        <v>44</v>
      </c>
      <c r="R976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6" s="3" t="str">
        <f>VLOOKUP($B976,[1]Offline!$A$2:$K$2447,2,FALSE)</f>
        <v>Mini Supermarket</v>
      </c>
      <c r="T976" s="3" t="str">
        <f>VLOOKUP($B976,[1]Offline!$A$2:$K$2447,6,FALSE)</f>
        <v>24 Hours</v>
      </c>
      <c r="U976" s="3" t="str">
        <f>VLOOKUP($B976,[1]Offline!$A$2:$K$2447,8,FALSE)</f>
        <v>เลขที่ 1333/16 ถนนวิจิตรนคร ตำบลเมืองใต้ อำเภอเมืองศรีสะเกษ จังหวัดศรีสะเกษ 33000</v>
      </c>
      <c r="V976" s="11" t="str">
        <f t="shared" si="155"/>
        <v>เลขที่ 1333/16 ถนนวิจิตรนคร ตำบลเมืองใต้ อำเภอเมืองศรีสะเกษ จังหวัดศรีสะเกษ 33000, โทรศัพท์: 062-605-8561</v>
      </c>
      <c r="W976" s="3" t="str">
        <f>VLOOKUP($B976,[1]Offline!$A$2:$K$2447,5,FALSE)</f>
        <v>exp2438-sm@lotuss.com</v>
      </c>
      <c r="X976" s="3" t="str">
        <f>VLOOKUP($B976,[1]Offline!$A$2:$K$2447,10,FALSE)</f>
        <v>0626058561</v>
      </c>
      <c r="Y976" t="s">
        <v>6496</v>
      </c>
      <c r="Z976" t="str">
        <f t="shared" si="156"/>
        <v>0626058561</v>
      </c>
      <c r="AA976" t="str">
        <f t="shared" si="157"/>
        <v>062-605-8561</v>
      </c>
      <c r="AB976" t="str">
        <f t="shared" si="158"/>
        <v>Valid</v>
      </c>
      <c r="AC976" s="4" t="str">
        <f t="shared" si="160"/>
        <v>Valid</v>
      </c>
      <c r="AD976" t="s">
        <v>6496</v>
      </c>
      <c r="AE976" s="11" t="s">
        <v>6497</v>
      </c>
    </row>
    <row r="977" spans="1:31" ht="16" x14ac:dyDescent="0.2">
      <c r="A977" t="s">
        <v>6498</v>
      </c>
      <c r="B977">
        <v>2439</v>
      </c>
      <c r="C977" t="str">
        <f t="shared" si="153"/>
        <v>store_doc_2439</v>
      </c>
      <c r="D977" t="s">
        <v>6499</v>
      </c>
      <c r="E977" t="s">
        <v>6500</v>
      </c>
      <c r="F977">
        <v>12.667941000000001</v>
      </c>
      <c r="G977">
        <v>101.28791</v>
      </c>
      <c r="H977" t="str">
        <f t="shared" si="159"/>
        <v>https://www.google.com/maps/place/12.667941,101.28791</v>
      </c>
      <c r="I977" t="s">
        <v>28</v>
      </c>
      <c r="J977" t="s">
        <v>29</v>
      </c>
      <c r="K977" t="s">
        <v>6501</v>
      </c>
      <c r="L977" t="s">
        <v>2494</v>
      </c>
      <c r="M977" t="s">
        <v>2040</v>
      </c>
      <c r="N977">
        <v>21000</v>
      </c>
      <c r="O977" t="s">
        <v>2790</v>
      </c>
      <c r="P977" t="s">
        <v>34</v>
      </c>
      <c r="Q977" s="3" t="s">
        <v>44</v>
      </c>
      <c r="R977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7" s="3" t="str">
        <f>VLOOKUP($B977,[1]Offline!$A$2:$K$2447,2,FALSE)</f>
        <v>Mini Supermarket</v>
      </c>
      <c r="T977" s="3" t="str">
        <f>VLOOKUP($B977,[1]Offline!$A$2:$K$2447,6,FALSE)</f>
        <v xml:space="preserve">24 Hours </v>
      </c>
      <c r="U977" s="3" t="str">
        <f>VLOOKUP($B977,[1]Offline!$A$2:$K$2447,8,FALSE)</f>
        <v>เลขที่ 186,186/1,186/2 ถนนริมน้ำ ต.เชิงเนิน อ.เมืองระยอง จ.ระยอง 21000</v>
      </c>
      <c r="V977" s="11" t="str">
        <f t="shared" si="155"/>
        <v>เลขที่ 186,186/1,186/2 ถนนริมน้ำ ต.เชิงเนิน อ.เมืองระยอง จ.ระยอง 21000, โทรศัพท์: 081-247-6193</v>
      </c>
      <c r="W977" s="3" t="str">
        <f>VLOOKUP($B977,[1]Offline!$A$2:$K$2447,5,FALSE)</f>
        <v>exp2439-sm@lotuss.com</v>
      </c>
      <c r="X977" s="3" t="str">
        <f>VLOOKUP($B977,[1]Offline!$A$2:$K$2447,10,FALSE)</f>
        <v>0812476193</v>
      </c>
      <c r="Y977" t="s">
        <v>6502</v>
      </c>
      <c r="Z977" t="str">
        <f t="shared" si="156"/>
        <v>0812476193</v>
      </c>
      <c r="AA977" t="str">
        <f t="shared" si="157"/>
        <v>081-247-6193</v>
      </c>
      <c r="AB977" t="str">
        <f t="shared" si="158"/>
        <v>Valid</v>
      </c>
      <c r="AC977" s="4" t="str">
        <f t="shared" si="160"/>
        <v>Valid</v>
      </c>
      <c r="AD977" t="s">
        <v>6502</v>
      </c>
      <c r="AE977" s="11" t="s">
        <v>6503</v>
      </c>
    </row>
    <row r="978" spans="1:31" ht="16" x14ac:dyDescent="0.2">
      <c r="A978" t="s">
        <v>6504</v>
      </c>
      <c r="B978">
        <v>2443</v>
      </c>
      <c r="C978" t="str">
        <f t="shared" si="153"/>
        <v>store_doc_2443</v>
      </c>
      <c r="D978" t="s">
        <v>6505</v>
      </c>
      <c r="E978" t="s">
        <v>6506</v>
      </c>
      <c r="F978">
        <v>16.153424999999999</v>
      </c>
      <c r="G978">
        <v>103.862713</v>
      </c>
      <c r="H978" t="str">
        <f t="shared" si="159"/>
        <v>https://www.google.com/maps/place/16.153425,103.862713</v>
      </c>
      <c r="I978" t="s">
        <v>28</v>
      </c>
      <c r="J978" t="s">
        <v>29</v>
      </c>
      <c r="K978" t="s">
        <v>6507</v>
      </c>
      <c r="L978" t="s">
        <v>6508</v>
      </c>
      <c r="M978" t="s">
        <v>3196</v>
      </c>
      <c r="N978">
        <v>45120</v>
      </c>
      <c r="O978" t="s">
        <v>6509</v>
      </c>
      <c r="P978" t="s">
        <v>34</v>
      </c>
      <c r="Q978" s="3" t="s">
        <v>35</v>
      </c>
      <c r="R978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8" s="3" t="str">
        <f>VLOOKUP($B978,[1]Offline!$A$2:$K$2447,2,FALSE)</f>
        <v>Mini Supermarket</v>
      </c>
      <c r="T978" s="3" t="str">
        <f>VLOOKUP($B978,[1]Offline!$A$2:$K$2447,6,FALSE)</f>
        <v>06:00-23:00 (17Hrs)</v>
      </c>
      <c r="U978" s="3" t="str">
        <f>VLOOKUP($B978,[1]Offline!$A$2:$K$2447,8,FALSE)</f>
        <v>เลขที่ 9/1 หมู่ที่ 14 ตำบลเกาะแก้ว อำเภอเสลภูมิ จังหวัดร้อยเอ็ด 45120</v>
      </c>
      <c r="V978" s="11" t="str">
        <f t="shared" si="155"/>
        <v>เลขที่ 9/1 หมู่ที่ 14 ตำบลเกาะแก้ว อำเภอเสลภูมิ จังหวัดร้อยเอ็ด 45120, โทรศัพท์: 062-605-8564</v>
      </c>
      <c r="W978" s="3" t="str">
        <f>VLOOKUP($B978,[1]Offline!$A$2:$K$2447,5,FALSE)</f>
        <v>exp2443-sm@lotuss.com</v>
      </c>
      <c r="X978" s="3" t="str">
        <f>VLOOKUP($B978,[1]Offline!$A$2:$K$2447,10,FALSE)</f>
        <v>0626058564</v>
      </c>
      <c r="Y978" t="s">
        <v>6510</v>
      </c>
      <c r="Z978" t="str">
        <f t="shared" si="156"/>
        <v>0626058564</v>
      </c>
      <c r="AA978" t="str">
        <f t="shared" si="157"/>
        <v>062-605-8564</v>
      </c>
      <c r="AB978" t="str">
        <f t="shared" si="158"/>
        <v>Valid</v>
      </c>
      <c r="AC978" s="4" t="str">
        <f t="shared" si="160"/>
        <v>Valid</v>
      </c>
      <c r="AD978" t="s">
        <v>6510</v>
      </c>
      <c r="AE978" s="11" t="s">
        <v>6511</v>
      </c>
    </row>
    <row r="979" spans="1:31" ht="16" x14ac:dyDescent="0.2">
      <c r="A979" t="s">
        <v>6512</v>
      </c>
      <c r="B979">
        <v>2444</v>
      </c>
      <c r="C979" t="str">
        <f t="shared" si="153"/>
        <v>store_doc_2444</v>
      </c>
      <c r="D979" t="s">
        <v>6513</v>
      </c>
      <c r="E979" t="s">
        <v>6514</v>
      </c>
      <c r="F979">
        <v>6.912172</v>
      </c>
      <c r="G979">
        <v>100.738242</v>
      </c>
      <c r="H979" t="str">
        <f t="shared" si="159"/>
        <v>https://www.google.com/maps/place/6.912172,100.738242</v>
      </c>
      <c r="I979" t="s">
        <v>28</v>
      </c>
      <c r="J979" t="s">
        <v>29</v>
      </c>
      <c r="K979" t="s">
        <v>6515</v>
      </c>
      <c r="L979" t="s">
        <v>6516</v>
      </c>
      <c r="M979" t="s">
        <v>3049</v>
      </c>
      <c r="N979">
        <v>90130</v>
      </c>
      <c r="O979" t="s">
        <v>1973</v>
      </c>
      <c r="P979" t="s">
        <v>34</v>
      </c>
      <c r="Q979" s="3" t="s">
        <v>35</v>
      </c>
      <c r="R979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79" s="3" t="str">
        <f>VLOOKUP($B979,[1]Offline!$A$2:$K$2447,2,FALSE)</f>
        <v>Mini Supermarket</v>
      </c>
      <c r="T979" s="3" t="str">
        <f>VLOOKUP($B979,[1]Offline!$A$2:$K$2447,6,FALSE)</f>
        <v>06:00-22:00 (16Hrs)</v>
      </c>
      <c r="U979" s="3" t="str">
        <f>VLOOKUP($B979,[1]Offline!$A$2:$K$2447,8,FALSE)</f>
        <v>เลขที่ 58/1 หมู่ 2 ถนนราษฎร์รักษ์ ต.บ้านนา อ.จะนะ จ.สงขลา 90130</v>
      </c>
      <c r="V979" s="11" t="str">
        <f t="shared" si="155"/>
        <v>เลขที่ 58/1 หมู่ 2 ถนนราษฎร์รักษ์ ต.บ้านนา อ.จะนะ จ.สงขลา 90130, โทรศัพท์: 062-605-8565</v>
      </c>
      <c r="W979" s="3" t="str">
        <f>VLOOKUP($B979,[1]Offline!$A$2:$K$2447,5,FALSE)</f>
        <v>exp2444-sm@lotuss.com</v>
      </c>
      <c r="X979" s="3" t="str">
        <f>VLOOKUP($B979,[1]Offline!$A$2:$K$2447,10,FALSE)</f>
        <v>0626058565</v>
      </c>
      <c r="Y979" t="s">
        <v>6517</v>
      </c>
      <c r="Z979" t="str">
        <f t="shared" si="156"/>
        <v>0626058565</v>
      </c>
      <c r="AA979" t="str">
        <f t="shared" si="157"/>
        <v>062-605-8565</v>
      </c>
      <c r="AB979" t="str">
        <f t="shared" si="158"/>
        <v>Valid</v>
      </c>
      <c r="AC979" s="4" t="str">
        <f t="shared" si="160"/>
        <v>Valid</v>
      </c>
      <c r="AD979" t="s">
        <v>6517</v>
      </c>
      <c r="AE979" s="11" t="s">
        <v>6518</v>
      </c>
    </row>
    <row r="980" spans="1:31" ht="16" x14ac:dyDescent="0.2">
      <c r="A980" t="s">
        <v>6519</v>
      </c>
      <c r="B980">
        <v>2445</v>
      </c>
      <c r="C980" t="str">
        <f t="shared" si="153"/>
        <v>store_doc_2445</v>
      </c>
      <c r="D980" t="s">
        <v>6520</v>
      </c>
      <c r="E980" t="s">
        <v>6521</v>
      </c>
      <c r="F980">
        <v>16.404806000000001</v>
      </c>
      <c r="G980">
        <v>100.300526</v>
      </c>
      <c r="H980" t="str">
        <f t="shared" si="159"/>
        <v>https://www.google.com/maps/place/16.404806,100.300526</v>
      </c>
      <c r="I980" t="s">
        <v>28</v>
      </c>
      <c r="J980" t="s">
        <v>29</v>
      </c>
      <c r="K980" t="s">
        <v>6522</v>
      </c>
      <c r="L980" t="s">
        <v>6523</v>
      </c>
      <c r="M980" t="s">
        <v>2813</v>
      </c>
      <c r="N980">
        <v>66000</v>
      </c>
      <c r="O980" t="s">
        <v>4804</v>
      </c>
      <c r="P980" t="s">
        <v>34</v>
      </c>
      <c r="Q980" s="3" t="s">
        <v>35</v>
      </c>
      <c r="R980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0" s="3" t="str">
        <f>VLOOKUP($B980,[1]Offline!$A$2:$K$2447,2,FALSE)</f>
        <v>Mini Supermarket</v>
      </c>
      <c r="T980" s="3" t="str">
        <f>VLOOKUP($B980,[1]Offline!$A$2:$K$2447,6,FALSE)</f>
        <v>06:00-23:00 (17Hrs)</v>
      </c>
      <c r="U980" s="3" t="str">
        <f>VLOOKUP($B980,[1]Offline!$A$2:$K$2447,8,FALSE)</f>
        <v>เลขที่ 1/3 หมู่ที่ 1 ตำบลเมืองเก่า อำเภอเมืองพิจิตร จังหวัดพิจิตร 66000</v>
      </c>
      <c r="V980" s="11" t="str">
        <f t="shared" si="155"/>
        <v>เลขที่ 1/3 หมู่ที่ 1 ตำบลเมืองเก่า อำเภอเมืองพิจิตร จังหวัดพิจิตร 66000, โทรศัพท์: 062-605-8566</v>
      </c>
      <c r="W980" s="3" t="str">
        <f>VLOOKUP($B980,[1]Offline!$A$2:$K$2447,5,FALSE)</f>
        <v>exp2445-sm@lotuss.com</v>
      </c>
      <c r="X980" s="3" t="str">
        <f>VLOOKUP($B980,[1]Offline!$A$2:$K$2447,10,FALSE)</f>
        <v>0626058566</v>
      </c>
      <c r="Y980" t="s">
        <v>6524</v>
      </c>
      <c r="Z980" t="str">
        <f t="shared" si="156"/>
        <v>0626058566</v>
      </c>
      <c r="AA980" t="str">
        <f t="shared" si="157"/>
        <v>062-605-8566</v>
      </c>
      <c r="AB980" t="str">
        <f t="shared" si="158"/>
        <v>Valid</v>
      </c>
      <c r="AC980" s="4" t="str">
        <f t="shared" si="160"/>
        <v>Valid</v>
      </c>
      <c r="AD980" t="s">
        <v>6524</v>
      </c>
      <c r="AE980" s="11" t="s">
        <v>6525</v>
      </c>
    </row>
    <row r="981" spans="1:31" ht="16" x14ac:dyDescent="0.2">
      <c r="A981" t="s">
        <v>6526</v>
      </c>
      <c r="B981">
        <v>2446</v>
      </c>
      <c r="C981" t="str">
        <f t="shared" si="153"/>
        <v>store_doc_2446</v>
      </c>
      <c r="D981" t="s">
        <v>6527</v>
      </c>
      <c r="E981" t="s">
        <v>6528</v>
      </c>
      <c r="F981">
        <v>13.744158000000001</v>
      </c>
      <c r="G981">
        <v>100.409148</v>
      </c>
      <c r="H981" t="str">
        <f t="shared" si="159"/>
        <v>https://www.google.com/maps/place/13.744158,100.409148</v>
      </c>
      <c r="I981" t="s">
        <v>28</v>
      </c>
      <c r="J981" t="s">
        <v>29</v>
      </c>
      <c r="K981" t="s">
        <v>6529</v>
      </c>
      <c r="L981" t="s">
        <v>189</v>
      </c>
      <c r="M981" t="s">
        <v>32</v>
      </c>
      <c r="N981">
        <v>10160</v>
      </c>
      <c r="O981" t="s">
        <v>6530</v>
      </c>
      <c r="P981" t="s">
        <v>34</v>
      </c>
      <c r="Q981" s="3" t="s">
        <v>170</v>
      </c>
      <c r="R981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1" s="3" t="str">
        <f>VLOOKUP($B981,[1]Offline!$A$2:$K$2447,2,FALSE)</f>
        <v>Mini Supermarket</v>
      </c>
      <c r="T981" s="3" t="str">
        <f>VLOOKUP($B981,[1]Offline!$A$2:$K$2447,6,FALSE)</f>
        <v>06:00-23:00 (17Hrs)</v>
      </c>
      <c r="U981" s="3" t="str">
        <f>VLOOKUP($B981,[1]Offline!$A$2:$K$2447,8,FALSE)</f>
        <v>เลขที่ 112/4 ถนนบางแวก แขวงบางไผ่ เขตบางแค กรุงเทพมนคร 10160</v>
      </c>
      <c r="V981" s="11" t="str">
        <f t="shared" si="155"/>
        <v>เลขที่ 112/4 ถนนบางแวก แขวงบางไผ่ เขตบางแค กรุงเทพมนคร 10160, โทรศัพท์: 081-249-5192</v>
      </c>
      <c r="W981" s="3" t="str">
        <f>VLOOKUP($B981,[1]Offline!$A$2:$K$2447,5,FALSE)</f>
        <v>exp2446-sm@lotuss.com</v>
      </c>
      <c r="X981" s="3" t="str">
        <f>VLOOKUP($B981,[1]Offline!$A$2:$K$2447,10,FALSE)</f>
        <v>0812495192</v>
      </c>
      <c r="Y981" t="s">
        <v>6531</v>
      </c>
      <c r="Z981" t="str">
        <f t="shared" si="156"/>
        <v>0812495192</v>
      </c>
      <c r="AA981" t="str">
        <f t="shared" si="157"/>
        <v>081-249-5192</v>
      </c>
      <c r="AB981" t="str">
        <f t="shared" si="158"/>
        <v>Valid</v>
      </c>
      <c r="AC981" s="4" t="str">
        <f t="shared" si="160"/>
        <v>Valid</v>
      </c>
      <c r="AD981" t="s">
        <v>6531</v>
      </c>
      <c r="AE981" s="11" t="s">
        <v>6532</v>
      </c>
    </row>
    <row r="982" spans="1:31" ht="16" x14ac:dyDescent="0.2">
      <c r="A982" t="s">
        <v>6533</v>
      </c>
      <c r="B982">
        <v>2447</v>
      </c>
      <c r="C982" t="str">
        <f t="shared" si="153"/>
        <v>store_doc_2447</v>
      </c>
      <c r="D982" t="s">
        <v>6534</v>
      </c>
      <c r="E982" t="s">
        <v>6535</v>
      </c>
      <c r="F982">
        <v>13.432593000000001</v>
      </c>
      <c r="G982">
        <v>101.062366</v>
      </c>
      <c r="H982" t="str">
        <f t="shared" si="159"/>
        <v>https://www.google.com/maps/place/13.432593,101.062366</v>
      </c>
      <c r="I982" t="s">
        <v>28</v>
      </c>
      <c r="J982" t="s">
        <v>29</v>
      </c>
      <c r="K982" t="s">
        <v>6536</v>
      </c>
      <c r="L982" t="s">
        <v>4026</v>
      </c>
      <c r="M982" t="s">
        <v>1528</v>
      </c>
      <c r="N982">
        <v>20160</v>
      </c>
      <c r="O982" t="s">
        <v>4027</v>
      </c>
      <c r="P982" t="s">
        <v>34</v>
      </c>
      <c r="Q982" s="3" t="s">
        <v>170</v>
      </c>
      <c r="R982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2" s="3" t="str">
        <f>VLOOKUP($B982,[1]Offline!$A$2:$K$2447,2,FALSE)</f>
        <v>Mini Supermarket</v>
      </c>
      <c r="T982" s="3" t="str">
        <f>VLOOKUP($B982,[1]Offline!$A$2:$K$2447,6,FALSE)</f>
        <v>06:00-23:00 (17Hrs)</v>
      </c>
      <c r="U982" s="3" t="str">
        <f>VLOOKUP($B982,[1]Offline!$A$2:$K$2447,8,FALSE)</f>
        <v>เลขที่ 49/18 หมู่ 3 ต.หนองตำลึง อ.พานทอง จ.ชลบุรี 20160</v>
      </c>
      <c r="V982" s="11" t="str">
        <f t="shared" si="155"/>
        <v>เลขที่ 49/18 หมู่ 3 ต.หนองตำลึง อ.พานทอง จ.ชลบุรี 20160, โทรศัพท์: ยังไม่มีเบอร์สาขา</v>
      </c>
      <c r="W982" s="3" t="str">
        <f>VLOOKUP($B982,[1]Offline!$A$2:$K$2447,5,FALSE)</f>
        <v>exp2447-sm@lotuss.com</v>
      </c>
      <c r="X982" s="3" t="str">
        <f>VLOOKUP($B982,[1]Offline!$A$2:$K$2447,10,FALSE)</f>
        <v>0ยังไม่มีเบอร์สาขา</v>
      </c>
      <c r="Y982" t="s">
        <v>1580</v>
      </c>
      <c r="Z982" t="str">
        <f t="shared" si="156"/>
        <v>ยังไม่มีเบอร์สาขา</v>
      </c>
      <c r="AA982" t="str">
        <f t="shared" si="157"/>
        <v>ยังไม่มีเบอร์สาขา</v>
      </c>
      <c r="AB982" t="str">
        <f t="shared" si="158"/>
        <v>Invalid</v>
      </c>
      <c r="AC982" s="4" t="str">
        <f t="shared" si="160"/>
        <v>Invalid</v>
      </c>
      <c r="AD982" t="s">
        <v>1580</v>
      </c>
      <c r="AE982" s="11" t="s">
        <v>1580</v>
      </c>
    </row>
    <row r="983" spans="1:31" ht="16" x14ac:dyDescent="0.2">
      <c r="A983" t="s">
        <v>6537</v>
      </c>
      <c r="B983">
        <v>2448</v>
      </c>
      <c r="C983" t="str">
        <f t="shared" si="153"/>
        <v>store_doc_2448</v>
      </c>
      <c r="D983" t="s">
        <v>6538</v>
      </c>
      <c r="E983" t="s">
        <v>6539</v>
      </c>
      <c r="F983">
        <v>13.129174000000001</v>
      </c>
      <c r="G983">
        <v>101.03084</v>
      </c>
      <c r="H983" t="str">
        <f t="shared" si="159"/>
        <v>https://www.google.com/maps/place/13.129174,101.03084</v>
      </c>
      <c r="I983" t="s">
        <v>28</v>
      </c>
      <c r="J983" t="s">
        <v>29</v>
      </c>
      <c r="K983" t="s">
        <v>6540</v>
      </c>
      <c r="L983" t="s">
        <v>1745</v>
      </c>
      <c r="M983" t="s">
        <v>1528</v>
      </c>
      <c r="N983">
        <v>20110</v>
      </c>
      <c r="O983" t="s">
        <v>2613</v>
      </c>
      <c r="P983" t="s">
        <v>34</v>
      </c>
      <c r="Q983" s="3" t="s">
        <v>170</v>
      </c>
      <c r="R983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3" s="3" t="str">
        <f>VLOOKUP($B983,[1]Offline!$A$2:$K$2447,2,FALSE)</f>
        <v>Mini Supermarket</v>
      </c>
      <c r="T983" s="3" t="str">
        <f>VLOOKUP($B983,[1]Offline!$A$2:$K$2447,6,FALSE)</f>
        <v>06:00-23:00 (17Hrs)</v>
      </c>
      <c r="U983" s="3" t="str">
        <f>VLOOKUP($B983,[1]Offline!$A$2:$K$2447,8,FALSE)</f>
        <v>เลขที่ 31/5 หมู่ 9 ต.หนองขาม อ.ศรีราชา จ.ชลบุรี 20110</v>
      </c>
      <c r="V983" s="11" t="str">
        <f t="shared" si="155"/>
        <v>เลขที่ 31/5 หมู่ 9 ต.หนองขาม อ.ศรีราชา จ.ชลบุรี 20110, โทรศัพท์: 081-245-5953</v>
      </c>
      <c r="W983" s="3" t="str">
        <f>VLOOKUP($B983,[1]Offline!$A$2:$K$2447,5,FALSE)</f>
        <v>exp2448-sm@lotuss.com</v>
      </c>
      <c r="X983" s="3" t="str">
        <f>VLOOKUP($B983,[1]Offline!$A$2:$K$2447,10,FALSE)</f>
        <v>0812455953</v>
      </c>
      <c r="Y983" t="s">
        <v>6541</v>
      </c>
      <c r="Z983" t="str">
        <f t="shared" si="156"/>
        <v>0812455953</v>
      </c>
      <c r="AA983" t="str">
        <f t="shared" si="157"/>
        <v>081-245-5953</v>
      </c>
      <c r="AB983" t="str">
        <f t="shared" si="158"/>
        <v>Valid</v>
      </c>
      <c r="AC983" s="4" t="str">
        <f t="shared" si="160"/>
        <v>Valid</v>
      </c>
      <c r="AD983" t="s">
        <v>6541</v>
      </c>
      <c r="AE983" s="11" t="s">
        <v>6542</v>
      </c>
    </row>
    <row r="984" spans="1:31" ht="16" x14ac:dyDescent="0.2">
      <c r="A984" t="s">
        <v>6543</v>
      </c>
      <c r="B984">
        <v>2449</v>
      </c>
      <c r="C984" t="str">
        <f t="shared" si="153"/>
        <v>store_doc_2449</v>
      </c>
      <c r="D984" t="s">
        <v>6544</v>
      </c>
      <c r="E984" t="s">
        <v>6545</v>
      </c>
      <c r="F984">
        <v>15.751458</v>
      </c>
      <c r="G984">
        <v>101.763563</v>
      </c>
      <c r="H984" t="str">
        <f t="shared" si="159"/>
        <v>https://www.google.com/maps/place/15.751458,101.763563</v>
      </c>
      <c r="I984" t="s">
        <v>28</v>
      </c>
      <c r="J984" t="s">
        <v>29</v>
      </c>
      <c r="K984" t="s">
        <v>6546</v>
      </c>
      <c r="L984" t="s">
        <v>6547</v>
      </c>
      <c r="M984" t="s">
        <v>2876</v>
      </c>
      <c r="N984">
        <v>36250</v>
      </c>
      <c r="O984" t="s">
        <v>6548</v>
      </c>
      <c r="P984" t="s">
        <v>34</v>
      </c>
      <c r="Q984" s="3" t="s">
        <v>35</v>
      </c>
      <c r="R984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4" s="3" t="str">
        <f>VLOOKUP($B984,[1]Offline!$A$2:$K$2447,2,FALSE)</f>
        <v>Mini Supermarket</v>
      </c>
      <c r="T984" s="3" t="str">
        <f>VLOOKUP($B984,[1]Offline!$A$2:$K$2447,6,FALSE)</f>
        <v>05:00-22:00 (17Hrs)</v>
      </c>
      <c r="U984" s="3" t="str">
        <f>VLOOKUP($B984,[1]Offline!$A$2:$K$2447,8,FALSE)</f>
        <v>เลขที่ 708 หมู่ที่9 ตำบลหนองบัวระเหว อำเภอหนองบัวระเหว จังหวัดชัยภูมิ 36250</v>
      </c>
      <c r="V984" s="11" t="str">
        <f t="shared" si="155"/>
        <v>เลขที่ 708 หมู่ที่9 ตำบลหนองบัวระเหว อำเภอหนองบัวระเหว จังหวัดชัยภูมิ 36250, โทรศัพท์: 062-605-8570</v>
      </c>
      <c r="W984" s="3" t="str">
        <f>VLOOKUP($B984,[1]Offline!$A$2:$K$2447,5,FALSE)</f>
        <v>exp2449-sm@lotuss.com</v>
      </c>
      <c r="X984" s="3" t="str">
        <f>VLOOKUP($B984,[1]Offline!$A$2:$K$2447,10,FALSE)</f>
        <v>0626058570</v>
      </c>
      <c r="Y984" t="s">
        <v>6549</v>
      </c>
      <c r="Z984" t="str">
        <f t="shared" si="156"/>
        <v>0626058570</v>
      </c>
      <c r="AA984" t="str">
        <f t="shared" si="157"/>
        <v>062-605-8570</v>
      </c>
      <c r="AB984" t="str">
        <f t="shared" si="158"/>
        <v>Valid</v>
      </c>
      <c r="AC984" s="4" t="str">
        <f t="shared" si="160"/>
        <v>Valid</v>
      </c>
      <c r="AD984" t="s">
        <v>6549</v>
      </c>
      <c r="AE984" s="11" t="s">
        <v>6550</v>
      </c>
    </row>
    <row r="985" spans="1:31" ht="16" x14ac:dyDescent="0.2">
      <c r="A985" t="s">
        <v>6551</v>
      </c>
      <c r="B985">
        <v>2450</v>
      </c>
      <c r="C985" t="str">
        <f t="shared" si="153"/>
        <v>store_doc_2450</v>
      </c>
      <c r="D985" t="s">
        <v>6552</v>
      </c>
      <c r="E985" t="s">
        <v>6553</v>
      </c>
      <c r="F985">
        <v>17.194610999999998</v>
      </c>
      <c r="G985">
        <v>104.096639</v>
      </c>
      <c r="H985" t="str">
        <f t="shared" si="159"/>
        <v>https://www.google.com/maps/place/17.194611,104.096639</v>
      </c>
      <c r="I985" t="s">
        <v>28</v>
      </c>
      <c r="J985" t="s">
        <v>29</v>
      </c>
      <c r="K985" t="s">
        <v>6554</v>
      </c>
      <c r="L985" t="s">
        <v>6555</v>
      </c>
      <c r="M985" t="s">
        <v>5582</v>
      </c>
      <c r="N985">
        <v>47000</v>
      </c>
      <c r="O985" t="s">
        <v>6556</v>
      </c>
      <c r="P985" t="s">
        <v>34</v>
      </c>
      <c r="Q985" s="3" t="s">
        <v>44</v>
      </c>
      <c r="R985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5" s="3" t="str">
        <f>VLOOKUP($B985,[1]Offline!$A$2:$K$2447,2,FALSE)</f>
        <v>Mini Supermarket</v>
      </c>
      <c r="T985" s="3" t="str">
        <f>VLOOKUP($B985,[1]Offline!$A$2:$K$2447,6,FALSE)</f>
        <v>24 Hours</v>
      </c>
      <c r="U985" s="3" t="str">
        <f>VLOOKUP($B985,[1]Offline!$A$2:$K$2447,8,FALSE)</f>
        <v>เลขที่ 455/3 ถนนนิตโย  ตำบลธาตุเชิงชุม  อำเภอเมืองสกลนคร  จังหวัดสกลนคร  47000</v>
      </c>
      <c r="V985" s="11" t="str">
        <f t="shared" si="155"/>
        <v>เลขที่ 455/3 ถนนนิตโย  ตำบลธาตุเชิงชุม  อำเภอเมืองสกลนคร  จังหวัดสกลนคร  47000, โทรศัพท์: 062-605-8571</v>
      </c>
      <c r="W985" s="3" t="str">
        <f>VLOOKUP($B985,[1]Offline!$A$2:$K$2447,5,FALSE)</f>
        <v>exp2450-sm@lotuss.com</v>
      </c>
      <c r="X985" s="3" t="str">
        <f>VLOOKUP($B985,[1]Offline!$A$2:$K$2447,10,FALSE)</f>
        <v>0626058571</v>
      </c>
      <c r="Y985" t="s">
        <v>6557</v>
      </c>
      <c r="Z985" t="str">
        <f t="shared" si="156"/>
        <v>0626058571</v>
      </c>
      <c r="AA985" t="str">
        <f t="shared" si="157"/>
        <v>062-605-8571</v>
      </c>
      <c r="AB985" t="str">
        <f t="shared" si="158"/>
        <v>Valid</v>
      </c>
      <c r="AC985" s="4" t="str">
        <f t="shared" si="160"/>
        <v>Valid</v>
      </c>
      <c r="AD985" t="s">
        <v>6557</v>
      </c>
      <c r="AE985" s="11" t="s">
        <v>6558</v>
      </c>
    </row>
    <row r="986" spans="1:31" ht="16" x14ac:dyDescent="0.2">
      <c r="A986" t="s">
        <v>6559</v>
      </c>
      <c r="B986">
        <v>2451</v>
      </c>
      <c r="C986" t="str">
        <f t="shared" si="153"/>
        <v>store_doc_2451</v>
      </c>
      <c r="D986" t="s">
        <v>6560</v>
      </c>
      <c r="E986" t="s">
        <v>6561</v>
      </c>
      <c r="F986">
        <v>7.4225880000000002</v>
      </c>
      <c r="G986">
        <v>100.16825900000001</v>
      </c>
      <c r="H986" t="str">
        <f t="shared" si="159"/>
        <v>https://www.google.com/maps/place/7.422588,100.168259</v>
      </c>
      <c r="I986" t="s">
        <v>28</v>
      </c>
      <c r="J986" t="s">
        <v>29</v>
      </c>
      <c r="K986" t="s">
        <v>6562</v>
      </c>
      <c r="L986" t="s">
        <v>6563</v>
      </c>
      <c r="M986" t="s">
        <v>3106</v>
      </c>
      <c r="N986">
        <v>93140</v>
      </c>
      <c r="O986" t="s">
        <v>6564</v>
      </c>
      <c r="P986" t="s">
        <v>34</v>
      </c>
      <c r="Q986" s="3" t="s">
        <v>35</v>
      </c>
      <c r="R986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6" s="3" t="str">
        <f>VLOOKUP($B986,[1]Offline!$A$2:$K$2447,2,FALSE)</f>
        <v>Mini Supermarket</v>
      </c>
      <c r="T986" s="3" t="str">
        <f>VLOOKUP($B986,[1]Offline!$A$2:$K$2447,6,FALSE)</f>
        <v>06:00-21:00 (15Hrs)</v>
      </c>
      <c r="U986" s="3" t="str">
        <f>VLOOKUP($B986,[1]Offline!$A$2:$K$2447,8,FALSE)</f>
        <v xml:space="preserve">เลขที่ 658-659,853 หมู่ 1 ต.ท่ามะเดื่อ อ.บางแก้ว จ.พัทลุง 93140 </v>
      </c>
      <c r="V986" s="11" t="str">
        <f t="shared" si="155"/>
        <v>เลขที่ 658-659,853 หมู่ 1 ต.ท่ามะเดื่อ อ.บางแก้ว จ.พัทลุง 93140 , โทรศัพท์: 062-605-8572</v>
      </c>
      <c r="W986" s="3" t="str">
        <f>VLOOKUP($B986,[1]Offline!$A$2:$K$2447,5,FALSE)</f>
        <v>exp2451-sm@lotuss.com</v>
      </c>
      <c r="X986" s="3" t="str">
        <f>VLOOKUP($B986,[1]Offline!$A$2:$K$2447,10,FALSE)</f>
        <v>0626058572</v>
      </c>
      <c r="Y986" t="s">
        <v>6565</v>
      </c>
      <c r="Z986" t="str">
        <f t="shared" si="156"/>
        <v>0626058572</v>
      </c>
      <c r="AA986" t="str">
        <f t="shared" si="157"/>
        <v>062-605-8572</v>
      </c>
      <c r="AB986" t="str">
        <f t="shared" si="158"/>
        <v>Valid</v>
      </c>
      <c r="AC986" s="4" t="str">
        <f t="shared" si="160"/>
        <v>Valid</v>
      </c>
      <c r="AD986" t="s">
        <v>6565</v>
      </c>
      <c r="AE986" s="11" t="s">
        <v>6566</v>
      </c>
    </row>
    <row r="987" spans="1:31" ht="16" x14ac:dyDescent="0.2">
      <c r="A987" t="s">
        <v>6567</v>
      </c>
      <c r="B987">
        <v>2452</v>
      </c>
      <c r="C987" t="str">
        <f t="shared" si="153"/>
        <v>store_doc_2452</v>
      </c>
      <c r="D987" t="s">
        <v>6568</v>
      </c>
      <c r="E987" t="s">
        <v>6569</v>
      </c>
      <c r="F987">
        <v>16.987741</v>
      </c>
      <c r="G987">
        <v>98.526329000000004</v>
      </c>
      <c r="H987" t="str">
        <f t="shared" si="159"/>
        <v>https://www.google.com/maps/place/16.987741,98.526329</v>
      </c>
      <c r="I987" t="s">
        <v>28</v>
      </c>
      <c r="J987" t="s">
        <v>29</v>
      </c>
      <c r="K987" t="s">
        <v>6570</v>
      </c>
      <c r="L987" t="s">
        <v>6571</v>
      </c>
      <c r="M987" t="s">
        <v>6283</v>
      </c>
      <c r="N987">
        <v>63000</v>
      </c>
      <c r="O987" t="s">
        <v>6572</v>
      </c>
      <c r="P987" t="s">
        <v>34</v>
      </c>
      <c r="Q987" s="3" t="s">
        <v>35</v>
      </c>
      <c r="R987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7" s="3" t="str">
        <f>VLOOKUP($B987,[1]Offline!$A$2:$K$2447,2,FALSE)</f>
        <v>Mini Supermarket</v>
      </c>
      <c r="T987" s="3" t="str">
        <f>VLOOKUP($B987,[1]Offline!$A$2:$K$2447,6,FALSE)</f>
        <v>06:00-23:00 (17Hrs)</v>
      </c>
      <c r="U987" s="3" t="str">
        <f>VLOOKUP($B987,[1]Offline!$A$2:$K$2447,8,FALSE)</f>
        <v>เลขที่ 406 หมู่ที่ 4 ตำบลแม่ระมาด อำเภอแม่ระมาด จังหวัดตาก 63000</v>
      </c>
      <c r="V987" s="11" t="str">
        <f t="shared" si="155"/>
        <v>เลขที่ 406 หมู่ที่ 4 ตำบลแม่ระมาด อำเภอแม่ระมาด จังหวัดตาก 63000, โทรศัพท์: 062-605-8573</v>
      </c>
      <c r="W987" s="3" t="str">
        <f>VLOOKUP($B987,[1]Offline!$A$2:$K$2447,5,FALSE)</f>
        <v>exp2452-sm@lotuss.com</v>
      </c>
      <c r="X987" s="3" t="str">
        <f>VLOOKUP($B987,[1]Offline!$A$2:$K$2447,10,FALSE)</f>
        <v>0626058573</v>
      </c>
      <c r="Y987" t="s">
        <v>6573</v>
      </c>
      <c r="Z987" t="str">
        <f t="shared" si="156"/>
        <v>0626058573</v>
      </c>
      <c r="AA987" t="str">
        <f t="shared" si="157"/>
        <v>062-605-8573</v>
      </c>
      <c r="AB987" t="str">
        <f t="shared" si="158"/>
        <v>Valid</v>
      </c>
      <c r="AC987" s="4" t="str">
        <f t="shared" si="160"/>
        <v>Valid</v>
      </c>
      <c r="AD987" t="s">
        <v>6573</v>
      </c>
      <c r="AE987" s="11" t="s">
        <v>6574</v>
      </c>
    </row>
    <row r="988" spans="1:31" ht="16" x14ac:dyDescent="0.2">
      <c r="A988" t="s">
        <v>6575</v>
      </c>
      <c r="B988">
        <v>2453</v>
      </c>
      <c r="C988" t="str">
        <f t="shared" si="153"/>
        <v>store_doc_2453</v>
      </c>
      <c r="D988" t="s">
        <v>6576</v>
      </c>
      <c r="E988" t="s">
        <v>6577</v>
      </c>
      <c r="F988">
        <v>14.357274</v>
      </c>
      <c r="G988">
        <v>100.614497</v>
      </c>
      <c r="H988" t="str">
        <f t="shared" si="159"/>
        <v>https://www.google.com/maps/place/14.357274,100.614497</v>
      </c>
      <c r="I988" t="s">
        <v>123</v>
      </c>
      <c r="J988" t="s">
        <v>29</v>
      </c>
      <c r="K988" t="s">
        <v>6578</v>
      </c>
      <c r="L988" t="s">
        <v>1235</v>
      </c>
      <c r="M988" t="s">
        <v>932</v>
      </c>
      <c r="N988">
        <v>13210</v>
      </c>
      <c r="O988" t="s">
        <v>1959</v>
      </c>
      <c r="P988" t="s">
        <v>34</v>
      </c>
      <c r="Q988" s="3" t="s">
        <v>35</v>
      </c>
      <c r="R988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8" s="3" t="e">
        <f>VLOOKUP($B988,[1]Offline!$A$2:$K$2447,2,FALSE)</f>
        <v>#N/A</v>
      </c>
      <c r="T988" s="3" t="e">
        <f>VLOOKUP($B988,[1]Offline!$A$2:$K$2447,6,FALSE)</f>
        <v>#N/A</v>
      </c>
      <c r="U988" s="3" t="e">
        <f>VLOOKUP($B988,[1]Offline!$A$2:$K$2447,8,FALSE)</f>
        <v>#N/A</v>
      </c>
      <c r="V988" s="11" t="e">
        <f t="shared" si="155"/>
        <v>#N/A</v>
      </c>
      <c r="W988" s="3" t="e">
        <f>VLOOKUP($B988,[1]Offline!$A$2:$K$2447,5,FALSE)</f>
        <v>#N/A</v>
      </c>
      <c r="X988" s="3" t="e">
        <f>VLOOKUP($B988,[1]Offline!$A$2:$K$2447,10,FALSE)</f>
        <v>#N/A</v>
      </c>
      <c r="Y988" t="e">
        <v>#N/A</v>
      </c>
      <c r="Z988" t="e">
        <f t="shared" si="156"/>
        <v>#N/A</v>
      </c>
      <c r="AA988" t="e">
        <f t="shared" si="157"/>
        <v>#N/A</v>
      </c>
      <c r="AB988" t="e">
        <f t="shared" si="158"/>
        <v>#N/A</v>
      </c>
      <c r="AC988" s="4"/>
      <c r="AD988" t="e">
        <v>#N/A</v>
      </c>
    </row>
    <row r="989" spans="1:31" ht="16" x14ac:dyDescent="0.2">
      <c r="A989" t="s">
        <v>6579</v>
      </c>
      <c r="B989">
        <v>2456</v>
      </c>
      <c r="C989" t="str">
        <f t="shared" si="153"/>
        <v>store_doc_2456</v>
      </c>
      <c r="D989" t="s">
        <v>6580</v>
      </c>
      <c r="E989" t="s">
        <v>6581</v>
      </c>
      <c r="F989">
        <v>13.057722</v>
      </c>
      <c r="G989">
        <v>101.10287</v>
      </c>
      <c r="H989" t="str">
        <f t="shared" si="159"/>
        <v>https://www.google.com/maps/place/13.057722,101.10287</v>
      </c>
      <c r="I989" t="s">
        <v>28</v>
      </c>
      <c r="J989" t="s">
        <v>29</v>
      </c>
      <c r="K989" t="s">
        <v>6582</v>
      </c>
      <c r="L989" t="s">
        <v>1745</v>
      </c>
      <c r="M989" t="s">
        <v>1528</v>
      </c>
      <c r="N989">
        <v>20230</v>
      </c>
      <c r="O989" t="s">
        <v>5615</v>
      </c>
      <c r="P989" t="s">
        <v>34</v>
      </c>
      <c r="Q989" s="3" t="s">
        <v>44</v>
      </c>
      <c r="R989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89" s="3" t="str">
        <f>VLOOKUP($B989,[1]Offline!$A$2:$K$2447,2,FALSE)</f>
        <v>Mini Supermarket</v>
      </c>
      <c r="T989" s="3" t="str">
        <f>VLOOKUP($B989,[1]Offline!$A$2:$K$2447,6,FALSE)</f>
        <v>06:00-23:00 (17Hrs)</v>
      </c>
      <c r="U989" s="3" t="str">
        <f>VLOOKUP($B989,[1]Offline!$A$2:$K$2447,8,FALSE)</f>
        <v>เลขที่ 999/10 หมู่ 6 ต.บ่อวิน อ.ศรีราชา จ.ชลบุรี 20230</v>
      </c>
      <c r="V989" s="11" t="str">
        <f t="shared" si="155"/>
        <v>เลขที่ 999/10 หมู่ 6 ต.บ่อวิน อ.ศรีราชา จ.ชลบุรี 20230, โทรศัพท์: ยังไม่มีเบอร์สาขา</v>
      </c>
      <c r="W989" s="3" t="str">
        <f>VLOOKUP($B989,[1]Offline!$A$2:$K$2447,5,FALSE)</f>
        <v>exp2456-sm@lotuss.com</v>
      </c>
      <c r="X989" s="3" t="str">
        <f>VLOOKUP($B989,[1]Offline!$A$2:$K$2447,10,FALSE)</f>
        <v>0ยังไม่มีเบอร์สาขา</v>
      </c>
      <c r="Y989" t="s">
        <v>1580</v>
      </c>
      <c r="Z989" t="str">
        <f t="shared" si="156"/>
        <v>ยังไม่มีเบอร์สาขา</v>
      </c>
      <c r="AA989" t="str">
        <f t="shared" si="157"/>
        <v>ยังไม่มีเบอร์สาขา</v>
      </c>
      <c r="AB989" t="str">
        <f t="shared" si="158"/>
        <v>Invalid</v>
      </c>
      <c r="AC989" s="4" t="str">
        <f t="shared" ref="AC989:AC997" si="161">IF(AND(LEFT($Z989,1)="0", OR(LEN(SUBSTITUTE($Z989,"-",""))=9, AND(LEFT($Z989,2)&lt;&gt;"02", LEN(SUBSTITUTE($Z989,"-",""))=10))), "Valid", "Invalid")</f>
        <v>Invalid</v>
      </c>
      <c r="AD989" t="s">
        <v>1580</v>
      </c>
      <c r="AE989" s="11" t="s">
        <v>1580</v>
      </c>
    </row>
    <row r="990" spans="1:31" ht="16" x14ac:dyDescent="0.2">
      <c r="A990" t="s">
        <v>6583</v>
      </c>
      <c r="B990">
        <v>2457</v>
      </c>
      <c r="C990" t="str">
        <f t="shared" si="153"/>
        <v>store_doc_2457</v>
      </c>
      <c r="D990" t="s">
        <v>6584</v>
      </c>
      <c r="E990" t="s">
        <v>6585</v>
      </c>
      <c r="F990">
        <v>17.495363999999999</v>
      </c>
      <c r="G990">
        <v>101.731289</v>
      </c>
      <c r="H990" t="str">
        <f t="shared" si="159"/>
        <v>https://www.google.com/maps/place/17.495364,101.731289</v>
      </c>
      <c r="I990" t="s">
        <v>28</v>
      </c>
      <c r="J990" t="s">
        <v>29</v>
      </c>
      <c r="K990" t="s">
        <v>6586</v>
      </c>
      <c r="L990" t="s">
        <v>6587</v>
      </c>
      <c r="M990" t="s">
        <v>5960</v>
      </c>
      <c r="N990">
        <v>42000</v>
      </c>
      <c r="O990" t="s">
        <v>6588</v>
      </c>
      <c r="P990" t="s">
        <v>34</v>
      </c>
      <c r="Q990" s="3" t="s">
        <v>170</v>
      </c>
      <c r="R990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0" s="3" t="str">
        <f>VLOOKUP($B990,[1]Offline!$A$2:$K$2447,2,FALSE)</f>
        <v>Mini Supermarket</v>
      </c>
      <c r="T990" s="3" t="str">
        <f>VLOOKUP($B990,[1]Offline!$A$2:$K$2447,6,FALSE)</f>
        <v>06:00-23:00 (17Hrs)</v>
      </c>
      <c r="U990" s="3" t="str">
        <f>VLOOKUP($B990,[1]Offline!$A$2:$K$2447,8,FALSE)</f>
        <v>เลขที่ 15/9 ถนนวิสุทธิเทพ ตำบลกุดป่อง อำเภอเมืองเลย จังหวัดเลย 42000</v>
      </c>
      <c r="V990" s="11" t="str">
        <f t="shared" si="155"/>
        <v>เลขที่ 15/9 ถนนวิสุทธิเทพ ตำบลกุดป่อง อำเภอเมืองเลย จังหวัดเลย 42000, โทรศัพท์: 081-247-4779</v>
      </c>
      <c r="W990" s="3" t="str">
        <f>VLOOKUP($B990,[1]Offline!$A$2:$K$2447,5,FALSE)</f>
        <v>exp2457-sm@lotuss.com</v>
      </c>
      <c r="X990" s="3" t="str">
        <f>VLOOKUP($B990,[1]Offline!$A$2:$K$2447,10,FALSE)</f>
        <v>0812474779</v>
      </c>
      <c r="Y990" t="s">
        <v>6589</v>
      </c>
      <c r="Z990" t="str">
        <f t="shared" si="156"/>
        <v>0812474779</v>
      </c>
      <c r="AA990" t="str">
        <f t="shared" si="157"/>
        <v>081-247-4779</v>
      </c>
      <c r="AB990" t="str">
        <f t="shared" si="158"/>
        <v>Valid</v>
      </c>
      <c r="AC990" s="4" t="str">
        <f t="shared" si="161"/>
        <v>Valid</v>
      </c>
      <c r="AD990" t="s">
        <v>6589</v>
      </c>
      <c r="AE990" s="11" t="s">
        <v>6590</v>
      </c>
    </row>
    <row r="991" spans="1:31" ht="16" x14ac:dyDescent="0.2">
      <c r="A991" t="s">
        <v>6591</v>
      </c>
      <c r="B991">
        <v>2458</v>
      </c>
      <c r="C991" t="str">
        <f t="shared" si="153"/>
        <v>store_doc_2458</v>
      </c>
      <c r="D991" t="s">
        <v>6592</v>
      </c>
      <c r="E991" t="s">
        <v>6593</v>
      </c>
      <c r="F991">
        <v>17.494471000000001</v>
      </c>
      <c r="G991">
        <v>101.711997</v>
      </c>
      <c r="H991" t="str">
        <f t="shared" si="159"/>
        <v>https://www.google.com/maps/place/17.494471,101.711997</v>
      </c>
      <c r="I991" t="s">
        <v>28</v>
      </c>
      <c r="J991" t="s">
        <v>29</v>
      </c>
      <c r="K991" t="s">
        <v>6594</v>
      </c>
      <c r="L991" t="s">
        <v>6587</v>
      </c>
      <c r="M991" t="s">
        <v>5960</v>
      </c>
      <c r="N991">
        <v>42000</v>
      </c>
      <c r="O991" t="s">
        <v>6588</v>
      </c>
      <c r="P991" t="s">
        <v>34</v>
      </c>
      <c r="Q991" s="3" t="s">
        <v>35</v>
      </c>
      <c r="R991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1" s="3" t="str">
        <f>VLOOKUP($B991,[1]Offline!$A$2:$K$2447,2,FALSE)</f>
        <v>Mini Supermarket</v>
      </c>
      <c r="T991" s="3" t="str">
        <f>VLOOKUP($B991,[1]Offline!$A$2:$K$2447,6,FALSE)</f>
        <v>06:00-23:00 (17Hrs)</v>
      </c>
      <c r="U991" s="3" t="str">
        <f>VLOOKUP($B991,[1]Offline!$A$2:$K$2447,8,FALSE)</f>
        <v>เลขที่ 92/57 ถนนเลย-ด่านซ้าย ตำบลกุดป่อง อำเภอเมืองเลย จังหวัดเลย 42000</v>
      </c>
      <c r="V991" s="11" t="str">
        <f t="shared" si="155"/>
        <v>เลขที่ 92/57 ถนนเลย-ด่านซ้าย ตำบลกุดป่อง อำเภอเมืองเลย จังหวัดเลย 42000, โทรศัพท์: ยังไม่มีเบอร์สาขา</v>
      </c>
      <c r="W991" s="3" t="str">
        <f>VLOOKUP($B991,[1]Offline!$A$2:$K$2447,5,FALSE)</f>
        <v>exp2458-sm@lotuss.com</v>
      </c>
      <c r="X991" s="3" t="str">
        <f>VLOOKUP($B991,[1]Offline!$A$2:$K$2447,10,FALSE)</f>
        <v>0ยังไม่มีเบอร์สาขา</v>
      </c>
      <c r="Y991" t="s">
        <v>1580</v>
      </c>
      <c r="Z991" t="str">
        <f t="shared" si="156"/>
        <v>ยังไม่มีเบอร์สาขา</v>
      </c>
      <c r="AA991" t="str">
        <f t="shared" si="157"/>
        <v>ยังไม่มีเบอร์สาขา</v>
      </c>
      <c r="AB991" t="str">
        <f t="shared" si="158"/>
        <v>Invalid</v>
      </c>
      <c r="AC991" s="4" t="str">
        <f t="shared" si="161"/>
        <v>Invalid</v>
      </c>
      <c r="AD991" t="s">
        <v>1580</v>
      </c>
      <c r="AE991" s="11" t="s">
        <v>1580</v>
      </c>
    </row>
    <row r="992" spans="1:31" ht="16" x14ac:dyDescent="0.2">
      <c r="A992" t="s">
        <v>6595</v>
      </c>
      <c r="B992">
        <v>2460</v>
      </c>
      <c r="C992" t="str">
        <f t="shared" si="153"/>
        <v>store_doc_2460</v>
      </c>
      <c r="D992" t="s">
        <v>6596</v>
      </c>
      <c r="E992" t="s">
        <v>6597</v>
      </c>
      <c r="F992">
        <v>15.748925</v>
      </c>
      <c r="G992">
        <v>102.25775299999999</v>
      </c>
      <c r="H992" t="str">
        <f t="shared" si="159"/>
        <v>https://www.google.com/maps/place/15.748925,102.257753</v>
      </c>
      <c r="I992" t="s">
        <v>28</v>
      </c>
      <c r="J992" t="s">
        <v>29</v>
      </c>
      <c r="K992" t="s">
        <v>6598</v>
      </c>
      <c r="L992" t="s">
        <v>6599</v>
      </c>
      <c r="M992" t="s">
        <v>2668</v>
      </c>
      <c r="N992">
        <v>30440</v>
      </c>
      <c r="O992" t="s">
        <v>6600</v>
      </c>
      <c r="P992" t="s">
        <v>34</v>
      </c>
      <c r="Q992" s="3" t="s">
        <v>35</v>
      </c>
      <c r="R992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2" s="3" t="str">
        <f>VLOOKUP($B992,[1]Offline!$A$2:$K$2447,2,FALSE)</f>
        <v>Mini Supermarket</v>
      </c>
      <c r="T992" s="3" t="str">
        <f>VLOOKUP($B992,[1]Offline!$A$2:$K$2447,6,FALSE)</f>
        <v>06:00-23:00 (17Hrs)</v>
      </c>
      <c r="U992" s="3" t="str">
        <f>VLOOKUP($B992,[1]Offline!$A$2:$K$2447,8,FALSE)</f>
        <v>เลขที่ 114 หมู่ที่ 9 ตำบลแก้งสนามนาง อำเภอแก้งสนามนาง จังหวัดนครราชสีมา 30440</v>
      </c>
      <c r="V992" s="11" t="str">
        <f t="shared" si="155"/>
        <v>เลขที่ 114 หมู่ที่ 9 ตำบลแก้งสนามนาง อำเภอแก้งสนามนาง จังหวัดนครราชสีมา 30440, โทรศัพท์: 081-247-5663</v>
      </c>
      <c r="W992" s="3" t="str">
        <f>VLOOKUP($B992,[1]Offline!$A$2:$K$2447,5,FALSE)</f>
        <v>exp2460-sm@lotuss.com</v>
      </c>
      <c r="X992" s="3" t="str">
        <f>VLOOKUP($B992,[1]Offline!$A$2:$K$2447,10,FALSE)</f>
        <v>0812475663</v>
      </c>
      <c r="Y992" t="s">
        <v>6601</v>
      </c>
      <c r="Z992" t="str">
        <f t="shared" si="156"/>
        <v>0812475663</v>
      </c>
      <c r="AA992" t="str">
        <f t="shared" si="157"/>
        <v>081-247-5663</v>
      </c>
      <c r="AB992" t="str">
        <f t="shared" si="158"/>
        <v>Valid</v>
      </c>
      <c r="AC992" s="4" t="str">
        <f t="shared" si="161"/>
        <v>Valid</v>
      </c>
      <c r="AD992" t="s">
        <v>6601</v>
      </c>
      <c r="AE992" s="11" t="s">
        <v>6602</v>
      </c>
    </row>
    <row r="993" spans="1:31" ht="16" x14ac:dyDescent="0.2">
      <c r="A993" t="s">
        <v>6603</v>
      </c>
      <c r="B993">
        <v>2461</v>
      </c>
      <c r="C993" t="str">
        <f t="shared" si="153"/>
        <v>store_doc_2461</v>
      </c>
      <c r="D993" t="s">
        <v>6604</v>
      </c>
      <c r="E993" t="s">
        <v>6605</v>
      </c>
      <c r="F993">
        <v>16.280232999999999</v>
      </c>
      <c r="G993">
        <v>101.95168099999999</v>
      </c>
      <c r="H993" t="str">
        <f t="shared" si="159"/>
        <v>https://www.google.com/maps/place/16.280233,101.951681</v>
      </c>
      <c r="I993" t="s">
        <v>28</v>
      </c>
      <c r="J993" t="s">
        <v>29</v>
      </c>
      <c r="K993" t="s">
        <v>6606</v>
      </c>
      <c r="L993" t="s">
        <v>5951</v>
      </c>
      <c r="M993" t="s">
        <v>2876</v>
      </c>
      <c r="N993">
        <v>36120</v>
      </c>
      <c r="O993" t="s">
        <v>6607</v>
      </c>
      <c r="P993" t="s">
        <v>34</v>
      </c>
      <c r="Q993" s="3" t="s">
        <v>35</v>
      </c>
      <c r="R993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3" s="3" t="str">
        <f>VLOOKUP($B993,[1]Offline!$A$2:$K$2447,2,FALSE)</f>
        <v>Mini Supermarket</v>
      </c>
      <c r="T993" s="3" t="str">
        <f>VLOOKUP($B993,[1]Offline!$A$2:$K$2447,6,FALSE)</f>
        <v>05:00-22:00 (17Hrs)</v>
      </c>
      <c r="U993" s="3" t="str">
        <f>VLOOKUP($B993,[1]Offline!$A$2:$K$2447,8,FALSE)</f>
        <v>เลขที่ 399/1 หมู่ที่ 1 ตำบลบ้านยาง อำเภอเกษตรสมบูรณ์ จังหวัดชัยภูมิ 36120</v>
      </c>
      <c r="V993" s="11" t="str">
        <f t="shared" si="155"/>
        <v>เลขที่ 399/1 หมู่ที่ 1 ตำบลบ้านยาง อำเภอเกษตรสมบูรณ์ จังหวัดชัยภูมิ 36120, โทรศัพท์: 062-605-8579</v>
      </c>
      <c r="W993" s="3" t="str">
        <f>VLOOKUP($B993,[1]Offline!$A$2:$K$2447,5,FALSE)</f>
        <v>exp2461-sm@lotuss.com</v>
      </c>
      <c r="X993" s="3" t="str">
        <f>VLOOKUP($B993,[1]Offline!$A$2:$K$2447,10,FALSE)</f>
        <v>0626058579</v>
      </c>
      <c r="Y993" t="s">
        <v>6608</v>
      </c>
      <c r="Z993" t="str">
        <f t="shared" si="156"/>
        <v>0626058579</v>
      </c>
      <c r="AA993" t="str">
        <f t="shared" si="157"/>
        <v>062-605-8579</v>
      </c>
      <c r="AB993" t="str">
        <f t="shared" si="158"/>
        <v>Valid</v>
      </c>
      <c r="AC993" s="4" t="str">
        <f t="shared" si="161"/>
        <v>Valid</v>
      </c>
      <c r="AD993" t="s">
        <v>6608</v>
      </c>
      <c r="AE993" s="11" t="s">
        <v>6609</v>
      </c>
    </row>
    <row r="994" spans="1:31" ht="16" x14ac:dyDescent="0.2">
      <c r="A994" t="s">
        <v>6610</v>
      </c>
      <c r="B994">
        <v>2462</v>
      </c>
      <c r="C994" t="str">
        <f t="shared" si="153"/>
        <v>store_doc_2462</v>
      </c>
      <c r="D994" t="s">
        <v>6611</v>
      </c>
      <c r="E994" t="s">
        <v>6612</v>
      </c>
      <c r="F994">
        <v>8.8594019999999993</v>
      </c>
      <c r="G994">
        <v>98.81456</v>
      </c>
      <c r="H994" t="str">
        <f t="shared" si="159"/>
        <v>https://www.google.com/maps/place/8.859402,98.81456</v>
      </c>
      <c r="I994" t="s">
        <v>28</v>
      </c>
      <c r="J994" t="s">
        <v>29</v>
      </c>
      <c r="K994" t="s">
        <v>6613</v>
      </c>
      <c r="L994" t="s">
        <v>6614</v>
      </c>
      <c r="M994" t="s">
        <v>3269</v>
      </c>
      <c r="N994">
        <v>84250</v>
      </c>
      <c r="O994" t="s">
        <v>6615</v>
      </c>
      <c r="P994" t="s">
        <v>34</v>
      </c>
      <c r="Q994" s="3" t="s">
        <v>35</v>
      </c>
      <c r="R994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4" s="3" t="str">
        <f>VLOOKUP($B994,[1]Offline!$A$2:$K$2447,2,FALSE)</f>
        <v>Mini Supermarket</v>
      </c>
      <c r="T994" s="3" t="str">
        <f>VLOOKUP($B994,[1]Offline!$A$2:$K$2447,6,FALSE)</f>
        <v>06:00-22:00 (16Hrs)</v>
      </c>
      <c r="U994" s="3" t="str">
        <f>VLOOKUP($B994,[1]Offline!$A$2:$K$2447,8,FALSE)</f>
        <v>เลขที่ 328 หมู่ 1 ต.พนม อ.พนม จ.สุราษฎร์ธานี 84250</v>
      </c>
      <c r="V994" s="11" t="str">
        <f t="shared" si="155"/>
        <v>เลขที่ 328 หมู่ 1 ต.พนม อ.พนม จ.สุราษฎร์ธานี 84250, โทรศัพท์: 081-247-5851</v>
      </c>
      <c r="W994" s="3" t="str">
        <f>VLOOKUP($B994,[1]Offline!$A$2:$K$2447,5,FALSE)</f>
        <v>exp2462-sm@lotuss.com</v>
      </c>
      <c r="X994" s="3" t="str">
        <f>VLOOKUP($B994,[1]Offline!$A$2:$K$2447,10,FALSE)</f>
        <v>0812475851</v>
      </c>
      <c r="Y994" t="s">
        <v>6616</v>
      </c>
      <c r="Z994" t="str">
        <f t="shared" si="156"/>
        <v>0812475851</v>
      </c>
      <c r="AA994" t="str">
        <f t="shared" si="157"/>
        <v>081-247-5851</v>
      </c>
      <c r="AB994" t="str">
        <f t="shared" si="158"/>
        <v>Valid</v>
      </c>
      <c r="AC994" s="4" t="str">
        <f t="shared" si="161"/>
        <v>Valid</v>
      </c>
      <c r="AD994" t="s">
        <v>6616</v>
      </c>
      <c r="AE994" s="11" t="s">
        <v>6617</v>
      </c>
    </row>
    <row r="995" spans="1:31" ht="16" x14ac:dyDescent="0.2">
      <c r="A995" t="s">
        <v>6618</v>
      </c>
      <c r="B995">
        <v>2463</v>
      </c>
      <c r="C995" t="str">
        <f t="shared" si="153"/>
        <v>store_doc_2463</v>
      </c>
      <c r="D995" t="s">
        <v>6619</v>
      </c>
      <c r="E995" t="s">
        <v>6620</v>
      </c>
      <c r="F995">
        <v>13.370189</v>
      </c>
      <c r="G995">
        <v>101.00593000000001</v>
      </c>
      <c r="H995" t="str">
        <f t="shared" si="159"/>
        <v>https://www.google.com/maps/place/13.370189,101.00593</v>
      </c>
      <c r="I995" t="s">
        <v>28</v>
      </c>
      <c r="J995" t="s">
        <v>29</v>
      </c>
      <c r="K995" t="s">
        <v>6621</v>
      </c>
      <c r="L995" t="s">
        <v>1527</v>
      </c>
      <c r="M995" t="s">
        <v>1528</v>
      </c>
      <c r="N995">
        <v>20000</v>
      </c>
      <c r="O995" t="s">
        <v>6622</v>
      </c>
      <c r="P995" t="s">
        <v>34</v>
      </c>
      <c r="Q995" s="3" t="s">
        <v>35</v>
      </c>
      <c r="R995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5" s="3" t="str">
        <f>VLOOKUP($B995,[1]Offline!$A$2:$K$2447,2,FALSE)</f>
        <v>Mini Supermarket</v>
      </c>
      <c r="T995" s="3" t="str">
        <f>VLOOKUP($B995,[1]Offline!$A$2:$K$2447,6,FALSE)</f>
        <v>06:00-23:00 (17Hrs)</v>
      </c>
      <c r="U995" s="3" t="str">
        <f>VLOOKUP($B995,[1]Offline!$A$2:$K$2447,8,FALSE)</f>
        <v>เลขที่ 99/372 หมู่ 7 ต.บ้านสวน อ.เมือง จ.ชลบุรี 20000</v>
      </c>
      <c r="V995" s="11" t="str">
        <f t="shared" si="155"/>
        <v>เลขที่ 99/372 หมู่ 7 ต.บ้านสวน อ.เมือง จ.ชลบุรี 20000, โทรศัพท์: ยังไม่มีเบอร์สาขา</v>
      </c>
      <c r="W995" s="3" t="str">
        <f>VLOOKUP($B995,[1]Offline!$A$2:$K$2447,5,FALSE)</f>
        <v>exp2463-sm@lotuss.com</v>
      </c>
      <c r="X995" s="3" t="str">
        <f>VLOOKUP($B995,[1]Offline!$A$2:$K$2447,10,FALSE)</f>
        <v>0ยังไม่มีเบอร์สาขา</v>
      </c>
      <c r="Y995" t="s">
        <v>1580</v>
      </c>
      <c r="Z995" t="str">
        <f t="shared" si="156"/>
        <v>ยังไม่มีเบอร์สาขา</v>
      </c>
      <c r="AA995" t="str">
        <f t="shared" si="157"/>
        <v>ยังไม่มีเบอร์สาขา</v>
      </c>
      <c r="AB995" t="str">
        <f t="shared" si="158"/>
        <v>Invalid</v>
      </c>
      <c r="AC995" s="4" t="str">
        <f t="shared" si="161"/>
        <v>Invalid</v>
      </c>
      <c r="AD995" t="s">
        <v>1580</v>
      </c>
      <c r="AE995" s="11" t="s">
        <v>1580</v>
      </c>
    </row>
    <row r="996" spans="1:31" ht="16" x14ac:dyDescent="0.2">
      <c r="A996" t="s">
        <v>6623</v>
      </c>
      <c r="B996">
        <v>2464</v>
      </c>
      <c r="C996" t="str">
        <f t="shared" si="153"/>
        <v>store_doc_2464</v>
      </c>
      <c r="D996" t="s">
        <v>6624</v>
      </c>
      <c r="E996" t="s">
        <v>6625</v>
      </c>
      <c r="F996">
        <v>15.102079</v>
      </c>
      <c r="G996">
        <v>104.33155499999999</v>
      </c>
      <c r="H996" t="str">
        <f t="shared" si="159"/>
        <v>https://www.google.com/maps/place/15.102079,104.331555</v>
      </c>
      <c r="I996" t="s">
        <v>28</v>
      </c>
      <c r="J996" t="s">
        <v>29</v>
      </c>
      <c r="K996" t="s">
        <v>6626</v>
      </c>
      <c r="L996" t="s">
        <v>6494</v>
      </c>
      <c r="M996" t="s">
        <v>4909</v>
      </c>
      <c r="N996">
        <v>33000</v>
      </c>
      <c r="O996" t="s">
        <v>6495</v>
      </c>
      <c r="P996" t="s">
        <v>34</v>
      </c>
      <c r="Q996" s="3" t="s">
        <v>170</v>
      </c>
      <c r="R996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6" s="3" t="str">
        <f>VLOOKUP($B996,[1]Offline!$A$2:$K$2447,2,FALSE)</f>
        <v>Mini Supermarket</v>
      </c>
      <c r="T996" s="3" t="str">
        <f>VLOOKUP($B996,[1]Offline!$A$2:$K$2447,6,FALSE)</f>
        <v>05:00-23:00 (18Hrs)</v>
      </c>
      <c r="U996" s="3" t="str">
        <f>VLOOKUP($B996,[1]Offline!$A$2:$K$2447,8,FALSE)</f>
        <v>เลขที่ 1540/9-12 ถนนขุขันธ์ ตำบลเมืองใต้ อำเภอเมืองศรีสะเกษ จังหวัดศรีสะเกษ 33000</v>
      </c>
      <c r="V996" s="11" t="str">
        <f t="shared" si="155"/>
        <v>เลขที่ 1540/9-12 ถนนขุขันธ์ ตำบลเมืองใต้ อำเภอเมืองศรีสะเกษ จังหวัดศรีสะเกษ 33000, โทรศัพท์: 062-605-8582</v>
      </c>
      <c r="W996" s="3" t="str">
        <f>VLOOKUP($B996,[1]Offline!$A$2:$K$2447,5,FALSE)</f>
        <v>exp2464-sm@lotuss.com</v>
      </c>
      <c r="X996" s="3" t="str">
        <f>VLOOKUP($B996,[1]Offline!$A$2:$K$2447,10,FALSE)</f>
        <v>0626058582</v>
      </c>
      <c r="Y996" t="s">
        <v>6627</v>
      </c>
      <c r="Z996" t="str">
        <f t="shared" si="156"/>
        <v>0626058582</v>
      </c>
      <c r="AA996" t="str">
        <f t="shared" si="157"/>
        <v>062-605-8582</v>
      </c>
      <c r="AB996" t="str">
        <f t="shared" si="158"/>
        <v>Valid</v>
      </c>
      <c r="AC996" s="4" t="str">
        <f t="shared" si="161"/>
        <v>Valid</v>
      </c>
      <c r="AD996" t="s">
        <v>6627</v>
      </c>
      <c r="AE996" s="11" t="s">
        <v>6628</v>
      </c>
    </row>
    <row r="997" spans="1:31" ht="16" x14ac:dyDescent="0.2">
      <c r="A997" t="s">
        <v>6629</v>
      </c>
      <c r="B997">
        <v>2465</v>
      </c>
      <c r="C997" t="str">
        <f t="shared" si="153"/>
        <v>store_doc_2465</v>
      </c>
      <c r="D997" t="s">
        <v>6630</v>
      </c>
      <c r="E997" t="s">
        <v>6631</v>
      </c>
      <c r="F997">
        <v>15.434386</v>
      </c>
      <c r="G997">
        <v>101.07025299999999</v>
      </c>
      <c r="H997" t="str">
        <f t="shared" si="159"/>
        <v>https://www.google.com/maps/place/15.434386,101.070253</v>
      </c>
      <c r="I997" t="s">
        <v>28</v>
      </c>
      <c r="J997" t="s">
        <v>29</v>
      </c>
      <c r="K997" t="s">
        <v>6632</v>
      </c>
      <c r="L997" t="s">
        <v>6633</v>
      </c>
      <c r="M997" t="s">
        <v>3530</v>
      </c>
      <c r="N997">
        <v>67170</v>
      </c>
      <c r="O997" t="s">
        <v>6634</v>
      </c>
      <c r="P997" t="s">
        <v>34</v>
      </c>
      <c r="Q997" s="3" t="s">
        <v>35</v>
      </c>
      <c r="R997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7" s="3" t="str">
        <f>VLOOKUP($B997,[1]Offline!$A$2:$K$2447,2,FALSE)</f>
        <v>Mini Supermarket</v>
      </c>
      <c r="T997" s="3" t="str">
        <f>VLOOKUP($B997,[1]Offline!$A$2:$K$2447,6,FALSE)</f>
        <v>05:00-22:00 (17Hrs)</v>
      </c>
      <c r="U997" s="3" t="str">
        <f>VLOOKUP($B997,[1]Offline!$A$2:$K$2447,8,FALSE)</f>
        <v>เลขที่ 368/1 หมู่ที่ 5 ตำบลสระกรวด อำเภอศรีเทพ จังหวัดเพชรบูรณ์ 67170</v>
      </c>
      <c r="V997" s="11" t="str">
        <f t="shared" si="155"/>
        <v>เลขที่ 368/1 หมู่ที่ 5 ตำบลสระกรวด อำเภอศรีเทพ จังหวัดเพชรบูรณ์ 67170, โทรศัพท์: 062-605-8583</v>
      </c>
      <c r="W997" s="3" t="str">
        <f>VLOOKUP($B997,[1]Offline!$A$2:$K$2447,5,FALSE)</f>
        <v>exp2465-sm@lotuss.com</v>
      </c>
      <c r="X997" s="3" t="str">
        <f>VLOOKUP($B997,[1]Offline!$A$2:$K$2447,10,FALSE)</f>
        <v>0626058583</v>
      </c>
      <c r="Y997" t="s">
        <v>6635</v>
      </c>
      <c r="Z997" t="str">
        <f t="shared" si="156"/>
        <v>0626058583</v>
      </c>
      <c r="AA997" t="str">
        <f t="shared" si="157"/>
        <v>062-605-8583</v>
      </c>
      <c r="AB997" t="str">
        <f t="shared" si="158"/>
        <v>Valid</v>
      </c>
      <c r="AC997" s="4" t="str">
        <f t="shared" si="161"/>
        <v>Valid</v>
      </c>
      <c r="AD997" t="s">
        <v>6635</v>
      </c>
      <c r="AE997" s="11" t="s">
        <v>6636</v>
      </c>
    </row>
    <row r="998" spans="1:31" ht="16" x14ac:dyDescent="0.2">
      <c r="A998" t="s">
        <v>6637</v>
      </c>
      <c r="B998">
        <v>2466</v>
      </c>
      <c r="C998" t="str">
        <f t="shared" si="153"/>
        <v>store_doc_2466</v>
      </c>
      <c r="D998" t="s">
        <v>6638</v>
      </c>
      <c r="E998" t="s">
        <v>6639</v>
      </c>
      <c r="F998">
        <v>14.355471</v>
      </c>
      <c r="G998">
        <v>100.582652</v>
      </c>
      <c r="H998" t="str">
        <f t="shared" si="159"/>
        <v>https://www.google.com/maps/place/14.355471,100.582652</v>
      </c>
      <c r="I998" t="s">
        <v>123</v>
      </c>
      <c r="J998" t="s">
        <v>29</v>
      </c>
      <c r="K998" t="s">
        <v>6640</v>
      </c>
      <c r="L998" t="s">
        <v>1367</v>
      </c>
      <c r="M998" t="s">
        <v>932</v>
      </c>
      <c r="N998">
        <v>13000</v>
      </c>
      <c r="O998" t="s">
        <v>6641</v>
      </c>
      <c r="P998" t="s">
        <v>34</v>
      </c>
      <c r="Q998" s="3" t="s">
        <v>35</v>
      </c>
      <c r="R998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8" s="3" t="e">
        <f>VLOOKUP($B998,[1]Offline!$A$2:$K$2447,2,FALSE)</f>
        <v>#N/A</v>
      </c>
      <c r="T998" s="3" t="e">
        <f>VLOOKUP($B998,[1]Offline!$A$2:$K$2447,6,FALSE)</f>
        <v>#N/A</v>
      </c>
      <c r="U998" s="3" t="e">
        <f>VLOOKUP($B998,[1]Offline!$A$2:$K$2447,8,FALSE)</f>
        <v>#N/A</v>
      </c>
      <c r="V998" s="11" t="e">
        <f t="shared" si="155"/>
        <v>#N/A</v>
      </c>
      <c r="W998" s="3" t="e">
        <f>VLOOKUP($B998,[1]Offline!$A$2:$K$2447,5,FALSE)</f>
        <v>#N/A</v>
      </c>
      <c r="X998" s="3" t="e">
        <f>VLOOKUP($B998,[1]Offline!$A$2:$K$2447,10,FALSE)</f>
        <v>#N/A</v>
      </c>
      <c r="Y998" t="e">
        <v>#N/A</v>
      </c>
      <c r="Z998" t="e">
        <f t="shared" si="156"/>
        <v>#N/A</v>
      </c>
      <c r="AA998" t="e">
        <f t="shared" si="157"/>
        <v>#N/A</v>
      </c>
      <c r="AB998" t="e">
        <f t="shared" si="158"/>
        <v>#N/A</v>
      </c>
      <c r="AC998" s="4"/>
      <c r="AD998" t="e">
        <v>#N/A</v>
      </c>
    </row>
    <row r="999" spans="1:31" ht="16" x14ac:dyDescent="0.2">
      <c r="A999" t="s">
        <v>6642</v>
      </c>
      <c r="B999">
        <v>2467</v>
      </c>
      <c r="C999" t="str">
        <f t="shared" si="153"/>
        <v>store_doc_2467</v>
      </c>
      <c r="D999" t="s">
        <v>6643</v>
      </c>
      <c r="E999" t="s">
        <v>6644</v>
      </c>
      <c r="F999">
        <v>17.296800999999999</v>
      </c>
      <c r="G999">
        <v>103.23286400000001</v>
      </c>
      <c r="H999" t="str">
        <f t="shared" si="159"/>
        <v>https://www.google.com/maps/place/17.296801,103.232864</v>
      </c>
      <c r="I999" t="s">
        <v>28</v>
      </c>
      <c r="J999" t="s">
        <v>29</v>
      </c>
      <c r="K999" t="s">
        <v>6645</v>
      </c>
      <c r="L999" t="s">
        <v>6646</v>
      </c>
      <c r="M999" t="s">
        <v>2605</v>
      </c>
      <c r="N999">
        <v>41290</v>
      </c>
      <c r="O999" t="s">
        <v>6647</v>
      </c>
      <c r="P999" t="s">
        <v>34</v>
      </c>
      <c r="Q999" s="3" t="s">
        <v>44</v>
      </c>
      <c r="R999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999" s="3" t="str">
        <f>VLOOKUP($B999,[1]Offline!$A$2:$K$2447,2,FALSE)</f>
        <v>Mini Supermarket</v>
      </c>
      <c r="T999" s="3" t="str">
        <f>VLOOKUP($B999,[1]Offline!$A$2:$K$2447,6,FALSE)</f>
        <v>06:00-24:00 (18Hrs)</v>
      </c>
      <c r="U999" s="3" t="str">
        <f>VLOOKUP($B999,[1]Offline!$A$2:$K$2447,8,FALSE)</f>
        <v>เลขที่ 133,133/1,133/2,133/3 หมู่ที่ 12 ตำบลไชยวาน อำเภอไชยวาน จังหวัดอุดรธานี 41290</v>
      </c>
      <c r="V999" s="11" t="str">
        <f t="shared" si="155"/>
        <v>เลขที่ 133,133/1,133/2,133/3 หมู่ที่ 12 ตำบลไชยวาน อำเภอไชยวาน จังหวัดอุดรธานี 41290, โทรศัพท์: 062-605-8586</v>
      </c>
      <c r="W999" s="3" t="str">
        <f>VLOOKUP($B999,[1]Offline!$A$2:$K$2447,5,FALSE)</f>
        <v>exp2467-sm@lotuss.com</v>
      </c>
      <c r="X999" s="3" t="str">
        <f>VLOOKUP($B999,[1]Offline!$A$2:$K$2447,10,FALSE)</f>
        <v>0626058586</v>
      </c>
      <c r="Y999" t="s">
        <v>6648</v>
      </c>
      <c r="Z999" t="str">
        <f t="shared" si="156"/>
        <v>0626058586</v>
      </c>
      <c r="AA999" t="str">
        <f t="shared" si="157"/>
        <v>062-605-8586</v>
      </c>
      <c r="AB999" t="str">
        <f t="shared" si="158"/>
        <v>Valid</v>
      </c>
      <c r="AC999" s="4" t="str">
        <f>IF(AND(LEFT($Z999,1)="0", OR(LEN(SUBSTITUTE($Z999,"-",""))=9, AND(LEFT($Z999,2)&lt;&gt;"02", LEN(SUBSTITUTE($Z999,"-",""))=10))), "Valid", "Invalid")</f>
        <v>Valid</v>
      </c>
      <c r="AD999" t="s">
        <v>6648</v>
      </c>
      <c r="AE999" s="11" t="s">
        <v>6649</v>
      </c>
    </row>
    <row r="1000" spans="1:31" ht="16" x14ac:dyDescent="0.2">
      <c r="A1000" t="s">
        <v>6650</v>
      </c>
      <c r="B1000">
        <v>2469</v>
      </c>
      <c r="C1000" t="str">
        <f t="shared" si="153"/>
        <v>store_doc_2469</v>
      </c>
      <c r="D1000" t="s">
        <v>6651</v>
      </c>
      <c r="E1000" t="s">
        <v>6652</v>
      </c>
      <c r="F1000">
        <v>16.434421</v>
      </c>
      <c r="G1000">
        <v>102.86005</v>
      </c>
      <c r="H1000" t="str">
        <f t="shared" si="159"/>
        <v>https://www.google.com/maps/place/16.434421,102.86005</v>
      </c>
      <c r="I1000" t="s">
        <v>28</v>
      </c>
      <c r="J1000" t="s">
        <v>29</v>
      </c>
      <c r="K1000" t="s">
        <v>6653</v>
      </c>
      <c r="L1000" t="s">
        <v>2423</v>
      </c>
      <c r="M1000" t="s">
        <v>2424</v>
      </c>
      <c r="N1000">
        <v>40000</v>
      </c>
      <c r="O1000" t="s">
        <v>2425</v>
      </c>
      <c r="P1000" t="s">
        <v>34</v>
      </c>
      <c r="Q1000" s="3" t="s">
        <v>44</v>
      </c>
      <c r="R1000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0" s="3" t="str">
        <f>VLOOKUP($B1000,[1]Offline!$A$2:$K$2447,2,FALSE)</f>
        <v>Mini Supermarket</v>
      </c>
      <c r="T1000" s="3" t="str">
        <f>VLOOKUP($B1000,[1]Offline!$A$2:$K$2447,6,FALSE)</f>
        <v>24 Hours</v>
      </c>
      <c r="U1000" s="3" t="str">
        <f>VLOOKUP($B1000,[1]Offline!$A$2:$K$2447,8,FALSE)</f>
        <v>เลขที่ 58/246, 58/247 หมู่ที่ 4 ตำบลในเมือง อำเภอเมืองขอนแก่น จังหวัดขอนแก่น 40000</v>
      </c>
      <c r="V1000" s="11" t="str">
        <f t="shared" si="155"/>
        <v>เลขที่ 58/246, 58/247 หมู่ที่ 4 ตำบลในเมือง อำเภอเมืองขอนแก่น จังหวัดขอนแก่น 40000, โทรศัพท์: 062-605-8587</v>
      </c>
      <c r="W1000" s="3" t="str">
        <f>VLOOKUP($B1000,[1]Offline!$A$2:$K$2447,5,FALSE)</f>
        <v>exp2469-sm@lotuss.com</v>
      </c>
      <c r="X1000" s="3" t="str">
        <f>VLOOKUP($B1000,[1]Offline!$A$2:$K$2447,10,FALSE)</f>
        <v>0626058587</v>
      </c>
      <c r="Y1000" t="s">
        <v>6654</v>
      </c>
      <c r="Z1000" t="str">
        <f t="shared" si="156"/>
        <v>0626058587</v>
      </c>
      <c r="AA1000" t="str">
        <f t="shared" si="157"/>
        <v>062-605-8587</v>
      </c>
      <c r="AB1000" t="str">
        <f t="shared" si="158"/>
        <v>Valid</v>
      </c>
      <c r="AC1000" s="4" t="str">
        <f>IF(AND(LEFT($Z1000,1)="0", OR(LEN(SUBSTITUTE($Z1000,"-",""))=9, AND(LEFT($Z1000,2)&lt;&gt;"02", LEN(SUBSTITUTE($Z1000,"-",""))=10))), "Valid", "Invalid")</f>
        <v>Valid</v>
      </c>
      <c r="AD1000" t="s">
        <v>6654</v>
      </c>
      <c r="AE1000" s="11" t="s">
        <v>6655</v>
      </c>
    </row>
    <row r="1001" spans="1:31" ht="16" x14ac:dyDescent="0.2">
      <c r="A1001" t="s">
        <v>6656</v>
      </c>
      <c r="B1001">
        <v>2471</v>
      </c>
      <c r="C1001" t="str">
        <f t="shared" si="153"/>
        <v>store_doc_2471</v>
      </c>
      <c r="D1001" t="s">
        <v>6657</v>
      </c>
      <c r="E1001" t="s">
        <v>6658</v>
      </c>
      <c r="F1001">
        <v>15.600341</v>
      </c>
      <c r="G1001">
        <v>103.79677</v>
      </c>
      <c r="H1001" t="str">
        <f t="shared" si="159"/>
        <v>https://www.google.com/maps/place/15.600341,103.79677</v>
      </c>
      <c r="I1001" t="s">
        <v>123</v>
      </c>
      <c r="J1001" t="s">
        <v>29</v>
      </c>
      <c r="K1001" t="s">
        <v>6659</v>
      </c>
      <c r="L1001" t="s">
        <v>6660</v>
      </c>
      <c r="M1001" t="s">
        <v>3196</v>
      </c>
      <c r="N1001">
        <v>45130</v>
      </c>
      <c r="O1001" t="s">
        <v>6661</v>
      </c>
      <c r="P1001" t="s">
        <v>34</v>
      </c>
      <c r="Q1001" s="3" t="s">
        <v>35</v>
      </c>
      <c r="R1001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1" s="3" t="e">
        <f>VLOOKUP($B1001,[1]Offline!$A$2:$K$2447,2,FALSE)</f>
        <v>#N/A</v>
      </c>
      <c r="T1001" s="3" t="e">
        <f>VLOOKUP($B1001,[1]Offline!$A$2:$K$2447,6,FALSE)</f>
        <v>#N/A</v>
      </c>
      <c r="U1001" s="3" t="e">
        <f>VLOOKUP($B1001,[1]Offline!$A$2:$K$2447,8,FALSE)</f>
        <v>#N/A</v>
      </c>
      <c r="V1001" s="11" t="e">
        <f t="shared" si="155"/>
        <v>#N/A</v>
      </c>
      <c r="W1001" s="3" t="e">
        <f>VLOOKUP($B1001,[1]Offline!$A$2:$K$2447,5,FALSE)</f>
        <v>#N/A</v>
      </c>
      <c r="X1001" s="3" t="e">
        <f>VLOOKUP($B1001,[1]Offline!$A$2:$K$2447,10,FALSE)</f>
        <v>#N/A</v>
      </c>
      <c r="Y1001" t="e">
        <v>#N/A</v>
      </c>
      <c r="Z1001" t="e">
        <f t="shared" si="156"/>
        <v>#N/A</v>
      </c>
      <c r="AA1001" t="e">
        <f t="shared" si="157"/>
        <v>#N/A</v>
      </c>
      <c r="AB1001" t="e">
        <f t="shared" si="158"/>
        <v>#N/A</v>
      </c>
      <c r="AC1001" s="4"/>
      <c r="AD1001" t="e">
        <v>#N/A</v>
      </c>
    </row>
    <row r="1002" spans="1:31" ht="16" x14ac:dyDescent="0.2">
      <c r="A1002" t="s">
        <v>6662</v>
      </c>
      <c r="B1002">
        <v>2474</v>
      </c>
      <c r="C1002" t="str">
        <f t="shared" si="153"/>
        <v>store_doc_2474</v>
      </c>
      <c r="D1002" t="s">
        <v>6663</v>
      </c>
      <c r="E1002" t="s">
        <v>6664</v>
      </c>
      <c r="F1002">
        <v>17.317411</v>
      </c>
      <c r="G1002">
        <v>99.552811000000005</v>
      </c>
      <c r="H1002" t="str">
        <f t="shared" si="159"/>
        <v>https://www.google.com/maps/place/17.317411,99.552811</v>
      </c>
      <c r="I1002" t="s">
        <v>28</v>
      </c>
      <c r="J1002" t="s">
        <v>29</v>
      </c>
      <c r="K1002" t="s">
        <v>6665</v>
      </c>
      <c r="L1002" t="s">
        <v>6666</v>
      </c>
      <c r="M1002" t="s">
        <v>6123</v>
      </c>
      <c r="N1002">
        <v>64150</v>
      </c>
      <c r="O1002" t="s">
        <v>6667</v>
      </c>
      <c r="P1002" t="s">
        <v>34</v>
      </c>
      <c r="Q1002" s="3" t="s">
        <v>170</v>
      </c>
      <c r="R1002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2" s="3" t="str">
        <f>VLOOKUP($B1002,[1]Offline!$A$2:$K$2447,2,FALSE)</f>
        <v>Mini Supermarket</v>
      </c>
      <c r="T1002" s="3" t="str">
        <f>VLOOKUP($B1002,[1]Offline!$A$2:$K$2447,6,FALSE)</f>
        <v>06:00-23:00 (17Hrs)</v>
      </c>
      <c r="U1002" s="3" t="str">
        <f>VLOOKUP($B1002,[1]Offline!$A$2:$K$2447,8,FALSE)</f>
        <v xml:space="preserve">เลขที่ 199/1 หมู่ที่ 2 ตำบลทุ่งเสลี่ยม อำเภอทุ่งเสลี่ยม จังหวัดสุโขทัย 64150 </v>
      </c>
      <c r="V1002" s="11" t="str">
        <f t="shared" si="155"/>
        <v>เลขที่ 199/1 หมู่ที่ 2 ตำบลทุ่งเสลี่ยม อำเภอทุ่งเสลี่ยม จังหวัดสุโขทัย 64150 , โทรศัพท์: 062-605-8590</v>
      </c>
      <c r="W1002" s="3" t="str">
        <f>VLOOKUP($B1002,[1]Offline!$A$2:$K$2447,5,FALSE)</f>
        <v>exp2474-sm@lotuss.com</v>
      </c>
      <c r="X1002" s="3" t="str">
        <f>VLOOKUP($B1002,[1]Offline!$A$2:$K$2447,10,FALSE)</f>
        <v>0626058590</v>
      </c>
      <c r="Y1002" t="s">
        <v>6668</v>
      </c>
      <c r="Z1002" t="str">
        <f t="shared" si="156"/>
        <v>0626058590</v>
      </c>
      <c r="AA1002" t="str">
        <f t="shared" si="157"/>
        <v>062-605-8590</v>
      </c>
      <c r="AB1002" t="str">
        <f t="shared" si="158"/>
        <v>Valid</v>
      </c>
      <c r="AC1002" s="4" t="str">
        <f t="shared" ref="AC1002:AC1015" si="162">IF(AND(LEFT($Z1002,1)="0", OR(LEN(SUBSTITUTE($Z1002,"-",""))=9, AND(LEFT($Z1002,2)&lt;&gt;"02", LEN(SUBSTITUTE($Z1002,"-",""))=10))), "Valid", "Invalid")</f>
        <v>Valid</v>
      </c>
      <c r="AD1002" t="s">
        <v>6668</v>
      </c>
      <c r="AE1002" s="11" t="s">
        <v>6669</v>
      </c>
    </row>
    <row r="1003" spans="1:31" ht="16" x14ac:dyDescent="0.2">
      <c r="A1003" t="s">
        <v>6670</v>
      </c>
      <c r="B1003">
        <v>2475</v>
      </c>
      <c r="C1003" t="str">
        <f t="shared" si="153"/>
        <v>store_doc_2475</v>
      </c>
      <c r="D1003" t="s">
        <v>6671</v>
      </c>
      <c r="E1003" t="s">
        <v>6672</v>
      </c>
      <c r="F1003">
        <v>13.697838000000001</v>
      </c>
      <c r="G1003">
        <v>100.39173599999999</v>
      </c>
      <c r="H1003" t="str">
        <f t="shared" si="159"/>
        <v>https://www.google.com/maps/place/13.697838,100.391736</v>
      </c>
      <c r="I1003" t="s">
        <v>28</v>
      </c>
      <c r="J1003" t="s">
        <v>29</v>
      </c>
      <c r="K1003" t="s">
        <v>6673</v>
      </c>
      <c r="L1003" t="s">
        <v>189</v>
      </c>
      <c r="M1003" t="s">
        <v>32</v>
      </c>
      <c r="N1003">
        <v>10160</v>
      </c>
      <c r="O1003" t="s">
        <v>277</v>
      </c>
      <c r="P1003" t="s">
        <v>34</v>
      </c>
      <c r="Q1003" s="3" t="s">
        <v>35</v>
      </c>
      <c r="R1003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3" s="3" t="str">
        <f>VLOOKUP($B1003,[1]Offline!$A$2:$K$2447,2,FALSE)</f>
        <v>Mini Supermarket</v>
      </c>
      <c r="T1003" s="3" t="str">
        <f>VLOOKUP($B1003,[1]Offline!$A$2:$K$2447,6,FALSE)</f>
        <v>06:00-22:30 (16.5Hrs)</v>
      </c>
      <c r="U1003" s="3" t="str">
        <f>VLOOKUP($B1003,[1]Offline!$A$2:$K$2447,8,FALSE)</f>
        <v>เลขที่ 657/1 ซอยเพชรเกษม63 แขวงหลักสอง เขตบางแค กรุงเทพมหานคร 10160</v>
      </c>
      <c r="V1003" s="11" t="str">
        <f t="shared" si="155"/>
        <v>เลขที่ 657/1 ซอยเพชรเกษม63 แขวงหลักสอง เขตบางแค กรุงเทพมหานคร 10160, โทรศัพท์: 081-246-8011</v>
      </c>
      <c r="W1003" s="3" t="str">
        <f>VLOOKUP($B1003,[1]Offline!$A$2:$K$2447,5,FALSE)</f>
        <v>exp2475-sm@lotuss.com</v>
      </c>
      <c r="X1003" s="3" t="str">
        <f>VLOOKUP($B1003,[1]Offline!$A$2:$K$2447,10,FALSE)</f>
        <v>0812468011</v>
      </c>
      <c r="Y1003" t="s">
        <v>6674</v>
      </c>
      <c r="Z1003" t="str">
        <f t="shared" si="156"/>
        <v>0812468011</v>
      </c>
      <c r="AA1003" t="str">
        <f t="shared" si="157"/>
        <v>081-246-8011</v>
      </c>
      <c r="AB1003" t="str">
        <f t="shared" si="158"/>
        <v>Valid</v>
      </c>
      <c r="AC1003" s="4" t="str">
        <f t="shared" si="162"/>
        <v>Valid</v>
      </c>
      <c r="AD1003" t="s">
        <v>6674</v>
      </c>
      <c r="AE1003" s="11" t="s">
        <v>6675</v>
      </c>
    </row>
    <row r="1004" spans="1:31" ht="16" x14ac:dyDescent="0.2">
      <c r="A1004" t="s">
        <v>6676</v>
      </c>
      <c r="B1004">
        <v>2476</v>
      </c>
      <c r="C1004" t="str">
        <f t="shared" si="153"/>
        <v>store_doc_2476</v>
      </c>
      <c r="D1004" t="s">
        <v>6677</v>
      </c>
      <c r="E1004" t="s">
        <v>6678</v>
      </c>
      <c r="F1004">
        <v>13.747465999999999</v>
      </c>
      <c r="G1004">
        <v>100.39570399999999</v>
      </c>
      <c r="H1004" t="str">
        <f t="shared" si="159"/>
        <v>https://www.google.com/maps/place/13.747466,100.395704</v>
      </c>
      <c r="I1004" t="s">
        <v>28</v>
      </c>
      <c r="J1004" t="s">
        <v>29</v>
      </c>
      <c r="K1004" t="s">
        <v>6679</v>
      </c>
      <c r="L1004" t="s">
        <v>189</v>
      </c>
      <c r="M1004" t="s">
        <v>32</v>
      </c>
      <c r="N1004">
        <v>10160</v>
      </c>
      <c r="O1004" t="s">
        <v>6530</v>
      </c>
      <c r="P1004" t="s">
        <v>34</v>
      </c>
      <c r="Q1004" s="3" t="s">
        <v>35</v>
      </c>
      <c r="R1004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4" s="3" t="str">
        <f>VLOOKUP($B1004,[1]Offline!$A$2:$K$2447,2,FALSE)</f>
        <v>Mini Supermarket</v>
      </c>
      <c r="T1004" s="3" t="str">
        <f>VLOOKUP($B1004,[1]Offline!$A$2:$K$2447,6,FALSE)</f>
        <v>06:00-23:00 (17Hrs)</v>
      </c>
      <c r="U1004" s="3" t="str">
        <f>VLOOKUP($B1004,[1]Offline!$A$2:$K$2447,8,FALSE)</f>
        <v>เลขที่ 612/6 ถนนพุทธมณฑลสาย 2 แขวงบางไผ่ เขตบางแค กรุงเทพมหานคร 10160</v>
      </c>
      <c r="V1004" s="11" t="str">
        <f t="shared" si="155"/>
        <v>เลขที่ 612/6 ถนนพุทธมณฑลสาย 2 แขวงบางไผ่ เขตบางแค กรุงเทพมหานคร 10160, โทรศัพท์: 063-924-7978</v>
      </c>
      <c r="W1004" s="3" t="str">
        <f>VLOOKUP($B1004,[1]Offline!$A$2:$K$2447,5,FALSE)</f>
        <v>exp2476-sm@lotuss.com</v>
      </c>
      <c r="X1004" s="3" t="str">
        <f>VLOOKUP($B1004,[1]Offline!$A$2:$K$2447,10,FALSE)</f>
        <v>0639247978</v>
      </c>
      <c r="Y1004" t="s">
        <v>6680</v>
      </c>
      <c r="Z1004" t="str">
        <f t="shared" si="156"/>
        <v>0639247978</v>
      </c>
      <c r="AA1004" t="str">
        <f t="shared" si="157"/>
        <v>063-924-7978</v>
      </c>
      <c r="AB1004" t="str">
        <f t="shared" si="158"/>
        <v>Valid</v>
      </c>
      <c r="AC1004" s="4" t="str">
        <f t="shared" si="162"/>
        <v>Valid</v>
      </c>
      <c r="AD1004" t="s">
        <v>6680</v>
      </c>
      <c r="AE1004" s="11" t="s">
        <v>6681</v>
      </c>
    </row>
    <row r="1005" spans="1:31" ht="16" x14ac:dyDescent="0.2">
      <c r="A1005" t="s">
        <v>6682</v>
      </c>
      <c r="B1005">
        <v>2477</v>
      </c>
      <c r="C1005" t="str">
        <f t="shared" si="153"/>
        <v>store_doc_2477</v>
      </c>
      <c r="D1005" t="s">
        <v>6683</v>
      </c>
      <c r="E1005" t="s">
        <v>6684</v>
      </c>
      <c r="F1005">
        <v>17.726818999999999</v>
      </c>
      <c r="G1005">
        <v>100.676198</v>
      </c>
      <c r="H1005" t="str">
        <f t="shared" si="159"/>
        <v>https://www.google.com/maps/place/17.726819,100.676198</v>
      </c>
      <c r="I1005" t="s">
        <v>28</v>
      </c>
      <c r="J1005" t="s">
        <v>29</v>
      </c>
      <c r="K1005" t="s">
        <v>6685</v>
      </c>
      <c r="L1005" t="s">
        <v>6686</v>
      </c>
      <c r="M1005" t="s">
        <v>6344</v>
      </c>
      <c r="N1005">
        <v>53110</v>
      </c>
      <c r="O1005" t="s">
        <v>6687</v>
      </c>
      <c r="P1005" t="s">
        <v>34</v>
      </c>
      <c r="Q1005" s="3" t="s">
        <v>35</v>
      </c>
      <c r="R1005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5" s="3" t="str">
        <f>VLOOKUP($B1005,[1]Offline!$A$2:$K$2447,2,FALSE)</f>
        <v>Mini Supermarket</v>
      </c>
      <c r="T1005" s="3" t="str">
        <f>VLOOKUP($B1005,[1]Offline!$A$2:$K$2447,6,FALSE)</f>
        <v>05:00-22:00 (17Hrs)</v>
      </c>
      <c r="U1005" s="3" t="str">
        <f>VLOOKUP($B1005,[1]Offline!$A$2:$K$2447,8,FALSE)</f>
        <v>เลขที่ 362 หมู่ที่ 4 ตำบลแสนตอ อำเภอน้ำปาด จังหวัดอุตรดิตถ์ 53110</v>
      </c>
      <c r="V1005" s="11" t="str">
        <f t="shared" si="155"/>
        <v>เลขที่ 362 หมู่ที่ 4 ตำบลแสนตอ อำเภอน้ำปาด จังหวัดอุตรดิตถ์ 53110, โทรศัพท์: 062-605-8593</v>
      </c>
      <c r="W1005" s="3" t="str">
        <f>VLOOKUP($B1005,[1]Offline!$A$2:$K$2447,5,FALSE)</f>
        <v>exp2477-sm@lotuss.com</v>
      </c>
      <c r="X1005" s="3" t="str">
        <f>VLOOKUP($B1005,[1]Offline!$A$2:$K$2447,10,FALSE)</f>
        <v>0626058593</v>
      </c>
      <c r="Y1005" t="s">
        <v>6688</v>
      </c>
      <c r="Z1005" t="str">
        <f t="shared" si="156"/>
        <v>0626058593</v>
      </c>
      <c r="AA1005" t="str">
        <f t="shared" si="157"/>
        <v>062-605-8593</v>
      </c>
      <c r="AB1005" t="str">
        <f t="shared" si="158"/>
        <v>Valid</v>
      </c>
      <c r="AC1005" s="4" t="str">
        <f t="shared" si="162"/>
        <v>Valid</v>
      </c>
      <c r="AD1005" t="s">
        <v>6688</v>
      </c>
      <c r="AE1005" s="11" t="s">
        <v>6689</v>
      </c>
    </row>
    <row r="1006" spans="1:31" ht="16" x14ac:dyDescent="0.2">
      <c r="A1006" t="s">
        <v>6690</v>
      </c>
      <c r="B1006">
        <v>2478</v>
      </c>
      <c r="C1006" t="str">
        <f t="shared" si="153"/>
        <v>store_doc_2478</v>
      </c>
      <c r="D1006" t="s">
        <v>6691</v>
      </c>
      <c r="E1006" t="s">
        <v>6692</v>
      </c>
      <c r="F1006">
        <v>9.2693770000000004</v>
      </c>
      <c r="G1006">
        <v>99.193505000000002</v>
      </c>
      <c r="H1006" t="str">
        <f t="shared" si="159"/>
        <v>https://www.google.com/maps/place/9.269377,99.193505</v>
      </c>
      <c r="I1006" t="s">
        <v>28</v>
      </c>
      <c r="J1006" t="s">
        <v>29</v>
      </c>
      <c r="K1006" t="s">
        <v>6693</v>
      </c>
      <c r="L1006" t="s">
        <v>6694</v>
      </c>
      <c r="M1006" t="s">
        <v>3269</v>
      </c>
      <c r="N1006">
        <v>84150</v>
      </c>
      <c r="O1006" t="s">
        <v>6695</v>
      </c>
      <c r="P1006" t="s">
        <v>34</v>
      </c>
      <c r="Q1006" s="3" t="s">
        <v>35</v>
      </c>
      <c r="R1006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6" s="3" t="str">
        <f>VLOOKUP($B1006,[1]Offline!$A$2:$K$2447,2,FALSE)</f>
        <v>Mini Supermarket</v>
      </c>
      <c r="T1006" s="3" t="str">
        <f>VLOOKUP($B1006,[1]Offline!$A$2:$K$2447,6,FALSE)</f>
        <v xml:space="preserve">24 Hours </v>
      </c>
      <c r="U1006" s="3" t="str">
        <f>VLOOKUP($B1006,[1]Offline!$A$2:$K$2447,8,FALSE)</f>
        <v>เลขที่ 147/2 หมู่ 6 ต.เขาถ่าน อ.ท่าฉาง จ.สุราษฎร์ธานี 84150</v>
      </c>
      <c r="V1006" s="11" t="str">
        <f t="shared" si="155"/>
        <v>เลขที่ 147/2 หมู่ 6 ต.เขาถ่าน อ.ท่าฉาง จ.สุราษฎร์ธานี 84150, โทรศัพท์: 081-247-6069</v>
      </c>
      <c r="W1006" s="3" t="str">
        <f>VLOOKUP($B1006,[1]Offline!$A$2:$K$2447,5,FALSE)</f>
        <v>exp2478-sm@lotuss.com</v>
      </c>
      <c r="X1006" s="3" t="str">
        <f>VLOOKUP($B1006,[1]Offline!$A$2:$K$2447,10,FALSE)</f>
        <v>0812476069</v>
      </c>
      <c r="Y1006" t="s">
        <v>6696</v>
      </c>
      <c r="Z1006" t="str">
        <f t="shared" si="156"/>
        <v>0812476069</v>
      </c>
      <c r="AA1006" t="str">
        <f t="shared" si="157"/>
        <v>081-247-6069</v>
      </c>
      <c r="AB1006" t="str">
        <f t="shared" si="158"/>
        <v>Valid</v>
      </c>
      <c r="AC1006" s="4" t="str">
        <f t="shared" si="162"/>
        <v>Valid</v>
      </c>
      <c r="AD1006" t="s">
        <v>6696</v>
      </c>
      <c r="AE1006" s="11" t="s">
        <v>6697</v>
      </c>
    </row>
    <row r="1007" spans="1:31" ht="16" x14ac:dyDescent="0.2">
      <c r="A1007" t="s">
        <v>6698</v>
      </c>
      <c r="B1007">
        <v>2479</v>
      </c>
      <c r="C1007" t="str">
        <f t="shared" si="153"/>
        <v>store_doc_2479</v>
      </c>
      <c r="D1007" t="s">
        <v>6699</v>
      </c>
      <c r="E1007" t="s">
        <v>6700</v>
      </c>
      <c r="F1007">
        <v>7.5724400000000003</v>
      </c>
      <c r="G1007">
        <v>99.341493</v>
      </c>
      <c r="H1007" t="str">
        <f t="shared" si="159"/>
        <v>https://www.google.com/maps/place/7.57244,99.341493</v>
      </c>
      <c r="I1007" t="s">
        <v>28</v>
      </c>
      <c r="J1007" t="s">
        <v>29</v>
      </c>
      <c r="K1007" t="s">
        <v>6701</v>
      </c>
      <c r="L1007" t="s">
        <v>6702</v>
      </c>
      <c r="M1007" t="s">
        <v>4790</v>
      </c>
      <c r="N1007">
        <v>92150</v>
      </c>
      <c r="O1007" t="s">
        <v>6703</v>
      </c>
      <c r="P1007" t="s">
        <v>34</v>
      </c>
      <c r="Q1007" s="3" t="s">
        <v>35</v>
      </c>
      <c r="R1007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7" s="3" t="str">
        <f>VLOOKUP($B1007,[1]Offline!$A$2:$K$2447,2,FALSE)</f>
        <v>Mini Supermarket</v>
      </c>
      <c r="T1007" s="3" t="str">
        <f>VLOOKUP($B1007,[1]Offline!$A$2:$K$2447,6,FALSE)</f>
        <v>06:00-22:00 (16Hrs)</v>
      </c>
      <c r="U1007" s="3" t="str">
        <f>VLOOKUP($B1007,[1]Offline!$A$2:$K$2447,8,FALSE)</f>
        <v>เลขที่ 40/3 หมู่ 1 ต.บ่อหิน อ.สิเกา จ.ตรัง 92150</v>
      </c>
      <c r="V1007" s="11" t="str">
        <f t="shared" si="155"/>
        <v>เลขที่ 40/3 หมู่ 1 ต.บ่อหิน อ.สิเกา จ.ตรัง 92150, โทรศัพท์: 062-605-8595</v>
      </c>
      <c r="W1007" s="3" t="str">
        <f>VLOOKUP($B1007,[1]Offline!$A$2:$K$2447,5,FALSE)</f>
        <v>exp2479-sm@lotuss.com</v>
      </c>
      <c r="X1007" s="3" t="str">
        <f>VLOOKUP($B1007,[1]Offline!$A$2:$K$2447,10,FALSE)</f>
        <v>0626058595</v>
      </c>
      <c r="Y1007" t="s">
        <v>6704</v>
      </c>
      <c r="Z1007" t="str">
        <f t="shared" si="156"/>
        <v>0626058595</v>
      </c>
      <c r="AA1007" t="str">
        <f t="shared" si="157"/>
        <v>062-605-8595</v>
      </c>
      <c r="AB1007" t="str">
        <f t="shared" si="158"/>
        <v>Valid</v>
      </c>
      <c r="AC1007" s="4" t="str">
        <f t="shared" si="162"/>
        <v>Valid</v>
      </c>
      <c r="AD1007" t="s">
        <v>6704</v>
      </c>
      <c r="AE1007" s="11" t="s">
        <v>6705</v>
      </c>
    </row>
    <row r="1008" spans="1:31" ht="16" x14ac:dyDescent="0.2">
      <c r="A1008" t="s">
        <v>6706</v>
      </c>
      <c r="B1008">
        <v>2480</v>
      </c>
      <c r="C1008" t="str">
        <f t="shared" si="153"/>
        <v>store_doc_2480</v>
      </c>
      <c r="D1008" t="s">
        <v>6707</v>
      </c>
      <c r="E1008" t="s">
        <v>6708</v>
      </c>
      <c r="F1008">
        <v>8.2468509999999995</v>
      </c>
      <c r="G1008">
        <v>100.014223</v>
      </c>
      <c r="H1008" t="str">
        <f t="shared" si="159"/>
        <v>https://www.google.com/maps/place/8.246851,100.014223</v>
      </c>
      <c r="I1008" t="s">
        <v>28</v>
      </c>
      <c r="J1008" t="s">
        <v>29</v>
      </c>
      <c r="K1008" t="s">
        <v>6709</v>
      </c>
      <c r="L1008" t="s">
        <v>3149</v>
      </c>
      <c r="M1008" t="s">
        <v>2554</v>
      </c>
      <c r="N1008">
        <v>80290</v>
      </c>
      <c r="O1008" t="s">
        <v>6710</v>
      </c>
      <c r="P1008" t="s">
        <v>34</v>
      </c>
      <c r="Q1008" s="3" t="s">
        <v>35</v>
      </c>
      <c r="R1008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8" s="3" t="str">
        <f>VLOOKUP($B1008,[1]Offline!$A$2:$K$2447,2,FALSE)</f>
        <v>Mini Supermarket</v>
      </c>
      <c r="T1008" s="3" t="str">
        <f>VLOOKUP($B1008,[1]Offline!$A$2:$K$2447,6,FALSE)</f>
        <v>06:00-22:30 (16.5Hrs)</v>
      </c>
      <c r="U1008" s="3" t="str">
        <f>VLOOKUP($B1008,[1]Offline!$A$2:$K$2447,8,FALSE)</f>
        <v>เลขที่ 27/1 หมู่ 2 ต.ทางพูน อ.เฉลิมพระเกียรติ จ.นครศรีธรรมราช 80290</v>
      </c>
      <c r="V1008" s="11" t="str">
        <f t="shared" si="155"/>
        <v>เลขที่ 27/1 หมู่ 2 ต.ทางพูน อ.เฉลิมพระเกียรติ จ.นครศรีธรรมราช 80290, โทรศัพท์: 062-605-8596</v>
      </c>
      <c r="W1008" s="3" t="str">
        <f>VLOOKUP($B1008,[1]Offline!$A$2:$K$2447,5,FALSE)</f>
        <v>exp2480-sm@lotuss.com</v>
      </c>
      <c r="X1008" s="3" t="str">
        <f>VLOOKUP($B1008,[1]Offline!$A$2:$K$2447,10,FALSE)</f>
        <v>0626058596</v>
      </c>
      <c r="Y1008" t="s">
        <v>6711</v>
      </c>
      <c r="Z1008" t="str">
        <f t="shared" si="156"/>
        <v>0626058596</v>
      </c>
      <c r="AA1008" t="str">
        <f t="shared" si="157"/>
        <v>062-605-8596</v>
      </c>
      <c r="AB1008" t="str">
        <f t="shared" si="158"/>
        <v>Valid</v>
      </c>
      <c r="AC1008" s="4" t="str">
        <f t="shared" si="162"/>
        <v>Valid</v>
      </c>
      <c r="AD1008" t="s">
        <v>6711</v>
      </c>
      <c r="AE1008" s="11" t="s">
        <v>6712</v>
      </c>
    </row>
    <row r="1009" spans="1:31" ht="16" x14ac:dyDescent="0.2">
      <c r="A1009" t="s">
        <v>6713</v>
      </c>
      <c r="B1009">
        <v>2481</v>
      </c>
      <c r="C1009" t="str">
        <f t="shared" si="153"/>
        <v>store_doc_2481</v>
      </c>
      <c r="D1009" t="s">
        <v>6714</v>
      </c>
      <c r="E1009" t="s">
        <v>6715</v>
      </c>
      <c r="F1009">
        <v>16.042031000000001</v>
      </c>
      <c r="G1009">
        <v>103.121993</v>
      </c>
      <c r="H1009" t="str">
        <f t="shared" si="159"/>
        <v>https://www.google.com/maps/place/16.042031,103.121993</v>
      </c>
      <c r="I1009" t="s">
        <v>28</v>
      </c>
      <c r="J1009" t="s">
        <v>29</v>
      </c>
      <c r="K1009" t="s">
        <v>6716</v>
      </c>
      <c r="L1009" t="s">
        <v>6717</v>
      </c>
      <c r="M1009" t="s">
        <v>3115</v>
      </c>
      <c r="N1009">
        <v>44130</v>
      </c>
      <c r="O1009" t="s">
        <v>6718</v>
      </c>
      <c r="P1009" t="s">
        <v>34</v>
      </c>
      <c r="Q1009" s="3" t="s">
        <v>170</v>
      </c>
      <c r="R1009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09" s="3" t="str">
        <f>VLOOKUP($B1009,[1]Offline!$A$2:$K$2447,2,FALSE)</f>
        <v>Mini Supermarket</v>
      </c>
      <c r="T1009" s="3" t="str">
        <f>VLOOKUP($B1009,[1]Offline!$A$2:$K$2447,6,FALSE)</f>
        <v>05:00-23:00 (18Hrs)</v>
      </c>
      <c r="U1009" s="3" t="str">
        <f>VLOOKUP($B1009,[1]Offline!$A$2:$K$2447,8,FALSE)</f>
        <v>เลขที่ 467 หมู่ที่ 1 ตำบลบรบือ อำเภอบรบือ จังหวัดมหาสารคาม 44130</v>
      </c>
      <c r="V1009" s="11" t="str">
        <f t="shared" si="155"/>
        <v>เลขที่ 467 หมู่ที่ 1 ตำบลบรบือ อำเภอบรบือ จังหวัดมหาสารคาม 44130, โทรศัพท์: 062-605-8597</v>
      </c>
      <c r="W1009" s="3" t="str">
        <f>VLOOKUP($B1009,[1]Offline!$A$2:$K$2447,5,FALSE)</f>
        <v>exp2481-sm@lotuss.com</v>
      </c>
      <c r="X1009" s="3" t="str">
        <f>VLOOKUP($B1009,[1]Offline!$A$2:$K$2447,10,FALSE)</f>
        <v>0626058597</v>
      </c>
      <c r="Y1009" t="s">
        <v>6719</v>
      </c>
      <c r="Z1009" t="str">
        <f t="shared" si="156"/>
        <v>0626058597</v>
      </c>
      <c r="AA1009" t="str">
        <f t="shared" si="157"/>
        <v>062-605-8597</v>
      </c>
      <c r="AB1009" t="str">
        <f t="shared" si="158"/>
        <v>Valid</v>
      </c>
      <c r="AC1009" s="4" t="str">
        <f t="shared" si="162"/>
        <v>Valid</v>
      </c>
      <c r="AD1009" t="s">
        <v>6719</v>
      </c>
      <c r="AE1009" s="11" t="s">
        <v>6720</v>
      </c>
    </row>
    <row r="1010" spans="1:31" ht="16" x14ac:dyDescent="0.2">
      <c r="A1010" t="s">
        <v>6721</v>
      </c>
      <c r="B1010">
        <v>2483</v>
      </c>
      <c r="C1010" t="str">
        <f t="shared" si="153"/>
        <v>store_doc_2483</v>
      </c>
      <c r="D1010" t="s">
        <v>6722</v>
      </c>
      <c r="E1010" t="s">
        <v>6723</v>
      </c>
      <c r="F1010">
        <v>13.891249999999999</v>
      </c>
      <c r="G1010">
        <v>100.64194000000001</v>
      </c>
      <c r="H1010" t="str">
        <f t="shared" si="159"/>
        <v>https://www.google.com/maps/place/13.89125,100.64194</v>
      </c>
      <c r="I1010" t="s">
        <v>28</v>
      </c>
      <c r="J1010" t="s">
        <v>29</v>
      </c>
      <c r="K1010" t="s">
        <v>6724</v>
      </c>
      <c r="L1010" t="s">
        <v>530</v>
      </c>
      <c r="M1010" t="s">
        <v>32</v>
      </c>
      <c r="N1010">
        <v>10220</v>
      </c>
      <c r="O1010" t="s">
        <v>969</v>
      </c>
      <c r="P1010" t="s">
        <v>34</v>
      </c>
      <c r="Q1010" s="3" t="s">
        <v>35</v>
      </c>
      <c r="R1010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0" s="3" t="str">
        <f>VLOOKUP($B1010,[1]Offline!$A$2:$K$2447,2,FALSE)</f>
        <v>Mini Supermarket</v>
      </c>
      <c r="T1010" s="3" t="str">
        <f>VLOOKUP($B1010,[1]Offline!$A$2:$K$2447,6,FALSE)</f>
        <v>06:00-23:00 (17Hrs)</v>
      </c>
      <c r="U1010" s="3" t="str">
        <f>VLOOKUP($B1010,[1]Offline!$A$2:$K$2447,8,FALSE)</f>
        <v>เลขที่ 19/3 ถนนวัชรพล แขวงคลองถนน เขตสายไหม กรุงเทพมหานคร 10220</v>
      </c>
      <c r="V1010" s="11" t="str">
        <f t="shared" si="155"/>
        <v>เลขที่ 19/3 ถนนวัชรพล แขวงคลองถนน เขตสายไหม กรุงเทพมหานคร 10220, โทรศัพท์: 062-605-8599</v>
      </c>
      <c r="W1010" s="3" t="str">
        <f>VLOOKUP($B1010,[1]Offline!$A$2:$K$2447,5,FALSE)</f>
        <v>exp2483-sm@lotuss.com</v>
      </c>
      <c r="X1010" s="3" t="str">
        <f>VLOOKUP($B1010,[1]Offline!$A$2:$K$2447,10,FALSE)</f>
        <v>0626058599</v>
      </c>
      <c r="Y1010" t="s">
        <v>6725</v>
      </c>
      <c r="Z1010" t="str">
        <f t="shared" si="156"/>
        <v>0626058599</v>
      </c>
      <c r="AA1010" t="str">
        <f t="shared" si="157"/>
        <v>062-605-8599</v>
      </c>
      <c r="AB1010" t="str">
        <f t="shared" si="158"/>
        <v>Valid</v>
      </c>
      <c r="AC1010" s="4" t="str">
        <f t="shared" si="162"/>
        <v>Valid</v>
      </c>
      <c r="AD1010" t="s">
        <v>6725</v>
      </c>
      <c r="AE1010" s="11" t="s">
        <v>6726</v>
      </c>
    </row>
    <row r="1011" spans="1:31" ht="16" x14ac:dyDescent="0.2">
      <c r="A1011" t="s">
        <v>6727</v>
      </c>
      <c r="B1011">
        <v>2484</v>
      </c>
      <c r="C1011" t="str">
        <f t="shared" si="153"/>
        <v>store_doc_2484</v>
      </c>
      <c r="D1011" t="s">
        <v>6728</v>
      </c>
      <c r="E1011" t="s">
        <v>6729</v>
      </c>
      <c r="F1011">
        <v>16.515626999999999</v>
      </c>
      <c r="G1011">
        <v>102.29585899999999</v>
      </c>
      <c r="H1011" t="str">
        <f t="shared" si="159"/>
        <v>https://www.google.com/maps/place/16.515627,102.295859</v>
      </c>
      <c r="I1011" t="s">
        <v>28</v>
      </c>
      <c r="J1011" t="s">
        <v>29</v>
      </c>
      <c r="K1011" t="s">
        <v>6730</v>
      </c>
      <c r="L1011" t="s">
        <v>3631</v>
      </c>
      <c r="M1011" t="s">
        <v>2424</v>
      </c>
      <c r="N1011">
        <v>40210</v>
      </c>
      <c r="O1011" t="s">
        <v>2822</v>
      </c>
      <c r="P1011" t="s">
        <v>34</v>
      </c>
      <c r="Q1011" s="3" t="s">
        <v>44</v>
      </c>
      <c r="R1011" s="3" t="str">
        <f t="shared" si="154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1" s="3" t="str">
        <f>VLOOKUP($B1011,[1]Offline!$A$2:$K$2447,2,FALSE)</f>
        <v>Mini Supermarket</v>
      </c>
      <c r="T1011" s="3" t="str">
        <f>VLOOKUP($B1011,[1]Offline!$A$2:$K$2447,6,FALSE)</f>
        <v>24 Hours</v>
      </c>
      <c r="U1011" s="3" t="str">
        <f>VLOOKUP($B1011,[1]Offline!$A$2:$K$2447,8,FALSE)</f>
        <v>เลขที่ 283 หมู่ที่ 4  ตำบลโนนสะอาด  อำเภอหนองเรือ  จังหวัดขอนแก่น  40210</v>
      </c>
      <c r="V1011" s="11" t="str">
        <f t="shared" si="155"/>
        <v>เลขที่ 283 หมู่ที่ 4  ตำบลโนนสะอาด  อำเภอหนองเรือ  จังหวัดขอนแก่น  40210, โทรศัพท์: 062-605-8600</v>
      </c>
      <c r="W1011" s="3" t="str">
        <f>VLOOKUP($B1011,[1]Offline!$A$2:$K$2447,5,FALSE)</f>
        <v>exp2484-sm@lotuss.com</v>
      </c>
      <c r="X1011" s="3" t="str">
        <f>VLOOKUP($B1011,[1]Offline!$A$2:$K$2447,10,FALSE)</f>
        <v>0626058600</v>
      </c>
      <c r="Y1011" t="s">
        <v>6731</v>
      </c>
      <c r="Z1011" t="str">
        <f t="shared" si="156"/>
        <v>0626058600</v>
      </c>
      <c r="AA1011" t="str">
        <f t="shared" si="157"/>
        <v>062-605-8600</v>
      </c>
      <c r="AB1011" t="str">
        <f t="shared" si="158"/>
        <v>Valid</v>
      </c>
      <c r="AC1011" s="4" t="str">
        <f t="shared" si="162"/>
        <v>Valid</v>
      </c>
      <c r="AD1011" t="s">
        <v>6731</v>
      </c>
      <c r="AE1011" s="11" t="s">
        <v>6732</v>
      </c>
    </row>
    <row r="1012" spans="1:31" ht="16" x14ac:dyDescent="0.2">
      <c r="A1012" t="s">
        <v>6733</v>
      </c>
      <c r="B1012">
        <v>2486</v>
      </c>
      <c r="C1012" t="str">
        <f t="shared" si="153"/>
        <v>store_doc_2486</v>
      </c>
      <c r="D1012" t="s">
        <v>6734</v>
      </c>
      <c r="E1012" t="s">
        <v>6735</v>
      </c>
      <c r="F1012">
        <v>15.806103999999999</v>
      </c>
      <c r="G1012">
        <v>102.03677999999999</v>
      </c>
      <c r="H1012" t="str">
        <f t="shared" si="159"/>
        <v>https://www.google.com/maps/place/15.806104,102.03678</v>
      </c>
      <c r="I1012" t="s">
        <v>28</v>
      </c>
      <c r="J1012" t="s">
        <v>29</v>
      </c>
      <c r="K1012" t="s">
        <v>6736</v>
      </c>
      <c r="L1012" t="s">
        <v>6737</v>
      </c>
      <c r="M1012" t="s">
        <v>2876</v>
      </c>
      <c r="N1012">
        <v>36000</v>
      </c>
      <c r="O1012" t="s">
        <v>2425</v>
      </c>
      <c r="P1012" t="s">
        <v>34</v>
      </c>
      <c r="Q1012" s="3" t="s">
        <v>35</v>
      </c>
      <c r="R1012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2" s="3" t="str">
        <f>VLOOKUP($B1012,[1]Offline!$A$2:$K$2447,2,FALSE)</f>
        <v>Mini Supermarket</v>
      </c>
      <c r="T1012" s="3" t="str">
        <f>VLOOKUP($B1012,[1]Offline!$A$2:$K$2447,6,FALSE)</f>
        <v>05:00-22:00 (17Hrs)</v>
      </c>
      <c r="U1012" s="3" t="str">
        <f>VLOOKUP($B1012,[1]Offline!$A$2:$K$2447,8,FALSE)</f>
        <v xml:space="preserve">เลขที่ 48/6 ถนนบรรณาการ  ตำบลในเมือง  อำเภอเมืองชัยภูมิ จังหวัดชัยภูมิ 36000 </v>
      </c>
      <c r="V1012" s="11" t="str">
        <f t="shared" si="155"/>
        <v>เลขที่ 48/6 ถนนบรรณาการ  ตำบลในเมือง  อำเภอเมืองชัยภูมิ จังหวัดชัยภูมิ 36000 , โทรศัพท์: 062-605-8602</v>
      </c>
      <c r="W1012" s="3" t="str">
        <f>VLOOKUP($B1012,[1]Offline!$A$2:$K$2447,5,FALSE)</f>
        <v>exp2486-sm@lotuss.com</v>
      </c>
      <c r="X1012" s="3" t="str">
        <f>VLOOKUP($B1012,[1]Offline!$A$2:$K$2447,10,FALSE)</f>
        <v>0626058602</v>
      </c>
      <c r="Y1012" t="s">
        <v>6738</v>
      </c>
      <c r="Z1012" t="str">
        <f t="shared" si="156"/>
        <v>0626058602</v>
      </c>
      <c r="AA1012" t="str">
        <f t="shared" si="157"/>
        <v>062-605-8602</v>
      </c>
      <c r="AB1012" t="str">
        <f t="shared" si="158"/>
        <v>Valid</v>
      </c>
      <c r="AC1012" s="4" t="str">
        <f t="shared" si="162"/>
        <v>Valid</v>
      </c>
      <c r="AD1012" t="s">
        <v>6738</v>
      </c>
      <c r="AE1012" s="11" t="s">
        <v>6739</v>
      </c>
    </row>
    <row r="1013" spans="1:31" ht="16" x14ac:dyDescent="0.2">
      <c r="A1013" t="s">
        <v>6740</v>
      </c>
      <c r="B1013">
        <v>2488</v>
      </c>
      <c r="C1013" t="str">
        <f t="shared" si="153"/>
        <v>store_doc_2488</v>
      </c>
      <c r="D1013" t="s">
        <v>6741</v>
      </c>
      <c r="E1013" t="s">
        <v>6742</v>
      </c>
      <c r="F1013">
        <v>13.736845000000001</v>
      </c>
      <c r="G1013">
        <v>100.36417299999999</v>
      </c>
      <c r="H1013" t="str">
        <f t="shared" si="159"/>
        <v>https://www.google.com/maps/place/13.736845,100.364173</v>
      </c>
      <c r="I1013" t="s">
        <v>28</v>
      </c>
      <c r="J1013" t="s">
        <v>29</v>
      </c>
      <c r="K1013" t="s">
        <v>6743</v>
      </c>
      <c r="L1013" t="s">
        <v>189</v>
      </c>
      <c r="M1013" t="s">
        <v>32</v>
      </c>
      <c r="N1013">
        <v>10160</v>
      </c>
      <c r="O1013" t="s">
        <v>6530</v>
      </c>
      <c r="P1013" t="s">
        <v>34</v>
      </c>
      <c r="Q1013" s="3" t="s">
        <v>35</v>
      </c>
      <c r="R1013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3" s="3" t="str">
        <f>VLOOKUP($B1013,[1]Offline!$A$2:$K$2447,2,FALSE)</f>
        <v>Mini Supermarket</v>
      </c>
      <c r="T1013" s="3" t="str">
        <f>VLOOKUP($B1013,[1]Offline!$A$2:$K$2447,6,FALSE)</f>
        <v>06:00-23:00 (17Hrs)</v>
      </c>
      <c r="U1013" s="3" t="str">
        <f>VLOOKUP($B1013,[1]Offline!$A$2:$K$2447,8,FALSE)</f>
        <v>เลขที่ 180/1 ถนน ศิริเกษม แขวงบางไผ่ เขตบางแค กรุงเทพฯ 10160</v>
      </c>
      <c r="V1013" s="11" t="str">
        <f t="shared" si="155"/>
        <v>เลขที่ 180/1 ถนน ศิริเกษม แขวงบางไผ่ เขตบางแค กรุงเทพฯ 10160, โทรศัพท์: 062-605-8603</v>
      </c>
      <c r="W1013" s="3" t="str">
        <f>VLOOKUP($B1013,[1]Offline!$A$2:$K$2447,5,FALSE)</f>
        <v>exp2488-sm@lotuss.com</v>
      </c>
      <c r="X1013" s="3" t="str">
        <f>VLOOKUP($B1013,[1]Offline!$A$2:$K$2447,10,FALSE)</f>
        <v>0626058603</v>
      </c>
      <c r="Y1013" t="s">
        <v>6744</v>
      </c>
      <c r="Z1013" t="str">
        <f t="shared" si="156"/>
        <v>0626058603</v>
      </c>
      <c r="AA1013" t="str">
        <f t="shared" si="157"/>
        <v>062-605-8603</v>
      </c>
      <c r="AB1013" t="str">
        <f t="shared" si="158"/>
        <v>Valid</v>
      </c>
      <c r="AC1013" s="4" t="str">
        <f t="shared" si="162"/>
        <v>Valid</v>
      </c>
      <c r="AD1013" t="s">
        <v>6744</v>
      </c>
      <c r="AE1013" s="11" t="s">
        <v>6745</v>
      </c>
    </row>
    <row r="1014" spans="1:31" ht="16" x14ac:dyDescent="0.2">
      <c r="A1014" t="s">
        <v>6746</v>
      </c>
      <c r="B1014">
        <v>2490</v>
      </c>
      <c r="C1014" t="str">
        <f t="shared" si="153"/>
        <v>store_doc_2490</v>
      </c>
      <c r="D1014" t="s">
        <v>6747</v>
      </c>
      <c r="E1014" t="s">
        <v>6748</v>
      </c>
      <c r="F1014">
        <v>16.442947</v>
      </c>
      <c r="G1014">
        <v>101.23074800000001</v>
      </c>
      <c r="H1014" t="str">
        <f t="shared" si="159"/>
        <v>https://www.google.com/maps/place/16.442947,101.230748</v>
      </c>
      <c r="I1014" t="s">
        <v>28</v>
      </c>
      <c r="J1014" t="s">
        <v>29</v>
      </c>
      <c r="K1014" t="s">
        <v>6749</v>
      </c>
      <c r="L1014" t="s">
        <v>3558</v>
      </c>
      <c r="M1014" t="s">
        <v>3530</v>
      </c>
      <c r="N1014">
        <v>67000</v>
      </c>
      <c r="O1014" t="s">
        <v>6750</v>
      </c>
      <c r="P1014" t="s">
        <v>34</v>
      </c>
      <c r="Q1014" s="3" t="s">
        <v>35</v>
      </c>
      <c r="R1014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4" s="3" t="str">
        <f>VLOOKUP($B1014,[1]Offline!$A$2:$K$2447,2,FALSE)</f>
        <v>Mini Supermarket</v>
      </c>
      <c r="T1014" s="3" t="str">
        <f>VLOOKUP($B1014,[1]Offline!$A$2:$K$2447,6,FALSE)</f>
        <v>06:00-23:00 (17Hrs)</v>
      </c>
      <c r="U1014" s="3" t="str">
        <f>VLOOKUP($B1014,[1]Offline!$A$2:$K$2447,8,FALSE)</f>
        <v>เลขที่ 3 หมู่ที่ 2 ตำบลบ้านโคก อำเภอเมืองเพชรบูรณ์ จังหวัดเพชรบูรณ์ 67000</v>
      </c>
      <c r="V1014" s="11" t="str">
        <f t="shared" si="155"/>
        <v>เลขที่ 3 หมู่ที่ 2 ตำบลบ้านโคก อำเภอเมืองเพชรบูรณ์ จังหวัดเพชรบูรณ์ 67000, โทรศัพท์: 062-605-8605</v>
      </c>
      <c r="W1014" s="3" t="str">
        <f>VLOOKUP($B1014,[1]Offline!$A$2:$K$2447,5,FALSE)</f>
        <v>exp2490-sm@lotuss.com</v>
      </c>
      <c r="X1014" s="3" t="str">
        <f>VLOOKUP($B1014,[1]Offline!$A$2:$K$2447,10,FALSE)</f>
        <v>0626058605</v>
      </c>
      <c r="Y1014" t="s">
        <v>6751</v>
      </c>
      <c r="Z1014" t="str">
        <f t="shared" si="156"/>
        <v>0626058605</v>
      </c>
      <c r="AA1014" t="str">
        <f t="shared" si="157"/>
        <v>062-605-8605</v>
      </c>
      <c r="AB1014" t="str">
        <f t="shared" si="158"/>
        <v>Valid</v>
      </c>
      <c r="AC1014" s="4" t="str">
        <f t="shared" si="162"/>
        <v>Valid</v>
      </c>
      <c r="AD1014" t="s">
        <v>6751</v>
      </c>
      <c r="AE1014" s="11" t="s">
        <v>6752</v>
      </c>
    </row>
    <row r="1015" spans="1:31" ht="16" x14ac:dyDescent="0.2">
      <c r="A1015" t="s">
        <v>6753</v>
      </c>
      <c r="B1015">
        <v>2491</v>
      </c>
      <c r="C1015" t="str">
        <f t="shared" si="153"/>
        <v>store_doc_2491</v>
      </c>
      <c r="D1015" t="s">
        <v>6754</v>
      </c>
      <c r="E1015" t="s">
        <v>6755</v>
      </c>
      <c r="F1015">
        <v>16.798829999999999</v>
      </c>
      <c r="G1015">
        <v>101.307886</v>
      </c>
      <c r="H1015" t="str">
        <f t="shared" si="159"/>
        <v>https://www.google.com/maps/place/16.79883,101.307886</v>
      </c>
      <c r="I1015" t="s">
        <v>28</v>
      </c>
      <c r="J1015" t="s">
        <v>29</v>
      </c>
      <c r="K1015" t="s">
        <v>6756</v>
      </c>
      <c r="L1015" t="s">
        <v>6757</v>
      </c>
      <c r="M1015" t="s">
        <v>3530</v>
      </c>
      <c r="N1015">
        <v>67110</v>
      </c>
      <c r="O1015" t="s">
        <v>6758</v>
      </c>
      <c r="P1015" t="s">
        <v>34</v>
      </c>
      <c r="Q1015" s="3" t="s">
        <v>35</v>
      </c>
      <c r="R1015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5" s="3" t="str">
        <f>VLOOKUP($B1015,[1]Offline!$A$2:$K$2447,2,FALSE)</f>
        <v>Mini Supermarket</v>
      </c>
      <c r="T1015" s="3" t="str">
        <f>VLOOKUP($B1015,[1]Offline!$A$2:$K$2447,6,FALSE)</f>
        <v>06:00-23:00 (17Hrs)</v>
      </c>
      <c r="U1015" s="3" t="str">
        <f>VLOOKUP($B1015,[1]Offline!$A$2:$K$2447,8,FALSE)</f>
        <v>เลขที่ 200 หมู่ที่ 3 ตำบลบ้านติ้ว อำเภอหล่มสัก จังหวัดเพชรบูรณ์ 67110</v>
      </c>
      <c r="V1015" s="11" t="str">
        <f t="shared" si="155"/>
        <v>เลขที่ 200 หมู่ที่ 3 ตำบลบ้านติ้ว อำเภอหล่มสัก จังหวัดเพชรบูรณ์ 67110, โทรศัพท์: 096-674-8028</v>
      </c>
      <c r="W1015" s="3" t="str">
        <f>VLOOKUP($B1015,[1]Offline!$A$2:$K$2447,5,FALSE)</f>
        <v>exp2491-sm@lotuss.com</v>
      </c>
      <c r="X1015" s="3" t="str">
        <f>VLOOKUP($B1015,[1]Offline!$A$2:$K$2447,10,FALSE)</f>
        <v>0966748028</v>
      </c>
      <c r="Y1015" t="s">
        <v>6759</v>
      </c>
      <c r="Z1015" t="str">
        <f t="shared" si="156"/>
        <v>0966748028</v>
      </c>
      <c r="AA1015" t="str">
        <f t="shared" si="157"/>
        <v>096-674-8028</v>
      </c>
      <c r="AB1015" t="str">
        <f t="shared" si="158"/>
        <v>Valid</v>
      </c>
      <c r="AC1015" s="4" t="str">
        <f t="shared" si="162"/>
        <v>Valid</v>
      </c>
      <c r="AD1015" t="s">
        <v>6759</v>
      </c>
      <c r="AE1015" s="11" t="s">
        <v>6760</v>
      </c>
    </row>
    <row r="1016" spans="1:31" ht="16" x14ac:dyDescent="0.2">
      <c r="A1016" t="s">
        <v>6761</v>
      </c>
      <c r="B1016">
        <v>2492</v>
      </c>
      <c r="C1016" t="str">
        <f t="shared" si="153"/>
        <v>store_doc_2492</v>
      </c>
      <c r="D1016" t="s">
        <v>6762</v>
      </c>
      <c r="E1016" t="s">
        <v>6763</v>
      </c>
      <c r="F1016">
        <v>16.816734</v>
      </c>
      <c r="G1016">
        <v>100.31825499999999</v>
      </c>
      <c r="H1016" t="str">
        <f t="shared" si="159"/>
        <v>https://www.google.com/maps/place/16.816734,100.318255</v>
      </c>
      <c r="I1016" t="s">
        <v>123</v>
      </c>
      <c r="J1016" t="s">
        <v>29</v>
      </c>
      <c r="K1016" t="s">
        <v>6764</v>
      </c>
      <c r="L1016" t="s">
        <v>2969</v>
      </c>
      <c r="M1016" t="s">
        <v>2970</v>
      </c>
      <c r="N1016">
        <v>65000</v>
      </c>
      <c r="O1016" t="s">
        <v>6765</v>
      </c>
      <c r="P1016" t="s">
        <v>34</v>
      </c>
      <c r="Q1016" s="3" t="s">
        <v>35</v>
      </c>
      <c r="R1016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6" s="3" t="e">
        <f>VLOOKUP($B1016,[1]Offline!$A$2:$K$2447,2,FALSE)</f>
        <v>#N/A</v>
      </c>
      <c r="T1016" s="3" t="e">
        <f>VLOOKUP($B1016,[1]Offline!$A$2:$K$2447,6,FALSE)</f>
        <v>#N/A</v>
      </c>
      <c r="U1016" s="3" t="e">
        <f>VLOOKUP($B1016,[1]Offline!$A$2:$K$2447,8,FALSE)</f>
        <v>#N/A</v>
      </c>
      <c r="V1016" s="11" t="e">
        <f t="shared" si="155"/>
        <v>#N/A</v>
      </c>
      <c r="W1016" s="3" t="e">
        <f>VLOOKUP($B1016,[1]Offline!$A$2:$K$2447,5,FALSE)</f>
        <v>#N/A</v>
      </c>
      <c r="X1016" s="3" t="e">
        <f>VLOOKUP($B1016,[1]Offline!$A$2:$K$2447,10,FALSE)</f>
        <v>#N/A</v>
      </c>
      <c r="Y1016" t="e">
        <v>#N/A</v>
      </c>
      <c r="Z1016" t="e">
        <f t="shared" si="156"/>
        <v>#N/A</v>
      </c>
      <c r="AA1016" t="e">
        <f t="shared" si="157"/>
        <v>#N/A</v>
      </c>
      <c r="AB1016" t="e">
        <f t="shared" si="158"/>
        <v>#N/A</v>
      </c>
      <c r="AC1016" s="4"/>
      <c r="AD1016" t="e">
        <v>#N/A</v>
      </c>
    </row>
    <row r="1017" spans="1:31" ht="16" x14ac:dyDescent="0.2">
      <c r="A1017" t="s">
        <v>6766</v>
      </c>
      <c r="B1017">
        <v>2493</v>
      </c>
      <c r="C1017" t="str">
        <f t="shared" si="153"/>
        <v>store_doc_2493</v>
      </c>
      <c r="D1017" t="s">
        <v>6767</v>
      </c>
      <c r="E1017" t="s">
        <v>6768</v>
      </c>
      <c r="F1017">
        <v>15.660349</v>
      </c>
      <c r="G1017">
        <v>101.506049</v>
      </c>
      <c r="H1017" t="str">
        <f t="shared" si="159"/>
        <v>https://www.google.com/maps/place/15.660349,101.506049</v>
      </c>
      <c r="I1017" t="s">
        <v>28</v>
      </c>
      <c r="J1017" t="s">
        <v>29</v>
      </c>
      <c r="K1017" t="s">
        <v>6769</v>
      </c>
      <c r="L1017" t="s">
        <v>6047</v>
      </c>
      <c r="M1017" t="s">
        <v>2876</v>
      </c>
      <c r="N1017">
        <v>36230</v>
      </c>
      <c r="O1017" t="s">
        <v>6770</v>
      </c>
      <c r="P1017" t="s">
        <v>34</v>
      </c>
      <c r="Q1017" s="3" t="s">
        <v>35</v>
      </c>
      <c r="R1017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7" s="3" t="str">
        <f>VLOOKUP($B1017,[1]Offline!$A$2:$K$2447,2,FALSE)</f>
        <v>Mini Supermarket</v>
      </c>
      <c r="T1017" s="3" t="str">
        <f>VLOOKUP($B1017,[1]Offline!$A$2:$K$2447,6,FALSE)</f>
        <v>05:00-22:00 (17Hrs)</v>
      </c>
      <c r="U1017" s="3" t="str">
        <f>VLOOKUP($B1017,[1]Offline!$A$2:$K$2447,8,FALSE)</f>
        <v>เลขที่ 1227 หมู่ที่1 ตำบลนายางกลัก อำเภอเทพสถิต จังหวัดชัยภูมิ 36230</v>
      </c>
      <c r="V1017" s="11" t="str">
        <f t="shared" si="155"/>
        <v>เลขที่ 1227 หมู่ที่1 ตำบลนายางกลัก อำเภอเทพสถิต จังหวัดชัยภูมิ 36230, โทรศัพท์: 062-605-8608</v>
      </c>
      <c r="W1017" s="3" t="str">
        <f>VLOOKUP($B1017,[1]Offline!$A$2:$K$2447,5,FALSE)</f>
        <v>exp2493-sm@lotuss.com</v>
      </c>
      <c r="X1017" s="3" t="str">
        <f>VLOOKUP($B1017,[1]Offline!$A$2:$K$2447,10,FALSE)</f>
        <v>0626058608</v>
      </c>
      <c r="Y1017" t="s">
        <v>6771</v>
      </c>
      <c r="Z1017" t="str">
        <f t="shared" si="156"/>
        <v>0626058608</v>
      </c>
      <c r="AA1017" t="str">
        <f t="shared" si="157"/>
        <v>062-605-8608</v>
      </c>
      <c r="AB1017" t="str">
        <f t="shared" si="158"/>
        <v>Valid</v>
      </c>
      <c r="AC1017" s="4" t="str">
        <f t="shared" ref="AC1017:AC1022" si="163">IF(AND(LEFT($Z1017,1)="0", OR(LEN(SUBSTITUTE($Z1017,"-",""))=9, AND(LEFT($Z1017,2)&lt;&gt;"02", LEN(SUBSTITUTE($Z1017,"-",""))=10))), "Valid", "Invalid")</f>
        <v>Valid</v>
      </c>
      <c r="AD1017" t="s">
        <v>6771</v>
      </c>
      <c r="AE1017" s="11" t="s">
        <v>6772</v>
      </c>
    </row>
    <row r="1018" spans="1:31" ht="16" x14ac:dyDescent="0.2">
      <c r="A1018" t="s">
        <v>6773</v>
      </c>
      <c r="B1018">
        <v>2494</v>
      </c>
      <c r="C1018" t="str">
        <f t="shared" si="153"/>
        <v>store_doc_2494</v>
      </c>
      <c r="D1018" t="s">
        <v>6774</v>
      </c>
      <c r="E1018" t="s">
        <v>6775</v>
      </c>
      <c r="F1018">
        <v>16.466152000000001</v>
      </c>
      <c r="G1018">
        <v>99.889357000000004</v>
      </c>
      <c r="H1018" t="str">
        <f t="shared" si="159"/>
        <v>https://www.google.com/maps/place/16.466152,99.889357</v>
      </c>
      <c r="I1018" t="s">
        <v>28</v>
      </c>
      <c r="J1018" t="s">
        <v>29</v>
      </c>
      <c r="K1018" t="s">
        <v>6776</v>
      </c>
      <c r="L1018" t="s">
        <v>6777</v>
      </c>
      <c r="M1018" t="s">
        <v>5846</v>
      </c>
      <c r="N1018">
        <v>62150</v>
      </c>
      <c r="O1018" t="s">
        <v>6778</v>
      </c>
      <c r="P1018" t="s">
        <v>34</v>
      </c>
      <c r="Q1018" s="3" t="s">
        <v>170</v>
      </c>
      <c r="R1018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8" s="3" t="str">
        <f>VLOOKUP($B1018,[1]Offline!$A$2:$K$2447,2,FALSE)</f>
        <v>Mini Supermarket</v>
      </c>
      <c r="T1018" s="3" t="str">
        <f>VLOOKUP($B1018,[1]Offline!$A$2:$K$2447,6,FALSE)</f>
        <v>06:00-23:00 (17Hrs)</v>
      </c>
      <c r="U1018" s="3" t="str">
        <f>VLOOKUP($B1018,[1]Offline!$A$2:$K$2447,8,FALSE)</f>
        <v>เลขที่ 413 หมู่ที่ 5 ตำบลไทรงาม อำเภอไทรงาม จังหวัดกำแพงเพชร 62150</v>
      </c>
      <c r="V1018" s="11" t="str">
        <f t="shared" si="155"/>
        <v>เลขที่ 413 หมู่ที่ 5 ตำบลไทรงาม อำเภอไทรงาม จังหวัดกำแพงเพชร 62150, โทรศัพท์: 081-247-5648</v>
      </c>
      <c r="W1018" s="3" t="str">
        <f>VLOOKUP($B1018,[1]Offline!$A$2:$K$2447,5,FALSE)</f>
        <v>exp2494-sm@lotuss.com</v>
      </c>
      <c r="X1018" s="3" t="str">
        <f>VLOOKUP($B1018,[1]Offline!$A$2:$K$2447,10,FALSE)</f>
        <v>0812475648</v>
      </c>
      <c r="Y1018" t="s">
        <v>6779</v>
      </c>
      <c r="Z1018" t="str">
        <f t="shared" si="156"/>
        <v>0812475648</v>
      </c>
      <c r="AA1018" t="str">
        <f t="shared" si="157"/>
        <v>081-247-5648</v>
      </c>
      <c r="AB1018" t="str">
        <f t="shared" si="158"/>
        <v>Valid</v>
      </c>
      <c r="AC1018" s="4" t="str">
        <f t="shared" si="163"/>
        <v>Valid</v>
      </c>
      <c r="AD1018" t="s">
        <v>6779</v>
      </c>
      <c r="AE1018" s="11" t="s">
        <v>6780</v>
      </c>
    </row>
    <row r="1019" spans="1:31" ht="16" x14ac:dyDescent="0.2">
      <c r="A1019" t="s">
        <v>6781</v>
      </c>
      <c r="B1019">
        <v>2495</v>
      </c>
      <c r="C1019" t="str">
        <f t="shared" si="153"/>
        <v>store_doc_2495</v>
      </c>
      <c r="D1019" t="s">
        <v>6782</v>
      </c>
      <c r="E1019" t="s">
        <v>6783</v>
      </c>
      <c r="F1019">
        <v>13.03894</v>
      </c>
      <c r="G1019">
        <v>101.126019</v>
      </c>
      <c r="H1019" t="str">
        <f t="shared" si="159"/>
        <v>https://www.google.com/maps/place/13.03894,101.126019</v>
      </c>
      <c r="I1019" t="s">
        <v>28</v>
      </c>
      <c r="J1019" t="s">
        <v>29</v>
      </c>
      <c r="K1019" t="s">
        <v>6784</v>
      </c>
      <c r="L1019" t="s">
        <v>1745</v>
      </c>
      <c r="M1019" t="s">
        <v>1528</v>
      </c>
      <c r="N1019">
        <v>20230</v>
      </c>
      <c r="O1019" t="s">
        <v>5615</v>
      </c>
      <c r="P1019" t="s">
        <v>34</v>
      </c>
      <c r="Q1019" s="3" t="s">
        <v>170</v>
      </c>
      <c r="R1019" s="3" t="str">
        <f t="shared" si="154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19" s="3" t="str">
        <f>VLOOKUP($B1019,[1]Offline!$A$2:$K$2447,2,FALSE)</f>
        <v>Mini Supermarket</v>
      </c>
      <c r="T1019" s="3" t="str">
        <f>VLOOKUP($B1019,[1]Offline!$A$2:$K$2447,6,FALSE)</f>
        <v>06:00-23:00 (17Hrs)</v>
      </c>
      <c r="U1019" s="3" t="str">
        <f>VLOOKUP($B1019,[1]Offline!$A$2:$K$2447,8,FALSE)</f>
        <v>เลขที่ 335/12 หมู่ 7 ต.บ่อวิน อ.ศรีราชา จ.ชลบุรี 20230</v>
      </c>
      <c r="V1019" s="11" t="str">
        <f t="shared" si="155"/>
        <v>เลขที่ 335/12 หมู่ 7 ต.บ่อวิน อ.ศรีราชา จ.ชลบุรี 20230, โทรศัพท์: ยังไม่มีเบอร์สาขา</v>
      </c>
      <c r="W1019" s="3" t="str">
        <f>VLOOKUP($B1019,[1]Offline!$A$2:$K$2447,5,FALSE)</f>
        <v>exp2495-sm@lotuss.com</v>
      </c>
      <c r="X1019" s="3" t="str">
        <f>VLOOKUP($B1019,[1]Offline!$A$2:$K$2447,10,FALSE)</f>
        <v>0ยังไม่มีเบอร์สาขา</v>
      </c>
      <c r="Y1019" t="s">
        <v>1580</v>
      </c>
      <c r="Z1019" t="str">
        <f t="shared" si="156"/>
        <v>ยังไม่มีเบอร์สาขา</v>
      </c>
      <c r="AA1019" t="str">
        <f t="shared" si="157"/>
        <v>ยังไม่มีเบอร์สาขา</v>
      </c>
      <c r="AB1019" t="str">
        <f t="shared" si="158"/>
        <v>Invalid</v>
      </c>
      <c r="AC1019" s="4" t="str">
        <f t="shared" si="163"/>
        <v>Invalid</v>
      </c>
      <c r="AD1019" t="s">
        <v>1580</v>
      </c>
      <c r="AE1019" s="11" t="s">
        <v>1580</v>
      </c>
    </row>
    <row r="1020" spans="1:31" ht="16" x14ac:dyDescent="0.2">
      <c r="A1020" t="s">
        <v>6785</v>
      </c>
      <c r="B1020">
        <v>2496</v>
      </c>
      <c r="C1020" t="str">
        <f t="shared" si="153"/>
        <v>store_doc_2496</v>
      </c>
      <c r="D1020" t="s">
        <v>6786</v>
      </c>
      <c r="E1020" t="s">
        <v>6787</v>
      </c>
      <c r="F1020">
        <v>16.408117000000001</v>
      </c>
      <c r="G1020">
        <v>102.349052</v>
      </c>
      <c r="H1020" t="str">
        <f t="shared" si="159"/>
        <v>https://www.google.com/maps/place/16.408117,102.349052</v>
      </c>
      <c r="I1020" t="s">
        <v>28</v>
      </c>
      <c r="J1020" t="s">
        <v>29</v>
      </c>
      <c r="K1020" t="s">
        <v>6788</v>
      </c>
      <c r="L1020" t="s">
        <v>6789</v>
      </c>
      <c r="M1020" t="s">
        <v>2876</v>
      </c>
      <c r="N1020">
        <v>36190</v>
      </c>
      <c r="O1020" t="s">
        <v>6790</v>
      </c>
      <c r="P1020" t="s">
        <v>34</v>
      </c>
      <c r="Q1020" s="3" t="s">
        <v>35</v>
      </c>
      <c r="R1020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0" s="3" t="str">
        <f>VLOOKUP($B1020,[1]Offline!$A$2:$K$2447,2,FALSE)</f>
        <v>Mini Supermarket</v>
      </c>
      <c r="T1020" s="3" t="str">
        <f>VLOOKUP($B1020,[1]Offline!$A$2:$K$2447,6,FALSE)</f>
        <v>05:00-22:00 (17Hrs)</v>
      </c>
      <c r="U1020" s="3" t="str">
        <f>VLOOKUP($B1020,[1]Offline!$A$2:$K$2447,8,FALSE)</f>
        <v>เลขที่ 426 หมู่ที่ 3 ตำบลบ้านแท่น อำเภอบ้านแท่น จังหวัดชัยภูมิ 36190</v>
      </c>
      <c r="V1020" s="11" t="str">
        <f t="shared" si="155"/>
        <v>เลขที่ 426 หมู่ที่ 3 ตำบลบ้านแท่น อำเภอบ้านแท่น จังหวัดชัยภูมิ 36190, โทรศัพท์: 062-605-8611</v>
      </c>
      <c r="W1020" s="3" t="str">
        <f>VLOOKUP($B1020,[1]Offline!$A$2:$K$2447,5,FALSE)</f>
        <v>exp2496-sm@lotuss.com</v>
      </c>
      <c r="X1020" s="3" t="str">
        <f>VLOOKUP($B1020,[1]Offline!$A$2:$K$2447,10,FALSE)</f>
        <v>0626058611</v>
      </c>
      <c r="Y1020" t="s">
        <v>6791</v>
      </c>
      <c r="Z1020" t="str">
        <f t="shared" si="156"/>
        <v>0626058611</v>
      </c>
      <c r="AA1020" t="str">
        <f t="shared" si="157"/>
        <v>062-605-8611</v>
      </c>
      <c r="AB1020" t="str">
        <f t="shared" si="158"/>
        <v>Valid</v>
      </c>
      <c r="AC1020" s="4" t="str">
        <f t="shared" si="163"/>
        <v>Valid</v>
      </c>
      <c r="AD1020" t="s">
        <v>6791</v>
      </c>
      <c r="AE1020" s="11" t="s">
        <v>6792</v>
      </c>
    </row>
    <row r="1021" spans="1:31" ht="16" x14ac:dyDescent="0.2">
      <c r="A1021" t="s">
        <v>6793</v>
      </c>
      <c r="B1021">
        <v>2498</v>
      </c>
      <c r="C1021" t="str">
        <f t="shared" si="153"/>
        <v>store_doc_2498</v>
      </c>
      <c r="D1021" t="s">
        <v>6794</v>
      </c>
      <c r="E1021" t="s">
        <v>6795</v>
      </c>
      <c r="F1021">
        <v>15.79133</v>
      </c>
      <c r="G1021">
        <v>104.99411499999999</v>
      </c>
      <c r="H1021" t="str">
        <f t="shared" si="159"/>
        <v>https://www.google.com/maps/place/15.79133,104.994115</v>
      </c>
      <c r="I1021" t="s">
        <v>28</v>
      </c>
      <c r="J1021" t="s">
        <v>29</v>
      </c>
      <c r="K1021" t="s">
        <v>6796</v>
      </c>
      <c r="L1021" t="s">
        <v>6797</v>
      </c>
      <c r="M1021" t="s">
        <v>4243</v>
      </c>
      <c r="N1021">
        <v>34270</v>
      </c>
      <c r="O1021" t="s">
        <v>6798</v>
      </c>
      <c r="P1021" t="s">
        <v>34</v>
      </c>
      <c r="Q1021" s="3" t="s">
        <v>35</v>
      </c>
      <c r="R1021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1" s="3" t="str">
        <f>VLOOKUP($B1021,[1]Offline!$A$2:$K$2447,2,FALSE)</f>
        <v>Mini Supermarket</v>
      </c>
      <c r="T1021" s="3" t="str">
        <f>VLOOKUP($B1021,[1]Offline!$A$2:$K$2447,6,FALSE)</f>
        <v>05:00-23:00 (18Hrs)</v>
      </c>
      <c r="U1021" s="3" t="str">
        <f>VLOOKUP($B1021,[1]Offline!$A$2:$K$2447,8,FALSE)</f>
        <v>เลขที่ 338 หมู่ที่ 14 ตำบลข้าวปุ้น อำเภอกุดข้าวปุ้น จังหวัดอุบลราชธานี 34270</v>
      </c>
      <c r="V1021" s="11" t="str">
        <f t="shared" si="155"/>
        <v>เลขที่ 338 หมู่ที่ 14 ตำบลข้าวปุ้น อำเภอกุดข้าวปุ้น จังหวัดอุบลราชธานี 34270, โทรศัพท์: 062-605-8612</v>
      </c>
      <c r="W1021" s="3" t="str">
        <f>VLOOKUP($B1021,[1]Offline!$A$2:$K$2447,5,FALSE)</f>
        <v>exp2498-sm@lotuss.com</v>
      </c>
      <c r="X1021" s="3" t="str">
        <f>VLOOKUP($B1021,[1]Offline!$A$2:$K$2447,10,FALSE)</f>
        <v>0626058612</v>
      </c>
      <c r="Y1021" t="s">
        <v>6799</v>
      </c>
      <c r="Z1021" t="str">
        <f t="shared" si="156"/>
        <v>0626058612</v>
      </c>
      <c r="AA1021" t="str">
        <f t="shared" si="157"/>
        <v>062-605-8612</v>
      </c>
      <c r="AB1021" t="str">
        <f t="shared" si="158"/>
        <v>Valid</v>
      </c>
      <c r="AC1021" s="4" t="str">
        <f t="shared" si="163"/>
        <v>Valid</v>
      </c>
      <c r="AD1021" t="s">
        <v>6799</v>
      </c>
      <c r="AE1021" s="11" t="s">
        <v>6800</v>
      </c>
    </row>
    <row r="1022" spans="1:31" ht="16" x14ac:dyDescent="0.2">
      <c r="A1022" t="s">
        <v>6801</v>
      </c>
      <c r="B1022">
        <v>2499</v>
      </c>
      <c r="C1022" t="str">
        <f t="shared" si="153"/>
        <v>store_doc_2499</v>
      </c>
      <c r="D1022" t="s">
        <v>6802</v>
      </c>
      <c r="E1022" t="s">
        <v>6803</v>
      </c>
      <c r="F1022">
        <v>13.413149000000001</v>
      </c>
      <c r="G1022">
        <v>101.331464</v>
      </c>
      <c r="H1022" t="str">
        <f t="shared" si="159"/>
        <v>https://www.google.com/maps/place/13.413149,101.331464</v>
      </c>
      <c r="I1022" t="s">
        <v>28</v>
      </c>
      <c r="J1022" t="s">
        <v>29</v>
      </c>
      <c r="K1022" t="s">
        <v>6804</v>
      </c>
      <c r="L1022" t="s">
        <v>6805</v>
      </c>
      <c r="M1022" t="s">
        <v>1528</v>
      </c>
      <c r="N1022">
        <v>20240</v>
      </c>
      <c r="O1022" t="s">
        <v>6806</v>
      </c>
      <c r="P1022" t="s">
        <v>34</v>
      </c>
      <c r="Q1022" s="3" t="s">
        <v>35</v>
      </c>
      <c r="R1022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2" s="3" t="str">
        <f>VLOOKUP($B1022,[1]Offline!$A$2:$K$2447,2,FALSE)</f>
        <v>Mini Supermarket</v>
      </c>
      <c r="T1022" s="3" t="str">
        <f>VLOOKUP($B1022,[1]Offline!$A$2:$K$2447,6,FALSE)</f>
        <v>06:00-23:00 (17Hrs)</v>
      </c>
      <c r="U1022" s="3" t="str">
        <f>VLOOKUP($B1022,[1]Offline!$A$2:$K$2447,8,FALSE)</f>
        <v>เลขที่ 70/12 หมู่ 1 ต.เกาะจันทร์ อ.เกาะจันทร์ จ.ชลบุรี 20240</v>
      </c>
      <c r="V1022" s="11" t="str">
        <f t="shared" si="155"/>
        <v>เลขที่ 70/12 หมู่ 1 ต.เกาะจันทร์ อ.เกาะจันทร์ จ.ชลบุรี 20240, โทรศัพท์: ยังไม่มีเบอร์สาขา</v>
      </c>
      <c r="W1022" s="3" t="str">
        <f>VLOOKUP($B1022,[1]Offline!$A$2:$K$2447,5,FALSE)</f>
        <v>exp2499-sm@lotuss.com</v>
      </c>
      <c r="X1022" s="3" t="str">
        <f>VLOOKUP($B1022,[1]Offline!$A$2:$K$2447,10,FALSE)</f>
        <v>0ยังไม่มีเบอร์สาขา</v>
      </c>
      <c r="Y1022" t="s">
        <v>1580</v>
      </c>
      <c r="Z1022" t="str">
        <f t="shared" si="156"/>
        <v>ยังไม่มีเบอร์สาขา</v>
      </c>
      <c r="AA1022" t="str">
        <f t="shared" si="157"/>
        <v>ยังไม่มีเบอร์สาขา</v>
      </c>
      <c r="AB1022" t="str">
        <f t="shared" si="158"/>
        <v>Invalid</v>
      </c>
      <c r="AC1022" s="4" t="str">
        <f t="shared" si="163"/>
        <v>Invalid</v>
      </c>
      <c r="AD1022" t="s">
        <v>1580</v>
      </c>
      <c r="AE1022" s="11" t="s">
        <v>1580</v>
      </c>
    </row>
    <row r="1023" spans="1:31" ht="16" x14ac:dyDescent="0.2">
      <c r="A1023" t="s">
        <v>6807</v>
      </c>
      <c r="B1023">
        <v>2500</v>
      </c>
      <c r="C1023" t="str">
        <f t="shared" si="153"/>
        <v>store_doc_2500</v>
      </c>
      <c r="D1023" t="s">
        <v>6808</v>
      </c>
      <c r="E1023" t="s">
        <v>6809</v>
      </c>
      <c r="F1023">
        <v>9.1486319999999992</v>
      </c>
      <c r="G1023">
        <v>99.391757999999996</v>
      </c>
      <c r="H1023" t="str">
        <f t="shared" si="159"/>
        <v>https://www.google.com/maps/place/9.148632,99.391758</v>
      </c>
      <c r="I1023" t="s">
        <v>123</v>
      </c>
      <c r="J1023" t="s">
        <v>29</v>
      </c>
      <c r="K1023" t="s">
        <v>6810</v>
      </c>
      <c r="L1023" t="s">
        <v>4294</v>
      </c>
      <c r="M1023" t="s">
        <v>3269</v>
      </c>
      <c r="N1023">
        <v>84290</v>
      </c>
      <c r="O1023" t="s">
        <v>6811</v>
      </c>
      <c r="P1023" t="s">
        <v>34</v>
      </c>
      <c r="Q1023" s="3" t="s">
        <v>35</v>
      </c>
      <c r="R1023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3" s="3" t="e">
        <f>VLOOKUP($B1023,[1]Offline!$A$2:$K$2447,2,FALSE)</f>
        <v>#N/A</v>
      </c>
      <c r="T1023" s="3" t="e">
        <f>VLOOKUP($B1023,[1]Offline!$A$2:$K$2447,6,FALSE)</f>
        <v>#N/A</v>
      </c>
      <c r="U1023" s="3" t="e">
        <f>VLOOKUP($B1023,[1]Offline!$A$2:$K$2447,8,FALSE)</f>
        <v>#N/A</v>
      </c>
      <c r="V1023" s="11" t="e">
        <f t="shared" si="155"/>
        <v>#N/A</v>
      </c>
      <c r="W1023" s="3" t="e">
        <f>VLOOKUP($B1023,[1]Offline!$A$2:$K$2447,5,FALSE)</f>
        <v>#N/A</v>
      </c>
      <c r="X1023" s="3" t="e">
        <f>VLOOKUP($B1023,[1]Offline!$A$2:$K$2447,10,FALSE)</f>
        <v>#N/A</v>
      </c>
      <c r="Y1023" t="e">
        <v>#N/A</v>
      </c>
      <c r="Z1023" t="e">
        <f t="shared" si="156"/>
        <v>#N/A</v>
      </c>
      <c r="AA1023" t="e">
        <f t="shared" si="157"/>
        <v>#N/A</v>
      </c>
      <c r="AB1023" t="e">
        <f t="shared" si="158"/>
        <v>#N/A</v>
      </c>
      <c r="AC1023" s="4"/>
      <c r="AD1023" t="e">
        <v>#N/A</v>
      </c>
    </row>
    <row r="1024" spans="1:31" ht="16" x14ac:dyDescent="0.2">
      <c r="A1024" t="s">
        <v>6812</v>
      </c>
      <c r="B1024">
        <v>2501</v>
      </c>
      <c r="C1024" t="str">
        <f t="shared" si="153"/>
        <v>store_doc_2501</v>
      </c>
      <c r="D1024" t="s">
        <v>6813</v>
      </c>
      <c r="E1024" t="s">
        <v>6814</v>
      </c>
      <c r="F1024">
        <v>13.018053999999999</v>
      </c>
      <c r="G1024">
        <v>101.20211500000001</v>
      </c>
      <c r="H1024" t="str">
        <f t="shared" si="159"/>
        <v>https://www.google.com/maps/place/13.018054,101.202115</v>
      </c>
      <c r="I1024" t="s">
        <v>28</v>
      </c>
      <c r="J1024" t="s">
        <v>29</v>
      </c>
      <c r="K1024" t="s">
        <v>6815</v>
      </c>
      <c r="L1024" t="s">
        <v>2039</v>
      </c>
      <c r="M1024" t="s">
        <v>2040</v>
      </c>
      <c r="N1024">
        <v>21140</v>
      </c>
      <c r="O1024" t="s">
        <v>6816</v>
      </c>
      <c r="P1024" t="s">
        <v>34</v>
      </c>
      <c r="Q1024" s="3" t="s">
        <v>35</v>
      </c>
      <c r="R1024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4" s="3" t="str">
        <f>VLOOKUP($B1024,[1]Offline!$A$2:$K$2447,2,FALSE)</f>
        <v>Mini Supermarket</v>
      </c>
      <c r="T1024" s="3" t="str">
        <f>VLOOKUP($B1024,[1]Offline!$A$2:$K$2447,6,FALSE)</f>
        <v xml:space="preserve">24 Hours </v>
      </c>
      <c r="U1024" s="3" t="str">
        <f>VLOOKUP($B1024,[1]Offline!$A$2:$K$2447,8,FALSE)</f>
        <v>เลขที่ 358 หมู่ 1 ต.ตาสิทธิ์ อ.ปลวกแดง จ.ระยอง 21140</v>
      </c>
      <c r="V1024" s="11" t="str">
        <f t="shared" si="155"/>
        <v>เลขที่ 358 หมู่ 1 ต.ตาสิทธิ์ อ.ปลวกแดง จ.ระยอง 21140, โทรศัพท์: ยังไม่มีเบอร์สาขา</v>
      </c>
      <c r="W1024" s="3" t="str">
        <f>VLOOKUP($B1024,[1]Offline!$A$2:$K$2447,5,FALSE)</f>
        <v>exp2501-sm@lotuss.com</v>
      </c>
      <c r="X1024" s="3" t="str">
        <f>VLOOKUP($B1024,[1]Offline!$A$2:$K$2447,10,FALSE)</f>
        <v>0ยังไม่มีเบอร์สาขา</v>
      </c>
      <c r="Y1024" t="s">
        <v>1580</v>
      </c>
      <c r="Z1024" t="str">
        <f t="shared" si="156"/>
        <v>ยังไม่มีเบอร์สาขา</v>
      </c>
      <c r="AA1024" t="str">
        <f t="shared" si="157"/>
        <v>ยังไม่มีเบอร์สาขา</v>
      </c>
      <c r="AB1024" t="str">
        <f t="shared" si="158"/>
        <v>Invalid</v>
      </c>
      <c r="AC1024" s="4" t="str">
        <f t="shared" ref="AC1024:AC1037" si="164">IF(AND(LEFT($Z1024,1)="0", OR(LEN(SUBSTITUTE($Z1024,"-",""))=9, AND(LEFT($Z1024,2)&lt;&gt;"02", LEN(SUBSTITUTE($Z1024,"-",""))=10))), "Valid", "Invalid")</f>
        <v>Invalid</v>
      </c>
      <c r="AD1024" t="s">
        <v>1580</v>
      </c>
      <c r="AE1024" s="11" t="s">
        <v>1580</v>
      </c>
    </row>
    <row r="1025" spans="1:31" ht="16" x14ac:dyDescent="0.2">
      <c r="A1025" t="s">
        <v>6817</v>
      </c>
      <c r="B1025">
        <v>2502</v>
      </c>
      <c r="C1025" t="str">
        <f t="shared" si="153"/>
        <v>store_doc_2502</v>
      </c>
      <c r="D1025" t="s">
        <v>6818</v>
      </c>
      <c r="E1025" t="s">
        <v>6819</v>
      </c>
      <c r="F1025">
        <v>15.541387</v>
      </c>
      <c r="G1025">
        <v>103.004947</v>
      </c>
      <c r="H1025" t="str">
        <f t="shared" si="159"/>
        <v>https://www.google.com/maps/place/15.541387,103.004947</v>
      </c>
      <c r="I1025" t="s">
        <v>28</v>
      </c>
      <c r="J1025" t="s">
        <v>29</v>
      </c>
      <c r="K1025" t="s">
        <v>6820</v>
      </c>
      <c r="L1025" t="s">
        <v>6821</v>
      </c>
      <c r="M1025" t="s">
        <v>3582</v>
      </c>
      <c r="N1025">
        <v>31120</v>
      </c>
      <c r="O1025" t="s">
        <v>6822</v>
      </c>
      <c r="P1025" t="s">
        <v>34</v>
      </c>
      <c r="Q1025" s="3" t="s">
        <v>35</v>
      </c>
      <c r="R1025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5" s="3" t="str">
        <f>VLOOKUP($B1025,[1]Offline!$A$2:$K$2447,2,FALSE)</f>
        <v>Mini Supermarket</v>
      </c>
      <c r="T1025" s="3" t="str">
        <f>VLOOKUP($B1025,[1]Offline!$A$2:$K$2447,6,FALSE)</f>
        <v>24 Hours</v>
      </c>
      <c r="U1025" s="3" t="str">
        <f>VLOOKUP($B1025,[1]Offline!$A$2:$K$2447,8,FALSE)</f>
        <v>เลขที่ 395,396,397,398 หมู่ที่ 1 ตำบลพุทไธสง อำเภอพุทไธสง จังหวัดบุรีรัมย์ 31120</v>
      </c>
      <c r="V1025" s="11" t="str">
        <f t="shared" si="155"/>
        <v>เลขที่ 395,396,397,398 หมู่ที่ 1 ตำบลพุทไธสง อำเภอพุทไธสง จังหวัดบุรีรัมย์ 31120, โทรศัพท์: 062-605-8616</v>
      </c>
      <c r="W1025" s="3" t="str">
        <f>VLOOKUP($B1025,[1]Offline!$A$2:$K$2447,5,FALSE)</f>
        <v>exp2502-sm@lotuss.com</v>
      </c>
      <c r="X1025" s="3" t="str">
        <f>VLOOKUP($B1025,[1]Offline!$A$2:$K$2447,10,FALSE)</f>
        <v>0626058616</v>
      </c>
      <c r="Y1025" t="s">
        <v>5066</v>
      </c>
      <c r="Z1025" t="str">
        <f t="shared" si="156"/>
        <v>0626058616</v>
      </c>
      <c r="AA1025" t="str">
        <f t="shared" si="157"/>
        <v>062-605-8616</v>
      </c>
      <c r="AB1025" t="str">
        <f t="shared" si="158"/>
        <v>Valid</v>
      </c>
      <c r="AC1025" s="4" t="str">
        <f t="shared" si="164"/>
        <v>Valid</v>
      </c>
      <c r="AD1025" t="s">
        <v>5066</v>
      </c>
      <c r="AE1025" s="11" t="s">
        <v>5067</v>
      </c>
    </row>
    <row r="1026" spans="1:31" ht="16" x14ac:dyDescent="0.2">
      <c r="A1026" t="s">
        <v>6823</v>
      </c>
      <c r="B1026">
        <v>2503</v>
      </c>
      <c r="C1026" t="str">
        <f t="shared" si="153"/>
        <v>store_doc_2503</v>
      </c>
      <c r="D1026" t="s">
        <v>6824</v>
      </c>
      <c r="E1026" t="s">
        <v>6825</v>
      </c>
      <c r="F1026">
        <v>16.567132999999998</v>
      </c>
      <c r="G1026">
        <v>100.63599600000001</v>
      </c>
      <c r="H1026" t="str">
        <f t="shared" si="159"/>
        <v>https://www.google.com/maps/place/16.567133,100.635996</v>
      </c>
      <c r="I1026" t="s">
        <v>28</v>
      </c>
      <c r="J1026" t="s">
        <v>29</v>
      </c>
      <c r="K1026" t="s">
        <v>6826</v>
      </c>
      <c r="L1026" t="s">
        <v>6827</v>
      </c>
      <c r="M1026" t="s">
        <v>2970</v>
      </c>
      <c r="N1026">
        <v>65190</v>
      </c>
      <c r="O1026" t="s">
        <v>6828</v>
      </c>
      <c r="P1026" t="s">
        <v>34</v>
      </c>
      <c r="Q1026" s="3" t="s">
        <v>35</v>
      </c>
      <c r="R1026" s="3" t="str">
        <f t="shared" si="154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6" s="3" t="str">
        <f>VLOOKUP($B1026,[1]Offline!$A$2:$K$2447,2,FALSE)</f>
        <v>Mini Supermarket</v>
      </c>
      <c r="T1026" s="3" t="str">
        <f>VLOOKUP($B1026,[1]Offline!$A$2:$K$2447,6,FALSE)</f>
        <v>06:00-22:00 (16Hrs)</v>
      </c>
      <c r="U1026" s="3" t="str">
        <f>VLOOKUP($B1026,[1]Offline!$A$2:$K$2447,8,FALSE)</f>
        <v>เลขที่ 1 หมู่ที่ 2 ตำบลเนินมะปราง อำเภอเนินมะปราง จังหวัดพิษณุโลก 65190</v>
      </c>
      <c r="V1026" s="11" t="str">
        <f t="shared" si="155"/>
        <v>เลขที่ 1 หมู่ที่ 2 ตำบลเนินมะปราง อำเภอเนินมะปราง จังหวัดพิษณุโลก 65190, โทรศัพท์: 062-605-8617</v>
      </c>
      <c r="W1026" s="3" t="str">
        <f>VLOOKUP($B1026,[1]Offline!$A$2:$K$2447,5,FALSE)</f>
        <v>exp2503-sm@lotuss.com</v>
      </c>
      <c r="X1026" s="3" t="str">
        <f>VLOOKUP($B1026,[1]Offline!$A$2:$K$2447,10,FALSE)</f>
        <v>0626058617</v>
      </c>
      <c r="Y1026" t="s">
        <v>6829</v>
      </c>
      <c r="Z1026" t="str">
        <f t="shared" si="156"/>
        <v>0626058617</v>
      </c>
      <c r="AA1026" t="str">
        <f t="shared" si="157"/>
        <v>062-605-8617</v>
      </c>
      <c r="AB1026" t="str">
        <f t="shared" si="158"/>
        <v>Valid</v>
      </c>
      <c r="AC1026" s="4" t="str">
        <f t="shared" si="164"/>
        <v>Valid</v>
      </c>
      <c r="AD1026" t="s">
        <v>6829</v>
      </c>
      <c r="AE1026" s="11" t="s">
        <v>6830</v>
      </c>
    </row>
    <row r="1027" spans="1:31" ht="16" x14ac:dyDescent="0.2">
      <c r="A1027" t="s">
        <v>6831</v>
      </c>
      <c r="B1027">
        <v>2504</v>
      </c>
      <c r="C1027" t="str">
        <f t="shared" ref="C1027:C1090" si="165">CONCATENATE("store_doc_",B1027)</f>
        <v>store_doc_2504</v>
      </c>
      <c r="D1027" t="s">
        <v>6832</v>
      </c>
      <c r="E1027" t="s">
        <v>6833</v>
      </c>
      <c r="F1027">
        <v>14.944240000000001</v>
      </c>
      <c r="G1027">
        <v>102.10567399999999</v>
      </c>
      <c r="H1027" t="str">
        <f t="shared" si="159"/>
        <v>https://www.google.com/maps/place/14.94424,102.105674</v>
      </c>
      <c r="I1027" t="s">
        <v>28</v>
      </c>
      <c r="J1027" t="s">
        <v>29</v>
      </c>
      <c r="K1027" t="s">
        <v>6834</v>
      </c>
      <c r="L1027" t="s">
        <v>2721</v>
      </c>
      <c r="M1027" t="s">
        <v>2668</v>
      </c>
      <c r="N1027">
        <v>30000</v>
      </c>
      <c r="O1027" t="s">
        <v>6835</v>
      </c>
      <c r="P1027" t="s">
        <v>34</v>
      </c>
      <c r="Q1027" s="3" t="s">
        <v>35</v>
      </c>
      <c r="R1027" s="3" t="str">
        <f t="shared" ref="R1027:R1090" si="166">_xlfn.CONCAT($Q1027,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7" s="3" t="str">
        <f>VLOOKUP($B1027,[1]Offline!$A$2:$K$2447,2,FALSE)</f>
        <v>Mini Supermarket</v>
      </c>
      <c r="T1027" s="3" t="str">
        <f>VLOOKUP($B1027,[1]Offline!$A$2:$K$2447,6,FALSE)</f>
        <v>06:00-23:00 (17Hrs)</v>
      </c>
      <c r="U1027" s="3" t="str">
        <f>VLOOKUP($B1027,[1]Offline!$A$2:$K$2447,8,FALSE)</f>
        <v>เลขที่ 545/1, 545/2, 545/3, 545/4, 545/5 หมู่ที่ 1 ตำบลโพธิ์กลาง อำเภอเมืองนครราชสีมา จังหวัดนครราชสีมา 30000</v>
      </c>
      <c r="V1027" s="11" t="str">
        <f t="shared" ref="V1027:V1090" si="167">$U1027 &amp; ", โทรศัพท์: " &amp; $AE1027</f>
        <v>เลขที่ 545/1, 545/2, 545/3, 545/4, 545/5 หมู่ที่ 1 ตำบลโพธิ์กลาง อำเภอเมืองนครราชสีมา จังหวัดนครราชสีมา 30000, โทรศัพท์: 062-605-8618</v>
      </c>
      <c r="W1027" s="3" t="str">
        <f>VLOOKUP($B1027,[1]Offline!$A$2:$K$2447,5,FALSE)</f>
        <v>exp2504-sm@lotuss.com</v>
      </c>
      <c r="X1027" s="3" t="str">
        <f>VLOOKUP($B1027,[1]Offline!$A$2:$K$2447,10,FALSE)</f>
        <v>0626058618</v>
      </c>
      <c r="Y1027" t="s">
        <v>6836</v>
      </c>
      <c r="Z1027" t="str">
        <f t="shared" ref="Z1027:Z1090" si="168">SUBSTITUTE($Y1027, "-", "")</f>
        <v>0626058618</v>
      </c>
      <c r="AA1027" t="str">
        <f t="shared" ref="AA1027:AA1090" si="169">IF(LEN($Z1027)=9, TEXT($Z1027, "00-000-0000"), TEXT($Z1027, "000-000-0000"))</f>
        <v>062-605-8618</v>
      </c>
      <c r="AB1027" t="str">
        <f t="shared" ref="AB1027:AB1090" si="170">IF(AND(LEFT($Z1027,1)="0", OR(LEN($Z1027)=9, LEN($Z1027)=10)), "Valid", "Invalid")</f>
        <v>Valid</v>
      </c>
      <c r="AC1027" s="4" t="str">
        <f t="shared" si="164"/>
        <v>Valid</v>
      </c>
      <c r="AD1027" t="s">
        <v>6836</v>
      </c>
      <c r="AE1027" s="11" t="s">
        <v>6837</v>
      </c>
    </row>
    <row r="1028" spans="1:31" ht="16" x14ac:dyDescent="0.2">
      <c r="A1028" t="s">
        <v>6838</v>
      </c>
      <c r="B1028">
        <v>2505</v>
      </c>
      <c r="C1028" t="str">
        <f t="shared" si="165"/>
        <v>store_doc_2505</v>
      </c>
      <c r="D1028" t="s">
        <v>6839</v>
      </c>
      <c r="E1028" t="s">
        <v>6840</v>
      </c>
      <c r="F1028">
        <v>12.819610000000001</v>
      </c>
      <c r="G1028">
        <v>101.631939</v>
      </c>
      <c r="H1028" t="str">
        <f t="shared" ref="H1028:H1091" si="171">CONCATENATE("https://www.google.com/maps/place/",F1028,",",G1028)</f>
        <v>https://www.google.com/maps/place/12.81961,101.631939</v>
      </c>
      <c r="I1028" t="s">
        <v>28</v>
      </c>
      <c r="J1028" t="s">
        <v>29</v>
      </c>
      <c r="K1028" t="s">
        <v>6841</v>
      </c>
      <c r="L1028" t="s">
        <v>4860</v>
      </c>
      <c r="M1028" t="s">
        <v>2040</v>
      </c>
      <c r="N1028">
        <v>21110</v>
      </c>
      <c r="O1028" t="s">
        <v>5336</v>
      </c>
      <c r="P1028" t="s">
        <v>34</v>
      </c>
      <c r="Q1028" s="3" t="s">
        <v>35</v>
      </c>
      <c r="R1028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8" s="3" t="str">
        <f>VLOOKUP($B1028,[1]Offline!$A$2:$K$2447,2,FALSE)</f>
        <v>Mini Supermarket</v>
      </c>
      <c r="T1028" s="3" t="str">
        <f>VLOOKUP($B1028,[1]Offline!$A$2:$K$2447,6,FALSE)</f>
        <v>06:00-23:00 (17Hrs)</v>
      </c>
      <c r="U1028" s="3" t="str">
        <f>VLOOKUP($B1028,[1]Offline!$A$2:$K$2447,8,FALSE)</f>
        <v>เลขที่ 34 หมู่ 2 ต.ทางเกวียน อ.แกลง จ.ระยอง 21110</v>
      </c>
      <c r="V1028" s="11" t="str">
        <f t="shared" si="167"/>
        <v>เลขที่ 34 หมู่ 2 ต.ทางเกวียน อ.แกลง จ.ระยอง 21110, โทรศัพท์: 095-384-9674</v>
      </c>
      <c r="W1028" s="3" t="str">
        <f>VLOOKUP($B1028,[1]Offline!$A$2:$K$2447,5,FALSE)</f>
        <v>exp2505-sm@lotuss.com</v>
      </c>
      <c r="X1028" s="3" t="str">
        <f>VLOOKUP($B1028,[1]Offline!$A$2:$K$2447,10,FALSE)</f>
        <v>0953849674</v>
      </c>
      <c r="Y1028" t="s">
        <v>6842</v>
      </c>
      <c r="Z1028" t="str">
        <f t="shared" si="168"/>
        <v>0953849674</v>
      </c>
      <c r="AA1028" t="str">
        <f t="shared" si="169"/>
        <v>095-384-9674</v>
      </c>
      <c r="AB1028" t="str">
        <f t="shared" si="170"/>
        <v>Valid</v>
      </c>
      <c r="AC1028" s="4" t="str">
        <f t="shared" si="164"/>
        <v>Valid</v>
      </c>
      <c r="AD1028" t="s">
        <v>6842</v>
      </c>
      <c r="AE1028" s="11" t="s">
        <v>6843</v>
      </c>
    </row>
    <row r="1029" spans="1:31" ht="16" x14ac:dyDescent="0.2">
      <c r="A1029" t="s">
        <v>6844</v>
      </c>
      <c r="B1029">
        <v>2506</v>
      </c>
      <c r="C1029" t="str">
        <f t="shared" si="165"/>
        <v>store_doc_2506</v>
      </c>
      <c r="D1029" t="s">
        <v>6845</v>
      </c>
      <c r="E1029" t="s">
        <v>6846</v>
      </c>
      <c r="F1029">
        <v>16.542341</v>
      </c>
      <c r="G1029">
        <v>104.054982</v>
      </c>
      <c r="H1029" t="str">
        <f t="shared" si="171"/>
        <v>https://www.google.com/maps/place/16.542341,104.054982</v>
      </c>
      <c r="I1029" t="s">
        <v>28</v>
      </c>
      <c r="J1029" t="s">
        <v>29</v>
      </c>
      <c r="K1029" t="s">
        <v>6847</v>
      </c>
      <c r="L1029" t="s">
        <v>6848</v>
      </c>
      <c r="M1029" t="s">
        <v>2945</v>
      </c>
      <c r="N1029">
        <v>46110</v>
      </c>
      <c r="O1029" t="s">
        <v>6849</v>
      </c>
      <c r="P1029" t="s">
        <v>34</v>
      </c>
      <c r="Q1029" s="3" t="s">
        <v>35</v>
      </c>
      <c r="R1029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29" s="3" t="str">
        <f>VLOOKUP($B1029,[1]Offline!$A$2:$K$2447,2,FALSE)</f>
        <v>Mini Supermarket</v>
      </c>
      <c r="T1029" s="3" t="str">
        <f>VLOOKUP($B1029,[1]Offline!$A$2:$K$2447,6,FALSE)</f>
        <v>05:00-23:00 (18Hrs)</v>
      </c>
      <c r="U1029" s="3" t="str">
        <f>VLOOKUP($B1029,[1]Offline!$A$2:$K$2447,8,FALSE)</f>
        <v>เลขที่ 64 หมู่ที่ 12 ตำบลบัวขาว อำเภอกุฉินารายณ์ จังหวัดกาฬสินธุ์ 46110</v>
      </c>
      <c r="V1029" s="11" t="str">
        <f t="shared" si="167"/>
        <v>เลขที่ 64 หมู่ที่ 12 ตำบลบัวขาว อำเภอกุฉินารายณ์ จังหวัดกาฬสินธุ์ 46110, โทรศัพท์: 062-605-8620</v>
      </c>
      <c r="W1029" s="3" t="str">
        <f>VLOOKUP($B1029,[1]Offline!$A$2:$K$2447,5,FALSE)</f>
        <v>exp2506-sm@lotuss.com</v>
      </c>
      <c r="X1029" s="3" t="str">
        <f>VLOOKUP($B1029,[1]Offline!$A$2:$K$2447,10,FALSE)</f>
        <v>0626058620</v>
      </c>
      <c r="Y1029" t="s">
        <v>6850</v>
      </c>
      <c r="Z1029" t="str">
        <f t="shared" si="168"/>
        <v>0626058620</v>
      </c>
      <c r="AA1029" t="str">
        <f t="shared" si="169"/>
        <v>062-605-8620</v>
      </c>
      <c r="AB1029" t="str">
        <f t="shared" si="170"/>
        <v>Valid</v>
      </c>
      <c r="AC1029" s="4" t="str">
        <f t="shared" si="164"/>
        <v>Valid</v>
      </c>
      <c r="AD1029" t="s">
        <v>6850</v>
      </c>
      <c r="AE1029" s="11" t="s">
        <v>6851</v>
      </c>
    </row>
    <row r="1030" spans="1:31" ht="16" x14ac:dyDescent="0.2">
      <c r="A1030" t="s">
        <v>6852</v>
      </c>
      <c r="B1030">
        <v>2507</v>
      </c>
      <c r="C1030" t="str">
        <f t="shared" si="165"/>
        <v>store_doc_2507</v>
      </c>
      <c r="D1030" t="s">
        <v>6853</v>
      </c>
      <c r="E1030" t="s">
        <v>6854</v>
      </c>
      <c r="F1030">
        <v>14.344153</v>
      </c>
      <c r="G1030">
        <v>100.60806100000001</v>
      </c>
      <c r="H1030" t="str">
        <f t="shared" si="171"/>
        <v>https://www.google.com/maps/place/14.344153,100.608061</v>
      </c>
      <c r="I1030" t="s">
        <v>28</v>
      </c>
      <c r="J1030" t="s">
        <v>29</v>
      </c>
      <c r="K1030" t="s">
        <v>6855</v>
      </c>
      <c r="L1030" t="s">
        <v>1235</v>
      </c>
      <c r="M1030" t="s">
        <v>932</v>
      </c>
      <c r="N1030">
        <v>13000</v>
      </c>
      <c r="O1030" t="s">
        <v>1959</v>
      </c>
      <c r="P1030" t="s">
        <v>34</v>
      </c>
      <c r="Q1030" s="3" t="s">
        <v>170</v>
      </c>
      <c r="R1030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0" s="3" t="str">
        <f>VLOOKUP($B1030,[1]Offline!$A$2:$K$2447,2,FALSE)</f>
        <v>Mini Supermarket</v>
      </c>
      <c r="T1030" s="3" t="str">
        <f>VLOOKUP($B1030,[1]Offline!$A$2:$K$2447,6,FALSE)</f>
        <v>06:00-23:00 (17Hrs)</v>
      </c>
      <c r="U1030" s="3" t="str">
        <f>VLOOKUP($B1030,[1]Offline!$A$2:$K$2447,8,FALSE)</f>
        <v xml:space="preserve">เลขที่ 59/59 หมู่ที่ 1 ตำบลธนู อำเภออุทัย จังหวัดพระนครศรีอยุธยา 13000                     </v>
      </c>
      <c r="V1030" s="11" t="str">
        <f t="shared" si="167"/>
        <v>เลขที่ 59/59 หมู่ที่ 1 ตำบลธนู อำเภออุทัย จังหวัดพระนครศรีอยุธยา 13000                     , โทรศัพท์: 095-453-2697</v>
      </c>
      <c r="W1030" s="3" t="str">
        <f>VLOOKUP($B1030,[1]Offline!$A$2:$K$2447,5,FALSE)</f>
        <v>exp2507-sm@lotuss.com</v>
      </c>
      <c r="X1030" s="3" t="str">
        <f>VLOOKUP($B1030,[1]Offline!$A$2:$K$2447,10,FALSE)</f>
        <v>0954532697</v>
      </c>
      <c r="Y1030" t="s">
        <v>6856</v>
      </c>
      <c r="Z1030" t="str">
        <f t="shared" si="168"/>
        <v>0954532697</v>
      </c>
      <c r="AA1030" t="str">
        <f t="shared" si="169"/>
        <v>095-453-2697</v>
      </c>
      <c r="AB1030" t="str">
        <f t="shared" si="170"/>
        <v>Valid</v>
      </c>
      <c r="AC1030" s="4" t="str">
        <f t="shared" si="164"/>
        <v>Valid</v>
      </c>
      <c r="AD1030" t="s">
        <v>6856</v>
      </c>
      <c r="AE1030" s="11" t="s">
        <v>6857</v>
      </c>
    </row>
    <row r="1031" spans="1:31" ht="16" x14ac:dyDescent="0.2">
      <c r="A1031" t="s">
        <v>6858</v>
      </c>
      <c r="B1031">
        <v>2510</v>
      </c>
      <c r="C1031" t="str">
        <f t="shared" si="165"/>
        <v>store_doc_2510</v>
      </c>
      <c r="D1031" t="s">
        <v>6859</v>
      </c>
      <c r="E1031" t="s">
        <v>6860</v>
      </c>
      <c r="F1031">
        <v>16.809296</v>
      </c>
      <c r="G1031">
        <v>100.246572</v>
      </c>
      <c r="H1031" t="str">
        <f t="shared" si="171"/>
        <v>https://www.google.com/maps/place/16.809296,100.246572</v>
      </c>
      <c r="I1031" t="s">
        <v>28</v>
      </c>
      <c r="J1031" t="s">
        <v>29</v>
      </c>
      <c r="K1031" t="s">
        <v>6861</v>
      </c>
      <c r="L1031" t="s">
        <v>2969</v>
      </c>
      <c r="M1031" t="s">
        <v>2970</v>
      </c>
      <c r="N1031">
        <v>65000</v>
      </c>
      <c r="O1031" t="s">
        <v>2425</v>
      </c>
      <c r="P1031" t="s">
        <v>34</v>
      </c>
      <c r="Q1031" s="3" t="s">
        <v>170</v>
      </c>
      <c r="R1031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1" s="3" t="str">
        <f>VLOOKUP($B1031,[1]Offline!$A$2:$K$2447,2,FALSE)</f>
        <v>Mini Supermarket</v>
      </c>
      <c r="T1031" s="3" t="str">
        <f>VLOOKUP($B1031,[1]Offline!$A$2:$K$2447,6,FALSE)</f>
        <v>06:00-22:00 (16Hrs)</v>
      </c>
      <c r="U1031" s="3" t="str">
        <f>VLOOKUP($B1031,[1]Offline!$A$2:$K$2447,8,FALSE)</f>
        <v>เลขที่ 232 ถนนไชยานุภาพ ตำบลในเมือง อำเภอเมืองพิษณุโลก จังหวัดพิษณุโลก 65000</v>
      </c>
      <c r="V1031" s="11" t="str">
        <f t="shared" si="167"/>
        <v>เลขที่ 232 ถนนไชยานุภาพ ตำบลในเมือง อำเภอเมืองพิษณุโลก จังหวัดพิษณุโลก 65000, โทรศัพท์: 062-605-8622</v>
      </c>
      <c r="W1031" s="3" t="str">
        <f>VLOOKUP($B1031,[1]Offline!$A$2:$K$2447,5,FALSE)</f>
        <v>exp2510-sm@lotuss.com</v>
      </c>
      <c r="X1031" s="3" t="str">
        <f>VLOOKUP($B1031,[1]Offline!$A$2:$K$2447,10,FALSE)</f>
        <v>0626058622</v>
      </c>
      <c r="Y1031" t="s">
        <v>6862</v>
      </c>
      <c r="Z1031" t="str">
        <f t="shared" si="168"/>
        <v>0626058622</v>
      </c>
      <c r="AA1031" t="str">
        <f t="shared" si="169"/>
        <v>062-605-8622</v>
      </c>
      <c r="AB1031" t="str">
        <f t="shared" si="170"/>
        <v>Valid</v>
      </c>
      <c r="AC1031" s="4" t="str">
        <f t="shared" si="164"/>
        <v>Valid</v>
      </c>
      <c r="AD1031" t="s">
        <v>6862</v>
      </c>
      <c r="AE1031" s="11" t="s">
        <v>6863</v>
      </c>
    </row>
    <row r="1032" spans="1:31" ht="16" x14ac:dyDescent="0.2">
      <c r="A1032" t="s">
        <v>6864</v>
      </c>
      <c r="B1032">
        <v>2511</v>
      </c>
      <c r="C1032" t="str">
        <f t="shared" si="165"/>
        <v>store_doc_2511</v>
      </c>
      <c r="D1032" t="s">
        <v>6865</v>
      </c>
      <c r="E1032" t="s">
        <v>6866</v>
      </c>
      <c r="F1032">
        <v>15.863969000000001</v>
      </c>
      <c r="G1032">
        <v>102.018311</v>
      </c>
      <c r="H1032" t="str">
        <f t="shared" si="171"/>
        <v>https://www.google.com/maps/place/15.863969,102.018311</v>
      </c>
      <c r="I1032" t="s">
        <v>28</v>
      </c>
      <c r="J1032" t="s">
        <v>29</v>
      </c>
      <c r="K1032" t="s">
        <v>6867</v>
      </c>
      <c r="L1032" t="s">
        <v>6737</v>
      </c>
      <c r="M1032" t="s">
        <v>2876</v>
      </c>
      <c r="N1032">
        <v>36000</v>
      </c>
      <c r="O1032" t="s">
        <v>6868</v>
      </c>
      <c r="P1032" t="s">
        <v>34</v>
      </c>
      <c r="Q1032" s="3" t="s">
        <v>170</v>
      </c>
      <c r="R1032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2" s="3" t="str">
        <f>VLOOKUP($B1032,[1]Offline!$A$2:$K$2447,2,FALSE)</f>
        <v>Mini Supermarket</v>
      </c>
      <c r="T1032" s="3" t="str">
        <f>VLOOKUP($B1032,[1]Offline!$A$2:$K$2447,6,FALSE)</f>
        <v>06:00-23:00 (17Hrs)</v>
      </c>
      <c r="U1032" s="3" t="str">
        <f>VLOOKUP($B1032,[1]Offline!$A$2:$K$2447,8,FALSE)</f>
        <v>เลขที่ 237/1 หมู่ที่ 17 ตำบลนาฝาย อำเภอเมืองชัยภูมิ จังหวัดชัยภูมิ 36000</v>
      </c>
      <c r="V1032" s="11" t="str">
        <f t="shared" si="167"/>
        <v>เลขที่ 237/1 หมู่ที่ 17 ตำบลนาฝาย อำเภอเมืองชัยภูมิ จังหวัดชัยภูมิ 36000, โทรศัพท์: 062-605-8623</v>
      </c>
      <c r="W1032" s="3" t="str">
        <f>VLOOKUP($B1032,[1]Offline!$A$2:$K$2447,5,FALSE)</f>
        <v>exp2511-sm@lotuss.com</v>
      </c>
      <c r="X1032" s="3" t="str">
        <f>VLOOKUP($B1032,[1]Offline!$A$2:$K$2447,10,FALSE)</f>
        <v>0626058623</v>
      </c>
      <c r="Y1032" t="s">
        <v>6869</v>
      </c>
      <c r="Z1032" t="str">
        <f t="shared" si="168"/>
        <v>0626058623</v>
      </c>
      <c r="AA1032" t="str">
        <f t="shared" si="169"/>
        <v>062-605-8623</v>
      </c>
      <c r="AB1032" t="str">
        <f t="shared" si="170"/>
        <v>Valid</v>
      </c>
      <c r="AC1032" s="4" t="str">
        <f t="shared" si="164"/>
        <v>Valid</v>
      </c>
      <c r="AD1032" t="s">
        <v>6869</v>
      </c>
      <c r="AE1032" s="11" t="s">
        <v>6870</v>
      </c>
    </row>
    <row r="1033" spans="1:31" ht="16" x14ac:dyDescent="0.2">
      <c r="A1033" t="s">
        <v>6871</v>
      </c>
      <c r="B1033">
        <v>2512</v>
      </c>
      <c r="C1033" t="str">
        <f t="shared" si="165"/>
        <v>store_doc_2512</v>
      </c>
      <c r="D1033" t="s">
        <v>6872</v>
      </c>
      <c r="E1033" t="s">
        <v>6873</v>
      </c>
      <c r="F1033">
        <v>13.850837</v>
      </c>
      <c r="G1033">
        <v>100.618497</v>
      </c>
      <c r="H1033" t="str">
        <f t="shared" si="171"/>
        <v>https://www.google.com/maps/place/13.850837,100.618497</v>
      </c>
      <c r="I1033" t="s">
        <v>28</v>
      </c>
      <c r="J1033" t="s">
        <v>29</v>
      </c>
      <c r="K1033" t="s">
        <v>6874</v>
      </c>
      <c r="L1033" t="s">
        <v>816</v>
      </c>
      <c r="M1033" t="s">
        <v>32</v>
      </c>
      <c r="N1033">
        <v>10220</v>
      </c>
      <c r="O1033" t="s">
        <v>897</v>
      </c>
      <c r="P1033" t="s">
        <v>34</v>
      </c>
      <c r="Q1033" s="3" t="s">
        <v>35</v>
      </c>
      <c r="R1033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3" s="3" t="str">
        <f>VLOOKUP($B1033,[1]Offline!$A$2:$K$2447,2,FALSE)</f>
        <v>Mini Supermarket</v>
      </c>
      <c r="T1033" s="3" t="str">
        <f>VLOOKUP($B1033,[1]Offline!$A$2:$K$2447,6,FALSE)</f>
        <v>24 Hours</v>
      </c>
      <c r="U1033" s="3" t="str">
        <f>VLOOKUP($B1033,[1]Offline!$A$2:$K$2447,8,FALSE)</f>
        <v>เลขที่ 10/6,10/7,10/8 หมู่ที่ 2 แขวงอนุสาวรีย์ เขตบางเขน กรุงเทพมหานคร 10220</v>
      </c>
      <c r="V1033" s="11" t="str">
        <f t="shared" si="167"/>
        <v>เลขที่ 10/6,10/7,10/8 หมู่ที่ 2 แขวงอนุสาวรีย์ เขตบางเขน กรุงเทพมหานคร 10220, โทรศัพท์: 081-245-7517</v>
      </c>
      <c r="W1033" s="3" t="str">
        <f>VLOOKUP($B1033,[1]Offline!$A$2:$K$2447,5,FALSE)</f>
        <v>exp2512-sm@lotuss.com</v>
      </c>
      <c r="X1033" s="3" t="str">
        <f>VLOOKUP($B1033,[1]Offline!$A$2:$K$2447,10,FALSE)</f>
        <v>0812457517</v>
      </c>
      <c r="Y1033" t="s">
        <v>6875</v>
      </c>
      <c r="Z1033" t="str">
        <f t="shared" si="168"/>
        <v>0812457517</v>
      </c>
      <c r="AA1033" t="str">
        <f t="shared" si="169"/>
        <v>081-245-7517</v>
      </c>
      <c r="AB1033" t="str">
        <f t="shared" si="170"/>
        <v>Valid</v>
      </c>
      <c r="AC1033" s="4" t="str">
        <f t="shared" si="164"/>
        <v>Valid</v>
      </c>
      <c r="AD1033" t="s">
        <v>6875</v>
      </c>
      <c r="AE1033" s="11" t="s">
        <v>6876</v>
      </c>
    </row>
    <row r="1034" spans="1:31" ht="16" x14ac:dyDescent="0.2">
      <c r="A1034" t="s">
        <v>6877</v>
      </c>
      <c r="B1034">
        <v>2513</v>
      </c>
      <c r="C1034" t="str">
        <f t="shared" si="165"/>
        <v>store_doc_2513</v>
      </c>
      <c r="D1034" t="s">
        <v>6878</v>
      </c>
      <c r="E1034" t="s">
        <v>6879</v>
      </c>
      <c r="F1034">
        <v>15.2179</v>
      </c>
      <c r="G1034">
        <v>102.4962</v>
      </c>
      <c r="H1034" t="str">
        <f t="shared" si="171"/>
        <v>https://www.google.com/maps/place/15.2179,102.4962</v>
      </c>
      <c r="I1034" t="s">
        <v>28</v>
      </c>
      <c r="J1034" t="s">
        <v>29</v>
      </c>
      <c r="K1034" t="s">
        <v>6880</v>
      </c>
      <c r="L1034" t="s">
        <v>6881</v>
      </c>
      <c r="M1034" t="s">
        <v>2668</v>
      </c>
      <c r="N1034">
        <v>30110</v>
      </c>
      <c r="O1034" t="s">
        <v>2425</v>
      </c>
      <c r="P1034" t="s">
        <v>34</v>
      </c>
      <c r="Q1034" s="3" t="s">
        <v>35</v>
      </c>
      <c r="R1034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4" s="3" t="str">
        <f>VLOOKUP($B1034,[1]Offline!$A$2:$K$2447,2,FALSE)</f>
        <v>Mini Supermarket</v>
      </c>
      <c r="T1034" s="3" t="str">
        <f>VLOOKUP($B1034,[1]Offline!$A$2:$K$2447,6,FALSE)</f>
        <v>06:00-23:00 (17Hrs)</v>
      </c>
      <c r="U1034" s="3" t="str">
        <f>VLOOKUP($B1034,[1]Offline!$A$2:$K$2447,8,FALSE)</f>
        <v xml:space="preserve">เลขที่ 409/1,409/2 หมู่ที่2 ตำบลในเมือง อำเภอพิมาย จังหวัดนครราชสีมา 30110 </v>
      </c>
      <c r="V1034" s="11" t="str">
        <f t="shared" si="167"/>
        <v>เลขที่ 409/1,409/2 หมู่ที่2 ตำบลในเมือง อำเภอพิมาย จังหวัดนครราชสีมา 30110 , โทรศัพท์: 081-247-5006</v>
      </c>
      <c r="W1034" s="3" t="str">
        <f>VLOOKUP($B1034,[1]Offline!$A$2:$K$2447,5,FALSE)</f>
        <v>exp2513-sm@lotuss.com</v>
      </c>
      <c r="X1034" s="3" t="str">
        <f>VLOOKUP($B1034,[1]Offline!$A$2:$K$2447,10,FALSE)</f>
        <v>0812475006</v>
      </c>
      <c r="Y1034" t="s">
        <v>6882</v>
      </c>
      <c r="Z1034" t="str">
        <f t="shared" si="168"/>
        <v>0812475006</v>
      </c>
      <c r="AA1034" t="str">
        <f t="shared" si="169"/>
        <v>081-247-5006</v>
      </c>
      <c r="AB1034" t="str">
        <f t="shared" si="170"/>
        <v>Valid</v>
      </c>
      <c r="AC1034" s="4" t="str">
        <f t="shared" si="164"/>
        <v>Valid</v>
      </c>
      <c r="AD1034" t="s">
        <v>6882</v>
      </c>
      <c r="AE1034" s="11" t="s">
        <v>6883</v>
      </c>
    </row>
    <row r="1035" spans="1:31" ht="16" x14ac:dyDescent="0.2">
      <c r="A1035" t="s">
        <v>6884</v>
      </c>
      <c r="B1035">
        <v>2514</v>
      </c>
      <c r="C1035" t="str">
        <f t="shared" si="165"/>
        <v>store_doc_2514</v>
      </c>
      <c r="D1035" t="s">
        <v>6885</v>
      </c>
      <c r="E1035" t="s">
        <v>6886</v>
      </c>
      <c r="F1035">
        <v>8.8706499999999995</v>
      </c>
      <c r="G1035">
        <v>98.351478999999998</v>
      </c>
      <c r="H1035" t="str">
        <f t="shared" si="171"/>
        <v>https://www.google.com/maps/place/8.87065,98.351479</v>
      </c>
      <c r="I1035" t="s">
        <v>28</v>
      </c>
      <c r="J1035" t="s">
        <v>29</v>
      </c>
      <c r="K1035" t="s">
        <v>6887</v>
      </c>
      <c r="L1035" t="s">
        <v>5988</v>
      </c>
      <c r="M1035" t="s">
        <v>3157</v>
      </c>
      <c r="N1035">
        <v>82190</v>
      </c>
      <c r="O1035" t="s">
        <v>6888</v>
      </c>
      <c r="P1035" t="s">
        <v>34</v>
      </c>
      <c r="Q1035" s="3" t="s">
        <v>170</v>
      </c>
      <c r="R1035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5" s="3" t="str">
        <f>VLOOKUP($B1035,[1]Offline!$A$2:$K$2447,2,FALSE)</f>
        <v>Mini Supermarket</v>
      </c>
      <c r="T1035" s="3" t="str">
        <f>VLOOKUP($B1035,[1]Offline!$A$2:$K$2447,6,FALSE)</f>
        <v>06:00-23:00 (17Hrs)</v>
      </c>
      <c r="U1035" s="3" t="str">
        <f>VLOOKUP($B1035,[1]Offline!$A$2:$K$2447,8,FALSE)</f>
        <v>เลขที่ 6/77,6/78,6/79 หมู่ 2 ต.บางนายสี อ.ตะกั่วป่า จ.พังงา 82110</v>
      </c>
      <c r="V1035" s="11" t="str">
        <f t="shared" si="167"/>
        <v>เลขที่ 6/77,6/78,6/79 หมู่ 2 ต.บางนายสี อ.ตะกั่วป่า จ.พังงา 82110, โทรศัพท์: 062-605-8626</v>
      </c>
      <c r="W1035" s="3" t="str">
        <f>VLOOKUP($B1035,[1]Offline!$A$2:$K$2447,5,FALSE)</f>
        <v>exp2514-sm@lotuss.com</v>
      </c>
      <c r="X1035" s="3" t="str">
        <f>VLOOKUP($B1035,[1]Offline!$A$2:$K$2447,10,FALSE)</f>
        <v>0626058626</v>
      </c>
      <c r="Y1035" t="s">
        <v>6889</v>
      </c>
      <c r="Z1035" t="str">
        <f t="shared" si="168"/>
        <v>0626058626</v>
      </c>
      <c r="AA1035" t="str">
        <f t="shared" si="169"/>
        <v>062-605-8626</v>
      </c>
      <c r="AB1035" t="str">
        <f t="shared" si="170"/>
        <v>Valid</v>
      </c>
      <c r="AC1035" s="4" t="str">
        <f t="shared" si="164"/>
        <v>Valid</v>
      </c>
      <c r="AD1035" t="s">
        <v>6889</v>
      </c>
      <c r="AE1035" s="11" t="s">
        <v>6890</v>
      </c>
    </row>
    <row r="1036" spans="1:31" ht="16" x14ac:dyDescent="0.2">
      <c r="A1036" t="s">
        <v>6891</v>
      </c>
      <c r="B1036">
        <v>2515</v>
      </c>
      <c r="C1036" t="str">
        <f t="shared" si="165"/>
        <v>store_doc_2515</v>
      </c>
      <c r="D1036" t="s">
        <v>6892</v>
      </c>
      <c r="E1036" t="s">
        <v>6893</v>
      </c>
      <c r="F1036">
        <v>20.272987000000001</v>
      </c>
      <c r="G1036">
        <v>99.862469000000004</v>
      </c>
      <c r="H1036" t="str">
        <f t="shared" si="171"/>
        <v>https://www.google.com/maps/place/20.272987,99.862469</v>
      </c>
      <c r="I1036" t="s">
        <v>28</v>
      </c>
      <c r="J1036" t="s">
        <v>29</v>
      </c>
      <c r="K1036" t="s">
        <v>6894</v>
      </c>
      <c r="L1036" t="s">
        <v>4543</v>
      </c>
      <c r="M1036" t="s">
        <v>2329</v>
      </c>
      <c r="N1036">
        <v>57220</v>
      </c>
      <c r="O1036" t="s">
        <v>6895</v>
      </c>
      <c r="P1036" t="s">
        <v>34</v>
      </c>
      <c r="Q1036" s="3" t="s">
        <v>35</v>
      </c>
      <c r="R1036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6" s="3" t="str">
        <f>VLOOKUP($B1036,[1]Offline!$A$2:$K$2447,2,FALSE)</f>
        <v>Mini Supermarket</v>
      </c>
      <c r="T1036" s="3" t="str">
        <f>VLOOKUP($B1036,[1]Offline!$A$2:$K$2447,6,FALSE)</f>
        <v>06:00-23:00 (17Hrs)</v>
      </c>
      <c r="U1036" s="3" t="str">
        <f>VLOOKUP($B1036,[1]Offline!$A$2:$K$2447,8,FALSE)</f>
        <v>เลขที่ 197/1 หมู่ที่ 7 ตำบลห้วยไคร้ อำเภอแม่สาย จังหวัดเชียงราย 57220</v>
      </c>
      <c r="V1036" s="11" t="str">
        <f t="shared" si="167"/>
        <v>เลขที่ 197/1 หมู่ที่ 7 ตำบลห้วยไคร้ อำเภอแม่สาย จังหวัดเชียงราย 57220, โทรศัพท์: 062-605-8627</v>
      </c>
      <c r="W1036" s="3" t="str">
        <f>VLOOKUP($B1036,[1]Offline!$A$2:$K$2447,5,FALSE)</f>
        <v>exp2515-sm@lotuss.com</v>
      </c>
      <c r="X1036" s="3" t="str">
        <f>VLOOKUP($B1036,[1]Offline!$A$2:$K$2447,10,FALSE)</f>
        <v>0626058627</v>
      </c>
      <c r="Y1036" t="s">
        <v>6896</v>
      </c>
      <c r="Z1036" t="str">
        <f t="shared" si="168"/>
        <v>0626058627</v>
      </c>
      <c r="AA1036" t="str">
        <f t="shared" si="169"/>
        <v>062-605-8627</v>
      </c>
      <c r="AB1036" t="str">
        <f t="shared" si="170"/>
        <v>Valid</v>
      </c>
      <c r="AC1036" s="4" t="str">
        <f t="shared" si="164"/>
        <v>Valid</v>
      </c>
      <c r="AD1036" t="s">
        <v>6896</v>
      </c>
      <c r="AE1036" s="11" t="s">
        <v>6897</v>
      </c>
    </row>
    <row r="1037" spans="1:31" ht="16" x14ac:dyDescent="0.2">
      <c r="A1037" t="s">
        <v>6898</v>
      </c>
      <c r="B1037">
        <v>2516</v>
      </c>
      <c r="C1037" t="str">
        <f t="shared" si="165"/>
        <v>store_doc_2516</v>
      </c>
      <c r="D1037" t="s">
        <v>6899</v>
      </c>
      <c r="E1037" t="s">
        <v>6900</v>
      </c>
      <c r="F1037">
        <v>15.200713</v>
      </c>
      <c r="G1037">
        <v>103.760408</v>
      </c>
      <c r="H1037" t="str">
        <f t="shared" si="171"/>
        <v>https://www.google.com/maps/place/15.200713,103.760408</v>
      </c>
      <c r="I1037" t="s">
        <v>28</v>
      </c>
      <c r="J1037" t="s">
        <v>29</v>
      </c>
      <c r="K1037" t="s">
        <v>6901</v>
      </c>
      <c r="L1037" t="s">
        <v>6902</v>
      </c>
      <c r="M1037" t="s">
        <v>3449</v>
      </c>
      <c r="N1037">
        <v>32160</v>
      </c>
      <c r="O1037" t="s">
        <v>6903</v>
      </c>
      <c r="P1037" t="s">
        <v>34</v>
      </c>
      <c r="Q1037" s="3" t="s">
        <v>35</v>
      </c>
      <c r="R1037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7" s="3" t="str">
        <f>VLOOKUP($B1037,[1]Offline!$A$2:$K$2447,2,FALSE)</f>
        <v>Mini Supermarket</v>
      </c>
      <c r="T1037" s="3" t="str">
        <f>VLOOKUP($B1037,[1]Offline!$A$2:$K$2447,6,FALSE)</f>
        <v>06:00-23:00 (17Hrs)</v>
      </c>
      <c r="U1037" s="3" t="str">
        <f>VLOOKUP($B1037,[1]Offline!$A$2:$K$2447,8,FALSE)</f>
        <v>เลขที่ 266,267,268,269 หมู่ที่ 2 ตำบลสนม อำเภอสนม จังหวัดสุรินทร์ 32160</v>
      </c>
      <c r="V1037" s="11" t="str">
        <f t="shared" si="167"/>
        <v>เลขที่ 266,267,268,269 หมู่ที่ 2 ตำบลสนม อำเภอสนม จังหวัดสุรินทร์ 32160, โทรศัพท์: 062-605-8628</v>
      </c>
      <c r="W1037" s="3" t="str">
        <f>VLOOKUP($B1037,[1]Offline!$A$2:$K$2447,5,FALSE)</f>
        <v>exp2516-sm@lotuss.com</v>
      </c>
      <c r="X1037" s="3" t="str">
        <f>VLOOKUP($B1037,[1]Offline!$A$2:$K$2447,10,FALSE)</f>
        <v>0626058628</v>
      </c>
      <c r="Y1037" t="s">
        <v>6904</v>
      </c>
      <c r="Z1037" t="str">
        <f t="shared" si="168"/>
        <v>0626058628</v>
      </c>
      <c r="AA1037" t="str">
        <f t="shared" si="169"/>
        <v>062-605-8628</v>
      </c>
      <c r="AB1037" t="str">
        <f t="shared" si="170"/>
        <v>Valid</v>
      </c>
      <c r="AC1037" s="4" t="str">
        <f t="shared" si="164"/>
        <v>Valid</v>
      </c>
      <c r="AD1037" t="s">
        <v>6904</v>
      </c>
      <c r="AE1037" s="11" t="s">
        <v>6905</v>
      </c>
    </row>
    <row r="1038" spans="1:31" ht="16" x14ac:dyDescent="0.2">
      <c r="A1038" t="s">
        <v>6906</v>
      </c>
      <c r="B1038">
        <v>2517</v>
      </c>
      <c r="C1038" t="str">
        <f t="shared" si="165"/>
        <v>store_doc_2517</v>
      </c>
      <c r="D1038" t="s">
        <v>6907</v>
      </c>
      <c r="E1038" t="s">
        <v>6908</v>
      </c>
      <c r="F1038">
        <v>13.872328</v>
      </c>
      <c r="G1038">
        <v>100.38246700000001</v>
      </c>
      <c r="H1038" t="str">
        <f t="shared" si="171"/>
        <v>https://www.google.com/maps/place/13.872328,100.382467</v>
      </c>
      <c r="I1038" t="s">
        <v>123</v>
      </c>
      <c r="J1038" t="s">
        <v>29</v>
      </c>
      <c r="K1038" t="s">
        <v>6909</v>
      </c>
      <c r="L1038" t="s">
        <v>575</v>
      </c>
      <c r="M1038" t="s">
        <v>232</v>
      </c>
      <c r="N1038">
        <v>11140</v>
      </c>
      <c r="O1038" t="s">
        <v>6910</v>
      </c>
      <c r="P1038" t="s">
        <v>34</v>
      </c>
      <c r="Q1038" s="3" t="s">
        <v>35</v>
      </c>
      <c r="R1038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8" s="3" t="e">
        <f>VLOOKUP($B1038,[1]Offline!$A$2:$K$2447,2,FALSE)</f>
        <v>#N/A</v>
      </c>
      <c r="T1038" s="3" t="e">
        <f>VLOOKUP($B1038,[1]Offline!$A$2:$K$2447,6,FALSE)</f>
        <v>#N/A</v>
      </c>
      <c r="U1038" s="3" t="e">
        <f>VLOOKUP($B1038,[1]Offline!$A$2:$K$2447,8,FALSE)</f>
        <v>#N/A</v>
      </c>
      <c r="V1038" s="11" t="e">
        <f t="shared" si="167"/>
        <v>#N/A</v>
      </c>
      <c r="W1038" s="3" t="e">
        <f>VLOOKUP($B1038,[1]Offline!$A$2:$K$2447,5,FALSE)</f>
        <v>#N/A</v>
      </c>
      <c r="X1038" s="3" t="e">
        <f>VLOOKUP($B1038,[1]Offline!$A$2:$K$2447,10,FALSE)</f>
        <v>#N/A</v>
      </c>
      <c r="Y1038" t="e">
        <v>#N/A</v>
      </c>
      <c r="Z1038" t="e">
        <f t="shared" si="168"/>
        <v>#N/A</v>
      </c>
      <c r="AA1038" t="e">
        <f t="shared" si="169"/>
        <v>#N/A</v>
      </c>
      <c r="AB1038" t="e">
        <f t="shared" si="170"/>
        <v>#N/A</v>
      </c>
      <c r="AC1038" s="4"/>
      <c r="AD1038" t="e">
        <v>#N/A</v>
      </c>
    </row>
    <row r="1039" spans="1:31" ht="16" x14ac:dyDescent="0.2">
      <c r="A1039" t="s">
        <v>6911</v>
      </c>
      <c r="B1039">
        <v>2518</v>
      </c>
      <c r="C1039" t="str">
        <f t="shared" si="165"/>
        <v>store_doc_2518</v>
      </c>
      <c r="D1039" t="s">
        <v>6912</v>
      </c>
      <c r="E1039" t="s">
        <v>6913</v>
      </c>
      <c r="F1039">
        <v>14.894601</v>
      </c>
      <c r="G1039">
        <v>101.723099</v>
      </c>
      <c r="H1039" t="str">
        <f t="shared" si="171"/>
        <v>https://www.google.com/maps/place/14.894601,101.723099</v>
      </c>
      <c r="I1039" t="s">
        <v>28</v>
      </c>
      <c r="J1039" t="s">
        <v>29</v>
      </c>
      <c r="K1039" t="s">
        <v>6914</v>
      </c>
      <c r="L1039" t="s">
        <v>6915</v>
      </c>
      <c r="M1039" t="s">
        <v>2668</v>
      </c>
      <c r="N1039">
        <v>30140</v>
      </c>
      <c r="O1039" t="s">
        <v>6916</v>
      </c>
      <c r="P1039" t="s">
        <v>34</v>
      </c>
      <c r="Q1039" s="3" t="s">
        <v>35</v>
      </c>
      <c r="R1039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39" s="3" t="str">
        <f>VLOOKUP($B1039,[1]Offline!$A$2:$K$2447,2,FALSE)</f>
        <v>Mini Supermarket</v>
      </c>
      <c r="T1039" s="3" t="str">
        <f>VLOOKUP($B1039,[1]Offline!$A$2:$K$2447,6,FALSE)</f>
        <v>06:00-24:00 (18Hrs)</v>
      </c>
      <c r="U1039" s="3" t="str">
        <f>VLOOKUP($B1039,[1]Offline!$A$2:$K$2447,8,FALSE)</f>
        <v>เลขที่ 88 หมู่ที่ 1 ตำบลสีคิ้ว  อำเภอสีคิ้ว จังหวัดนครราชสีมา 30140</v>
      </c>
      <c r="V1039" s="11" t="str">
        <f t="shared" si="167"/>
        <v>เลขที่ 88 หมู่ที่ 1 ตำบลสีคิ้ว  อำเภอสีคิ้ว จังหวัดนครราชสีมา 30140, โทรศัพท์: 062-605-8630</v>
      </c>
      <c r="W1039" s="3" t="str">
        <f>VLOOKUP($B1039,[1]Offline!$A$2:$K$2447,5,FALSE)</f>
        <v>exp2518-sm@lotuss.com</v>
      </c>
      <c r="X1039" s="3" t="str">
        <f>VLOOKUP($B1039,[1]Offline!$A$2:$K$2447,10,FALSE)</f>
        <v>0626058630</v>
      </c>
      <c r="Y1039" t="s">
        <v>6917</v>
      </c>
      <c r="Z1039" t="str">
        <f t="shared" si="168"/>
        <v>0626058630</v>
      </c>
      <c r="AA1039" t="str">
        <f t="shared" si="169"/>
        <v>062-605-8630</v>
      </c>
      <c r="AB1039" t="str">
        <f t="shared" si="170"/>
        <v>Valid</v>
      </c>
      <c r="AC1039" s="4" t="str">
        <f>IF(AND(LEFT($Z1039,1)="0", OR(LEN(SUBSTITUTE($Z1039,"-",""))=9, AND(LEFT($Z1039,2)&lt;&gt;"02", LEN(SUBSTITUTE($Z1039,"-",""))=10))), "Valid", "Invalid")</f>
        <v>Valid</v>
      </c>
      <c r="AD1039" t="s">
        <v>6917</v>
      </c>
      <c r="AE1039" s="11" t="s">
        <v>6918</v>
      </c>
    </row>
    <row r="1040" spans="1:31" ht="16" x14ac:dyDescent="0.2">
      <c r="A1040" t="s">
        <v>6919</v>
      </c>
      <c r="B1040">
        <v>2519</v>
      </c>
      <c r="C1040" t="str">
        <f t="shared" si="165"/>
        <v>store_doc_2519</v>
      </c>
      <c r="D1040" t="s">
        <v>6920</v>
      </c>
      <c r="E1040" t="s">
        <v>6921</v>
      </c>
      <c r="F1040">
        <v>7.582522</v>
      </c>
      <c r="G1040">
        <v>99.629120999999998</v>
      </c>
      <c r="H1040" t="str">
        <f t="shared" si="171"/>
        <v>https://www.google.com/maps/place/7.582522,99.629121</v>
      </c>
      <c r="I1040" t="s">
        <v>28</v>
      </c>
      <c r="J1040" t="s">
        <v>29</v>
      </c>
      <c r="K1040" t="s">
        <v>6922</v>
      </c>
      <c r="L1040" t="s">
        <v>6923</v>
      </c>
      <c r="M1040" t="s">
        <v>4790</v>
      </c>
      <c r="N1040">
        <v>92000</v>
      </c>
      <c r="O1040" t="s">
        <v>6924</v>
      </c>
      <c r="P1040" t="s">
        <v>34</v>
      </c>
      <c r="Q1040" s="3" t="s">
        <v>35</v>
      </c>
      <c r="R1040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0" s="3" t="str">
        <f>VLOOKUP($B1040,[1]Offline!$A$2:$K$2447,2,FALSE)</f>
        <v>Mini Supermarket</v>
      </c>
      <c r="T1040" s="3" t="str">
        <f>VLOOKUP($B1040,[1]Offline!$A$2:$K$2447,6,FALSE)</f>
        <v>06:00-22:00 (16Hrs)</v>
      </c>
      <c r="U1040" s="3" t="str">
        <f>VLOOKUP($B1040,[1]Offline!$A$2:$K$2447,8,FALSE)</f>
        <v>เลขที่ 58/9 ถนนบ้านโพธิ์ ต.ทับเที่ยง อ.เมืองตรัง จ.ตรัง 92000</v>
      </c>
      <c r="V1040" s="11" t="str">
        <f t="shared" si="167"/>
        <v>เลขที่ 58/9 ถนนบ้านโพธิ์ ต.ทับเที่ยง อ.เมืองตรัง จ.ตรัง 92000, โทรศัพท์: 062-605-8631</v>
      </c>
      <c r="W1040" s="3" t="str">
        <f>VLOOKUP($B1040,[1]Offline!$A$2:$K$2447,5,FALSE)</f>
        <v>exp2519-sm@lotuss.com</v>
      </c>
      <c r="X1040" s="3" t="str">
        <f>VLOOKUP($B1040,[1]Offline!$A$2:$K$2447,10,FALSE)</f>
        <v>0626058631</v>
      </c>
      <c r="Y1040" t="s">
        <v>6925</v>
      </c>
      <c r="Z1040" t="str">
        <f t="shared" si="168"/>
        <v>0626058631</v>
      </c>
      <c r="AA1040" t="str">
        <f t="shared" si="169"/>
        <v>062-605-8631</v>
      </c>
      <c r="AB1040" t="str">
        <f t="shared" si="170"/>
        <v>Valid</v>
      </c>
      <c r="AC1040" s="4" t="str">
        <f>IF(AND(LEFT($Z1040,1)="0", OR(LEN(SUBSTITUTE($Z1040,"-",""))=9, AND(LEFT($Z1040,2)&lt;&gt;"02", LEN(SUBSTITUTE($Z1040,"-",""))=10))), "Valid", "Invalid")</f>
        <v>Valid</v>
      </c>
      <c r="AD1040" t="s">
        <v>6925</v>
      </c>
      <c r="AE1040" s="11" t="s">
        <v>6926</v>
      </c>
    </row>
    <row r="1041" spans="1:31" ht="16" x14ac:dyDescent="0.2">
      <c r="A1041" t="s">
        <v>6927</v>
      </c>
      <c r="B1041">
        <v>2520</v>
      </c>
      <c r="C1041" t="str">
        <f t="shared" si="165"/>
        <v>store_doc_2520</v>
      </c>
      <c r="D1041" t="s">
        <v>6928</v>
      </c>
      <c r="E1041" t="s">
        <v>6929</v>
      </c>
      <c r="F1041">
        <v>15.697433999999999</v>
      </c>
      <c r="G1041">
        <v>104.494255</v>
      </c>
      <c r="H1041" t="str">
        <f t="shared" si="171"/>
        <v>https://www.google.com/maps/place/15.697434,104.494255</v>
      </c>
      <c r="I1041" t="s">
        <v>28</v>
      </c>
      <c r="J1041" t="s">
        <v>29</v>
      </c>
      <c r="K1041" t="s">
        <v>6930</v>
      </c>
      <c r="L1041" t="s">
        <v>6931</v>
      </c>
      <c r="M1041" t="s">
        <v>5702</v>
      </c>
      <c r="N1041">
        <v>37240</v>
      </c>
      <c r="O1041" t="s">
        <v>6932</v>
      </c>
      <c r="P1041" t="s">
        <v>34</v>
      </c>
      <c r="Q1041" s="3" t="s">
        <v>35</v>
      </c>
      <c r="R1041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1" s="3" t="str">
        <f>VLOOKUP($B1041,[1]Offline!$A$2:$K$2447,2,FALSE)</f>
        <v>Mini Supermarket</v>
      </c>
      <c r="T1041" s="3" t="str">
        <f>VLOOKUP($B1041,[1]Offline!$A$2:$K$2447,6,FALSE)</f>
        <v>05:00-23:00 (18Hrs)</v>
      </c>
      <c r="U1041" s="3" t="str">
        <f>VLOOKUP($B1041,[1]Offline!$A$2:$K$2447,8,FALSE)</f>
        <v>เลขที่ 252 หมู่ที่ 1 ตำบลรัตนวารี อำเภอหัวตะพาน จังหวัดอำนาจเจริญ 37240</v>
      </c>
      <c r="V1041" s="11" t="str">
        <f t="shared" si="167"/>
        <v>เลขที่ 252 หมู่ที่ 1 ตำบลรัตนวารี อำเภอหัวตะพาน จังหวัดอำนาจเจริญ 37240, โทรศัพท์: 062-605-8632</v>
      </c>
      <c r="W1041" s="3" t="str">
        <f>VLOOKUP($B1041,[1]Offline!$A$2:$K$2447,5,FALSE)</f>
        <v>exp2520-sm@lotuss.com</v>
      </c>
      <c r="X1041" s="3" t="str">
        <f>VLOOKUP($B1041,[1]Offline!$A$2:$K$2447,10,FALSE)</f>
        <v>0626058632</v>
      </c>
      <c r="Y1041" t="s">
        <v>6933</v>
      </c>
      <c r="Z1041" t="str">
        <f t="shared" si="168"/>
        <v>0626058632</v>
      </c>
      <c r="AA1041" t="str">
        <f t="shared" si="169"/>
        <v>062-605-8632</v>
      </c>
      <c r="AB1041" t="str">
        <f t="shared" si="170"/>
        <v>Valid</v>
      </c>
      <c r="AC1041" s="4" t="str">
        <f>IF(AND(LEFT($Z1041,1)="0", OR(LEN(SUBSTITUTE($Z1041,"-",""))=9, AND(LEFT($Z1041,2)&lt;&gt;"02", LEN(SUBSTITUTE($Z1041,"-",""))=10))), "Valid", "Invalid")</f>
        <v>Valid</v>
      </c>
      <c r="AD1041" t="s">
        <v>6933</v>
      </c>
      <c r="AE1041" s="11" t="s">
        <v>6934</v>
      </c>
    </row>
    <row r="1042" spans="1:31" ht="16" x14ac:dyDescent="0.2">
      <c r="A1042" t="s">
        <v>6935</v>
      </c>
      <c r="B1042">
        <v>2521</v>
      </c>
      <c r="C1042" t="str">
        <f t="shared" si="165"/>
        <v>store_doc_2521</v>
      </c>
      <c r="D1042" t="s">
        <v>6936</v>
      </c>
      <c r="E1042" t="s">
        <v>6937</v>
      </c>
      <c r="F1042">
        <v>8.3925959999999993</v>
      </c>
      <c r="G1042">
        <v>98.260574000000005</v>
      </c>
      <c r="H1042" t="str">
        <f t="shared" si="171"/>
        <v>https://www.google.com/maps/place/8.392596,98.260574</v>
      </c>
      <c r="I1042" t="s">
        <v>28</v>
      </c>
      <c r="J1042" t="s">
        <v>29</v>
      </c>
      <c r="K1042" t="s">
        <v>6938</v>
      </c>
      <c r="L1042" t="s">
        <v>6939</v>
      </c>
      <c r="M1042" t="s">
        <v>3157</v>
      </c>
      <c r="N1042">
        <v>82120</v>
      </c>
      <c r="O1042" t="s">
        <v>6940</v>
      </c>
      <c r="P1042" t="s">
        <v>34</v>
      </c>
      <c r="Q1042" s="3" t="s">
        <v>35</v>
      </c>
      <c r="R1042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2" s="3" t="str">
        <f>VLOOKUP($B1042,[1]Offline!$A$2:$K$2447,2,FALSE)</f>
        <v>Mini Supermarket</v>
      </c>
      <c r="T1042" s="3" t="str">
        <f>VLOOKUP($B1042,[1]Offline!$A$2:$K$2447,6,FALSE)</f>
        <v>06:00-23:00 (17Hrs)</v>
      </c>
      <c r="U1042" s="3" t="str">
        <f>VLOOKUP($B1042,[1]Offline!$A$2:$K$2447,8,FALSE)</f>
        <v>เลขที่ 129,131 หมู่ 4 ถนนเพชรเกษม(ฝั่งซ้าย) ต.ท้ายเหมือง อ.ท้ายเหมือง จ.พังงา 82120</v>
      </c>
      <c r="V1042" s="11" t="str">
        <f t="shared" si="167"/>
        <v>เลขที่ 129,131 หมู่ 4 ถนนเพชรเกษม(ฝั่งซ้าย) ต.ท้ายเหมือง อ.ท้ายเหมือง จ.พังงา 82120, โทรศัพท์: 062-605-8633</v>
      </c>
      <c r="W1042" s="3" t="str">
        <f>VLOOKUP($B1042,[1]Offline!$A$2:$K$2447,5,FALSE)</f>
        <v>exp2521-sm@lotuss.com</v>
      </c>
      <c r="X1042" s="3" t="str">
        <f>VLOOKUP($B1042,[1]Offline!$A$2:$K$2447,10,FALSE)</f>
        <v>0626058633</v>
      </c>
      <c r="Y1042" t="s">
        <v>6941</v>
      </c>
      <c r="Z1042" t="str">
        <f t="shared" si="168"/>
        <v>0626058633</v>
      </c>
      <c r="AA1042" t="str">
        <f t="shared" si="169"/>
        <v>062-605-8633</v>
      </c>
      <c r="AB1042" t="str">
        <f t="shared" si="170"/>
        <v>Valid</v>
      </c>
      <c r="AC1042" s="4" t="str">
        <f>IF(AND(LEFT($Z1042,1)="0", OR(LEN(SUBSTITUTE($Z1042,"-",""))=9, AND(LEFT($Z1042,2)&lt;&gt;"02", LEN(SUBSTITUTE($Z1042,"-",""))=10))), "Valid", "Invalid")</f>
        <v>Valid</v>
      </c>
      <c r="AD1042" t="s">
        <v>6941</v>
      </c>
      <c r="AE1042" s="11" t="s">
        <v>6942</v>
      </c>
    </row>
    <row r="1043" spans="1:31" ht="16" x14ac:dyDescent="0.2">
      <c r="A1043" t="s">
        <v>6943</v>
      </c>
      <c r="B1043">
        <v>2522</v>
      </c>
      <c r="C1043" t="str">
        <f t="shared" si="165"/>
        <v>store_doc_2522</v>
      </c>
      <c r="D1043" t="s">
        <v>6944</v>
      </c>
      <c r="E1043" t="s">
        <v>6945</v>
      </c>
      <c r="F1043">
        <v>12.798441</v>
      </c>
      <c r="G1043">
        <v>102.11628899999999</v>
      </c>
      <c r="H1043" t="str">
        <f t="shared" si="171"/>
        <v>https://www.google.com/maps/place/12.798441,102.116289</v>
      </c>
      <c r="I1043" t="s">
        <v>123</v>
      </c>
      <c r="J1043" t="s">
        <v>29</v>
      </c>
      <c r="K1043" t="s">
        <v>6946</v>
      </c>
      <c r="L1043" t="s">
        <v>6947</v>
      </c>
      <c r="M1043" t="s">
        <v>2639</v>
      </c>
      <c r="N1043">
        <v>22210</v>
      </c>
      <c r="O1043" t="s">
        <v>6948</v>
      </c>
      <c r="P1043" t="s">
        <v>34</v>
      </c>
      <c r="Q1043" s="3" t="s">
        <v>35</v>
      </c>
      <c r="R1043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3" s="3" t="e">
        <f>VLOOKUP($B1043,[1]Offline!$A$2:$K$2447,2,FALSE)</f>
        <v>#N/A</v>
      </c>
      <c r="T1043" s="3" t="e">
        <f>VLOOKUP($B1043,[1]Offline!$A$2:$K$2447,6,FALSE)</f>
        <v>#N/A</v>
      </c>
      <c r="U1043" s="3" t="e">
        <f>VLOOKUP($B1043,[1]Offline!$A$2:$K$2447,8,FALSE)</f>
        <v>#N/A</v>
      </c>
      <c r="V1043" s="11" t="e">
        <f t="shared" si="167"/>
        <v>#N/A</v>
      </c>
      <c r="W1043" s="3" t="e">
        <f>VLOOKUP($B1043,[1]Offline!$A$2:$K$2447,5,FALSE)</f>
        <v>#N/A</v>
      </c>
      <c r="X1043" s="3" t="e">
        <f>VLOOKUP($B1043,[1]Offline!$A$2:$K$2447,10,FALSE)</f>
        <v>#N/A</v>
      </c>
      <c r="Y1043" t="e">
        <v>#N/A</v>
      </c>
      <c r="Z1043" t="e">
        <f t="shared" si="168"/>
        <v>#N/A</v>
      </c>
      <c r="AA1043" t="e">
        <f t="shared" si="169"/>
        <v>#N/A</v>
      </c>
      <c r="AB1043" t="e">
        <f t="shared" si="170"/>
        <v>#N/A</v>
      </c>
      <c r="AC1043" s="4"/>
      <c r="AD1043" t="e">
        <v>#N/A</v>
      </c>
    </row>
    <row r="1044" spans="1:31" ht="16" x14ac:dyDescent="0.2">
      <c r="A1044" t="s">
        <v>6949</v>
      </c>
      <c r="B1044">
        <v>2523</v>
      </c>
      <c r="C1044" t="str">
        <f t="shared" si="165"/>
        <v>store_doc_2523</v>
      </c>
      <c r="D1044" t="s">
        <v>6950</v>
      </c>
      <c r="E1044" t="s">
        <v>6951</v>
      </c>
      <c r="F1044">
        <v>13.415969</v>
      </c>
      <c r="G1044">
        <v>100.005191</v>
      </c>
      <c r="H1044" t="str">
        <f t="shared" si="171"/>
        <v>https://www.google.com/maps/place/13.415969,100.005191</v>
      </c>
      <c r="I1044" t="s">
        <v>123</v>
      </c>
      <c r="J1044" t="s">
        <v>29</v>
      </c>
      <c r="K1044" t="s">
        <v>6952</v>
      </c>
      <c r="L1044" t="s">
        <v>5758</v>
      </c>
      <c r="M1044" t="s">
        <v>5759</v>
      </c>
      <c r="N1044">
        <v>75000</v>
      </c>
      <c r="O1044" t="s">
        <v>5760</v>
      </c>
      <c r="P1044" t="s">
        <v>34</v>
      </c>
      <c r="Q1044" s="3" t="s">
        <v>35</v>
      </c>
      <c r="R1044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4" s="3" t="e">
        <f>VLOOKUP($B1044,[1]Offline!$A$2:$K$2447,2,FALSE)</f>
        <v>#N/A</v>
      </c>
      <c r="T1044" s="3" t="e">
        <f>VLOOKUP($B1044,[1]Offline!$A$2:$K$2447,6,FALSE)</f>
        <v>#N/A</v>
      </c>
      <c r="U1044" s="3" t="e">
        <f>VLOOKUP($B1044,[1]Offline!$A$2:$K$2447,8,FALSE)</f>
        <v>#N/A</v>
      </c>
      <c r="V1044" s="11" t="e">
        <f t="shared" si="167"/>
        <v>#N/A</v>
      </c>
      <c r="W1044" s="3" t="e">
        <f>VLOOKUP($B1044,[1]Offline!$A$2:$K$2447,5,FALSE)</f>
        <v>#N/A</v>
      </c>
      <c r="X1044" s="3" t="e">
        <f>VLOOKUP($B1044,[1]Offline!$A$2:$K$2447,10,FALSE)</f>
        <v>#N/A</v>
      </c>
      <c r="Y1044" t="e">
        <v>#N/A</v>
      </c>
      <c r="Z1044" t="e">
        <f t="shared" si="168"/>
        <v>#N/A</v>
      </c>
      <c r="AA1044" t="e">
        <f t="shared" si="169"/>
        <v>#N/A</v>
      </c>
      <c r="AB1044" t="e">
        <f t="shared" si="170"/>
        <v>#N/A</v>
      </c>
      <c r="AC1044" s="4"/>
      <c r="AD1044" t="e">
        <v>#N/A</v>
      </c>
    </row>
    <row r="1045" spans="1:31" ht="16" x14ac:dyDescent="0.2">
      <c r="A1045" t="s">
        <v>6953</v>
      </c>
      <c r="B1045">
        <v>2524</v>
      </c>
      <c r="C1045" t="str">
        <f t="shared" si="165"/>
        <v>store_doc_2524</v>
      </c>
      <c r="D1045" t="s">
        <v>6954</v>
      </c>
      <c r="E1045" t="s">
        <v>6955</v>
      </c>
      <c r="F1045">
        <v>8.8281179999999999</v>
      </c>
      <c r="G1045">
        <v>98.363315999999998</v>
      </c>
      <c r="H1045" t="str">
        <f t="shared" si="171"/>
        <v>https://www.google.com/maps/place/8.828118,98.363316</v>
      </c>
      <c r="I1045" t="s">
        <v>28</v>
      </c>
      <c r="J1045" t="s">
        <v>29</v>
      </c>
      <c r="K1045" t="s">
        <v>6956</v>
      </c>
      <c r="L1045" t="s">
        <v>5988</v>
      </c>
      <c r="M1045" t="s">
        <v>3157</v>
      </c>
      <c r="N1045">
        <v>82110</v>
      </c>
      <c r="O1045" t="s">
        <v>6957</v>
      </c>
      <c r="P1045" t="s">
        <v>34</v>
      </c>
      <c r="Q1045" s="3" t="s">
        <v>170</v>
      </c>
      <c r="R1045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5" s="3" t="str">
        <f>VLOOKUP($B1045,[1]Offline!$A$2:$K$2447,2,FALSE)</f>
        <v>Mini Supermarket</v>
      </c>
      <c r="T1045" s="3" t="str">
        <f>VLOOKUP($B1045,[1]Offline!$A$2:$K$2447,6,FALSE)</f>
        <v>06:00-23:00 (17Hrs)</v>
      </c>
      <c r="U1045" s="3" t="str">
        <f>VLOOKUP($B1045,[1]Offline!$A$2:$K$2447,8,FALSE)</f>
        <v>เลขที่ 40/1 ถนนมนตรี 2 ต.ตะกั่วป่า อ.ตะกั่วป่า จ.พังงา 82110</v>
      </c>
      <c r="V1045" s="11" t="str">
        <f t="shared" si="167"/>
        <v>เลขที่ 40/1 ถนนมนตรี 2 ต.ตะกั่วป่า อ.ตะกั่วป่า จ.พังงา 82110, โทรศัพท์: 062-605-8636</v>
      </c>
      <c r="W1045" s="3" t="str">
        <f>VLOOKUP($B1045,[1]Offline!$A$2:$K$2447,5,FALSE)</f>
        <v>exp2524-sm@lotuss.com</v>
      </c>
      <c r="X1045" s="3" t="str">
        <f>VLOOKUP($B1045,[1]Offline!$A$2:$K$2447,10,FALSE)</f>
        <v>0626058636</v>
      </c>
      <c r="Y1045" t="s">
        <v>6958</v>
      </c>
      <c r="Z1045" t="str">
        <f t="shared" si="168"/>
        <v>0626058636</v>
      </c>
      <c r="AA1045" t="str">
        <f t="shared" si="169"/>
        <v>062-605-8636</v>
      </c>
      <c r="AB1045" t="str">
        <f t="shared" si="170"/>
        <v>Valid</v>
      </c>
      <c r="AC1045" s="4" t="str">
        <f>IF(AND(LEFT($Z1045,1)="0", OR(LEN(SUBSTITUTE($Z1045,"-",""))=9, AND(LEFT($Z1045,2)&lt;&gt;"02", LEN(SUBSTITUTE($Z1045,"-",""))=10))), "Valid", "Invalid")</f>
        <v>Valid</v>
      </c>
      <c r="AD1045" t="s">
        <v>6958</v>
      </c>
      <c r="AE1045" s="11" t="s">
        <v>6959</v>
      </c>
    </row>
    <row r="1046" spans="1:31" ht="16" x14ac:dyDescent="0.2">
      <c r="A1046" t="s">
        <v>6960</v>
      </c>
      <c r="B1046">
        <v>2525</v>
      </c>
      <c r="C1046" t="str">
        <f t="shared" si="165"/>
        <v>store_doc_2525</v>
      </c>
      <c r="D1046" t="s">
        <v>6961</v>
      </c>
      <c r="E1046" t="s">
        <v>6962</v>
      </c>
      <c r="F1046">
        <v>15.958356</v>
      </c>
      <c r="G1046">
        <v>102.54032599999999</v>
      </c>
      <c r="H1046" t="str">
        <f t="shared" si="171"/>
        <v>https://www.google.com/maps/place/15.958356,102.540326</v>
      </c>
      <c r="I1046" t="s">
        <v>28</v>
      </c>
      <c r="J1046" t="s">
        <v>29</v>
      </c>
      <c r="K1046" t="s">
        <v>6963</v>
      </c>
      <c r="L1046" t="s">
        <v>6964</v>
      </c>
      <c r="M1046" t="s">
        <v>2424</v>
      </c>
      <c r="N1046">
        <v>40330</v>
      </c>
      <c r="O1046" t="s">
        <v>6965</v>
      </c>
      <c r="P1046" t="s">
        <v>34</v>
      </c>
      <c r="Q1046" s="3" t="s">
        <v>35</v>
      </c>
      <c r="R1046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6" s="3" t="str">
        <f>VLOOKUP($B1046,[1]Offline!$A$2:$K$2447,2,FALSE)</f>
        <v>Mini Supermarket</v>
      </c>
      <c r="T1046" s="3" t="str">
        <f>VLOOKUP($B1046,[1]Offline!$A$2:$K$2447,6,FALSE)</f>
        <v>06:00-23:00 (17Hrs)</v>
      </c>
      <c r="U1046" s="3" t="str">
        <f>VLOOKUP($B1046,[1]Offline!$A$2:$K$2447,8,FALSE)</f>
        <v>เลขที่ 330 หมู่ที่ 3 ตำบลแวงใหญ่ อำเภอแวงใหญ่ จังหวัดขอนแก่น 40330</v>
      </c>
      <c r="V1046" s="11" t="str">
        <f t="shared" si="167"/>
        <v>เลขที่ 330 หมู่ที่ 3 ตำบลแวงใหญ่ อำเภอแวงใหญ่ จังหวัดขอนแก่น 40330, โทรศัพท์: 062-605-8637</v>
      </c>
      <c r="W1046" s="3" t="str">
        <f>VLOOKUP($B1046,[1]Offline!$A$2:$K$2447,5,FALSE)</f>
        <v>exp2525-sm@lotuss.com</v>
      </c>
      <c r="X1046" s="3" t="str">
        <f>VLOOKUP($B1046,[1]Offline!$A$2:$K$2447,10,FALSE)</f>
        <v>0626058637</v>
      </c>
      <c r="Y1046" t="s">
        <v>6966</v>
      </c>
      <c r="Z1046" t="str">
        <f t="shared" si="168"/>
        <v>0626058637</v>
      </c>
      <c r="AA1046" t="str">
        <f t="shared" si="169"/>
        <v>062-605-8637</v>
      </c>
      <c r="AB1046" t="str">
        <f t="shared" si="170"/>
        <v>Valid</v>
      </c>
      <c r="AC1046" s="4" t="str">
        <f>IF(AND(LEFT($Z1046,1)="0", OR(LEN(SUBSTITUTE($Z1046,"-",""))=9, AND(LEFT($Z1046,2)&lt;&gt;"02", LEN(SUBSTITUTE($Z1046,"-",""))=10))), "Valid", "Invalid")</f>
        <v>Valid</v>
      </c>
      <c r="AD1046" t="s">
        <v>6966</v>
      </c>
      <c r="AE1046" s="11" t="s">
        <v>6967</v>
      </c>
    </row>
    <row r="1047" spans="1:31" ht="16" x14ac:dyDescent="0.2">
      <c r="A1047" t="s">
        <v>6968</v>
      </c>
      <c r="B1047">
        <v>2526</v>
      </c>
      <c r="C1047" t="str">
        <f t="shared" si="165"/>
        <v>store_doc_2526</v>
      </c>
      <c r="D1047" t="s">
        <v>6969</v>
      </c>
      <c r="E1047" t="s">
        <v>6970</v>
      </c>
      <c r="F1047">
        <v>13.892023999999999</v>
      </c>
      <c r="G1047">
        <v>101.403215</v>
      </c>
      <c r="H1047" t="str">
        <f t="shared" si="171"/>
        <v>https://www.google.com/maps/place/13.892024,101.403215</v>
      </c>
      <c r="I1047" t="s">
        <v>123</v>
      </c>
      <c r="J1047" t="s">
        <v>29</v>
      </c>
      <c r="K1047" t="s">
        <v>6971</v>
      </c>
      <c r="L1047" t="s">
        <v>6972</v>
      </c>
      <c r="M1047" t="s">
        <v>1841</v>
      </c>
      <c r="N1047">
        <v>25190</v>
      </c>
      <c r="O1047" t="s">
        <v>6973</v>
      </c>
      <c r="P1047" t="s">
        <v>34</v>
      </c>
      <c r="Q1047" s="3" t="s">
        <v>35</v>
      </c>
      <c r="R1047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7" s="3" t="e">
        <f>VLOOKUP($B1047,[1]Offline!$A$2:$K$2447,2,FALSE)</f>
        <v>#N/A</v>
      </c>
      <c r="T1047" s="3" t="e">
        <f>VLOOKUP($B1047,[1]Offline!$A$2:$K$2447,6,FALSE)</f>
        <v>#N/A</v>
      </c>
      <c r="U1047" s="3" t="e">
        <f>VLOOKUP($B1047,[1]Offline!$A$2:$K$2447,8,FALSE)</f>
        <v>#N/A</v>
      </c>
      <c r="V1047" s="11" t="e">
        <f t="shared" si="167"/>
        <v>#N/A</v>
      </c>
      <c r="W1047" s="3" t="e">
        <f>VLOOKUP($B1047,[1]Offline!$A$2:$K$2447,5,FALSE)</f>
        <v>#N/A</v>
      </c>
      <c r="X1047" s="3" t="e">
        <f>VLOOKUP($B1047,[1]Offline!$A$2:$K$2447,10,FALSE)</f>
        <v>#N/A</v>
      </c>
      <c r="Y1047" t="e">
        <v>#N/A</v>
      </c>
      <c r="Z1047" t="e">
        <f t="shared" si="168"/>
        <v>#N/A</v>
      </c>
      <c r="AA1047" t="e">
        <f t="shared" si="169"/>
        <v>#N/A</v>
      </c>
      <c r="AB1047" t="e">
        <f t="shared" si="170"/>
        <v>#N/A</v>
      </c>
      <c r="AC1047" s="4"/>
      <c r="AD1047" t="e">
        <v>#N/A</v>
      </c>
    </row>
    <row r="1048" spans="1:31" ht="16" x14ac:dyDescent="0.2">
      <c r="A1048" t="s">
        <v>6974</v>
      </c>
      <c r="B1048">
        <v>2528</v>
      </c>
      <c r="C1048" t="str">
        <f t="shared" si="165"/>
        <v>store_doc_2528</v>
      </c>
      <c r="D1048" t="s">
        <v>6975</v>
      </c>
      <c r="E1048" t="s">
        <v>6976</v>
      </c>
      <c r="F1048">
        <v>18.790990000000001</v>
      </c>
      <c r="G1048">
        <v>100.779099</v>
      </c>
      <c r="H1048" t="str">
        <f t="shared" si="171"/>
        <v>https://www.google.com/maps/place/18.79099,100.779099</v>
      </c>
      <c r="I1048" t="s">
        <v>28</v>
      </c>
      <c r="J1048" t="s">
        <v>29</v>
      </c>
      <c r="K1048" t="s">
        <v>6977</v>
      </c>
      <c r="L1048" t="s">
        <v>5799</v>
      </c>
      <c r="M1048" t="s">
        <v>5800</v>
      </c>
      <c r="N1048">
        <v>55000</v>
      </c>
      <c r="O1048" t="s">
        <v>5801</v>
      </c>
      <c r="P1048" t="s">
        <v>34</v>
      </c>
      <c r="Q1048" s="3" t="s">
        <v>44</v>
      </c>
      <c r="R1048" s="3" t="str">
        <f t="shared" si="166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8" s="3" t="str">
        <f>VLOOKUP($B1048,[1]Offline!$A$2:$K$2447,2,FALSE)</f>
        <v>Mini Supermarket</v>
      </c>
      <c r="T1048" s="3" t="str">
        <f>VLOOKUP($B1048,[1]Offline!$A$2:$K$2447,6,FALSE)</f>
        <v>24 Hours</v>
      </c>
      <c r="U1048" s="3" t="str">
        <f>VLOOKUP($B1048,[1]Offline!$A$2:$K$2447,8,FALSE)</f>
        <v>เลขที่ 212/50 ถนนมหายศ ตำบลในเวียง อำเภอเมืองน่าน จังหวัดน่าน 55000</v>
      </c>
      <c r="V1048" s="11" t="str">
        <f t="shared" si="167"/>
        <v>เลขที่ 212/50 ถนนมหายศ ตำบลในเวียง อำเภอเมืองน่าน จังหวัดน่าน 55000, โทรศัพท์: 062-605-8639</v>
      </c>
      <c r="W1048" s="3" t="str">
        <f>VLOOKUP($B1048,[1]Offline!$A$2:$K$2447,5,FALSE)</f>
        <v>exp2528-sm@lotuss.com</v>
      </c>
      <c r="X1048" s="3" t="str">
        <f>VLOOKUP($B1048,[1]Offline!$A$2:$K$2447,10,FALSE)</f>
        <v>0626058639</v>
      </c>
      <c r="Y1048" t="s">
        <v>6978</v>
      </c>
      <c r="Z1048" t="str">
        <f t="shared" si="168"/>
        <v>0626058639</v>
      </c>
      <c r="AA1048" t="str">
        <f t="shared" si="169"/>
        <v>062-605-8639</v>
      </c>
      <c r="AB1048" t="str">
        <f t="shared" si="170"/>
        <v>Valid</v>
      </c>
      <c r="AC1048" s="4" t="str">
        <f>IF(AND(LEFT($Z1048,1)="0", OR(LEN(SUBSTITUTE($Z1048,"-",""))=9, AND(LEFT($Z1048,2)&lt;&gt;"02", LEN(SUBSTITUTE($Z1048,"-",""))=10))), "Valid", "Invalid")</f>
        <v>Valid</v>
      </c>
      <c r="AD1048" t="s">
        <v>6978</v>
      </c>
      <c r="AE1048" s="11" t="s">
        <v>6979</v>
      </c>
    </row>
    <row r="1049" spans="1:31" ht="16" x14ac:dyDescent="0.2">
      <c r="A1049" t="s">
        <v>6980</v>
      </c>
      <c r="B1049">
        <v>2529</v>
      </c>
      <c r="C1049" t="str">
        <f t="shared" si="165"/>
        <v>store_doc_2529</v>
      </c>
      <c r="D1049" t="s">
        <v>6981</v>
      </c>
      <c r="E1049" t="s">
        <v>6982</v>
      </c>
      <c r="F1049">
        <v>14.789577</v>
      </c>
      <c r="G1049">
        <v>100.702279</v>
      </c>
      <c r="H1049" t="str">
        <f t="shared" si="171"/>
        <v>https://www.google.com/maps/place/14.789577,100.702279</v>
      </c>
      <c r="I1049" t="s">
        <v>28</v>
      </c>
      <c r="J1049" t="s">
        <v>29</v>
      </c>
      <c r="K1049" t="s">
        <v>6983</v>
      </c>
      <c r="L1049" t="s">
        <v>2197</v>
      </c>
      <c r="M1049" t="s">
        <v>2198</v>
      </c>
      <c r="N1049">
        <v>15000</v>
      </c>
      <c r="O1049" t="s">
        <v>6984</v>
      </c>
      <c r="P1049" t="s">
        <v>34</v>
      </c>
      <c r="Q1049" s="3" t="s">
        <v>170</v>
      </c>
      <c r="R1049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49" s="3" t="str">
        <f>VLOOKUP($B1049,[1]Offline!$A$2:$K$2447,2,FALSE)</f>
        <v>Mini Supermarket</v>
      </c>
      <c r="T1049" s="3" t="str">
        <f>VLOOKUP($B1049,[1]Offline!$A$2:$K$2447,6,FALSE)</f>
        <v>06:00-23:00 (17Hrs)</v>
      </c>
      <c r="U1049" s="3" t="str">
        <f>VLOOKUP($B1049,[1]Offline!$A$2:$K$2447,8,FALSE)</f>
        <v>เลขที่ 23/18 หมู่ 8 ต.นิคมสร้างตนเอง อ.เมืองลพบุรี จ.ลพบุรี 15000</v>
      </c>
      <c r="V1049" s="11" t="str">
        <f t="shared" si="167"/>
        <v>เลขที่ 23/18 หมู่ 8 ต.นิคมสร้างตนเอง อ.เมืองลพบุรี จ.ลพบุรี 15000, โทรศัพท์: 062-605-8640</v>
      </c>
      <c r="W1049" s="3" t="str">
        <f>VLOOKUP($B1049,[1]Offline!$A$2:$K$2447,5,FALSE)</f>
        <v>exp2529-sm@lotuss.com</v>
      </c>
      <c r="X1049" s="3" t="str">
        <f>VLOOKUP($B1049,[1]Offline!$A$2:$K$2447,10,FALSE)</f>
        <v>0626058640</v>
      </c>
      <c r="Y1049" t="s">
        <v>6985</v>
      </c>
      <c r="Z1049" t="str">
        <f t="shared" si="168"/>
        <v>0626058640</v>
      </c>
      <c r="AA1049" t="str">
        <f t="shared" si="169"/>
        <v>062-605-8640</v>
      </c>
      <c r="AB1049" t="str">
        <f t="shared" si="170"/>
        <v>Valid</v>
      </c>
      <c r="AC1049" s="4" t="str">
        <f>IF(AND(LEFT($Z1049,1)="0", OR(LEN(SUBSTITUTE($Z1049,"-",""))=9, AND(LEFT($Z1049,2)&lt;&gt;"02", LEN(SUBSTITUTE($Z1049,"-",""))=10))), "Valid", "Invalid")</f>
        <v>Valid</v>
      </c>
      <c r="AD1049" t="s">
        <v>6985</v>
      </c>
      <c r="AE1049" s="11" t="s">
        <v>6986</v>
      </c>
    </row>
    <row r="1050" spans="1:31" ht="16" x14ac:dyDescent="0.2">
      <c r="A1050" t="s">
        <v>6987</v>
      </c>
      <c r="B1050">
        <v>2530</v>
      </c>
      <c r="C1050" t="str">
        <f t="shared" si="165"/>
        <v>store_doc_2530</v>
      </c>
      <c r="D1050" t="s">
        <v>6988</v>
      </c>
      <c r="E1050" t="s">
        <v>6989</v>
      </c>
      <c r="F1050">
        <v>14.600343000000001</v>
      </c>
      <c r="G1050">
        <v>100.436486</v>
      </c>
      <c r="H1050" t="str">
        <f t="shared" si="171"/>
        <v>https://www.google.com/maps/place/14.600343,100.436486</v>
      </c>
      <c r="I1050" t="s">
        <v>28</v>
      </c>
      <c r="J1050" t="s">
        <v>29</v>
      </c>
      <c r="K1050" t="s">
        <v>6990</v>
      </c>
      <c r="L1050" t="s">
        <v>6991</v>
      </c>
      <c r="M1050" t="s">
        <v>2630</v>
      </c>
      <c r="N1050">
        <v>14000</v>
      </c>
      <c r="O1050" t="s">
        <v>6992</v>
      </c>
      <c r="P1050" t="s">
        <v>34</v>
      </c>
      <c r="Q1050" s="3" t="s">
        <v>170</v>
      </c>
      <c r="R1050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0" s="3" t="str">
        <f>VLOOKUP($B1050,[1]Offline!$A$2:$K$2447,2,FALSE)</f>
        <v>Mini Supermarket</v>
      </c>
      <c r="T1050" s="3" t="str">
        <f>VLOOKUP($B1050,[1]Offline!$A$2:$K$2447,6,FALSE)</f>
        <v>05:00-23:00 (18Hrs)</v>
      </c>
      <c r="U1050" s="3" t="str">
        <f>VLOOKUP($B1050,[1]Offline!$A$2:$K$2447,8,FALSE)</f>
        <v>เลขที่ 39/5 หมุ่ที่ 4 ตำบลศาลาแดง อำเภอเมืองอ่างทอง จังหวัดอ่างทอง  14000</v>
      </c>
      <c r="V1050" s="11" t="str">
        <f t="shared" si="167"/>
        <v>เลขที่ 39/5 หมุ่ที่ 4 ตำบลศาลาแดง อำเภอเมืองอ่างทอง จังหวัดอ่างทอง  14000, โทรศัพท์: 092-818-6983</v>
      </c>
      <c r="W1050" s="3" t="str">
        <f>VLOOKUP($B1050,[1]Offline!$A$2:$K$2447,5,FALSE)</f>
        <v>exp2530-sm@lotuss.com</v>
      </c>
      <c r="X1050" s="3" t="str">
        <f>VLOOKUP($B1050,[1]Offline!$A$2:$K$2447,10,FALSE)</f>
        <v>0928186983</v>
      </c>
      <c r="Y1050" t="s">
        <v>6993</v>
      </c>
      <c r="Z1050" t="str">
        <f t="shared" si="168"/>
        <v>0928186983</v>
      </c>
      <c r="AA1050" t="str">
        <f t="shared" si="169"/>
        <v>092-818-6983</v>
      </c>
      <c r="AB1050" t="str">
        <f t="shared" si="170"/>
        <v>Valid</v>
      </c>
      <c r="AC1050" s="4" t="str">
        <f>IF(AND(LEFT($Z1050,1)="0", OR(LEN(SUBSTITUTE($Z1050,"-",""))=9, AND(LEFT($Z1050,2)&lt;&gt;"02", LEN(SUBSTITUTE($Z1050,"-",""))=10))), "Valid", "Invalid")</f>
        <v>Valid</v>
      </c>
      <c r="AD1050" t="s">
        <v>6993</v>
      </c>
      <c r="AE1050" s="11" t="s">
        <v>6994</v>
      </c>
    </row>
    <row r="1051" spans="1:31" ht="16" x14ac:dyDescent="0.2">
      <c r="A1051" t="s">
        <v>6995</v>
      </c>
      <c r="B1051">
        <v>2531</v>
      </c>
      <c r="C1051" t="str">
        <f t="shared" si="165"/>
        <v>store_doc_2531</v>
      </c>
      <c r="D1051" t="s">
        <v>6996</v>
      </c>
      <c r="E1051" t="s">
        <v>6997</v>
      </c>
      <c r="F1051">
        <v>15.033975999999999</v>
      </c>
      <c r="G1051">
        <v>102.17151200000001</v>
      </c>
      <c r="H1051" t="str">
        <f t="shared" si="171"/>
        <v>https://www.google.com/maps/place/15.033976,102.171512</v>
      </c>
      <c r="I1051" t="s">
        <v>28</v>
      </c>
      <c r="J1051" t="s">
        <v>29</v>
      </c>
      <c r="K1051" t="s">
        <v>6998</v>
      </c>
      <c r="L1051" t="s">
        <v>2721</v>
      </c>
      <c r="M1051" t="s">
        <v>2668</v>
      </c>
      <c r="N1051">
        <v>30310</v>
      </c>
      <c r="O1051" t="s">
        <v>387</v>
      </c>
      <c r="P1051" t="s">
        <v>34</v>
      </c>
      <c r="Q1051" s="3" t="s">
        <v>35</v>
      </c>
      <c r="R1051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1" s="3" t="str">
        <f>VLOOKUP($B1051,[1]Offline!$A$2:$K$2447,2,FALSE)</f>
        <v>Mini Supermarket</v>
      </c>
      <c r="T1051" s="3" t="str">
        <f>VLOOKUP($B1051,[1]Offline!$A$2:$K$2447,6,FALSE)</f>
        <v>06:00-22:30 (16.5Hrs)</v>
      </c>
      <c r="U1051" s="3" t="str">
        <f>VLOOKUP($B1051,[1]Offline!$A$2:$K$2447,8,FALSE)</f>
        <v>เลขที่ 84 หมู่ที่ 5 ตำบลตลาด อำเภอเมืองนครราชสีมา จังหวัดนครราชสีมา 30310</v>
      </c>
      <c r="V1051" s="11" t="str">
        <f t="shared" si="167"/>
        <v>เลขที่ 84 หมู่ที่ 5 ตำบลตลาด อำเภอเมืองนครราชสีมา จังหวัดนครราชสีมา 30310, โทรศัพท์: 062-605-8643</v>
      </c>
      <c r="W1051" s="3" t="str">
        <f>VLOOKUP($B1051,[1]Offline!$A$2:$K$2447,5,FALSE)</f>
        <v>exp2531-sm@lotuss.com</v>
      </c>
      <c r="X1051" s="3" t="str">
        <f>VLOOKUP($B1051,[1]Offline!$A$2:$K$2447,10,FALSE)</f>
        <v>0626058643</v>
      </c>
      <c r="Y1051" t="s">
        <v>6999</v>
      </c>
      <c r="Z1051" t="str">
        <f t="shared" si="168"/>
        <v>0626058643</v>
      </c>
      <c r="AA1051" t="str">
        <f t="shared" si="169"/>
        <v>062-605-8643</v>
      </c>
      <c r="AB1051" t="str">
        <f t="shared" si="170"/>
        <v>Valid</v>
      </c>
      <c r="AC1051" s="4" t="str">
        <f>IF(AND(LEFT($Z1051,1)="0", OR(LEN(SUBSTITUTE($Z1051,"-",""))=9, AND(LEFT($Z1051,2)&lt;&gt;"02", LEN(SUBSTITUTE($Z1051,"-",""))=10))), "Valid", "Invalid")</f>
        <v>Valid</v>
      </c>
      <c r="AD1051" t="s">
        <v>6999</v>
      </c>
      <c r="AE1051" s="11" t="s">
        <v>7000</v>
      </c>
    </row>
    <row r="1052" spans="1:31" ht="16" x14ac:dyDescent="0.2">
      <c r="A1052" t="s">
        <v>7001</v>
      </c>
      <c r="B1052">
        <v>2532</v>
      </c>
      <c r="C1052" t="str">
        <f t="shared" si="165"/>
        <v>store_doc_2532</v>
      </c>
      <c r="D1052" t="s">
        <v>7002</v>
      </c>
      <c r="E1052" t="s">
        <v>7003</v>
      </c>
      <c r="F1052">
        <v>16.035436000000001</v>
      </c>
      <c r="G1052">
        <v>103.625761</v>
      </c>
      <c r="H1052" t="str">
        <f t="shared" si="171"/>
        <v>https://www.google.com/maps/place/16.035436,103.625761</v>
      </c>
      <c r="I1052" t="s">
        <v>28</v>
      </c>
      <c r="J1052" t="s">
        <v>29</v>
      </c>
      <c r="K1052" t="s">
        <v>7004</v>
      </c>
      <c r="L1052" t="s">
        <v>7005</v>
      </c>
      <c r="M1052" t="s">
        <v>3196</v>
      </c>
      <c r="N1052">
        <v>45000</v>
      </c>
      <c r="O1052" t="s">
        <v>7006</v>
      </c>
      <c r="P1052" t="s">
        <v>34</v>
      </c>
      <c r="Q1052" s="3" t="s">
        <v>35</v>
      </c>
      <c r="R1052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2" s="3" t="str">
        <f>VLOOKUP($B1052,[1]Offline!$A$2:$K$2447,2,FALSE)</f>
        <v>Mini Supermarket</v>
      </c>
      <c r="T1052" s="3" t="str">
        <f>VLOOKUP($B1052,[1]Offline!$A$2:$K$2447,6,FALSE)</f>
        <v>06:00-23:00 (17Hrs)</v>
      </c>
      <c r="U1052" s="3" t="str">
        <f>VLOOKUP($B1052,[1]Offline!$A$2:$K$2447,8,FALSE)</f>
        <v>เลขที่ 7/4 หมู่ที่ 16 ตำบลรอบเมือง อำเภอเมืองร้อยเอ็ด จังหวัดร้อยเอ็ด 45000</v>
      </c>
      <c r="V1052" s="11" t="str">
        <f t="shared" si="167"/>
        <v>เลขที่ 7/4 หมู่ที่ 16 ตำบลรอบเมือง อำเภอเมืองร้อยเอ็ด จังหวัดร้อยเอ็ด 45000, โทรศัพท์: 062-605-8644</v>
      </c>
      <c r="W1052" s="3" t="str">
        <f>VLOOKUP($B1052,[1]Offline!$A$2:$K$2447,5,FALSE)</f>
        <v>exp2532-sm@lotuss.com</v>
      </c>
      <c r="X1052" s="3" t="str">
        <f>VLOOKUP($B1052,[1]Offline!$A$2:$K$2447,10,FALSE)</f>
        <v>0626058644</v>
      </c>
      <c r="Y1052" t="s">
        <v>7007</v>
      </c>
      <c r="Z1052" t="str">
        <f t="shared" si="168"/>
        <v>0626058644</v>
      </c>
      <c r="AA1052" t="str">
        <f t="shared" si="169"/>
        <v>062-605-8644</v>
      </c>
      <c r="AB1052" t="str">
        <f t="shared" si="170"/>
        <v>Valid</v>
      </c>
      <c r="AC1052" s="4" t="str">
        <f>IF(AND(LEFT($Z1052,1)="0", OR(LEN(SUBSTITUTE($Z1052,"-",""))=9, AND(LEFT($Z1052,2)&lt;&gt;"02", LEN(SUBSTITUTE($Z1052,"-",""))=10))), "Valid", "Invalid")</f>
        <v>Valid</v>
      </c>
      <c r="AD1052" t="s">
        <v>7007</v>
      </c>
      <c r="AE1052" s="11" t="s">
        <v>7008</v>
      </c>
    </row>
    <row r="1053" spans="1:31" ht="16" x14ac:dyDescent="0.2">
      <c r="A1053" t="s">
        <v>7009</v>
      </c>
      <c r="B1053">
        <v>2533</v>
      </c>
      <c r="C1053" t="str">
        <f t="shared" si="165"/>
        <v>store_doc_2533</v>
      </c>
      <c r="D1053" t="s">
        <v>7010</v>
      </c>
      <c r="E1053" t="s">
        <v>7011</v>
      </c>
      <c r="F1053">
        <v>13.837581</v>
      </c>
      <c r="G1053">
        <v>100.61652100000001</v>
      </c>
      <c r="H1053" t="str">
        <f t="shared" si="171"/>
        <v>https://www.google.com/maps/place/13.837581,100.616521</v>
      </c>
      <c r="I1053" t="s">
        <v>123</v>
      </c>
      <c r="J1053" t="s">
        <v>29</v>
      </c>
      <c r="K1053" t="s">
        <v>7012</v>
      </c>
      <c r="L1053" t="s">
        <v>261</v>
      </c>
      <c r="M1053" t="s">
        <v>32</v>
      </c>
      <c r="N1053">
        <v>10230</v>
      </c>
      <c r="O1053" t="s">
        <v>2404</v>
      </c>
      <c r="P1053" t="s">
        <v>34</v>
      </c>
      <c r="Q1053" s="3" t="s">
        <v>35</v>
      </c>
      <c r="R1053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3" s="3" t="e">
        <f>VLOOKUP($B1053,[1]Offline!$A$2:$K$2447,2,FALSE)</f>
        <v>#N/A</v>
      </c>
      <c r="T1053" s="3" t="e">
        <f>VLOOKUP($B1053,[1]Offline!$A$2:$K$2447,6,FALSE)</f>
        <v>#N/A</v>
      </c>
      <c r="U1053" s="3" t="e">
        <f>VLOOKUP($B1053,[1]Offline!$A$2:$K$2447,8,FALSE)</f>
        <v>#N/A</v>
      </c>
      <c r="V1053" s="11" t="e">
        <f t="shared" si="167"/>
        <v>#N/A</v>
      </c>
      <c r="W1053" s="3" t="e">
        <f>VLOOKUP($B1053,[1]Offline!$A$2:$K$2447,5,FALSE)</f>
        <v>#N/A</v>
      </c>
      <c r="X1053" s="3" t="e">
        <f>VLOOKUP($B1053,[1]Offline!$A$2:$K$2447,10,FALSE)</f>
        <v>#N/A</v>
      </c>
      <c r="Y1053" t="e">
        <v>#N/A</v>
      </c>
      <c r="Z1053" t="e">
        <f t="shared" si="168"/>
        <v>#N/A</v>
      </c>
      <c r="AA1053" t="e">
        <f t="shared" si="169"/>
        <v>#N/A</v>
      </c>
      <c r="AB1053" t="e">
        <f t="shared" si="170"/>
        <v>#N/A</v>
      </c>
      <c r="AC1053" s="4"/>
      <c r="AD1053" t="e">
        <v>#N/A</v>
      </c>
    </row>
    <row r="1054" spans="1:31" ht="16" x14ac:dyDescent="0.2">
      <c r="A1054" t="s">
        <v>7013</v>
      </c>
      <c r="B1054">
        <v>2534</v>
      </c>
      <c r="C1054" t="str">
        <f t="shared" si="165"/>
        <v>store_doc_2534</v>
      </c>
      <c r="D1054" t="s">
        <v>7014</v>
      </c>
      <c r="E1054" t="s">
        <v>7015</v>
      </c>
      <c r="F1054">
        <v>15.295195</v>
      </c>
      <c r="G1054">
        <v>103.293655</v>
      </c>
      <c r="H1054" t="str">
        <f t="shared" si="171"/>
        <v>https://www.google.com/maps/place/15.295195,103.293655</v>
      </c>
      <c r="I1054" t="s">
        <v>123</v>
      </c>
      <c r="J1054" t="s">
        <v>29</v>
      </c>
      <c r="K1054" t="s">
        <v>7016</v>
      </c>
      <c r="L1054" t="s">
        <v>7017</v>
      </c>
      <c r="M1054" t="s">
        <v>3582</v>
      </c>
      <c r="N1054">
        <v>31150</v>
      </c>
      <c r="O1054" t="s">
        <v>7018</v>
      </c>
      <c r="P1054" t="s">
        <v>34</v>
      </c>
      <c r="Q1054" s="3" t="s">
        <v>35</v>
      </c>
      <c r="R1054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4" s="3" t="e">
        <f>VLOOKUP($B1054,[1]Offline!$A$2:$K$2447,2,FALSE)</f>
        <v>#N/A</v>
      </c>
      <c r="T1054" s="3" t="e">
        <f>VLOOKUP($B1054,[1]Offline!$A$2:$K$2447,6,FALSE)</f>
        <v>#N/A</v>
      </c>
      <c r="U1054" s="3" t="e">
        <f>VLOOKUP($B1054,[1]Offline!$A$2:$K$2447,8,FALSE)</f>
        <v>#N/A</v>
      </c>
      <c r="V1054" s="11" t="e">
        <f t="shared" si="167"/>
        <v>#N/A</v>
      </c>
      <c r="W1054" s="3" t="e">
        <f>VLOOKUP($B1054,[1]Offline!$A$2:$K$2447,5,FALSE)</f>
        <v>#N/A</v>
      </c>
      <c r="X1054" s="3" t="e">
        <f>VLOOKUP($B1054,[1]Offline!$A$2:$K$2447,10,FALSE)</f>
        <v>#N/A</v>
      </c>
      <c r="Y1054" t="e">
        <v>#N/A</v>
      </c>
      <c r="Z1054" t="e">
        <f t="shared" si="168"/>
        <v>#N/A</v>
      </c>
      <c r="AA1054" t="e">
        <f t="shared" si="169"/>
        <v>#N/A</v>
      </c>
      <c r="AB1054" t="e">
        <f t="shared" si="170"/>
        <v>#N/A</v>
      </c>
      <c r="AC1054" s="4"/>
      <c r="AD1054" t="e">
        <v>#N/A</v>
      </c>
    </row>
    <row r="1055" spans="1:31" ht="16" x14ac:dyDescent="0.2">
      <c r="A1055" t="s">
        <v>7019</v>
      </c>
      <c r="B1055">
        <v>2535</v>
      </c>
      <c r="C1055" t="str">
        <f t="shared" si="165"/>
        <v>store_doc_2535</v>
      </c>
      <c r="D1055" t="s">
        <v>7020</v>
      </c>
      <c r="E1055" t="s">
        <v>7021</v>
      </c>
      <c r="F1055">
        <v>13.558847</v>
      </c>
      <c r="G1055">
        <v>100.290235</v>
      </c>
      <c r="H1055" t="str">
        <f t="shared" si="171"/>
        <v>https://www.google.com/maps/place/13.558847,100.290235</v>
      </c>
      <c r="I1055" t="s">
        <v>123</v>
      </c>
      <c r="J1055" t="s">
        <v>29</v>
      </c>
      <c r="K1055" t="s">
        <v>7022</v>
      </c>
      <c r="L1055" t="s">
        <v>615</v>
      </c>
      <c r="M1055" t="s">
        <v>616</v>
      </c>
      <c r="N1055">
        <v>74000</v>
      </c>
      <c r="O1055" t="s">
        <v>2046</v>
      </c>
      <c r="P1055" t="s">
        <v>34</v>
      </c>
      <c r="Q1055" s="3" t="s">
        <v>35</v>
      </c>
      <c r="R1055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5" s="3" t="e">
        <f>VLOOKUP($B1055,[1]Offline!$A$2:$K$2447,2,FALSE)</f>
        <v>#N/A</v>
      </c>
      <c r="T1055" s="3" t="e">
        <f>VLOOKUP($B1055,[1]Offline!$A$2:$K$2447,6,FALSE)</f>
        <v>#N/A</v>
      </c>
      <c r="U1055" s="3" t="e">
        <f>VLOOKUP($B1055,[1]Offline!$A$2:$K$2447,8,FALSE)</f>
        <v>#N/A</v>
      </c>
      <c r="V1055" s="11" t="e">
        <f t="shared" si="167"/>
        <v>#N/A</v>
      </c>
      <c r="W1055" s="3" t="e">
        <f>VLOOKUP($B1055,[1]Offline!$A$2:$K$2447,5,FALSE)</f>
        <v>#N/A</v>
      </c>
      <c r="X1055" s="3" t="e">
        <f>VLOOKUP($B1055,[1]Offline!$A$2:$K$2447,10,FALSE)</f>
        <v>#N/A</v>
      </c>
      <c r="Y1055" t="e">
        <v>#N/A</v>
      </c>
      <c r="Z1055" t="e">
        <f t="shared" si="168"/>
        <v>#N/A</v>
      </c>
      <c r="AA1055" t="e">
        <f t="shared" si="169"/>
        <v>#N/A</v>
      </c>
      <c r="AB1055" t="e">
        <f t="shared" si="170"/>
        <v>#N/A</v>
      </c>
      <c r="AC1055" s="4"/>
      <c r="AD1055" t="e">
        <v>#N/A</v>
      </c>
    </row>
    <row r="1056" spans="1:31" ht="16" x14ac:dyDescent="0.2">
      <c r="A1056" t="s">
        <v>7023</v>
      </c>
      <c r="B1056">
        <v>2536</v>
      </c>
      <c r="C1056" t="str">
        <f t="shared" si="165"/>
        <v>store_doc_2536</v>
      </c>
      <c r="D1056" t="s">
        <v>7024</v>
      </c>
      <c r="E1056" t="s">
        <v>7025</v>
      </c>
      <c r="F1056">
        <v>13.420999</v>
      </c>
      <c r="G1056">
        <v>102.198847</v>
      </c>
      <c r="H1056" t="str">
        <f t="shared" si="171"/>
        <v>https://www.google.com/maps/place/13.420999,102.198847</v>
      </c>
      <c r="I1056" t="s">
        <v>28</v>
      </c>
      <c r="J1056" t="s">
        <v>29</v>
      </c>
      <c r="K1056" t="s">
        <v>7026</v>
      </c>
      <c r="L1056" t="s">
        <v>7027</v>
      </c>
      <c r="M1056" t="s">
        <v>2590</v>
      </c>
      <c r="N1056">
        <v>27250</v>
      </c>
      <c r="O1056" t="s">
        <v>7028</v>
      </c>
      <c r="P1056" t="s">
        <v>34</v>
      </c>
      <c r="Q1056" s="3" t="s">
        <v>35</v>
      </c>
      <c r="R1056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6" s="3" t="str">
        <f>VLOOKUP($B1056,[1]Offline!$A$2:$K$2447,2,FALSE)</f>
        <v>Mini Supermarket</v>
      </c>
      <c r="T1056" s="3" t="str">
        <f>VLOOKUP($B1056,[1]Offline!$A$2:$K$2447,6,FALSE)</f>
        <v>06:00-23:00 (17Hrs)</v>
      </c>
      <c r="U1056" s="3" t="str">
        <f>VLOOKUP($B1056,[1]Offline!$A$2:$K$2447,8,FALSE)</f>
        <v>เลขที่ 966 หมู่ 1 ต.วังใหม่ อ.วังสมบูรณ์ จ.สระแก้ว 27250</v>
      </c>
      <c r="V1056" s="11" t="str">
        <f t="shared" si="167"/>
        <v>เลขที่ 966 หมู่ 1 ต.วังใหม่ อ.วังสมบูรณ์ จ.สระแก้ว 27250, โทรศัพท์: 062-605-8648</v>
      </c>
      <c r="W1056" s="3" t="str">
        <f>VLOOKUP($B1056,[1]Offline!$A$2:$K$2447,5,FALSE)</f>
        <v>exp2536-sm@lotuss.com</v>
      </c>
      <c r="X1056" s="3" t="str">
        <f>VLOOKUP($B1056,[1]Offline!$A$2:$K$2447,10,FALSE)</f>
        <v>0626058648</v>
      </c>
      <c r="Y1056" t="s">
        <v>7029</v>
      </c>
      <c r="Z1056" t="str">
        <f t="shared" si="168"/>
        <v>0626058648</v>
      </c>
      <c r="AA1056" t="str">
        <f t="shared" si="169"/>
        <v>062-605-8648</v>
      </c>
      <c r="AB1056" t="str">
        <f t="shared" si="170"/>
        <v>Valid</v>
      </c>
      <c r="AC1056" s="4" t="str">
        <f>IF(AND(LEFT($Z1056,1)="0", OR(LEN(SUBSTITUTE($Z1056,"-",""))=9, AND(LEFT($Z1056,2)&lt;&gt;"02", LEN(SUBSTITUTE($Z1056,"-",""))=10))), "Valid", "Invalid")</f>
        <v>Valid</v>
      </c>
      <c r="AD1056" t="s">
        <v>7029</v>
      </c>
      <c r="AE1056" s="11" t="s">
        <v>7030</v>
      </c>
    </row>
    <row r="1057" spans="1:31" ht="16" x14ac:dyDescent="0.2">
      <c r="A1057" t="s">
        <v>7031</v>
      </c>
      <c r="B1057">
        <v>2537</v>
      </c>
      <c r="C1057" t="str">
        <f t="shared" si="165"/>
        <v>store_doc_2537</v>
      </c>
      <c r="D1057" t="s">
        <v>7032</v>
      </c>
      <c r="E1057" t="s">
        <v>7033</v>
      </c>
      <c r="F1057">
        <v>17.528814000000001</v>
      </c>
      <c r="G1057">
        <v>101.725382</v>
      </c>
      <c r="H1057" t="str">
        <f t="shared" si="171"/>
        <v>https://www.google.com/maps/place/17.528814,101.725382</v>
      </c>
      <c r="I1057" t="s">
        <v>28</v>
      </c>
      <c r="J1057" t="s">
        <v>29</v>
      </c>
      <c r="K1057" t="s">
        <v>7034</v>
      </c>
      <c r="L1057" t="s">
        <v>6587</v>
      </c>
      <c r="M1057" t="s">
        <v>5960</v>
      </c>
      <c r="N1057">
        <v>42000</v>
      </c>
      <c r="O1057" t="s">
        <v>7035</v>
      </c>
      <c r="P1057" t="s">
        <v>34</v>
      </c>
      <c r="Q1057" s="3" t="s">
        <v>44</v>
      </c>
      <c r="R1057" s="3" t="str">
        <f t="shared" si="166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7" s="3" t="str">
        <f>VLOOKUP($B1057,[1]Offline!$A$2:$K$2447,2,FALSE)</f>
        <v>Mini Supermarket</v>
      </c>
      <c r="T1057" s="3" t="str">
        <f>VLOOKUP($B1057,[1]Offline!$A$2:$K$2447,6,FALSE)</f>
        <v>24 Hours</v>
      </c>
      <c r="U1057" s="3" t="str">
        <f>VLOOKUP($B1057,[1]Offline!$A$2:$K$2447,8,FALSE)</f>
        <v>เลขที่ 134 หมู่ที่ 8 ตำบลเมือง อำเภอเมืองเลย จังหวัดเลย 42000</v>
      </c>
      <c r="V1057" s="11" t="str">
        <f t="shared" si="167"/>
        <v>เลขที่ 134 หมู่ที่ 8 ตำบลเมือง อำเภอเมืองเลย จังหวัดเลย 42000, โทรศัพท์: 062-605-8649</v>
      </c>
      <c r="W1057" s="3" t="str">
        <f>VLOOKUP($B1057,[1]Offline!$A$2:$K$2447,5,FALSE)</f>
        <v>exp2537-sm@lotuss.com</v>
      </c>
      <c r="X1057" s="3" t="str">
        <f>VLOOKUP($B1057,[1]Offline!$A$2:$K$2447,10,FALSE)</f>
        <v>0626058649</v>
      </c>
      <c r="Y1057" t="s">
        <v>7036</v>
      </c>
      <c r="Z1057" t="str">
        <f t="shared" si="168"/>
        <v>0626058649</v>
      </c>
      <c r="AA1057" t="str">
        <f t="shared" si="169"/>
        <v>062-605-8649</v>
      </c>
      <c r="AB1057" t="str">
        <f t="shared" si="170"/>
        <v>Valid</v>
      </c>
      <c r="AC1057" s="4" t="str">
        <f>IF(AND(LEFT($Z1057,1)="0", OR(LEN(SUBSTITUTE($Z1057,"-",""))=9, AND(LEFT($Z1057,2)&lt;&gt;"02", LEN(SUBSTITUTE($Z1057,"-",""))=10))), "Valid", "Invalid")</f>
        <v>Valid</v>
      </c>
      <c r="AD1057" t="s">
        <v>7036</v>
      </c>
      <c r="AE1057" s="11" t="s">
        <v>7037</v>
      </c>
    </row>
    <row r="1058" spans="1:31" ht="16" x14ac:dyDescent="0.2">
      <c r="A1058" t="s">
        <v>7038</v>
      </c>
      <c r="B1058">
        <v>2538</v>
      </c>
      <c r="C1058" t="str">
        <f t="shared" si="165"/>
        <v>store_doc_2538</v>
      </c>
      <c r="D1058" t="s">
        <v>7039</v>
      </c>
      <c r="E1058" t="s">
        <v>7040</v>
      </c>
      <c r="F1058">
        <v>13.713728</v>
      </c>
      <c r="G1058">
        <v>100.428107</v>
      </c>
      <c r="H1058" t="str">
        <f t="shared" si="171"/>
        <v>https://www.google.com/maps/place/13.713728,100.428107</v>
      </c>
      <c r="I1058" t="s">
        <v>28</v>
      </c>
      <c r="J1058" t="s">
        <v>29</v>
      </c>
      <c r="K1058" t="s">
        <v>7041</v>
      </c>
      <c r="L1058" t="s">
        <v>205</v>
      </c>
      <c r="M1058" t="s">
        <v>32</v>
      </c>
      <c r="N1058">
        <v>10160</v>
      </c>
      <c r="O1058" t="s">
        <v>7042</v>
      </c>
      <c r="P1058" t="s">
        <v>34</v>
      </c>
      <c r="Q1058" s="3" t="s">
        <v>170</v>
      </c>
      <c r="R1058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8" s="3" t="str">
        <f>VLOOKUP($B1058,[1]Offline!$A$2:$K$2447,2,FALSE)</f>
        <v>Mini Supermarket</v>
      </c>
      <c r="T1058" s="3" t="str">
        <f>VLOOKUP($B1058,[1]Offline!$A$2:$K$2447,6,FALSE)</f>
        <v>06:00-23:00 (17Hrs)</v>
      </c>
      <c r="U1058" s="3" t="str">
        <f>VLOOKUP($B1058,[1]Offline!$A$2:$K$2447,8,FALSE)</f>
        <v>เลขที่ 11,13,15 ถนนพุทธมณฑลสาย 1 แขวงบางด้วน เขตภาษีเจริญ กรุงเทพมหานคร 10160</v>
      </c>
      <c r="V1058" s="11" t="str">
        <f t="shared" si="167"/>
        <v>เลขที่ 11,13,15 ถนนพุทธมณฑลสาย 1 แขวงบางด้วน เขตภาษีเจริญ กรุงเทพมหานคร 10160, โทรศัพท์: 062-814-0446</v>
      </c>
      <c r="W1058" s="3" t="str">
        <f>VLOOKUP($B1058,[1]Offline!$A$2:$K$2447,5,FALSE)</f>
        <v>exp2538-sm@lotuss.com</v>
      </c>
      <c r="X1058" s="3" t="str">
        <f>VLOOKUP($B1058,[1]Offline!$A$2:$K$2447,10,FALSE)</f>
        <v>0628140446</v>
      </c>
      <c r="Y1058" t="s">
        <v>7043</v>
      </c>
      <c r="Z1058" t="str">
        <f t="shared" si="168"/>
        <v>0628140446</v>
      </c>
      <c r="AA1058" t="str">
        <f t="shared" si="169"/>
        <v>062-814-0446</v>
      </c>
      <c r="AB1058" t="str">
        <f t="shared" si="170"/>
        <v>Valid</v>
      </c>
      <c r="AC1058" s="4" t="str">
        <f>IF(AND(LEFT($Z1058,1)="0", OR(LEN(SUBSTITUTE($Z1058,"-",""))=9, AND(LEFT($Z1058,2)&lt;&gt;"02", LEN(SUBSTITUTE($Z1058,"-",""))=10))), "Valid", "Invalid")</f>
        <v>Valid</v>
      </c>
      <c r="AD1058" t="s">
        <v>7043</v>
      </c>
      <c r="AE1058" s="11" t="s">
        <v>7044</v>
      </c>
    </row>
    <row r="1059" spans="1:31" ht="16" x14ac:dyDescent="0.2">
      <c r="A1059" t="s">
        <v>7045</v>
      </c>
      <c r="B1059">
        <v>2539</v>
      </c>
      <c r="C1059" t="str">
        <f t="shared" si="165"/>
        <v>store_doc_2539</v>
      </c>
      <c r="D1059" t="s">
        <v>7046</v>
      </c>
      <c r="E1059" t="s">
        <v>7047</v>
      </c>
      <c r="F1059">
        <v>13.797124</v>
      </c>
      <c r="G1059">
        <v>100.570995</v>
      </c>
      <c r="H1059" t="str">
        <f t="shared" si="171"/>
        <v>https://www.google.com/maps/place/13.797124,100.570995</v>
      </c>
      <c r="I1059" t="s">
        <v>28</v>
      </c>
      <c r="J1059" t="s">
        <v>29</v>
      </c>
      <c r="K1059" t="s">
        <v>7048</v>
      </c>
      <c r="L1059" t="s">
        <v>1166</v>
      </c>
      <c r="M1059" t="s">
        <v>32</v>
      </c>
      <c r="N1059">
        <v>10400</v>
      </c>
      <c r="O1059" t="s">
        <v>1167</v>
      </c>
      <c r="P1059" t="s">
        <v>34</v>
      </c>
      <c r="Q1059" s="3" t="s">
        <v>170</v>
      </c>
      <c r="R1059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59" s="3" t="str">
        <f>VLOOKUP($B1059,[1]Offline!$A$2:$K$2447,2,FALSE)</f>
        <v>Mini Supermarket</v>
      </c>
      <c r="T1059" s="3" t="str">
        <f>VLOOKUP($B1059,[1]Offline!$A$2:$K$2447,6,FALSE)</f>
        <v>06:00-23:00 (17Hrs)</v>
      </c>
      <c r="U1059" s="3" t="str">
        <f>VLOOKUP($B1059,[1]Offline!$A$2:$K$2447,8,FALSE)</f>
        <v>เลขที่ 138 ถนนวิภาวดีรังสิต 16 แขวงดินแดง เขตดินแดง กรุงเทพมหานคร 10400</v>
      </c>
      <c r="V1059" s="11" t="str">
        <f t="shared" si="167"/>
        <v>เลขที่ 138 ถนนวิภาวดีรังสิต 16 แขวงดินแดง เขตดินแดง กรุงเทพมหานคร 10400, โทรศัพท์: 062-605-8651</v>
      </c>
      <c r="W1059" s="3" t="str">
        <f>VLOOKUP($B1059,[1]Offline!$A$2:$K$2447,5,FALSE)</f>
        <v>exp2539-sm@lotuss.com</v>
      </c>
      <c r="X1059" s="3" t="str">
        <f>VLOOKUP($B1059,[1]Offline!$A$2:$K$2447,10,FALSE)</f>
        <v>0626058651</v>
      </c>
      <c r="Y1059" t="s">
        <v>7049</v>
      </c>
      <c r="Z1059" t="str">
        <f t="shared" si="168"/>
        <v>0626058651</v>
      </c>
      <c r="AA1059" t="str">
        <f t="shared" si="169"/>
        <v>062-605-8651</v>
      </c>
      <c r="AB1059" t="str">
        <f t="shared" si="170"/>
        <v>Valid</v>
      </c>
      <c r="AC1059" s="4" t="str">
        <f>IF(AND(LEFT($Z1059,1)="0", OR(LEN(SUBSTITUTE($Z1059,"-",""))=9, AND(LEFT($Z1059,2)&lt;&gt;"02", LEN(SUBSTITUTE($Z1059,"-",""))=10))), "Valid", "Invalid")</f>
        <v>Valid</v>
      </c>
      <c r="AD1059" t="s">
        <v>7049</v>
      </c>
      <c r="AE1059" s="11" t="s">
        <v>7050</v>
      </c>
    </row>
    <row r="1060" spans="1:31" ht="16" x14ac:dyDescent="0.2">
      <c r="A1060" t="s">
        <v>7051</v>
      </c>
      <c r="B1060">
        <v>2540</v>
      </c>
      <c r="C1060" t="str">
        <f t="shared" si="165"/>
        <v>store_doc_2540</v>
      </c>
      <c r="D1060" t="s">
        <v>7052</v>
      </c>
      <c r="E1060" t="s">
        <v>7053</v>
      </c>
      <c r="F1060">
        <v>13.608791</v>
      </c>
      <c r="G1060">
        <v>100.80681800000001</v>
      </c>
      <c r="H1060" t="str">
        <f t="shared" si="171"/>
        <v>https://www.google.com/maps/place/13.608791,100.806818</v>
      </c>
      <c r="I1060" t="s">
        <v>123</v>
      </c>
      <c r="J1060" t="s">
        <v>29</v>
      </c>
      <c r="K1060" t="s">
        <v>7054</v>
      </c>
      <c r="L1060" t="s">
        <v>697</v>
      </c>
      <c r="M1060" t="s">
        <v>100</v>
      </c>
      <c r="N1060">
        <v>10540</v>
      </c>
      <c r="O1060" t="s">
        <v>698</v>
      </c>
      <c r="P1060" t="s">
        <v>34</v>
      </c>
      <c r="Q1060" s="3" t="s">
        <v>35</v>
      </c>
      <c r="R1060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0" s="3" t="e">
        <f>VLOOKUP($B1060,[1]Offline!$A$2:$K$2447,2,FALSE)</f>
        <v>#N/A</v>
      </c>
      <c r="T1060" s="3" t="e">
        <f>VLOOKUP($B1060,[1]Offline!$A$2:$K$2447,6,FALSE)</f>
        <v>#N/A</v>
      </c>
      <c r="U1060" s="3" t="e">
        <f>VLOOKUP($B1060,[1]Offline!$A$2:$K$2447,8,FALSE)</f>
        <v>#N/A</v>
      </c>
      <c r="V1060" s="11" t="e">
        <f t="shared" si="167"/>
        <v>#N/A</v>
      </c>
      <c r="W1060" s="3" t="e">
        <f>VLOOKUP($B1060,[1]Offline!$A$2:$K$2447,5,FALSE)</f>
        <v>#N/A</v>
      </c>
      <c r="X1060" s="3" t="e">
        <f>VLOOKUP($B1060,[1]Offline!$A$2:$K$2447,10,FALSE)</f>
        <v>#N/A</v>
      </c>
      <c r="Y1060" t="e">
        <v>#N/A</v>
      </c>
      <c r="Z1060" t="e">
        <f t="shared" si="168"/>
        <v>#N/A</v>
      </c>
      <c r="AA1060" t="e">
        <f t="shared" si="169"/>
        <v>#N/A</v>
      </c>
      <c r="AB1060" t="e">
        <f t="shared" si="170"/>
        <v>#N/A</v>
      </c>
      <c r="AC1060" s="4"/>
      <c r="AD1060" t="e">
        <v>#N/A</v>
      </c>
    </row>
    <row r="1061" spans="1:31" ht="16" x14ac:dyDescent="0.2">
      <c r="A1061" t="s">
        <v>7055</v>
      </c>
      <c r="B1061">
        <v>2541</v>
      </c>
      <c r="C1061" t="str">
        <f t="shared" si="165"/>
        <v>store_doc_2541</v>
      </c>
      <c r="D1061" t="s">
        <v>7056</v>
      </c>
      <c r="E1061" t="s">
        <v>7057</v>
      </c>
      <c r="F1061">
        <v>16.243072999999999</v>
      </c>
      <c r="G1061">
        <v>103.81104499999999</v>
      </c>
      <c r="H1061" t="str">
        <f t="shared" si="171"/>
        <v>https://www.google.com/maps/place/16.243073,103.811045</v>
      </c>
      <c r="I1061" t="s">
        <v>28</v>
      </c>
      <c r="J1061" t="s">
        <v>29</v>
      </c>
      <c r="K1061" t="s">
        <v>7058</v>
      </c>
      <c r="L1061" t="s">
        <v>5050</v>
      </c>
      <c r="M1061" t="s">
        <v>3196</v>
      </c>
      <c r="N1061">
        <v>45230</v>
      </c>
      <c r="O1061" t="s">
        <v>7059</v>
      </c>
      <c r="P1061" t="s">
        <v>34</v>
      </c>
      <c r="Q1061" s="3" t="s">
        <v>35</v>
      </c>
      <c r="R1061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1" s="3" t="str">
        <f>VLOOKUP($B1061,[1]Offline!$A$2:$K$2447,2,FALSE)</f>
        <v>Mini Supermarket</v>
      </c>
      <c r="T1061" s="3" t="str">
        <f>VLOOKUP($B1061,[1]Offline!$A$2:$K$2447,6,FALSE)</f>
        <v>06:00-23:00 (17Hrs)</v>
      </c>
      <c r="U1061" s="3" t="str">
        <f>VLOOKUP($B1061,[1]Offline!$A$2:$K$2447,8,FALSE)</f>
        <v>เลขที่ 296/1-296/4 หมู่ที่ 8 ตำบลเชียงใหม่ อำเภอโพธิ์ชัย จังหวัดร้อยเอ็ด 45230</v>
      </c>
      <c r="V1061" s="11" t="str">
        <f t="shared" si="167"/>
        <v>เลขที่ 296/1-296/4 หมู่ที่ 8 ตำบลเชียงใหม่ อำเภอโพธิ์ชัย จังหวัดร้อยเอ็ด 45230, โทรศัพท์: 062-605-8653</v>
      </c>
      <c r="W1061" s="3" t="str">
        <f>VLOOKUP($B1061,[1]Offline!$A$2:$K$2447,5,FALSE)</f>
        <v>exp2541-sm@lotuss.com</v>
      </c>
      <c r="X1061" s="3" t="str">
        <f>VLOOKUP($B1061,[1]Offline!$A$2:$K$2447,10,FALSE)</f>
        <v>0626058653</v>
      </c>
      <c r="Y1061" t="s">
        <v>7060</v>
      </c>
      <c r="Z1061" t="str">
        <f t="shared" si="168"/>
        <v>0626058653</v>
      </c>
      <c r="AA1061" t="str">
        <f t="shared" si="169"/>
        <v>062-605-8653</v>
      </c>
      <c r="AB1061" t="str">
        <f t="shared" si="170"/>
        <v>Valid</v>
      </c>
      <c r="AC1061" s="4" t="str">
        <f>IF(AND(LEFT($Z1061,1)="0", OR(LEN(SUBSTITUTE($Z1061,"-",""))=9, AND(LEFT($Z1061,2)&lt;&gt;"02", LEN(SUBSTITUTE($Z1061,"-",""))=10))), "Valid", "Invalid")</f>
        <v>Valid</v>
      </c>
      <c r="AD1061" t="s">
        <v>7060</v>
      </c>
      <c r="AE1061" s="11" t="s">
        <v>7061</v>
      </c>
    </row>
    <row r="1062" spans="1:31" ht="16" x14ac:dyDescent="0.2">
      <c r="A1062" t="s">
        <v>7062</v>
      </c>
      <c r="B1062">
        <v>2542</v>
      </c>
      <c r="C1062" t="str">
        <f t="shared" si="165"/>
        <v>store_doc_2542</v>
      </c>
      <c r="D1062" t="s">
        <v>7063</v>
      </c>
      <c r="E1062" t="s">
        <v>7064</v>
      </c>
      <c r="F1062">
        <v>13.888928</v>
      </c>
      <c r="G1062">
        <v>100.449854</v>
      </c>
      <c r="H1062" t="str">
        <f t="shared" si="171"/>
        <v>https://www.google.com/maps/place/13.888928,100.449854</v>
      </c>
      <c r="I1062" t="s">
        <v>28</v>
      </c>
      <c r="J1062" t="s">
        <v>29</v>
      </c>
      <c r="K1062" t="s">
        <v>7065</v>
      </c>
      <c r="L1062" t="s">
        <v>284</v>
      </c>
      <c r="M1062" t="s">
        <v>232</v>
      </c>
      <c r="N1062">
        <v>11000</v>
      </c>
      <c r="O1062" t="s">
        <v>450</v>
      </c>
      <c r="P1062" t="s">
        <v>34</v>
      </c>
      <c r="Q1062" s="3" t="s">
        <v>170</v>
      </c>
      <c r="R1062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2" s="3" t="str">
        <f>VLOOKUP($B1062,[1]Offline!$A$2:$K$2447,2,FALSE)</f>
        <v>Mini Supermarket</v>
      </c>
      <c r="T1062" s="3" t="str">
        <f>VLOOKUP($B1062,[1]Offline!$A$2:$K$2447,6,FALSE)</f>
        <v>06:00-23:00 (17Hrs)</v>
      </c>
      <c r="U1062" s="3" t="str">
        <f>VLOOKUP($B1062,[1]Offline!$A$2:$K$2447,8,FALSE)</f>
        <v>เลขที่ 6/5 หมู่ที่ 5 ตำบลบางรักน้อย อำเภอเมืองนนทบุรี จังหวัดนนทบุรี 11000</v>
      </c>
      <c r="V1062" s="11" t="str">
        <f t="shared" si="167"/>
        <v>เลขที่ 6/5 หมู่ที่ 5 ตำบลบางรักน้อย อำเภอเมืองนนทบุรี จังหวัดนนทบุรี 11000, โทรศัพท์: 062-605-8654</v>
      </c>
      <c r="W1062" s="3" t="str">
        <f>VLOOKUP($B1062,[1]Offline!$A$2:$K$2447,5,FALSE)</f>
        <v>exp2542-sm@lotuss.com</v>
      </c>
      <c r="X1062" s="3" t="str">
        <f>VLOOKUP($B1062,[1]Offline!$A$2:$K$2447,10,FALSE)</f>
        <v>0626058654</v>
      </c>
      <c r="Y1062" t="s">
        <v>7066</v>
      </c>
      <c r="Z1062" t="str">
        <f t="shared" si="168"/>
        <v>0626058654</v>
      </c>
      <c r="AA1062" t="str">
        <f t="shared" si="169"/>
        <v>062-605-8654</v>
      </c>
      <c r="AB1062" t="str">
        <f t="shared" si="170"/>
        <v>Valid</v>
      </c>
      <c r="AC1062" s="4" t="str">
        <f>IF(AND(LEFT($Z1062,1)="0", OR(LEN(SUBSTITUTE($Z1062,"-",""))=9, AND(LEFT($Z1062,2)&lt;&gt;"02", LEN(SUBSTITUTE($Z1062,"-",""))=10))), "Valid", "Invalid")</f>
        <v>Valid</v>
      </c>
      <c r="AD1062" t="s">
        <v>7066</v>
      </c>
      <c r="AE1062" s="11" t="s">
        <v>7067</v>
      </c>
    </row>
    <row r="1063" spans="1:31" ht="16" x14ac:dyDescent="0.2">
      <c r="A1063" t="s">
        <v>7068</v>
      </c>
      <c r="B1063">
        <v>2543</v>
      </c>
      <c r="C1063" t="str">
        <f t="shared" si="165"/>
        <v>store_doc_2543</v>
      </c>
      <c r="D1063" t="s">
        <v>7069</v>
      </c>
      <c r="E1063" t="s">
        <v>7070</v>
      </c>
      <c r="F1063">
        <v>13.822547</v>
      </c>
      <c r="G1063">
        <v>100.72573800000001</v>
      </c>
      <c r="H1063" t="str">
        <f t="shared" si="171"/>
        <v>https://www.google.com/maps/place/13.822547,100.725738</v>
      </c>
      <c r="I1063" t="s">
        <v>28</v>
      </c>
      <c r="J1063" t="s">
        <v>29</v>
      </c>
      <c r="K1063" t="s">
        <v>7071</v>
      </c>
      <c r="L1063" t="s">
        <v>1010</v>
      </c>
      <c r="M1063" t="s">
        <v>32</v>
      </c>
      <c r="N1063">
        <v>10510</v>
      </c>
      <c r="O1063" t="s">
        <v>1011</v>
      </c>
      <c r="P1063" t="s">
        <v>34</v>
      </c>
      <c r="Q1063" s="3" t="s">
        <v>44</v>
      </c>
      <c r="R1063" s="3" t="str">
        <f t="shared" si="166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3" s="3" t="str">
        <f>VLOOKUP($B1063,[1]Offline!$A$2:$K$2447,2,FALSE)</f>
        <v>Mini Supermarket</v>
      </c>
      <c r="T1063" s="3" t="str">
        <f>VLOOKUP($B1063,[1]Offline!$A$2:$K$2447,6,FALSE)</f>
        <v>24 Hours</v>
      </c>
      <c r="U1063" s="3" t="str">
        <f>VLOOKUP($B1063,[1]Offline!$A$2:$K$2447,8,FALSE)</f>
        <v>เลขที่ 3/4 ถนนสามวา แขวงมีนบุรี เขตมีนบุรี กรุงเทพมหานคร 10510</v>
      </c>
      <c r="V1063" s="11" t="str">
        <f t="shared" si="167"/>
        <v>เลขที่ 3/4 ถนนสามวา แขวงมีนบุรี เขตมีนบุรี กรุงเทพมหานคร 10510, โทรศัพท์: 062-605-8655</v>
      </c>
      <c r="W1063" s="3" t="str">
        <f>VLOOKUP($B1063,[1]Offline!$A$2:$K$2447,5,FALSE)</f>
        <v>exp2543-sm@lotuss.com</v>
      </c>
      <c r="X1063" s="3" t="str">
        <f>VLOOKUP($B1063,[1]Offline!$A$2:$K$2447,10,FALSE)</f>
        <v>0626058655</v>
      </c>
      <c r="Y1063" t="s">
        <v>7072</v>
      </c>
      <c r="Z1063" t="str">
        <f t="shared" si="168"/>
        <v>0626058655</v>
      </c>
      <c r="AA1063" t="str">
        <f t="shared" si="169"/>
        <v>062-605-8655</v>
      </c>
      <c r="AB1063" t="str">
        <f t="shared" si="170"/>
        <v>Valid</v>
      </c>
      <c r="AC1063" s="4" t="str">
        <f>IF(AND(LEFT($Z1063,1)="0", OR(LEN(SUBSTITUTE($Z1063,"-",""))=9, AND(LEFT($Z1063,2)&lt;&gt;"02", LEN(SUBSTITUTE($Z1063,"-",""))=10))), "Valid", "Invalid")</f>
        <v>Valid</v>
      </c>
      <c r="AD1063" t="s">
        <v>7072</v>
      </c>
      <c r="AE1063" s="11" t="s">
        <v>7073</v>
      </c>
    </row>
    <row r="1064" spans="1:31" ht="16" x14ac:dyDescent="0.2">
      <c r="A1064" t="s">
        <v>7074</v>
      </c>
      <c r="B1064">
        <v>2544</v>
      </c>
      <c r="C1064" t="str">
        <f t="shared" si="165"/>
        <v>store_doc_2544</v>
      </c>
      <c r="D1064" t="s">
        <v>7075</v>
      </c>
      <c r="E1064" t="s">
        <v>7076</v>
      </c>
      <c r="F1064">
        <v>14.776685000000001</v>
      </c>
      <c r="G1064">
        <v>100.64396600000001</v>
      </c>
      <c r="H1064" t="str">
        <f t="shared" si="171"/>
        <v>https://www.google.com/maps/place/14.776685,100.643966</v>
      </c>
      <c r="I1064" t="s">
        <v>28</v>
      </c>
      <c r="J1064" t="s">
        <v>29</v>
      </c>
      <c r="K1064" t="s">
        <v>7077</v>
      </c>
      <c r="L1064" t="s">
        <v>2197</v>
      </c>
      <c r="M1064" t="s">
        <v>2198</v>
      </c>
      <c r="N1064">
        <v>15000</v>
      </c>
      <c r="O1064" t="s">
        <v>7078</v>
      </c>
      <c r="P1064" t="s">
        <v>34</v>
      </c>
      <c r="Q1064" s="3" t="s">
        <v>170</v>
      </c>
      <c r="R1064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4" s="3" t="str">
        <f>VLOOKUP($B1064,[1]Offline!$A$2:$K$2447,2,FALSE)</f>
        <v>Mini Supermarket</v>
      </c>
      <c r="T1064" s="3" t="str">
        <f>VLOOKUP($B1064,[1]Offline!$A$2:$K$2447,6,FALSE)</f>
        <v>05:00-23:00 (18Hrs)</v>
      </c>
      <c r="U1064" s="3" t="str">
        <f>VLOOKUP($B1064,[1]Offline!$A$2:$K$2447,8,FALSE)</f>
        <v>เลขที่ 1/18,1/19 หมู่ 3 ต.ป่าตาล อ.เมืองลพบุรี จ.ลพบุรี 15000</v>
      </c>
      <c r="V1064" s="11" t="str">
        <f t="shared" si="167"/>
        <v>เลขที่ 1/18,1/19 หมู่ 3 ต.ป่าตาล อ.เมืองลพบุรี จ.ลพบุรี 15000, โทรศัพท์: 081-247-4743</v>
      </c>
      <c r="W1064" s="3" t="str">
        <f>VLOOKUP($B1064,[1]Offline!$A$2:$K$2447,5,FALSE)</f>
        <v>exp2544-sm@lotuss.com</v>
      </c>
      <c r="X1064" s="3" t="str">
        <f>VLOOKUP($B1064,[1]Offline!$A$2:$K$2447,10,FALSE)</f>
        <v>0812474743</v>
      </c>
      <c r="Y1064" t="s">
        <v>7079</v>
      </c>
      <c r="Z1064" t="str">
        <f t="shared" si="168"/>
        <v>0812474743</v>
      </c>
      <c r="AA1064" t="str">
        <f t="shared" si="169"/>
        <v>081-247-4743</v>
      </c>
      <c r="AB1064" t="str">
        <f t="shared" si="170"/>
        <v>Valid</v>
      </c>
      <c r="AC1064" s="4" t="str">
        <f>IF(AND(LEFT($Z1064,1)="0", OR(LEN(SUBSTITUTE($Z1064,"-",""))=9, AND(LEFT($Z1064,2)&lt;&gt;"02", LEN(SUBSTITUTE($Z1064,"-",""))=10))), "Valid", "Invalid")</f>
        <v>Valid</v>
      </c>
      <c r="AD1064" t="s">
        <v>7079</v>
      </c>
      <c r="AE1064" s="11" t="s">
        <v>7080</v>
      </c>
    </row>
    <row r="1065" spans="1:31" ht="16" x14ac:dyDescent="0.2">
      <c r="A1065" t="s">
        <v>7081</v>
      </c>
      <c r="B1065">
        <v>2545</v>
      </c>
      <c r="C1065" t="str">
        <f t="shared" si="165"/>
        <v>store_doc_2545</v>
      </c>
      <c r="D1065" t="s">
        <v>7082</v>
      </c>
      <c r="E1065" t="s">
        <v>7083</v>
      </c>
      <c r="F1065">
        <v>13.701449</v>
      </c>
      <c r="G1065">
        <v>100.630793</v>
      </c>
      <c r="H1065" t="str">
        <f t="shared" si="171"/>
        <v>https://www.google.com/maps/place/13.701449,100.630793</v>
      </c>
      <c r="I1065" t="s">
        <v>28</v>
      </c>
      <c r="J1065" t="s">
        <v>29</v>
      </c>
      <c r="K1065" t="s">
        <v>7084</v>
      </c>
      <c r="L1065" t="s">
        <v>1016</v>
      </c>
      <c r="M1065" t="s">
        <v>32</v>
      </c>
      <c r="N1065">
        <v>10260</v>
      </c>
      <c r="O1065" t="s">
        <v>1017</v>
      </c>
      <c r="P1065" t="s">
        <v>34</v>
      </c>
      <c r="Q1065" s="3" t="s">
        <v>170</v>
      </c>
      <c r="R1065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5" s="3" t="str">
        <f>VLOOKUP($B1065,[1]Offline!$A$2:$K$2447,2,FALSE)</f>
        <v>Mini Supermarket</v>
      </c>
      <c r="T1065" s="3" t="str">
        <f>VLOOKUP($B1065,[1]Offline!$A$2:$K$2447,6,FALSE)</f>
        <v>06:00-23:30 (17.5Hrs)</v>
      </c>
      <c r="U1065" s="3" t="str">
        <f>VLOOKUP($B1065,[1]Offline!$A$2:$K$2447,8,FALSE)</f>
        <v>เลขที่ 1781 ซอยวชิรธรรมสาธิต 57 แขวงบางจาก เขตพระโขนง กรุงเทพมหานคร 10260</v>
      </c>
      <c r="V1065" s="11" t="str">
        <f t="shared" si="167"/>
        <v>เลขที่ 1781 ซอยวชิรธรรมสาธิต 57 แขวงบางจาก เขตพระโขนง กรุงเทพมหานคร 10260, โทรศัพท์: 062-605-8657</v>
      </c>
      <c r="W1065" s="3" t="str">
        <f>VLOOKUP($B1065,[1]Offline!$A$2:$K$2447,5,FALSE)</f>
        <v>exp2545-sm@lotuss.com</v>
      </c>
      <c r="X1065" s="3" t="str">
        <f>VLOOKUP($B1065,[1]Offline!$A$2:$K$2447,10,FALSE)</f>
        <v>0626058657</v>
      </c>
      <c r="Y1065" t="s">
        <v>7085</v>
      </c>
      <c r="Z1065" t="str">
        <f t="shared" si="168"/>
        <v>0626058657</v>
      </c>
      <c r="AA1065" t="str">
        <f t="shared" si="169"/>
        <v>062-605-8657</v>
      </c>
      <c r="AB1065" t="str">
        <f t="shared" si="170"/>
        <v>Valid</v>
      </c>
      <c r="AC1065" s="4" t="str">
        <f>IF(AND(LEFT($Z1065,1)="0", OR(LEN(SUBSTITUTE($Z1065,"-",""))=9, AND(LEFT($Z1065,2)&lt;&gt;"02", LEN(SUBSTITUTE($Z1065,"-",""))=10))), "Valid", "Invalid")</f>
        <v>Valid</v>
      </c>
      <c r="AD1065" t="s">
        <v>7085</v>
      </c>
      <c r="AE1065" s="11" t="s">
        <v>7086</v>
      </c>
    </row>
    <row r="1066" spans="1:31" ht="16" x14ac:dyDescent="0.2">
      <c r="A1066" t="s">
        <v>7087</v>
      </c>
      <c r="B1066">
        <v>2546</v>
      </c>
      <c r="C1066" t="str">
        <f t="shared" si="165"/>
        <v>store_doc_2546</v>
      </c>
      <c r="D1066" t="s">
        <v>7088</v>
      </c>
      <c r="E1066" t="s">
        <v>7089</v>
      </c>
      <c r="F1066">
        <v>13.851112000000001</v>
      </c>
      <c r="G1066">
        <v>100.880989</v>
      </c>
      <c r="H1066" t="str">
        <f t="shared" si="171"/>
        <v>https://www.google.com/maps/place/13.851112,100.880989</v>
      </c>
      <c r="I1066" t="s">
        <v>123</v>
      </c>
      <c r="J1066" t="s">
        <v>29</v>
      </c>
      <c r="K1066" t="s">
        <v>7090</v>
      </c>
      <c r="L1066" t="s">
        <v>691</v>
      </c>
      <c r="M1066" t="s">
        <v>32</v>
      </c>
      <c r="N1066">
        <v>10530</v>
      </c>
      <c r="O1066" t="s">
        <v>692</v>
      </c>
      <c r="P1066" t="s">
        <v>34</v>
      </c>
      <c r="Q1066" s="3" t="s">
        <v>35</v>
      </c>
      <c r="R1066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6" s="3" t="e">
        <f>VLOOKUP($B1066,[1]Offline!$A$2:$K$2447,2,FALSE)</f>
        <v>#N/A</v>
      </c>
      <c r="T1066" s="3" t="e">
        <f>VLOOKUP($B1066,[1]Offline!$A$2:$K$2447,6,FALSE)</f>
        <v>#N/A</v>
      </c>
      <c r="U1066" s="3" t="e">
        <f>VLOOKUP($B1066,[1]Offline!$A$2:$K$2447,8,FALSE)</f>
        <v>#N/A</v>
      </c>
      <c r="V1066" s="11" t="e">
        <f t="shared" si="167"/>
        <v>#N/A</v>
      </c>
      <c r="W1066" s="3" t="e">
        <f>VLOOKUP($B1066,[1]Offline!$A$2:$K$2447,5,FALSE)</f>
        <v>#N/A</v>
      </c>
      <c r="X1066" s="3" t="e">
        <f>VLOOKUP($B1066,[1]Offline!$A$2:$K$2447,10,FALSE)</f>
        <v>#N/A</v>
      </c>
      <c r="Y1066" t="e">
        <v>#N/A</v>
      </c>
      <c r="Z1066" t="e">
        <f t="shared" si="168"/>
        <v>#N/A</v>
      </c>
      <c r="AA1066" t="e">
        <f t="shared" si="169"/>
        <v>#N/A</v>
      </c>
      <c r="AB1066" t="e">
        <f t="shared" si="170"/>
        <v>#N/A</v>
      </c>
      <c r="AC1066" s="4"/>
      <c r="AD1066" t="e">
        <v>#N/A</v>
      </c>
    </row>
    <row r="1067" spans="1:31" ht="16" x14ac:dyDescent="0.2">
      <c r="A1067" t="s">
        <v>7091</v>
      </c>
      <c r="B1067">
        <v>2547</v>
      </c>
      <c r="C1067" t="str">
        <f t="shared" si="165"/>
        <v>store_doc_2547</v>
      </c>
      <c r="D1067" t="s">
        <v>7092</v>
      </c>
      <c r="E1067" t="s">
        <v>7093</v>
      </c>
      <c r="F1067">
        <v>7.542942</v>
      </c>
      <c r="G1067">
        <v>99.501417000000004</v>
      </c>
      <c r="H1067" t="str">
        <f t="shared" si="171"/>
        <v>https://www.google.com/maps/place/7.542942,99.501417</v>
      </c>
      <c r="I1067" t="s">
        <v>28</v>
      </c>
      <c r="J1067" t="s">
        <v>29</v>
      </c>
      <c r="K1067" t="s">
        <v>7094</v>
      </c>
      <c r="L1067" t="s">
        <v>6702</v>
      </c>
      <c r="M1067" t="s">
        <v>4790</v>
      </c>
      <c r="N1067">
        <v>92000</v>
      </c>
      <c r="O1067" t="s">
        <v>7095</v>
      </c>
      <c r="P1067" t="s">
        <v>34</v>
      </c>
      <c r="Q1067" s="3" t="s">
        <v>35</v>
      </c>
      <c r="R1067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7" s="3" t="str">
        <f>VLOOKUP($B1067,[1]Offline!$A$2:$K$2447,2,FALSE)</f>
        <v>Mini Supermarket</v>
      </c>
      <c r="T1067" s="3" t="str">
        <f>VLOOKUP($B1067,[1]Offline!$A$2:$K$2447,6,FALSE)</f>
        <v>06:00-22:00 (16Hrs)</v>
      </c>
      <c r="U1067" s="3" t="str">
        <f>VLOOKUP($B1067,[1]Offline!$A$2:$K$2447,8,FALSE)</f>
        <v>เลขที่ 218 หมู่ 4 ต.นาเมืองเพชร อ.สิเกา จ.ตรัง 92000</v>
      </c>
      <c r="V1067" s="11" t="str">
        <f t="shared" si="167"/>
        <v>เลขที่ 218 หมู่ 4 ต.นาเมืองเพชร อ.สิเกา จ.ตรัง 92000, โทรศัพท์: 062-605-8659</v>
      </c>
      <c r="W1067" s="3" t="str">
        <f>VLOOKUP($B1067,[1]Offline!$A$2:$K$2447,5,FALSE)</f>
        <v>exp2547-sm@lotuss.com</v>
      </c>
      <c r="X1067" s="3" t="str">
        <f>VLOOKUP($B1067,[1]Offline!$A$2:$K$2447,10,FALSE)</f>
        <v>0626058659</v>
      </c>
      <c r="Y1067" t="s">
        <v>7096</v>
      </c>
      <c r="Z1067" t="str">
        <f t="shared" si="168"/>
        <v>0626058659</v>
      </c>
      <c r="AA1067" t="str">
        <f t="shared" si="169"/>
        <v>062-605-8659</v>
      </c>
      <c r="AB1067" t="str">
        <f t="shared" si="170"/>
        <v>Valid</v>
      </c>
      <c r="AC1067" s="4" t="str">
        <f>IF(AND(LEFT($Z1067,1)="0", OR(LEN(SUBSTITUTE($Z1067,"-",""))=9, AND(LEFT($Z1067,2)&lt;&gt;"02", LEN(SUBSTITUTE($Z1067,"-",""))=10))), "Valid", "Invalid")</f>
        <v>Valid</v>
      </c>
      <c r="AD1067" t="s">
        <v>7096</v>
      </c>
      <c r="AE1067" s="11" t="s">
        <v>7097</v>
      </c>
    </row>
    <row r="1068" spans="1:31" ht="16" x14ac:dyDescent="0.2">
      <c r="A1068" t="s">
        <v>7098</v>
      </c>
      <c r="B1068">
        <v>2548</v>
      </c>
      <c r="C1068" t="str">
        <f t="shared" si="165"/>
        <v>store_doc_2548</v>
      </c>
      <c r="D1068" t="s">
        <v>7099</v>
      </c>
      <c r="E1068" t="s">
        <v>7100</v>
      </c>
      <c r="F1068">
        <v>14.823071000000001</v>
      </c>
      <c r="G1068">
        <v>100.64827</v>
      </c>
      <c r="H1068" t="str">
        <f t="shared" si="171"/>
        <v>https://www.google.com/maps/place/14.823071,100.64827</v>
      </c>
      <c r="I1068" t="s">
        <v>28</v>
      </c>
      <c r="J1068" t="s">
        <v>29</v>
      </c>
      <c r="K1068" t="s">
        <v>7101</v>
      </c>
      <c r="L1068" t="s">
        <v>2197</v>
      </c>
      <c r="M1068" t="s">
        <v>2198</v>
      </c>
      <c r="N1068">
        <v>15000</v>
      </c>
      <c r="O1068" t="s">
        <v>6103</v>
      </c>
      <c r="P1068" t="s">
        <v>34</v>
      </c>
      <c r="Q1068" s="3" t="s">
        <v>170</v>
      </c>
      <c r="R1068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8" s="3" t="str">
        <f>VLOOKUP($B1068,[1]Offline!$A$2:$K$2447,2,FALSE)</f>
        <v>Mini Supermarket</v>
      </c>
      <c r="T1068" s="3" t="str">
        <f>VLOOKUP($B1068,[1]Offline!$A$2:$K$2447,6,FALSE)</f>
        <v>06:00-23:00 (17Hrs)</v>
      </c>
      <c r="U1068" s="3" t="str">
        <f>VLOOKUP($B1068,[1]Offline!$A$2:$K$2447,8,FALSE)</f>
        <v>เลขที่ 92 ถนนพหลโยธิน (ซ.14) ต.เขาสามยอด อ.เมืองลพบุรี จ.ลพบุรี 15000</v>
      </c>
      <c r="V1068" s="11" t="str">
        <f t="shared" si="167"/>
        <v>เลขที่ 92 ถนนพหลโยธิน (ซ.14) ต.เขาสามยอด อ.เมืองลพบุรี จ.ลพบุรี 15000, โทรศัพท์: 062-605-8660</v>
      </c>
      <c r="W1068" s="3" t="str">
        <f>VLOOKUP($B1068,[1]Offline!$A$2:$K$2447,5,FALSE)</f>
        <v>exp2548-sm@lotuss.com</v>
      </c>
      <c r="X1068" s="3" t="str">
        <f>VLOOKUP($B1068,[1]Offline!$A$2:$K$2447,10,FALSE)</f>
        <v>0626058660</v>
      </c>
      <c r="Y1068" t="s">
        <v>7102</v>
      </c>
      <c r="Z1068" t="str">
        <f t="shared" si="168"/>
        <v>0626058660</v>
      </c>
      <c r="AA1068" t="str">
        <f t="shared" si="169"/>
        <v>062-605-8660</v>
      </c>
      <c r="AB1068" t="str">
        <f t="shared" si="170"/>
        <v>Valid</v>
      </c>
      <c r="AC1068" s="4" t="str">
        <f>IF(AND(LEFT($Z1068,1)="0", OR(LEN(SUBSTITUTE($Z1068,"-",""))=9, AND(LEFT($Z1068,2)&lt;&gt;"02", LEN(SUBSTITUTE($Z1068,"-",""))=10))), "Valid", "Invalid")</f>
        <v>Valid</v>
      </c>
      <c r="AD1068" t="s">
        <v>7102</v>
      </c>
      <c r="AE1068" s="11" t="s">
        <v>7103</v>
      </c>
    </row>
    <row r="1069" spans="1:31" ht="16" x14ac:dyDescent="0.2">
      <c r="A1069" t="s">
        <v>7104</v>
      </c>
      <c r="B1069">
        <v>2549</v>
      </c>
      <c r="C1069" t="str">
        <f t="shared" si="165"/>
        <v>store_doc_2549</v>
      </c>
      <c r="D1069" t="s">
        <v>7105</v>
      </c>
      <c r="E1069" t="s">
        <v>7106</v>
      </c>
      <c r="F1069">
        <v>15.636896999999999</v>
      </c>
      <c r="G1069">
        <v>102.955403</v>
      </c>
      <c r="H1069" t="str">
        <f t="shared" si="171"/>
        <v>https://www.google.com/maps/place/15.636897,102.955403</v>
      </c>
      <c r="I1069" t="s">
        <v>28</v>
      </c>
      <c r="J1069" t="s">
        <v>29</v>
      </c>
      <c r="K1069" t="s">
        <v>7107</v>
      </c>
      <c r="L1069" t="s">
        <v>7108</v>
      </c>
      <c r="M1069" t="s">
        <v>3582</v>
      </c>
      <c r="N1069">
        <v>31230</v>
      </c>
      <c r="O1069" t="s">
        <v>7109</v>
      </c>
      <c r="P1069" t="s">
        <v>34</v>
      </c>
      <c r="Q1069" s="3" t="s">
        <v>35</v>
      </c>
      <c r="R1069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69" s="3" t="str">
        <f>VLOOKUP($B1069,[1]Offline!$A$2:$K$2447,2,FALSE)</f>
        <v>Mini Supermarket</v>
      </c>
      <c r="T1069" s="3" t="str">
        <f>VLOOKUP($B1069,[1]Offline!$A$2:$K$2447,6,FALSE)</f>
        <v>06:00-23:00 (17Hrs)</v>
      </c>
      <c r="U1069" s="3" t="str">
        <f>VLOOKUP($B1069,[1]Offline!$A$2:$K$2447,8,FALSE)</f>
        <v xml:space="preserve">เลขที่ 292 หมู่ที่ 14 ตำบลนาโพธ์ อำเภอนาโพธิ์ จังหวัดบุรีรัมย์ 31230 </v>
      </c>
      <c r="V1069" s="11" t="str">
        <f t="shared" si="167"/>
        <v>เลขที่ 292 หมู่ที่ 14 ตำบลนาโพธ์ อำเภอนาโพธิ์ จังหวัดบุรีรัมย์ 31230 , โทรศัพท์: 062-605-8661</v>
      </c>
      <c r="W1069" s="3" t="str">
        <f>VLOOKUP($B1069,[1]Offline!$A$2:$K$2447,5,FALSE)</f>
        <v>exp2549-sm@lotuss.com</v>
      </c>
      <c r="X1069" s="3" t="str">
        <f>VLOOKUP($B1069,[1]Offline!$A$2:$K$2447,10,FALSE)</f>
        <v>0626058661</v>
      </c>
      <c r="Y1069" t="s">
        <v>7110</v>
      </c>
      <c r="Z1069" t="str">
        <f t="shared" si="168"/>
        <v>0626058661</v>
      </c>
      <c r="AA1069" t="str">
        <f t="shared" si="169"/>
        <v>062-605-8661</v>
      </c>
      <c r="AB1069" t="str">
        <f t="shared" si="170"/>
        <v>Valid</v>
      </c>
      <c r="AC1069" s="4" t="str">
        <f>IF(AND(LEFT($Z1069,1)="0", OR(LEN(SUBSTITUTE($Z1069,"-",""))=9, AND(LEFT($Z1069,2)&lt;&gt;"02", LEN(SUBSTITUTE($Z1069,"-",""))=10))), "Valid", "Invalid")</f>
        <v>Valid</v>
      </c>
      <c r="AD1069" t="s">
        <v>7110</v>
      </c>
      <c r="AE1069" s="11" t="s">
        <v>7111</v>
      </c>
    </row>
    <row r="1070" spans="1:31" ht="16" x14ac:dyDescent="0.2">
      <c r="A1070" t="s">
        <v>7112</v>
      </c>
      <c r="B1070">
        <v>2550</v>
      </c>
      <c r="C1070" t="str">
        <f t="shared" si="165"/>
        <v>store_doc_2550</v>
      </c>
      <c r="D1070" t="s">
        <v>7113</v>
      </c>
      <c r="E1070" t="s">
        <v>7114</v>
      </c>
      <c r="F1070">
        <v>13.124072999999999</v>
      </c>
      <c r="G1070">
        <v>100.991962</v>
      </c>
      <c r="H1070" t="str">
        <f t="shared" si="171"/>
        <v>https://www.google.com/maps/place/13.124073,100.991962</v>
      </c>
      <c r="I1070" t="s">
        <v>123</v>
      </c>
      <c r="J1070" t="s">
        <v>29</v>
      </c>
      <c r="K1070" t="s">
        <v>7115</v>
      </c>
      <c r="L1070" t="s">
        <v>1745</v>
      </c>
      <c r="M1070" t="s">
        <v>1528</v>
      </c>
      <c r="N1070">
        <v>20230</v>
      </c>
      <c r="O1070" t="s">
        <v>2613</v>
      </c>
      <c r="P1070" t="s">
        <v>34</v>
      </c>
      <c r="Q1070" s="3" t="s">
        <v>35</v>
      </c>
      <c r="R1070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0" s="3" t="e">
        <f>VLOOKUP($B1070,[1]Offline!$A$2:$K$2447,2,FALSE)</f>
        <v>#N/A</v>
      </c>
      <c r="T1070" s="3" t="e">
        <f>VLOOKUP($B1070,[1]Offline!$A$2:$K$2447,6,FALSE)</f>
        <v>#N/A</v>
      </c>
      <c r="U1070" s="3" t="e">
        <f>VLOOKUP($B1070,[1]Offline!$A$2:$K$2447,8,FALSE)</f>
        <v>#N/A</v>
      </c>
      <c r="V1070" s="11" t="e">
        <f t="shared" si="167"/>
        <v>#N/A</v>
      </c>
      <c r="W1070" s="3" t="e">
        <f>VLOOKUP($B1070,[1]Offline!$A$2:$K$2447,5,FALSE)</f>
        <v>#N/A</v>
      </c>
      <c r="X1070" s="3" t="e">
        <f>VLOOKUP($B1070,[1]Offline!$A$2:$K$2447,10,FALSE)</f>
        <v>#N/A</v>
      </c>
      <c r="Y1070" t="e">
        <v>#N/A</v>
      </c>
      <c r="Z1070" t="e">
        <f t="shared" si="168"/>
        <v>#N/A</v>
      </c>
      <c r="AA1070" t="e">
        <f t="shared" si="169"/>
        <v>#N/A</v>
      </c>
      <c r="AB1070" t="e">
        <f t="shared" si="170"/>
        <v>#N/A</v>
      </c>
      <c r="AC1070" s="4"/>
      <c r="AD1070" t="e">
        <v>#N/A</v>
      </c>
    </row>
    <row r="1071" spans="1:31" ht="16" x14ac:dyDescent="0.2">
      <c r="A1071" t="s">
        <v>7116</v>
      </c>
      <c r="B1071">
        <v>2551</v>
      </c>
      <c r="C1071" t="str">
        <f t="shared" si="165"/>
        <v>store_doc_2551</v>
      </c>
      <c r="D1071" t="s">
        <v>7117</v>
      </c>
      <c r="E1071" t="s">
        <v>7118</v>
      </c>
      <c r="F1071">
        <v>13.670114</v>
      </c>
      <c r="G1071">
        <v>100.405125</v>
      </c>
      <c r="H1071" t="str">
        <f t="shared" si="171"/>
        <v>https://www.google.com/maps/place/13.670114,100.405125</v>
      </c>
      <c r="I1071" t="s">
        <v>123</v>
      </c>
      <c r="J1071" t="s">
        <v>29</v>
      </c>
      <c r="K1071" t="s">
        <v>7119</v>
      </c>
      <c r="L1071" t="s">
        <v>911</v>
      </c>
      <c r="M1071" t="s">
        <v>32</v>
      </c>
      <c r="N1071">
        <v>10150</v>
      </c>
      <c r="O1071" t="s">
        <v>912</v>
      </c>
      <c r="P1071" t="s">
        <v>34</v>
      </c>
      <c r="Q1071" s="3" t="s">
        <v>35</v>
      </c>
      <c r="R1071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1" s="3" t="e">
        <f>VLOOKUP($B1071,[1]Offline!$A$2:$K$2447,2,FALSE)</f>
        <v>#N/A</v>
      </c>
      <c r="T1071" s="3" t="e">
        <f>VLOOKUP($B1071,[1]Offline!$A$2:$K$2447,6,FALSE)</f>
        <v>#N/A</v>
      </c>
      <c r="U1071" s="3" t="e">
        <f>VLOOKUP($B1071,[1]Offline!$A$2:$K$2447,8,FALSE)</f>
        <v>#N/A</v>
      </c>
      <c r="V1071" s="11" t="e">
        <f t="shared" si="167"/>
        <v>#N/A</v>
      </c>
      <c r="W1071" s="3" t="e">
        <f>VLOOKUP($B1071,[1]Offline!$A$2:$K$2447,5,FALSE)</f>
        <v>#N/A</v>
      </c>
      <c r="X1071" s="3" t="e">
        <f>VLOOKUP($B1071,[1]Offline!$A$2:$K$2447,10,FALSE)</f>
        <v>#N/A</v>
      </c>
      <c r="Y1071" t="e">
        <v>#N/A</v>
      </c>
      <c r="Z1071" t="e">
        <f t="shared" si="168"/>
        <v>#N/A</v>
      </c>
      <c r="AA1071" t="e">
        <f t="shared" si="169"/>
        <v>#N/A</v>
      </c>
      <c r="AB1071" t="e">
        <f t="shared" si="170"/>
        <v>#N/A</v>
      </c>
      <c r="AC1071" s="4"/>
      <c r="AD1071" t="e">
        <v>#N/A</v>
      </c>
    </row>
    <row r="1072" spans="1:31" ht="16" x14ac:dyDescent="0.2">
      <c r="A1072" t="s">
        <v>7120</v>
      </c>
      <c r="B1072">
        <v>2552</v>
      </c>
      <c r="C1072" t="str">
        <f t="shared" si="165"/>
        <v>store_doc_2552</v>
      </c>
      <c r="D1072" t="s">
        <v>7121</v>
      </c>
      <c r="E1072" t="s">
        <v>7122</v>
      </c>
      <c r="F1072">
        <v>13.695902999999999</v>
      </c>
      <c r="G1072">
        <v>100.42191699999999</v>
      </c>
      <c r="H1072" t="str">
        <f t="shared" si="171"/>
        <v>https://www.google.com/maps/place/13.695903,100.421917</v>
      </c>
      <c r="I1072" t="s">
        <v>28</v>
      </c>
      <c r="J1072" t="s">
        <v>29</v>
      </c>
      <c r="K1072" t="s">
        <v>7123</v>
      </c>
      <c r="L1072" t="s">
        <v>189</v>
      </c>
      <c r="M1072" t="s">
        <v>32</v>
      </c>
      <c r="N1072">
        <v>10160</v>
      </c>
      <c r="O1072" t="s">
        <v>190</v>
      </c>
      <c r="P1072" t="s">
        <v>34</v>
      </c>
      <c r="Q1072" s="3" t="s">
        <v>35</v>
      </c>
      <c r="R1072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2" s="3" t="str">
        <f>VLOOKUP($B1072,[1]Offline!$A$2:$K$2447,2,FALSE)</f>
        <v>Mini Supermarket</v>
      </c>
      <c r="T1072" s="3" t="str">
        <f>VLOOKUP($B1072,[1]Offline!$A$2:$K$2447,6,FALSE)</f>
        <v xml:space="preserve">24 Hours </v>
      </c>
      <c r="U1072" s="3" t="str">
        <f>VLOOKUP($B1072,[1]Offline!$A$2:$K$2447,8,FALSE)</f>
        <v>เลขที่ 787/1 ถนนบางแค แขวงบางแค เขตบางแค กรุงเทพมหานคร 10160</v>
      </c>
      <c r="V1072" s="11" t="str">
        <f t="shared" si="167"/>
        <v>เลขที่ 787/1 ถนนบางแค แขวงบางแค เขตบางแค กรุงเทพมหานคร 10160, โทรศัพท์: 081-245-8247</v>
      </c>
      <c r="W1072" s="3" t="str">
        <f>VLOOKUP($B1072,[1]Offline!$A$2:$K$2447,5,FALSE)</f>
        <v>exp2552-sm@lotuss.com</v>
      </c>
      <c r="X1072" s="3" t="str">
        <f>VLOOKUP($B1072,[1]Offline!$A$2:$K$2447,10,FALSE)</f>
        <v>0812458247</v>
      </c>
      <c r="Y1072" t="s">
        <v>7124</v>
      </c>
      <c r="Z1072" t="str">
        <f t="shared" si="168"/>
        <v>0812458247</v>
      </c>
      <c r="AA1072" t="str">
        <f t="shared" si="169"/>
        <v>081-245-8247</v>
      </c>
      <c r="AB1072" t="str">
        <f t="shared" si="170"/>
        <v>Valid</v>
      </c>
      <c r="AC1072" s="4" t="str">
        <f>IF(AND(LEFT($Z1072,1)="0", OR(LEN(SUBSTITUTE($Z1072,"-",""))=9, AND(LEFT($Z1072,2)&lt;&gt;"02", LEN(SUBSTITUTE($Z1072,"-",""))=10))), "Valid", "Invalid")</f>
        <v>Valid</v>
      </c>
      <c r="AD1072" t="s">
        <v>7124</v>
      </c>
      <c r="AE1072" s="11" t="s">
        <v>7125</v>
      </c>
    </row>
    <row r="1073" spans="1:31" ht="16" x14ac:dyDescent="0.2">
      <c r="A1073" t="s">
        <v>7126</v>
      </c>
      <c r="B1073">
        <v>2553</v>
      </c>
      <c r="C1073" t="str">
        <f t="shared" si="165"/>
        <v>store_doc_2553</v>
      </c>
      <c r="D1073" t="s">
        <v>7127</v>
      </c>
      <c r="E1073" t="s">
        <v>7128</v>
      </c>
      <c r="F1073">
        <v>14.582024000000001</v>
      </c>
      <c r="G1073">
        <v>102.598079</v>
      </c>
      <c r="H1073" t="str">
        <f t="shared" si="171"/>
        <v>https://www.google.com/maps/place/14.582024,102.598079</v>
      </c>
      <c r="I1073" t="s">
        <v>28</v>
      </c>
      <c r="J1073" t="s">
        <v>29</v>
      </c>
      <c r="K1073" t="s">
        <v>7129</v>
      </c>
      <c r="L1073" t="s">
        <v>7130</v>
      </c>
      <c r="M1073" t="s">
        <v>3582</v>
      </c>
      <c r="N1073">
        <v>31110</v>
      </c>
      <c r="O1073" t="s">
        <v>7131</v>
      </c>
      <c r="P1073" t="s">
        <v>34</v>
      </c>
      <c r="Q1073" s="3" t="s">
        <v>35</v>
      </c>
      <c r="R1073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3" s="3" t="str">
        <f>VLOOKUP($B1073,[1]Offline!$A$2:$K$2447,2,FALSE)</f>
        <v>Mini Supermarket</v>
      </c>
      <c r="T1073" s="3" t="str">
        <f>VLOOKUP($B1073,[1]Offline!$A$2:$K$2447,6,FALSE)</f>
        <v>06:00-23:00 (17Hrs)</v>
      </c>
      <c r="U1073" s="3" t="str">
        <f>VLOOKUP($B1073,[1]Offline!$A$2:$K$2447,8,FALSE)</f>
        <v>เลขที่ 295 หมู่ที่1 ตำบลโกรกแก้ว อำเภอโนนสุวรรณ จังหวัดบุรีรัมย์ 31110</v>
      </c>
      <c r="V1073" s="11" t="str">
        <f t="shared" si="167"/>
        <v>เลขที่ 295 หมู่ที่1 ตำบลโกรกแก้ว อำเภอโนนสุวรรณ จังหวัดบุรีรัมย์ 31110, โทรศัพท์: 062-605-8665</v>
      </c>
      <c r="W1073" s="3" t="str">
        <f>VLOOKUP($B1073,[1]Offline!$A$2:$K$2447,5,FALSE)</f>
        <v>exp2553-sm@lotuss.com</v>
      </c>
      <c r="X1073" s="3" t="str">
        <f>VLOOKUP($B1073,[1]Offline!$A$2:$K$2447,10,FALSE)</f>
        <v>0626058665</v>
      </c>
      <c r="Y1073" t="s">
        <v>7132</v>
      </c>
      <c r="Z1073" t="str">
        <f t="shared" si="168"/>
        <v>0626058665</v>
      </c>
      <c r="AA1073" t="str">
        <f t="shared" si="169"/>
        <v>062-605-8665</v>
      </c>
      <c r="AB1073" t="str">
        <f t="shared" si="170"/>
        <v>Valid</v>
      </c>
      <c r="AC1073" s="4" t="str">
        <f>IF(AND(LEFT($Z1073,1)="0", OR(LEN(SUBSTITUTE($Z1073,"-",""))=9, AND(LEFT($Z1073,2)&lt;&gt;"02", LEN(SUBSTITUTE($Z1073,"-",""))=10))), "Valid", "Invalid")</f>
        <v>Valid</v>
      </c>
      <c r="AD1073" t="s">
        <v>7132</v>
      </c>
      <c r="AE1073" s="11" t="s">
        <v>7133</v>
      </c>
    </row>
    <row r="1074" spans="1:31" ht="16" x14ac:dyDescent="0.2">
      <c r="A1074" t="s">
        <v>7134</v>
      </c>
      <c r="B1074">
        <v>2554</v>
      </c>
      <c r="C1074" t="str">
        <f t="shared" si="165"/>
        <v>store_doc_2554</v>
      </c>
      <c r="D1074" t="s">
        <v>7135</v>
      </c>
      <c r="E1074" t="s">
        <v>7136</v>
      </c>
      <c r="F1074">
        <v>13.015146</v>
      </c>
      <c r="G1074">
        <v>101.136916</v>
      </c>
      <c r="H1074" t="str">
        <f t="shared" si="171"/>
        <v>https://www.google.com/maps/place/13.015146,101.136916</v>
      </c>
      <c r="I1074" t="s">
        <v>123</v>
      </c>
      <c r="J1074" t="s">
        <v>29</v>
      </c>
      <c r="K1074" t="s">
        <v>728</v>
      </c>
      <c r="L1074" t="s">
        <v>2039</v>
      </c>
      <c r="M1074" t="s">
        <v>2040</v>
      </c>
      <c r="N1074">
        <v>21140</v>
      </c>
      <c r="O1074" t="s">
        <v>2156</v>
      </c>
      <c r="P1074" t="s">
        <v>34</v>
      </c>
      <c r="Q1074" s="3" t="s">
        <v>35</v>
      </c>
      <c r="R1074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4" s="3" t="e">
        <f>VLOOKUP($B1074,[1]Offline!$A$2:$K$2447,2,FALSE)</f>
        <v>#N/A</v>
      </c>
      <c r="T1074" s="3" t="e">
        <f>VLOOKUP($B1074,[1]Offline!$A$2:$K$2447,6,FALSE)</f>
        <v>#N/A</v>
      </c>
      <c r="U1074" s="3" t="e">
        <f>VLOOKUP($B1074,[1]Offline!$A$2:$K$2447,8,FALSE)</f>
        <v>#N/A</v>
      </c>
      <c r="V1074" s="11" t="e">
        <f t="shared" si="167"/>
        <v>#N/A</v>
      </c>
      <c r="W1074" s="3" t="e">
        <f>VLOOKUP($B1074,[1]Offline!$A$2:$K$2447,5,FALSE)</f>
        <v>#N/A</v>
      </c>
      <c r="X1074" s="3" t="e">
        <f>VLOOKUP($B1074,[1]Offline!$A$2:$K$2447,10,FALSE)</f>
        <v>#N/A</v>
      </c>
      <c r="Y1074" t="e">
        <v>#N/A</v>
      </c>
      <c r="Z1074" t="e">
        <f t="shared" si="168"/>
        <v>#N/A</v>
      </c>
      <c r="AA1074" t="e">
        <f t="shared" si="169"/>
        <v>#N/A</v>
      </c>
      <c r="AB1074" t="e">
        <f t="shared" si="170"/>
        <v>#N/A</v>
      </c>
      <c r="AC1074" s="4"/>
      <c r="AD1074" t="e">
        <v>#N/A</v>
      </c>
    </row>
    <row r="1075" spans="1:31" ht="16" x14ac:dyDescent="0.2">
      <c r="A1075" t="s">
        <v>7137</v>
      </c>
      <c r="B1075">
        <v>2556</v>
      </c>
      <c r="C1075" t="str">
        <f t="shared" si="165"/>
        <v>store_doc_2556</v>
      </c>
      <c r="D1075" t="s">
        <v>7138</v>
      </c>
      <c r="E1075" t="s">
        <v>7139</v>
      </c>
      <c r="F1075">
        <v>13.789899</v>
      </c>
      <c r="G1075">
        <v>100.599543</v>
      </c>
      <c r="H1075" t="str">
        <f t="shared" si="171"/>
        <v>https://www.google.com/maps/place/13.789899,100.599543</v>
      </c>
      <c r="I1075" t="s">
        <v>28</v>
      </c>
      <c r="J1075" t="s">
        <v>29</v>
      </c>
      <c r="K1075" t="s">
        <v>7140</v>
      </c>
      <c r="L1075" t="s">
        <v>74</v>
      </c>
      <c r="M1075" t="s">
        <v>32</v>
      </c>
      <c r="N1075">
        <v>10310</v>
      </c>
      <c r="O1075" t="s">
        <v>75</v>
      </c>
      <c r="P1075" t="s">
        <v>34</v>
      </c>
      <c r="Q1075" s="3" t="s">
        <v>35</v>
      </c>
      <c r="R1075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5" s="3" t="str">
        <f>VLOOKUP($B1075,[1]Offline!$A$2:$K$2447,2,FALSE)</f>
        <v>Mini Supermarket</v>
      </c>
      <c r="T1075" s="3" t="str">
        <f>VLOOKUP($B1075,[1]Offline!$A$2:$K$2447,6,FALSE)</f>
        <v>06:00-22:30 (16.5Hrs)</v>
      </c>
      <c r="U1075" s="3" t="str">
        <f>VLOOKUP($B1075,[1]Offline!$A$2:$K$2447,8,FALSE)</f>
        <v>เลขที่ 72 ซอยลาดพร้าว 64 (เกตุนุติ) แขวงวังทองหลาง เขตวังทองหลาง กรุงเทพมหานคร 10310</v>
      </c>
      <c r="V1075" s="11" t="str">
        <f t="shared" si="167"/>
        <v>เลขที่ 72 ซอยลาดพร้าว 64 (เกตุนุติ) แขวงวังทองหลาง เขตวังทองหลาง กรุงเทพมหานคร 10310, โทรศัพท์: 062-605-8670</v>
      </c>
      <c r="W1075" s="3" t="str">
        <f>VLOOKUP($B1075,[1]Offline!$A$2:$K$2447,5,FALSE)</f>
        <v>exp2556-sm@lotuss.com</v>
      </c>
      <c r="X1075" s="3" t="str">
        <f>VLOOKUP($B1075,[1]Offline!$A$2:$K$2447,10,FALSE)</f>
        <v>0626058670</v>
      </c>
      <c r="Y1075" t="s">
        <v>7141</v>
      </c>
      <c r="Z1075" t="str">
        <f t="shared" si="168"/>
        <v>0626058670</v>
      </c>
      <c r="AA1075" t="str">
        <f t="shared" si="169"/>
        <v>062-605-8670</v>
      </c>
      <c r="AB1075" t="str">
        <f t="shared" si="170"/>
        <v>Valid</v>
      </c>
      <c r="AC1075" s="4" t="str">
        <f t="shared" ref="AC1075:AC1087" si="172">IF(AND(LEFT($Z1075,1)="0", OR(LEN(SUBSTITUTE($Z1075,"-",""))=9, AND(LEFT($Z1075,2)&lt;&gt;"02", LEN(SUBSTITUTE($Z1075,"-",""))=10))), "Valid", "Invalid")</f>
        <v>Valid</v>
      </c>
      <c r="AD1075" t="s">
        <v>7141</v>
      </c>
      <c r="AE1075" s="11" t="s">
        <v>7142</v>
      </c>
    </row>
    <row r="1076" spans="1:31" ht="16" x14ac:dyDescent="0.2">
      <c r="A1076" t="s">
        <v>7143</v>
      </c>
      <c r="B1076">
        <v>2557</v>
      </c>
      <c r="C1076" t="str">
        <f t="shared" si="165"/>
        <v>store_doc_2557</v>
      </c>
      <c r="D1076" t="s">
        <v>7144</v>
      </c>
      <c r="E1076" t="s">
        <v>7145</v>
      </c>
      <c r="F1076">
        <v>16.753955000000001</v>
      </c>
      <c r="G1076">
        <v>100.19688600000001</v>
      </c>
      <c r="H1076" t="str">
        <f t="shared" si="171"/>
        <v>https://www.google.com/maps/place/16.753955,100.196886</v>
      </c>
      <c r="I1076" t="s">
        <v>28</v>
      </c>
      <c r="J1076" t="s">
        <v>29</v>
      </c>
      <c r="K1076" t="s">
        <v>7146</v>
      </c>
      <c r="L1076" t="s">
        <v>2969</v>
      </c>
      <c r="M1076" t="s">
        <v>2970</v>
      </c>
      <c r="N1076">
        <v>65000</v>
      </c>
      <c r="O1076" t="s">
        <v>4573</v>
      </c>
      <c r="P1076" t="s">
        <v>34</v>
      </c>
      <c r="Q1076" s="3" t="s">
        <v>44</v>
      </c>
      <c r="R1076" s="3" t="str">
        <f t="shared" si="166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6" s="3" t="str">
        <f>VLOOKUP($B1076,[1]Offline!$A$2:$K$2447,2,FALSE)</f>
        <v>Mini Supermarket</v>
      </c>
      <c r="T1076" s="3" t="str">
        <f>VLOOKUP($B1076,[1]Offline!$A$2:$K$2447,6,FALSE)</f>
        <v>24 Hours</v>
      </c>
      <c r="U1076" s="3" t="str">
        <f>VLOOKUP($B1076,[1]Offline!$A$2:$K$2447,8,FALSE)</f>
        <v>เลขที่ 402,402/1,402/2 หมู่ที่ 7 ตำบลท่าโพธิ์ อำเภอเมืองพิษณุโลก จังหวัดพิษณุโลก 65000</v>
      </c>
      <c r="V1076" s="11" t="str">
        <f t="shared" si="167"/>
        <v>เลขที่ 402,402/1,402/2 หมู่ที่ 7 ตำบลท่าโพธิ์ อำเภอเมืองพิษณุโลก จังหวัดพิษณุโลก 65000, โทรศัพท์: 062-605-8671</v>
      </c>
      <c r="W1076" s="3" t="str">
        <f>VLOOKUP($B1076,[1]Offline!$A$2:$K$2447,5,FALSE)</f>
        <v>exp2557-sm@lotuss.com</v>
      </c>
      <c r="X1076" s="3" t="str">
        <f>VLOOKUP($B1076,[1]Offline!$A$2:$K$2447,10,FALSE)</f>
        <v>0626058671</v>
      </c>
      <c r="Y1076" t="s">
        <v>7147</v>
      </c>
      <c r="Z1076" t="str">
        <f t="shared" si="168"/>
        <v>0626058671</v>
      </c>
      <c r="AA1076" t="str">
        <f t="shared" si="169"/>
        <v>062-605-8671</v>
      </c>
      <c r="AB1076" t="str">
        <f t="shared" si="170"/>
        <v>Valid</v>
      </c>
      <c r="AC1076" s="4" t="str">
        <f t="shared" si="172"/>
        <v>Valid</v>
      </c>
      <c r="AD1076" t="s">
        <v>7147</v>
      </c>
      <c r="AE1076" s="11" t="s">
        <v>7148</v>
      </c>
    </row>
    <row r="1077" spans="1:31" ht="16" x14ac:dyDescent="0.2">
      <c r="A1077" t="s">
        <v>7149</v>
      </c>
      <c r="B1077">
        <v>2558</v>
      </c>
      <c r="C1077" t="str">
        <f t="shared" si="165"/>
        <v>store_doc_2558</v>
      </c>
      <c r="D1077" t="s">
        <v>7150</v>
      </c>
      <c r="E1077" t="s">
        <v>7151</v>
      </c>
      <c r="F1077">
        <v>13.844388</v>
      </c>
      <c r="G1077">
        <v>100.632544</v>
      </c>
      <c r="H1077" t="str">
        <f t="shared" si="171"/>
        <v>https://www.google.com/maps/place/13.844388,100.632544</v>
      </c>
      <c r="I1077" t="s">
        <v>28</v>
      </c>
      <c r="J1077" t="s">
        <v>29</v>
      </c>
      <c r="K1077" t="s">
        <v>7152</v>
      </c>
      <c r="L1077" t="s">
        <v>816</v>
      </c>
      <c r="M1077" t="s">
        <v>32</v>
      </c>
      <c r="N1077">
        <v>10230</v>
      </c>
      <c r="O1077" t="s">
        <v>817</v>
      </c>
      <c r="P1077" t="s">
        <v>34</v>
      </c>
      <c r="Q1077" s="3" t="s">
        <v>35</v>
      </c>
      <c r="R1077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7" s="3" t="str">
        <f>VLOOKUP($B1077,[1]Offline!$A$2:$K$2447,2,FALSE)</f>
        <v>Mini Supermarket</v>
      </c>
      <c r="T1077" s="3" t="str">
        <f>VLOOKUP($B1077,[1]Offline!$A$2:$K$2447,6,FALSE)</f>
        <v>24 Hours</v>
      </c>
      <c r="U1077" s="3" t="str">
        <f>VLOOKUP($B1077,[1]Offline!$A$2:$K$2447,8,FALSE)</f>
        <v>เลขที่ 55/7,55/8,55/9 ซอยรามอินทรา 34 แยก 22 แขวงท่าแร้ง เขตบางเขน กรุงเทพมหานคร 10230</v>
      </c>
      <c r="V1077" s="11" t="str">
        <f t="shared" si="167"/>
        <v>เลขที่ 55/7,55/8,55/9 ซอยรามอินทรา 34 แยก 22 แขวงท่าแร้ง เขตบางเขน กรุงเทพมหานคร 10230, โทรศัพท์: 062-605-8672</v>
      </c>
      <c r="W1077" s="3" t="str">
        <f>VLOOKUP($B1077,[1]Offline!$A$2:$K$2447,5,FALSE)</f>
        <v>exp2558-sm@lotuss.com</v>
      </c>
      <c r="X1077" s="3" t="str">
        <f>VLOOKUP($B1077,[1]Offline!$A$2:$K$2447,10,FALSE)</f>
        <v>0626058672</v>
      </c>
      <c r="Y1077" t="s">
        <v>7153</v>
      </c>
      <c r="Z1077" t="str">
        <f t="shared" si="168"/>
        <v>0626058672</v>
      </c>
      <c r="AA1077" t="str">
        <f t="shared" si="169"/>
        <v>062-605-8672</v>
      </c>
      <c r="AB1077" t="str">
        <f t="shared" si="170"/>
        <v>Valid</v>
      </c>
      <c r="AC1077" s="4" t="str">
        <f t="shared" si="172"/>
        <v>Valid</v>
      </c>
      <c r="AD1077" t="s">
        <v>7153</v>
      </c>
      <c r="AE1077" s="11" t="s">
        <v>7154</v>
      </c>
    </row>
    <row r="1078" spans="1:31" ht="16" x14ac:dyDescent="0.2">
      <c r="A1078" t="s">
        <v>7155</v>
      </c>
      <c r="B1078">
        <v>2559</v>
      </c>
      <c r="C1078" t="str">
        <f t="shared" si="165"/>
        <v>store_doc_2559</v>
      </c>
      <c r="D1078" t="s">
        <v>7156</v>
      </c>
      <c r="E1078" t="s">
        <v>7157</v>
      </c>
      <c r="F1078">
        <v>7.5657009999999998</v>
      </c>
      <c r="G1078">
        <v>99.932063999999997</v>
      </c>
      <c r="H1078" t="str">
        <f t="shared" si="171"/>
        <v>https://www.google.com/maps/place/7.565701,99.932064</v>
      </c>
      <c r="I1078" t="s">
        <v>28</v>
      </c>
      <c r="J1078" t="s">
        <v>29</v>
      </c>
      <c r="K1078" t="s">
        <v>7158</v>
      </c>
      <c r="L1078" t="s">
        <v>7159</v>
      </c>
      <c r="M1078" t="s">
        <v>3106</v>
      </c>
      <c r="N1078">
        <v>93000</v>
      </c>
      <c r="O1078" t="s">
        <v>7160</v>
      </c>
      <c r="P1078" t="s">
        <v>34</v>
      </c>
      <c r="Q1078" s="3" t="s">
        <v>35</v>
      </c>
      <c r="R1078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8" s="3" t="str">
        <f>VLOOKUP($B1078,[1]Offline!$A$2:$K$2447,2,FALSE)</f>
        <v>Mini Supermarket</v>
      </c>
      <c r="T1078" s="3" t="str">
        <f>VLOOKUP($B1078,[1]Offline!$A$2:$K$2447,6,FALSE)</f>
        <v>06:00-22:00 (16Hrs)</v>
      </c>
      <c r="U1078" s="3" t="str">
        <f>VLOOKUP($B1078,[1]Offline!$A$2:$K$2447,8,FALSE)</f>
        <v>เลขที่ 238/1,300 หมู่ 1 ต.ลำสินธุ์ อ.ศรีนครินทร์ จ.พัทลุง 93000</v>
      </c>
      <c r="V1078" s="11" t="str">
        <f t="shared" si="167"/>
        <v>เลขที่ 238/1,300 หมู่ 1 ต.ลำสินธุ์ อ.ศรีนครินทร์ จ.พัทลุง 93000, โทรศัพท์: 062-605-8673</v>
      </c>
      <c r="W1078" s="3" t="str">
        <f>VLOOKUP($B1078,[1]Offline!$A$2:$K$2447,5,FALSE)</f>
        <v>exp2559-sm@lotuss.com</v>
      </c>
      <c r="X1078" s="3" t="str">
        <f>VLOOKUP($B1078,[1]Offline!$A$2:$K$2447,10,FALSE)</f>
        <v>0626058673</v>
      </c>
      <c r="Y1078" t="s">
        <v>7161</v>
      </c>
      <c r="Z1078" t="str">
        <f t="shared" si="168"/>
        <v>0626058673</v>
      </c>
      <c r="AA1078" t="str">
        <f t="shared" si="169"/>
        <v>062-605-8673</v>
      </c>
      <c r="AB1078" t="str">
        <f t="shared" si="170"/>
        <v>Valid</v>
      </c>
      <c r="AC1078" s="4" t="str">
        <f t="shared" si="172"/>
        <v>Valid</v>
      </c>
      <c r="AD1078" t="s">
        <v>7161</v>
      </c>
      <c r="AE1078" s="11" t="s">
        <v>7162</v>
      </c>
    </row>
    <row r="1079" spans="1:31" ht="16" x14ac:dyDescent="0.2">
      <c r="A1079" t="s">
        <v>7163</v>
      </c>
      <c r="B1079">
        <v>2561</v>
      </c>
      <c r="C1079" t="str">
        <f t="shared" si="165"/>
        <v>store_doc_2561</v>
      </c>
      <c r="D1079" t="s">
        <v>7164</v>
      </c>
      <c r="E1079" t="s">
        <v>7165</v>
      </c>
      <c r="F1079">
        <v>13.714721000000001</v>
      </c>
      <c r="G1079">
        <v>100.695683</v>
      </c>
      <c r="H1079" t="str">
        <f t="shared" si="171"/>
        <v>https://www.google.com/maps/place/13.714721,100.695683</v>
      </c>
      <c r="I1079" t="s">
        <v>28</v>
      </c>
      <c r="J1079" t="s">
        <v>29</v>
      </c>
      <c r="K1079" t="s">
        <v>7166</v>
      </c>
      <c r="L1079" t="s">
        <v>318</v>
      </c>
      <c r="M1079" t="s">
        <v>32</v>
      </c>
      <c r="N1079">
        <v>10250</v>
      </c>
      <c r="O1079" t="s">
        <v>743</v>
      </c>
      <c r="P1079" t="s">
        <v>34</v>
      </c>
      <c r="Q1079" s="3" t="s">
        <v>170</v>
      </c>
      <c r="R1079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79" s="3" t="str">
        <f>VLOOKUP($B1079,[1]Offline!$A$2:$K$2447,2,FALSE)</f>
        <v>Mini Supermarket</v>
      </c>
      <c r="T1079" s="3" t="str">
        <f>VLOOKUP($B1079,[1]Offline!$A$2:$K$2447,6,FALSE)</f>
        <v>06:00-23:00 (17Hrs)</v>
      </c>
      <c r="U1079" s="3" t="str">
        <f>VLOOKUP($B1079,[1]Offline!$A$2:$K$2447,8,FALSE)</f>
        <v>เลขที่ 72/1 ถนนเฉลิมพระเกียรติ ร.9 แขวงประเวศ เขตประเวศ กรุงเทพมหานคร 10250</v>
      </c>
      <c r="V1079" s="11" t="str">
        <f t="shared" si="167"/>
        <v>เลขที่ 72/1 ถนนเฉลิมพระเกียรติ ร.9 แขวงประเวศ เขตประเวศ กรุงเทพมหานคร 10250, โทรศัพท์: 062-605-8674</v>
      </c>
      <c r="W1079" s="3" t="str">
        <f>VLOOKUP($B1079,[1]Offline!$A$2:$K$2447,5,FALSE)</f>
        <v>exp2561-sm@lotuss.com</v>
      </c>
      <c r="X1079" s="3" t="str">
        <f>VLOOKUP($B1079,[1]Offline!$A$2:$K$2447,10,FALSE)</f>
        <v>0626058674</v>
      </c>
      <c r="Y1079" t="s">
        <v>7167</v>
      </c>
      <c r="Z1079" t="str">
        <f t="shared" si="168"/>
        <v>0626058674</v>
      </c>
      <c r="AA1079" t="str">
        <f t="shared" si="169"/>
        <v>062-605-8674</v>
      </c>
      <c r="AB1079" t="str">
        <f t="shared" si="170"/>
        <v>Valid</v>
      </c>
      <c r="AC1079" s="4" t="str">
        <f t="shared" si="172"/>
        <v>Valid</v>
      </c>
      <c r="AD1079" t="s">
        <v>7167</v>
      </c>
      <c r="AE1079" s="11" t="s">
        <v>7168</v>
      </c>
    </row>
    <row r="1080" spans="1:31" ht="16" x14ac:dyDescent="0.2">
      <c r="A1080" t="s">
        <v>7169</v>
      </c>
      <c r="B1080">
        <v>2562</v>
      </c>
      <c r="C1080" t="str">
        <f t="shared" si="165"/>
        <v>store_doc_2562</v>
      </c>
      <c r="D1080" t="s">
        <v>7170</v>
      </c>
      <c r="E1080" t="s">
        <v>7171</v>
      </c>
      <c r="F1080">
        <v>13.699446</v>
      </c>
      <c r="G1080">
        <v>100.677885</v>
      </c>
      <c r="H1080" t="str">
        <f t="shared" si="171"/>
        <v>https://www.google.com/maps/place/13.699446,100.677885</v>
      </c>
      <c r="I1080" t="s">
        <v>28</v>
      </c>
      <c r="J1080" t="s">
        <v>29</v>
      </c>
      <c r="K1080" t="s">
        <v>7172</v>
      </c>
      <c r="L1080" t="s">
        <v>318</v>
      </c>
      <c r="M1080" t="s">
        <v>32</v>
      </c>
      <c r="N1080">
        <v>10250</v>
      </c>
      <c r="O1080" t="s">
        <v>795</v>
      </c>
      <c r="P1080" t="s">
        <v>34</v>
      </c>
      <c r="Q1080" s="3" t="s">
        <v>35</v>
      </c>
      <c r="R1080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0" s="3" t="str">
        <f>VLOOKUP($B1080,[1]Offline!$A$2:$K$2447,2,FALSE)</f>
        <v>Mini Supermarket</v>
      </c>
      <c r="T1080" s="3" t="str">
        <f>VLOOKUP($B1080,[1]Offline!$A$2:$K$2447,6,FALSE)</f>
        <v>06:00-22:30 (16.5Hrs)</v>
      </c>
      <c r="U1080" s="3" t="str">
        <f>VLOOKUP($B1080,[1]Offline!$A$2:$K$2447,8,FALSE)</f>
        <v>เลขที่ 56/1 ถนนเฉลิมพระเกียรติ ร.9 แขวงดอกไม้ เขตประเวศ กรุงเทพมหานคร 10250</v>
      </c>
      <c r="V1080" s="11" t="str">
        <f t="shared" si="167"/>
        <v>เลขที่ 56/1 ถนนเฉลิมพระเกียรติ ร.9 แขวงดอกไม้ เขตประเวศ กรุงเทพมหานคร 10250, โทรศัพท์: 095-298-7503</v>
      </c>
      <c r="W1080" s="3" t="str">
        <f>VLOOKUP($B1080,[1]Offline!$A$2:$K$2447,5,FALSE)</f>
        <v>exp2562-sm@lotuss.com</v>
      </c>
      <c r="X1080" s="3" t="str">
        <f>VLOOKUP($B1080,[1]Offline!$A$2:$K$2447,10,FALSE)</f>
        <v>0952987503</v>
      </c>
      <c r="Y1080" t="s">
        <v>7173</v>
      </c>
      <c r="Z1080" t="str">
        <f t="shared" si="168"/>
        <v>0952987503</v>
      </c>
      <c r="AA1080" t="str">
        <f t="shared" si="169"/>
        <v>095-298-7503</v>
      </c>
      <c r="AB1080" t="str">
        <f t="shared" si="170"/>
        <v>Valid</v>
      </c>
      <c r="AC1080" s="4" t="str">
        <f t="shared" si="172"/>
        <v>Valid</v>
      </c>
      <c r="AD1080" t="s">
        <v>7173</v>
      </c>
      <c r="AE1080" s="11" t="s">
        <v>7174</v>
      </c>
    </row>
    <row r="1081" spans="1:31" ht="16" x14ac:dyDescent="0.2">
      <c r="A1081" t="s">
        <v>7175</v>
      </c>
      <c r="B1081">
        <v>2563</v>
      </c>
      <c r="C1081" t="str">
        <f t="shared" si="165"/>
        <v>store_doc_2563</v>
      </c>
      <c r="D1081" t="s">
        <v>7176</v>
      </c>
      <c r="E1081" t="s">
        <v>7177</v>
      </c>
      <c r="F1081">
        <v>13.783872000000001</v>
      </c>
      <c r="G1081">
        <v>100.464314</v>
      </c>
      <c r="H1081" t="str">
        <f t="shared" si="171"/>
        <v>https://www.google.com/maps/place/13.783872,100.464314</v>
      </c>
      <c r="I1081" t="s">
        <v>28</v>
      </c>
      <c r="J1081" t="s">
        <v>29</v>
      </c>
      <c r="K1081" t="s">
        <v>7178</v>
      </c>
      <c r="L1081" t="s">
        <v>131</v>
      </c>
      <c r="M1081" t="s">
        <v>32</v>
      </c>
      <c r="N1081">
        <v>10170</v>
      </c>
      <c r="O1081" t="s">
        <v>132</v>
      </c>
      <c r="P1081" t="s">
        <v>34</v>
      </c>
      <c r="Q1081" s="3" t="s">
        <v>170</v>
      </c>
      <c r="R1081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1" s="3" t="str">
        <f>VLOOKUP($B1081,[1]Offline!$A$2:$K$2447,2,FALSE)</f>
        <v>Mini Supermarket</v>
      </c>
      <c r="T1081" s="3" t="str">
        <f>VLOOKUP($B1081,[1]Offline!$A$2:$K$2447,6,FALSE)</f>
        <v>06:00-23:00 (17Hrs)</v>
      </c>
      <c r="U1081" s="3" t="str">
        <f>VLOOKUP($B1081,[1]Offline!$A$2:$K$2447,8,FALSE)</f>
        <v>เลขที่ 194,196,198 ถนนชัยพฤกษ์ แขวงตลิ่งชัน เขตตลิ่งชัน กรุงเทพมหานคร 10170</v>
      </c>
      <c r="V1081" s="11" t="str">
        <f t="shared" si="167"/>
        <v>เลขที่ 194,196,198 ถนนชัยพฤกษ์ แขวงตลิ่งชัน เขตตลิ่งชัน กรุงเทพมหานคร 10170, โทรศัพท์: 062-605-8676</v>
      </c>
      <c r="W1081" s="3" t="str">
        <f>VLOOKUP($B1081,[1]Offline!$A$2:$K$2447,5,FALSE)</f>
        <v>exp2563-sm@lotuss.com</v>
      </c>
      <c r="X1081" s="3" t="str">
        <f>VLOOKUP($B1081,[1]Offline!$A$2:$K$2447,10,FALSE)</f>
        <v>0626058676</v>
      </c>
      <c r="Y1081" t="s">
        <v>7179</v>
      </c>
      <c r="Z1081" t="str">
        <f t="shared" si="168"/>
        <v>0626058676</v>
      </c>
      <c r="AA1081" t="str">
        <f t="shared" si="169"/>
        <v>062-605-8676</v>
      </c>
      <c r="AB1081" t="str">
        <f t="shared" si="170"/>
        <v>Valid</v>
      </c>
      <c r="AC1081" s="4" t="str">
        <f t="shared" si="172"/>
        <v>Valid</v>
      </c>
      <c r="AD1081" t="s">
        <v>7179</v>
      </c>
      <c r="AE1081" s="11" t="s">
        <v>7180</v>
      </c>
    </row>
    <row r="1082" spans="1:31" ht="16" x14ac:dyDescent="0.2">
      <c r="A1082" t="s">
        <v>7181</v>
      </c>
      <c r="B1082">
        <v>2564</v>
      </c>
      <c r="C1082" t="str">
        <f t="shared" si="165"/>
        <v>store_doc_2564</v>
      </c>
      <c r="D1082" t="s">
        <v>7182</v>
      </c>
      <c r="E1082" t="s">
        <v>7183</v>
      </c>
      <c r="F1082">
        <v>14.041022999999999</v>
      </c>
      <c r="G1082">
        <v>100.796868</v>
      </c>
      <c r="H1082" t="str">
        <f t="shared" si="171"/>
        <v>https://www.google.com/maps/place/14.041023,100.796868</v>
      </c>
      <c r="I1082" t="s">
        <v>28</v>
      </c>
      <c r="J1082" t="s">
        <v>29</v>
      </c>
      <c r="K1082" t="s">
        <v>7184</v>
      </c>
      <c r="L1082" t="s">
        <v>444</v>
      </c>
      <c r="M1082" t="s">
        <v>241</v>
      </c>
      <c r="N1082">
        <v>12110</v>
      </c>
      <c r="O1082" t="s">
        <v>1564</v>
      </c>
      <c r="P1082" t="s">
        <v>34</v>
      </c>
      <c r="Q1082" s="3" t="s">
        <v>170</v>
      </c>
      <c r="R1082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2" s="3" t="str">
        <f>VLOOKUP($B1082,[1]Offline!$A$2:$K$2447,2,FALSE)</f>
        <v>Mini Supermarket</v>
      </c>
      <c r="T1082" s="3" t="str">
        <f>VLOOKUP($B1082,[1]Offline!$A$2:$K$2447,6,FALSE)</f>
        <v>06:00-23:00 (17Hrs)</v>
      </c>
      <c r="U1082" s="3" t="str">
        <f>VLOOKUP($B1082,[1]Offline!$A$2:$K$2447,8,FALSE)</f>
        <v>เลขที่ 67/10 หมู่ 3 ต.ลำผักกูด อ.ธัญบุรี จ.ปทุมธานี 12110</v>
      </c>
      <c r="V1082" s="11" t="str">
        <f t="shared" si="167"/>
        <v>เลขที่ 67/10 หมู่ 3 ต.ลำผักกูด อ.ธัญบุรี จ.ปทุมธานี 12110, โทรศัพท์: 095-849-6242</v>
      </c>
      <c r="W1082" s="3" t="str">
        <f>VLOOKUP($B1082,[1]Offline!$A$2:$K$2447,5,FALSE)</f>
        <v>exp2564-sm@lotuss.com</v>
      </c>
      <c r="X1082" s="3" t="str">
        <f>VLOOKUP($B1082,[1]Offline!$A$2:$K$2447,10,FALSE)</f>
        <v>0958496242</v>
      </c>
      <c r="Y1082" t="s">
        <v>7185</v>
      </c>
      <c r="Z1082" t="str">
        <f t="shared" si="168"/>
        <v>0958496242</v>
      </c>
      <c r="AA1082" t="str">
        <f t="shared" si="169"/>
        <v>095-849-6242</v>
      </c>
      <c r="AB1082" t="str">
        <f t="shared" si="170"/>
        <v>Valid</v>
      </c>
      <c r="AC1082" s="4" t="str">
        <f t="shared" si="172"/>
        <v>Valid</v>
      </c>
      <c r="AD1082" t="s">
        <v>7185</v>
      </c>
      <c r="AE1082" s="11" t="s">
        <v>7186</v>
      </c>
    </row>
    <row r="1083" spans="1:31" ht="16" x14ac:dyDescent="0.2">
      <c r="A1083" t="s">
        <v>7187</v>
      </c>
      <c r="B1083">
        <v>2565</v>
      </c>
      <c r="C1083" t="str">
        <f t="shared" si="165"/>
        <v>store_doc_2565</v>
      </c>
      <c r="D1083" t="s">
        <v>7188</v>
      </c>
      <c r="E1083" t="s">
        <v>7189</v>
      </c>
      <c r="F1083">
        <v>17.342337000000001</v>
      </c>
      <c r="G1083">
        <v>104.600471</v>
      </c>
      <c r="H1083" t="str">
        <f t="shared" si="171"/>
        <v>https://www.google.com/maps/place/17.342337,104.600471</v>
      </c>
      <c r="I1083" t="s">
        <v>28</v>
      </c>
      <c r="J1083" t="s">
        <v>29</v>
      </c>
      <c r="K1083" t="s">
        <v>7190</v>
      </c>
      <c r="L1083" t="s">
        <v>7191</v>
      </c>
      <c r="M1083" t="s">
        <v>5980</v>
      </c>
      <c r="N1083">
        <v>48000</v>
      </c>
      <c r="O1083" t="s">
        <v>7192</v>
      </c>
      <c r="P1083" t="s">
        <v>34</v>
      </c>
      <c r="Q1083" s="3" t="s">
        <v>35</v>
      </c>
      <c r="R1083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3" s="3" t="str">
        <f>VLOOKUP($B1083,[1]Offline!$A$2:$K$2447,2,FALSE)</f>
        <v>Mini Supermarket</v>
      </c>
      <c r="T1083" s="3" t="str">
        <f>VLOOKUP($B1083,[1]Offline!$A$2:$K$2447,6,FALSE)</f>
        <v>06:00-22:00 (16Hrs)</v>
      </c>
      <c r="U1083" s="3" t="str">
        <f>VLOOKUP($B1083,[1]Offline!$A$2:$K$2447,8,FALSE)</f>
        <v>เลขที่ 411 หมู่ที่ 12 ตำบลบ้านผึ้ง อำเภอเมืองนครพนม จังหวัดนครพนม 48000</v>
      </c>
      <c r="V1083" s="11" t="str">
        <f t="shared" si="167"/>
        <v>เลขที่ 411 หมู่ที่ 12 ตำบลบ้านผึ้ง อำเภอเมืองนครพนม จังหวัดนครพนม 48000, โทรศัพท์: 093-425-9448</v>
      </c>
      <c r="W1083" s="3" t="str">
        <f>VLOOKUP($B1083,[1]Offline!$A$2:$K$2447,5,FALSE)</f>
        <v>exp2565-sm@lotuss.com</v>
      </c>
      <c r="X1083" s="3" t="str">
        <f>VLOOKUP($B1083,[1]Offline!$A$2:$K$2447,10,FALSE)</f>
        <v>0934259448</v>
      </c>
      <c r="Y1083" t="s">
        <v>7193</v>
      </c>
      <c r="Z1083" t="str">
        <f t="shared" si="168"/>
        <v>0934259448</v>
      </c>
      <c r="AA1083" t="str">
        <f t="shared" si="169"/>
        <v>093-425-9448</v>
      </c>
      <c r="AB1083" t="str">
        <f t="shared" si="170"/>
        <v>Valid</v>
      </c>
      <c r="AC1083" s="4" t="str">
        <f t="shared" si="172"/>
        <v>Valid</v>
      </c>
      <c r="AD1083" t="s">
        <v>7193</v>
      </c>
      <c r="AE1083" s="11" t="s">
        <v>7194</v>
      </c>
    </row>
    <row r="1084" spans="1:31" ht="16" x14ac:dyDescent="0.2">
      <c r="A1084" t="s">
        <v>7195</v>
      </c>
      <c r="B1084">
        <v>2566</v>
      </c>
      <c r="C1084" t="str">
        <f t="shared" si="165"/>
        <v>store_doc_2566</v>
      </c>
      <c r="D1084" t="s">
        <v>7196</v>
      </c>
      <c r="E1084" t="s">
        <v>7197</v>
      </c>
      <c r="F1084">
        <v>17.431096</v>
      </c>
      <c r="G1084">
        <v>102.823261</v>
      </c>
      <c r="H1084" t="str">
        <f t="shared" si="171"/>
        <v>https://www.google.com/maps/place/17.431096,102.823261</v>
      </c>
      <c r="I1084" t="s">
        <v>28</v>
      </c>
      <c r="J1084" t="s">
        <v>29</v>
      </c>
      <c r="K1084" t="s">
        <v>7198</v>
      </c>
      <c r="L1084" t="s">
        <v>2736</v>
      </c>
      <c r="M1084" t="s">
        <v>2605</v>
      </c>
      <c r="N1084">
        <v>41000</v>
      </c>
      <c r="O1084" t="s">
        <v>7199</v>
      </c>
      <c r="P1084" t="s">
        <v>34</v>
      </c>
      <c r="Q1084" s="3" t="s">
        <v>35</v>
      </c>
      <c r="R1084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4" s="3" t="str">
        <f>VLOOKUP($B1084,[1]Offline!$A$2:$K$2447,2,FALSE)</f>
        <v>Mini Supermarket</v>
      </c>
      <c r="T1084" s="3" t="str">
        <f>VLOOKUP($B1084,[1]Offline!$A$2:$K$2447,6,FALSE)</f>
        <v>06:00-23:00 (17Hrs)</v>
      </c>
      <c r="U1084" s="3" t="str">
        <f>VLOOKUP($B1084,[1]Offline!$A$2:$K$2447,8,FALSE)</f>
        <v>เลขที่ 118 หมู่ที่ 14 ตำบลสามพร้าว อำเภอเมืองอุดรธานี จังหวัดอุดรธานี 41000</v>
      </c>
      <c r="V1084" s="11" t="str">
        <f t="shared" si="167"/>
        <v>เลขที่ 118 หมู่ที่ 14 ตำบลสามพร้าว อำเภอเมืองอุดรธานี จังหวัดอุดรธานี 41000, โทรศัพท์: 062-605-8679</v>
      </c>
      <c r="W1084" s="3" t="str">
        <f>VLOOKUP($B1084,[1]Offline!$A$2:$K$2447,5,FALSE)</f>
        <v>exp2566-sm@lotuss.com</v>
      </c>
      <c r="X1084" s="3" t="str">
        <f>VLOOKUP($B1084,[1]Offline!$A$2:$K$2447,10,FALSE)</f>
        <v>0626058679</v>
      </c>
      <c r="Y1084" t="s">
        <v>7200</v>
      </c>
      <c r="Z1084" t="str">
        <f t="shared" si="168"/>
        <v>0626058679</v>
      </c>
      <c r="AA1084" t="str">
        <f t="shared" si="169"/>
        <v>062-605-8679</v>
      </c>
      <c r="AB1084" t="str">
        <f t="shared" si="170"/>
        <v>Valid</v>
      </c>
      <c r="AC1084" s="4" t="str">
        <f t="shared" si="172"/>
        <v>Valid</v>
      </c>
      <c r="AD1084" t="s">
        <v>7200</v>
      </c>
      <c r="AE1084" s="11" t="s">
        <v>7201</v>
      </c>
    </row>
    <row r="1085" spans="1:31" ht="16" x14ac:dyDescent="0.2">
      <c r="A1085" t="s">
        <v>7202</v>
      </c>
      <c r="B1085">
        <v>2567</v>
      </c>
      <c r="C1085" t="str">
        <f t="shared" si="165"/>
        <v>store_doc_2567</v>
      </c>
      <c r="D1085" t="s">
        <v>7203</v>
      </c>
      <c r="E1085" t="s">
        <v>7204</v>
      </c>
      <c r="F1085">
        <v>17.312089</v>
      </c>
      <c r="G1085">
        <v>101.76630900000001</v>
      </c>
      <c r="H1085" t="str">
        <f t="shared" si="171"/>
        <v>https://www.google.com/maps/place/17.312089,101.766309</v>
      </c>
      <c r="I1085" t="s">
        <v>28</v>
      </c>
      <c r="J1085" t="s">
        <v>29</v>
      </c>
      <c r="K1085" t="s">
        <v>7205</v>
      </c>
      <c r="L1085" t="s">
        <v>7206</v>
      </c>
      <c r="M1085" t="s">
        <v>5960</v>
      </c>
      <c r="N1085">
        <v>42130</v>
      </c>
      <c r="O1085" t="s">
        <v>7207</v>
      </c>
      <c r="P1085" t="s">
        <v>34</v>
      </c>
      <c r="Q1085" s="3" t="s">
        <v>170</v>
      </c>
      <c r="R1085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5" s="3" t="str">
        <f>VLOOKUP($B1085,[1]Offline!$A$2:$K$2447,2,FALSE)</f>
        <v>Mini Supermarket</v>
      </c>
      <c r="T1085" s="3" t="str">
        <f>VLOOKUP($B1085,[1]Offline!$A$2:$K$2447,6,FALSE)</f>
        <v>06:00-23:00 (17Hrs)</v>
      </c>
      <c r="U1085" s="3" t="str">
        <f>VLOOKUP($B1085,[1]Offline!$A$2:$K$2447,8,FALSE)</f>
        <v>เลขที่ 174/5 หมู่ที่ 10 ตำบลวังสะพง อำเภอวังสะพง จังหวัดเลย 42130</v>
      </c>
      <c r="V1085" s="11" t="str">
        <f t="shared" si="167"/>
        <v>เลขที่ 174/5 หมู่ที่ 10 ตำบลวังสะพง อำเภอวังสะพง จังหวัดเลย 42130, โทรศัพท์: 062-605-8680</v>
      </c>
      <c r="W1085" s="3" t="str">
        <f>VLOOKUP($B1085,[1]Offline!$A$2:$K$2447,5,FALSE)</f>
        <v>exp2567-sm@lotuss.com</v>
      </c>
      <c r="X1085" s="3" t="str">
        <f>VLOOKUP($B1085,[1]Offline!$A$2:$K$2447,10,FALSE)</f>
        <v>0626058680</v>
      </c>
      <c r="Y1085" t="s">
        <v>7208</v>
      </c>
      <c r="Z1085" t="str">
        <f t="shared" si="168"/>
        <v>0626058680</v>
      </c>
      <c r="AA1085" t="str">
        <f t="shared" si="169"/>
        <v>062-605-8680</v>
      </c>
      <c r="AB1085" t="str">
        <f t="shared" si="170"/>
        <v>Valid</v>
      </c>
      <c r="AC1085" s="4" t="str">
        <f t="shared" si="172"/>
        <v>Valid</v>
      </c>
      <c r="AD1085" t="s">
        <v>7208</v>
      </c>
      <c r="AE1085" s="11" t="s">
        <v>7209</v>
      </c>
    </row>
    <row r="1086" spans="1:31" ht="16" x14ac:dyDescent="0.2">
      <c r="A1086" t="s">
        <v>7210</v>
      </c>
      <c r="B1086">
        <v>2568</v>
      </c>
      <c r="C1086" t="str">
        <f t="shared" si="165"/>
        <v>store_doc_2568</v>
      </c>
      <c r="D1086" t="s">
        <v>7211</v>
      </c>
      <c r="E1086" t="s">
        <v>7212</v>
      </c>
      <c r="F1086">
        <v>13.10777</v>
      </c>
      <c r="G1086">
        <v>100.96176</v>
      </c>
      <c r="H1086" t="str">
        <f t="shared" si="171"/>
        <v>https://www.google.com/maps/place/13.10777,100.96176</v>
      </c>
      <c r="I1086" t="s">
        <v>28</v>
      </c>
      <c r="J1086" t="s">
        <v>29</v>
      </c>
      <c r="K1086" t="s">
        <v>7213</v>
      </c>
      <c r="L1086" t="s">
        <v>1745</v>
      </c>
      <c r="M1086" t="s">
        <v>1528</v>
      </c>
      <c r="N1086">
        <v>20230</v>
      </c>
      <c r="O1086" t="s">
        <v>2613</v>
      </c>
      <c r="P1086" t="s">
        <v>34</v>
      </c>
      <c r="Q1086" s="3" t="s">
        <v>170</v>
      </c>
      <c r="R1086" s="3" t="str">
        <f t="shared" si="166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6" s="3" t="str">
        <f>VLOOKUP($B1086,[1]Offline!$A$2:$K$2447,2,FALSE)</f>
        <v>Mini Supermarket</v>
      </c>
      <c r="T1086" s="3" t="str">
        <f>VLOOKUP($B1086,[1]Offline!$A$2:$K$2447,6,FALSE)</f>
        <v>06:00-23:00 (17Hrs)</v>
      </c>
      <c r="U1086" s="3" t="str">
        <f>VLOOKUP($B1086,[1]Offline!$A$2:$K$2447,8,FALSE)</f>
        <v>เลขที่ 183/69 หมู่ 11 ต.หนองขาม อ.ศรีราชา จ.ชลบุรี 20230</v>
      </c>
      <c r="V1086" s="11" t="str">
        <f t="shared" si="167"/>
        <v>เลขที่ 183/69 หมู่ 11 ต.หนองขาม อ.ศรีราชา จ.ชลบุรี 20230, โทรศัพท์: 062-605-8681</v>
      </c>
      <c r="W1086" s="3" t="str">
        <f>VLOOKUP($B1086,[1]Offline!$A$2:$K$2447,5,FALSE)</f>
        <v>exp2568-sm@lotuss.com</v>
      </c>
      <c r="X1086" s="3" t="str">
        <f>VLOOKUP($B1086,[1]Offline!$A$2:$K$2447,10,FALSE)</f>
        <v>0626058681</v>
      </c>
      <c r="Y1086" t="s">
        <v>7214</v>
      </c>
      <c r="Z1086" t="str">
        <f t="shared" si="168"/>
        <v>0626058681</v>
      </c>
      <c r="AA1086" t="str">
        <f t="shared" si="169"/>
        <v>062-605-8681</v>
      </c>
      <c r="AB1086" t="str">
        <f t="shared" si="170"/>
        <v>Valid</v>
      </c>
      <c r="AC1086" s="4" t="str">
        <f t="shared" si="172"/>
        <v>Valid</v>
      </c>
      <c r="AD1086" t="s">
        <v>7214</v>
      </c>
      <c r="AE1086" s="11" t="s">
        <v>7215</v>
      </c>
    </row>
    <row r="1087" spans="1:31" ht="16" x14ac:dyDescent="0.2">
      <c r="A1087" t="s">
        <v>7216</v>
      </c>
      <c r="B1087">
        <v>2569</v>
      </c>
      <c r="C1087" t="str">
        <f t="shared" si="165"/>
        <v>store_doc_2569</v>
      </c>
      <c r="D1087" t="s">
        <v>7217</v>
      </c>
      <c r="E1087" t="s">
        <v>7218</v>
      </c>
      <c r="F1087">
        <v>15.785147</v>
      </c>
      <c r="G1087">
        <v>102.200655</v>
      </c>
      <c r="H1087" t="str">
        <f t="shared" si="171"/>
        <v>https://www.google.com/maps/place/15.785147,102.200655</v>
      </c>
      <c r="I1087" t="s">
        <v>28</v>
      </c>
      <c r="J1087" t="s">
        <v>29</v>
      </c>
      <c r="K1087" t="s">
        <v>7219</v>
      </c>
      <c r="L1087" t="s">
        <v>6737</v>
      </c>
      <c r="M1087" t="s">
        <v>2876</v>
      </c>
      <c r="N1087">
        <v>36000</v>
      </c>
      <c r="O1087" t="s">
        <v>7220</v>
      </c>
      <c r="P1087" t="s">
        <v>34</v>
      </c>
      <c r="Q1087" s="3" t="s">
        <v>35</v>
      </c>
      <c r="R1087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7" s="3" t="str">
        <f>VLOOKUP($B1087,[1]Offline!$A$2:$K$2447,2,FALSE)</f>
        <v>Mini Supermarket</v>
      </c>
      <c r="T1087" s="3" t="str">
        <f>VLOOKUP($B1087,[1]Offline!$A$2:$K$2447,6,FALSE)</f>
        <v>06:00-23:00 (17Hrs)</v>
      </c>
      <c r="U1087" s="3" t="str">
        <f>VLOOKUP($B1087,[1]Offline!$A$2:$K$2447,8,FALSE)</f>
        <v>เลขที่ 255/1, 255/2,255/3,255/4 หมู่ที่ 3 ตำบลลาดใหญ่ อำเภอเมืองชัยภูมิ จังหวัดชัยภูมิ 36000</v>
      </c>
      <c r="V1087" s="11" t="str">
        <f t="shared" si="167"/>
        <v>เลขที่ 255/1, 255/2,255/3,255/4 หมู่ที่ 3 ตำบลลาดใหญ่ อำเภอเมืองชัยภูมิ จังหวัดชัยภูมิ 36000, โทรศัพท์: 062-605-8682</v>
      </c>
      <c r="W1087" s="3" t="str">
        <f>VLOOKUP($B1087,[1]Offline!$A$2:$K$2447,5,FALSE)</f>
        <v>exp2569-sm@lotuss.com</v>
      </c>
      <c r="X1087" s="3" t="str">
        <f>VLOOKUP($B1087,[1]Offline!$A$2:$K$2447,10,FALSE)</f>
        <v>0626058682</v>
      </c>
      <c r="Y1087" t="s">
        <v>7221</v>
      </c>
      <c r="Z1087" t="str">
        <f t="shared" si="168"/>
        <v>0626058682</v>
      </c>
      <c r="AA1087" t="str">
        <f t="shared" si="169"/>
        <v>062-605-8682</v>
      </c>
      <c r="AB1087" t="str">
        <f t="shared" si="170"/>
        <v>Valid</v>
      </c>
      <c r="AC1087" s="4" t="str">
        <f t="shared" si="172"/>
        <v>Valid</v>
      </c>
      <c r="AD1087" t="s">
        <v>7221</v>
      </c>
      <c r="AE1087" s="11" t="s">
        <v>7222</v>
      </c>
    </row>
    <row r="1088" spans="1:31" ht="16" x14ac:dyDescent="0.2">
      <c r="A1088" t="s">
        <v>7223</v>
      </c>
      <c r="B1088">
        <v>2570</v>
      </c>
      <c r="C1088" t="str">
        <f t="shared" si="165"/>
        <v>store_doc_2570</v>
      </c>
      <c r="D1088" t="s">
        <v>7224</v>
      </c>
      <c r="E1088" t="s">
        <v>7225</v>
      </c>
      <c r="F1088">
        <v>14.922396000000001</v>
      </c>
      <c r="G1088">
        <v>102.181117</v>
      </c>
      <c r="H1088" t="str">
        <f t="shared" si="171"/>
        <v>https://www.google.com/maps/place/14.922396,102.181117</v>
      </c>
      <c r="I1088" t="s">
        <v>123</v>
      </c>
      <c r="J1088" t="s">
        <v>29</v>
      </c>
      <c r="K1088" t="s">
        <v>7226</v>
      </c>
      <c r="L1088" t="s">
        <v>2721</v>
      </c>
      <c r="M1088" t="s">
        <v>2668</v>
      </c>
      <c r="N1088">
        <v>30000</v>
      </c>
      <c r="O1088" t="s">
        <v>7227</v>
      </c>
      <c r="P1088" t="s">
        <v>34</v>
      </c>
      <c r="Q1088" s="3" t="s">
        <v>35</v>
      </c>
      <c r="R1088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8" s="3" t="e">
        <f>VLOOKUP($B1088,[1]Offline!$A$2:$K$2447,2,FALSE)</f>
        <v>#N/A</v>
      </c>
      <c r="T1088" s="3" t="e">
        <f>VLOOKUP($B1088,[1]Offline!$A$2:$K$2447,6,FALSE)</f>
        <v>#N/A</v>
      </c>
      <c r="U1088" s="3" t="e">
        <f>VLOOKUP($B1088,[1]Offline!$A$2:$K$2447,8,FALSE)</f>
        <v>#N/A</v>
      </c>
      <c r="V1088" s="11" t="e">
        <f t="shared" si="167"/>
        <v>#N/A</v>
      </c>
      <c r="W1088" s="3" t="e">
        <f>VLOOKUP($B1088,[1]Offline!$A$2:$K$2447,5,FALSE)</f>
        <v>#N/A</v>
      </c>
      <c r="X1088" s="3" t="e">
        <f>VLOOKUP($B1088,[1]Offline!$A$2:$K$2447,10,FALSE)</f>
        <v>#N/A</v>
      </c>
      <c r="Y1088" t="e">
        <v>#N/A</v>
      </c>
      <c r="Z1088" t="e">
        <f t="shared" si="168"/>
        <v>#N/A</v>
      </c>
      <c r="AA1088" t="e">
        <f t="shared" si="169"/>
        <v>#N/A</v>
      </c>
      <c r="AB1088" t="e">
        <f t="shared" si="170"/>
        <v>#N/A</v>
      </c>
      <c r="AC1088" s="4"/>
      <c r="AD1088" t="e">
        <v>#N/A</v>
      </c>
    </row>
    <row r="1089" spans="1:31" ht="16" x14ac:dyDescent="0.2">
      <c r="A1089" t="s">
        <v>7228</v>
      </c>
      <c r="B1089">
        <v>2571</v>
      </c>
      <c r="C1089" t="str">
        <f t="shared" si="165"/>
        <v>store_doc_2571</v>
      </c>
      <c r="D1089" t="s">
        <v>7229</v>
      </c>
      <c r="E1089" t="s">
        <v>7230</v>
      </c>
      <c r="F1089">
        <v>15.582203</v>
      </c>
      <c r="G1089">
        <v>99.860395999999994</v>
      </c>
      <c r="H1089" t="str">
        <f t="shared" si="171"/>
        <v>https://www.google.com/maps/place/15.582203,99.860396</v>
      </c>
      <c r="I1089" t="s">
        <v>28</v>
      </c>
      <c r="J1089" t="s">
        <v>29</v>
      </c>
      <c r="K1089" t="s">
        <v>7231</v>
      </c>
      <c r="L1089" t="s">
        <v>7232</v>
      </c>
      <c r="M1089" t="s">
        <v>7233</v>
      </c>
      <c r="N1089">
        <v>61150</v>
      </c>
      <c r="O1089" t="s">
        <v>7234</v>
      </c>
      <c r="P1089" t="s">
        <v>34</v>
      </c>
      <c r="Q1089" s="3" t="s">
        <v>35</v>
      </c>
      <c r="R1089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89" s="3" t="str">
        <f>VLOOKUP($B1089,[1]Offline!$A$2:$K$2447,2,FALSE)</f>
        <v>Mini Supermarket</v>
      </c>
      <c r="T1089" s="3" t="str">
        <f>VLOOKUP($B1089,[1]Offline!$A$2:$K$2447,6,FALSE)</f>
        <v>06:00-22:00 (16Hrs)</v>
      </c>
      <c r="U1089" s="3" t="str">
        <f>VLOOKUP($B1089,[1]Offline!$A$2:$K$2447,8,FALSE)</f>
        <v>เลขที่ 59/1 หมู่ที่ 2 ตำบลสว่างอารมณ์ อำเภอสว่างอารมณ์ จังหวัดอุทัยธานี 61150</v>
      </c>
      <c r="V1089" s="11" t="str">
        <f t="shared" si="167"/>
        <v>เลขที่ 59/1 หมู่ที่ 2 ตำบลสว่างอารมณ์ อำเภอสว่างอารมณ์ จังหวัดอุทัยธานี 61150, โทรศัพท์: 095-250-5624</v>
      </c>
      <c r="W1089" s="3" t="str">
        <f>VLOOKUP($B1089,[1]Offline!$A$2:$K$2447,5,FALSE)</f>
        <v>exp2571-sm@lotuss.com</v>
      </c>
      <c r="X1089" s="3" t="str">
        <f>VLOOKUP($B1089,[1]Offline!$A$2:$K$2447,10,FALSE)</f>
        <v>0952505624</v>
      </c>
      <c r="Y1089" t="s">
        <v>7235</v>
      </c>
      <c r="Z1089" t="str">
        <f t="shared" si="168"/>
        <v>0952505624</v>
      </c>
      <c r="AA1089" t="str">
        <f t="shared" si="169"/>
        <v>095-250-5624</v>
      </c>
      <c r="AB1089" t="str">
        <f t="shared" si="170"/>
        <v>Valid</v>
      </c>
      <c r="AC1089" s="4" t="str">
        <f t="shared" ref="AC1089:AC1095" si="173">IF(AND(LEFT($Z1089,1)="0", OR(LEN(SUBSTITUTE($Z1089,"-",""))=9, AND(LEFT($Z1089,2)&lt;&gt;"02", LEN(SUBSTITUTE($Z1089,"-",""))=10))), "Valid", "Invalid")</f>
        <v>Valid</v>
      </c>
      <c r="AD1089" t="s">
        <v>7235</v>
      </c>
      <c r="AE1089" s="11" t="s">
        <v>7236</v>
      </c>
    </row>
    <row r="1090" spans="1:31" ht="16" x14ac:dyDescent="0.2">
      <c r="A1090" t="s">
        <v>7237</v>
      </c>
      <c r="B1090">
        <v>2572</v>
      </c>
      <c r="C1090" t="str">
        <f t="shared" si="165"/>
        <v>store_doc_2572</v>
      </c>
      <c r="D1090" t="s">
        <v>7238</v>
      </c>
      <c r="E1090" t="s">
        <v>7239</v>
      </c>
      <c r="F1090">
        <v>15.863042</v>
      </c>
      <c r="G1090">
        <v>104.625416</v>
      </c>
      <c r="H1090" t="str">
        <f t="shared" si="171"/>
        <v>https://www.google.com/maps/place/15.863042,104.625416</v>
      </c>
      <c r="I1090" t="s">
        <v>28</v>
      </c>
      <c r="J1090" t="s">
        <v>29</v>
      </c>
      <c r="K1090" t="s">
        <v>7240</v>
      </c>
      <c r="L1090" t="s">
        <v>5701</v>
      </c>
      <c r="M1090" t="s">
        <v>5702</v>
      </c>
      <c r="N1090">
        <v>37000</v>
      </c>
      <c r="O1090" t="s">
        <v>5703</v>
      </c>
      <c r="P1090" t="s">
        <v>34</v>
      </c>
      <c r="Q1090" s="3" t="s">
        <v>35</v>
      </c>
      <c r="R1090" s="3" t="str">
        <f t="shared" si="16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0" s="3" t="str">
        <f>VLOOKUP($B1090,[1]Offline!$A$2:$K$2447,2,FALSE)</f>
        <v>Mini Supermarket</v>
      </c>
      <c r="T1090" s="3" t="str">
        <f>VLOOKUP($B1090,[1]Offline!$A$2:$K$2447,6,FALSE)</f>
        <v>06:00-23:00 (17Hrs)</v>
      </c>
      <c r="U1090" s="3" t="str">
        <f>VLOOKUP($B1090,[1]Offline!$A$2:$K$2447,8,FALSE)</f>
        <v>เลขที่ 343/2 หมู่ที่ 6 ตำบลบุ่ง อำเภอเมืองอำนาจเจริญ จังหวัดอำนาจเจริญ 37000</v>
      </c>
      <c r="V1090" s="11" t="str">
        <f t="shared" si="167"/>
        <v>เลขที่ 343/2 หมู่ที่ 6 ตำบลบุ่ง อำเภอเมืองอำนาจเจริญ จังหวัดอำนาจเจริญ 37000, โทรศัพท์: 062-605-8685</v>
      </c>
      <c r="W1090" s="3" t="str">
        <f>VLOOKUP($B1090,[1]Offline!$A$2:$K$2447,5,FALSE)</f>
        <v>exp2572-sm@lotuss.com</v>
      </c>
      <c r="X1090" s="3" t="str">
        <f>VLOOKUP($B1090,[1]Offline!$A$2:$K$2447,10,FALSE)</f>
        <v>0626058685</v>
      </c>
      <c r="Y1090" t="s">
        <v>7241</v>
      </c>
      <c r="Z1090" t="str">
        <f t="shared" si="168"/>
        <v>0626058685</v>
      </c>
      <c r="AA1090" t="str">
        <f t="shared" si="169"/>
        <v>062-605-8685</v>
      </c>
      <c r="AB1090" t="str">
        <f t="shared" si="170"/>
        <v>Valid</v>
      </c>
      <c r="AC1090" s="4" t="str">
        <f t="shared" si="173"/>
        <v>Valid</v>
      </c>
      <c r="AD1090" t="s">
        <v>7241</v>
      </c>
      <c r="AE1090" s="11" t="s">
        <v>7242</v>
      </c>
    </row>
    <row r="1091" spans="1:31" ht="16" x14ac:dyDescent="0.2">
      <c r="A1091" t="s">
        <v>7243</v>
      </c>
      <c r="B1091">
        <v>2573</v>
      </c>
      <c r="C1091" t="str">
        <f t="shared" ref="C1091:C1154" si="174">CONCATENATE("store_doc_",B1091)</f>
        <v>store_doc_2573</v>
      </c>
      <c r="D1091" t="s">
        <v>7244</v>
      </c>
      <c r="E1091" t="s">
        <v>7245</v>
      </c>
      <c r="F1091">
        <v>13.513400000000001</v>
      </c>
      <c r="G1091">
        <v>102.17594</v>
      </c>
      <c r="H1091" t="str">
        <f t="shared" si="171"/>
        <v>https://www.google.com/maps/place/13.5134,102.17594</v>
      </c>
      <c r="I1091" t="s">
        <v>28</v>
      </c>
      <c r="J1091" t="s">
        <v>29</v>
      </c>
      <c r="K1091" t="s">
        <v>7246</v>
      </c>
      <c r="L1091" t="s">
        <v>7247</v>
      </c>
      <c r="M1091" t="s">
        <v>2590</v>
      </c>
      <c r="N1091">
        <v>27210</v>
      </c>
      <c r="O1091" t="s">
        <v>7248</v>
      </c>
      <c r="P1091" t="s">
        <v>34</v>
      </c>
      <c r="Q1091" s="3" t="s">
        <v>35</v>
      </c>
      <c r="R1091" s="3" t="str">
        <f t="shared" ref="R1091:R1154" si="175">_xlfn.CONCAT($Q1091,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1" s="3" t="str">
        <f>VLOOKUP($B1091,[1]Offline!$A$2:$K$2447,2,FALSE)</f>
        <v>Mini Supermarket</v>
      </c>
      <c r="T1091" s="3" t="str">
        <f>VLOOKUP($B1091,[1]Offline!$A$2:$K$2447,6,FALSE)</f>
        <v>06:00-22:00 (16Hrs)</v>
      </c>
      <c r="U1091" s="3" t="str">
        <f>VLOOKUP($B1091,[1]Offline!$A$2:$K$2447,8,FALSE)</f>
        <v>เลขที่ 649,649/1,649/2 หมู่ 1 ถนนจันทบุรี-สระแก้ว ต.วังน้ำเย็น อ.วังน้ำเย็น จ.สระแก้ว 27210</v>
      </c>
      <c r="V1091" s="11" t="str">
        <f t="shared" ref="V1091:V1154" si="176">$U1091 &amp; ", โทรศัพท์: " &amp; $AE1091</f>
        <v>เลขที่ 649,649/1,649/2 หมู่ 1 ถนนจันทบุรี-สระแก้ว ต.วังน้ำเย็น อ.วังน้ำเย็น จ.สระแก้ว 27210, โทรศัพท์: 062-605-8687</v>
      </c>
      <c r="W1091" s="3" t="str">
        <f>VLOOKUP($B1091,[1]Offline!$A$2:$K$2447,5,FALSE)</f>
        <v>exp2573-sm@lotuss.com</v>
      </c>
      <c r="X1091" s="3" t="str">
        <f>VLOOKUP($B1091,[1]Offline!$A$2:$K$2447,10,FALSE)</f>
        <v>0626058687</v>
      </c>
      <c r="Y1091" t="s">
        <v>7249</v>
      </c>
      <c r="Z1091" t="str">
        <f t="shared" ref="Z1091:Z1154" si="177">SUBSTITUTE($Y1091, "-", "")</f>
        <v>0626058687</v>
      </c>
      <c r="AA1091" t="str">
        <f t="shared" ref="AA1091:AA1154" si="178">IF(LEN($Z1091)=9, TEXT($Z1091, "00-000-0000"), TEXT($Z1091, "000-000-0000"))</f>
        <v>062-605-8687</v>
      </c>
      <c r="AB1091" t="str">
        <f t="shared" ref="AB1091:AB1154" si="179">IF(AND(LEFT($Z1091,1)="0", OR(LEN($Z1091)=9, LEN($Z1091)=10)), "Valid", "Invalid")</f>
        <v>Valid</v>
      </c>
      <c r="AC1091" s="4" t="str">
        <f t="shared" si="173"/>
        <v>Valid</v>
      </c>
      <c r="AD1091" t="s">
        <v>7249</v>
      </c>
      <c r="AE1091" s="11" t="s">
        <v>7250</v>
      </c>
    </row>
    <row r="1092" spans="1:31" ht="16" x14ac:dyDescent="0.2">
      <c r="A1092" t="s">
        <v>7251</v>
      </c>
      <c r="B1092">
        <v>2574</v>
      </c>
      <c r="C1092" t="str">
        <f t="shared" si="174"/>
        <v>store_doc_2574</v>
      </c>
      <c r="D1092" t="s">
        <v>7252</v>
      </c>
      <c r="E1092" t="s">
        <v>7253</v>
      </c>
      <c r="F1092">
        <v>17.478736999999999</v>
      </c>
      <c r="G1092">
        <v>101.982839</v>
      </c>
      <c r="H1092" t="str">
        <f t="shared" ref="H1092:H1155" si="180">CONCATENATE("https://www.google.com/maps/place/",F1092,",",G1092)</f>
        <v>https://www.google.com/maps/place/17.478737,101.982839</v>
      </c>
      <c r="I1092" t="s">
        <v>28</v>
      </c>
      <c r="J1092" t="s">
        <v>29</v>
      </c>
      <c r="K1092" t="s">
        <v>7254</v>
      </c>
      <c r="L1092" t="s">
        <v>7255</v>
      </c>
      <c r="M1092" t="s">
        <v>5960</v>
      </c>
      <c r="N1092">
        <v>42210</v>
      </c>
      <c r="O1092" t="s">
        <v>7256</v>
      </c>
      <c r="P1092" t="s">
        <v>34</v>
      </c>
      <c r="Q1092" s="3" t="s">
        <v>170</v>
      </c>
      <c r="R1092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2" s="3" t="str">
        <f>VLOOKUP($B1092,[1]Offline!$A$2:$K$2447,2,FALSE)</f>
        <v>Mini Supermarket</v>
      </c>
      <c r="T1092" s="3" t="str">
        <f>VLOOKUP($B1092,[1]Offline!$A$2:$K$2447,6,FALSE)</f>
        <v>06:00-23:00 (17Hrs)</v>
      </c>
      <c r="U1092" s="3" t="str">
        <f>VLOOKUP($B1092,[1]Offline!$A$2:$K$2447,8,FALSE)</f>
        <v>เลขที่ 60 หมู่ที่ 12 ตำบลนาด้วง อำเภอนาด้วง จังหวัดเลย 42210</v>
      </c>
      <c r="V1092" s="11" t="str">
        <f t="shared" si="176"/>
        <v>เลขที่ 60 หมู่ที่ 12 ตำบลนาด้วง อำเภอนาด้วง จังหวัดเลย 42210, โทรศัพท์: 062-605-8688</v>
      </c>
      <c r="W1092" s="3" t="str">
        <f>VLOOKUP($B1092,[1]Offline!$A$2:$K$2447,5,FALSE)</f>
        <v>exp2574-sm@lotuss.com</v>
      </c>
      <c r="X1092" s="3" t="str">
        <f>VLOOKUP($B1092,[1]Offline!$A$2:$K$2447,10,FALSE)</f>
        <v>0626058688</v>
      </c>
      <c r="Y1092" t="s">
        <v>7257</v>
      </c>
      <c r="Z1092" t="str">
        <f t="shared" si="177"/>
        <v>0626058688</v>
      </c>
      <c r="AA1092" t="str">
        <f t="shared" si="178"/>
        <v>062-605-8688</v>
      </c>
      <c r="AB1092" t="str">
        <f t="shared" si="179"/>
        <v>Valid</v>
      </c>
      <c r="AC1092" s="4" t="str">
        <f t="shared" si="173"/>
        <v>Valid</v>
      </c>
      <c r="AD1092" t="s">
        <v>7257</v>
      </c>
      <c r="AE1092" s="11" t="s">
        <v>7258</v>
      </c>
    </row>
    <row r="1093" spans="1:31" ht="16" x14ac:dyDescent="0.2">
      <c r="A1093" t="s">
        <v>7259</v>
      </c>
      <c r="B1093">
        <v>2576</v>
      </c>
      <c r="C1093" t="str">
        <f t="shared" si="174"/>
        <v>store_doc_2576</v>
      </c>
      <c r="D1093" t="s">
        <v>7260</v>
      </c>
      <c r="E1093" t="s">
        <v>7261</v>
      </c>
      <c r="F1093">
        <v>13.397372000000001</v>
      </c>
      <c r="G1093">
        <v>101.021653</v>
      </c>
      <c r="H1093" t="str">
        <f t="shared" si="180"/>
        <v>https://www.google.com/maps/place/13.397372,101.021653</v>
      </c>
      <c r="I1093" t="s">
        <v>28</v>
      </c>
      <c r="J1093" t="s">
        <v>29</v>
      </c>
      <c r="K1093" t="s">
        <v>7262</v>
      </c>
      <c r="L1093" t="s">
        <v>1527</v>
      </c>
      <c r="M1093" t="s">
        <v>1528</v>
      </c>
      <c r="N1093">
        <v>20000</v>
      </c>
      <c r="O1093" t="s">
        <v>1585</v>
      </c>
      <c r="P1093" t="s">
        <v>34</v>
      </c>
      <c r="Q1093" s="3" t="s">
        <v>170</v>
      </c>
      <c r="R1093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3" s="3" t="str">
        <f>VLOOKUP($B1093,[1]Offline!$A$2:$K$2447,2,FALSE)</f>
        <v>Mini Supermarket</v>
      </c>
      <c r="T1093" s="3" t="str">
        <f>VLOOKUP($B1093,[1]Offline!$A$2:$K$2447,6,FALSE)</f>
        <v>06:00-23:00 (17Hrs)</v>
      </c>
      <c r="U1093" s="3" t="str">
        <f>VLOOKUP($B1093,[1]Offline!$A$2:$K$2447,8,FALSE)</f>
        <v>เลขที่ 85,85/121-123 หมู่ 11 ต.นาป่า อ.เมืองชลบุรี จ.ชลบุรี 20000</v>
      </c>
      <c r="V1093" s="11" t="str">
        <f t="shared" si="176"/>
        <v>เลขที่ 85,85/121-123 หมู่ 11 ต.นาป่า อ.เมืองชลบุรี จ.ชลบุรี 20000, โทรศัพท์: ยังไม่มีเบอร์สาขา</v>
      </c>
      <c r="W1093" s="3" t="str">
        <f>VLOOKUP($B1093,[1]Offline!$A$2:$K$2447,5,FALSE)</f>
        <v>exp2576-sm@lotuss.com</v>
      </c>
      <c r="X1093" s="3" t="str">
        <f>VLOOKUP($B1093,[1]Offline!$A$2:$K$2447,10,FALSE)</f>
        <v>0ยังไม่มีเบอร์สาขา</v>
      </c>
      <c r="Y1093" t="s">
        <v>1580</v>
      </c>
      <c r="Z1093" t="str">
        <f t="shared" si="177"/>
        <v>ยังไม่มีเบอร์สาขา</v>
      </c>
      <c r="AA1093" t="str">
        <f t="shared" si="178"/>
        <v>ยังไม่มีเบอร์สาขา</v>
      </c>
      <c r="AB1093" t="str">
        <f t="shared" si="179"/>
        <v>Invalid</v>
      </c>
      <c r="AC1093" s="4" t="str">
        <f t="shared" si="173"/>
        <v>Invalid</v>
      </c>
      <c r="AD1093" t="s">
        <v>1580</v>
      </c>
      <c r="AE1093" s="11" t="s">
        <v>1580</v>
      </c>
    </row>
    <row r="1094" spans="1:31" ht="16" x14ac:dyDescent="0.2">
      <c r="A1094" t="s">
        <v>7263</v>
      </c>
      <c r="B1094">
        <v>2577</v>
      </c>
      <c r="C1094" t="str">
        <f t="shared" si="174"/>
        <v>store_doc_2577</v>
      </c>
      <c r="D1094" t="s">
        <v>7264</v>
      </c>
      <c r="E1094" t="s">
        <v>7265</v>
      </c>
      <c r="F1094">
        <v>13.323918000000001</v>
      </c>
      <c r="G1094">
        <v>101.18595500000001</v>
      </c>
      <c r="H1094" t="str">
        <f t="shared" si="180"/>
        <v>https://www.google.com/maps/place/13.323918,101.185955</v>
      </c>
      <c r="I1094" t="s">
        <v>28</v>
      </c>
      <c r="J1094" t="s">
        <v>29</v>
      </c>
      <c r="K1094" t="s">
        <v>7266</v>
      </c>
      <c r="L1094" t="s">
        <v>4040</v>
      </c>
      <c r="M1094" t="s">
        <v>1528</v>
      </c>
      <c r="N1094">
        <v>20170</v>
      </c>
      <c r="O1094" t="s">
        <v>4041</v>
      </c>
      <c r="P1094" t="s">
        <v>34</v>
      </c>
      <c r="Q1094" s="3" t="s">
        <v>35</v>
      </c>
      <c r="R1094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4" s="3" t="str">
        <f>VLOOKUP($B1094,[1]Offline!$A$2:$K$2447,2,FALSE)</f>
        <v>Mini Supermarket</v>
      </c>
      <c r="T1094" s="3" t="str">
        <f>VLOOKUP($B1094,[1]Offline!$A$2:$K$2447,6,FALSE)</f>
        <v>06:00-23:00 (17Hrs)</v>
      </c>
      <c r="U1094" s="3" t="str">
        <f>VLOOKUP($B1094,[1]Offline!$A$2:$K$2447,8,FALSE)</f>
        <v>เลขที่ 229/4 หมู่ 4 ต.หนองซาก อ.บ้านบึง จ.ชลบุรี 20170</v>
      </c>
      <c r="V1094" s="11" t="str">
        <f t="shared" si="176"/>
        <v>เลขที่ 229/4 หมู่ 4 ต.หนองซาก อ.บ้านบึง จ.ชลบุรี 20170, โทรศัพท์: ยังไม่มีเบอร์สาขา</v>
      </c>
      <c r="W1094" s="3" t="str">
        <f>VLOOKUP($B1094,[1]Offline!$A$2:$K$2447,5,FALSE)</f>
        <v>exp2577-sm@lotuss.com</v>
      </c>
      <c r="X1094" s="3" t="str">
        <f>VLOOKUP($B1094,[1]Offline!$A$2:$K$2447,10,FALSE)</f>
        <v>0ยังไม่มีเบอร์สาขา</v>
      </c>
      <c r="Y1094" t="s">
        <v>1580</v>
      </c>
      <c r="Z1094" t="str">
        <f t="shared" si="177"/>
        <v>ยังไม่มีเบอร์สาขา</v>
      </c>
      <c r="AA1094" t="str">
        <f t="shared" si="178"/>
        <v>ยังไม่มีเบอร์สาขา</v>
      </c>
      <c r="AB1094" t="str">
        <f t="shared" si="179"/>
        <v>Invalid</v>
      </c>
      <c r="AC1094" s="4" t="str">
        <f t="shared" si="173"/>
        <v>Invalid</v>
      </c>
      <c r="AD1094" t="s">
        <v>1580</v>
      </c>
      <c r="AE1094" s="11" t="s">
        <v>1580</v>
      </c>
    </row>
    <row r="1095" spans="1:31" ht="16" x14ac:dyDescent="0.2">
      <c r="A1095" t="s">
        <v>7267</v>
      </c>
      <c r="B1095">
        <v>2578</v>
      </c>
      <c r="C1095" t="str">
        <f t="shared" si="174"/>
        <v>store_doc_2578</v>
      </c>
      <c r="D1095" t="s">
        <v>7268</v>
      </c>
      <c r="E1095" t="s">
        <v>7269</v>
      </c>
      <c r="F1095">
        <v>13.858841</v>
      </c>
      <c r="G1095">
        <v>100.538044</v>
      </c>
      <c r="H1095" t="str">
        <f t="shared" si="180"/>
        <v>https://www.google.com/maps/place/13.858841,100.538044</v>
      </c>
      <c r="I1095" t="s">
        <v>28</v>
      </c>
      <c r="J1095" t="s">
        <v>29</v>
      </c>
      <c r="K1095" t="s">
        <v>7270</v>
      </c>
      <c r="L1095" t="s">
        <v>284</v>
      </c>
      <c r="M1095" t="s">
        <v>232</v>
      </c>
      <c r="N1095">
        <v>11000</v>
      </c>
      <c r="O1095" t="s">
        <v>1670</v>
      </c>
      <c r="P1095" t="s">
        <v>34</v>
      </c>
      <c r="Q1095" s="3" t="s">
        <v>170</v>
      </c>
      <c r="R1095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5" s="3" t="str">
        <f>VLOOKUP($B1095,[1]Offline!$A$2:$K$2447,2,FALSE)</f>
        <v>Mini Supermarket</v>
      </c>
      <c r="T1095" s="3" t="str">
        <f>VLOOKUP($B1095,[1]Offline!$A$2:$K$2447,6,FALSE)</f>
        <v>06:00-22:30 (16.5Hrs)</v>
      </c>
      <c r="U1095" s="3" t="str">
        <f>VLOOKUP($B1095,[1]Offline!$A$2:$K$2447,8,FALSE)</f>
        <v>เลขที่ 398/1 หมู่ที่ 2 ตำบลบางเขน อำเภอเมืองนนทบุรี จังหวัดนนทบุรี 11000</v>
      </c>
      <c r="V1095" s="11" t="str">
        <f t="shared" si="176"/>
        <v>เลขที่ 398/1 หมู่ที่ 2 ตำบลบางเขน อำเภอเมืองนนทบุรี จังหวัดนนทบุรี 11000, โทรศัพท์: 062-605-8691</v>
      </c>
      <c r="W1095" s="3" t="str">
        <f>VLOOKUP($B1095,[1]Offline!$A$2:$K$2447,5,FALSE)</f>
        <v>exp2578-sm@lotuss.com</v>
      </c>
      <c r="X1095" s="3" t="str">
        <f>VLOOKUP($B1095,[1]Offline!$A$2:$K$2447,10,FALSE)</f>
        <v>0626058691</v>
      </c>
      <c r="Y1095" t="s">
        <v>7271</v>
      </c>
      <c r="Z1095" t="str">
        <f t="shared" si="177"/>
        <v>0626058691</v>
      </c>
      <c r="AA1095" t="str">
        <f t="shared" si="178"/>
        <v>062-605-8691</v>
      </c>
      <c r="AB1095" t="str">
        <f t="shared" si="179"/>
        <v>Valid</v>
      </c>
      <c r="AC1095" s="4" t="str">
        <f t="shared" si="173"/>
        <v>Valid</v>
      </c>
      <c r="AD1095" t="s">
        <v>7271</v>
      </c>
      <c r="AE1095" s="11" t="s">
        <v>7272</v>
      </c>
    </row>
    <row r="1096" spans="1:31" ht="16" x14ac:dyDescent="0.2">
      <c r="A1096" t="s">
        <v>7273</v>
      </c>
      <c r="B1096">
        <v>2580</v>
      </c>
      <c r="C1096" t="str">
        <f t="shared" si="174"/>
        <v>store_doc_2580</v>
      </c>
      <c r="D1096" t="s">
        <v>7274</v>
      </c>
      <c r="E1096" t="s">
        <v>7275</v>
      </c>
      <c r="F1096">
        <v>13.595078000000001</v>
      </c>
      <c r="G1096">
        <v>100.363502</v>
      </c>
      <c r="H1096" t="str">
        <f t="shared" si="180"/>
        <v>https://www.google.com/maps/place/13.595078,100.363502</v>
      </c>
      <c r="I1096" t="s">
        <v>123</v>
      </c>
      <c r="J1096" t="s">
        <v>29</v>
      </c>
      <c r="K1096" t="s">
        <v>7276</v>
      </c>
      <c r="L1096" t="s">
        <v>615</v>
      </c>
      <c r="M1096" t="s">
        <v>616</v>
      </c>
      <c r="N1096">
        <v>74000</v>
      </c>
      <c r="O1096" t="s">
        <v>3742</v>
      </c>
      <c r="P1096" t="s">
        <v>34</v>
      </c>
      <c r="Q1096" s="3" t="s">
        <v>35</v>
      </c>
      <c r="R1096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6" s="3" t="e">
        <f>VLOOKUP($B1096,[1]Offline!$A$2:$K$2447,2,FALSE)</f>
        <v>#N/A</v>
      </c>
      <c r="T1096" s="3" t="e">
        <f>VLOOKUP($B1096,[1]Offline!$A$2:$K$2447,6,FALSE)</f>
        <v>#N/A</v>
      </c>
      <c r="U1096" s="3" t="e">
        <f>VLOOKUP($B1096,[1]Offline!$A$2:$K$2447,8,FALSE)</f>
        <v>#N/A</v>
      </c>
      <c r="V1096" s="11" t="e">
        <f t="shared" si="176"/>
        <v>#N/A</v>
      </c>
      <c r="W1096" s="3" t="e">
        <f>VLOOKUP($B1096,[1]Offline!$A$2:$K$2447,5,FALSE)</f>
        <v>#N/A</v>
      </c>
      <c r="X1096" s="3" t="e">
        <f>VLOOKUP($B1096,[1]Offline!$A$2:$K$2447,10,FALSE)</f>
        <v>#N/A</v>
      </c>
      <c r="Y1096" t="e">
        <v>#N/A</v>
      </c>
      <c r="Z1096" t="e">
        <f t="shared" si="177"/>
        <v>#N/A</v>
      </c>
      <c r="AA1096" t="e">
        <f t="shared" si="178"/>
        <v>#N/A</v>
      </c>
      <c r="AB1096" t="e">
        <f t="shared" si="179"/>
        <v>#N/A</v>
      </c>
      <c r="AC1096" s="4"/>
      <c r="AD1096" t="e">
        <v>#N/A</v>
      </c>
    </row>
    <row r="1097" spans="1:31" ht="16" x14ac:dyDescent="0.2">
      <c r="A1097" t="s">
        <v>7277</v>
      </c>
      <c r="B1097">
        <v>2582</v>
      </c>
      <c r="C1097" t="str">
        <f t="shared" si="174"/>
        <v>store_doc_2582</v>
      </c>
      <c r="D1097" t="s">
        <v>7278</v>
      </c>
      <c r="E1097" t="s">
        <v>7279</v>
      </c>
      <c r="F1097">
        <v>17.478988000000001</v>
      </c>
      <c r="G1097">
        <v>101.72898000000001</v>
      </c>
      <c r="H1097" t="str">
        <f t="shared" si="180"/>
        <v>https://www.google.com/maps/place/17.478988,101.72898</v>
      </c>
      <c r="I1097" t="s">
        <v>123</v>
      </c>
      <c r="J1097" t="s">
        <v>29</v>
      </c>
      <c r="K1097" t="s">
        <v>7280</v>
      </c>
      <c r="L1097" t="s">
        <v>6587</v>
      </c>
      <c r="M1097" t="s">
        <v>5960</v>
      </c>
      <c r="N1097">
        <v>42000</v>
      </c>
      <c r="O1097" t="s">
        <v>6588</v>
      </c>
      <c r="P1097" t="s">
        <v>34</v>
      </c>
      <c r="Q1097" s="3" t="s">
        <v>35</v>
      </c>
      <c r="R1097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7" s="3" t="e">
        <f>VLOOKUP($B1097,[1]Offline!$A$2:$K$2447,2,FALSE)</f>
        <v>#N/A</v>
      </c>
      <c r="T1097" s="3" t="e">
        <f>VLOOKUP($B1097,[1]Offline!$A$2:$K$2447,6,FALSE)</f>
        <v>#N/A</v>
      </c>
      <c r="U1097" s="3" t="e">
        <f>VLOOKUP($B1097,[1]Offline!$A$2:$K$2447,8,FALSE)</f>
        <v>#N/A</v>
      </c>
      <c r="V1097" s="11" t="e">
        <f t="shared" si="176"/>
        <v>#N/A</v>
      </c>
      <c r="W1097" s="3" t="e">
        <f>VLOOKUP($B1097,[1]Offline!$A$2:$K$2447,5,FALSE)</f>
        <v>#N/A</v>
      </c>
      <c r="X1097" s="3" t="e">
        <f>VLOOKUP($B1097,[1]Offline!$A$2:$K$2447,10,FALSE)</f>
        <v>#N/A</v>
      </c>
      <c r="Y1097" t="e">
        <v>#N/A</v>
      </c>
      <c r="Z1097" t="e">
        <f t="shared" si="177"/>
        <v>#N/A</v>
      </c>
      <c r="AA1097" t="e">
        <f t="shared" si="178"/>
        <v>#N/A</v>
      </c>
      <c r="AB1097" t="e">
        <f t="shared" si="179"/>
        <v>#N/A</v>
      </c>
      <c r="AC1097" s="4"/>
      <c r="AD1097" t="e">
        <v>#N/A</v>
      </c>
    </row>
    <row r="1098" spans="1:31" ht="16" x14ac:dyDescent="0.2">
      <c r="A1098" t="s">
        <v>7281</v>
      </c>
      <c r="B1098">
        <v>2583</v>
      </c>
      <c r="C1098" t="str">
        <f t="shared" si="174"/>
        <v>store_doc_2583</v>
      </c>
      <c r="D1098" t="s">
        <v>7282</v>
      </c>
      <c r="E1098" t="s">
        <v>7283</v>
      </c>
      <c r="F1098">
        <v>14.807626000000001</v>
      </c>
      <c r="G1098">
        <v>100.602667</v>
      </c>
      <c r="H1098" t="str">
        <f t="shared" si="180"/>
        <v>https://www.google.com/maps/place/14.807626,100.602667</v>
      </c>
      <c r="I1098" t="s">
        <v>28</v>
      </c>
      <c r="J1098" t="s">
        <v>29</v>
      </c>
      <c r="K1098" t="s">
        <v>7284</v>
      </c>
      <c r="L1098" t="s">
        <v>2197</v>
      </c>
      <c r="M1098" t="s">
        <v>2198</v>
      </c>
      <c r="N1098">
        <v>15000</v>
      </c>
      <c r="O1098" t="s">
        <v>7285</v>
      </c>
      <c r="P1098" t="s">
        <v>34</v>
      </c>
      <c r="Q1098" s="3" t="s">
        <v>170</v>
      </c>
      <c r="R1098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8" s="3" t="str">
        <f>VLOOKUP($B1098,[1]Offline!$A$2:$K$2447,2,FALSE)</f>
        <v>Mini Supermarket</v>
      </c>
      <c r="T1098" s="3" t="str">
        <f>VLOOKUP($B1098,[1]Offline!$A$2:$K$2447,6,FALSE)</f>
        <v>06:00-23:00 (17Hrs)</v>
      </c>
      <c r="U1098" s="3" t="str">
        <f>VLOOKUP($B1098,[1]Offline!$A$2:$K$2447,8,FALSE)</f>
        <v>เลขที่ 129 หมู่ 6 ต.พรหมมาสตร์ อ.เมือง จ.ลพบุรี 15000</v>
      </c>
      <c r="V1098" s="11" t="str">
        <f t="shared" si="176"/>
        <v>เลขที่ 129 หมู่ 6 ต.พรหมมาสตร์ อ.เมือง จ.ลพบุรี 15000, โทรศัพท์: 062-605-8695</v>
      </c>
      <c r="W1098" s="3" t="str">
        <f>VLOOKUP($B1098,[1]Offline!$A$2:$K$2447,5,FALSE)</f>
        <v>exp2583-sm@lotuss.com</v>
      </c>
      <c r="X1098" s="3" t="str">
        <f>VLOOKUP($B1098,[1]Offline!$A$2:$K$2447,10,FALSE)</f>
        <v>0626058695</v>
      </c>
      <c r="Y1098" t="s">
        <v>7286</v>
      </c>
      <c r="Z1098" t="str">
        <f t="shared" si="177"/>
        <v>0626058695</v>
      </c>
      <c r="AA1098" t="str">
        <f t="shared" si="178"/>
        <v>062-605-8695</v>
      </c>
      <c r="AB1098" t="str">
        <f t="shared" si="179"/>
        <v>Valid</v>
      </c>
      <c r="AC1098" s="4" t="str">
        <f>IF(AND(LEFT($Z1098,1)="0", OR(LEN(SUBSTITUTE($Z1098,"-",""))=9, AND(LEFT($Z1098,2)&lt;&gt;"02", LEN(SUBSTITUTE($Z1098,"-",""))=10))), "Valid", "Invalid")</f>
        <v>Valid</v>
      </c>
      <c r="AD1098" t="s">
        <v>7286</v>
      </c>
      <c r="AE1098" s="11" t="s">
        <v>7287</v>
      </c>
    </row>
    <row r="1099" spans="1:31" ht="16" x14ac:dyDescent="0.2">
      <c r="A1099" t="s">
        <v>7288</v>
      </c>
      <c r="B1099">
        <v>2584</v>
      </c>
      <c r="C1099" t="str">
        <f t="shared" si="174"/>
        <v>store_doc_2584</v>
      </c>
      <c r="D1099" t="s">
        <v>7289</v>
      </c>
      <c r="E1099" t="s">
        <v>7290</v>
      </c>
      <c r="F1099">
        <v>15.196661000000001</v>
      </c>
      <c r="G1099">
        <v>104.865015</v>
      </c>
      <c r="H1099" t="str">
        <f t="shared" si="180"/>
        <v>https://www.google.com/maps/place/15.196661,104.865015</v>
      </c>
      <c r="I1099" t="s">
        <v>28</v>
      </c>
      <c r="J1099" t="s">
        <v>29</v>
      </c>
      <c r="K1099" t="s">
        <v>7291</v>
      </c>
      <c r="L1099" t="s">
        <v>4242</v>
      </c>
      <c r="M1099" t="s">
        <v>4243</v>
      </c>
      <c r="N1099">
        <v>34190</v>
      </c>
      <c r="O1099" t="s">
        <v>4891</v>
      </c>
      <c r="P1099" t="s">
        <v>34</v>
      </c>
      <c r="Q1099" s="3" t="s">
        <v>44</v>
      </c>
      <c r="R1099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099" s="3" t="str">
        <f>VLOOKUP($B1099,[1]Offline!$A$2:$K$2447,2,FALSE)</f>
        <v>Mini Supermarket</v>
      </c>
      <c r="T1099" s="3" t="str">
        <f>VLOOKUP($B1099,[1]Offline!$A$2:$K$2447,6,FALSE)</f>
        <v>24 Hours</v>
      </c>
      <c r="U1099" s="3" t="str">
        <f>VLOOKUP($B1099,[1]Offline!$A$2:$K$2447,8,FALSE)</f>
        <v>เลขที่ 73 ถนนวาริน-พิบูลฯ ตำบลวารินชำราบ อำเภอวารินชำราบ จังหวัดอุบลราชธานี 34190</v>
      </c>
      <c r="V1099" s="11" t="str">
        <f t="shared" si="176"/>
        <v>เลขที่ 73 ถนนวาริน-พิบูลฯ ตำบลวารินชำราบ อำเภอวารินชำราบ จังหวัดอุบลราชธานี 34190, โทรศัพท์: 062-605-8696</v>
      </c>
      <c r="W1099" s="3" t="str">
        <f>VLOOKUP($B1099,[1]Offline!$A$2:$K$2447,5,FALSE)</f>
        <v>exp2584-sm@lotuss.com</v>
      </c>
      <c r="X1099" s="3" t="str">
        <f>VLOOKUP($B1099,[1]Offline!$A$2:$K$2447,10,FALSE)</f>
        <v>0626058696</v>
      </c>
      <c r="Y1099" t="s">
        <v>7292</v>
      </c>
      <c r="Z1099" t="str">
        <f t="shared" si="177"/>
        <v>0626058696</v>
      </c>
      <c r="AA1099" t="str">
        <f t="shared" si="178"/>
        <v>062-605-8696</v>
      </c>
      <c r="AB1099" t="str">
        <f t="shared" si="179"/>
        <v>Valid</v>
      </c>
      <c r="AC1099" s="4" t="str">
        <f>IF(AND(LEFT($Z1099,1)="0", OR(LEN(SUBSTITUTE($Z1099,"-",""))=9, AND(LEFT($Z1099,2)&lt;&gt;"02", LEN(SUBSTITUTE($Z1099,"-",""))=10))), "Valid", "Invalid")</f>
        <v>Valid</v>
      </c>
      <c r="AD1099" t="s">
        <v>7292</v>
      </c>
      <c r="AE1099" s="11" t="s">
        <v>7293</v>
      </c>
    </row>
    <row r="1100" spans="1:31" ht="16" x14ac:dyDescent="0.2">
      <c r="A1100" t="s">
        <v>7294</v>
      </c>
      <c r="B1100">
        <v>2585</v>
      </c>
      <c r="C1100" t="str">
        <f t="shared" si="174"/>
        <v>store_doc_2585</v>
      </c>
      <c r="D1100" t="s">
        <v>7295</v>
      </c>
      <c r="E1100" t="s">
        <v>7296</v>
      </c>
      <c r="F1100">
        <v>17.243082000000001</v>
      </c>
      <c r="G1100">
        <v>101.689308</v>
      </c>
      <c r="H1100" t="str">
        <f t="shared" si="180"/>
        <v>https://www.google.com/maps/place/17.243082,101.689308</v>
      </c>
      <c r="I1100" t="s">
        <v>28</v>
      </c>
      <c r="J1100" t="s">
        <v>29</v>
      </c>
      <c r="K1100" t="s">
        <v>7297</v>
      </c>
      <c r="L1100" t="s">
        <v>7206</v>
      </c>
      <c r="M1100" t="s">
        <v>5960</v>
      </c>
      <c r="N1100">
        <v>42130</v>
      </c>
      <c r="O1100" t="s">
        <v>7298</v>
      </c>
      <c r="P1100" t="s">
        <v>34</v>
      </c>
      <c r="Q1100" s="3" t="s">
        <v>170</v>
      </c>
      <c r="R1100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0" s="3" t="str">
        <f>VLOOKUP($B1100,[1]Offline!$A$2:$K$2447,2,FALSE)</f>
        <v>Mini Supermarket</v>
      </c>
      <c r="T1100" s="3" t="str">
        <f>VLOOKUP($B1100,[1]Offline!$A$2:$K$2447,6,FALSE)</f>
        <v>06:00-23:00 (17Hrs)</v>
      </c>
      <c r="U1100" s="3" t="str">
        <f>VLOOKUP($B1100,[1]Offline!$A$2:$K$2447,8,FALSE)</f>
        <v>เลขที่ 172 หมู่ที่ 17 ตำบลทรายขาว อำเภอวังสะพุง จังหวัดเลย 42130</v>
      </c>
      <c r="V1100" s="11" t="str">
        <f t="shared" si="176"/>
        <v>เลขที่ 172 หมู่ที่ 17 ตำบลทรายขาว อำเภอวังสะพุง จังหวัดเลย 42130, โทรศัพท์: 062-605-8697</v>
      </c>
      <c r="W1100" s="3" t="str">
        <f>VLOOKUP($B1100,[1]Offline!$A$2:$K$2447,5,FALSE)</f>
        <v>exp2585-sm@lotuss.com</v>
      </c>
      <c r="X1100" s="3" t="str">
        <f>VLOOKUP($B1100,[1]Offline!$A$2:$K$2447,10,FALSE)</f>
        <v>0626058697</v>
      </c>
      <c r="Y1100" t="s">
        <v>7299</v>
      </c>
      <c r="Z1100" t="str">
        <f t="shared" si="177"/>
        <v>0626058697</v>
      </c>
      <c r="AA1100" t="str">
        <f t="shared" si="178"/>
        <v>062-605-8697</v>
      </c>
      <c r="AB1100" t="str">
        <f t="shared" si="179"/>
        <v>Valid</v>
      </c>
      <c r="AC1100" s="4" t="str">
        <f>IF(AND(LEFT($Z1100,1)="0", OR(LEN(SUBSTITUTE($Z1100,"-",""))=9, AND(LEFT($Z1100,2)&lt;&gt;"02", LEN(SUBSTITUTE($Z1100,"-",""))=10))), "Valid", "Invalid")</f>
        <v>Valid</v>
      </c>
      <c r="AD1100" t="s">
        <v>7299</v>
      </c>
      <c r="AE1100" s="11" t="s">
        <v>7300</v>
      </c>
    </row>
    <row r="1101" spans="1:31" ht="16" x14ac:dyDescent="0.2">
      <c r="A1101" t="s">
        <v>7301</v>
      </c>
      <c r="B1101">
        <v>2586</v>
      </c>
      <c r="C1101" t="str">
        <f t="shared" si="174"/>
        <v>store_doc_2586</v>
      </c>
      <c r="D1101" t="s">
        <v>7302</v>
      </c>
      <c r="E1101" t="s">
        <v>7303</v>
      </c>
      <c r="F1101">
        <v>15.102498000000001</v>
      </c>
      <c r="G1101">
        <v>104.570571</v>
      </c>
      <c r="H1101" t="str">
        <f t="shared" si="180"/>
        <v>https://www.google.com/maps/place/15.102498,104.570571</v>
      </c>
      <c r="I1101" t="s">
        <v>28</v>
      </c>
      <c r="J1101" t="s">
        <v>29</v>
      </c>
      <c r="K1101" t="s">
        <v>7304</v>
      </c>
      <c r="L1101" t="s">
        <v>7305</v>
      </c>
      <c r="M1101" t="s">
        <v>4909</v>
      </c>
      <c r="N1101">
        <v>33130</v>
      </c>
      <c r="O1101" t="s">
        <v>7306</v>
      </c>
      <c r="P1101" t="s">
        <v>34</v>
      </c>
      <c r="Q1101" s="3" t="s">
        <v>44</v>
      </c>
      <c r="R1101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1" s="3" t="str">
        <f>VLOOKUP($B1101,[1]Offline!$A$2:$K$2447,2,FALSE)</f>
        <v>Mini Supermarket</v>
      </c>
      <c r="T1101" s="3" t="str">
        <f>VLOOKUP($B1101,[1]Offline!$A$2:$K$2447,6,FALSE)</f>
        <v>24 Hours</v>
      </c>
      <c r="U1101" s="3" t="str">
        <f>VLOOKUP($B1101,[1]Offline!$A$2:$K$2447,8,FALSE)</f>
        <v>เลขที่ 64/15 หมู่ที่ 5 แขวงดูน อำเภอกันทรารมย์ จังหวัดศรีสะเกษ 33130</v>
      </c>
      <c r="V1101" s="11" t="str">
        <f t="shared" si="176"/>
        <v>เลขที่ 64/15 หมู่ที่ 5 แขวงดูน อำเภอกันทรารมย์ จังหวัดศรีสะเกษ 33130, โทรศัพท์: 062-605-8698</v>
      </c>
      <c r="W1101" s="3" t="str">
        <f>VLOOKUP($B1101,[1]Offline!$A$2:$K$2447,5,FALSE)</f>
        <v>exp2586-sm@lotuss.com</v>
      </c>
      <c r="X1101" s="3" t="str">
        <f>VLOOKUP($B1101,[1]Offline!$A$2:$K$2447,10,FALSE)</f>
        <v>0626058698</v>
      </c>
      <c r="Y1101" t="s">
        <v>7307</v>
      </c>
      <c r="Z1101" t="str">
        <f t="shared" si="177"/>
        <v>0626058698</v>
      </c>
      <c r="AA1101" t="str">
        <f t="shared" si="178"/>
        <v>062-605-8698</v>
      </c>
      <c r="AB1101" t="str">
        <f t="shared" si="179"/>
        <v>Valid</v>
      </c>
      <c r="AC1101" s="4" t="str">
        <f>IF(AND(LEFT($Z1101,1)="0", OR(LEN(SUBSTITUTE($Z1101,"-",""))=9, AND(LEFT($Z1101,2)&lt;&gt;"02", LEN(SUBSTITUTE($Z1101,"-",""))=10))), "Valid", "Invalid")</f>
        <v>Valid</v>
      </c>
      <c r="AD1101" t="s">
        <v>7307</v>
      </c>
      <c r="AE1101" s="11" t="s">
        <v>7308</v>
      </c>
    </row>
    <row r="1102" spans="1:31" ht="16" x14ac:dyDescent="0.2">
      <c r="A1102" t="s">
        <v>7309</v>
      </c>
      <c r="B1102">
        <v>2587</v>
      </c>
      <c r="C1102" t="str">
        <f t="shared" si="174"/>
        <v>store_doc_2587</v>
      </c>
      <c r="D1102" t="s">
        <v>7310</v>
      </c>
      <c r="E1102" t="s">
        <v>7311</v>
      </c>
      <c r="F1102">
        <v>14.51389</v>
      </c>
      <c r="G1102">
        <v>100.365008</v>
      </c>
      <c r="H1102" t="str">
        <f t="shared" si="180"/>
        <v>https://www.google.com/maps/place/14.51389,100.365008</v>
      </c>
      <c r="I1102" t="s">
        <v>123</v>
      </c>
      <c r="J1102" t="s">
        <v>29</v>
      </c>
      <c r="K1102" t="s">
        <v>7312</v>
      </c>
      <c r="L1102" t="s">
        <v>7313</v>
      </c>
      <c r="M1102" t="s">
        <v>2630</v>
      </c>
      <c r="N1102">
        <v>14110</v>
      </c>
      <c r="O1102" t="s">
        <v>7314</v>
      </c>
      <c r="P1102" t="s">
        <v>34</v>
      </c>
      <c r="Q1102" s="3" t="s">
        <v>35</v>
      </c>
      <c r="R1102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2" s="3" t="e">
        <f>VLOOKUP($B1102,[1]Offline!$A$2:$K$2447,2,FALSE)</f>
        <v>#N/A</v>
      </c>
      <c r="T1102" s="3" t="e">
        <f>VLOOKUP($B1102,[1]Offline!$A$2:$K$2447,6,FALSE)</f>
        <v>#N/A</v>
      </c>
      <c r="U1102" s="3" t="e">
        <f>VLOOKUP($B1102,[1]Offline!$A$2:$K$2447,8,FALSE)</f>
        <v>#N/A</v>
      </c>
      <c r="V1102" s="11" t="e">
        <f t="shared" si="176"/>
        <v>#N/A</v>
      </c>
      <c r="W1102" s="3" t="e">
        <f>VLOOKUP($B1102,[1]Offline!$A$2:$K$2447,5,FALSE)</f>
        <v>#N/A</v>
      </c>
      <c r="X1102" s="3" t="e">
        <f>VLOOKUP($B1102,[1]Offline!$A$2:$K$2447,10,FALSE)</f>
        <v>#N/A</v>
      </c>
      <c r="Y1102" t="e">
        <v>#N/A</v>
      </c>
      <c r="Z1102" t="e">
        <f t="shared" si="177"/>
        <v>#N/A</v>
      </c>
      <c r="AA1102" t="e">
        <f t="shared" si="178"/>
        <v>#N/A</v>
      </c>
      <c r="AB1102" t="e">
        <f t="shared" si="179"/>
        <v>#N/A</v>
      </c>
      <c r="AC1102" s="4"/>
      <c r="AD1102" t="e">
        <v>#N/A</v>
      </c>
    </row>
    <row r="1103" spans="1:31" ht="16" x14ac:dyDescent="0.2">
      <c r="A1103" t="s">
        <v>7315</v>
      </c>
      <c r="B1103">
        <v>2588</v>
      </c>
      <c r="C1103" t="str">
        <f t="shared" si="174"/>
        <v>store_doc_2588</v>
      </c>
      <c r="D1103" t="s">
        <v>7316</v>
      </c>
      <c r="E1103" t="s">
        <v>7317</v>
      </c>
      <c r="F1103">
        <v>13.707554</v>
      </c>
      <c r="G1103">
        <v>100.736176</v>
      </c>
      <c r="H1103" t="str">
        <f t="shared" si="180"/>
        <v>https://www.google.com/maps/place/13.707554,100.736176</v>
      </c>
      <c r="I1103" t="s">
        <v>28</v>
      </c>
      <c r="J1103" t="s">
        <v>29</v>
      </c>
      <c r="K1103" t="s">
        <v>7318</v>
      </c>
      <c r="L1103" t="s">
        <v>116</v>
      </c>
      <c r="M1103" t="s">
        <v>100</v>
      </c>
      <c r="N1103">
        <v>10540</v>
      </c>
      <c r="O1103" t="s">
        <v>2223</v>
      </c>
      <c r="P1103" t="s">
        <v>34</v>
      </c>
      <c r="Q1103" s="3" t="s">
        <v>44</v>
      </c>
      <c r="R1103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3" s="3" t="str">
        <f>VLOOKUP($B1103,[1]Offline!$A$2:$K$2447,2,FALSE)</f>
        <v>Mini Supermarket</v>
      </c>
      <c r="T1103" s="3" t="str">
        <f>VLOOKUP($B1103,[1]Offline!$A$2:$K$2447,6,FALSE)</f>
        <v xml:space="preserve">24 Hours </v>
      </c>
      <c r="U1103" s="3" t="str">
        <f>VLOOKUP($B1103,[1]Offline!$A$2:$K$2447,8,FALSE)</f>
        <v>เลขที่ 131,131/1-3 หมู่ 14 ต.ราชาเทวะ อ.บางพลี จ.สมุทรปราการ 10540</v>
      </c>
      <c r="V1103" s="11" t="str">
        <f t="shared" si="176"/>
        <v>เลขที่ 131,131/1-3 หมู่ 14 ต.ราชาเทวะ อ.บางพลี จ.สมุทรปราการ 10540, โทรศัพท์: 062-605-8700</v>
      </c>
      <c r="W1103" s="3" t="str">
        <f>VLOOKUP($B1103,[1]Offline!$A$2:$K$2447,5,FALSE)</f>
        <v>exp2588-sm@lotuss.com</v>
      </c>
      <c r="X1103" s="3" t="str">
        <f>VLOOKUP($B1103,[1]Offline!$A$2:$K$2447,10,FALSE)</f>
        <v>0626058700</v>
      </c>
      <c r="Y1103" t="s">
        <v>7319</v>
      </c>
      <c r="Z1103" t="str">
        <f t="shared" si="177"/>
        <v>0626058700</v>
      </c>
      <c r="AA1103" t="str">
        <f t="shared" si="178"/>
        <v>062-605-8700</v>
      </c>
      <c r="AB1103" t="str">
        <f t="shared" si="179"/>
        <v>Valid</v>
      </c>
      <c r="AC1103" s="4" t="str">
        <f>IF(AND(LEFT($Z1103,1)="0", OR(LEN(SUBSTITUTE($Z1103,"-",""))=9, AND(LEFT($Z1103,2)&lt;&gt;"02", LEN(SUBSTITUTE($Z1103,"-",""))=10))), "Valid", "Invalid")</f>
        <v>Valid</v>
      </c>
      <c r="AD1103" t="s">
        <v>7319</v>
      </c>
      <c r="AE1103" s="11" t="s">
        <v>7320</v>
      </c>
    </row>
    <row r="1104" spans="1:31" ht="16" x14ac:dyDescent="0.2">
      <c r="A1104" t="s">
        <v>7321</v>
      </c>
      <c r="B1104">
        <v>2589</v>
      </c>
      <c r="C1104" t="str">
        <f t="shared" si="174"/>
        <v>store_doc_2589</v>
      </c>
      <c r="D1104" t="s">
        <v>7322</v>
      </c>
      <c r="E1104" t="s">
        <v>7323</v>
      </c>
      <c r="F1104">
        <v>14.053668999999999</v>
      </c>
      <c r="G1104">
        <v>99.500489000000002</v>
      </c>
      <c r="H1104" t="str">
        <f t="shared" si="180"/>
        <v>https://www.google.com/maps/place/14.053669,99.500489</v>
      </c>
      <c r="I1104" t="s">
        <v>28</v>
      </c>
      <c r="J1104" t="s">
        <v>29</v>
      </c>
      <c r="K1104" t="s">
        <v>7324</v>
      </c>
      <c r="L1104" t="s">
        <v>4830</v>
      </c>
      <c r="M1104" t="s">
        <v>4831</v>
      </c>
      <c r="N1104">
        <v>71000</v>
      </c>
      <c r="O1104" t="s">
        <v>4832</v>
      </c>
      <c r="P1104" t="s">
        <v>34</v>
      </c>
      <c r="Q1104" s="3" t="s">
        <v>44</v>
      </c>
      <c r="R1104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4" s="3" t="str">
        <f>VLOOKUP($B1104,[1]Offline!$A$2:$K$2447,2,FALSE)</f>
        <v>Mini Supermarket</v>
      </c>
      <c r="T1104" s="3" t="str">
        <f>VLOOKUP($B1104,[1]Offline!$A$2:$K$2447,6,FALSE)</f>
        <v xml:space="preserve">24 Hours </v>
      </c>
      <c r="U1104" s="3" t="str">
        <f>VLOOKUP($B1104,[1]Offline!$A$2:$K$2447,8,FALSE)</f>
        <v>เลขที่ 152/1 หมู่ 5 ต.ท่ามะขาม อ.เมืองกาญจนบุรี จ.กาญจนบุรี 71000</v>
      </c>
      <c r="V1104" s="11" t="str">
        <f t="shared" si="176"/>
        <v>เลขที่ 152/1 หมู่ 5 ต.ท่ามะขาม อ.เมืองกาญจนบุรี จ.กาญจนบุรี 71000, โทรศัพท์: 062-605-8701</v>
      </c>
      <c r="W1104" s="3" t="str">
        <f>VLOOKUP($B1104,[1]Offline!$A$2:$K$2447,5,FALSE)</f>
        <v>exp2589-sm@lotuss.com</v>
      </c>
      <c r="X1104" s="3" t="str">
        <f>VLOOKUP($B1104,[1]Offline!$A$2:$K$2447,10,FALSE)</f>
        <v>0626058701</v>
      </c>
      <c r="Y1104" t="s">
        <v>7325</v>
      </c>
      <c r="Z1104" t="str">
        <f t="shared" si="177"/>
        <v>0626058701</v>
      </c>
      <c r="AA1104" t="str">
        <f t="shared" si="178"/>
        <v>062-605-8701</v>
      </c>
      <c r="AB1104" t="str">
        <f t="shared" si="179"/>
        <v>Valid</v>
      </c>
      <c r="AC1104" s="4" t="str">
        <f>IF(AND(LEFT($Z1104,1)="0", OR(LEN(SUBSTITUTE($Z1104,"-",""))=9, AND(LEFT($Z1104,2)&lt;&gt;"02", LEN(SUBSTITUTE($Z1104,"-",""))=10))), "Valid", "Invalid")</f>
        <v>Valid</v>
      </c>
      <c r="AD1104" t="s">
        <v>7325</v>
      </c>
      <c r="AE1104" s="11" t="s">
        <v>7326</v>
      </c>
    </row>
    <row r="1105" spans="1:31" ht="16" x14ac:dyDescent="0.2">
      <c r="A1105" t="s">
        <v>7327</v>
      </c>
      <c r="B1105">
        <v>2591</v>
      </c>
      <c r="C1105" t="str">
        <f t="shared" si="174"/>
        <v>store_doc_2591</v>
      </c>
      <c r="D1105" t="s">
        <v>7328</v>
      </c>
      <c r="E1105" t="s">
        <v>7329</v>
      </c>
      <c r="F1105">
        <v>13.886955</v>
      </c>
      <c r="G1105">
        <v>100.810193</v>
      </c>
      <c r="H1105" t="str">
        <f t="shared" si="180"/>
        <v>https://www.google.com/maps/place/13.886955,100.810193</v>
      </c>
      <c r="I1105" t="s">
        <v>123</v>
      </c>
      <c r="J1105" t="s">
        <v>29</v>
      </c>
      <c r="K1105" t="s">
        <v>7330</v>
      </c>
      <c r="L1105" t="s">
        <v>691</v>
      </c>
      <c r="M1105" t="s">
        <v>32</v>
      </c>
      <c r="N1105">
        <v>10530</v>
      </c>
      <c r="O1105" t="s">
        <v>7331</v>
      </c>
      <c r="P1105" t="s">
        <v>34</v>
      </c>
      <c r="Q1105" s="3" t="s">
        <v>35</v>
      </c>
      <c r="R1105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5" s="3" t="e">
        <f>VLOOKUP($B1105,[1]Offline!$A$2:$K$2447,2,FALSE)</f>
        <v>#N/A</v>
      </c>
      <c r="T1105" s="3" t="e">
        <f>VLOOKUP($B1105,[1]Offline!$A$2:$K$2447,6,FALSE)</f>
        <v>#N/A</v>
      </c>
      <c r="U1105" s="3" t="e">
        <f>VLOOKUP($B1105,[1]Offline!$A$2:$K$2447,8,FALSE)</f>
        <v>#N/A</v>
      </c>
      <c r="V1105" s="11" t="e">
        <f t="shared" si="176"/>
        <v>#N/A</v>
      </c>
      <c r="W1105" s="3" t="e">
        <f>VLOOKUP($B1105,[1]Offline!$A$2:$K$2447,5,FALSE)</f>
        <v>#N/A</v>
      </c>
      <c r="X1105" s="3" t="e">
        <f>VLOOKUP($B1105,[1]Offline!$A$2:$K$2447,10,FALSE)</f>
        <v>#N/A</v>
      </c>
      <c r="Y1105" t="e">
        <v>#N/A</v>
      </c>
      <c r="Z1105" t="e">
        <f t="shared" si="177"/>
        <v>#N/A</v>
      </c>
      <c r="AA1105" t="e">
        <f t="shared" si="178"/>
        <v>#N/A</v>
      </c>
      <c r="AB1105" t="e">
        <f t="shared" si="179"/>
        <v>#N/A</v>
      </c>
      <c r="AC1105" s="4"/>
      <c r="AD1105" t="e">
        <v>#N/A</v>
      </c>
    </row>
    <row r="1106" spans="1:31" ht="16" x14ac:dyDescent="0.2">
      <c r="A1106" t="s">
        <v>7332</v>
      </c>
      <c r="B1106">
        <v>2592</v>
      </c>
      <c r="C1106" t="str">
        <f t="shared" si="174"/>
        <v>store_doc_2592</v>
      </c>
      <c r="D1106" t="s">
        <v>7333</v>
      </c>
      <c r="E1106" t="s">
        <v>7334</v>
      </c>
      <c r="F1106">
        <v>13.84399</v>
      </c>
      <c r="G1106">
        <v>100.388893</v>
      </c>
      <c r="H1106" t="str">
        <f t="shared" si="180"/>
        <v>https://www.google.com/maps/place/13.84399,100.388893</v>
      </c>
      <c r="I1106" t="s">
        <v>123</v>
      </c>
      <c r="J1106" t="s">
        <v>29</v>
      </c>
      <c r="K1106" t="s">
        <v>7335</v>
      </c>
      <c r="L1106" t="s">
        <v>575</v>
      </c>
      <c r="M1106" t="s">
        <v>232</v>
      </c>
      <c r="N1106">
        <v>11140</v>
      </c>
      <c r="O1106" t="s">
        <v>5652</v>
      </c>
      <c r="P1106" t="s">
        <v>34</v>
      </c>
      <c r="Q1106" s="3" t="s">
        <v>35</v>
      </c>
      <c r="R1106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6" s="3" t="e">
        <f>VLOOKUP($B1106,[1]Offline!$A$2:$K$2447,2,FALSE)</f>
        <v>#N/A</v>
      </c>
      <c r="T1106" s="3" t="e">
        <f>VLOOKUP($B1106,[1]Offline!$A$2:$K$2447,6,FALSE)</f>
        <v>#N/A</v>
      </c>
      <c r="U1106" s="3" t="e">
        <f>VLOOKUP($B1106,[1]Offline!$A$2:$K$2447,8,FALSE)</f>
        <v>#N/A</v>
      </c>
      <c r="V1106" s="11" t="e">
        <f t="shared" si="176"/>
        <v>#N/A</v>
      </c>
      <c r="W1106" s="3" t="e">
        <f>VLOOKUP($B1106,[1]Offline!$A$2:$K$2447,5,FALSE)</f>
        <v>#N/A</v>
      </c>
      <c r="X1106" s="3" t="e">
        <f>VLOOKUP($B1106,[1]Offline!$A$2:$K$2447,10,FALSE)</f>
        <v>#N/A</v>
      </c>
      <c r="Y1106" t="e">
        <v>#N/A</v>
      </c>
      <c r="Z1106" t="e">
        <f t="shared" si="177"/>
        <v>#N/A</v>
      </c>
      <c r="AA1106" t="e">
        <f t="shared" si="178"/>
        <v>#N/A</v>
      </c>
      <c r="AB1106" t="e">
        <f t="shared" si="179"/>
        <v>#N/A</v>
      </c>
      <c r="AC1106" s="4"/>
      <c r="AD1106" t="e">
        <v>#N/A</v>
      </c>
    </row>
    <row r="1107" spans="1:31" ht="16" x14ac:dyDescent="0.2">
      <c r="A1107" t="s">
        <v>7336</v>
      </c>
      <c r="B1107">
        <v>2597</v>
      </c>
      <c r="C1107" t="str">
        <f t="shared" si="174"/>
        <v>store_doc_2597</v>
      </c>
      <c r="D1107" t="s">
        <v>7337</v>
      </c>
      <c r="E1107" t="s">
        <v>7338</v>
      </c>
      <c r="F1107">
        <v>16.046672000000001</v>
      </c>
      <c r="G1107">
        <v>102.18043299999999</v>
      </c>
      <c r="H1107" t="str">
        <f t="shared" si="180"/>
        <v>https://www.google.com/maps/place/16.046672,102.180433</v>
      </c>
      <c r="I1107" t="s">
        <v>28</v>
      </c>
      <c r="J1107" t="s">
        <v>29</v>
      </c>
      <c r="K1107" t="s">
        <v>7339</v>
      </c>
      <c r="L1107" t="s">
        <v>3517</v>
      </c>
      <c r="M1107" t="s">
        <v>2876</v>
      </c>
      <c r="N1107">
        <v>36150</v>
      </c>
      <c r="O1107" t="s">
        <v>7340</v>
      </c>
      <c r="P1107" t="s">
        <v>34</v>
      </c>
      <c r="Q1107" s="3" t="s">
        <v>170</v>
      </c>
      <c r="R1107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7" s="3" t="str">
        <f>VLOOKUP($B1107,[1]Offline!$A$2:$K$2447,2,FALSE)</f>
        <v>Mini Supermarket</v>
      </c>
      <c r="T1107" s="3" t="str">
        <f>VLOOKUP($B1107,[1]Offline!$A$2:$K$2447,6,FALSE)</f>
        <v>06:00-23:00 (17Hrs)</v>
      </c>
      <c r="U1107" s="3" t="str">
        <f>VLOOKUP($B1107,[1]Offline!$A$2:$K$2447,8,FALSE)</f>
        <v>เลขที่ 485 หมู่ที่ 14 ตำบลนาหนองทุ่ม อำเภอ แก้งคร้อ จังหวัดชัยภูมิ 36150</v>
      </c>
      <c r="V1107" s="11" t="str">
        <f t="shared" si="176"/>
        <v>เลขที่ 485 หมู่ที่ 14 ตำบลนาหนองทุ่ม อำเภอ แก้งคร้อ จังหวัดชัยภูมิ 36150, โทรศัพท์: 062-605-8704</v>
      </c>
      <c r="W1107" s="3" t="str">
        <f>VLOOKUP($B1107,[1]Offline!$A$2:$K$2447,5,FALSE)</f>
        <v>exp2597-sm@lotuss.com</v>
      </c>
      <c r="X1107" s="3" t="str">
        <f>VLOOKUP($B1107,[1]Offline!$A$2:$K$2447,10,FALSE)</f>
        <v>0626058704</v>
      </c>
      <c r="Y1107" t="s">
        <v>7341</v>
      </c>
      <c r="Z1107" t="str">
        <f t="shared" si="177"/>
        <v>0626058704</v>
      </c>
      <c r="AA1107" t="str">
        <f t="shared" si="178"/>
        <v>062-605-8704</v>
      </c>
      <c r="AB1107" t="str">
        <f t="shared" si="179"/>
        <v>Valid</v>
      </c>
      <c r="AC1107" s="4" t="str">
        <f t="shared" ref="AC1107:AC1121" si="181">IF(AND(LEFT($Z1107,1)="0", OR(LEN(SUBSTITUTE($Z1107,"-",""))=9, AND(LEFT($Z1107,2)&lt;&gt;"02", LEN(SUBSTITUTE($Z1107,"-",""))=10))), "Valid", "Invalid")</f>
        <v>Valid</v>
      </c>
      <c r="AD1107" t="s">
        <v>7341</v>
      </c>
      <c r="AE1107" s="11" t="s">
        <v>7342</v>
      </c>
    </row>
    <row r="1108" spans="1:31" ht="16" x14ac:dyDescent="0.2">
      <c r="A1108" t="s">
        <v>7343</v>
      </c>
      <c r="B1108">
        <v>2598</v>
      </c>
      <c r="C1108" t="str">
        <f t="shared" si="174"/>
        <v>store_doc_2598</v>
      </c>
      <c r="D1108" t="s">
        <v>7344</v>
      </c>
      <c r="E1108" t="s">
        <v>7345</v>
      </c>
      <c r="F1108">
        <v>14.468787000000001</v>
      </c>
      <c r="G1108">
        <v>100.92330699999999</v>
      </c>
      <c r="H1108" t="str">
        <f t="shared" si="180"/>
        <v>https://www.google.com/maps/place/14.468787,100.923307</v>
      </c>
      <c r="I1108" t="s">
        <v>28</v>
      </c>
      <c r="J1108" t="s">
        <v>29</v>
      </c>
      <c r="K1108" t="s">
        <v>7346</v>
      </c>
      <c r="L1108" t="s">
        <v>2292</v>
      </c>
      <c r="M1108" t="s">
        <v>1121</v>
      </c>
      <c r="N1108">
        <v>18000</v>
      </c>
      <c r="O1108" t="s">
        <v>3396</v>
      </c>
      <c r="P1108" t="s">
        <v>34</v>
      </c>
      <c r="Q1108" s="3" t="s">
        <v>35</v>
      </c>
      <c r="R1108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8" s="3" t="str">
        <f>VLOOKUP($B1108,[1]Offline!$A$2:$K$2447,2,FALSE)</f>
        <v>Mini Supermarket</v>
      </c>
      <c r="T1108" s="3" t="str">
        <f>VLOOKUP($B1108,[1]Offline!$A$2:$K$2447,6,FALSE)</f>
        <v xml:space="preserve">24 Hours </v>
      </c>
      <c r="U1108" s="3" t="str">
        <f>VLOOKUP($B1108,[1]Offline!$A$2:$K$2447,8,FALSE)</f>
        <v>เลขที่ 65/8 หมู่ 3 ต.หนองปลาไหล อ.เมืองสระบุรี จ.สระบุรี 18000</v>
      </c>
      <c r="V1108" s="11" t="str">
        <f t="shared" si="176"/>
        <v>เลขที่ 65/8 หมู่ 3 ต.หนองปลาไหล อ.เมืองสระบุรี จ.สระบุรี 18000, โทรศัพท์: 062-605-8705</v>
      </c>
      <c r="W1108" s="3" t="str">
        <f>VLOOKUP($B1108,[1]Offline!$A$2:$K$2447,5,FALSE)</f>
        <v>exp2598-sm@lotuss.com</v>
      </c>
      <c r="X1108" s="3" t="str">
        <f>VLOOKUP($B1108,[1]Offline!$A$2:$K$2447,10,FALSE)</f>
        <v>0626058705</v>
      </c>
      <c r="Y1108" t="s">
        <v>7347</v>
      </c>
      <c r="Z1108" t="str">
        <f t="shared" si="177"/>
        <v>0626058705</v>
      </c>
      <c r="AA1108" t="str">
        <f t="shared" si="178"/>
        <v>062-605-8705</v>
      </c>
      <c r="AB1108" t="str">
        <f t="shared" si="179"/>
        <v>Valid</v>
      </c>
      <c r="AC1108" s="4" t="str">
        <f t="shared" si="181"/>
        <v>Valid</v>
      </c>
      <c r="AD1108" t="s">
        <v>7347</v>
      </c>
      <c r="AE1108" s="11" t="s">
        <v>7348</v>
      </c>
    </row>
    <row r="1109" spans="1:31" ht="16" x14ac:dyDescent="0.2">
      <c r="A1109" t="s">
        <v>7349</v>
      </c>
      <c r="B1109">
        <v>2599</v>
      </c>
      <c r="C1109" t="str">
        <f t="shared" si="174"/>
        <v>store_doc_2599</v>
      </c>
      <c r="D1109" t="s">
        <v>7350</v>
      </c>
      <c r="E1109" t="s">
        <v>7351</v>
      </c>
      <c r="F1109">
        <v>16.402752</v>
      </c>
      <c r="G1109">
        <v>103.43480700000001</v>
      </c>
      <c r="H1109" t="str">
        <f t="shared" si="180"/>
        <v>https://www.google.com/maps/place/16.402752,103.434807</v>
      </c>
      <c r="I1109" t="s">
        <v>28</v>
      </c>
      <c r="J1109" t="s">
        <v>29</v>
      </c>
      <c r="K1109" t="s">
        <v>7352</v>
      </c>
      <c r="L1109" t="s">
        <v>5328</v>
      </c>
      <c r="M1109" t="s">
        <v>2945</v>
      </c>
      <c r="N1109">
        <v>46120</v>
      </c>
      <c r="O1109" t="s">
        <v>7353</v>
      </c>
      <c r="P1109" t="s">
        <v>34</v>
      </c>
      <c r="Q1109" s="3" t="s">
        <v>35</v>
      </c>
      <c r="R1109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09" s="3" t="str">
        <f>VLOOKUP($B1109,[1]Offline!$A$2:$K$2447,2,FALSE)</f>
        <v>Mini Supermarket</v>
      </c>
      <c r="T1109" s="3" t="str">
        <f>VLOOKUP($B1109,[1]Offline!$A$2:$K$2447,6,FALSE)</f>
        <v>06:00-23:00 (17Hrs)</v>
      </c>
      <c r="U1109" s="3" t="str">
        <f>VLOOKUP($B1109,[1]Offline!$A$2:$K$2447,8,FALSE)</f>
        <v>เลขที่ 219 หมู่ที่ 7 ตำบลอุ่มเม่า อำเภอยางตลาด จังหวัดกาฬสินธิ์ 46120</v>
      </c>
      <c r="V1109" s="11" t="str">
        <f t="shared" si="176"/>
        <v>เลขที่ 219 หมู่ที่ 7 ตำบลอุ่มเม่า อำเภอยางตลาด จังหวัดกาฬสินธิ์ 46120, โทรศัพท์: 062-605-8706</v>
      </c>
      <c r="W1109" s="3" t="str">
        <f>VLOOKUP($B1109,[1]Offline!$A$2:$K$2447,5,FALSE)</f>
        <v>exp2599-sm@lotuss.com</v>
      </c>
      <c r="X1109" s="3" t="str">
        <f>VLOOKUP($B1109,[1]Offline!$A$2:$K$2447,10,FALSE)</f>
        <v>0626058706</v>
      </c>
      <c r="Y1109" t="s">
        <v>7354</v>
      </c>
      <c r="Z1109" t="str">
        <f t="shared" si="177"/>
        <v>0626058706</v>
      </c>
      <c r="AA1109" t="str">
        <f t="shared" si="178"/>
        <v>062-605-8706</v>
      </c>
      <c r="AB1109" t="str">
        <f t="shared" si="179"/>
        <v>Valid</v>
      </c>
      <c r="AC1109" s="4" t="str">
        <f t="shared" si="181"/>
        <v>Valid</v>
      </c>
      <c r="AD1109" t="s">
        <v>7354</v>
      </c>
      <c r="AE1109" s="11" t="s">
        <v>7355</v>
      </c>
    </row>
    <row r="1110" spans="1:31" ht="16" x14ac:dyDescent="0.2">
      <c r="A1110" t="s">
        <v>7356</v>
      </c>
      <c r="B1110">
        <v>2600</v>
      </c>
      <c r="C1110" t="str">
        <f t="shared" si="174"/>
        <v>store_doc_2600</v>
      </c>
      <c r="D1110" t="s">
        <v>7357</v>
      </c>
      <c r="E1110" t="s">
        <v>7358</v>
      </c>
      <c r="F1110">
        <v>17.636586999999999</v>
      </c>
      <c r="G1110">
        <v>103.754257</v>
      </c>
      <c r="H1110" t="str">
        <f t="shared" si="180"/>
        <v>https://www.google.com/maps/place/17.636587,103.754257</v>
      </c>
      <c r="I1110" t="s">
        <v>28</v>
      </c>
      <c r="J1110" t="s">
        <v>29</v>
      </c>
      <c r="K1110" t="s">
        <v>7359</v>
      </c>
      <c r="L1110" t="s">
        <v>7360</v>
      </c>
      <c r="M1110" t="s">
        <v>5582</v>
      </c>
      <c r="N1110">
        <v>47120</v>
      </c>
      <c r="O1110" t="s">
        <v>7361</v>
      </c>
      <c r="P1110" t="s">
        <v>34</v>
      </c>
      <c r="Q1110" s="3" t="s">
        <v>35</v>
      </c>
      <c r="R1110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0" s="3" t="str">
        <f>VLOOKUP($B1110,[1]Offline!$A$2:$K$2447,2,FALSE)</f>
        <v>Mini Supermarket</v>
      </c>
      <c r="T1110" s="3" t="str">
        <f>VLOOKUP($B1110,[1]Offline!$A$2:$K$2447,6,FALSE)</f>
        <v>06:00-23:00 (17Hrs)</v>
      </c>
      <c r="U1110" s="3" t="str">
        <f>VLOOKUP($B1110,[1]Offline!$A$2:$K$2447,8,FALSE)</f>
        <v>เลขที่ 224 หมู่ที่ 4 ตำบลวานรนิวาส อำเภอวานรนิวาส จังหวัดสกลนคร 47120</v>
      </c>
      <c r="V1110" s="11" t="str">
        <f t="shared" si="176"/>
        <v>เลขที่ 224 หมู่ที่ 4 ตำบลวานรนิวาส อำเภอวานรนิวาส จังหวัดสกลนคร 47120, โทรศัพท์: 062-605-8707</v>
      </c>
      <c r="W1110" s="3" t="str">
        <f>VLOOKUP($B1110,[1]Offline!$A$2:$K$2447,5,FALSE)</f>
        <v>exp2600-sm@lotuss.com</v>
      </c>
      <c r="X1110" s="3" t="str">
        <f>VLOOKUP($B1110,[1]Offline!$A$2:$K$2447,10,FALSE)</f>
        <v>0626058707</v>
      </c>
      <c r="Y1110" t="s">
        <v>7362</v>
      </c>
      <c r="Z1110" t="str">
        <f t="shared" si="177"/>
        <v>0626058707</v>
      </c>
      <c r="AA1110" t="str">
        <f t="shared" si="178"/>
        <v>062-605-8707</v>
      </c>
      <c r="AB1110" t="str">
        <f t="shared" si="179"/>
        <v>Valid</v>
      </c>
      <c r="AC1110" s="4" t="str">
        <f t="shared" si="181"/>
        <v>Valid</v>
      </c>
      <c r="AD1110" t="s">
        <v>7362</v>
      </c>
      <c r="AE1110" s="11" t="s">
        <v>7363</v>
      </c>
    </row>
    <row r="1111" spans="1:31" ht="16" x14ac:dyDescent="0.2">
      <c r="A1111" t="s">
        <v>7364</v>
      </c>
      <c r="B1111">
        <v>2601</v>
      </c>
      <c r="C1111" t="str">
        <f t="shared" si="174"/>
        <v>store_doc_2601</v>
      </c>
      <c r="D1111" t="s">
        <v>7365</v>
      </c>
      <c r="E1111" t="s">
        <v>7366</v>
      </c>
      <c r="F1111">
        <v>14.954159000000001</v>
      </c>
      <c r="G1111">
        <v>102.116587</v>
      </c>
      <c r="H1111" t="str">
        <f t="shared" si="180"/>
        <v>https://www.google.com/maps/place/14.954159,102.116587</v>
      </c>
      <c r="I1111" t="s">
        <v>28</v>
      </c>
      <c r="J1111" t="s">
        <v>29</v>
      </c>
      <c r="K1111" t="s">
        <v>7367</v>
      </c>
      <c r="L1111" t="s">
        <v>2721</v>
      </c>
      <c r="M1111" t="s">
        <v>2668</v>
      </c>
      <c r="N1111">
        <v>30000</v>
      </c>
      <c r="O1111" t="s">
        <v>2752</v>
      </c>
      <c r="P1111" t="s">
        <v>34</v>
      </c>
      <c r="Q1111" s="3" t="s">
        <v>35</v>
      </c>
      <c r="R1111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1" s="3" t="str">
        <f>VLOOKUP($B1111,[1]Offline!$A$2:$K$2447,2,FALSE)</f>
        <v>Mini Supermarket</v>
      </c>
      <c r="T1111" s="3" t="str">
        <f>VLOOKUP($B1111,[1]Offline!$A$2:$K$2447,6,FALSE)</f>
        <v>06:00-23:00 (17Hrs)</v>
      </c>
      <c r="U1111" s="3" t="str">
        <f>VLOOKUP($B1111,[1]Offline!$A$2:$K$2447,8,FALSE)</f>
        <v>เลขที่ 1710 หมู่ที่ 1 ตำบลหัวทะเล อำเภอเมืองนครราชสีมา จังหวัดนครราชสีมา 30000</v>
      </c>
      <c r="V1111" s="11" t="str">
        <f t="shared" si="176"/>
        <v>เลขที่ 1710 หมู่ที่ 1 ตำบลหัวทะเล อำเภอเมืองนครราชสีมา จังหวัดนครราชสีมา 30000, โทรศัพท์: 062-605-8708</v>
      </c>
      <c r="W1111" s="3" t="str">
        <f>VLOOKUP($B1111,[1]Offline!$A$2:$K$2447,5,FALSE)</f>
        <v>exp2601-sm@lotuss.com</v>
      </c>
      <c r="X1111" s="3" t="str">
        <f>VLOOKUP($B1111,[1]Offline!$A$2:$K$2447,10,FALSE)</f>
        <v>0626058708</v>
      </c>
      <c r="Y1111" t="s">
        <v>7368</v>
      </c>
      <c r="Z1111" t="str">
        <f t="shared" si="177"/>
        <v>0626058708</v>
      </c>
      <c r="AA1111" t="str">
        <f t="shared" si="178"/>
        <v>062-605-8708</v>
      </c>
      <c r="AB1111" t="str">
        <f t="shared" si="179"/>
        <v>Valid</v>
      </c>
      <c r="AC1111" s="4" t="str">
        <f t="shared" si="181"/>
        <v>Valid</v>
      </c>
      <c r="AD1111" t="s">
        <v>7368</v>
      </c>
      <c r="AE1111" s="11" t="s">
        <v>7369</v>
      </c>
    </row>
    <row r="1112" spans="1:31" ht="16" x14ac:dyDescent="0.2">
      <c r="A1112" t="s">
        <v>7370</v>
      </c>
      <c r="B1112">
        <v>2602</v>
      </c>
      <c r="C1112" t="str">
        <f t="shared" si="174"/>
        <v>store_doc_2602</v>
      </c>
      <c r="D1112" t="s">
        <v>7371</v>
      </c>
      <c r="E1112" t="s">
        <v>7372</v>
      </c>
      <c r="F1112">
        <v>15.600686</v>
      </c>
      <c r="G1112">
        <v>102.11967300000001</v>
      </c>
      <c r="H1112" t="str">
        <f t="shared" si="180"/>
        <v>https://www.google.com/maps/place/15.600686,102.119673</v>
      </c>
      <c r="I1112" t="s">
        <v>28</v>
      </c>
      <c r="J1112" t="s">
        <v>29</v>
      </c>
      <c r="K1112" t="s">
        <v>7373</v>
      </c>
      <c r="L1112" t="s">
        <v>7374</v>
      </c>
      <c r="M1112" t="s">
        <v>2668</v>
      </c>
      <c r="N1112">
        <v>30350</v>
      </c>
      <c r="O1112" t="s">
        <v>7375</v>
      </c>
      <c r="P1112" t="s">
        <v>34</v>
      </c>
      <c r="Q1112" s="3" t="s">
        <v>35</v>
      </c>
      <c r="R1112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2" s="3" t="str">
        <f>VLOOKUP($B1112,[1]Offline!$A$2:$K$2447,2,FALSE)</f>
        <v>Mini Supermarket</v>
      </c>
      <c r="T1112" s="3" t="str">
        <f>VLOOKUP($B1112,[1]Offline!$A$2:$K$2447,6,FALSE)</f>
        <v>06:00-23:00 (17Hrs)</v>
      </c>
      <c r="U1112" s="3" t="str">
        <f>VLOOKUP($B1112,[1]Offline!$A$2:$K$2447,8,FALSE)</f>
        <v>เลขที่ 248 หมู่ที่ 2 ตำบลบ้านเหลื่อม อำเภอบ้านเหลื่อม จังหวัดนครราชสีมา 30350</v>
      </c>
      <c r="V1112" s="11" t="str">
        <f t="shared" si="176"/>
        <v>เลขที่ 248 หมู่ที่ 2 ตำบลบ้านเหลื่อม อำเภอบ้านเหลื่อม จังหวัดนครราชสีมา 30350, โทรศัพท์: 062-605-8709</v>
      </c>
      <c r="W1112" s="3" t="str">
        <f>VLOOKUP($B1112,[1]Offline!$A$2:$K$2447,5,FALSE)</f>
        <v>exp2602-sm@lotuss.com</v>
      </c>
      <c r="X1112" s="3" t="str">
        <f>VLOOKUP($B1112,[1]Offline!$A$2:$K$2447,10,FALSE)</f>
        <v>0626058709</v>
      </c>
      <c r="Y1112" t="s">
        <v>7376</v>
      </c>
      <c r="Z1112" t="str">
        <f t="shared" si="177"/>
        <v>0626058709</v>
      </c>
      <c r="AA1112" t="str">
        <f t="shared" si="178"/>
        <v>062-605-8709</v>
      </c>
      <c r="AB1112" t="str">
        <f t="shared" si="179"/>
        <v>Valid</v>
      </c>
      <c r="AC1112" s="4" t="str">
        <f t="shared" si="181"/>
        <v>Valid</v>
      </c>
      <c r="AD1112" t="s">
        <v>7376</v>
      </c>
      <c r="AE1112" s="11" t="s">
        <v>7377</v>
      </c>
    </row>
    <row r="1113" spans="1:31" ht="16" x14ac:dyDescent="0.2">
      <c r="A1113" t="s">
        <v>7378</v>
      </c>
      <c r="B1113">
        <v>2603</v>
      </c>
      <c r="C1113" t="str">
        <f t="shared" si="174"/>
        <v>store_doc_2603</v>
      </c>
      <c r="D1113" t="s">
        <v>7379</v>
      </c>
      <c r="E1113" t="s">
        <v>7380</v>
      </c>
      <c r="F1113">
        <v>14.847327</v>
      </c>
      <c r="G1113">
        <v>102.684892</v>
      </c>
      <c r="H1113" t="str">
        <f t="shared" si="180"/>
        <v>https://www.google.com/maps/place/14.847327,102.684892</v>
      </c>
      <c r="I1113" t="s">
        <v>28</v>
      </c>
      <c r="J1113" t="s">
        <v>29</v>
      </c>
      <c r="K1113" t="s">
        <v>7381</v>
      </c>
      <c r="L1113" t="s">
        <v>7382</v>
      </c>
      <c r="M1113" t="s">
        <v>3582</v>
      </c>
      <c r="N1113">
        <v>31240</v>
      </c>
      <c r="O1113" t="s">
        <v>5816</v>
      </c>
      <c r="P1113" t="s">
        <v>34</v>
      </c>
      <c r="Q1113" s="3" t="s">
        <v>35</v>
      </c>
      <c r="R1113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3" s="3" t="str">
        <f>VLOOKUP($B1113,[1]Offline!$A$2:$K$2447,2,FALSE)</f>
        <v>Mini Supermarket</v>
      </c>
      <c r="T1113" s="3" t="str">
        <f>VLOOKUP($B1113,[1]Offline!$A$2:$K$2447,6,FALSE)</f>
        <v>06:00-23:00 (17Hrs)</v>
      </c>
      <c r="U1113" s="3" t="str">
        <f>VLOOKUP($B1113,[1]Offline!$A$2:$K$2447,8,FALSE)</f>
        <v>เลขที่ 176 หมู่ที่ 2 ตำบลสระแก้ว อำเภอหนองหงส์ จังหวัดบุรีรัมย์ 31240</v>
      </c>
      <c r="V1113" s="11" t="str">
        <f t="shared" si="176"/>
        <v>เลขที่ 176 หมู่ที่ 2 ตำบลสระแก้ว อำเภอหนองหงส์ จังหวัดบุรีรัมย์ 31240, โทรศัพท์: 062-605-8710</v>
      </c>
      <c r="W1113" s="3" t="str">
        <f>VLOOKUP($B1113,[1]Offline!$A$2:$K$2447,5,FALSE)</f>
        <v>exp2603-sm@lotuss.com</v>
      </c>
      <c r="X1113" s="3" t="str">
        <f>VLOOKUP($B1113,[1]Offline!$A$2:$K$2447,10,FALSE)</f>
        <v>0626058710</v>
      </c>
      <c r="Y1113" t="s">
        <v>7383</v>
      </c>
      <c r="Z1113" t="str">
        <f t="shared" si="177"/>
        <v>0626058710</v>
      </c>
      <c r="AA1113" t="str">
        <f t="shared" si="178"/>
        <v>062-605-8710</v>
      </c>
      <c r="AB1113" t="str">
        <f t="shared" si="179"/>
        <v>Valid</v>
      </c>
      <c r="AC1113" s="4" t="str">
        <f t="shared" si="181"/>
        <v>Valid</v>
      </c>
      <c r="AD1113" t="s">
        <v>7383</v>
      </c>
      <c r="AE1113" s="11" t="s">
        <v>7384</v>
      </c>
    </row>
    <row r="1114" spans="1:31" ht="16" x14ac:dyDescent="0.2">
      <c r="A1114" t="s">
        <v>7385</v>
      </c>
      <c r="B1114">
        <v>2604</v>
      </c>
      <c r="C1114" t="str">
        <f t="shared" si="174"/>
        <v>store_doc_2604</v>
      </c>
      <c r="D1114" t="s">
        <v>7386</v>
      </c>
      <c r="E1114" t="s">
        <v>7387</v>
      </c>
      <c r="F1114">
        <v>16.295604000000001</v>
      </c>
      <c r="G1114">
        <v>103.484855</v>
      </c>
      <c r="H1114" t="str">
        <f t="shared" si="180"/>
        <v>https://www.google.com/maps/place/16.295604,103.484855</v>
      </c>
      <c r="I1114" t="s">
        <v>28</v>
      </c>
      <c r="J1114" t="s">
        <v>29</v>
      </c>
      <c r="K1114" t="s">
        <v>4376</v>
      </c>
      <c r="L1114" t="s">
        <v>2944</v>
      </c>
      <c r="M1114" t="s">
        <v>2945</v>
      </c>
      <c r="N1114">
        <v>46130</v>
      </c>
      <c r="O1114" t="s">
        <v>7388</v>
      </c>
      <c r="P1114" t="s">
        <v>34</v>
      </c>
      <c r="Q1114" s="3" t="s">
        <v>35</v>
      </c>
      <c r="R1114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4" s="3" t="str">
        <f>VLOOKUP($B1114,[1]Offline!$A$2:$K$2447,2,FALSE)</f>
        <v>Mini Supermarket</v>
      </c>
      <c r="T1114" s="3" t="str">
        <f>VLOOKUP($B1114,[1]Offline!$A$2:$K$2447,6,FALSE)</f>
        <v>05:00-23:00 (18Hrs)</v>
      </c>
      <c r="U1114" s="3" t="str">
        <f>VLOOKUP($B1114,[1]Offline!$A$2:$K$2447,8,FALSE)</f>
        <v>เลขที่ 170 หมู่ที่ 3 ตำบลหนองแปน อำเภอกมลาไสย จังหวัดกาฬสินธุ์ 46130</v>
      </c>
      <c r="V1114" s="11" t="str">
        <f t="shared" si="176"/>
        <v>เลขที่ 170 หมู่ที่ 3 ตำบลหนองแปน อำเภอกมลาไสย จังหวัดกาฬสินธุ์ 46130, โทรศัพท์: 062-605-8711</v>
      </c>
      <c r="W1114" s="3" t="str">
        <f>VLOOKUP($B1114,[1]Offline!$A$2:$K$2447,5,FALSE)</f>
        <v>exp2604-sm@lotuss.com</v>
      </c>
      <c r="X1114" s="3" t="str">
        <f>VLOOKUP($B1114,[1]Offline!$A$2:$K$2447,10,FALSE)</f>
        <v>0626058711</v>
      </c>
      <c r="Y1114" t="s">
        <v>7389</v>
      </c>
      <c r="Z1114" t="str">
        <f t="shared" si="177"/>
        <v>0626058711</v>
      </c>
      <c r="AA1114" t="str">
        <f t="shared" si="178"/>
        <v>062-605-8711</v>
      </c>
      <c r="AB1114" t="str">
        <f t="shared" si="179"/>
        <v>Valid</v>
      </c>
      <c r="AC1114" s="4" t="str">
        <f t="shared" si="181"/>
        <v>Valid</v>
      </c>
      <c r="AD1114" t="s">
        <v>7389</v>
      </c>
      <c r="AE1114" s="11" t="s">
        <v>7390</v>
      </c>
    </row>
    <row r="1115" spans="1:31" ht="16" x14ac:dyDescent="0.2">
      <c r="A1115" t="s">
        <v>7391</v>
      </c>
      <c r="B1115">
        <v>2605</v>
      </c>
      <c r="C1115" t="str">
        <f t="shared" si="174"/>
        <v>store_doc_2605</v>
      </c>
      <c r="D1115" t="s">
        <v>7392</v>
      </c>
      <c r="E1115" t="s">
        <v>7393</v>
      </c>
      <c r="F1115">
        <v>13.337987</v>
      </c>
      <c r="G1115">
        <v>100.999216</v>
      </c>
      <c r="H1115" t="str">
        <f t="shared" si="180"/>
        <v>https://www.google.com/maps/place/13.337987,100.999216</v>
      </c>
      <c r="I1115" t="s">
        <v>28</v>
      </c>
      <c r="J1115" t="s">
        <v>29</v>
      </c>
      <c r="K1115" t="s">
        <v>7394</v>
      </c>
      <c r="L1115" t="s">
        <v>1527</v>
      </c>
      <c r="M1115" t="s">
        <v>1528</v>
      </c>
      <c r="N1115">
        <v>20000</v>
      </c>
      <c r="O1115" t="s">
        <v>7395</v>
      </c>
      <c r="P1115" t="s">
        <v>34</v>
      </c>
      <c r="Q1115" s="3" t="s">
        <v>170</v>
      </c>
      <c r="R1115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5" s="3" t="str">
        <f>VLOOKUP($B1115,[1]Offline!$A$2:$K$2447,2,FALSE)</f>
        <v>Mini Supermarket</v>
      </c>
      <c r="T1115" s="3" t="str">
        <f>VLOOKUP($B1115,[1]Offline!$A$2:$K$2447,6,FALSE)</f>
        <v>06:00-23:00 (17Hrs)</v>
      </c>
      <c r="U1115" s="3" t="str">
        <f>VLOOKUP($B1115,[1]Offline!$A$2:$K$2447,8,FALSE)</f>
        <v>เลขที่ 52/50 หมู่ 4 ต.หนองข้างคอก อ.เมืองชลบุรี จ.ชลบุรี 20000</v>
      </c>
      <c r="V1115" s="11" t="str">
        <f t="shared" si="176"/>
        <v>เลขที่ 52/50 หมู่ 4 ต.หนองข้างคอก อ.เมืองชลบุรี จ.ชลบุรี 20000, โทรศัพท์: ยังไม่มีเบอร์สาขา</v>
      </c>
      <c r="W1115" s="3" t="str">
        <f>VLOOKUP($B1115,[1]Offline!$A$2:$K$2447,5,FALSE)</f>
        <v>exp2605-sm@lotuss.com</v>
      </c>
      <c r="X1115" s="3" t="str">
        <f>VLOOKUP($B1115,[1]Offline!$A$2:$K$2447,10,FALSE)</f>
        <v>0ยังไม่มีเบอร์สาขา</v>
      </c>
      <c r="Y1115" t="s">
        <v>1580</v>
      </c>
      <c r="Z1115" t="str">
        <f t="shared" si="177"/>
        <v>ยังไม่มีเบอร์สาขา</v>
      </c>
      <c r="AA1115" t="str">
        <f t="shared" si="178"/>
        <v>ยังไม่มีเบอร์สาขา</v>
      </c>
      <c r="AB1115" t="str">
        <f t="shared" si="179"/>
        <v>Invalid</v>
      </c>
      <c r="AC1115" s="4" t="str">
        <f t="shared" si="181"/>
        <v>Invalid</v>
      </c>
      <c r="AD1115" t="s">
        <v>1580</v>
      </c>
      <c r="AE1115" s="11" t="s">
        <v>1580</v>
      </c>
    </row>
    <row r="1116" spans="1:31" ht="16" x14ac:dyDescent="0.2">
      <c r="A1116" t="s">
        <v>7396</v>
      </c>
      <c r="B1116">
        <v>2606</v>
      </c>
      <c r="C1116" t="str">
        <f t="shared" si="174"/>
        <v>store_doc_2606</v>
      </c>
      <c r="D1116" t="s">
        <v>7397</v>
      </c>
      <c r="E1116" t="s">
        <v>7398</v>
      </c>
      <c r="F1116">
        <v>14.95166</v>
      </c>
      <c r="G1116">
        <v>102.143539</v>
      </c>
      <c r="H1116" t="str">
        <f t="shared" si="180"/>
        <v>https://www.google.com/maps/place/14.95166,102.143539</v>
      </c>
      <c r="I1116" t="s">
        <v>28</v>
      </c>
      <c r="J1116" t="s">
        <v>29</v>
      </c>
      <c r="K1116" t="s">
        <v>7399</v>
      </c>
      <c r="L1116" t="s">
        <v>2721</v>
      </c>
      <c r="M1116" t="s">
        <v>2668</v>
      </c>
      <c r="N1116">
        <v>30000</v>
      </c>
      <c r="O1116" t="s">
        <v>2752</v>
      </c>
      <c r="P1116" t="s">
        <v>34</v>
      </c>
      <c r="Q1116" s="3" t="s">
        <v>170</v>
      </c>
      <c r="R1116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6" s="3" t="str">
        <f>VLOOKUP($B1116,[1]Offline!$A$2:$K$2447,2,FALSE)</f>
        <v>Mini Supermarket</v>
      </c>
      <c r="T1116" s="3" t="str">
        <f>VLOOKUP($B1116,[1]Offline!$A$2:$K$2447,6,FALSE)</f>
        <v>06:00-23:00 (17Hrs)</v>
      </c>
      <c r="U1116" s="3" t="str">
        <f>VLOOKUP($B1116,[1]Offline!$A$2:$K$2447,8,FALSE)</f>
        <v>เลขที่ 980 หมู่ที่ 4 ตำบลหัวทะเล อำเภอเมืองนครราชสีมา จังหวัดนครราชสีมา 30000</v>
      </c>
      <c r="V1116" s="11" t="str">
        <f t="shared" si="176"/>
        <v>เลขที่ 980 หมู่ที่ 4 ตำบลหัวทะเล อำเภอเมืองนครราชสีมา จังหวัดนครราชสีมา 30000, โทรศัพท์: 096-812-7546</v>
      </c>
      <c r="W1116" s="3" t="str">
        <f>VLOOKUP($B1116,[1]Offline!$A$2:$K$2447,5,FALSE)</f>
        <v>exp2606-sm@lotuss.com</v>
      </c>
      <c r="X1116" s="3" t="str">
        <f>VLOOKUP($B1116,[1]Offline!$A$2:$K$2447,10,FALSE)</f>
        <v>0968127546</v>
      </c>
      <c r="Y1116" t="s">
        <v>7400</v>
      </c>
      <c r="Z1116" t="str">
        <f t="shared" si="177"/>
        <v>0968127546</v>
      </c>
      <c r="AA1116" t="str">
        <f t="shared" si="178"/>
        <v>096-812-7546</v>
      </c>
      <c r="AB1116" t="str">
        <f t="shared" si="179"/>
        <v>Valid</v>
      </c>
      <c r="AC1116" s="4" t="str">
        <f t="shared" si="181"/>
        <v>Valid</v>
      </c>
      <c r="AD1116" t="s">
        <v>7400</v>
      </c>
      <c r="AE1116" s="11" t="s">
        <v>7401</v>
      </c>
    </row>
    <row r="1117" spans="1:31" ht="16" x14ac:dyDescent="0.2">
      <c r="A1117" t="s">
        <v>7402</v>
      </c>
      <c r="B1117">
        <v>2607</v>
      </c>
      <c r="C1117" t="str">
        <f t="shared" si="174"/>
        <v>store_doc_2607</v>
      </c>
      <c r="D1117" t="s">
        <v>7403</v>
      </c>
      <c r="E1117" t="s">
        <v>7404</v>
      </c>
      <c r="F1117">
        <v>17.152186</v>
      </c>
      <c r="G1117">
        <v>104.137191</v>
      </c>
      <c r="H1117" t="str">
        <f t="shared" si="180"/>
        <v>https://www.google.com/maps/place/17.152186,104.137191</v>
      </c>
      <c r="I1117" t="s">
        <v>28</v>
      </c>
      <c r="J1117" t="s">
        <v>29</v>
      </c>
      <c r="K1117" t="s">
        <v>7405</v>
      </c>
      <c r="L1117" t="s">
        <v>6555</v>
      </c>
      <c r="M1117" t="s">
        <v>5582</v>
      </c>
      <c r="N1117">
        <v>47000</v>
      </c>
      <c r="O1117" t="s">
        <v>6556</v>
      </c>
      <c r="P1117" t="s">
        <v>34</v>
      </c>
      <c r="Q1117" s="3" t="s">
        <v>44</v>
      </c>
      <c r="R1117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7" s="3" t="str">
        <f>VLOOKUP($B1117,[1]Offline!$A$2:$K$2447,2,FALSE)</f>
        <v>Mini Supermarket</v>
      </c>
      <c r="T1117" s="3" t="str">
        <f>VLOOKUP($B1117,[1]Offline!$A$2:$K$2447,6,FALSE)</f>
        <v>24 Hours</v>
      </c>
      <c r="U1117" s="3" t="str">
        <f>VLOOKUP($B1117,[1]Offline!$A$2:$K$2447,8,FALSE)</f>
        <v xml:space="preserve">เลขที่ 1642/42 ถนนสุขเกษม ตำบลธาตุเชิงชุม อำเภอเมืองสกลนคร จังหวัดสกลนคร 47000 </v>
      </c>
      <c r="V1117" s="11" t="str">
        <f t="shared" si="176"/>
        <v>เลขที่ 1642/42 ถนนสุขเกษม ตำบลธาตุเชิงชุม อำเภอเมืองสกลนคร จังหวัดสกลนคร 47000 , โทรศัพท์: 062-605-8714</v>
      </c>
      <c r="W1117" s="3" t="str">
        <f>VLOOKUP($B1117,[1]Offline!$A$2:$K$2447,5,FALSE)</f>
        <v>exp2607-sm@lotuss.com</v>
      </c>
      <c r="X1117" s="3" t="str">
        <f>VLOOKUP($B1117,[1]Offline!$A$2:$K$2447,10,FALSE)</f>
        <v>0626058714</v>
      </c>
      <c r="Y1117" t="s">
        <v>7406</v>
      </c>
      <c r="Z1117" t="str">
        <f t="shared" si="177"/>
        <v>0626058714</v>
      </c>
      <c r="AA1117" t="str">
        <f t="shared" si="178"/>
        <v>062-605-8714</v>
      </c>
      <c r="AB1117" t="str">
        <f t="shared" si="179"/>
        <v>Valid</v>
      </c>
      <c r="AC1117" s="4" t="str">
        <f t="shared" si="181"/>
        <v>Valid</v>
      </c>
      <c r="AD1117" t="s">
        <v>7406</v>
      </c>
      <c r="AE1117" s="11" t="s">
        <v>7407</v>
      </c>
    </row>
    <row r="1118" spans="1:31" ht="16" x14ac:dyDescent="0.2">
      <c r="A1118" t="s">
        <v>7408</v>
      </c>
      <c r="B1118">
        <v>2609</v>
      </c>
      <c r="C1118" t="str">
        <f t="shared" si="174"/>
        <v>store_doc_2609</v>
      </c>
      <c r="D1118" t="s">
        <v>7409</v>
      </c>
      <c r="E1118" t="s">
        <v>7410</v>
      </c>
      <c r="F1118">
        <v>17.090361999999999</v>
      </c>
      <c r="G1118">
        <v>103.817009</v>
      </c>
      <c r="H1118" t="str">
        <f t="shared" si="180"/>
        <v>https://www.google.com/maps/place/17.090362,103.817009</v>
      </c>
      <c r="I1118" t="s">
        <v>28</v>
      </c>
      <c r="J1118" t="s">
        <v>29</v>
      </c>
      <c r="K1118" t="s">
        <v>7411</v>
      </c>
      <c r="L1118" t="s">
        <v>7412</v>
      </c>
      <c r="M1118" t="s">
        <v>5582</v>
      </c>
      <c r="N1118">
        <v>47180</v>
      </c>
      <c r="O1118" t="s">
        <v>7413</v>
      </c>
      <c r="P1118" t="s">
        <v>34</v>
      </c>
      <c r="Q1118" s="3" t="s">
        <v>35</v>
      </c>
      <c r="R1118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8" s="3" t="str">
        <f>VLOOKUP($B1118,[1]Offline!$A$2:$K$2447,2,FALSE)</f>
        <v>Mini Supermarket</v>
      </c>
      <c r="T1118" s="3" t="str">
        <f>VLOOKUP($B1118,[1]Offline!$A$2:$K$2447,6,FALSE)</f>
        <v>05:00-22:00 (17Hrs)</v>
      </c>
      <c r="U1118" s="3" t="str">
        <f>VLOOKUP($B1118,[1]Offline!$A$2:$K$2447,8,FALSE)</f>
        <v>เลขที่ 384 หมู่ที่ 1 ตำบลกุดบาก อำเภอกุดบาก จังหวัดสกลนคร 47180</v>
      </c>
      <c r="V1118" s="11" t="str">
        <f t="shared" si="176"/>
        <v>เลขที่ 384 หมู่ที่ 1 ตำบลกุดบาก อำเภอกุดบาก จังหวัดสกลนคร 47180, โทรศัพท์: 060-205-8715</v>
      </c>
      <c r="W1118" s="3" t="str">
        <f>VLOOKUP($B1118,[1]Offline!$A$2:$K$2447,5,FALSE)</f>
        <v>exp2609-sm@lotuss.com</v>
      </c>
      <c r="X1118" s="3" t="str">
        <f>VLOOKUP($B1118,[1]Offline!$A$2:$K$2447,10,FALSE)</f>
        <v>0602058715</v>
      </c>
      <c r="Y1118" t="s">
        <v>7414</v>
      </c>
      <c r="Z1118" t="str">
        <f t="shared" si="177"/>
        <v>0602058715</v>
      </c>
      <c r="AA1118" t="str">
        <f t="shared" si="178"/>
        <v>060-205-8715</v>
      </c>
      <c r="AB1118" t="str">
        <f t="shared" si="179"/>
        <v>Valid</v>
      </c>
      <c r="AC1118" s="4" t="str">
        <f t="shared" si="181"/>
        <v>Valid</v>
      </c>
      <c r="AD1118" t="s">
        <v>7414</v>
      </c>
      <c r="AE1118" s="11" t="s">
        <v>7415</v>
      </c>
    </row>
    <row r="1119" spans="1:31" ht="16" x14ac:dyDescent="0.2">
      <c r="A1119" t="s">
        <v>7416</v>
      </c>
      <c r="B1119">
        <v>2610</v>
      </c>
      <c r="C1119" t="str">
        <f t="shared" si="174"/>
        <v>store_doc_2610</v>
      </c>
      <c r="D1119" t="s">
        <v>7417</v>
      </c>
      <c r="E1119" t="s">
        <v>7418</v>
      </c>
      <c r="F1119">
        <v>17.323357000000001</v>
      </c>
      <c r="G1119">
        <v>102.08319299999999</v>
      </c>
      <c r="H1119" t="str">
        <f t="shared" si="180"/>
        <v>https://www.google.com/maps/place/17.323357,102.083193</v>
      </c>
      <c r="I1119" t="s">
        <v>28</v>
      </c>
      <c r="J1119" t="s">
        <v>29</v>
      </c>
      <c r="K1119" t="s">
        <v>7419</v>
      </c>
      <c r="L1119" t="s">
        <v>7420</v>
      </c>
      <c r="M1119" t="s">
        <v>4125</v>
      </c>
      <c r="N1119">
        <v>39170</v>
      </c>
      <c r="O1119" t="s">
        <v>7421</v>
      </c>
      <c r="P1119" t="s">
        <v>34</v>
      </c>
      <c r="Q1119" s="3" t="s">
        <v>35</v>
      </c>
      <c r="R1119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19" s="3" t="str">
        <f>VLOOKUP($B1119,[1]Offline!$A$2:$K$2447,2,FALSE)</f>
        <v>Mini Supermarket</v>
      </c>
      <c r="T1119" s="3" t="str">
        <f>VLOOKUP($B1119,[1]Offline!$A$2:$K$2447,6,FALSE)</f>
        <v>06:00-23:00 (17Hrs)</v>
      </c>
      <c r="U1119" s="3" t="str">
        <f>VLOOKUP($B1119,[1]Offline!$A$2:$K$2447,8,FALSE)</f>
        <v>เลขที่ 165/1 หมู่ที่ 1 ตำบลนาเหล่า อำเภอนาวัง จังหวัดหนองบัวลำภู 39170</v>
      </c>
      <c r="V1119" s="11" t="str">
        <f t="shared" si="176"/>
        <v>เลขที่ 165/1 หมู่ที่ 1 ตำบลนาเหล่า อำเภอนาวัง จังหวัดหนองบัวลำภู 39170, โทรศัพท์: 081-247-5609</v>
      </c>
      <c r="W1119" s="3" t="str">
        <f>VLOOKUP($B1119,[1]Offline!$A$2:$K$2447,5,FALSE)</f>
        <v>exp2610-sm@lotuss.com</v>
      </c>
      <c r="X1119" s="3" t="str">
        <f>VLOOKUP($B1119,[1]Offline!$A$2:$K$2447,10,FALSE)</f>
        <v>0812475609</v>
      </c>
      <c r="Y1119" t="s">
        <v>7422</v>
      </c>
      <c r="Z1119" t="str">
        <f t="shared" si="177"/>
        <v>0812475609</v>
      </c>
      <c r="AA1119" t="str">
        <f t="shared" si="178"/>
        <v>081-247-5609</v>
      </c>
      <c r="AB1119" t="str">
        <f t="shared" si="179"/>
        <v>Valid</v>
      </c>
      <c r="AC1119" s="4" t="str">
        <f t="shared" si="181"/>
        <v>Valid</v>
      </c>
      <c r="AD1119" t="s">
        <v>7422</v>
      </c>
      <c r="AE1119" s="11" t="s">
        <v>7423</v>
      </c>
    </row>
    <row r="1120" spans="1:31" ht="16" x14ac:dyDescent="0.2">
      <c r="A1120" t="s">
        <v>7424</v>
      </c>
      <c r="B1120">
        <v>2614</v>
      </c>
      <c r="C1120" t="str">
        <f t="shared" si="174"/>
        <v>store_doc_2614</v>
      </c>
      <c r="D1120" t="s">
        <v>7425</v>
      </c>
      <c r="E1120" t="s">
        <v>7426</v>
      </c>
      <c r="F1120">
        <v>17.148251999999999</v>
      </c>
      <c r="G1120">
        <v>104.157308</v>
      </c>
      <c r="H1120" t="str">
        <f t="shared" si="180"/>
        <v>https://www.google.com/maps/place/17.148252,104.157308</v>
      </c>
      <c r="I1120" t="s">
        <v>28</v>
      </c>
      <c r="J1120" t="s">
        <v>29</v>
      </c>
      <c r="K1120" t="s">
        <v>7427</v>
      </c>
      <c r="L1120" t="s">
        <v>6555</v>
      </c>
      <c r="M1120" t="s">
        <v>5582</v>
      </c>
      <c r="N1120">
        <v>47000</v>
      </c>
      <c r="O1120" t="s">
        <v>6556</v>
      </c>
      <c r="P1120" t="s">
        <v>34</v>
      </c>
      <c r="Q1120" s="3" t="s">
        <v>44</v>
      </c>
      <c r="R1120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0" s="3" t="str">
        <f>VLOOKUP($B1120,[1]Offline!$A$2:$K$2447,2,FALSE)</f>
        <v>Mini Supermarket</v>
      </c>
      <c r="T1120" s="3" t="str">
        <f>VLOOKUP($B1120,[1]Offline!$A$2:$K$2447,6,FALSE)</f>
        <v>06:00-23:00 (17Hrs)</v>
      </c>
      <c r="U1120" s="3" t="str">
        <f>VLOOKUP($B1120,[1]Offline!$A$2:$K$2447,8,FALSE)</f>
        <v>เลขที่ 24/14,24/15,24/16 ถนนไอ.ที.ยู ตำบลธาตุเชิงชุม อำเภอเมืองสกลนคร จังหวัดสกลนคร 47000</v>
      </c>
      <c r="V1120" s="11" t="str">
        <f t="shared" si="176"/>
        <v>เลขที่ 24/14,24/15,24/16 ถนนไอ.ที.ยู ตำบลธาตุเชิงชุม อำเภอเมืองสกลนคร จังหวัดสกลนคร 47000, โทรศัพท์: 062-605-8717</v>
      </c>
      <c r="W1120" s="3" t="str">
        <f>VLOOKUP($B1120,[1]Offline!$A$2:$K$2447,5,FALSE)</f>
        <v>exp2614-sm@lotuss.com</v>
      </c>
      <c r="X1120" s="3" t="str">
        <f>VLOOKUP($B1120,[1]Offline!$A$2:$K$2447,10,FALSE)</f>
        <v>0626058717</v>
      </c>
      <c r="Y1120" t="s">
        <v>7428</v>
      </c>
      <c r="Z1120" t="str">
        <f t="shared" si="177"/>
        <v>0626058717</v>
      </c>
      <c r="AA1120" t="str">
        <f t="shared" si="178"/>
        <v>062-605-8717</v>
      </c>
      <c r="AB1120" t="str">
        <f t="shared" si="179"/>
        <v>Valid</v>
      </c>
      <c r="AC1120" s="4" t="str">
        <f t="shared" si="181"/>
        <v>Valid</v>
      </c>
      <c r="AD1120" t="s">
        <v>7428</v>
      </c>
      <c r="AE1120" s="11" t="s">
        <v>7429</v>
      </c>
    </row>
    <row r="1121" spans="1:31" ht="16" x14ac:dyDescent="0.2">
      <c r="A1121" t="s">
        <v>7430</v>
      </c>
      <c r="B1121">
        <v>2616</v>
      </c>
      <c r="C1121" t="str">
        <f t="shared" si="174"/>
        <v>store_doc_2616</v>
      </c>
      <c r="D1121" t="s">
        <v>7431</v>
      </c>
      <c r="E1121" t="s">
        <v>7432</v>
      </c>
      <c r="F1121">
        <v>14.870637</v>
      </c>
      <c r="G1121">
        <v>101.83401600000001</v>
      </c>
      <c r="H1121" t="str">
        <f t="shared" si="180"/>
        <v>https://www.google.com/maps/place/14.870637,101.834016</v>
      </c>
      <c r="I1121" t="s">
        <v>28</v>
      </c>
      <c r="J1121" t="s">
        <v>29</v>
      </c>
      <c r="K1121" t="s">
        <v>7433</v>
      </c>
      <c r="L1121" t="s">
        <v>2765</v>
      </c>
      <c r="M1121" t="s">
        <v>2668</v>
      </c>
      <c r="N1121">
        <v>30170</v>
      </c>
      <c r="O1121" t="s">
        <v>2766</v>
      </c>
      <c r="P1121" t="s">
        <v>34</v>
      </c>
      <c r="Q1121" s="3" t="s">
        <v>35</v>
      </c>
      <c r="R1121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1" s="3" t="str">
        <f>VLOOKUP($B1121,[1]Offline!$A$2:$K$2447,2,FALSE)</f>
        <v>Mini Supermarket</v>
      </c>
      <c r="T1121" s="3" t="str">
        <f>VLOOKUP($B1121,[1]Offline!$A$2:$K$2447,6,FALSE)</f>
        <v>06:00-23:00 (17Hrs)</v>
      </c>
      <c r="U1121" s="3" t="str">
        <f>VLOOKUP($B1121,[1]Offline!$A$2:$K$2447,8,FALSE)</f>
        <v>เลขที่ 266-267 หมู่ที่ 8 ตำบลสูงเนิน อำเภอสูงเนิน จังหวัดนครราชสีมา 30170</v>
      </c>
      <c r="V1121" s="11" t="str">
        <f t="shared" si="176"/>
        <v>เลขที่ 266-267 หมู่ที่ 8 ตำบลสูงเนิน อำเภอสูงเนิน จังหวัดนครราชสีมา 30170, โทรศัพท์: 062-605-8718</v>
      </c>
      <c r="W1121" s="3" t="str">
        <f>VLOOKUP($B1121,[1]Offline!$A$2:$K$2447,5,FALSE)</f>
        <v>exp2616-sm@lotuss.com</v>
      </c>
      <c r="X1121" s="3" t="str">
        <f>VLOOKUP($B1121,[1]Offline!$A$2:$K$2447,10,FALSE)</f>
        <v>0626058718</v>
      </c>
      <c r="Y1121" t="s">
        <v>7434</v>
      </c>
      <c r="Z1121" t="str">
        <f t="shared" si="177"/>
        <v>0626058718</v>
      </c>
      <c r="AA1121" t="str">
        <f t="shared" si="178"/>
        <v>062-605-8718</v>
      </c>
      <c r="AB1121" t="str">
        <f t="shared" si="179"/>
        <v>Valid</v>
      </c>
      <c r="AC1121" s="4" t="str">
        <f t="shared" si="181"/>
        <v>Valid</v>
      </c>
      <c r="AD1121" t="s">
        <v>7434</v>
      </c>
      <c r="AE1121" s="11" t="s">
        <v>7435</v>
      </c>
    </row>
    <row r="1122" spans="1:31" ht="16" x14ac:dyDescent="0.2">
      <c r="A1122" t="s">
        <v>7436</v>
      </c>
      <c r="B1122">
        <v>2621</v>
      </c>
      <c r="C1122" t="str">
        <f t="shared" si="174"/>
        <v>store_doc_2621</v>
      </c>
      <c r="D1122" t="s">
        <v>7437</v>
      </c>
      <c r="E1122" t="s">
        <v>7438</v>
      </c>
      <c r="F1122">
        <v>13.873529</v>
      </c>
      <c r="G1122">
        <v>100.73209799999999</v>
      </c>
      <c r="H1122" t="str">
        <f t="shared" si="180"/>
        <v>https://www.google.com/maps/place/13.873529,100.732098</v>
      </c>
      <c r="I1122" t="s">
        <v>123</v>
      </c>
      <c r="J1122" t="s">
        <v>29</v>
      </c>
      <c r="K1122" t="s">
        <v>7439</v>
      </c>
      <c r="L1122" t="s">
        <v>436</v>
      </c>
      <c r="M1122" t="s">
        <v>32</v>
      </c>
      <c r="N1122">
        <v>10510</v>
      </c>
      <c r="O1122" t="s">
        <v>7440</v>
      </c>
      <c r="P1122" t="s">
        <v>34</v>
      </c>
      <c r="Q1122" s="3" t="s">
        <v>35</v>
      </c>
      <c r="R1122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2" s="3" t="e">
        <f>VLOOKUP($B1122,[1]Offline!$A$2:$K$2447,2,FALSE)</f>
        <v>#N/A</v>
      </c>
      <c r="T1122" s="3" t="e">
        <f>VLOOKUP($B1122,[1]Offline!$A$2:$K$2447,6,FALSE)</f>
        <v>#N/A</v>
      </c>
      <c r="U1122" s="3" t="e">
        <f>VLOOKUP($B1122,[1]Offline!$A$2:$K$2447,8,FALSE)</f>
        <v>#N/A</v>
      </c>
      <c r="V1122" s="11" t="e">
        <f t="shared" si="176"/>
        <v>#N/A</v>
      </c>
      <c r="W1122" s="3" t="e">
        <f>VLOOKUP($B1122,[1]Offline!$A$2:$K$2447,5,FALSE)</f>
        <v>#N/A</v>
      </c>
      <c r="X1122" s="3" t="e">
        <f>VLOOKUP($B1122,[1]Offline!$A$2:$K$2447,10,FALSE)</f>
        <v>#N/A</v>
      </c>
      <c r="Y1122" t="e">
        <v>#N/A</v>
      </c>
      <c r="Z1122" t="e">
        <f t="shared" si="177"/>
        <v>#N/A</v>
      </c>
      <c r="AA1122" t="e">
        <f t="shared" si="178"/>
        <v>#N/A</v>
      </c>
      <c r="AB1122" t="e">
        <f t="shared" si="179"/>
        <v>#N/A</v>
      </c>
      <c r="AC1122" s="4"/>
      <c r="AD1122" t="e">
        <v>#N/A</v>
      </c>
    </row>
    <row r="1123" spans="1:31" ht="16" x14ac:dyDescent="0.2">
      <c r="A1123" t="s">
        <v>7441</v>
      </c>
      <c r="B1123">
        <v>2628</v>
      </c>
      <c r="C1123" t="str">
        <f t="shared" si="174"/>
        <v>store_doc_2628</v>
      </c>
      <c r="D1123" t="s">
        <v>7442</v>
      </c>
      <c r="E1123" t="s">
        <v>7443</v>
      </c>
      <c r="F1123">
        <v>17.880071000000001</v>
      </c>
      <c r="G1123">
        <v>102.737105</v>
      </c>
      <c r="H1123" t="str">
        <f t="shared" si="180"/>
        <v>https://www.google.com/maps/place/17.880071,102.737105</v>
      </c>
      <c r="I1123" t="s">
        <v>123</v>
      </c>
      <c r="J1123" t="s">
        <v>29</v>
      </c>
      <c r="K1123" t="s">
        <v>7444</v>
      </c>
      <c r="L1123" t="s">
        <v>7445</v>
      </c>
      <c r="M1123" t="s">
        <v>6073</v>
      </c>
      <c r="N1123">
        <v>43000</v>
      </c>
      <c r="O1123" t="s">
        <v>2425</v>
      </c>
      <c r="P1123" t="s">
        <v>34</v>
      </c>
      <c r="Q1123" s="3" t="s">
        <v>35</v>
      </c>
      <c r="R1123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3" s="3" t="e">
        <f>VLOOKUP($B1123,[1]Offline!$A$2:$K$2447,2,FALSE)</f>
        <v>#N/A</v>
      </c>
      <c r="T1123" s="3" t="e">
        <f>VLOOKUP($B1123,[1]Offline!$A$2:$K$2447,6,FALSE)</f>
        <v>#N/A</v>
      </c>
      <c r="U1123" s="3" t="e">
        <f>VLOOKUP($B1123,[1]Offline!$A$2:$K$2447,8,FALSE)</f>
        <v>#N/A</v>
      </c>
      <c r="V1123" s="11" t="e">
        <f t="shared" si="176"/>
        <v>#N/A</v>
      </c>
      <c r="W1123" s="3" t="e">
        <f>VLOOKUP($B1123,[1]Offline!$A$2:$K$2447,5,FALSE)</f>
        <v>#N/A</v>
      </c>
      <c r="X1123" s="3" t="e">
        <f>VLOOKUP($B1123,[1]Offline!$A$2:$K$2447,10,FALSE)</f>
        <v>#N/A</v>
      </c>
      <c r="Y1123" t="e">
        <v>#N/A</v>
      </c>
      <c r="Z1123" t="e">
        <f t="shared" si="177"/>
        <v>#N/A</v>
      </c>
      <c r="AA1123" t="e">
        <f t="shared" si="178"/>
        <v>#N/A</v>
      </c>
      <c r="AB1123" t="e">
        <f t="shared" si="179"/>
        <v>#N/A</v>
      </c>
      <c r="AC1123" s="4"/>
      <c r="AD1123" t="e">
        <v>#N/A</v>
      </c>
    </row>
    <row r="1124" spans="1:31" ht="16" x14ac:dyDescent="0.2">
      <c r="A1124" t="s">
        <v>7446</v>
      </c>
      <c r="B1124">
        <v>2629</v>
      </c>
      <c r="C1124" t="str">
        <f t="shared" si="174"/>
        <v>store_doc_2629</v>
      </c>
      <c r="D1124" t="s">
        <v>7447</v>
      </c>
      <c r="E1124" t="s">
        <v>7448</v>
      </c>
      <c r="F1124">
        <v>9.9604700000000008</v>
      </c>
      <c r="G1124">
        <v>98.633028999999993</v>
      </c>
      <c r="H1124" t="str">
        <f t="shared" si="180"/>
        <v>https://www.google.com/maps/place/9.96047,98.633029</v>
      </c>
      <c r="I1124" t="s">
        <v>28</v>
      </c>
      <c r="J1124" t="s">
        <v>29</v>
      </c>
      <c r="K1124" t="s">
        <v>7449</v>
      </c>
      <c r="L1124" t="s">
        <v>7450</v>
      </c>
      <c r="M1124" t="s">
        <v>7451</v>
      </c>
      <c r="N1124">
        <v>85000</v>
      </c>
      <c r="O1124" t="s">
        <v>7452</v>
      </c>
      <c r="P1124" t="s">
        <v>34</v>
      </c>
      <c r="Q1124" s="3" t="s">
        <v>44</v>
      </c>
      <c r="R1124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4" s="3" t="str">
        <f>VLOOKUP($B1124,[1]Offline!$A$2:$K$2447,2,FALSE)</f>
        <v>Mini Supermarket</v>
      </c>
      <c r="T1124" s="3" t="str">
        <f>VLOOKUP($B1124,[1]Offline!$A$2:$K$2447,6,FALSE)</f>
        <v xml:space="preserve">24 Hours </v>
      </c>
      <c r="U1124" s="3" t="str">
        <f>VLOOKUP($B1124,[1]Offline!$A$2:$K$2447,8,FALSE)</f>
        <v>เลขที่ 28/4-6 ถ.เรืองราษฎร์ ต.เขานิเวศน์ อ.เมือง จ.ระนอง 85000</v>
      </c>
      <c r="V1124" s="11" t="str">
        <f t="shared" si="176"/>
        <v>เลขที่ 28/4-6 ถ.เรืองราษฎร์ ต.เขานิเวศน์ อ.เมือง จ.ระนอง 85000, โทรศัพท์: 062-605-8722</v>
      </c>
      <c r="W1124" s="3" t="str">
        <f>VLOOKUP($B1124,[1]Offline!$A$2:$K$2447,5,FALSE)</f>
        <v>exp2629-sm@lotuss.com</v>
      </c>
      <c r="X1124" s="3" t="str">
        <f>VLOOKUP($B1124,[1]Offline!$A$2:$K$2447,10,FALSE)</f>
        <v>0626058722</v>
      </c>
      <c r="Y1124" t="s">
        <v>7453</v>
      </c>
      <c r="Z1124" t="str">
        <f t="shared" si="177"/>
        <v>0626058722</v>
      </c>
      <c r="AA1124" t="str">
        <f t="shared" si="178"/>
        <v>062-605-8722</v>
      </c>
      <c r="AB1124" t="str">
        <f t="shared" si="179"/>
        <v>Valid</v>
      </c>
      <c r="AC1124" s="4" t="str">
        <f>IF(AND(LEFT($Z1124,1)="0", OR(LEN(SUBSTITUTE($Z1124,"-",""))=9, AND(LEFT($Z1124,2)&lt;&gt;"02", LEN(SUBSTITUTE($Z1124,"-",""))=10))), "Valid", "Invalid")</f>
        <v>Valid</v>
      </c>
      <c r="AD1124" t="s">
        <v>7453</v>
      </c>
      <c r="AE1124" s="11" t="s">
        <v>7454</v>
      </c>
    </row>
    <row r="1125" spans="1:31" ht="16" x14ac:dyDescent="0.2">
      <c r="A1125" t="s">
        <v>7455</v>
      </c>
      <c r="B1125">
        <v>2630</v>
      </c>
      <c r="C1125" t="str">
        <f t="shared" si="174"/>
        <v>store_doc_2630</v>
      </c>
      <c r="D1125" t="s">
        <v>7456</v>
      </c>
      <c r="E1125" t="s">
        <v>7457</v>
      </c>
      <c r="F1125">
        <v>12.620649</v>
      </c>
      <c r="G1125">
        <v>101.401709</v>
      </c>
      <c r="H1125" t="str">
        <f t="shared" si="180"/>
        <v>https://www.google.com/maps/place/12.620649,101.401709</v>
      </c>
      <c r="I1125" t="s">
        <v>28</v>
      </c>
      <c r="J1125" t="s">
        <v>29</v>
      </c>
      <c r="K1125" t="s">
        <v>7458</v>
      </c>
      <c r="L1125" t="s">
        <v>2494</v>
      </c>
      <c r="M1125" t="s">
        <v>2040</v>
      </c>
      <c r="N1125">
        <v>21160</v>
      </c>
      <c r="O1125" t="s">
        <v>7459</v>
      </c>
      <c r="P1125" t="s">
        <v>34</v>
      </c>
      <c r="Q1125" s="3" t="s">
        <v>35</v>
      </c>
      <c r="R1125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5" s="3" t="str">
        <f>VLOOKUP($B1125,[1]Offline!$A$2:$K$2447,2,FALSE)</f>
        <v>Mini Supermarket</v>
      </c>
      <c r="T1125" s="3" t="str">
        <f>VLOOKUP($B1125,[1]Offline!$A$2:$K$2447,6,FALSE)</f>
        <v>06:00-23:00 (17Hrs)</v>
      </c>
      <c r="U1125" s="3" t="str">
        <f>VLOOKUP($B1125,[1]Offline!$A$2:$K$2447,8,FALSE)</f>
        <v>เลขที่ 6/13 หมู่ 1 ต.เพ อ.เมือง จ.ระยอง</v>
      </c>
      <c r="V1125" s="11" t="str">
        <f t="shared" si="176"/>
        <v>เลขที่ 6/13 หมู่ 1 ต.เพ อ.เมือง จ.ระยอง, โทรศัพท์: 064-664-9674</v>
      </c>
      <c r="W1125" s="3" t="str">
        <f>VLOOKUP($B1125,[1]Offline!$A$2:$K$2447,5,FALSE)</f>
        <v>exp2630-sm@lotuss.com</v>
      </c>
      <c r="X1125" s="3" t="str">
        <f>VLOOKUP($B1125,[1]Offline!$A$2:$K$2447,10,FALSE)</f>
        <v>0646649674</v>
      </c>
      <c r="Y1125" t="s">
        <v>7460</v>
      </c>
      <c r="Z1125" t="str">
        <f t="shared" si="177"/>
        <v>0646649674</v>
      </c>
      <c r="AA1125" t="str">
        <f t="shared" si="178"/>
        <v>064-664-9674</v>
      </c>
      <c r="AB1125" t="str">
        <f t="shared" si="179"/>
        <v>Valid</v>
      </c>
      <c r="AC1125" s="4" t="str">
        <f>IF(AND(LEFT($Z1125,1)="0", OR(LEN(SUBSTITUTE($Z1125,"-",""))=9, AND(LEFT($Z1125,2)&lt;&gt;"02", LEN(SUBSTITUTE($Z1125,"-",""))=10))), "Valid", "Invalid")</f>
        <v>Valid</v>
      </c>
      <c r="AD1125" t="s">
        <v>7460</v>
      </c>
      <c r="AE1125" s="11" t="s">
        <v>7461</v>
      </c>
    </row>
    <row r="1126" spans="1:31" ht="16" x14ac:dyDescent="0.2">
      <c r="A1126" t="s">
        <v>7462</v>
      </c>
      <c r="B1126">
        <v>2631</v>
      </c>
      <c r="C1126" t="str">
        <f t="shared" si="174"/>
        <v>store_doc_2631</v>
      </c>
      <c r="D1126" t="s">
        <v>7463</v>
      </c>
      <c r="E1126" t="s">
        <v>7464</v>
      </c>
      <c r="F1126">
        <v>13.783537000000001</v>
      </c>
      <c r="G1126">
        <v>100.604979</v>
      </c>
      <c r="H1126" t="str">
        <f t="shared" si="180"/>
        <v>https://www.google.com/maps/place/13.783537,100.604979</v>
      </c>
      <c r="I1126" t="s">
        <v>123</v>
      </c>
      <c r="J1126" t="s">
        <v>29</v>
      </c>
      <c r="K1126" t="s">
        <v>7465</v>
      </c>
      <c r="L1126" t="s">
        <v>74</v>
      </c>
      <c r="M1126" t="s">
        <v>32</v>
      </c>
      <c r="N1126">
        <v>10310</v>
      </c>
      <c r="O1126" t="s">
        <v>75</v>
      </c>
      <c r="P1126" t="s">
        <v>34</v>
      </c>
      <c r="Q1126" s="3" t="s">
        <v>35</v>
      </c>
      <c r="R1126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6" s="3" t="e">
        <f>VLOOKUP($B1126,[1]Offline!$A$2:$K$2447,2,FALSE)</f>
        <v>#N/A</v>
      </c>
      <c r="T1126" s="3" t="e">
        <f>VLOOKUP($B1126,[1]Offline!$A$2:$K$2447,6,FALSE)</f>
        <v>#N/A</v>
      </c>
      <c r="U1126" s="3" t="e">
        <f>VLOOKUP($B1126,[1]Offline!$A$2:$K$2447,8,FALSE)</f>
        <v>#N/A</v>
      </c>
      <c r="V1126" s="11" t="e">
        <f t="shared" si="176"/>
        <v>#N/A</v>
      </c>
      <c r="W1126" s="3" t="e">
        <f>VLOOKUP($B1126,[1]Offline!$A$2:$K$2447,5,FALSE)</f>
        <v>#N/A</v>
      </c>
      <c r="X1126" s="3" t="e">
        <f>VLOOKUP($B1126,[1]Offline!$A$2:$K$2447,10,FALSE)</f>
        <v>#N/A</v>
      </c>
      <c r="Y1126" t="e">
        <v>#N/A</v>
      </c>
      <c r="Z1126" t="e">
        <f t="shared" si="177"/>
        <v>#N/A</v>
      </c>
      <c r="AA1126" t="e">
        <f t="shared" si="178"/>
        <v>#N/A</v>
      </c>
      <c r="AB1126" t="e">
        <f t="shared" si="179"/>
        <v>#N/A</v>
      </c>
      <c r="AC1126" s="4"/>
      <c r="AD1126" t="e">
        <v>#N/A</v>
      </c>
    </row>
    <row r="1127" spans="1:31" ht="16" x14ac:dyDescent="0.2">
      <c r="A1127" t="s">
        <v>7466</v>
      </c>
      <c r="B1127">
        <v>2632</v>
      </c>
      <c r="C1127" t="str">
        <f t="shared" si="174"/>
        <v>store_doc_2632</v>
      </c>
      <c r="D1127" t="s">
        <v>7467</v>
      </c>
      <c r="E1127" t="s">
        <v>7468</v>
      </c>
      <c r="F1127">
        <v>13.813376</v>
      </c>
      <c r="G1127">
        <v>100.412363</v>
      </c>
      <c r="H1127" t="str">
        <f t="shared" si="180"/>
        <v>https://www.google.com/maps/place/13.813376,100.412363</v>
      </c>
      <c r="I1127" t="s">
        <v>28</v>
      </c>
      <c r="J1127" t="s">
        <v>29</v>
      </c>
      <c r="K1127" t="s">
        <v>7469</v>
      </c>
      <c r="L1127" t="s">
        <v>430</v>
      </c>
      <c r="M1127" t="s">
        <v>232</v>
      </c>
      <c r="N1127">
        <v>11130</v>
      </c>
      <c r="O1127" t="s">
        <v>7470</v>
      </c>
      <c r="P1127" t="s">
        <v>34</v>
      </c>
      <c r="Q1127" s="3" t="s">
        <v>35</v>
      </c>
      <c r="R1127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7" s="3" t="str">
        <f>VLOOKUP($B1127,[1]Offline!$A$2:$K$2447,2,FALSE)</f>
        <v>Mini Supermarket</v>
      </c>
      <c r="T1127" s="3" t="str">
        <f>VLOOKUP($B1127,[1]Offline!$A$2:$K$2447,6,FALSE)</f>
        <v>06:00-23:00 (17Hrs)</v>
      </c>
      <c r="U1127" s="3" t="str">
        <f>VLOOKUP($B1127,[1]Offline!$A$2:$K$2447,8,FALSE)</f>
        <v>เลขที่ 84/5 หมู่ที่ 2 ตำบลบางคูเวียง อำเภอบางกรวย จังหวัดนนทบุรี 11130</v>
      </c>
      <c r="V1127" s="11" t="str">
        <f t="shared" si="176"/>
        <v>เลขที่ 84/5 หมู่ที่ 2 ตำบลบางคูเวียง อำเภอบางกรวย จังหวัดนนทบุรี 11130, โทรศัพท์: 062-605-8725</v>
      </c>
      <c r="W1127" s="3" t="str">
        <f>VLOOKUP($B1127,[1]Offline!$A$2:$K$2447,5,FALSE)</f>
        <v>exp2632-sm@lotuss.com</v>
      </c>
      <c r="X1127" s="3" t="str">
        <f>VLOOKUP($B1127,[1]Offline!$A$2:$K$2447,10,FALSE)</f>
        <v>0626058725</v>
      </c>
      <c r="Y1127" t="s">
        <v>7471</v>
      </c>
      <c r="Z1127" t="str">
        <f t="shared" si="177"/>
        <v>0626058725</v>
      </c>
      <c r="AA1127" t="str">
        <f t="shared" si="178"/>
        <v>062-605-8725</v>
      </c>
      <c r="AB1127" t="str">
        <f t="shared" si="179"/>
        <v>Valid</v>
      </c>
      <c r="AC1127" s="4" t="str">
        <f>IF(AND(LEFT($Z1127,1)="0", OR(LEN(SUBSTITUTE($Z1127,"-",""))=9, AND(LEFT($Z1127,2)&lt;&gt;"02", LEN(SUBSTITUTE($Z1127,"-",""))=10))), "Valid", "Invalid")</f>
        <v>Valid</v>
      </c>
      <c r="AD1127" t="s">
        <v>7471</v>
      </c>
      <c r="AE1127" s="11" t="s">
        <v>7472</v>
      </c>
    </row>
    <row r="1128" spans="1:31" ht="16" x14ac:dyDescent="0.2">
      <c r="A1128" t="s">
        <v>7473</v>
      </c>
      <c r="B1128">
        <v>2633</v>
      </c>
      <c r="C1128" t="str">
        <f t="shared" si="174"/>
        <v>store_doc_2633</v>
      </c>
      <c r="D1128" t="s">
        <v>7474</v>
      </c>
      <c r="E1128" t="s">
        <v>7475</v>
      </c>
      <c r="F1128">
        <v>15.690324</v>
      </c>
      <c r="G1128">
        <v>102.011746</v>
      </c>
      <c r="H1128" t="str">
        <f t="shared" si="180"/>
        <v>https://www.google.com/maps/place/15.690324,102.011746</v>
      </c>
      <c r="I1128" t="s">
        <v>28</v>
      </c>
      <c r="J1128" t="s">
        <v>29</v>
      </c>
      <c r="K1128" t="s">
        <v>7476</v>
      </c>
      <c r="L1128" t="s">
        <v>6737</v>
      </c>
      <c r="M1128" t="s">
        <v>2876</v>
      </c>
      <c r="N1128">
        <v>36240</v>
      </c>
      <c r="O1128" t="s">
        <v>7477</v>
      </c>
      <c r="P1128" t="s">
        <v>34</v>
      </c>
      <c r="Q1128" s="3" t="s">
        <v>35</v>
      </c>
      <c r="R1128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8" s="3" t="str">
        <f>VLOOKUP($B1128,[1]Offline!$A$2:$K$2447,2,FALSE)</f>
        <v>Mini Supermarket</v>
      </c>
      <c r="T1128" s="3" t="str">
        <f>VLOOKUP($B1128,[1]Offline!$A$2:$K$2447,6,FALSE)</f>
        <v>06:00-23:00 (17Hrs)</v>
      </c>
      <c r="U1128" s="3" t="str">
        <f>VLOOKUP($B1128,[1]Offline!$A$2:$K$2447,8,FALSE)</f>
        <v>เลขที่ 993 หมู่ที่ 1 ตำบลบ้านค่าย อำเภอเมืองชัยภูมิ จังหวัดชัยภูมิ 36240</v>
      </c>
      <c r="V1128" s="11" t="str">
        <f t="shared" si="176"/>
        <v>เลขที่ 993 หมู่ที่ 1 ตำบลบ้านค่าย อำเภอเมืองชัยภูมิ จังหวัดชัยภูมิ 36240, โทรศัพท์: 062-605-8726</v>
      </c>
      <c r="W1128" s="3" t="str">
        <f>VLOOKUP($B1128,[1]Offline!$A$2:$K$2447,5,FALSE)</f>
        <v>exp2633-sm@lotuss.com</v>
      </c>
      <c r="X1128" s="3" t="str">
        <f>VLOOKUP($B1128,[1]Offline!$A$2:$K$2447,10,FALSE)</f>
        <v>0626058726</v>
      </c>
      <c r="Y1128" t="s">
        <v>7478</v>
      </c>
      <c r="Z1128" t="str">
        <f t="shared" si="177"/>
        <v>0626058726</v>
      </c>
      <c r="AA1128" t="str">
        <f t="shared" si="178"/>
        <v>062-605-8726</v>
      </c>
      <c r="AB1128" t="str">
        <f t="shared" si="179"/>
        <v>Valid</v>
      </c>
      <c r="AC1128" s="4" t="str">
        <f>IF(AND(LEFT($Z1128,1)="0", OR(LEN(SUBSTITUTE($Z1128,"-",""))=9, AND(LEFT($Z1128,2)&lt;&gt;"02", LEN(SUBSTITUTE($Z1128,"-",""))=10))), "Valid", "Invalid")</f>
        <v>Valid</v>
      </c>
      <c r="AD1128" t="s">
        <v>7478</v>
      </c>
      <c r="AE1128" s="11" t="s">
        <v>7479</v>
      </c>
    </row>
    <row r="1129" spans="1:31" ht="16" x14ac:dyDescent="0.2">
      <c r="A1129" t="s">
        <v>7480</v>
      </c>
      <c r="B1129">
        <v>2634</v>
      </c>
      <c r="C1129" t="str">
        <f t="shared" si="174"/>
        <v>store_doc_2634</v>
      </c>
      <c r="D1129" t="s">
        <v>7481</v>
      </c>
      <c r="E1129" t="s">
        <v>7482</v>
      </c>
      <c r="F1129">
        <v>13.719701000000001</v>
      </c>
      <c r="G1129">
        <v>100.433097</v>
      </c>
      <c r="H1129" t="str">
        <f t="shared" si="180"/>
        <v>https://www.google.com/maps/place/13.719701,100.433097</v>
      </c>
      <c r="I1129" t="s">
        <v>123</v>
      </c>
      <c r="J1129" t="s">
        <v>29</v>
      </c>
      <c r="K1129" t="s">
        <v>7483</v>
      </c>
      <c r="L1129" t="s">
        <v>205</v>
      </c>
      <c r="M1129" t="s">
        <v>32</v>
      </c>
      <c r="N1129">
        <v>10160</v>
      </c>
      <c r="O1129" t="s">
        <v>7042</v>
      </c>
      <c r="P1129" t="s">
        <v>34</v>
      </c>
      <c r="Q1129" s="3" t="s">
        <v>35</v>
      </c>
      <c r="R1129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29" s="3" t="e">
        <f>VLOOKUP($B1129,[1]Offline!$A$2:$K$2447,2,FALSE)</f>
        <v>#N/A</v>
      </c>
      <c r="T1129" s="3" t="e">
        <f>VLOOKUP($B1129,[1]Offline!$A$2:$K$2447,6,FALSE)</f>
        <v>#N/A</v>
      </c>
      <c r="U1129" s="3" t="e">
        <f>VLOOKUP($B1129,[1]Offline!$A$2:$K$2447,8,FALSE)</f>
        <v>#N/A</v>
      </c>
      <c r="V1129" s="11" t="e">
        <f t="shared" si="176"/>
        <v>#N/A</v>
      </c>
      <c r="W1129" s="3" t="e">
        <f>VLOOKUP($B1129,[1]Offline!$A$2:$K$2447,5,FALSE)</f>
        <v>#N/A</v>
      </c>
      <c r="X1129" s="3" t="e">
        <f>VLOOKUP($B1129,[1]Offline!$A$2:$K$2447,10,FALSE)</f>
        <v>#N/A</v>
      </c>
      <c r="Y1129" t="e">
        <v>#N/A</v>
      </c>
      <c r="Z1129" t="e">
        <f t="shared" si="177"/>
        <v>#N/A</v>
      </c>
      <c r="AA1129" t="e">
        <f t="shared" si="178"/>
        <v>#N/A</v>
      </c>
      <c r="AB1129" t="e">
        <f t="shared" si="179"/>
        <v>#N/A</v>
      </c>
      <c r="AC1129" s="4"/>
      <c r="AD1129" t="e">
        <v>#N/A</v>
      </c>
    </row>
    <row r="1130" spans="1:31" ht="16" x14ac:dyDescent="0.2">
      <c r="A1130" t="s">
        <v>7484</v>
      </c>
      <c r="B1130">
        <v>2635</v>
      </c>
      <c r="C1130" t="str">
        <f t="shared" si="174"/>
        <v>store_doc_2635</v>
      </c>
      <c r="D1130" t="s">
        <v>7485</v>
      </c>
      <c r="E1130" t="s">
        <v>7486</v>
      </c>
      <c r="F1130">
        <v>13.998669</v>
      </c>
      <c r="G1130">
        <v>100.751487</v>
      </c>
      <c r="H1130" t="str">
        <f t="shared" si="180"/>
        <v>https://www.google.com/maps/place/13.998669,100.751487</v>
      </c>
      <c r="I1130" t="s">
        <v>28</v>
      </c>
      <c r="J1130" t="s">
        <v>29</v>
      </c>
      <c r="K1130" t="s">
        <v>7487</v>
      </c>
      <c r="L1130" t="s">
        <v>514</v>
      </c>
      <c r="M1130" t="s">
        <v>241</v>
      </c>
      <c r="N1130">
        <v>12150</v>
      </c>
      <c r="O1130" t="s">
        <v>7488</v>
      </c>
      <c r="P1130" t="s">
        <v>34</v>
      </c>
      <c r="Q1130" s="3" t="s">
        <v>35</v>
      </c>
      <c r="R1130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0" s="3" t="str">
        <f>VLOOKUP($B1130,[1]Offline!$A$2:$K$2447,2,FALSE)</f>
        <v>Mini Supermarket</v>
      </c>
      <c r="T1130" s="3" t="str">
        <f>VLOOKUP($B1130,[1]Offline!$A$2:$K$2447,6,FALSE)</f>
        <v>06:00-23:00 (17Hrs)</v>
      </c>
      <c r="U1130" s="3" t="str">
        <f>VLOOKUP($B1130,[1]Offline!$A$2:$K$2447,8,FALSE)</f>
        <v>เลขที่ 18/12 หมู่ 2 ต.บึงคำพร้อย อ.ลำลูกกา จ.ปทุมธานี 12150</v>
      </c>
      <c r="V1130" s="11" t="str">
        <f t="shared" si="176"/>
        <v>เลขที่ 18/12 หมู่ 2 ต.บึงคำพร้อย อ.ลำลูกกา จ.ปทุมธานี 12150, โทรศัพท์: 062-605-8728</v>
      </c>
      <c r="W1130" s="3" t="str">
        <f>VLOOKUP($B1130,[1]Offline!$A$2:$K$2447,5,FALSE)</f>
        <v>exp2635-sm@lotuss.com</v>
      </c>
      <c r="X1130" s="3" t="str">
        <f>VLOOKUP($B1130,[1]Offline!$A$2:$K$2447,10,FALSE)</f>
        <v>0626058728</v>
      </c>
      <c r="Y1130" t="s">
        <v>7489</v>
      </c>
      <c r="Z1130" t="str">
        <f t="shared" si="177"/>
        <v>0626058728</v>
      </c>
      <c r="AA1130" t="str">
        <f t="shared" si="178"/>
        <v>062-605-8728</v>
      </c>
      <c r="AB1130" t="str">
        <f t="shared" si="179"/>
        <v>Valid</v>
      </c>
      <c r="AC1130" s="4" t="str">
        <f>IF(AND(LEFT($Z1130,1)="0", OR(LEN(SUBSTITUTE($Z1130,"-",""))=9, AND(LEFT($Z1130,2)&lt;&gt;"02", LEN(SUBSTITUTE($Z1130,"-",""))=10))), "Valid", "Invalid")</f>
        <v>Valid</v>
      </c>
      <c r="AD1130" t="s">
        <v>7489</v>
      </c>
      <c r="AE1130" s="11" t="s">
        <v>7490</v>
      </c>
    </row>
    <row r="1131" spans="1:31" ht="16" x14ac:dyDescent="0.2">
      <c r="A1131" t="s">
        <v>7491</v>
      </c>
      <c r="B1131">
        <v>2636</v>
      </c>
      <c r="C1131" t="str">
        <f t="shared" si="174"/>
        <v>store_doc_2636</v>
      </c>
      <c r="D1131" t="s">
        <v>7492</v>
      </c>
      <c r="E1131" t="s">
        <v>7493</v>
      </c>
      <c r="F1131">
        <v>13.795166</v>
      </c>
      <c r="G1131">
        <v>100.455647</v>
      </c>
      <c r="H1131" t="str">
        <f t="shared" si="180"/>
        <v>https://www.google.com/maps/place/13.795166,100.455647</v>
      </c>
      <c r="I1131" t="s">
        <v>123</v>
      </c>
      <c r="J1131" t="s">
        <v>29</v>
      </c>
      <c r="K1131" t="s">
        <v>7494</v>
      </c>
      <c r="L1131" t="s">
        <v>131</v>
      </c>
      <c r="M1131" t="s">
        <v>32</v>
      </c>
      <c r="N1131">
        <v>10170</v>
      </c>
      <c r="O1131" t="s">
        <v>132</v>
      </c>
      <c r="P1131" t="s">
        <v>34</v>
      </c>
      <c r="Q1131" s="3" t="s">
        <v>35</v>
      </c>
      <c r="R1131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1" s="3" t="e">
        <f>VLOOKUP($B1131,[1]Offline!$A$2:$K$2447,2,FALSE)</f>
        <v>#N/A</v>
      </c>
      <c r="T1131" s="3" t="e">
        <f>VLOOKUP($B1131,[1]Offline!$A$2:$K$2447,6,FALSE)</f>
        <v>#N/A</v>
      </c>
      <c r="U1131" s="3" t="e">
        <f>VLOOKUP($B1131,[1]Offline!$A$2:$K$2447,8,FALSE)</f>
        <v>#N/A</v>
      </c>
      <c r="V1131" s="11" t="e">
        <f t="shared" si="176"/>
        <v>#N/A</v>
      </c>
      <c r="W1131" s="3" t="e">
        <f>VLOOKUP($B1131,[1]Offline!$A$2:$K$2447,5,FALSE)</f>
        <v>#N/A</v>
      </c>
      <c r="X1131" s="3" t="e">
        <f>VLOOKUP($B1131,[1]Offline!$A$2:$K$2447,10,FALSE)</f>
        <v>#N/A</v>
      </c>
      <c r="Y1131" t="e">
        <v>#N/A</v>
      </c>
      <c r="Z1131" t="e">
        <f t="shared" si="177"/>
        <v>#N/A</v>
      </c>
      <c r="AA1131" t="e">
        <f t="shared" si="178"/>
        <v>#N/A</v>
      </c>
      <c r="AB1131" t="e">
        <f t="shared" si="179"/>
        <v>#N/A</v>
      </c>
      <c r="AC1131" s="4"/>
      <c r="AD1131" t="e">
        <v>#N/A</v>
      </c>
    </row>
    <row r="1132" spans="1:31" ht="16" x14ac:dyDescent="0.2">
      <c r="A1132" t="s">
        <v>7495</v>
      </c>
      <c r="B1132">
        <v>2637</v>
      </c>
      <c r="C1132" t="str">
        <f t="shared" si="174"/>
        <v>store_doc_2637</v>
      </c>
      <c r="D1132" t="s">
        <v>7496</v>
      </c>
      <c r="E1132" t="s">
        <v>7497</v>
      </c>
      <c r="F1132">
        <v>15.754054999999999</v>
      </c>
      <c r="G1132">
        <v>100.256535</v>
      </c>
      <c r="H1132" t="str">
        <f t="shared" si="180"/>
        <v>https://www.google.com/maps/place/15.754055,100.256535</v>
      </c>
      <c r="I1132" t="s">
        <v>123</v>
      </c>
      <c r="J1132" t="s">
        <v>29</v>
      </c>
      <c r="K1132" t="s">
        <v>7498</v>
      </c>
      <c r="L1132" t="s">
        <v>7499</v>
      </c>
      <c r="M1132" t="s">
        <v>2621</v>
      </c>
      <c r="N1132">
        <v>60250</v>
      </c>
      <c r="O1132" t="s">
        <v>7500</v>
      </c>
      <c r="P1132" t="s">
        <v>34</v>
      </c>
      <c r="Q1132" s="3" t="s">
        <v>35</v>
      </c>
      <c r="R1132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2" s="3" t="e">
        <f>VLOOKUP($B1132,[1]Offline!$A$2:$K$2447,2,FALSE)</f>
        <v>#N/A</v>
      </c>
      <c r="T1132" s="3" t="e">
        <f>VLOOKUP($B1132,[1]Offline!$A$2:$K$2447,6,FALSE)</f>
        <v>#N/A</v>
      </c>
      <c r="U1132" s="3" t="e">
        <f>VLOOKUP($B1132,[1]Offline!$A$2:$K$2447,8,FALSE)</f>
        <v>#N/A</v>
      </c>
      <c r="V1132" s="11" t="e">
        <f t="shared" si="176"/>
        <v>#N/A</v>
      </c>
      <c r="W1132" s="3" t="e">
        <f>VLOOKUP($B1132,[1]Offline!$A$2:$K$2447,5,FALSE)</f>
        <v>#N/A</v>
      </c>
      <c r="X1132" s="3" t="e">
        <f>VLOOKUP($B1132,[1]Offline!$A$2:$K$2447,10,FALSE)</f>
        <v>#N/A</v>
      </c>
      <c r="Y1132" t="e">
        <v>#N/A</v>
      </c>
      <c r="Z1132" t="e">
        <f t="shared" si="177"/>
        <v>#N/A</v>
      </c>
      <c r="AA1132" t="e">
        <f t="shared" si="178"/>
        <v>#N/A</v>
      </c>
      <c r="AB1132" t="e">
        <f t="shared" si="179"/>
        <v>#N/A</v>
      </c>
      <c r="AC1132" s="4"/>
      <c r="AD1132" t="e">
        <v>#N/A</v>
      </c>
    </row>
    <row r="1133" spans="1:31" ht="16" x14ac:dyDescent="0.2">
      <c r="A1133" t="s">
        <v>7501</v>
      </c>
      <c r="B1133">
        <v>2640</v>
      </c>
      <c r="C1133" t="str">
        <f t="shared" si="174"/>
        <v>store_doc_2640</v>
      </c>
      <c r="D1133" t="s">
        <v>7502</v>
      </c>
      <c r="E1133" t="s">
        <v>7503</v>
      </c>
      <c r="F1133">
        <v>12.572979</v>
      </c>
      <c r="G1133">
        <v>99.906469999999999</v>
      </c>
      <c r="H1133" t="str">
        <f t="shared" si="180"/>
        <v>https://www.google.com/maps/place/12.572979,99.90647</v>
      </c>
      <c r="I1133" t="s">
        <v>28</v>
      </c>
      <c r="J1133" t="s">
        <v>29</v>
      </c>
      <c r="K1133" t="s">
        <v>7504</v>
      </c>
      <c r="L1133" t="s">
        <v>3023</v>
      </c>
      <c r="M1133" t="s">
        <v>1043</v>
      </c>
      <c r="N1133">
        <v>77110</v>
      </c>
      <c r="O1133" t="s">
        <v>5541</v>
      </c>
      <c r="P1133" t="s">
        <v>34</v>
      </c>
      <c r="Q1133" s="3" t="s">
        <v>35</v>
      </c>
      <c r="R1133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3" s="3" t="str">
        <f>VLOOKUP($B1133,[1]Offline!$A$2:$K$2447,2,FALSE)</f>
        <v>Mini Supermarket</v>
      </c>
      <c r="T1133" s="3" t="str">
        <f>VLOOKUP($B1133,[1]Offline!$A$2:$K$2447,6,FALSE)</f>
        <v>06:00-23:00 (17Hrs)</v>
      </c>
      <c r="U1133" s="3" t="str">
        <f>VLOOKUP($B1133,[1]Offline!$A$2:$K$2447,8,FALSE)</f>
        <v>เลขที่ 222 หมู่ 14 ต.หินเหล็กไฟ อ.หัวหิน จ.ประจวบคีรีขันธ์ 77110</v>
      </c>
      <c r="V1133" s="11" t="str">
        <f t="shared" si="176"/>
        <v>เลขที่ 222 หมู่ 14 ต.หินเหล็กไฟ อ.หัวหิน จ.ประจวบคีรีขันธ์ 77110, โทรศัพท์: 062-605-8732</v>
      </c>
      <c r="W1133" s="3" t="str">
        <f>VLOOKUP($B1133,[1]Offline!$A$2:$K$2447,5,FALSE)</f>
        <v>exp2640-sm@lotuss.com</v>
      </c>
      <c r="X1133" s="3" t="str">
        <f>VLOOKUP($B1133,[1]Offline!$A$2:$K$2447,10,FALSE)</f>
        <v>0626058732</v>
      </c>
      <c r="Y1133" t="s">
        <v>7505</v>
      </c>
      <c r="Z1133" t="str">
        <f t="shared" si="177"/>
        <v>0626058732</v>
      </c>
      <c r="AA1133" t="str">
        <f t="shared" si="178"/>
        <v>062-605-8732</v>
      </c>
      <c r="AB1133" t="str">
        <f t="shared" si="179"/>
        <v>Valid</v>
      </c>
      <c r="AC1133" s="4" t="str">
        <f t="shared" ref="AC1133:AC1139" si="182">IF(AND(LEFT($Z1133,1)="0", OR(LEN(SUBSTITUTE($Z1133,"-",""))=9, AND(LEFT($Z1133,2)&lt;&gt;"02", LEN(SUBSTITUTE($Z1133,"-",""))=10))), "Valid", "Invalid")</f>
        <v>Valid</v>
      </c>
      <c r="AD1133" t="s">
        <v>7505</v>
      </c>
      <c r="AE1133" s="11" t="s">
        <v>7506</v>
      </c>
    </row>
    <row r="1134" spans="1:31" ht="16" x14ac:dyDescent="0.2">
      <c r="A1134" t="s">
        <v>7507</v>
      </c>
      <c r="B1134">
        <v>2641</v>
      </c>
      <c r="C1134" t="str">
        <f t="shared" si="174"/>
        <v>store_doc_2641</v>
      </c>
      <c r="D1134" t="s">
        <v>7508</v>
      </c>
      <c r="E1134" t="s">
        <v>7509</v>
      </c>
      <c r="F1134">
        <v>17.625207</v>
      </c>
      <c r="G1134">
        <v>101.422399</v>
      </c>
      <c r="H1134" t="str">
        <f t="shared" si="180"/>
        <v>https://www.google.com/maps/place/17.625207,101.422399</v>
      </c>
      <c r="I1134" t="s">
        <v>28</v>
      </c>
      <c r="J1134" t="s">
        <v>29</v>
      </c>
      <c r="K1134" t="s">
        <v>7510</v>
      </c>
      <c r="L1134" t="s">
        <v>7511</v>
      </c>
      <c r="M1134" t="s">
        <v>5960</v>
      </c>
      <c r="N1134">
        <v>42000</v>
      </c>
      <c r="O1134" t="s">
        <v>7512</v>
      </c>
      <c r="P1134" t="s">
        <v>34</v>
      </c>
      <c r="Q1134" s="3" t="s">
        <v>170</v>
      </c>
      <c r="R1134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4" s="3" t="str">
        <f>VLOOKUP($B1134,[1]Offline!$A$2:$K$2447,2,FALSE)</f>
        <v>Mini Supermarket</v>
      </c>
      <c r="T1134" s="3" t="str">
        <f>VLOOKUP($B1134,[1]Offline!$A$2:$K$2447,6,FALSE)</f>
        <v>06:00-23:00 (17Hrs)</v>
      </c>
      <c r="U1134" s="3" t="str">
        <f>VLOOKUP($B1134,[1]Offline!$A$2:$K$2447,8,FALSE)</f>
        <v>เลขที่ 260 หมู่ที่ 2 ตำบลท่าลี่ อำเภอท่าลี่ จังหวัดเลย 42000</v>
      </c>
      <c r="V1134" s="11" t="str">
        <f t="shared" si="176"/>
        <v>เลขที่ 260 หมู่ที่ 2 ตำบลท่าลี่ อำเภอท่าลี่ จังหวัดเลย 42000, โทรศัพท์: 062-605-8733</v>
      </c>
      <c r="W1134" s="3" t="str">
        <f>VLOOKUP($B1134,[1]Offline!$A$2:$K$2447,5,FALSE)</f>
        <v>exp2641-sm@lotuss.com</v>
      </c>
      <c r="X1134" s="3" t="str">
        <f>VLOOKUP($B1134,[1]Offline!$A$2:$K$2447,10,FALSE)</f>
        <v>0626058733</v>
      </c>
      <c r="Y1134" t="s">
        <v>7513</v>
      </c>
      <c r="Z1134" t="str">
        <f t="shared" si="177"/>
        <v>0626058733</v>
      </c>
      <c r="AA1134" t="str">
        <f t="shared" si="178"/>
        <v>062-605-8733</v>
      </c>
      <c r="AB1134" t="str">
        <f t="shared" si="179"/>
        <v>Valid</v>
      </c>
      <c r="AC1134" s="4" t="str">
        <f t="shared" si="182"/>
        <v>Valid</v>
      </c>
      <c r="AD1134" t="s">
        <v>7513</v>
      </c>
      <c r="AE1134" s="11" t="s">
        <v>7514</v>
      </c>
    </row>
    <row r="1135" spans="1:31" ht="16" x14ac:dyDescent="0.2">
      <c r="A1135" t="s">
        <v>7515</v>
      </c>
      <c r="B1135">
        <v>2642</v>
      </c>
      <c r="C1135" t="str">
        <f t="shared" si="174"/>
        <v>store_doc_2642</v>
      </c>
      <c r="D1135" t="s">
        <v>7516</v>
      </c>
      <c r="E1135" t="s">
        <v>7517</v>
      </c>
      <c r="F1135">
        <v>14.855553</v>
      </c>
      <c r="G1135">
        <v>104.038703</v>
      </c>
      <c r="H1135" t="str">
        <f t="shared" si="180"/>
        <v>https://www.google.com/maps/place/14.855553,104.038703</v>
      </c>
      <c r="I1135" t="s">
        <v>28</v>
      </c>
      <c r="J1135" t="s">
        <v>29</v>
      </c>
      <c r="K1135" t="s">
        <v>7518</v>
      </c>
      <c r="L1135" t="s">
        <v>7519</v>
      </c>
      <c r="M1135" t="s">
        <v>4909</v>
      </c>
      <c r="N1135">
        <v>33170</v>
      </c>
      <c r="O1135" t="s">
        <v>7520</v>
      </c>
      <c r="P1135" t="s">
        <v>34</v>
      </c>
      <c r="Q1135" s="3" t="s">
        <v>170</v>
      </c>
      <c r="R1135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5" s="3" t="str">
        <f>VLOOKUP($B1135,[1]Offline!$A$2:$K$2447,2,FALSE)</f>
        <v>Mini Supermarket</v>
      </c>
      <c r="T1135" s="3" t="str">
        <f>VLOOKUP($B1135,[1]Offline!$A$2:$K$2447,6,FALSE)</f>
        <v>05:00-23:00 (18Hrs)</v>
      </c>
      <c r="U1135" s="3" t="str">
        <f>VLOOKUP($B1135,[1]Offline!$A$2:$K$2447,8,FALSE)</f>
        <v>เลขที่ 155 หมู่ที่ 1 ตำบลพิมาย อำเภอปรางค์กู่ จังหวัดศรีสะเกษ 33170</v>
      </c>
      <c r="V1135" s="11" t="str">
        <f t="shared" si="176"/>
        <v>เลขที่ 155 หมู่ที่ 1 ตำบลพิมาย อำเภอปรางค์กู่ จังหวัดศรีสะเกษ 33170, โทรศัพท์: 062-605-8734</v>
      </c>
      <c r="W1135" s="3" t="str">
        <f>VLOOKUP($B1135,[1]Offline!$A$2:$K$2447,5,FALSE)</f>
        <v>exp2642-sm@lotuss.com</v>
      </c>
      <c r="X1135" s="3" t="str">
        <f>VLOOKUP($B1135,[1]Offline!$A$2:$K$2447,10,FALSE)</f>
        <v>0626058734</v>
      </c>
      <c r="Y1135" t="s">
        <v>7521</v>
      </c>
      <c r="Z1135" t="str">
        <f t="shared" si="177"/>
        <v>0626058734</v>
      </c>
      <c r="AA1135" t="str">
        <f t="shared" si="178"/>
        <v>062-605-8734</v>
      </c>
      <c r="AB1135" t="str">
        <f t="shared" si="179"/>
        <v>Valid</v>
      </c>
      <c r="AC1135" s="4" t="str">
        <f t="shared" si="182"/>
        <v>Valid</v>
      </c>
      <c r="AD1135" t="s">
        <v>7521</v>
      </c>
      <c r="AE1135" s="11" t="s">
        <v>7522</v>
      </c>
    </row>
    <row r="1136" spans="1:31" ht="16" x14ac:dyDescent="0.2">
      <c r="A1136" t="s">
        <v>7523</v>
      </c>
      <c r="B1136">
        <v>2643</v>
      </c>
      <c r="C1136" t="str">
        <f t="shared" si="174"/>
        <v>store_doc_2643</v>
      </c>
      <c r="D1136" t="s">
        <v>7524</v>
      </c>
      <c r="E1136" t="s">
        <v>7525</v>
      </c>
      <c r="F1136">
        <v>14.794356000000001</v>
      </c>
      <c r="G1136">
        <v>100.627408</v>
      </c>
      <c r="H1136" t="str">
        <f t="shared" si="180"/>
        <v>https://www.google.com/maps/place/14.794356,100.627408</v>
      </c>
      <c r="I1136" t="s">
        <v>28</v>
      </c>
      <c r="J1136" t="s">
        <v>29</v>
      </c>
      <c r="K1136" t="s">
        <v>7526</v>
      </c>
      <c r="L1136" t="s">
        <v>2197</v>
      </c>
      <c r="M1136" t="s">
        <v>2198</v>
      </c>
      <c r="N1136">
        <v>15000</v>
      </c>
      <c r="O1136" t="s">
        <v>2199</v>
      </c>
      <c r="P1136" t="s">
        <v>34</v>
      </c>
      <c r="Q1136" s="3" t="s">
        <v>170</v>
      </c>
      <c r="R1136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6" s="3" t="str">
        <f>VLOOKUP($B1136,[1]Offline!$A$2:$K$2447,2,FALSE)</f>
        <v>Mini Supermarket</v>
      </c>
      <c r="T1136" s="3" t="str">
        <f>VLOOKUP($B1136,[1]Offline!$A$2:$K$2447,6,FALSE)</f>
        <v>06:00-23:00 (17Hrs)</v>
      </c>
      <c r="U1136" s="3" t="str">
        <f>VLOOKUP($B1136,[1]Offline!$A$2:$K$2447,8,FALSE)</f>
        <v>เลขที่ 162 ถ.รามเดโช ต.ทะเลชุบศร อ.เมือง จ.ลพบุรี 15000</v>
      </c>
      <c r="V1136" s="11" t="str">
        <f t="shared" si="176"/>
        <v>เลขที่ 162 ถ.รามเดโช ต.ทะเลชุบศร อ.เมือง จ.ลพบุรี 15000, โทรศัพท์: 062-605-8735</v>
      </c>
      <c r="W1136" s="3" t="str">
        <f>VLOOKUP($B1136,[1]Offline!$A$2:$K$2447,5,FALSE)</f>
        <v>exp2643-sm@lotuss.com</v>
      </c>
      <c r="X1136" s="3" t="str">
        <f>VLOOKUP($B1136,[1]Offline!$A$2:$K$2447,10,FALSE)</f>
        <v>0626058735</v>
      </c>
      <c r="Y1136" t="s">
        <v>7527</v>
      </c>
      <c r="Z1136" t="str">
        <f t="shared" si="177"/>
        <v>0626058735</v>
      </c>
      <c r="AA1136" t="str">
        <f t="shared" si="178"/>
        <v>062-605-8735</v>
      </c>
      <c r="AB1136" t="str">
        <f t="shared" si="179"/>
        <v>Valid</v>
      </c>
      <c r="AC1136" s="4" t="str">
        <f t="shared" si="182"/>
        <v>Valid</v>
      </c>
      <c r="AD1136" t="s">
        <v>7527</v>
      </c>
      <c r="AE1136" s="11" t="s">
        <v>7528</v>
      </c>
    </row>
    <row r="1137" spans="1:31" ht="16" x14ac:dyDescent="0.2">
      <c r="A1137" t="s">
        <v>7529</v>
      </c>
      <c r="B1137">
        <v>2644</v>
      </c>
      <c r="C1137" t="str">
        <f t="shared" si="174"/>
        <v>store_doc_2644</v>
      </c>
      <c r="D1137" t="s">
        <v>7530</v>
      </c>
      <c r="E1137" t="s">
        <v>7531</v>
      </c>
      <c r="F1137">
        <v>16.974411</v>
      </c>
      <c r="G1137">
        <v>103.215096</v>
      </c>
      <c r="H1137" t="str">
        <f t="shared" si="180"/>
        <v>https://www.google.com/maps/place/16.974411,103.215096</v>
      </c>
      <c r="I1137" t="s">
        <v>28</v>
      </c>
      <c r="J1137" t="s">
        <v>29</v>
      </c>
      <c r="K1137" t="s">
        <v>7532</v>
      </c>
      <c r="L1137" t="s">
        <v>7533</v>
      </c>
      <c r="M1137" t="s">
        <v>2605</v>
      </c>
      <c r="N1137">
        <v>41230</v>
      </c>
      <c r="O1137" t="s">
        <v>7534</v>
      </c>
      <c r="P1137" t="s">
        <v>34</v>
      </c>
      <c r="Q1137" s="3" t="s">
        <v>170</v>
      </c>
      <c r="R1137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7" s="3" t="str">
        <f>VLOOKUP($B1137,[1]Offline!$A$2:$K$2447,2,FALSE)</f>
        <v>Mini Supermarket</v>
      </c>
      <c r="T1137" s="3" t="str">
        <f>VLOOKUP($B1137,[1]Offline!$A$2:$K$2447,6,FALSE)</f>
        <v>05:00-23:00 (18Hrs)</v>
      </c>
      <c r="U1137" s="3" t="str">
        <f>VLOOKUP($B1137,[1]Offline!$A$2:$K$2447,8,FALSE)</f>
        <v>เลขที่ 133/1, 217 หมู่ที่ 1 ตำบลศรีธาตุ อำเภอศรีธาตุ จังหวัดอุดรธานี 41230</v>
      </c>
      <c r="V1137" s="11" t="str">
        <f t="shared" si="176"/>
        <v>เลขที่ 133/1, 217 หมู่ที่ 1 ตำบลศรีธาตุ อำเภอศรีธาตุ จังหวัดอุดรธานี 41230, โทรศัพท์: 062-605-8736</v>
      </c>
      <c r="W1137" s="3" t="str">
        <f>VLOOKUP($B1137,[1]Offline!$A$2:$K$2447,5,FALSE)</f>
        <v>exp2644-sm@lotuss.com</v>
      </c>
      <c r="X1137" s="3" t="str">
        <f>VLOOKUP($B1137,[1]Offline!$A$2:$K$2447,10,FALSE)</f>
        <v>0626058736</v>
      </c>
      <c r="Y1137" t="s">
        <v>7535</v>
      </c>
      <c r="Z1137" t="str">
        <f t="shared" si="177"/>
        <v>0626058736</v>
      </c>
      <c r="AA1137" t="str">
        <f t="shared" si="178"/>
        <v>062-605-8736</v>
      </c>
      <c r="AB1137" t="str">
        <f t="shared" si="179"/>
        <v>Valid</v>
      </c>
      <c r="AC1137" s="4" t="str">
        <f t="shared" si="182"/>
        <v>Valid</v>
      </c>
      <c r="AD1137" t="s">
        <v>7535</v>
      </c>
      <c r="AE1137" s="11" t="s">
        <v>7536</v>
      </c>
    </row>
    <row r="1138" spans="1:31" ht="16" x14ac:dyDescent="0.2">
      <c r="A1138" t="s">
        <v>7537</v>
      </c>
      <c r="B1138">
        <v>2645</v>
      </c>
      <c r="C1138" t="str">
        <f t="shared" si="174"/>
        <v>store_doc_2645</v>
      </c>
      <c r="D1138" t="s">
        <v>7538</v>
      </c>
      <c r="E1138" t="s">
        <v>7539</v>
      </c>
      <c r="F1138">
        <v>13.318394</v>
      </c>
      <c r="G1138">
        <v>101.106803</v>
      </c>
      <c r="H1138" t="str">
        <f t="shared" si="180"/>
        <v>https://www.google.com/maps/place/13.318394,101.106803</v>
      </c>
      <c r="I1138" t="s">
        <v>28</v>
      </c>
      <c r="J1138" t="s">
        <v>29</v>
      </c>
      <c r="K1138" t="s">
        <v>7540</v>
      </c>
      <c r="L1138" t="s">
        <v>4040</v>
      </c>
      <c r="M1138" t="s">
        <v>1528</v>
      </c>
      <c r="N1138">
        <v>20170</v>
      </c>
      <c r="O1138" t="s">
        <v>7541</v>
      </c>
      <c r="P1138" t="s">
        <v>34</v>
      </c>
      <c r="Q1138" s="3" t="s">
        <v>35</v>
      </c>
      <c r="R1138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8" s="3" t="str">
        <f>VLOOKUP($B1138,[1]Offline!$A$2:$K$2447,2,FALSE)</f>
        <v>Mini Supermarket</v>
      </c>
      <c r="T1138" s="3" t="str">
        <f>VLOOKUP($B1138,[1]Offline!$A$2:$K$2447,6,FALSE)</f>
        <v>06:00-23:00 (17Hrs)</v>
      </c>
      <c r="U1138" s="3" t="str">
        <f>VLOOKUP($B1138,[1]Offline!$A$2:$K$2447,8,FALSE)</f>
        <v>เลขที่ 51/21 ถ.เชิดน้อย ต.บ้านบึง อ.บ้านบึง จ.ชลบุรี 20170</v>
      </c>
      <c r="V1138" s="11" t="str">
        <f t="shared" si="176"/>
        <v>เลขที่ 51/21 ถ.เชิดน้อย ต.บ้านบึง อ.บ้านบึง จ.ชลบุรี 20170, โทรศัพท์: ยังไม่มีเบอร์สาขา</v>
      </c>
      <c r="W1138" s="3" t="str">
        <f>VLOOKUP($B1138,[1]Offline!$A$2:$K$2447,5,FALSE)</f>
        <v>exp2645-sm@lotuss.com</v>
      </c>
      <c r="X1138" s="3" t="str">
        <f>VLOOKUP($B1138,[1]Offline!$A$2:$K$2447,10,FALSE)</f>
        <v>0ยังไม่มีเบอร์สาขา</v>
      </c>
      <c r="Y1138" t="s">
        <v>1580</v>
      </c>
      <c r="Z1138" t="str">
        <f t="shared" si="177"/>
        <v>ยังไม่มีเบอร์สาขา</v>
      </c>
      <c r="AA1138" t="str">
        <f t="shared" si="178"/>
        <v>ยังไม่มีเบอร์สาขา</v>
      </c>
      <c r="AB1138" t="str">
        <f t="shared" si="179"/>
        <v>Invalid</v>
      </c>
      <c r="AC1138" s="4" t="str">
        <f t="shared" si="182"/>
        <v>Invalid</v>
      </c>
      <c r="AD1138" t="s">
        <v>1580</v>
      </c>
      <c r="AE1138" s="11" t="s">
        <v>1580</v>
      </c>
    </row>
    <row r="1139" spans="1:31" ht="16" x14ac:dyDescent="0.2">
      <c r="A1139" t="s">
        <v>7542</v>
      </c>
      <c r="B1139">
        <v>2646</v>
      </c>
      <c r="C1139" t="str">
        <f t="shared" si="174"/>
        <v>store_doc_2646</v>
      </c>
      <c r="D1139" t="s">
        <v>7543</v>
      </c>
      <c r="E1139" t="s">
        <v>7544</v>
      </c>
      <c r="F1139">
        <v>13.664202</v>
      </c>
      <c r="G1139">
        <v>100.42039200000001</v>
      </c>
      <c r="H1139" t="str">
        <f t="shared" si="180"/>
        <v>https://www.google.com/maps/place/13.664202,100.420392</v>
      </c>
      <c r="I1139" t="s">
        <v>123</v>
      </c>
      <c r="J1139" t="s">
        <v>29</v>
      </c>
      <c r="K1139" t="s">
        <v>7545</v>
      </c>
      <c r="L1139" t="s">
        <v>911</v>
      </c>
      <c r="M1139" t="s">
        <v>32</v>
      </c>
      <c r="N1139">
        <v>10150</v>
      </c>
      <c r="O1139" t="s">
        <v>912</v>
      </c>
      <c r="P1139" t="s">
        <v>34</v>
      </c>
      <c r="Q1139" s="3" t="s">
        <v>35</v>
      </c>
      <c r="R1139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39" s="3" t="str">
        <f>VLOOKUP($B1139,[1]Offline!$A$2:$K$2447,2,FALSE)</f>
        <v>Mini Supermarket</v>
      </c>
      <c r="T1139" s="3" t="str">
        <f>VLOOKUP($B1139,[1]Offline!$A$2:$K$2447,6,FALSE)</f>
        <v>06:00-23:00 (17Hrs)</v>
      </c>
      <c r="U1139" s="3" t="str">
        <f>VLOOKUP($B1139,[1]Offline!$A$2:$K$2447,8,FALSE)</f>
        <v>เลขที่ 133/1 ซอยพระยามนธาตุราชศรีพิจิตร์ แขวงคลองบางบอน เขตบางบอน กรุงเทพฯ 10150</v>
      </c>
      <c r="V1139" s="11" t="str">
        <f t="shared" si="176"/>
        <v>เลขที่ 133/1 ซอยพระยามนธาตุราชศรีพิจิตร์ แขวงคลองบางบอน เขตบางบอน กรุงเทพฯ 10150, โทรศัพท์: 062-605-8738</v>
      </c>
      <c r="W1139" s="3" t="str">
        <f>VLOOKUP($B1139,[1]Offline!$A$2:$K$2447,5,FALSE)</f>
        <v>exp2646-sm@lotuss.com</v>
      </c>
      <c r="X1139" s="3" t="str">
        <f>VLOOKUP($B1139,[1]Offline!$A$2:$K$2447,10,FALSE)</f>
        <v>0626058738</v>
      </c>
      <c r="Y1139" t="s">
        <v>7546</v>
      </c>
      <c r="Z1139" t="str">
        <f t="shared" si="177"/>
        <v>0626058738</v>
      </c>
      <c r="AA1139" t="str">
        <f t="shared" si="178"/>
        <v>062-605-8738</v>
      </c>
      <c r="AB1139" t="str">
        <f t="shared" si="179"/>
        <v>Valid</v>
      </c>
      <c r="AC1139" s="4" t="str">
        <f t="shared" si="182"/>
        <v>Valid</v>
      </c>
      <c r="AD1139" t="s">
        <v>7546</v>
      </c>
      <c r="AE1139" s="11" t="s">
        <v>7547</v>
      </c>
    </row>
    <row r="1140" spans="1:31" ht="16" x14ac:dyDescent="0.2">
      <c r="A1140" t="s">
        <v>7548</v>
      </c>
      <c r="B1140">
        <v>2647</v>
      </c>
      <c r="C1140" t="str">
        <f t="shared" si="174"/>
        <v>store_doc_2647</v>
      </c>
      <c r="D1140" t="s">
        <v>7549</v>
      </c>
      <c r="E1140" t="s">
        <v>7550</v>
      </c>
      <c r="F1140">
        <v>13.12054</v>
      </c>
      <c r="G1140">
        <v>99.944728999999995</v>
      </c>
      <c r="H1140" t="str">
        <f t="shared" si="180"/>
        <v>https://www.google.com/maps/place/13.12054,99.944729</v>
      </c>
      <c r="I1140" t="s">
        <v>123</v>
      </c>
      <c r="J1140" t="s">
        <v>29</v>
      </c>
      <c r="K1140" t="s">
        <v>7551</v>
      </c>
      <c r="L1140" t="s">
        <v>7552</v>
      </c>
      <c r="M1140" t="s">
        <v>755</v>
      </c>
      <c r="N1140">
        <v>76000</v>
      </c>
      <c r="O1140" t="s">
        <v>7553</v>
      </c>
      <c r="P1140" t="s">
        <v>34</v>
      </c>
      <c r="Q1140" s="3" t="s">
        <v>35</v>
      </c>
      <c r="R1140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0" s="3" t="e">
        <f>VLOOKUP($B1140,[1]Offline!$A$2:$K$2447,2,FALSE)</f>
        <v>#N/A</v>
      </c>
      <c r="T1140" s="3" t="e">
        <f>VLOOKUP($B1140,[1]Offline!$A$2:$K$2447,6,FALSE)</f>
        <v>#N/A</v>
      </c>
      <c r="U1140" s="3" t="e">
        <f>VLOOKUP($B1140,[1]Offline!$A$2:$K$2447,8,FALSE)</f>
        <v>#N/A</v>
      </c>
      <c r="V1140" s="11" t="e">
        <f t="shared" si="176"/>
        <v>#N/A</v>
      </c>
      <c r="W1140" s="3" t="e">
        <f>VLOOKUP($B1140,[1]Offline!$A$2:$K$2447,5,FALSE)</f>
        <v>#N/A</v>
      </c>
      <c r="X1140" s="3" t="e">
        <f>VLOOKUP($B1140,[1]Offline!$A$2:$K$2447,10,FALSE)</f>
        <v>#N/A</v>
      </c>
      <c r="Y1140" t="e">
        <v>#N/A</v>
      </c>
      <c r="Z1140" t="e">
        <f t="shared" si="177"/>
        <v>#N/A</v>
      </c>
      <c r="AA1140" t="e">
        <f t="shared" si="178"/>
        <v>#N/A</v>
      </c>
      <c r="AB1140" t="e">
        <f t="shared" si="179"/>
        <v>#N/A</v>
      </c>
      <c r="AC1140" s="4"/>
      <c r="AD1140" t="e">
        <v>#N/A</v>
      </c>
    </row>
    <row r="1141" spans="1:31" ht="16" x14ac:dyDescent="0.2">
      <c r="A1141" t="s">
        <v>7554</v>
      </c>
      <c r="B1141">
        <v>2648</v>
      </c>
      <c r="C1141" t="str">
        <f t="shared" si="174"/>
        <v>store_doc_2648</v>
      </c>
      <c r="D1141" t="s">
        <v>7555</v>
      </c>
      <c r="E1141" t="s">
        <v>7556</v>
      </c>
      <c r="F1141">
        <v>12.867756</v>
      </c>
      <c r="G1141">
        <v>101.138262</v>
      </c>
      <c r="H1141" t="str">
        <f t="shared" si="180"/>
        <v>https://www.google.com/maps/place/12.867756,101.138262</v>
      </c>
      <c r="I1141" t="s">
        <v>28</v>
      </c>
      <c r="J1141" t="s">
        <v>29</v>
      </c>
      <c r="K1141" t="s">
        <v>7557</v>
      </c>
      <c r="L1141" t="s">
        <v>2539</v>
      </c>
      <c r="M1141" t="s">
        <v>2040</v>
      </c>
      <c r="N1141">
        <v>21180</v>
      </c>
      <c r="O1141" t="s">
        <v>7558</v>
      </c>
      <c r="P1141" t="s">
        <v>34</v>
      </c>
      <c r="Q1141" s="3" t="s">
        <v>35</v>
      </c>
      <c r="R1141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1" s="3" t="str">
        <f>VLOOKUP($B1141,[1]Offline!$A$2:$K$2447,2,FALSE)</f>
        <v>Mini Supermarket</v>
      </c>
      <c r="T1141" s="3" t="str">
        <f>VLOOKUP($B1141,[1]Offline!$A$2:$K$2447,6,FALSE)</f>
        <v xml:space="preserve">24 Hours </v>
      </c>
      <c r="U1141" s="3" t="str">
        <f>VLOOKUP($B1141,[1]Offline!$A$2:$K$2447,8,FALSE)</f>
        <v>เลขที่ 545/16 หมู่ 2 ต.พนานิคม อ.นิคมพัฒนา จ.ระยอง 21180</v>
      </c>
      <c r="V1141" s="11" t="str">
        <f t="shared" si="176"/>
        <v>เลขที่ 545/16 หมู่ 2 ต.พนานิคม อ.นิคมพัฒนา จ.ระยอง 21180, โทรศัพท์: 082-976-1642</v>
      </c>
      <c r="W1141" s="3" t="str">
        <f>VLOOKUP($B1141,[1]Offline!$A$2:$K$2447,5,FALSE)</f>
        <v>exp2648-sm@lotuss.com</v>
      </c>
      <c r="X1141" s="3" t="str">
        <f>VLOOKUP($B1141,[1]Offline!$A$2:$K$2447,10,FALSE)</f>
        <v>0829761642</v>
      </c>
      <c r="Y1141" t="s">
        <v>7559</v>
      </c>
      <c r="Z1141" t="str">
        <f t="shared" si="177"/>
        <v>0829761642</v>
      </c>
      <c r="AA1141" t="str">
        <f t="shared" si="178"/>
        <v>082-976-1642</v>
      </c>
      <c r="AB1141" t="str">
        <f t="shared" si="179"/>
        <v>Valid</v>
      </c>
      <c r="AC1141" s="4" t="str">
        <f t="shared" ref="AC1141:AC1147" si="183">IF(AND(LEFT($Z1141,1)="0", OR(LEN(SUBSTITUTE($Z1141,"-",""))=9, AND(LEFT($Z1141,2)&lt;&gt;"02", LEN(SUBSTITUTE($Z1141,"-",""))=10))), "Valid", "Invalid")</f>
        <v>Valid</v>
      </c>
      <c r="AD1141" t="s">
        <v>7559</v>
      </c>
      <c r="AE1141" s="11" t="s">
        <v>7560</v>
      </c>
    </row>
    <row r="1142" spans="1:31" ht="16" x14ac:dyDescent="0.2">
      <c r="A1142" t="s">
        <v>7561</v>
      </c>
      <c r="B1142">
        <v>2649</v>
      </c>
      <c r="C1142" t="str">
        <f t="shared" si="174"/>
        <v>store_doc_2649</v>
      </c>
      <c r="D1142" t="s">
        <v>7562</v>
      </c>
      <c r="E1142" t="s">
        <v>7563</v>
      </c>
      <c r="F1142">
        <v>15.079779</v>
      </c>
      <c r="G1142">
        <v>101.04650700000001</v>
      </c>
      <c r="H1142" t="str">
        <f t="shared" si="180"/>
        <v>https://www.google.com/maps/place/15.079779,101.046507</v>
      </c>
      <c r="I1142" t="s">
        <v>28</v>
      </c>
      <c r="J1142" t="s">
        <v>29</v>
      </c>
      <c r="K1142" t="s">
        <v>7564</v>
      </c>
      <c r="L1142" t="s">
        <v>7565</v>
      </c>
      <c r="M1142" t="s">
        <v>2198</v>
      </c>
      <c r="N1142">
        <v>15230</v>
      </c>
      <c r="O1142" t="s">
        <v>7566</v>
      </c>
      <c r="P1142" t="s">
        <v>34</v>
      </c>
      <c r="Q1142" s="3" t="s">
        <v>35</v>
      </c>
      <c r="R1142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2" s="3" t="str">
        <f>VLOOKUP($B1142,[1]Offline!$A$2:$K$2447,2,FALSE)</f>
        <v>Mini Supermarket</v>
      </c>
      <c r="T1142" s="3" t="str">
        <f>VLOOKUP($B1142,[1]Offline!$A$2:$K$2447,6,FALSE)</f>
        <v>05:00-22:00 (17Hrs)</v>
      </c>
      <c r="U1142" s="3" t="str">
        <f>VLOOKUP($B1142,[1]Offline!$A$2:$K$2447,8,FALSE)</f>
        <v>เลขที่ 2, 3 หมู่ 1 ต.ชัยบาดาล อ.ชัยบาดาล จ.ลพบุรี 15230</v>
      </c>
      <c r="V1142" s="11" t="str">
        <f t="shared" si="176"/>
        <v>เลขที่ 2, 3 หมู่ 1 ต.ชัยบาดาล อ.ชัยบาดาล จ.ลพบุรี 15230, โทรศัพท์: 062-605-8741</v>
      </c>
      <c r="W1142" s="3" t="str">
        <f>VLOOKUP($B1142,[1]Offline!$A$2:$K$2447,5,FALSE)</f>
        <v>exp2649-sm@lotuss.com</v>
      </c>
      <c r="X1142" s="3" t="str">
        <f>VLOOKUP($B1142,[1]Offline!$A$2:$K$2447,10,FALSE)</f>
        <v>0626058741</v>
      </c>
      <c r="Y1142" t="s">
        <v>7567</v>
      </c>
      <c r="Z1142" t="str">
        <f t="shared" si="177"/>
        <v>0626058741</v>
      </c>
      <c r="AA1142" t="str">
        <f t="shared" si="178"/>
        <v>062-605-8741</v>
      </c>
      <c r="AB1142" t="str">
        <f t="shared" si="179"/>
        <v>Valid</v>
      </c>
      <c r="AC1142" s="4" t="str">
        <f t="shared" si="183"/>
        <v>Valid</v>
      </c>
      <c r="AD1142" t="s">
        <v>7567</v>
      </c>
      <c r="AE1142" s="11" t="s">
        <v>7568</v>
      </c>
    </row>
    <row r="1143" spans="1:31" ht="16" x14ac:dyDescent="0.2">
      <c r="A1143" t="s">
        <v>7569</v>
      </c>
      <c r="B1143">
        <v>2650</v>
      </c>
      <c r="C1143" t="str">
        <f t="shared" si="174"/>
        <v>store_doc_2650</v>
      </c>
      <c r="D1143" t="s">
        <v>7570</v>
      </c>
      <c r="E1143" t="s">
        <v>7571</v>
      </c>
      <c r="F1143">
        <v>17.424118</v>
      </c>
      <c r="G1143">
        <v>102.768621</v>
      </c>
      <c r="H1143" t="str">
        <f t="shared" si="180"/>
        <v>https://www.google.com/maps/place/17.424118,102.768621</v>
      </c>
      <c r="I1143" t="s">
        <v>28</v>
      </c>
      <c r="J1143" t="s">
        <v>29</v>
      </c>
      <c r="K1143" t="s">
        <v>7572</v>
      </c>
      <c r="L1143" t="s">
        <v>2736</v>
      </c>
      <c r="M1143" t="s">
        <v>2605</v>
      </c>
      <c r="N1143">
        <v>41000</v>
      </c>
      <c r="O1143" t="s">
        <v>5972</v>
      </c>
      <c r="P1143" t="s">
        <v>34</v>
      </c>
      <c r="Q1143" s="3" t="s">
        <v>170</v>
      </c>
      <c r="R1143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3" s="3" t="str">
        <f>VLOOKUP($B1143,[1]Offline!$A$2:$K$2447,2,FALSE)</f>
        <v>Mini Supermarket</v>
      </c>
      <c r="T1143" s="3" t="str">
        <f>VLOOKUP($B1143,[1]Offline!$A$2:$K$2447,6,FALSE)</f>
        <v>06:00-23:00 (17Hrs)</v>
      </c>
      <c r="U1143" s="3" t="str">
        <f>VLOOKUP($B1143,[1]Offline!$A$2:$K$2447,8,FALSE)</f>
        <v>เลขที่ 397/1 หมู่ที่ 1 ตำบลบ้านเลื่อม อำเภอเมืองอุดรธานี จังหวัดอุดรธานี 41000</v>
      </c>
      <c r="V1143" s="11" t="str">
        <f t="shared" si="176"/>
        <v>เลขที่ 397/1 หมู่ที่ 1 ตำบลบ้านเลื่อม อำเภอเมืองอุดรธานี จังหวัดอุดรธานี 41000, โทรศัพท์: ยังไม่มีเบอร์สาขา</v>
      </c>
      <c r="W1143" s="3" t="str">
        <f>VLOOKUP($B1143,[1]Offline!$A$2:$K$2447,5,FALSE)</f>
        <v>exp2650-sm@lotuss.com</v>
      </c>
      <c r="X1143" s="3" t="str">
        <f>VLOOKUP($B1143,[1]Offline!$A$2:$K$2447,10,FALSE)</f>
        <v>0ยังไม่มีเบอร์สาขา</v>
      </c>
      <c r="Y1143" t="s">
        <v>1580</v>
      </c>
      <c r="Z1143" t="str">
        <f t="shared" si="177"/>
        <v>ยังไม่มีเบอร์สาขา</v>
      </c>
      <c r="AA1143" t="str">
        <f t="shared" si="178"/>
        <v>ยังไม่มีเบอร์สาขา</v>
      </c>
      <c r="AB1143" t="str">
        <f t="shared" si="179"/>
        <v>Invalid</v>
      </c>
      <c r="AC1143" s="4" t="str">
        <f t="shared" si="183"/>
        <v>Invalid</v>
      </c>
      <c r="AD1143" t="s">
        <v>1580</v>
      </c>
      <c r="AE1143" s="11" t="s">
        <v>1580</v>
      </c>
    </row>
    <row r="1144" spans="1:31" ht="16" x14ac:dyDescent="0.2">
      <c r="A1144" t="s">
        <v>7573</v>
      </c>
      <c r="B1144">
        <v>2651</v>
      </c>
      <c r="C1144" t="str">
        <f t="shared" si="174"/>
        <v>store_doc_2651</v>
      </c>
      <c r="D1144" t="s">
        <v>7574</v>
      </c>
      <c r="E1144" t="s">
        <v>7575</v>
      </c>
      <c r="F1144">
        <v>13.389956</v>
      </c>
      <c r="G1144">
        <v>100.986321</v>
      </c>
      <c r="H1144" t="str">
        <f t="shared" si="180"/>
        <v>https://www.google.com/maps/place/13.389956,100.986321</v>
      </c>
      <c r="I1144" t="s">
        <v>28</v>
      </c>
      <c r="J1144" t="s">
        <v>29</v>
      </c>
      <c r="K1144" t="s">
        <v>7576</v>
      </c>
      <c r="L1144" t="s">
        <v>1527</v>
      </c>
      <c r="M1144" t="s">
        <v>1528</v>
      </c>
      <c r="N1144">
        <v>20000</v>
      </c>
      <c r="O1144" t="s">
        <v>7577</v>
      </c>
      <c r="P1144" t="s">
        <v>34</v>
      </c>
      <c r="Q1144" s="3" t="s">
        <v>170</v>
      </c>
      <c r="R1144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4" s="3" t="str">
        <f>VLOOKUP($B1144,[1]Offline!$A$2:$K$2447,2,FALSE)</f>
        <v>Mini Supermarket</v>
      </c>
      <c r="T1144" s="3" t="str">
        <f>VLOOKUP($B1144,[1]Offline!$A$2:$K$2447,6,FALSE)</f>
        <v>06:00-23:00 (17Hrs)</v>
      </c>
      <c r="U1144" s="3" t="str">
        <f>VLOOKUP($B1144,[1]Offline!$A$2:$K$2447,8,FALSE)</f>
        <v>เลขที่ 1/42 หมู่ 5 ต.บางทราย อ.เมือง จ.ชลบุรี 20000</v>
      </c>
      <c r="V1144" s="11" t="str">
        <f t="shared" si="176"/>
        <v>เลขที่ 1/42 หมู่ 5 ต.บางทราย อ.เมือง จ.ชลบุรี 20000, โทรศัพท์: ยังไม่มีเบอร์สาขา</v>
      </c>
      <c r="W1144" s="3" t="str">
        <f>VLOOKUP($B1144,[1]Offline!$A$2:$K$2447,5,FALSE)</f>
        <v>exp2651-sm@lotuss.com</v>
      </c>
      <c r="X1144" s="3" t="str">
        <f>VLOOKUP($B1144,[1]Offline!$A$2:$K$2447,10,FALSE)</f>
        <v>0ยังไม่มีเบอร์สาขา</v>
      </c>
      <c r="Y1144" t="s">
        <v>1580</v>
      </c>
      <c r="Z1144" t="str">
        <f t="shared" si="177"/>
        <v>ยังไม่มีเบอร์สาขา</v>
      </c>
      <c r="AA1144" t="str">
        <f t="shared" si="178"/>
        <v>ยังไม่มีเบอร์สาขา</v>
      </c>
      <c r="AB1144" t="str">
        <f t="shared" si="179"/>
        <v>Invalid</v>
      </c>
      <c r="AC1144" s="4" t="str">
        <f t="shared" si="183"/>
        <v>Invalid</v>
      </c>
      <c r="AD1144" t="s">
        <v>1580</v>
      </c>
      <c r="AE1144" s="11" t="s">
        <v>1580</v>
      </c>
    </row>
    <row r="1145" spans="1:31" ht="16" x14ac:dyDescent="0.2">
      <c r="A1145" t="s">
        <v>7578</v>
      </c>
      <c r="B1145">
        <v>2652</v>
      </c>
      <c r="C1145" t="str">
        <f t="shared" si="174"/>
        <v>store_doc_2652</v>
      </c>
      <c r="D1145" t="s">
        <v>7579</v>
      </c>
      <c r="E1145" t="s">
        <v>7580</v>
      </c>
      <c r="F1145">
        <v>14.198276999999999</v>
      </c>
      <c r="G1145">
        <v>101.219793</v>
      </c>
      <c r="H1145" t="str">
        <f t="shared" si="180"/>
        <v>https://www.google.com/maps/place/14.198277,101.219793</v>
      </c>
      <c r="I1145" t="s">
        <v>28</v>
      </c>
      <c r="J1145" t="s">
        <v>29</v>
      </c>
      <c r="K1145" t="s">
        <v>7581</v>
      </c>
      <c r="L1145" t="s">
        <v>4032</v>
      </c>
      <c r="M1145" t="s">
        <v>1972</v>
      </c>
      <c r="N1145">
        <v>26000</v>
      </c>
      <c r="O1145" t="s">
        <v>7582</v>
      </c>
      <c r="P1145" t="s">
        <v>34</v>
      </c>
      <c r="Q1145" s="3" t="s">
        <v>44</v>
      </c>
      <c r="R1145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5" s="3" t="str">
        <f>VLOOKUP($B1145,[1]Offline!$A$2:$K$2447,2,FALSE)</f>
        <v>Mini Supermarket</v>
      </c>
      <c r="T1145" s="3" t="str">
        <f>VLOOKUP($B1145,[1]Offline!$A$2:$K$2447,6,FALSE)</f>
        <v xml:space="preserve">24 Hours </v>
      </c>
      <c r="U1145" s="3" t="str">
        <f>VLOOKUP($B1145,[1]Offline!$A$2:$K$2447,8,FALSE)</f>
        <v>เลขที่ ข4-321/20 ถ.ชลประสิทธิ์ ต.นครนายก อ.เมือง จ.นครนายก 26000</v>
      </c>
      <c r="V1145" s="11" t="str">
        <f t="shared" si="176"/>
        <v>เลขที่ ข4-321/20 ถ.ชลประสิทธิ์ ต.นครนายก อ.เมือง จ.นครนายก 26000, โทรศัพท์: 081-247-4978</v>
      </c>
      <c r="W1145" s="3" t="str">
        <f>VLOOKUP($B1145,[1]Offline!$A$2:$K$2447,5,FALSE)</f>
        <v>exp2652-sm@lotuss.com</v>
      </c>
      <c r="X1145" s="3" t="str">
        <f>VLOOKUP($B1145,[1]Offline!$A$2:$K$2447,10,FALSE)</f>
        <v>0812474978</v>
      </c>
      <c r="Y1145" t="s">
        <v>7583</v>
      </c>
      <c r="Z1145" t="str">
        <f t="shared" si="177"/>
        <v>0812474978</v>
      </c>
      <c r="AA1145" t="str">
        <f t="shared" si="178"/>
        <v>081-247-4978</v>
      </c>
      <c r="AB1145" t="str">
        <f t="shared" si="179"/>
        <v>Valid</v>
      </c>
      <c r="AC1145" s="4" t="str">
        <f t="shared" si="183"/>
        <v>Valid</v>
      </c>
      <c r="AD1145" t="s">
        <v>7583</v>
      </c>
      <c r="AE1145" s="11" t="s">
        <v>7584</v>
      </c>
    </row>
    <row r="1146" spans="1:31" ht="16" x14ac:dyDescent="0.2">
      <c r="A1146" t="s">
        <v>7585</v>
      </c>
      <c r="B1146">
        <v>2653</v>
      </c>
      <c r="C1146" t="str">
        <f t="shared" si="174"/>
        <v>store_doc_2653</v>
      </c>
      <c r="D1146" t="s">
        <v>7586</v>
      </c>
      <c r="E1146" t="s">
        <v>7587</v>
      </c>
      <c r="F1146">
        <v>14.529602000000001</v>
      </c>
      <c r="G1146">
        <v>100.917981</v>
      </c>
      <c r="H1146" t="str">
        <f t="shared" si="180"/>
        <v>https://www.google.com/maps/place/14.529602,100.917981</v>
      </c>
      <c r="I1146" t="s">
        <v>28</v>
      </c>
      <c r="J1146" t="s">
        <v>29</v>
      </c>
      <c r="K1146" t="s">
        <v>7588</v>
      </c>
      <c r="L1146" t="s">
        <v>2292</v>
      </c>
      <c r="M1146" t="s">
        <v>1121</v>
      </c>
      <c r="N1146">
        <v>18000</v>
      </c>
      <c r="O1146" t="s">
        <v>2293</v>
      </c>
      <c r="P1146" t="s">
        <v>34</v>
      </c>
      <c r="Q1146" s="3" t="s">
        <v>170</v>
      </c>
      <c r="R1146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6" s="3" t="str">
        <f>VLOOKUP($B1146,[1]Offline!$A$2:$K$2447,2,FALSE)</f>
        <v>Mini Supermarket</v>
      </c>
      <c r="T1146" s="3" t="str">
        <f>VLOOKUP($B1146,[1]Offline!$A$2:$K$2447,6,FALSE)</f>
        <v>06:00-23:00 (17Hrs)</v>
      </c>
      <c r="U1146" s="3" t="str">
        <f>VLOOKUP($B1146,[1]Offline!$A$2:$K$2447,8,FALSE)</f>
        <v>เลขที่ 265/3 ถ.พิชัยรณรงค์สงคราม ต.ปากเพรียว อ.เมือง จ.สระบุรี 18000</v>
      </c>
      <c r="V1146" s="11" t="str">
        <f t="shared" si="176"/>
        <v>เลขที่ 265/3 ถ.พิชัยรณรงค์สงคราม ต.ปากเพรียว อ.เมือง จ.สระบุรี 18000, โทรศัพท์: 081-247-4729</v>
      </c>
      <c r="W1146" s="3" t="str">
        <f>VLOOKUP($B1146,[1]Offline!$A$2:$K$2447,5,FALSE)</f>
        <v>exp2653-sm@lotuss.com</v>
      </c>
      <c r="X1146" s="3" t="str">
        <f>VLOOKUP($B1146,[1]Offline!$A$2:$K$2447,10,FALSE)</f>
        <v>0812474729</v>
      </c>
      <c r="Y1146" t="s">
        <v>7589</v>
      </c>
      <c r="Z1146" t="str">
        <f t="shared" si="177"/>
        <v>0812474729</v>
      </c>
      <c r="AA1146" t="str">
        <f t="shared" si="178"/>
        <v>081-247-4729</v>
      </c>
      <c r="AB1146" t="str">
        <f t="shared" si="179"/>
        <v>Valid</v>
      </c>
      <c r="AC1146" s="4" t="str">
        <f t="shared" si="183"/>
        <v>Valid</v>
      </c>
      <c r="AD1146" t="s">
        <v>7589</v>
      </c>
      <c r="AE1146" s="11" t="s">
        <v>7590</v>
      </c>
    </row>
    <row r="1147" spans="1:31" ht="16" x14ac:dyDescent="0.2">
      <c r="A1147" t="s">
        <v>7591</v>
      </c>
      <c r="B1147">
        <v>2654</v>
      </c>
      <c r="C1147" t="str">
        <f t="shared" si="174"/>
        <v>store_doc_2654</v>
      </c>
      <c r="D1147" t="s">
        <v>7592</v>
      </c>
      <c r="E1147" t="s">
        <v>7593</v>
      </c>
      <c r="F1147">
        <v>14.257331000000001</v>
      </c>
      <c r="G1147">
        <v>101.263358</v>
      </c>
      <c r="H1147" t="str">
        <f t="shared" si="180"/>
        <v>https://www.google.com/maps/place/14.257331,101.263358</v>
      </c>
      <c r="I1147" t="s">
        <v>28</v>
      </c>
      <c r="J1147" t="s">
        <v>29</v>
      </c>
      <c r="K1147" t="s">
        <v>7594</v>
      </c>
      <c r="L1147" t="s">
        <v>4032</v>
      </c>
      <c r="M1147" t="s">
        <v>1972</v>
      </c>
      <c r="N1147">
        <v>26000</v>
      </c>
      <c r="O1147" t="s">
        <v>4033</v>
      </c>
      <c r="P1147" t="s">
        <v>34</v>
      </c>
      <c r="Q1147" s="3" t="s">
        <v>35</v>
      </c>
      <c r="R1147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7" s="3" t="str">
        <f>VLOOKUP($B1147,[1]Offline!$A$2:$K$2447,2,FALSE)</f>
        <v>Mini Supermarket</v>
      </c>
      <c r="T1147" s="3" t="str">
        <f>VLOOKUP($B1147,[1]Offline!$A$2:$K$2447,6,FALSE)</f>
        <v>06:00-23:00 (17Hrs)</v>
      </c>
      <c r="U1147" s="3" t="str">
        <f>VLOOKUP($B1147,[1]Offline!$A$2:$K$2447,8,FALSE)</f>
        <v>เลขที่ 155 หมู่ 11 ต.สาริกา อ.เมือง จ.นครนายก 26000</v>
      </c>
      <c r="V1147" s="11" t="str">
        <f t="shared" si="176"/>
        <v>เลขที่ 155 หมู่ 11 ต.สาริกา อ.เมือง จ.นครนายก 26000, โทรศัพท์: 062-605-8746</v>
      </c>
      <c r="W1147" s="3" t="str">
        <f>VLOOKUP($B1147,[1]Offline!$A$2:$K$2447,5,FALSE)</f>
        <v>exp2654-sm@lotuss.com</v>
      </c>
      <c r="X1147" s="3" t="str">
        <f>VLOOKUP($B1147,[1]Offline!$A$2:$K$2447,10,FALSE)</f>
        <v>0626058746</v>
      </c>
      <c r="Y1147" t="s">
        <v>7595</v>
      </c>
      <c r="Z1147" t="str">
        <f t="shared" si="177"/>
        <v>0626058746</v>
      </c>
      <c r="AA1147" t="str">
        <f t="shared" si="178"/>
        <v>062-605-8746</v>
      </c>
      <c r="AB1147" t="str">
        <f t="shared" si="179"/>
        <v>Valid</v>
      </c>
      <c r="AC1147" s="4" t="str">
        <f t="shared" si="183"/>
        <v>Valid</v>
      </c>
      <c r="AD1147" t="s">
        <v>7595</v>
      </c>
      <c r="AE1147" s="11" t="s">
        <v>7596</v>
      </c>
    </row>
    <row r="1148" spans="1:31" ht="16" x14ac:dyDescent="0.2">
      <c r="A1148" t="s">
        <v>7597</v>
      </c>
      <c r="B1148">
        <v>2655</v>
      </c>
      <c r="C1148" t="str">
        <f t="shared" si="174"/>
        <v>store_doc_2655</v>
      </c>
      <c r="D1148" t="s">
        <v>7598</v>
      </c>
      <c r="E1148" t="s">
        <v>7599</v>
      </c>
      <c r="F1148">
        <v>13.277502</v>
      </c>
      <c r="G1148">
        <v>100.96569700000001</v>
      </c>
      <c r="H1148" t="str">
        <f t="shared" si="180"/>
        <v>https://www.google.com/maps/place/13.277502,100.965697</v>
      </c>
      <c r="I1148" t="s">
        <v>123</v>
      </c>
      <c r="J1148" t="s">
        <v>29</v>
      </c>
      <c r="K1148" t="s">
        <v>7600</v>
      </c>
      <c r="L1148" t="s">
        <v>1527</v>
      </c>
      <c r="M1148" t="s">
        <v>1528</v>
      </c>
      <c r="N1148">
        <v>20130</v>
      </c>
      <c r="O1148" t="s">
        <v>4064</v>
      </c>
      <c r="P1148" t="s">
        <v>34</v>
      </c>
      <c r="Q1148" s="3" t="s">
        <v>35</v>
      </c>
      <c r="R1148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8" s="3" t="e">
        <f>VLOOKUP($B1148,[1]Offline!$A$2:$K$2447,2,FALSE)</f>
        <v>#N/A</v>
      </c>
      <c r="T1148" s="3" t="e">
        <f>VLOOKUP($B1148,[1]Offline!$A$2:$K$2447,6,FALSE)</f>
        <v>#N/A</v>
      </c>
      <c r="U1148" s="3" t="e">
        <f>VLOOKUP($B1148,[1]Offline!$A$2:$K$2447,8,FALSE)</f>
        <v>#N/A</v>
      </c>
      <c r="V1148" s="11" t="e">
        <f t="shared" si="176"/>
        <v>#N/A</v>
      </c>
      <c r="W1148" s="3" t="e">
        <f>VLOOKUP($B1148,[1]Offline!$A$2:$K$2447,5,FALSE)</f>
        <v>#N/A</v>
      </c>
      <c r="X1148" s="3" t="e">
        <f>VLOOKUP($B1148,[1]Offline!$A$2:$K$2447,10,FALSE)</f>
        <v>#N/A</v>
      </c>
      <c r="Y1148" t="e">
        <v>#N/A</v>
      </c>
      <c r="Z1148" t="e">
        <f t="shared" si="177"/>
        <v>#N/A</v>
      </c>
      <c r="AA1148" t="e">
        <f t="shared" si="178"/>
        <v>#N/A</v>
      </c>
      <c r="AB1148" t="e">
        <f t="shared" si="179"/>
        <v>#N/A</v>
      </c>
      <c r="AC1148" s="4"/>
      <c r="AD1148" t="e">
        <v>#N/A</v>
      </c>
    </row>
    <row r="1149" spans="1:31" ht="16" x14ac:dyDescent="0.2">
      <c r="A1149" t="s">
        <v>7601</v>
      </c>
      <c r="B1149">
        <v>2656</v>
      </c>
      <c r="C1149" t="str">
        <f t="shared" si="174"/>
        <v>store_doc_2656</v>
      </c>
      <c r="D1149" t="s">
        <v>7602</v>
      </c>
      <c r="E1149" t="s">
        <v>7603</v>
      </c>
      <c r="F1149">
        <v>9.5670169999999999</v>
      </c>
      <c r="G1149">
        <v>99.129127999999994</v>
      </c>
      <c r="H1149" t="str">
        <f t="shared" si="180"/>
        <v>https://www.google.com/maps/place/9.567017,99.129128</v>
      </c>
      <c r="I1149" t="s">
        <v>123</v>
      </c>
      <c r="J1149" t="s">
        <v>29</v>
      </c>
      <c r="K1149" t="s">
        <v>7604</v>
      </c>
      <c r="L1149" t="s">
        <v>4311</v>
      </c>
      <c r="M1149" t="s">
        <v>3269</v>
      </c>
      <c r="N1149">
        <v>84170</v>
      </c>
      <c r="O1149" t="s">
        <v>7605</v>
      </c>
      <c r="P1149" t="s">
        <v>34</v>
      </c>
      <c r="Q1149" s="3" t="s">
        <v>35</v>
      </c>
      <c r="R1149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49" s="3" t="e">
        <f>VLOOKUP($B1149,[1]Offline!$A$2:$K$2447,2,FALSE)</f>
        <v>#N/A</v>
      </c>
      <c r="T1149" s="3" t="e">
        <f>VLOOKUP($B1149,[1]Offline!$A$2:$K$2447,6,FALSE)</f>
        <v>#N/A</v>
      </c>
      <c r="U1149" s="3" t="e">
        <f>VLOOKUP($B1149,[1]Offline!$A$2:$K$2447,8,FALSE)</f>
        <v>#N/A</v>
      </c>
      <c r="V1149" s="11" t="e">
        <f t="shared" si="176"/>
        <v>#N/A</v>
      </c>
      <c r="W1149" s="3" t="e">
        <f>VLOOKUP($B1149,[1]Offline!$A$2:$K$2447,5,FALSE)</f>
        <v>#N/A</v>
      </c>
      <c r="X1149" s="3" t="e">
        <f>VLOOKUP($B1149,[1]Offline!$A$2:$K$2447,10,FALSE)</f>
        <v>#N/A</v>
      </c>
      <c r="Y1149" t="e">
        <v>#N/A</v>
      </c>
      <c r="Z1149" t="e">
        <f t="shared" si="177"/>
        <v>#N/A</v>
      </c>
      <c r="AA1149" t="e">
        <f t="shared" si="178"/>
        <v>#N/A</v>
      </c>
      <c r="AB1149" t="e">
        <f t="shared" si="179"/>
        <v>#N/A</v>
      </c>
      <c r="AC1149" s="4"/>
      <c r="AD1149" t="e">
        <v>#N/A</v>
      </c>
    </row>
    <row r="1150" spans="1:31" ht="16" x14ac:dyDescent="0.2">
      <c r="A1150" t="s">
        <v>7606</v>
      </c>
      <c r="B1150">
        <v>2657</v>
      </c>
      <c r="C1150" t="str">
        <f t="shared" si="174"/>
        <v>store_doc_2657</v>
      </c>
      <c r="D1150" t="s">
        <v>7607</v>
      </c>
      <c r="E1150" t="s">
        <v>7608</v>
      </c>
      <c r="F1150">
        <v>13.437239</v>
      </c>
      <c r="G1150">
        <v>101.19157199999999</v>
      </c>
      <c r="H1150" t="str">
        <f t="shared" si="180"/>
        <v>https://www.google.com/maps/place/13.437239,101.191572</v>
      </c>
      <c r="I1150" t="s">
        <v>28</v>
      </c>
      <c r="J1150" t="s">
        <v>29</v>
      </c>
      <c r="K1150" t="s">
        <v>7609</v>
      </c>
      <c r="L1150" t="s">
        <v>7610</v>
      </c>
      <c r="M1150" t="s">
        <v>1528</v>
      </c>
      <c r="N1150">
        <v>20140</v>
      </c>
      <c r="O1150" t="s">
        <v>7611</v>
      </c>
      <c r="P1150" t="s">
        <v>34</v>
      </c>
      <c r="Q1150" s="3" t="s">
        <v>35</v>
      </c>
      <c r="R1150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0" s="3" t="str">
        <f>VLOOKUP($B1150,[1]Offline!$A$2:$K$2447,2,FALSE)</f>
        <v>Mini Supermarket</v>
      </c>
      <c r="T1150" s="3" t="str">
        <f>VLOOKUP($B1150,[1]Offline!$A$2:$K$2447,6,FALSE)</f>
        <v>06:00-23:00 (17Hrs)</v>
      </c>
      <c r="U1150" s="3" t="str">
        <f>VLOOKUP($B1150,[1]Offline!$A$2:$K$2447,8,FALSE)</f>
        <v>เลขที่ 54/5 หมู่ 4 ต.บ้านช้าง อ.พนัสนิคม จ.ชลบุรี 20140</v>
      </c>
      <c r="V1150" s="11" t="str">
        <f t="shared" si="176"/>
        <v>เลขที่ 54/5 หมู่ 4 ต.บ้านช้าง อ.พนัสนิคม จ.ชลบุรี 20140, โทรศัพท์: ยังไม่มีเบอร์สาขา</v>
      </c>
      <c r="W1150" s="3" t="str">
        <f>VLOOKUP($B1150,[1]Offline!$A$2:$K$2447,5,FALSE)</f>
        <v>exp2657-sm@lotuss.com</v>
      </c>
      <c r="X1150" s="3" t="str">
        <f>VLOOKUP($B1150,[1]Offline!$A$2:$K$2447,10,FALSE)</f>
        <v>0ยังไม่มีเบอร์สาขา</v>
      </c>
      <c r="Y1150" t="s">
        <v>1580</v>
      </c>
      <c r="Z1150" t="str">
        <f t="shared" si="177"/>
        <v>ยังไม่มีเบอร์สาขา</v>
      </c>
      <c r="AA1150" t="str">
        <f t="shared" si="178"/>
        <v>ยังไม่มีเบอร์สาขา</v>
      </c>
      <c r="AB1150" t="str">
        <f t="shared" si="179"/>
        <v>Invalid</v>
      </c>
      <c r="AC1150" s="4" t="str">
        <f>IF(AND(LEFT($Z1150,1)="0", OR(LEN(SUBSTITUTE($Z1150,"-",""))=9, AND(LEFT($Z1150,2)&lt;&gt;"02", LEN(SUBSTITUTE($Z1150,"-",""))=10))), "Valid", "Invalid")</f>
        <v>Invalid</v>
      </c>
      <c r="AD1150" t="s">
        <v>1580</v>
      </c>
      <c r="AE1150" s="11" t="s">
        <v>1580</v>
      </c>
    </row>
    <row r="1151" spans="1:31" ht="16" x14ac:dyDescent="0.2">
      <c r="A1151" t="s">
        <v>7612</v>
      </c>
      <c r="B1151">
        <v>2658</v>
      </c>
      <c r="C1151" t="str">
        <f t="shared" si="174"/>
        <v>store_doc_2658</v>
      </c>
      <c r="D1151" t="s">
        <v>7613</v>
      </c>
      <c r="E1151" t="s">
        <v>7614</v>
      </c>
      <c r="F1151">
        <v>13.272138999999999</v>
      </c>
      <c r="G1151">
        <v>100.93082</v>
      </c>
      <c r="H1151" t="str">
        <f t="shared" si="180"/>
        <v>https://www.google.com/maps/place/13.272139,100.93082</v>
      </c>
      <c r="I1151" t="s">
        <v>28</v>
      </c>
      <c r="J1151" t="s">
        <v>29</v>
      </c>
      <c r="K1151" t="s">
        <v>7615</v>
      </c>
      <c r="L1151" t="s">
        <v>1527</v>
      </c>
      <c r="M1151" t="s">
        <v>1528</v>
      </c>
      <c r="N1151">
        <v>20130</v>
      </c>
      <c r="O1151" t="s">
        <v>4244</v>
      </c>
      <c r="P1151" t="s">
        <v>34</v>
      </c>
      <c r="Q1151" s="3" t="s">
        <v>44</v>
      </c>
      <c r="R1151" s="3" t="str">
        <f t="shared" si="17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1" s="3" t="str">
        <f>VLOOKUP($B1151,[1]Offline!$A$2:$K$2447,2,FALSE)</f>
        <v>Mini Supermarket</v>
      </c>
      <c r="T1151" s="3" t="str">
        <f>VLOOKUP($B1151,[1]Offline!$A$2:$K$2447,6,FALSE)</f>
        <v xml:space="preserve">24 Hours </v>
      </c>
      <c r="U1151" s="3" t="str">
        <f>VLOOKUP($B1151,[1]Offline!$A$2:$K$2447,8,FALSE)</f>
        <v>เลขที่ 36/20,36/21,36/22,36/23,36/24 ถ.เนตรดี ต.แสนสุข อ.เมือง จ.ชลบุรี 20000</v>
      </c>
      <c r="V1151" s="11" t="str">
        <f t="shared" si="176"/>
        <v>เลขที่ 36/20,36/21,36/22,36/23,36/24 ถ.เนตรดี ต.แสนสุข อ.เมือง จ.ชลบุรี 20000, โทรศัพท์: ยังไม่มีเบอร์สาขา</v>
      </c>
      <c r="W1151" s="3" t="str">
        <f>VLOOKUP($B1151,[1]Offline!$A$2:$K$2447,5,FALSE)</f>
        <v>exp2658-sm@lotuss.com</v>
      </c>
      <c r="X1151" s="3" t="str">
        <f>VLOOKUP($B1151,[1]Offline!$A$2:$K$2447,10,FALSE)</f>
        <v>0ยังไม่มีเบอร์สาขา</v>
      </c>
      <c r="Y1151" t="s">
        <v>1580</v>
      </c>
      <c r="Z1151" t="str">
        <f t="shared" si="177"/>
        <v>ยังไม่มีเบอร์สาขา</v>
      </c>
      <c r="AA1151" t="str">
        <f t="shared" si="178"/>
        <v>ยังไม่มีเบอร์สาขา</v>
      </c>
      <c r="AB1151" t="str">
        <f t="shared" si="179"/>
        <v>Invalid</v>
      </c>
      <c r="AC1151" s="4" t="str">
        <f>IF(AND(LEFT($Z1151,1)="0", OR(LEN(SUBSTITUTE($Z1151,"-",""))=9, AND(LEFT($Z1151,2)&lt;&gt;"02", LEN(SUBSTITUTE($Z1151,"-",""))=10))), "Valid", "Invalid")</f>
        <v>Invalid</v>
      </c>
      <c r="AD1151" t="s">
        <v>1580</v>
      </c>
      <c r="AE1151" s="11" t="s">
        <v>1580</v>
      </c>
    </row>
    <row r="1152" spans="1:31" ht="16" x14ac:dyDescent="0.2">
      <c r="A1152" t="s">
        <v>7616</v>
      </c>
      <c r="B1152">
        <v>2659</v>
      </c>
      <c r="C1152" t="str">
        <f t="shared" si="174"/>
        <v>store_doc_2659</v>
      </c>
      <c r="D1152" t="s">
        <v>7617</v>
      </c>
      <c r="E1152" t="s">
        <v>7618</v>
      </c>
      <c r="F1152">
        <v>13.336154000000001</v>
      </c>
      <c r="G1152">
        <v>101.11879999999999</v>
      </c>
      <c r="H1152" t="str">
        <f t="shared" si="180"/>
        <v>https://www.google.com/maps/place/13.336154,101.1188</v>
      </c>
      <c r="I1152" t="s">
        <v>28</v>
      </c>
      <c r="J1152" t="s">
        <v>29</v>
      </c>
      <c r="K1152" t="s">
        <v>7619</v>
      </c>
      <c r="L1152" t="s">
        <v>4040</v>
      </c>
      <c r="M1152" t="s">
        <v>1528</v>
      </c>
      <c r="N1152">
        <v>20170</v>
      </c>
      <c r="O1152" t="s">
        <v>7541</v>
      </c>
      <c r="P1152" t="s">
        <v>34</v>
      </c>
      <c r="Q1152" s="3" t="s">
        <v>35</v>
      </c>
      <c r="R1152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2" s="3" t="str">
        <f>VLOOKUP($B1152,[1]Offline!$A$2:$K$2447,2,FALSE)</f>
        <v>Mini Supermarket</v>
      </c>
      <c r="T1152" s="3" t="str">
        <f>VLOOKUP($B1152,[1]Offline!$A$2:$K$2447,6,FALSE)</f>
        <v>06:00-23:00 (17Hrs)</v>
      </c>
      <c r="U1152" s="3" t="str">
        <f>VLOOKUP($B1152,[1]Offline!$A$2:$K$2447,8,FALSE)</f>
        <v>เลขที่ 170/4 หมู่ 3 ต.บ้านบึง อ.บ้านบึง จ.ชลบุรี 20170</v>
      </c>
      <c r="V1152" s="11" t="str">
        <f t="shared" si="176"/>
        <v>เลขที่ 170/4 หมู่ 3 ต.บ้านบึง อ.บ้านบึง จ.ชลบุรี 20170, โทรศัพท์: ยังไม่มีเบอร์สาขา</v>
      </c>
      <c r="W1152" s="3" t="str">
        <f>VLOOKUP($B1152,[1]Offline!$A$2:$K$2447,5,FALSE)</f>
        <v>exp2659-sm@lotuss.com</v>
      </c>
      <c r="X1152" s="3" t="str">
        <f>VLOOKUP($B1152,[1]Offline!$A$2:$K$2447,10,FALSE)</f>
        <v>0ยังไม่มีเบอร์สาขา</v>
      </c>
      <c r="Y1152" t="s">
        <v>1580</v>
      </c>
      <c r="Z1152" t="str">
        <f t="shared" si="177"/>
        <v>ยังไม่มีเบอร์สาขา</v>
      </c>
      <c r="AA1152" t="str">
        <f t="shared" si="178"/>
        <v>ยังไม่มีเบอร์สาขา</v>
      </c>
      <c r="AB1152" t="str">
        <f t="shared" si="179"/>
        <v>Invalid</v>
      </c>
      <c r="AC1152" s="4" t="str">
        <f>IF(AND(LEFT($Z1152,1)="0", OR(LEN(SUBSTITUTE($Z1152,"-",""))=9, AND(LEFT($Z1152,2)&lt;&gt;"02", LEN(SUBSTITUTE($Z1152,"-",""))=10))), "Valid", "Invalid")</f>
        <v>Invalid</v>
      </c>
      <c r="AD1152" t="s">
        <v>1580</v>
      </c>
      <c r="AE1152" s="11" t="s">
        <v>1580</v>
      </c>
    </row>
    <row r="1153" spans="1:31" ht="16" x14ac:dyDescent="0.2">
      <c r="A1153" t="s">
        <v>7620</v>
      </c>
      <c r="B1153">
        <v>2660</v>
      </c>
      <c r="C1153" t="str">
        <f t="shared" si="174"/>
        <v>store_doc_2660</v>
      </c>
      <c r="D1153" t="s">
        <v>7621</v>
      </c>
      <c r="E1153" t="s">
        <v>7622</v>
      </c>
      <c r="F1153">
        <v>13.868622</v>
      </c>
      <c r="G1153">
        <v>100.619748</v>
      </c>
      <c r="H1153" t="str">
        <f t="shared" si="180"/>
        <v>https://www.google.com/maps/place/13.868622,100.619748</v>
      </c>
      <c r="I1153" t="s">
        <v>28</v>
      </c>
      <c r="J1153" t="s">
        <v>29</v>
      </c>
      <c r="K1153" t="s">
        <v>7623</v>
      </c>
      <c r="L1153" t="s">
        <v>816</v>
      </c>
      <c r="M1153" t="s">
        <v>32</v>
      </c>
      <c r="N1153">
        <v>10220</v>
      </c>
      <c r="O1153" t="s">
        <v>897</v>
      </c>
      <c r="P1153" t="s">
        <v>34</v>
      </c>
      <c r="Q1153" s="3" t="s">
        <v>35</v>
      </c>
      <c r="R1153" s="3" t="str">
        <f t="shared" si="17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3" s="3" t="str">
        <f>VLOOKUP($B1153,[1]Offline!$A$2:$K$2447,2,FALSE)</f>
        <v>Mini Supermarket</v>
      </c>
      <c r="T1153" s="3" t="str">
        <f>VLOOKUP($B1153,[1]Offline!$A$2:$K$2447,6,FALSE)</f>
        <v>06:00-22:00 (16Hrs)</v>
      </c>
      <c r="U1153" s="3" t="str">
        <f>VLOOKUP($B1153,[1]Offline!$A$2:$K$2447,8,FALSE)</f>
        <v>เลขที่ 99 ซอยรามอินทรา 21   แขวงอนุสาวรีย์ เขตบางเขน กรุงเทพมหานคร 10220</v>
      </c>
      <c r="V1153" s="11" t="str">
        <f t="shared" si="176"/>
        <v>เลขที่ 99 ซอยรามอินทรา 21   แขวงอนุสาวรีย์ เขตบางเขน กรุงเทพมหานคร 10220, โทรศัพท์: 062-605-8752</v>
      </c>
      <c r="W1153" s="3" t="str">
        <f>VLOOKUP($B1153,[1]Offline!$A$2:$K$2447,5,FALSE)</f>
        <v>exp2660-sm@lotuss.com</v>
      </c>
      <c r="X1153" s="3" t="str">
        <f>VLOOKUP($B1153,[1]Offline!$A$2:$K$2447,10,FALSE)</f>
        <v>0626058752</v>
      </c>
      <c r="Y1153" t="s">
        <v>7624</v>
      </c>
      <c r="Z1153" t="str">
        <f t="shared" si="177"/>
        <v>0626058752</v>
      </c>
      <c r="AA1153" t="str">
        <f t="shared" si="178"/>
        <v>062-605-8752</v>
      </c>
      <c r="AB1153" t="str">
        <f t="shared" si="179"/>
        <v>Valid</v>
      </c>
      <c r="AC1153" s="4" t="str">
        <f>IF(AND(LEFT($Z1153,1)="0", OR(LEN(SUBSTITUTE($Z1153,"-",""))=9, AND(LEFT($Z1153,2)&lt;&gt;"02", LEN(SUBSTITUTE($Z1153,"-",""))=10))), "Valid", "Invalid")</f>
        <v>Valid</v>
      </c>
      <c r="AD1153" t="s">
        <v>7624</v>
      </c>
      <c r="AE1153" s="11" t="s">
        <v>7625</v>
      </c>
    </row>
    <row r="1154" spans="1:31" ht="16" x14ac:dyDescent="0.2">
      <c r="A1154" t="s">
        <v>7626</v>
      </c>
      <c r="B1154">
        <v>2661</v>
      </c>
      <c r="C1154" t="str">
        <f t="shared" si="174"/>
        <v>store_doc_2661</v>
      </c>
      <c r="D1154" t="s">
        <v>7627</v>
      </c>
      <c r="E1154" t="s">
        <v>7628</v>
      </c>
      <c r="F1154">
        <v>17.064948000000001</v>
      </c>
      <c r="G1154">
        <v>102.036766</v>
      </c>
      <c r="H1154" t="str">
        <f t="shared" si="180"/>
        <v>https://www.google.com/maps/place/17.064948,102.036766</v>
      </c>
      <c r="I1154" t="s">
        <v>28</v>
      </c>
      <c r="J1154" t="s">
        <v>29</v>
      </c>
      <c r="K1154" t="s">
        <v>7629</v>
      </c>
      <c r="L1154" t="s">
        <v>7630</v>
      </c>
      <c r="M1154" t="s">
        <v>5960</v>
      </c>
      <c r="N1154">
        <v>42240</v>
      </c>
      <c r="O1154" t="s">
        <v>7631</v>
      </c>
      <c r="P1154" t="s">
        <v>34</v>
      </c>
      <c r="Q1154" s="3" t="s">
        <v>170</v>
      </c>
      <c r="R1154" s="3" t="str">
        <f t="shared" si="17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4" s="3" t="str">
        <f>VLOOKUP($B1154,[1]Offline!$A$2:$K$2447,2,FALSE)</f>
        <v>Mini Supermarket</v>
      </c>
      <c r="T1154" s="3" t="str">
        <f>VLOOKUP($B1154,[1]Offline!$A$2:$K$2447,6,FALSE)</f>
        <v>06:00-23:00 (17Hrs)</v>
      </c>
      <c r="U1154" s="3" t="str">
        <f>VLOOKUP($B1154,[1]Offline!$A$2:$K$2447,8,FALSE)</f>
        <v>เลขที่ 366  หมู่ที่ 8 ตำบลโนนปอแดง อ-เภอผาขาว จังหวัดเลย 42240</v>
      </c>
      <c r="V1154" s="11" t="str">
        <f t="shared" si="176"/>
        <v>เลขที่ 366  หมู่ที่ 8 ตำบลโนนปอแดง อ-เภอผาขาว จังหวัดเลย 42240, โทรศัพท์: 062-605-8753</v>
      </c>
      <c r="W1154" s="3" t="str">
        <f>VLOOKUP($B1154,[1]Offline!$A$2:$K$2447,5,FALSE)</f>
        <v>exp2661-sm@lotuss.com</v>
      </c>
      <c r="X1154" s="3" t="str">
        <f>VLOOKUP($B1154,[1]Offline!$A$2:$K$2447,10,FALSE)</f>
        <v>0626058753</v>
      </c>
      <c r="Y1154" t="s">
        <v>7632</v>
      </c>
      <c r="Z1154" t="str">
        <f t="shared" si="177"/>
        <v>0626058753</v>
      </c>
      <c r="AA1154" t="str">
        <f t="shared" si="178"/>
        <v>062-605-8753</v>
      </c>
      <c r="AB1154" t="str">
        <f t="shared" si="179"/>
        <v>Valid</v>
      </c>
      <c r="AC1154" s="4" t="str">
        <f>IF(AND(LEFT($Z1154,1)="0", OR(LEN(SUBSTITUTE($Z1154,"-",""))=9, AND(LEFT($Z1154,2)&lt;&gt;"02", LEN(SUBSTITUTE($Z1154,"-",""))=10))), "Valid", "Invalid")</f>
        <v>Valid</v>
      </c>
      <c r="AD1154" t="s">
        <v>7632</v>
      </c>
      <c r="AE1154" s="11" t="s">
        <v>7633</v>
      </c>
    </row>
    <row r="1155" spans="1:31" ht="16" x14ac:dyDescent="0.2">
      <c r="A1155" t="s">
        <v>7634</v>
      </c>
      <c r="B1155">
        <v>2662</v>
      </c>
      <c r="C1155" t="str">
        <f t="shared" ref="C1155:C1218" si="184">CONCATENATE("store_doc_",B1155)</f>
        <v>store_doc_2662</v>
      </c>
      <c r="D1155" t="s">
        <v>7635</v>
      </c>
      <c r="E1155" t="s">
        <v>7636</v>
      </c>
      <c r="F1155">
        <v>13.855383</v>
      </c>
      <c r="G1155">
        <v>100.820351</v>
      </c>
      <c r="H1155" t="str">
        <f t="shared" si="180"/>
        <v>https://www.google.com/maps/place/13.855383,100.820351</v>
      </c>
      <c r="I1155" t="s">
        <v>123</v>
      </c>
      <c r="J1155" t="s">
        <v>29</v>
      </c>
      <c r="K1155" t="s">
        <v>7637</v>
      </c>
      <c r="L1155" t="s">
        <v>691</v>
      </c>
      <c r="M1155" t="s">
        <v>32</v>
      </c>
      <c r="N1155">
        <v>10530</v>
      </c>
      <c r="O1155" t="s">
        <v>7331</v>
      </c>
      <c r="P1155" t="s">
        <v>34</v>
      </c>
      <c r="Q1155" s="3" t="s">
        <v>35</v>
      </c>
      <c r="R1155" s="3" t="str">
        <f t="shared" ref="R1155:R1218" si="185">_xlfn.CONCAT($Q1155,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5" s="3" t="e">
        <f>VLOOKUP($B1155,[1]Offline!$A$2:$K$2447,2,FALSE)</f>
        <v>#N/A</v>
      </c>
      <c r="T1155" s="3" t="e">
        <f>VLOOKUP($B1155,[1]Offline!$A$2:$K$2447,6,FALSE)</f>
        <v>#N/A</v>
      </c>
      <c r="U1155" s="3" t="e">
        <f>VLOOKUP($B1155,[1]Offline!$A$2:$K$2447,8,FALSE)</f>
        <v>#N/A</v>
      </c>
      <c r="V1155" s="11" t="e">
        <f t="shared" ref="V1155:V1218" si="186">$U1155 &amp; ", โทรศัพท์: " &amp; $AE1155</f>
        <v>#N/A</v>
      </c>
      <c r="W1155" s="3" t="e">
        <f>VLOOKUP($B1155,[1]Offline!$A$2:$K$2447,5,FALSE)</f>
        <v>#N/A</v>
      </c>
      <c r="X1155" s="3" t="e">
        <f>VLOOKUP($B1155,[1]Offline!$A$2:$K$2447,10,FALSE)</f>
        <v>#N/A</v>
      </c>
      <c r="Y1155" t="e">
        <v>#N/A</v>
      </c>
      <c r="Z1155" t="e">
        <f t="shared" ref="Z1155:Z1218" si="187">SUBSTITUTE($Y1155, "-", "")</f>
        <v>#N/A</v>
      </c>
      <c r="AA1155" t="e">
        <f t="shared" ref="AA1155:AA1218" si="188">IF(LEN($Z1155)=9, TEXT($Z1155, "00-000-0000"), TEXT($Z1155, "000-000-0000"))</f>
        <v>#N/A</v>
      </c>
      <c r="AB1155" t="e">
        <f t="shared" ref="AB1155:AB1218" si="189">IF(AND(LEFT($Z1155,1)="0", OR(LEN($Z1155)=9, LEN($Z1155)=10)), "Valid", "Invalid")</f>
        <v>#N/A</v>
      </c>
      <c r="AC1155" s="4"/>
      <c r="AD1155" t="e">
        <v>#N/A</v>
      </c>
    </row>
    <row r="1156" spans="1:31" ht="16" x14ac:dyDescent="0.2">
      <c r="A1156" t="s">
        <v>7638</v>
      </c>
      <c r="B1156">
        <v>2663</v>
      </c>
      <c r="C1156" t="str">
        <f t="shared" si="184"/>
        <v>store_doc_2663</v>
      </c>
      <c r="D1156" t="s">
        <v>7639</v>
      </c>
      <c r="E1156" t="s">
        <v>7640</v>
      </c>
      <c r="F1156">
        <v>14.535805</v>
      </c>
      <c r="G1156">
        <v>100.529529</v>
      </c>
      <c r="H1156" t="str">
        <f t="shared" ref="H1156:H1219" si="190">CONCATENATE("https://www.google.com/maps/place/",F1156,",",G1156)</f>
        <v>https://www.google.com/maps/place/14.535805,100.529529</v>
      </c>
      <c r="I1156" t="s">
        <v>28</v>
      </c>
      <c r="J1156" t="s">
        <v>29</v>
      </c>
      <c r="K1156" t="s">
        <v>7641</v>
      </c>
      <c r="L1156" t="s">
        <v>7642</v>
      </c>
      <c r="M1156" t="s">
        <v>932</v>
      </c>
      <c r="N1156">
        <v>13150</v>
      </c>
      <c r="O1156" t="s">
        <v>7643</v>
      </c>
      <c r="P1156" t="s">
        <v>34</v>
      </c>
      <c r="Q1156" s="3" t="s">
        <v>35</v>
      </c>
      <c r="R1156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6" s="3" t="str">
        <f>VLOOKUP($B1156,[1]Offline!$A$2:$K$2447,2,FALSE)</f>
        <v>Mini Supermarket</v>
      </c>
      <c r="T1156" s="3" t="str">
        <f>VLOOKUP($B1156,[1]Offline!$A$2:$K$2447,6,FALSE)</f>
        <v>06:00-22:00 (16Hrs)</v>
      </c>
      <c r="U1156" s="3" t="str">
        <f>VLOOKUP($B1156,[1]Offline!$A$2:$K$2447,8,FALSE)</f>
        <v>เลขที่ 219/3 หมู่ที่ 6 ตำบลหัวไผ่ อำเภอมหาราช จังหวัดพระนครศรีอยุธยา13150</v>
      </c>
      <c r="V1156" s="11" t="str">
        <f t="shared" si="186"/>
        <v>เลขที่ 219/3 หมู่ที่ 6 ตำบลหัวไผ่ อำเภอมหาราช จังหวัดพระนครศรีอยุธยา13150, โทรศัพท์: 098-502-4023</v>
      </c>
      <c r="W1156" s="3" t="str">
        <f>VLOOKUP($B1156,[1]Offline!$A$2:$K$2447,5,FALSE)</f>
        <v>exp2663-sm@lotuss.com</v>
      </c>
      <c r="X1156" s="3" t="str">
        <f>VLOOKUP($B1156,[1]Offline!$A$2:$K$2447,10,FALSE)</f>
        <v>0985024023</v>
      </c>
      <c r="Y1156" t="s">
        <v>7644</v>
      </c>
      <c r="Z1156" t="str">
        <f t="shared" si="187"/>
        <v>0985024023</v>
      </c>
      <c r="AA1156" t="str">
        <f t="shared" si="188"/>
        <v>098-502-4023</v>
      </c>
      <c r="AB1156" t="str">
        <f t="shared" si="189"/>
        <v>Valid</v>
      </c>
      <c r="AC1156" s="4" t="str">
        <f>IF(AND(LEFT($Z1156,1)="0", OR(LEN(SUBSTITUTE($Z1156,"-",""))=9, AND(LEFT($Z1156,2)&lt;&gt;"02", LEN(SUBSTITUTE($Z1156,"-",""))=10))), "Valid", "Invalid")</f>
        <v>Valid</v>
      </c>
      <c r="AD1156" t="s">
        <v>7644</v>
      </c>
      <c r="AE1156" s="11" t="s">
        <v>7645</v>
      </c>
    </row>
    <row r="1157" spans="1:31" ht="16" x14ac:dyDescent="0.2">
      <c r="A1157" t="s">
        <v>7646</v>
      </c>
      <c r="B1157">
        <v>2664</v>
      </c>
      <c r="C1157" t="str">
        <f t="shared" si="184"/>
        <v>store_doc_2664</v>
      </c>
      <c r="D1157" t="s">
        <v>7647</v>
      </c>
      <c r="E1157" t="s">
        <v>7648</v>
      </c>
      <c r="F1157">
        <v>17.801932000000001</v>
      </c>
      <c r="G1157">
        <v>101.94638399999999</v>
      </c>
      <c r="H1157" t="str">
        <f t="shared" si="190"/>
        <v>https://www.google.com/maps/place/17.801932,101.946384</v>
      </c>
      <c r="I1157" t="s">
        <v>28</v>
      </c>
      <c r="J1157" t="s">
        <v>29</v>
      </c>
      <c r="K1157" t="s">
        <v>7649</v>
      </c>
      <c r="L1157" t="s">
        <v>7650</v>
      </c>
      <c r="M1157" t="s">
        <v>5960</v>
      </c>
      <c r="N1157">
        <v>42150</v>
      </c>
      <c r="O1157" t="s">
        <v>7651</v>
      </c>
      <c r="P1157" t="s">
        <v>34</v>
      </c>
      <c r="Q1157" s="3" t="s">
        <v>170</v>
      </c>
      <c r="R1157" s="3" t="str">
        <f t="shared" si="18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7" s="3" t="str">
        <f>VLOOKUP($B1157,[1]Offline!$A$2:$K$2447,2,FALSE)</f>
        <v>Mini Supermarket</v>
      </c>
      <c r="T1157" s="3" t="str">
        <f>VLOOKUP($B1157,[1]Offline!$A$2:$K$2447,6,FALSE)</f>
        <v>06:00-23:00 (17Hrs)</v>
      </c>
      <c r="U1157" s="3" t="str">
        <f>VLOOKUP($B1157,[1]Offline!$A$2:$K$2447,8,FALSE)</f>
        <v xml:space="preserve">เลขที่  408  หมู่ที่ 1  ตำบลเชียงกลม  อำเภอปากชม  จังหวัดเลย  42150                             </v>
      </c>
      <c r="V1157" s="11" t="str">
        <f t="shared" si="186"/>
        <v>เลขที่  408  หมู่ที่ 1  ตำบลเชียงกลม  อำเภอปากชม  จังหวัดเลย  42150                             , โทรศัพท์: 062-605-8756</v>
      </c>
      <c r="W1157" s="3" t="str">
        <f>VLOOKUP($B1157,[1]Offline!$A$2:$K$2447,5,FALSE)</f>
        <v>exp2664-sm@lotuss.com</v>
      </c>
      <c r="X1157" s="3" t="str">
        <f>VLOOKUP($B1157,[1]Offline!$A$2:$K$2447,10,FALSE)</f>
        <v>0626058756</v>
      </c>
      <c r="Y1157" t="s">
        <v>7652</v>
      </c>
      <c r="Z1157" t="str">
        <f t="shared" si="187"/>
        <v>0626058756</v>
      </c>
      <c r="AA1157" t="str">
        <f t="shared" si="188"/>
        <v>062-605-8756</v>
      </c>
      <c r="AB1157" t="str">
        <f t="shared" si="189"/>
        <v>Valid</v>
      </c>
      <c r="AC1157" s="4" t="str">
        <f>IF(AND(LEFT($Z1157,1)="0", OR(LEN(SUBSTITUTE($Z1157,"-",""))=9, AND(LEFT($Z1157,2)&lt;&gt;"02", LEN(SUBSTITUTE($Z1157,"-",""))=10))), "Valid", "Invalid")</f>
        <v>Valid</v>
      </c>
      <c r="AD1157" t="s">
        <v>7652</v>
      </c>
      <c r="AE1157" s="11" t="s">
        <v>7653</v>
      </c>
    </row>
    <row r="1158" spans="1:31" ht="16" x14ac:dyDescent="0.2">
      <c r="A1158" t="s">
        <v>7654</v>
      </c>
      <c r="B1158">
        <v>2665</v>
      </c>
      <c r="C1158" t="str">
        <f t="shared" si="184"/>
        <v>store_doc_2665</v>
      </c>
      <c r="D1158" t="s">
        <v>7655</v>
      </c>
      <c r="E1158" t="s">
        <v>7656</v>
      </c>
      <c r="F1158">
        <v>16.952470999999999</v>
      </c>
      <c r="G1158">
        <v>99.974599999999995</v>
      </c>
      <c r="H1158" t="str">
        <f t="shared" si="190"/>
        <v>https://www.google.com/maps/place/16.952471,99.9746</v>
      </c>
      <c r="I1158" t="s">
        <v>123</v>
      </c>
      <c r="J1158" t="s">
        <v>29</v>
      </c>
      <c r="K1158" t="s">
        <v>7657</v>
      </c>
      <c r="L1158" t="s">
        <v>7658</v>
      </c>
      <c r="M1158" t="s">
        <v>6123</v>
      </c>
      <c r="N1158">
        <v>64170</v>
      </c>
      <c r="O1158" t="s">
        <v>3041</v>
      </c>
      <c r="P1158" t="s">
        <v>34</v>
      </c>
      <c r="Q1158" s="3" t="s">
        <v>35</v>
      </c>
      <c r="R1158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8" s="3" t="e">
        <f>VLOOKUP($B1158,[1]Offline!$A$2:$K$2447,2,FALSE)</f>
        <v>#N/A</v>
      </c>
      <c r="T1158" s="3" t="e">
        <f>VLOOKUP($B1158,[1]Offline!$A$2:$K$2447,6,FALSE)</f>
        <v>#N/A</v>
      </c>
      <c r="U1158" s="3" t="e">
        <f>VLOOKUP($B1158,[1]Offline!$A$2:$K$2447,8,FALSE)</f>
        <v>#N/A</v>
      </c>
      <c r="V1158" s="11" t="e">
        <f t="shared" si="186"/>
        <v>#N/A</v>
      </c>
      <c r="W1158" s="3" t="e">
        <f>VLOOKUP($B1158,[1]Offline!$A$2:$K$2447,5,FALSE)</f>
        <v>#N/A</v>
      </c>
      <c r="X1158" s="3" t="e">
        <f>VLOOKUP($B1158,[1]Offline!$A$2:$K$2447,10,FALSE)</f>
        <v>#N/A</v>
      </c>
      <c r="Y1158" t="e">
        <v>#N/A</v>
      </c>
      <c r="Z1158" t="e">
        <f t="shared" si="187"/>
        <v>#N/A</v>
      </c>
      <c r="AA1158" t="e">
        <f t="shared" si="188"/>
        <v>#N/A</v>
      </c>
      <c r="AB1158" t="e">
        <f t="shared" si="189"/>
        <v>#N/A</v>
      </c>
      <c r="AC1158" s="4"/>
      <c r="AD1158" t="e">
        <v>#N/A</v>
      </c>
    </row>
    <row r="1159" spans="1:31" ht="16" x14ac:dyDescent="0.2">
      <c r="A1159" t="s">
        <v>7659</v>
      </c>
      <c r="B1159">
        <v>2666</v>
      </c>
      <c r="C1159" t="str">
        <f t="shared" si="184"/>
        <v>store_doc_2666</v>
      </c>
      <c r="D1159" t="s">
        <v>7660</v>
      </c>
      <c r="E1159" t="s">
        <v>7661</v>
      </c>
      <c r="F1159">
        <v>13.343944</v>
      </c>
      <c r="G1159">
        <v>101.03625599999999</v>
      </c>
      <c r="H1159" t="str">
        <f t="shared" si="190"/>
        <v>https://www.google.com/maps/place/13.343944,101.036256</v>
      </c>
      <c r="I1159" t="s">
        <v>28</v>
      </c>
      <c r="J1159" t="s">
        <v>29</v>
      </c>
      <c r="K1159" t="s">
        <v>7662</v>
      </c>
      <c r="L1159" t="s">
        <v>1527</v>
      </c>
      <c r="M1159" t="s">
        <v>1528</v>
      </c>
      <c r="N1159">
        <v>20000</v>
      </c>
      <c r="O1159" t="s">
        <v>7663</v>
      </c>
      <c r="P1159" t="s">
        <v>34</v>
      </c>
      <c r="Q1159" s="3" t="s">
        <v>35</v>
      </c>
      <c r="R1159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59" s="3" t="str">
        <f>VLOOKUP($B1159,[1]Offline!$A$2:$K$2447,2,FALSE)</f>
        <v>Mini Supermarket</v>
      </c>
      <c r="T1159" s="3" t="str">
        <f>VLOOKUP($B1159,[1]Offline!$A$2:$K$2447,6,FALSE)</f>
        <v>06:00-23:00 (17Hrs)</v>
      </c>
      <c r="U1159" s="3" t="str">
        <f>VLOOKUP($B1159,[1]Offline!$A$2:$K$2447,8,FALSE)</f>
        <v>เลขที่ 91/20 หมู่ 7 ต.หนองรี อ.เมือง จ.ชลบุรี 20000</v>
      </c>
      <c r="V1159" s="11" t="str">
        <f t="shared" si="186"/>
        <v>เลขที่ 91/20 หมู่ 7 ต.หนองรี อ.เมือง จ.ชลบุรี 20000, โทรศัพท์: ยังไม่มีเบอร์สาขา</v>
      </c>
      <c r="W1159" s="3" t="str">
        <f>VLOOKUP($B1159,[1]Offline!$A$2:$K$2447,5,FALSE)</f>
        <v>exp2666-sm@lotuss.com</v>
      </c>
      <c r="X1159" s="3" t="str">
        <f>VLOOKUP($B1159,[1]Offline!$A$2:$K$2447,10,FALSE)</f>
        <v>0ยังไม่มีเบอร์สาขา</v>
      </c>
      <c r="Y1159" t="s">
        <v>1580</v>
      </c>
      <c r="Z1159" t="str">
        <f t="shared" si="187"/>
        <v>ยังไม่มีเบอร์สาขา</v>
      </c>
      <c r="AA1159" t="str">
        <f t="shared" si="188"/>
        <v>ยังไม่มีเบอร์สาขา</v>
      </c>
      <c r="AB1159" t="str">
        <f t="shared" si="189"/>
        <v>Invalid</v>
      </c>
      <c r="AC1159" s="4" t="str">
        <f>IF(AND(LEFT($Z1159,1)="0", OR(LEN(SUBSTITUTE($Z1159,"-",""))=9, AND(LEFT($Z1159,2)&lt;&gt;"02", LEN(SUBSTITUTE($Z1159,"-",""))=10))), "Valid", "Invalid")</f>
        <v>Invalid</v>
      </c>
      <c r="AD1159" t="s">
        <v>1580</v>
      </c>
      <c r="AE1159" s="11" t="s">
        <v>1580</v>
      </c>
    </row>
    <row r="1160" spans="1:31" ht="16" x14ac:dyDescent="0.2">
      <c r="A1160" t="s">
        <v>7664</v>
      </c>
      <c r="B1160">
        <v>2667</v>
      </c>
      <c r="C1160" t="str">
        <f t="shared" si="184"/>
        <v>store_doc_2667</v>
      </c>
      <c r="D1160" t="s">
        <v>7665</v>
      </c>
      <c r="E1160" t="s">
        <v>7666</v>
      </c>
      <c r="F1160">
        <v>14.112052</v>
      </c>
      <c r="G1160">
        <v>100.620284</v>
      </c>
      <c r="H1160" t="str">
        <f t="shared" si="190"/>
        <v>https://www.google.com/maps/place/14.112052,100.620284</v>
      </c>
      <c r="I1160" t="s">
        <v>28</v>
      </c>
      <c r="J1160" t="s">
        <v>29</v>
      </c>
      <c r="K1160" t="s">
        <v>7667</v>
      </c>
      <c r="L1160" t="s">
        <v>240</v>
      </c>
      <c r="M1160" t="s">
        <v>241</v>
      </c>
      <c r="N1160">
        <v>13180</v>
      </c>
      <c r="O1160" t="s">
        <v>342</v>
      </c>
      <c r="P1160" t="s">
        <v>34</v>
      </c>
      <c r="Q1160" s="3" t="s">
        <v>35</v>
      </c>
      <c r="R1160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0" s="3" t="str">
        <f>VLOOKUP($B1160,[1]Offline!$A$2:$K$2447,2,FALSE)</f>
        <v>Mini Supermarket</v>
      </c>
      <c r="T1160" s="3" t="str">
        <f>VLOOKUP($B1160,[1]Offline!$A$2:$K$2447,6,FALSE)</f>
        <v>06:00-23:00 (17Hrs)</v>
      </c>
      <c r="U1160" s="3" t="str">
        <f>VLOOKUP($B1160,[1]Offline!$A$2:$K$2447,8,FALSE)</f>
        <v>เลขที่ 22/15 หมู่ 13 ต.คลองหนึ่ง อ.คลองหลวง จ.ปทุมธานี 12120</v>
      </c>
      <c r="V1160" s="11" t="str">
        <f t="shared" si="186"/>
        <v>เลขที่ 22/15 หมู่ 13 ต.คลองหนึ่ง อ.คลองหลวง จ.ปทุมธานี 12120, โทรศัพท์: 062-605-8759</v>
      </c>
      <c r="W1160" s="3" t="str">
        <f>VLOOKUP($B1160,[1]Offline!$A$2:$K$2447,5,FALSE)</f>
        <v>exp2667-sm@lotuss.com</v>
      </c>
      <c r="X1160" s="3" t="str">
        <f>VLOOKUP($B1160,[1]Offline!$A$2:$K$2447,10,FALSE)</f>
        <v>0626058759</v>
      </c>
      <c r="Y1160" t="s">
        <v>7668</v>
      </c>
      <c r="Z1160" t="str">
        <f t="shared" si="187"/>
        <v>0626058759</v>
      </c>
      <c r="AA1160" t="str">
        <f t="shared" si="188"/>
        <v>062-605-8759</v>
      </c>
      <c r="AB1160" t="str">
        <f t="shared" si="189"/>
        <v>Valid</v>
      </c>
      <c r="AC1160" s="4" t="str">
        <f>IF(AND(LEFT($Z1160,1)="0", OR(LEN(SUBSTITUTE($Z1160,"-",""))=9, AND(LEFT($Z1160,2)&lt;&gt;"02", LEN(SUBSTITUTE($Z1160,"-",""))=10))), "Valid", "Invalid")</f>
        <v>Valid</v>
      </c>
      <c r="AD1160" t="s">
        <v>7668</v>
      </c>
      <c r="AE1160" s="11" t="s">
        <v>7669</v>
      </c>
    </row>
    <row r="1161" spans="1:31" ht="16" x14ac:dyDescent="0.2">
      <c r="A1161" t="s">
        <v>7670</v>
      </c>
      <c r="B1161">
        <v>2669</v>
      </c>
      <c r="C1161" t="str">
        <f t="shared" si="184"/>
        <v>store_doc_2669</v>
      </c>
      <c r="D1161" t="s">
        <v>7671</v>
      </c>
      <c r="E1161" t="s">
        <v>7672</v>
      </c>
      <c r="F1161">
        <v>13.921417999999999</v>
      </c>
      <c r="G1161">
        <v>100.648948</v>
      </c>
      <c r="H1161" t="str">
        <f t="shared" si="190"/>
        <v>https://www.google.com/maps/place/13.921418,100.648948</v>
      </c>
      <c r="I1161" t="s">
        <v>123</v>
      </c>
      <c r="J1161" t="s">
        <v>29</v>
      </c>
      <c r="K1161" t="s">
        <v>7673</v>
      </c>
      <c r="L1161" t="s">
        <v>530</v>
      </c>
      <c r="M1161" t="s">
        <v>32</v>
      </c>
      <c r="N1161">
        <v>10220</v>
      </c>
      <c r="O1161" t="s">
        <v>531</v>
      </c>
      <c r="P1161" t="s">
        <v>34</v>
      </c>
      <c r="Q1161" s="3" t="s">
        <v>35</v>
      </c>
      <c r="R1161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1" s="3" t="e">
        <f>VLOOKUP($B1161,[1]Offline!$A$2:$K$2447,2,FALSE)</f>
        <v>#N/A</v>
      </c>
      <c r="T1161" s="3" t="e">
        <f>VLOOKUP($B1161,[1]Offline!$A$2:$K$2447,6,FALSE)</f>
        <v>#N/A</v>
      </c>
      <c r="U1161" s="3" t="e">
        <f>VLOOKUP($B1161,[1]Offline!$A$2:$K$2447,8,FALSE)</f>
        <v>#N/A</v>
      </c>
      <c r="V1161" s="11" t="e">
        <f t="shared" si="186"/>
        <v>#N/A</v>
      </c>
      <c r="W1161" s="3" t="e">
        <f>VLOOKUP($B1161,[1]Offline!$A$2:$K$2447,5,FALSE)</f>
        <v>#N/A</v>
      </c>
      <c r="X1161" s="3" t="e">
        <f>VLOOKUP($B1161,[1]Offline!$A$2:$K$2447,10,FALSE)</f>
        <v>#N/A</v>
      </c>
      <c r="Y1161" t="e">
        <v>#N/A</v>
      </c>
      <c r="Z1161" t="e">
        <f t="shared" si="187"/>
        <v>#N/A</v>
      </c>
      <c r="AA1161" t="e">
        <f t="shared" si="188"/>
        <v>#N/A</v>
      </c>
      <c r="AB1161" t="e">
        <f t="shared" si="189"/>
        <v>#N/A</v>
      </c>
      <c r="AC1161" s="4"/>
      <c r="AD1161" t="e">
        <v>#N/A</v>
      </c>
    </row>
    <row r="1162" spans="1:31" ht="16" x14ac:dyDescent="0.2">
      <c r="A1162" t="s">
        <v>7674</v>
      </c>
      <c r="B1162">
        <v>2670</v>
      </c>
      <c r="C1162" t="str">
        <f t="shared" si="184"/>
        <v>store_doc_2670</v>
      </c>
      <c r="D1162" t="s">
        <v>7675</v>
      </c>
      <c r="E1162" t="s">
        <v>7676</v>
      </c>
      <c r="F1162">
        <v>13.359749000000001</v>
      </c>
      <c r="G1162">
        <v>101.228072</v>
      </c>
      <c r="H1162" t="str">
        <f t="shared" si="190"/>
        <v>https://www.google.com/maps/place/13.359749,101.228072</v>
      </c>
      <c r="I1162" t="s">
        <v>28</v>
      </c>
      <c r="J1162" t="s">
        <v>29</v>
      </c>
      <c r="K1162" t="s">
        <v>7677</v>
      </c>
      <c r="L1162" t="s">
        <v>7610</v>
      </c>
      <c r="M1162" t="s">
        <v>1528</v>
      </c>
      <c r="N1162">
        <v>20140</v>
      </c>
      <c r="O1162" t="s">
        <v>7678</v>
      </c>
      <c r="P1162" t="s">
        <v>34</v>
      </c>
      <c r="Q1162" s="3" t="s">
        <v>35</v>
      </c>
      <c r="R1162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2" s="3" t="str">
        <f>VLOOKUP($B1162,[1]Offline!$A$2:$K$2447,2,FALSE)</f>
        <v>Mini Supermarket</v>
      </c>
      <c r="T1162" s="3" t="str">
        <f>VLOOKUP($B1162,[1]Offline!$A$2:$K$2447,6,FALSE)</f>
        <v>06:00-23:00 (17Hrs)</v>
      </c>
      <c r="U1162" s="3" t="str">
        <f>VLOOKUP($B1162,[1]Offline!$A$2:$K$2447,8,FALSE)</f>
        <v>เลขที่ 4/11 หมู่ 4 ต.หมอนนาง อ.พนัสนิคม จ.ชลบุรี 20140</v>
      </c>
      <c r="V1162" s="11" t="str">
        <f t="shared" si="186"/>
        <v>เลขที่ 4/11 หมู่ 4 ต.หมอนนาง อ.พนัสนิคม จ.ชลบุรี 20140, โทรศัพท์: ยังไม่มีเบอร์สาขา</v>
      </c>
      <c r="W1162" s="3" t="str">
        <f>VLOOKUP($B1162,[1]Offline!$A$2:$K$2447,5,FALSE)</f>
        <v>exp2670-sm@lotuss.com</v>
      </c>
      <c r="X1162" s="3" t="str">
        <f>VLOOKUP($B1162,[1]Offline!$A$2:$K$2447,10,FALSE)</f>
        <v>0ยังไม่มีเบอร์สาขา</v>
      </c>
      <c r="Y1162" t="s">
        <v>1580</v>
      </c>
      <c r="Z1162" t="str">
        <f t="shared" si="187"/>
        <v>ยังไม่มีเบอร์สาขา</v>
      </c>
      <c r="AA1162" t="str">
        <f t="shared" si="188"/>
        <v>ยังไม่มีเบอร์สาขา</v>
      </c>
      <c r="AB1162" t="str">
        <f t="shared" si="189"/>
        <v>Invalid</v>
      </c>
      <c r="AC1162" s="4" t="str">
        <f>IF(AND(LEFT($Z1162,1)="0", OR(LEN(SUBSTITUTE($Z1162,"-",""))=9, AND(LEFT($Z1162,2)&lt;&gt;"02", LEN(SUBSTITUTE($Z1162,"-",""))=10))), "Valid", "Invalid")</f>
        <v>Invalid</v>
      </c>
      <c r="AD1162" t="s">
        <v>1580</v>
      </c>
      <c r="AE1162" s="11" t="s">
        <v>1580</v>
      </c>
    </row>
    <row r="1163" spans="1:31" ht="16" x14ac:dyDescent="0.2">
      <c r="A1163" t="s">
        <v>7679</v>
      </c>
      <c r="B1163">
        <v>2672</v>
      </c>
      <c r="C1163" t="str">
        <f t="shared" si="184"/>
        <v>store_doc_2672</v>
      </c>
      <c r="D1163" t="s">
        <v>7680</v>
      </c>
      <c r="E1163" t="s">
        <v>7681</v>
      </c>
      <c r="F1163">
        <v>15.335101999999999</v>
      </c>
      <c r="G1163">
        <v>102.172145</v>
      </c>
      <c r="H1163" t="str">
        <f t="shared" si="190"/>
        <v>https://www.google.com/maps/place/15.335102,102.172145</v>
      </c>
      <c r="I1163" t="s">
        <v>28</v>
      </c>
      <c r="J1163" t="s">
        <v>29</v>
      </c>
      <c r="K1163" t="s">
        <v>7682</v>
      </c>
      <c r="L1163" t="s">
        <v>7683</v>
      </c>
      <c r="M1163" t="s">
        <v>2668</v>
      </c>
      <c r="N1163">
        <v>30290</v>
      </c>
      <c r="O1163" t="s">
        <v>7684</v>
      </c>
      <c r="P1163" t="s">
        <v>34</v>
      </c>
      <c r="Q1163" s="3" t="s">
        <v>35</v>
      </c>
      <c r="R1163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3" s="3" t="str">
        <f>VLOOKUP($B1163,[1]Offline!$A$2:$K$2447,2,FALSE)</f>
        <v>Mini Supermarket</v>
      </c>
      <c r="T1163" s="3" t="str">
        <f>VLOOKUP($B1163,[1]Offline!$A$2:$K$2447,6,FALSE)</f>
        <v>06:00-23:00 (17Hrs)</v>
      </c>
      <c r="U1163" s="3" t="str">
        <f>VLOOKUP($B1163,[1]Offline!$A$2:$K$2447,8,FALSE)</f>
        <v>เลขที่ 500 หมู่ที่ 13 ตำบลขามสะแกแสง อำเภอขามสะแกแสง จังหวัดนครราชสีมา 30290</v>
      </c>
      <c r="V1163" s="11" t="str">
        <f t="shared" si="186"/>
        <v>เลขที่ 500 หมู่ที่ 13 ตำบลขามสะแกแสง อำเภอขามสะแกแสง จังหวัดนครราชสีมา 30290, โทรศัพท์: 062-605-8763</v>
      </c>
      <c r="W1163" s="3" t="str">
        <f>VLOOKUP($B1163,[1]Offline!$A$2:$K$2447,5,FALSE)</f>
        <v>exp2672-sm@lotuss.com</v>
      </c>
      <c r="X1163" s="3" t="str">
        <f>VLOOKUP($B1163,[1]Offline!$A$2:$K$2447,10,FALSE)</f>
        <v>0626058763</v>
      </c>
      <c r="Y1163" t="s">
        <v>7685</v>
      </c>
      <c r="Z1163" t="str">
        <f t="shared" si="187"/>
        <v>0626058763</v>
      </c>
      <c r="AA1163" t="str">
        <f t="shared" si="188"/>
        <v>062-605-8763</v>
      </c>
      <c r="AB1163" t="str">
        <f t="shared" si="189"/>
        <v>Valid</v>
      </c>
      <c r="AC1163" s="4" t="str">
        <f>IF(AND(LEFT($Z1163,1)="0", OR(LEN(SUBSTITUTE($Z1163,"-",""))=9, AND(LEFT($Z1163,2)&lt;&gt;"02", LEN(SUBSTITUTE($Z1163,"-",""))=10))), "Valid", "Invalid")</f>
        <v>Valid</v>
      </c>
      <c r="AD1163" t="s">
        <v>7685</v>
      </c>
      <c r="AE1163" s="11" t="s">
        <v>7686</v>
      </c>
    </row>
    <row r="1164" spans="1:31" ht="16" x14ac:dyDescent="0.2">
      <c r="A1164" t="s">
        <v>7687</v>
      </c>
      <c r="B1164">
        <v>2673</v>
      </c>
      <c r="C1164" t="str">
        <f t="shared" si="184"/>
        <v>store_doc_2673</v>
      </c>
      <c r="D1164" t="s">
        <v>7688</v>
      </c>
      <c r="E1164" t="s">
        <v>7689</v>
      </c>
      <c r="F1164">
        <v>14.861765999999999</v>
      </c>
      <c r="G1164">
        <v>100.086135</v>
      </c>
      <c r="H1164" t="str">
        <f t="shared" si="190"/>
        <v>https://www.google.com/maps/place/14.861766,100.086135</v>
      </c>
      <c r="I1164" t="s">
        <v>28</v>
      </c>
      <c r="J1164" t="s">
        <v>29</v>
      </c>
      <c r="K1164" t="s">
        <v>7690</v>
      </c>
      <c r="L1164" t="s">
        <v>7691</v>
      </c>
      <c r="M1164" t="s">
        <v>7692</v>
      </c>
      <c r="N1164">
        <v>72120</v>
      </c>
      <c r="O1164" t="s">
        <v>7693</v>
      </c>
      <c r="P1164" t="s">
        <v>34</v>
      </c>
      <c r="Q1164" s="3" t="s">
        <v>35</v>
      </c>
      <c r="R1164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4" s="3" t="str">
        <f>VLOOKUP($B1164,[1]Offline!$A$2:$K$2447,2,FALSE)</f>
        <v>Mini Supermarket</v>
      </c>
      <c r="T1164" s="3" t="str">
        <f>VLOOKUP($B1164,[1]Offline!$A$2:$K$2447,6,FALSE)</f>
        <v>06:00-23:00 (17Hrs)</v>
      </c>
      <c r="U1164" s="3" t="str">
        <f>VLOOKUP($B1164,[1]Offline!$A$2:$K$2447,8,FALSE)</f>
        <v>เลขที่ 138 หมู่ 5 ต.เขาพระ อ.เดิมบางนางบวช จ.สุพรรณบุรี 72120</v>
      </c>
      <c r="V1164" s="11" t="str">
        <f t="shared" si="186"/>
        <v>เลขที่ 138 หมู่ 5 ต.เขาพระ อ.เดิมบางนางบวช จ.สุพรรณบุรี 72120, โทรศัพท์: 098-957-5048</v>
      </c>
      <c r="W1164" s="3" t="str">
        <f>VLOOKUP($B1164,[1]Offline!$A$2:$K$2447,5,FALSE)</f>
        <v>exp2673-sm@lotuss.com</v>
      </c>
      <c r="X1164" s="3" t="str">
        <f>VLOOKUP($B1164,[1]Offline!$A$2:$K$2447,10,FALSE)</f>
        <v>0989575048</v>
      </c>
      <c r="Y1164" t="s">
        <v>7694</v>
      </c>
      <c r="Z1164" t="str">
        <f t="shared" si="187"/>
        <v>0989575048</v>
      </c>
      <c r="AA1164" t="str">
        <f t="shared" si="188"/>
        <v>098-957-5048</v>
      </c>
      <c r="AB1164" t="str">
        <f t="shared" si="189"/>
        <v>Valid</v>
      </c>
      <c r="AC1164" s="4" t="str">
        <f>IF(AND(LEFT($Z1164,1)="0", OR(LEN(SUBSTITUTE($Z1164,"-",""))=9, AND(LEFT($Z1164,2)&lt;&gt;"02", LEN(SUBSTITUTE($Z1164,"-",""))=10))), "Valid", "Invalid")</f>
        <v>Valid</v>
      </c>
      <c r="AD1164" t="s">
        <v>7694</v>
      </c>
      <c r="AE1164" s="11" t="s">
        <v>7695</v>
      </c>
    </row>
    <row r="1165" spans="1:31" ht="16" x14ac:dyDescent="0.2">
      <c r="A1165" t="s">
        <v>7696</v>
      </c>
      <c r="B1165">
        <v>2674</v>
      </c>
      <c r="C1165" t="str">
        <f t="shared" si="184"/>
        <v>store_doc_2674</v>
      </c>
      <c r="D1165" t="s">
        <v>7697</v>
      </c>
      <c r="E1165" t="s">
        <v>7698</v>
      </c>
      <c r="F1165">
        <v>13.40114</v>
      </c>
      <c r="G1165">
        <v>101.048413</v>
      </c>
      <c r="H1165" t="str">
        <f t="shared" si="190"/>
        <v>https://www.google.com/maps/place/13.40114,101.048413</v>
      </c>
      <c r="I1165" t="s">
        <v>28</v>
      </c>
      <c r="J1165" t="s">
        <v>29</v>
      </c>
      <c r="K1165" t="s">
        <v>7699</v>
      </c>
      <c r="L1165" t="s">
        <v>1527</v>
      </c>
      <c r="M1165" t="s">
        <v>1528</v>
      </c>
      <c r="N1165">
        <v>20000</v>
      </c>
      <c r="O1165" t="s">
        <v>1529</v>
      </c>
      <c r="P1165" t="s">
        <v>34</v>
      </c>
      <c r="Q1165" s="3" t="s">
        <v>170</v>
      </c>
      <c r="R1165" s="3" t="str">
        <f t="shared" si="18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5" s="3" t="str">
        <f>VLOOKUP($B1165,[1]Offline!$A$2:$K$2447,2,FALSE)</f>
        <v>Mini Supermarket</v>
      </c>
      <c r="T1165" s="3" t="str">
        <f>VLOOKUP($B1165,[1]Offline!$A$2:$K$2447,6,FALSE)</f>
        <v>06:00-23:00 (17Hrs)</v>
      </c>
      <c r="U1165" s="3" t="str">
        <f>VLOOKUP($B1165,[1]Offline!$A$2:$K$2447,8,FALSE)</f>
        <v>เลขที่ 86/1 หมู่ 1 ต.ดอนหัวฬอ อ.เมือง จ.ชลบุรี 20000</v>
      </c>
      <c r="V1165" s="11" t="str">
        <f t="shared" si="186"/>
        <v>เลขที่ 86/1 หมู่ 1 ต.ดอนหัวฬอ อ.เมือง จ.ชลบุรี 20000, โทรศัพท์: ยังไม่มีเบอร์สาขา</v>
      </c>
      <c r="W1165" s="3" t="str">
        <f>VLOOKUP($B1165,[1]Offline!$A$2:$K$2447,5,FALSE)</f>
        <v>exp2674-sm@lotuss.com</v>
      </c>
      <c r="X1165" s="3" t="str">
        <f>VLOOKUP($B1165,[1]Offline!$A$2:$K$2447,10,FALSE)</f>
        <v>0ยังไม่มีเบอร์สาขา</v>
      </c>
      <c r="Y1165" t="s">
        <v>1580</v>
      </c>
      <c r="Z1165" t="str">
        <f t="shared" si="187"/>
        <v>ยังไม่มีเบอร์สาขา</v>
      </c>
      <c r="AA1165" t="str">
        <f t="shared" si="188"/>
        <v>ยังไม่มีเบอร์สาขา</v>
      </c>
      <c r="AB1165" t="str">
        <f t="shared" si="189"/>
        <v>Invalid</v>
      </c>
      <c r="AC1165" s="4" t="str">
        <f>IF(AND(LEFT($Z1165,1)="0", OR(LEN(SUBSTITUTE($Z1165,"-",""))=9, AND(LEFT($Z1165,2)&lt;&gt;"02", LEN(SUBSTITUTE($Z1165,"-",""))=10))), "Valid", "Invalid")</f>
        <v>Invalid</v>
      </c>
      <c r="AD1165" t="s">
        <v>1580</v>
      </c>
      <c r="AE1165" s="11" t="s">
        <v>1580</v>
      </c>
    </row>
    <row r="1166" spans="1:31" ht="16" x14ac:dyDescent="0.2">
      <c r="A1166" t="s">
        <v>7700</v>
      </c>
      <c r="B1166">
        <v>2675</v>
      </c>
      <c r="C1166" t="str">
        <f t="shared" si="184"/>
        <v>store_doc_2675</v>
      </c>
      <c r="D1166" t="s">
        <v>7701</v>
      </c>
      <c r="E1166" t="s">
        <v>7702</v>
      </c>
      <c r="F1166">
        <v>13.831314000000001</v>
      </c>
      <c r="G1166">
        <v>100.650232</v>
      </c>
      <c r="H1166" t="str">
        <f t="shared" si="190"/>
        <v>https://www.google.com/maps/place/13.831314,100.650232</v>
      </c>
      <c r="I1166" t="s">
        <v>123</v>
      </c>
      <c r="J1166" t="s">
        <v>29</v>
      </c>
      <c r="K1166" t="s">
        <v>7703</v>
      </c>
      <c r="L1166" t="s">
        <v>66</v>
      </c>
      <c r="M1166" t="s">
        <v>32</v>
      </c>
      <c r="N1166">
        <v>10230</v>
      </c>
      <c r="O1166" t="s">
        <v>2684</v>
      </c>
      <c r="P1166" t="s">
        <v>34</v>
      </c>
      <c r="Q1166" s="3" t="s">
        <v>35</v>
      </c>
      <c r="R1166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6" s="3" t="e">
        <f>VLOOKUP($B1166,[1]Offline!$A$2:$K$2447,2,FALSE)</f>
        <v>#N/A</v>
      </c>
      <c r="T1166" s="3" t="e">
        <f>VLOOKUP($B1166,[1]Offline!$A$2:$K$2447,6,FALSE)</f>
        <v>#N/A</v>
      </c>
      <c r="U1166" s="3" t="e">
        <f>VLOOKUP($B1166,[1]Offline!$A$2:$K$2447,8,FALSE)</f>
        <v>#N/A</v>
      </c>
      <c r="V1166" s="11" t="e">
        <f t="shared" si="186"/>
        <v>#N/A</v>
      </c>
      <c r="W1166" s="3" t="e">
        <f>VLOOKUP($B1166,[1]Offline!$A$2:$K$2447,5,FALSE)</f>
        <v>#N/A</v>
      </c>
      <c r="X1166" s="3" t="e">
        <f>VLOOKUP($B1166,[1]Offline!$A$2:$K$2447,10,FALSE)</f>
        <v>#N/A</v>
      </c>
      <c r="Y1166" t="e">
        <v>#N/A</v>
      </c>
      <c r="Z1166" t="e">
        <f t="shared" si="187"/>
        <v>#N/A</v>
      </c>
      <c r="AA1166" t="e">
        <f t="shared" si="188"/>
        <v>#N/A</v>
      </c>
      <c r="AB1166" t="e">
        <f t="shared" si="189"/>
        <v>#N/A</v>
      </c>
      <c r="AC1166" s="4"/>
      <c r="AD1166" t="e">
        <v>#N/A</v>
      </c>
    </row>
    <row r="1167" spans="1:31" ht="16" x14ac:dyDescent="0.2">
      <c r="A1167" t="s">
        <v>7704</v>
      </c>
      <c r="B1167">
        <v>2676</v>
      </c>
      <c r="C1167" t="str">
        <f t="shared" si="184"/>
        <v>store_doc_2676</v>
      </c>
      <c r="D1167" t="s">
        <v>7705</v>
      </c>
      <c r="E1167" t="s">
        <v>7706</v>
      </c>
      <c r="F1167">
        <v>12.828174000000001</v>
      </c>
      <c r="G1167">
        <v>101.23382700000001</v>
      </c>
      <c r="H1167" t="str">
        <f t="shared" si="190"/>
        <v>https://www.google.com/maps/place/12.828174,101.233827</v>
      </c>
      <c r="I1167" t="s">
        <v>28</v>
      </c>
      <c r="J1167" t="s">
        <v>29</v>
      </c>
      <c r="K1167" t="s">
        <v>7707</v>
      </c>
      <c r="L1167" t="s">
        <v>3811</v>
      </c>
      <c r="M1167" t="s">
        <v>2040</v>
      </c>
      <c r="N1167">
        <v>21120</v>
      </c>
      <c r="O1167" t="s">
        <v>3812</v>
      </c>
      <c r="P1167" t="s">
        <v>34</v>
      </c>
      <c r="Q1167" s="3" t="s">
        <v>35</v>
      </c>
      <c r="R1167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7" s="3" t="str">
        <f>VLOOKUP($B1167,[1]Offline!$A$2:$K$2447,2,FALSE)</f>
        <v>Mini Supermarket</v>
      </c>
      <c r="T1167" s="3" t="str">
        <f>VLOOKUP($B1167,[1]Offline!$A$2:$K$2447,6,FALSE)</f>
        <v>06:00-23:00 (17Hrs)</v>
      </c>
      <c r="U1167" s="3" t="str">
        <f>VLOOKUP($B1167,[1]Offline!$A$2:$K$2447,8,FALSE)</f>
        <v>เลขที่ 1/12 หมู่ 11 ต.หนองละลอก อ.บ้านค่าย จ.ระยอง 21120</v>
      </c>
      <c r="V1167" s="11" t="str">
        <f t="shared" si="186"/>
        <v>เลขที่ 1/12 หมู่ 11 ต.หนองละลอก อ.บ้านค่าย จ.ระยอง 21120, โทรศัพท์: 097-238-3612</v>
      </c>
      <c r="W1167" s="3" t="str">
        <f>VLOOKUP($B1167,[1]Offline!$A$2:$K$2447,5,FALSE)</f>
        <v>exp2676-sm@lotuss.com</v>
      </c>
      <c r="X1167" s="3" t="str">
        <f>VLOOKUP($B1167,[1]Offline!$A$2:$K$2447,10,FALSE)</f>
        <v>0972383612</v>
      </c>
      <c r="Y1167" t="s">
        <v>7708</v>
      </c>
      <c r="Z1167" t="str">
        <f t="shared" si="187"/>
        <v>0972383612</v>
      </c>
      <c r="AA1167" t="str">
        <f t="shared" si="188"/>
        <v>097-238-3612</v>
      </c>
      <c r="AB1167" t="str">
        <f t="shared" si="189"/>
        <v>Valid</v>
      </c>
      <c r="AC1167" s="4" t="str">
        <f t="shared" ref="AC1167:AC1179" si="191">IF(AND(LEFT($Z1167,1)="0", OR(LEN(SUBSTITUTE($Z1167,"-",""))=9, AND(LEFT($Z1167,2)&lt;&gt;"02", LEN(SUBSTITUTE($Z1167,"-",""))=10))), "Valid", "Invalid")</f>
        <v>Valid</v>
      </c>
      <c r="AD1167" t="s">
        <v>7708</v>
      </c>
      <c r="AE1167" s="11" t="s">
        <v>7709</v>
      </c>
    </row>
    <row r="1168" spans="1:31" ht="16" x14ac:dyDescent="0.2">
      <c r="A1168" t="s">
        <v>7710</v>
      </c>
      <c r="B1168">
        <v>2677</v>
      </c>
      <c r="C1168" t="str">
        <f t="shared" si="184"/>
        <v>store_doc_2677</v>
      </c>
      <c r="D1168" t="s">
        <v>7711</v>
      </c>
      <c r="E1168" t="s">
        <v>7712</v>
      </c>
      <c r="F1168">
        <v>12.725009</v>
      </c>
      <c r="G1168">
        <v>101.936319</v>
      </c>
      <c r="H1168" t="str">
        <f t="shared" si="190"/>
        <v>https://www.google.com/maps/place/12.725009,101.936319</v>
      </c>
      <c r="I1168" t="s">
        <v>28</v>
      </c>
      <c r="J1168" t="s">
        <v>29</v>
      </c>
      <c r="K1168" t="s">
        <v>7713</v>
      </c>
      <c r="L1168" t="s">
        <v>7714</v>
      </c>
      <c r="M1168" t="s">
        <v>2639</v>
      </c>
      <c r="N1168">
        <v>22170</v>
      </c>
      <c r="O1168" t="s">
        <v>7028</v>
      </c>
      <c r="P1168" t="s">
        <v>34</v>
      </c>
      <c r="Q1168" s="3" t="s">
        <v>44</v>
      </c>
      <c r="R1168" s="3" t="str">
        <f t="shared" si="18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8" s="3" t="str">
        <f>VLOOKUP($B1168,[1]Offline!$A$2:$K$2447,2,FALSE)</f>
        <v>Mini Supermarket</v>
      </c>
      <c r="T1168" s="3" t="str">
        <f>VLOOKUP($B1168,[1]Offline!$A$2:$K$2447,6,FALSE)</f>
        <v xml:space="preserve">24 Hours </v>
      </c>
      <c r="U1168" s="3" t="str">
        <f>VLOOKUP($B1168,[1]Offline!$A$2:$K$2447,8,FALSE)</f>
        <v>เลขที่ 69/8 หมู่ 3 ต.วังใหม่ อ.นายายอาม จ.จันทบุรี 22170</v>
      </c>
      <c r="V1168" s="11" t="str">
        <f t="shared" si="186"/>
        <v>เลขที่ 69/8 หมู่ 3 ต.วังใหม่ อ.นายายอาม จ.จันทบุรี 22170, โทรศัพท์: 096-791-1614</v>
      </c>
      <c r="W1168" s="3" t="str">
        <f>VLOOKUP($B1168,[1]Offline!$A$2:$K$2447,5,FALSE)</f>
        <v>exp2677-sm@lotuss.com</v>
      </c>
      <c r="X1168" s="3" t="str">
        <f>VLOOKUP($B1168,[1]Offline!$A$2:$K$2447,10,FALSE)</f>
        <v>0967911614</v>
      </c>
      <c r="Y1168" t="s">
        <v>7715</v>
      </c>
      <c r="Z1168" t="str">
        <f t="shared" si="187"/>
        <v>0967911614</v>
      </c>
      <c r="AA1168" t="str">
        <f t="shared" si="188"/>
        <v>096-791-1614</v>
      </c>
      <c r="AB1168" t="str">
        <f t="shared" si="189"/>
        <v>Valid</v>
      </c>
      <c r="AC1168" s="4" t="str">
        <f t="shared" si="191"/>
        <v>Valid</v>
      </c>
      <c r="AD1168" t="s">
        <v>7715</v>
      </c>
      <c r="AE1168" s="11" t="s">
        <v>7716</v>
      </c>
    </row>
    <row r="1169" spans="1:31" ht="16" x14ac:dyDescent="0.2">
      <c r="A1169" t="s">
        <v>7717</v>
      </c>
      <c r="B1169">
        <v>2678</v>
      </c>
      <c r="C1169" t="str">
        <f t="shared" si="184"/>
        <v>store_doc_2678</v>
      </c>
      <c r="D1169" t="s">
        <v>7718</v>
      </c>
      <c r="E1169" t="s">
        <v>7719</v>
      </c>
      <c r="F1169">
        <v>19.168475999999998</v>
      </c>
      <c r="G1169">
        <v>100.281774</v>
      </c>
      <c r="H1169" t="str">
        <f t="shared" si="190"/>
        <v>https://www.google.com/maps/place/19.168476,100.281774</v>
      </c>
      <c r="I1169" t="s">
        <v>28</v>
      </c>
      <c r="J1169" t="s">
        <v>29</v>
      </c>
      <c r="K1169" t="s">
        <v>7720</v>
      </c>
      <c r="L1169" t="s">
        <v>7721</v>
      </c>
      <c r="M1169" t="s">
        <v>5447</v>
      </c>
      <c r="N1169">
        <v>56140</v>
      </c>
      <c r="O1169" t="s">
        <v>7722</v>
      </c>
      <c r="P1169" t="s">
        <v>34</v>
      </c>
      <c r="Q1169" s="3" t="s">
        <v>35</v>
      </c>
      <c r="R1169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69" s="3" t="str">
        <f>VLOOKUP($B1169,[1]Offline!$A$2:$K$2447,2,FALSE)</f>
        <v>Mini Supermarket</v>
      </c>
      <c r="T1169" s="3" t="str">
        <f>VLOOKUP($B1169,[1]Offline!$A$2:$K$2447,6,FALSE)</f>
        <v>06:00-23:00 (17Hrs)</v>
      </c>
      <c r="U1169" s="3" t="str">
        <f>VLOOKUP($B1169,[1]Offline!$A$2:$K$2447,8,FALSE)</f>
        <v>เลขที่ 75/1, 75/2 หมู่ที่ 1 ตำบลปรัง อำเภอปง จังหวัดพะเยา 56140</v>
      </c>
      <c r="V1169" s="11" t="str">
        <f t="shared" si="186"/>
        <v>เลขที่ 75/1, 75/2 หมู่ที่ 1 ตำบลปรัง อำเภอปง จังหวัดพะเยา 56140, โทรศัพท์: 062-905-8770</v>
      </c>
      <c r="W1169" s="3" t="str">
        <f>VLOOKUP($B1169,[1]Offline!$A$2:$K$2447,5,FALSE)</f>
        <v>exp2678-sm@lotuss.com</v>
      </c>
      <c r="X1169" s="3" t="str">
        <f>VLOOKUP($B1169,[1]Offline!$A$2:$K$2447,10,FALSE)</f>
        <v>0629058770</v>
      </c>
      <c r="Y1169" t="s">
        <v>7723</v>
      </c>
      <c r="Z1169" t="str">
        <f t="shared" si="187"/>
        <v>0629058770</v>
      </c>
      <c r="AA1169" t="str">
        <f t="shared" si="188"/>
        <v>062-905-8770</v>
      </c>
      <c r="AB1169" t="str">
        <f t="shared" si="189"/>
        <v>Valid</v>
      </c>
      <c r="AC1169" s="4" t="str">
        <f t="shared" si="191"/>
        <v>Valid</v>
      </c>
      <c r="AD1169" t="s">
        <v>7723</v>
      </c>
      <c r="AE1169" s="11" t="s">
        <v>7724</v>
      </c>
    </row>
    <row r="1170" spans="1:31" ht="16" x14ac:dyDescent="0.2">
      <c r="A1170" t="s">
        <v>7725</v>
      </c>
      <c r="B1170">
        <v>2679</v>
      </c>
      <c r="C1170" t="str">
        <f t="shared" si="184"/>
        <v>store_doc_2679</v>
      </c>
      <c r="D1170" t="s">
        <v>7726</v>
      </c>
      <c r="E1170" t="s">
        <v>7727</v>
      </c>
      <c r="F1170">
        <v>16.40869</v>
      </c>
      <c r="G1170">
        <v>100.525716</v>
      </c>
      <c r="H1170" t="str">
        <f t="shared" si="190"/>
        <v>https://www.google.com/maps/place/16.40869,100.525716</v>
      </c>
      <c r="I1170" t="s">
        <v>28</v>
      </c>
      <c r="J1170" t="s">
        <v>29</v>
      </c>
      <c r="K1170" t="s">
        <v>7728</v>
      </c>
      <c r="L1170" t="s">
        <v>7729</v>
      </c>
      <c r="M1170" t="s">
        <v>2813</v>
      </c>
      <c r="N1170">
        <v>66180</v>
      </c>
      <c r="O1170" t="s">
        <v>7730</v>
      </c>
      <c r="P1170" t="s">
        <v>34</v>
      </c>
      <c r="Q1170" s="3" t="s">
        <v>35</v>
      </c>
      <c r="R1170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0" s="3" t="str">
        <f>VLOOKUP($B1170,[1]Offline!$A$2:$K$2447,2,FALSE)</f>
        <v>Mini Supermarket</v>
      </c>
      <c r="T1170" s="3" t="str">
        <f>VLOOKUP($B1170,[1]Offline!$A$2:$K$2447,6,FALSE)</f>
        <v>06:00-23:00 (17Hrs)</v>
      </c>
      <c r="U1170" s="3" t="str">
        <f>VLOOKUP($B1170,[1]Offline!$A$2:$K$2447,8,FALSE)</f>
        <v>เลขที่ 103 หมู่ที่ 1 ตำบลวังทรายพูน อำเภอวังทรายพูน จังหวัดพิจิตร 66180</v>
      </c>
      <c r="V1170" s="11" t="str">
        <f t="shared" si="186"/>
        <v>เลขที่ 103 หมู่ที่ 1 ตำบลวังทรายพูน อำเภอวังทรายพูน จังหวัดพิจิตร 66180, โทรศัพท์: 062-605-8771</v>
      </c>
      <c r="W1170" s="3" t="str">
        <f>VLOOKUP($B1170,[1]Offline!$A$2:$K$2447,5,FALSE)</f>
        <v>exp2679-sm@lotuss.com</v>
      </c>
      <c r="X1170" s="3" t="str">
        <f>VLOOKUP($B1170,[1]Offline!$A$2:$K$2447,10,FALSE)</f>
        <v>0626058771</v>
      </c>
      <c r="Y1170" t="s">
        <v>7731</v>
      </c>
      <c r="Z1170" t="str">
        <f t="shared" si="187"/>
        <v>0626058771</v>
      </c>
      <c r="AA1170" t="str">
        <f t="shared" si="188"/>
        <v>062-605-8771</v>
      </c>
      <c r="AB1170" t="str">
        <f t="shared" si="189"/>
        <v>Valid</v>
      </c>
      <c r="AC1170" s="4" t="str">
        <f t="shared" si="191"/>
        <v>Valid</v>
      </c>
      <c r="AD1170" t="s">
        <v>7731</v>
      </c>
      <c r="AE1170" s="11" t="s">
        <v>7732</v>
      </c>
    </row>
    <row r="1171" spans="1:31" ht="16" x14ac:dyDescent="0.2">
      <c r="A1171" t="s">
        <v>7733</v>
      </c>
      <c r="B1171">
        <v>2680</v>
      </c>
      <c r="C1171" t="str">
        <f t="shared" si="184"/>
        <v>store_doc_2680</v>
      </c>
      <c r="D1171" t="s">
        <v>7734</v>
      </c>
      <c r="E1171" t="s">
        <v>7735</v>
      </c>
      <c r="F1171">
        <v>15.805453</v>
      </c>
      <c r="G1171">
        <v>102.413607</v>
      </c>
      <c r="H1171" t="str">
        <f t="shared" si="190"/>
        <v>https://www.google.com/maps/place/15.805453,102.413607</v>
      </c>
      <c r="I1171" t="s">
        <v>28</v>
      </c>
      <c r="J1171" t="s">
        <v>29</v>
      </c>
      <c r="K1171" t="s">
        <v>7736</v>
      </c>
      <c r="L1171" t="s">
        <v>7737</v>
      </c>
      <c r="M1171" t="s">
        <v>2424</v>
      </c>
      <c r="N1171">
        <v>40230</v>
      </c>
      <c r="O1171" t="s">
        <v>7738</v>
      </c>
      <c r="P1171" t="s">
        <v>34</v>
      </c>
      <c r="Q1171" s="3" t="s">
        <v>35</v>
      </c>
      <c r="R1171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1" s="3" t="str">
        <f>VLOOKUP($B1171,[1]Offline!$A$2:$K$2447,2,FALSE)</f>
        <v>Mini Supermarket</v>
      </c>
      <c r="T1171" s="3" t="str">
        <f>VLOOKUP($B1171,[1]Offline!$A$2:$K$2447,6,FALSE)</f>
        <v>06:00-23:00 (17Hrs)</v>
      </c>
      <c r="U1171" s="3" t="str">
        <f>VLOOKUP($B1171,[1]Offline!$A$2:$K$2447,8,FALSE)</f>
        <v>เลขที่ 447 หมู่ที่ 12 ตำบลแวงน้อย อำเภอ แวงน้อย จังหวัด ขอนแก่น 40230</v>
      </c>
      <c r="V1171" s="11" t="str">
        <f t="shared" si="186"/>
        <v>เลขที่ 447 หมู่ที่ 12 ตำบลแวงน้อย อำเภอ แวงน้อย จังหวัด ขอนแก่น 40230, โทรศัพท์: 062-605-8772</v>
      </c>
      <c r="W1171" s="3" t="str">
        <f>VLOOKUP($B1171,[1]Offline!$A$2:$K$2447,5,FALSE)</f>
        <v>exp2680-sm@lotuss.com</v>
      </c>
      <c r="X1171" s="3" t="str">
        <f>VLOOKUP($B1171,[1]Offline!$A$2:$K$2447,10,FALSE)</f>
        <v>0626058772</v>
      </c>
      <c r="Y1171" t="s">
        <v>7739</v>
      </c>
      <c r="Z1171" t="str">
        <f t="shared" si="187"/>
        <v>0626058772</v>
      </c>
      <c r="AA1171" t="str">
        <f t="shared" si="188"/>
        <v>062-605-8772</v>
      </c>
      <c r="AB1171" t="str">
        <f t="shared" si="189"/>
        <v>Valid</v>
      </c>
      <c r="AC1171" s="4" t="str">
        <f t="shared" si="191"/>
        <v>Valid</v>
      </c>
      <c r="AD1171" t="s">
        <v>7739</v>
      </c>
      <c r="AE1171" s="11" t="s">
        <v>7740</v>
      </c>
    </row>
    <row r="1172" spans="1:31" ht="16" x14ac:dyDescent="0.2">
      <c r="A1172" t="s">
        <v>7741</v>
      </c>
      <c r="B1172">
        <v>2681</v>
      </c>
      <c r="C1172" t="str">
        <f t="shared" si="184"/>
        <v>store_doc_2681</v>
      </c>
      <c r="D1172" t="s">
        <v>7742</v>
      </c>
      <c r="E1172" t="s">
        <v>7743</v>
      </c>
      <c r="F1172">
        <v>14.148747999999999</v>
      </c>
      <c r="G1172">
        <v>100.629521</v>
      </c>
      <c r="H1172" t="str">
        <f t="shared" si="190"/>
        <v>https://www.google.com/maps/place/14.148748,100.629521</v>
      </c>
      <c r="I1172" t="s">
        <v>28</v>
      </c>
      <c r="J1172" t="s">
        <v>29</v>
      </c>
      <c r="K1172" t="s">
        <v>7744</v>
      </c>
      <c r="L1172" t="s">
        <v>931</v>
      </c>
      <c r="M1172" t="s">
        <v>932</v>
      </c>
      <c r="N1172">
        <v>13180</v>
      </c>
      <c r="O1172" t="s">
        <v>933</v>
      </c>
      <c r="P1172" t="s">
        <v>34</v>
      </c>
      <c r="Q1172" s="3" t="s">
        <v>170</v>
      </c>
      <c r="R1172" s="3" t="str">
        <f t="shared" si="18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2" s="3" t="str">
        <f>VLOOKUP($B1172,[1]Offline!$A$2:$K$2447,2,FALSE)</f>
        <v>Mini Supermarket</v>
      </c>
      <c r="T1172" s="3" t="str">
        <f>VLOOKUP($B1172,[1]Offline!$A$2:$K$2447,6,FALSE)</f>
        <v>06:00-23:00 (17Hrs)</v>
      </c>
      <c r="U1172" s="3" t="str">
        <f>VLOOKUP($B1172,[1]Offline!$A$2:$K$2447,8,FALSE)</f>
        <v>เลขที่ 888/10,888/11,888/12 หมู่ที่ 5 ตำบลพยอม อำเภอวังน้อย จังหวัดพระนครศรีอยุธยา 13180</v>
      </c>
      <c r="V1172" s="11" t="str">
        <f t="shared" si="186"/>
        <v>เลขที่ 888/10,888/11,888/12 หมู่ที่ 5 ตำบลพยอม อำเภอวังน้อย จังหวัดพระนครศรีอยุธยา 13180, โทรศัพท์: 064-658-5019</v>
      </c>
      <c r="W1172" s="3" t="str">
        <f>VLOOKUP($B1172,[1]Offline!$A$2:$K$2447,5,FALSE)</f>
        <v>exp2681-sm@lotuss.com</v>
      </c>
      <c r="X1172" s="3" t="str">
        <f>VLOOKUP($B1172,[1]Offline!$A$2:$K$2447,10,FALSE)</f>
        <v>0646585019</v>
      </c>
      <c r="Y1172" t="s">
        <v>7745</v>
      </c>
      <c r="Z1172" t="str">
        <f t="shared" si="187"/>
        <v>0646585019</v>
      </c>
      <c r="AA1172" t="str">
        <f t="shared" si="188"/>
        <v>064-658-5019</v>
      </c>
      <c r="AB1172" t="str">
        <f t="shared" si="189"/>
        <v>Valid</v>
      </c>
      <c r="AC1172" s="4" t="str">
        <f t="shared" si="191"/>
        <v>Valid</v>
      </c>
      <c r="AD1172" t="s">
        <v>7745</v>
      </c>
      <c r="AE1172" s="11" t="s">
        <v>7746</v>
      </c>
    </row>
    <row r="1173" spans="1:31" ht="16" x14ac:dyDescent="0.2">
      <c r="A1173" t="s">
        <v>7747</v>
      </c>
      <c r="B1173">
        <v>2682</v>
      </c>
      <c r="C1173" t="str">
        <f t="shared" si="184"/>
        <v>store_doc_2682</v>
      </c>
      <c r="D1173" t="s">
        <v>7748</v>
      </c>
      <c r="E1173" t="s">
        <v>7749</v>
      </c>
      <c r="F1173">
        <v>13.782935999999999</v>
      </c>
      <c r="G1173">
        <v>102.16634500000001</v>
      </c>
      <c r="H1173" t="str">
        <f t="shared" si="190"/>
        <v>https://www.google.com/maps/place/13.782936,102.166345</v>
      </c>
      <c r="I1173" t="s">
        <v>28</v>
      </c>
      <c r="J1173" t="s">
        <v>29</v>
      </c>
      <c r="K1173" t="s">
        <v>7750</v>
      </c>
      <c r="L1173" t="s">
        <v>5815</v>
      </c>
      <c r="M1173" t="s">
        <v>2590</v>
      </c>
      <c r="N1173">
        <v>27000</v>
      </c>
      <c r="O1173" t="s">
        <v>7751</v>
      </c>
      <c r="P1173" t="s">
        <v>34</v>
      </c>
      <c r="Q1173" s="3" t="s">
        <v>35</v>
      </c>
      <c r="R1173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3" s="3" t="str">
        <f>VLOOKUP($B1173,[1]Offline!$A$2:$K$2447,2,FALSE)</f>
        <v>Mini Supermarket</v>
      </c>
      <c r="T1173" s="3" t="str">
        <f>VLOOKUP($B1173,[1]Offline!$A$2:$K$2447,6,FALSE)</f>
        <v>06:00-23:00 (17Hrs)</v>
      </c>
      <c r="U1173" s="3" t="str">
        <f>VLOOKUP($B1173,[1]Offline!$A$2:$K$2447,8,FALSE)</f>
        <v>เลขที่ 7,7/1 หมู่ 2 ต.ท่าเกษม อ.เมือง จ.สระแก้ว 27000</v>
      </c>
      <c r="V1173" s="11" t="str">
        <f t="shared" si="186"/>
        <v>เลขที่ 7,7/1 หมู่ 2 ต.ท่าเกษม อ.เมือง จ.สระแก้ว 27000, โทรศัพท์: 062-605-8774</v>
      </c>
      <c r="W1173" s="3" t="str">
        <f>VLOOKUP($B1173,[1]Offline!$A$2:$K$2447,5,FALSE)</f>
        <v>exp2682-sm@lotuss.com</v>
      </c>
      <c r="X1173" s="3" t="str">
        <f>VLOOKUP($B1173,[1]Offline!$A$2:$K$2447,10,FALSE)</f>
        <v>0626058774</v>
      </c>
      <c r="Y1173" t="s">
        <v>7752</v>
      </c>
      <c r="Z1173" t="str">
        <f t="shared" si="187"/>
        <v>0626058774</v>
      </c>
      <c r="AA1173" t="str">
        <f t="shared" si="188"/>
        <v>062-605-8774</v>
      </c>
      <c r="AB1173" t="str">
        <f t="shared" si="189"/>
        <v>Valid</v>
      </c>
      <c r="AC1173" s="4" t="str">
        <f t="shared" si="191"/>
        <v>Valid</v>
      </c>
      <c r="AD1173" t="s">
        <v>7752</v>
      </c>
      <c r="AE1173" s="11" t="s">
        <v>7753</v>
      </c>
    </row>
    <row r="1174" spans="1:31" ht="16" x14ac:dyDescent="0.2">
      <c r="A1174" t="s">
        <v>7754</v>
      </c>
      <c r="B1174">
        <v>2683</v>
      </c>
      <c r="C1174" t="str">
        <f t="shared" si="184"/>
        <v>store_doc_2683</v>
      </c>
      <c r="D1174" t="s">
        <v>7755</v>
      </c>
      <c r="E1174" t="s">
        <v>7756</v>
      </c>
      <c r="F1174">
        <v>14.115544999999999</v>
      </c>
      <c r="G1174">
        <v>101.504402</v>
      </c>
      <c r="H1174" t="str">
        <f t="shared" si="190"/>
        <v>https://www.google.com/maps/place/14.115545,101.504402</v>
      </c>
      <c r="I1174" t="s">
        <v>28</v>
      </c>
      <c r="J1174" t="s">
        <v>29</v>
      </c>
      <c r="K1174" t="s">
        <v>7757</v>
      </c>
      <c r="L1174" t="s">
        <v>1840</v>
      </c>
      <c r="M1174" t="s">
        <v>1841</v>
      </c>
      <c r="N1174">
        <v>25130</v>
      </c>
      <c r="O1174" t="s">
        <v>7758</v>
      </c>
      <c r="P1174" t="s">
        <v>34</v>
      </c>
      <c r="Q1174" s="3" t="s">
        <v>35</v>
      </c>
      <c r="R1174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4" s="3" t="str">
        <f>VLOOKUP($B1174,[1]Offline!$A$2:$K$2447,2,FALSE)</f>
        <v>Mini Supermarket</v>
      </c>
      <c r="T1174" s="3" t="str">
        <f>VLOOKUP($B1174,[1]Offline!$A$2:$K$2447,6,FALSE)</f>
        <v>06:00-23:00 (17Hrs)</v>
      </c>
      <c r="U1174" s="3" t="str">
        <f>VLOOKUP($B1174,[1]Offline!$A$2:$K$2447,8,FALSE)</f>
        <v>เลขที่ 378 หมู่ 2 ต.โพธิ์งาม อ.ประจันตคาม จ.ปราจีนบุรี 25130</v>
      </c>
      <c r="V1174" s="11" t="str">
        <f t="shared" si="186"/>
        <v>เลขที่ 378 หมู่ 2 ต.โพธิ์งาม อ.ประจันตคาม จ.ปราจีนบุรี 25130, โทรศัพท์: 062-605-8775</v>
      </c>
      <c r="W1174" s="3" t="str">
        <f>VLOOKUP($B1174,[1]Offline!$A$2:$K$2447,5,FALSE)</f>
        <v>exp2683-sm@lotuss.com</v>
      </c>
      <c r="X1174" s="3" t="str">
        <f>VLOOKUP($B1174,[1]Offline!$A$2:$K$2447,10,FALSE)</f>
        <v>0626058775</v>
      </c>
      <c r="Y1174" t="s">
        <v>7759</v>
      </c>
      <c r="Z1174" t="str">
        <f t="shared" si="187"/>
        <v>0626058775</v>
      </c>
      <c r="AA1174" t="str">
        <f t="shared" si="188"/>
        <v>062-605-8775</v>
      </c>
      <c r="AB1174" t="str">
        <f t="shared" si="189"/>
        <v>Valid</v>
      </c>
      <c r="AC1174" s="4" t="str">
        <f t="shared" si="191"/>
        <v>Valid</v>
      </c>
      <c r="AD1174" t="s">
        <v>7759</v>
      </c>
      <c r="AE1174" s="11" t="s">
        <v>7760</v>
      </c>
    </row>
    <row r="1175" spans="1:31" ht="16" x14ac:dyDescent="0.2">
      <c r="A1175" t="s">
        <v>7761</v>
      </c>
      <c r="B1175">
        <v>2684</v>
      </c>
      <c r="C1175" t="str">
        <f t="shared" si="184"/>
        <v>store_doc_2684</v>
      </c>
      <c r="D1175" t="s">
        <v>7762</v>
      </c>
      <c r="E1175" t="s">
        <v>7763</v>
      </c>
      <c r="F1175">
        <v>13.457649999999999</v>
      </c>
      <c r="G1175">
        <v>101.062321</v>
      </c>
      <c r="H1175" t="str">
        <f t="shared" si="190"/>
        <v>https://www.google.com/maps/place/13.45765,101.062321</v>
      </c>
      <c r="I1175" t="s">
        <v>28</v>
      </c>
      <c r="J1175" t="s">
        <v>29</v>
      </c>
      <c r="K1175" t="s">
        <v>7764</v>
      </c>
      <c r="L1175" t="s">
        <v>4026</v>
      </c>
      <c r="M1175" t="s">
        <v>1528</v>
      </c>
      <c r="N1175">
        <v>20160</v>
      </c>
      <c r="O1175" t="s">
        <v>4945</v>
      </c>
      <c r="P1175" t="s">
        <v>34</v>
      </c>
      <c r="Q1175" s="3" t="s">
        <v>35</v>
      </c>
      <c r="R1175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5" s="3" t="str">
        <f>VLOOKUP($B1175,[1]Offline!$A$2:$K$2447,2,FALSE)</f>
        <v>Mini Supermarket</v>
      </c>
      <c r="T1175" s="3" t="str">
        <f>VLOOKUP($B1175,[1]Offline!$A$2:$K$2447,6,FALSE)</f>
        <v>06:00-23:00 (17Hrs)</v>
      </c>
      <c r="U1175" s="3" t="str">
        <f>VLOOKUP($B1175,[1]Offline!$A$2:$K$2447,8,FALSE)</f>
        <v>เลขที่ 56/2 หมู่ 6 ต.บ้านเก่า อ.พานทอง จ.ชลบุรี 20160</v>
      </c>
      <c r="V1175" s="11" t="str">
        <f t="shared" si="186"/>
        <v>เลขที่ 56/2 หมู่ 6 ต.บ้านเก่า อ.พานทอง จ.ชลบุรี 20160, โทรศัพท์: ยังไม่มีเบอร์สาขา</v>
      </c>
      <c r="W1175" s="3" t="str">
        <f>VLOOKUP($B1175,[1]Offline!$A$2:$K$2447,5,FALSE)</f>
        <v>exp2684-sm@lotuss.com</v>
      </c>
      <c r="X1175" s="3" t="str">
        <f>VLOOKUP($B1175,[1]Offline!$A$2:$K$2447,10,FALSE)</f>
        <v>0ยังไม่มีเบอร์สาขา</v>
      </c>
      <c r="Y1175" t="s">
        <v>1580</v>
      </c>
      <c r="Z1175" t="str">
        <f t="shared" si="187"/>
        <v>ยังไม่มีเบอร์สาขา</v>
      </c>
      <c r="AA1175" t="str">
        <f t="shared" si="188"/>
        <v>ยังไม่มีเบอร์สาขา</v>
      </c>
      <c r="AB1175" t="str">
        <f t="shared" si="189"/>
        <v>Invalid</v>
      </c>
      <c r="AC1175" s="4" t="str">
        <f t="shared" si="191"/>
        <v>Invalid</v>
      </c>
      <c r="AD1175" t="s">
        <v>1580</v>
      </c>
      <c r="AE1175" s="11" t="s">
        <v>1580</v>
      </c>
    </row>
    <row r="1176" spans="1:31" ht="16" x14ac:dyDescent="0.2">
      <c r="A1176" t="s">
        <v>7765</v>
      </c>
      <c r="B1176">
        <v>2685</v>
      </c>
      <c r="C1176" t="str">
        <f t="shared" si="184"/>
        <v>store_doc_2685</v>
      </c>
      <c r="D1176" t="s">
        <v>7766</v>
      </c>
      <c r="E1176" t="s">
        <v>7767</v>
      </c>
      <c r="F1176">
        <v>18.063655000000001</v>
      </c>
      <c r="G1176">
        <v>102.274721</v>
      </c>
      <c r="H1176" t="str">
        <f t="shared" si="190"/>
        <v>https://www.google.com/maps/place/18.063655,102.274721</v>
      </c>
      <c r="I1176" t="s">
        <v>28</v>
      </c>
      <c r="J1176" t="s">
        <v>29</v>
      </c>
      <c r="K1176" t="s">
        <v>7768</v>
      </c>
      <c r="L1176" t="s">
        <v>7769</v>
      </c>
      <c r="M1176" t="s">
        <v>6073</v>
      </c>
      <c r="N1176">
        <v>43160</v>
      </c>
      <c r="O1176" t="s">
        <v>7770</v>
      </c>
      <c r="P1176" t="s">
        <v>34</v>
      </c>
      <c r="Q1176" s="3" t="s">
        <v>35</v>
      </c>
      <c r="R1176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6" s="3" t="str">
        <f>VLOOKUP($B1176,[1]Offline!$A$2:$K$2447,2,FALSE)</f>
        <v>Mini Supermarket</v>
      </c>
      <c r="T1176" s="3" t="str">
        <f>VLOOKUP($B1176,[1]Offline!$A$2:$K$2447,6,FALSE)</f>
        <v>06:00-23:00 (17Hrs)</v>
      </c>
      <c r="U1176" s="3" t="str">
        <f>VLOOKUP($B1176,[1]Offline!$A$2:$K$2447,8,FALSE)</f>
        <v>เลขที่ 211 หมู่ที่ 3 ตำบลแก้งไก่ อำเภอสังคม จังหวัดหนองคาย 43160</v>
      </c>
      <c r="V1176" s="11" t="str">
        <f t="shared" si="186"/>
        <v>เลขที่ 211 หมู่ที่ 3 ตำบลแก้งไก่ อำเภอสังคม จังหวัดหนองคาย 43160, โทรศัพท์: 081-247-5595</v>
      </c>
      <c r="W1176" s="3" t="str">
        <f>VLOOKUP($B1176,[1]Offline!$A$2:$K$2447,5,FALSE)</f>
        <v>exp2685-sm@lotuss.com</v>
      </c>
      <c r="X1176" s="3" t="str">
        <f>VLOOKUP($B1176,[1]Offline!$A$2:$K$2447,10,FALSE)</f>
        <v>0812475595</v>
      </c>
      <c r="Y1176" t="s">
        <v>7771</v>
      </c>
      <c r="Z1176" t="str">
        <f t="shared" si="187"/>
        <v>0812475595</v>
      </c>
      <c r="AA1176" t="str">
        <f t="shared" si="188"/>
        <v>081-247-5595</v>
      </c>
      <c r="AB1176" t="str">
        <f t="shared" si="189"/>
        <v>Valid</v>
      </c>
      <c r="AC1176" s="4" t="str">
        <f t="shared" si="191"/>
        <v>Valid</v>
      </c>
      <c r="AD1176" t="s">
        <v>7771</v>
      </c>
      <c r="AE1176" s="11" t="s">
        <v>7772</v>
      </c>
    </row>
    <row r="1177" spans="1:31" ht="16" x14ac:dyDescent="0.2">
      <c r="A1177" t="s">
        <v>7773</v>
      </c>
      <c r="B1177">
        <v>2686</v>
      </c>
      <c r="C1177" t="str">
        <f t="shared" si="184"/>
        <v>store_doc_2686</v>
      </c>
      <c r="D1177" t="s">
        <v>7774</v>
      </c>
      <c r="E1177" t="s">
        <v>7775</v>
      </c>
      <c r="F1177">
        <v>16.53565</v>
      </c>
      <c r="G1177">
        <v>102.829814</v>
      </c>
      <c r="H1177" t="str">
        <f t="shared" si="190"/>
        <v>https://www.google.com/maps/place/16.53565,102.829814</v>
      </c>
      <c r="I1177" t="s">
        <v>28</v>
      </c>
      <c r="J1177" t="s">
        <v>29</v>
      </c>
      <c r="K1177" t="s">
        <v>7776</v>
      </c>
      <c r="L1177" t="s">
        <v>2423</v>
      </c>
      <c r="M1177" t="s">
        <v>2424</v>
      </c>
      <c r="N1177">
        <v>40000</v>
      </c>
      <c r="O1177" t="s">
        <v>7777</v>
      </c>
      <c r="P1177" t="s">
        <v>34</v>
      </c>
      <c r="Q1177" s="3" t="s">
        <v>170</v>
      </c>
      <c r="R1177" s="3" t="str">
        <f t="shared" si="18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7" s="3" t="str">
        <f>VLOOKUP($B1177,[1]Offline!$A$2:$K$2447,2,FALSE)</f>
        <v>Mini Supermarket</v>
      </c>
      <c r="T1177" s="3" t="str">
        <f>VLOOKUP($B1177,[1]Offline!$A$2:$K$2447,6,FALSE)</f>
        <v>06:00-23:00 (17Hrs)</v>
      </c>
      <c r="U1177" s="3" t="str">
        <f>VLOOKUP($B1177,[1]Offline!$A$2:$K$2447,8,FALSE)</f>
        <v>เลขที่ 210  หมู่ที่ 1  ตำบลสำราญ อำเภอเมืองขอนแก่น  จังหวัดขอนแก่น 40000</v>
      </c>
      <c r="V1177" s="11" t="str">
        <f t="shared" si="186"/>
        <v>เลขที่ 210  หมู่ที่ 1  ตำบลสำราญ อำเภอเมืองขอนแก่น  จังหวัดขอนแก่น 40000, โทรศัพท์: 062-605-8780</v>
      </c>
      <c r="W1177" s="3" t="str">
        <f>VLOOKUP($B1177,[1]Offline!$A$2:$K$2447,5,FALSE)</f>
        <v>exp2686-sm@lotuss.com</v>
      </c>
      <c r="X1177" s="3" t="str">
        <f>VLOOKUP($B1177,[1]Offline!$A$2:$K$2447,10,FALSE)</f>
        <v>0626058780</v>
      </c>
      <c r="Y1177" t="s">
        <v>7778</v>
      </c>
      <c r="Z1177" t="str">
        <f t="shared" si="187"/>
        <v>0626058780</v>
      </c>
      <c r="AA1177" t="str">
        <f t="shared" si="188"/>
        <v>062-605-8780</v>
      </c>
      <c r="AB1177" t="str">
        <f t="shared" si="189"/>
        <v>Valid</v>
      </c>
      <c r="AC1177" s="4" t="str">
        <f t="shared" si="191"/>
        <v>Valid</v>
      </c>
      <c r="AD1177" t="s">
        <v>7778</v>
      </c>
      <c r="AE1177" s="11" t="s">
        <v>7779</v>
      </c>
    </row>
    <row r="1178" spans="1:31" ht="16" x14ac:dyDescent="0.2">
      <c r="A1178" t="s">
        <v>7780</v>
      </c>
      <c r="B1178">
        <v>2687</v>
      </c>
      <c r="C1178" t="str">
        <f t="shared" si="184"/>
        <v>store_doc_2687</v>
      </c>
      <c r="D1178" t="s">
        <v>7781</v>
      </c>
      <c r="E1178" t="s">
        <v>7782</v>
      </c>
      <c r="F1178">
        <v>14.10228</v>
      </c>
      <c r="G1178">
        <v>101.370333</v>
      </c>
      <c r="H1178" t="str">
        <f t="shared" si="190"/>
        <v>https://www.google.com/maps/place/14.10228,101.370333</v>
      </c>
      <c r="I1178" t="s">
        <v>28</v>
      </c>
      <c r="J1178" t="s">
        <v>29</v>
      </c>
      <c r="K1178" t="s">
        <v>7783</v>
      </c>
      <c r="L1178" t="s">
        <v>2360</v>
      </c>
      <c r="M1178" t="s">
        <v>1841</v>
      </c>
      <c r="N1178">
        <v>25230</v>
      </c>
      <c r="O1178" t="s">
        <v>2361</v>
      </c>
      <c r="P1178" t="s">
        <v>34</v>
      </c>
      <c r="Q1178" s="3" t="s">
        <v>35</v>
      </c>
      <c r="R1178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8" s="3" t="str">
        <f>VLOOKUP($B1178,[1]Offline!$A$2:$K$2447,2,FALSE)</f>
        <v>Mini Supermarket</v>
      </c>
      <c r="T1178" s="3" t="str">
        <f>VLOOKUP($B1178,[1]Offline!$A$2:$K$2447,6,FALSE)</f>
        <v>06:00-22:00 (16Hrs)</v>
      </c>
      <c r="U1178" s="3" t="str">
        <f>VLOOKUP($B1178,[1]Offline!$A$2:$K$2447,8,FALSE)</f>
        <v>เลขที่ 90/5, 90/6 หมู่ 8 ต.บ้านพระ อ.เมือง จ.ปราจีนบุรี 25230</v>
      </c>
      <c r="V1178" s="11" t="str">
        <f t="shared" si="186"/>
        <v>เลขที่ 90/5, 90/6 หมู่ 8 ต.บ้านพระ อ.เมือง จ.ปราจีนบุรี 25230, โทรศัพท์: 062-605-8781</v>
      </c>
      <c r="W1178" s="3" t="str">
        <f>VLOOKUP($B1178,[1]Offline!$A$2:$K$2447,5,FALSE)</f>
        <v>exp2687-sm@lotuss.com</v>
      </c>
      <c r="X1178" s="3" t="str">
        <f>VLOOKUP($B1178,[1]Offline!$A$2:$K$2447,10,FALSE)</f>
        <v>0626058781</v>
      </c>
      <c r="Y1178" t="s">
        <v>7784</v>
      </c>
      <c r="Z1178" t="str">
        <f t="shared" si="187"/>
        <v>0626058781</v>
      </c>
      <c r="AA1178" t="str">
        <f t="shared" si="188"/>
        <v>062-605-8781</v>
      </c>
      <c r="AB1178" t="str">
        <f t="shared" si="189"/>
        <v>Valid</v>
      </c>
      <c r="AC1178" s="4" t="str">
        <f t="shared" si="191"/>
        <v>Valid</v>
      </c>
      <c r="AD1178" t="s">
        <v>7784</v>
      </c>
      <c r="AE1178" s="11" t="s">
        <v>7785</v>
      </c>
    </row>
    <row r="1179" spans="1:31" ht="16" x14ac:dyDescent="0.2">
      <c r="A1179" t="s">
        <v>7786</v>
      </c>
      <c r="B1179">
        <v>2688</v>
      </c>
      <c r="C1179" t="str">
        <f t="shared" si="184"/>
        <v>store_doc_2688</v>
      </c>
      <c r="D1179" t="s">
        <v>7787</v>
      </c>
      <c r="E1179" t="s">
        <v>7788</v>
      </c>
      <c r="F1179">
        <v>17.697544000000001</v>
      </c>
      <c r="G1179">
        <v>103.259345</v>
      </c>
      <c r="H1179" t="str">
        <f t="shared" si="190"/>
        <v>https://www.google.com/maps/place/17.697544,103.259345</v>
      </c>
      <c r="I1179" t="s">
        <v>28</v>
      </c>
      <c r="J1179" t="s">
        <v>29</v>
      </c>
      <c r="K1179" t="s">
        <v>7789</v>
      </c>
      <c r="L1179" t="s">
        <v>7790</v>
      </c>
      <c r="M1179" t="s">
        <v>2605</v>
      </c>
      <c r="N1179">
        <v>41190</v>
      </c>
      <c r="O1179" t="s">
        <v>7791</v>
      </c>
      <c r="P1179" t="s">
        <v>34</v>
      </c>
      <c r="Q1179" s="3" t="s">
        <v>35</v>
      </c>
      <c r="R1179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79" s="3" t="str">
        <f>VLOOKUP($B1179,[1]Offline!$A$2:$K$2447,2,FALSE)</f>
        <v>Mini Supermarket</v>
      </c>
      <c r="T1179" s="3" t="str">
        <f>VLOOKUP($B1179,[1]Offline!$A$2:$K$2447,6,FALSE)</f>
        <v>06:00-23:00 (17Hrs)</v>
      </c>
      <c r="U1179" s="3" t="str">
        <f>VLOOKUP($B1179,[1]Offline!$A$2:$K$2447,8,FALSE)</f>
        <v>เลขที่ 266 หมู่ที่ 10 ตำบลศรีสุทโธ อ.บ้านดุง จ.อุดรธานี 41190</v>
      </c>
      <c r="V1179" s="11" t="str">
        <f t="shared" si="186"/>
        <v>เลขที่ 266 หมู่ที่ 10 ตำบลศรีสุทโธ อ.บ้านดุง จ.อุดรธานี 41190, โทรศัพท์: 062-605-8782</v>
      </c>
      <c r="W1179" s="3" t="str">
        <f>VLOOKUP($B1179,[1]Offline!$A$2:$K$2447,5,FALSE)</f>
        <v>exp2688-sm@lotuss.com</v>
      </c>
      <c r="X1179" s="3" t="str">
        <f>VLOOKUP($B1179,[1]Offline!$A$2:$K$2447,10,FALSE)</f>
        <v>0626058782</v>
      </c>
      <c r="Y1179" t="s">
        <v>7792</v>
      </c>
      <c r="Z1179" t="str">
        <f t="shared" si="187"/>
        <v>0626058782</v>
      </c>
      <c r="AA1179" t="str">
        <f t="shared" si="188"/>
        <v>062-605-8782</v>
      </c>
      <c r="AB1179" t="str">
        <f t="shared" si="189"/>
        <v>Valid</v>
      </c>
      <c r="AC1179" s="4" t="str">
        <f t="shared" si="191"/>
        <v>Valid</v>
      </c>
      <c r="AD1179" t="s">
        <v>7792</v>
      </c>
      <c r="AE1179" s="11" t="s">
        <v>7793</v>
      </c>
    </row>
    <row r="1180" spans="1:31" ht="16" x14ac:dyDescent="0.2">
      <c r="A1180" t="s">
        <v>7794</v>
      </c>
      <c r="B1180">
        <v>2689</v>
      </c>
      <c r="C1180" t="str">
        <f t="shared" si="184"/>
        <v>store_doc_2689</v>
      </c>
      <c r="D1180" t="s">
        <v>7795</v>
      </c>
      <c r="E1180" t="s">
        <v>7796</v>
      </c>
      <c r="F1180">
        <v>15.800012000000001</v>
      </c>
      <c r="G1180">
        <v>102.03109600000001</v>
      </c>
      <c r="H1180" t="str">
        <f t="shared" si="190"/>
        <v>https://www.google.com/maps/place/15.800012,102.031096</v>
      </c>
      <c r="I1180" t="s">
        <v>123</v>
      </c>
      <c r="J1180" t="s">
        <v>29</v>
      </c>
      <c r="K1180" t="s">
        <v>7797</v>
      </c>
      <c r="L1180" t="s">
        <v>6737</v>
      </c>
      <c r="M1180" t="s">
        <v>2876</v>
      </c>
      <c r="N1180">
        <v>36000</v>
      </c>
      <c r="O1180" t="s">
        <v>2425</v>
      </c>
      <c r="P1180" t="s">
        <v>34</v>
      </c>
      <c r="Q1180" s="3" t="s">
        <v>35</v>
      </c>
      <c r="R1180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0" s="3" t="e">
        <f>VLOOKUP($B1180,[1]Offline!$A$2:$K$2447,2,FALSE)</f>
        <v>#N/A</v>
      </c>
      <c r="T1180" s="3" t="e">
        <f>VLOOKUP($B1180,[1]Offline!$A$2:$K$2447,6,FALSE)</f>
        <v>#N/A</v>
      </c>
      <c r="U1180" s="3" t="e">
        <f>VLOOKUP($B1180,[1]Offline!$A$2:$K$2447,8,FALSE)</f>
        <v>#N/A</v>
      </c>
      <c r="V1180" s="11" t="e">
        <f t="shared" si="186"/>
        <v>#N/A</v>
      </c>
      <c r="W1180" s="3" t="e">
        <f>VLOOKUP($B1180,[1]Offline!$A$2:$K$2447,5,FALSE)</f>
        <v>#N/A</v>
      </c>
      <c r="X1180" s="3" t="e">
        <f>VLOOKUP($B1180,[1]Offline!$A$2:$K$2447,10,FALSE)</f>
        <v>#N/A</v>
      </c>
      <c r="Y1180" t="e">
        <v>#N/A</v>
      </c>
      <c r="Z1180" t="e">
        <f t="shared" si="187"/>
        <v>#N/A</v>
      </c>
      <c r="AA1180" t="e">
        <f t="shared" si="188"/>
        <v>#N/A</v>
      </c>
      <c r="AB1180" t="e">
        <f t="shared" si="189"/>
        <v>#N/A</v>
      </c>
      <c r="AC1180" s="4"/>
      <c r="AD1180" t="e">
        <v>#N/A</v>
      </c>
    </row>
    <row r="1181" spans="1:31" ht="16" x14ac:dyDescent="0.2">
      <c r="A1181" t="s">
        <v>7798</v>
      </c>
      <c r="B1181">
        <v>2690</v>
      </c>
      <c r="C1181" t="str">
        <f t="shared" si="184"/>
        <v>store_doc_2690</v>
      </c>
      <c r="D1181" t="s">
        <v>7799</v>
      </c>
      <c r="E1181" t="s">
        <v>7800</v>
      </c>
      <c r="F1181">
        <v>13.643344000000001</v>
      </c>
      <c r="G1181">
        <v>100.64971300000001</v>
      </c>
      <c r="H1181" t="str">
        <f t="shared" si="190"/>
        <v>https://www.google.com/maps/place/13.643344,100.649713</v>
      </c>
      <c r="I1181" t="s">
        <v>28</v>
      </c>
      <c r="J1181" t="s">
        <v>29</v>
      </c>
      <c r="K1181" t="s">
        <v>7801</v>
      </c>
      <c r="L1181" t="s">
        <v>116</v>
      </c>
      <c r="M1181" t="s">
        <v>100</v>
      </c>
      <c r="N1181">
        <v>10540</v>
      </c>
      <c r="O1181" t="s">
        <v>117</v>
      </c>
      <c r="P1181" t="s">
        <v>34</v>
      </c>
      <c r="Q1181" s="3" t="s">
        <v>170</v>
      </c>
      <c r="R1181" s="3" t="str">
        <f t="shared" si="18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1" s="3" t="str">
        <f>VLOOKUP($B1181,[1]Offline!$A$2:$K$2447,2,FALSE)</f>
        <v>Mini Supermarket</v>
      </c>
      <c r="T1181" s="3" t="str">
        <f>VLOOKUP($B1181,[1]Offline!$A$2:$K$2447,6,FALSE)</f>
        <v>06:00-23:00 (17Hrs)</v>
      </c>
      <c r="U1181" s="3" t="str">
        <f>VLOOKUP($B1181,[1]Offline!$A$2:$K$2447,8,FALSE)</f>
        <v>เลขที่ 19/15 หมู่ 16 ต.บางแก้ว อ.บางพลี จ.สมุทรปราการ 10540</v>
      </c>
      <c r="V1181" s="11" t="str">
        <f t="shared" si="186"/>
        <v>เลขที่ 19/15 หมู่ 16 ต.บางแก้ว อ.บางพลี จ.สมุทรปราการ 10540, โทรศัพท์: 062-605-8784</v>
      </c>
      <c r="W1181" s="3" t="str">
        <f>VLOOKUP($B1181,[1]Offline!$A$2:$K$2447,5,FALSE)</f>
        <v>exp2690-sm@lotuss.com</v>
      </c>
      <c r="X1181" s="3" t="str">
        <f>VLOOKUP($B1181,[1]Offline!$A$2:$K$2447,10,FALSE)</f>
        <v>0626058784</v>
      </c>
      <c r="Y1181" t="s">
        <v>7802</v>
      </c>
      <c r="Z1181" t="str">
        <f t="shared" si="187"/>
        <v>0626058784</v>
      </c>
      <c r="AA1181" t="str">
        <f t="shared" si="188"/>
        <v>062-605-8784</v>
      </c>
      <c r="AB1181" t="str">
        <f t="shared" si="189"/>
        <v>Valid</v>
      </c>
      <c r="AC1181" s="4" t="str">
        <f>IF(AND(LEFT($Z1181,1)="0", OR(LEN(SUBSTITUTE($Z1181,"-",""))=9, AND(LEFT($Z1181,2)&lt;&gt;"02", LEN(SUBSTITUTE($Z1181,"-",""))=10))), "Valid", "Invalid")</f>
        <v>Valid</v>
      </c>
      <c r="AD1181" t="s">
        <v>7802</v>
      </c>
      <c r="AE1181" s="11" t="s">
        <v>7803</v>
      </c>
    </row>
    <row r="1182" spans="1:31" ht="16" x14ac:dyDescent="0.2">
      <c r="A1182" t="s">
        <v>7804</v>
      </c>
      <c r="B1182">
        <v>2691</v>
      </c>
      <c r="C1182" t="str">
        <f t="shared" si="184"/>
        <v>store_doc_2691</v>
      </c>
      <c r="D1182" t="s">
        <v>7805</v>
      </c>
      <c r="E1182" t="s">
        <v>7806</v>
      </c>
      <c r="F1182">
        <v>14.348371999999999</v>
      </c>
      <c r="G1182">
        <v>100.569822</v>
      </c>
      <c r="H1182" t="str">
        <f t="shared" si="190"/>
        <v>https://www.google.com/maps/place/14.348372,100.569822</v>
      </c>
      <c r="I1182" t="s">
        <v>123</v>
      </c>
      <c r="J1182" t="s">
        <v>29</v>
      </c>
      <c r="K1182" t="s">
        <v>7807</v>
      </c>
      <c r="L1182" t="s">
        <v>1367</v>
      </c>
      <c r="M1182" t="s">
        <v>932</v>
      </c>
      <c r="N1182">
        <v>13000</v>
      </c>
      <c r="O1182" t="s">
        <v>1401</v>
      </c>
      <c r="P1182" t="s">
        <v>34</v>
      </c>
      <c r="Q1182" s="3" t="s">
        <v>35</v>
      </c>
      <c r="R1182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2" s="3" t="e">
        <f>VLOOKUP($B1182,[1]Offline!$A$2:$K$2447,2,FALSE)</f>
        <v>#N/A</v>
      </c>
      <c r="T1182" s="3" t="e">
        <f>VLOOKUP($B1182,[1]Offline!$A$2:$K$2447,6,FALSE)</f>
        <v>#N/A</v>
      </c>
      <c r="U1182" s="3" t="e">
        <f>VLOOKUP($B1182,[1]Offline!$A$2:$K$2447,8,FALSE)</f>
        <v>#N/A</v>
      </c>
      <c r="V1182" s="11" t="e">
        <f t="shared" si="186"/>
        <v>#N/A</v>
      </c>
      <c r="W1182" s="3" t="e">
        <f>VLOOKUP($B1182,[1]Offline!$A$2:$K$2447,5,FALSE)</f>
        <v>#N/A</v>
      </c>
      <c r="X1182" s="3" t="e">
        <f>VLOOKUP($B1182,[1]Offline!$A$2:$K$2447,10,FALSE)</f>
        <v>#N/A</v>
      </c>
      <c r="Y1182" t="e">
        <v>#N/A</v>
      </c>
      <c r="Z1182" t="e">
        <f t="shared" si="187"/>
        <v>#N/A</v>
      </c>
      <c r="AA1182" t="e">
        <f t="shared" si="188"/>
        <v>#N/A</v>
      </c>
      <c r="AB1182" t="e">
        <f t="shared" si="189"/>
        <v>#N/A</v>
      </c>
      <c r="AC1182" s="4"/>
      <c r="AD1182" t="e">
        <v>#N/A</v>
      </c>
    </row>
    <row r="1183" spans="1:31" ht="16" x14ac:dyDescent="0.2">
      <c r="A1183" t="s">
        <v>7808</v>
      </c>
      <c r="B1183">
        <v>2693</v>
      </c>
      <c r="C1183" t="str">
        <f t="shared" si="184"/>
        <v>store_doc_2693</v>
      </c>
      <c r="D1183" t="s">
        <v>7809</v>
      </c>
      <c r="E1183" t="s">
        <v>7810</v>
      </c>
      <c r="F1183">
        <v>14.533842</v>
      </c>
      <c r="G1183">
        <v>100.456715</v>
      </c>
      <c r="H1183" t="str">
        <f t="shared" si="190"/>
        <v>https://www.google.com/maps/place/14.533842,100.456715</v>
      </c>
      <c r="I1183" t="s">
        <v>28</v>
      </c>
      <c r="J1183" t="s">
        <v>29</v>
      </c>
      <c r="K1183" t="s">
        <v>7811</v>
      </c>
      <c r="L1183" t="s">
        <v>885</v>
      </c>
      <c r="M1183" t="s">
        <v>2630</v>
      </c>
      <c r="N1183">
        <v>14000</v>
      </c>
      <c r="O1183" t="s">
        <v>7812</v>
      </c>
      <c r="P1183" t="s">
        <v>34</v>
      </c>
      <c r="Q1183" s="3" t="s">
        <v>35</v>
      </c>
      <c r="R1183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3" s="3" t="str">
        <f>VLOOKUP($B1183,[1]Offline!$A$2:$K$2447,2,FALSE)</f>
        <v>Mini Supermarket</v>
      </c>
      <c r="T1183" s="3" t="str">
        <f>VLOOKUP($B1183,[1]Offline!$A$2:$K$2447,6,FALSE)</f>
        <v>05:00-22:00 (17Hrs)</v>
      </c>
      <c r="U1183" s="3" t="str">
        <f>VLOOKUP($B1183,[1]Offline!$A$2:$K$2447,8,FALSE)</f>
        <v>เลขที่ 52 หมู่ที่ 2 ตำบลโพสะ อำเภอเมือง จังหวัดอ่างทอง 14000</v>
      </c>
      <c r="V1183" s="11" t="str">
        <f t="shared" si="186"/>
        <v>เลขที่ 52 หมู่ที่ 2 ตำบลโพสะ อำเภอเมือง จังหวัดอ่างทอง 14000, โทรศัพท์: 085-830-1898</v>
      </c>
      <c r="W1183" s="3" t="str">
        <f>VLOOKUP($B1183,[1]Offline!$A$2:$K$2447,5,FALSE)</f>
        <v>exp2693-sm@lotuss.com</v>
      </c>
      <c r="X1183" s="3" t="str">
        <f>VLOOKUP($B1183,[1]Offline!$A$2:$K$2447,10,FALSE)</f>
        <v>0858301898</v>
      </c>
      <c r="Y1183" t="s">
        <v>7813</v>
      </c>
      <c r="Z1183" t="str">
        <f t="shared" si="187"/>
        <v>0858301898</v>
      </c>
      <c r="AA1183" t="str">
        <f t="shared" si="188"/>
        <v>085-830-1898</v>
      </c>
      <c r="AB1183" t="str">
        <f t="shared" si="189"/>
        <v>Valid</v>
      </c>
      <c r="AC1183" s="4" t="str">
        <f t="shared" ref="AC1183:AC1210" si="192">IF(AND(LEFT($Z1183,1)="0", OR(LEN(SUBSTITUTE($Z1183,"-",""))=9, AND(LEFT($Z1183,2)&lt;&gt;"02", LEN(SUBSTITUTE($Z1183,"-",""))=10))), "Valid", "Invalid")</f>
        <v>Valid</v>
      </c>
      <c r="AD1183" t="s">
        <v>7813</v>
      </c>
      <c r="AE1183" s="11" t="s">
        <v>7814</v>
      </c>
    </row>
    <row r="1184" spans="1:31" ht="16" x14ac:dyDescent="0.2">
      <c r="A1184" t="s">
        <v>7815</v>
      </c>
      <c r="B1184">
        <v>2694</v>
      </c>
      <c r="C1184" t="str">
        <f t="shared" si="184"/>
        <v>store_doc_2694</v>
      </c>
      <c r="D1184" t="s">
        <v>7816</v>
      </c>
      <c r="E1184" t="s">
        <v>7817</v>
      </c>
      <c r="F1184">
        <v>17.278594999999999</v>
      </c>
      <c r="G1184">
        <v>101.146714</v>
      </c>
      <c r="H1184" t="str">
        <f t="shared" si="190"/>
        <v>https://www.google.com/maps/place/17.278595,101.146714</v>
      </c>
      <c r="I1184" t="s">
        <v>28</v>
      </c>
      <c r="J1184" t="s">
        <v>29</v>
      </c>
      <c r="K1184" t="s">
        <v>7818</v>
      </c>
      <c r="L1184" t="s">
        <v>7819</v>
      </c>
      <c r="M1184" t="s">
        <v>5960</v>
      </c>
      <c r="N1184">
        <v>42120</v>
      </c>
      <c r="O1184" t="s">
        <v>7820</v>
      </c>
      <c r="P1184" t="s">
        <v>34</v>
      </c>
      <c r="Q1184" s="3" t="s">
        <v>35</v>
      </c>
      <c r="R1184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4" s="3" t="str">
        <f>VLOOKUP($B1184,[1]Offline!$A$2:$K$2447,2,FALSE)</f>
        <v>Mini Supermarket</v>
      </c>
      <c r="T1184" s="3" t="str">
        <f>VLOOKUP($B1184,[1]Offline!$A$2:$K$2447,6,FALSE)</f>
        <v>05:00-23:00 (18Hrs)</v>
      </c>
      <c r="U1184" s="3" t="str">
        <f>VLOOKUP($B1184,[1]Offline!$A$2:$K$2447,8,FALSE)</f>
        <v>เลขที่ 373 หมู่ 1 ตำบลด่านซ้าย อำเภอด่านซ้าย จังหวัดเลย 42120</v>
      </c>
      <c r="V1184" s="11" t="str">
        <f t="shared" si="186"/>
        <v>เลขที่ 373 หมู่ 1 ตำบลด่านซ้าย อำเภอด่านซ้าย จังหวัดเลย 42120, โทรศัพท์: 062-605-8789</v>
      </c>
      <c r="W1184" s="3" t="str">
        <f>VLOOKUP($B1184,[1]Offline!$A$2:$K$2447,5,FALSE)</f>
        <v>exp2694-sm@lotuss.com</v>
      </c>
      <c r="X1184" s="3" t="str">
        <f>VLOOKUP($B1184,[1]Offline!$A$2:$K$2447,10,FALSE)</f>
        <v>0626058789</v>
      </c>
      <c r="Y1184" t="s">
        <v>7821</v>
      </c>
      <c r="Z1184" t="str">
        <f t="shared" si="187"/>
        <v>0626058789</v>
      </c>
      <c r="AA1184" t="str">
        <f t="shared" si="188"/>
        <v>062-605-8789</v>
      </c>
      <c r="AB1184" t="str">
        <f t="shared" si="189"/>
        <v>Valid</v>
      </c>
      <c r="AC1184" s="4" t="str">
        <f t="shared" si="192"/>
        <v>Valid</v>
      </c>
      <c r="AD1184" t="s">
        <v>7821</v>
      </c>
      <c r="AE1184" s="11" t="s">
        <v>7822</v>
      </c>
    </row>
    <row r="1185" spans="1:31" ht="16" x14ac:dyDescent="0.2">
      <c r="A1185" t="s">
        <v>7823</v>
      </c>
      <c r="B1185">
        <v>2695</v>
      </c>
      <c r="C1185" t="str">
        <f t="shared" si="184"/>
        <v>store_doc_2695</v>
      </c>
      <c r="D1185" t="s">
        <v>7824</v>
      </c>
      <c r="E1185" t="s">
        <v>7825</v>
      </c>
      <c r="F1185">
        <v>13.719742</v>
      </c>
      <c r="G1185">
        <v>100.59983200000001</v>
      </c>
      <c r="H1185" t="str">
        <f t="shared" si="190"/>
        <v>https://www.google.com/maps/place/13.719742,100.599832</v>
      </c>
      <c r="I1185" t="s">
        <v>28</v>
      </c>
      <c r="J1185" t="s">
        <v>29</v>
      </c>
      <c r="K1185" t="s">
        <v>7826</v>
      </c>
      <c r="L1185" t="s">
        <v>567</v>
      </c>
      <c r="M1185" t="s">
        <v>32</v>
      </c>
      <c r="N1185">
        <v>10110</v>
      </c>
      <c r="O1185" t="s">
        <v>678</v>
      </c>
      <c r="P1185" t="s">
        <v>34</v>
      </c>
      <c r="Q1185" s="3" t="s">
        <v>170</v>
      </c>
      <c r="R1185" s="3" t="str">
        <f t="shared" si="18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5" s="3" t="str">
        <f>VLOOKUP($B1185,[1]Offline!$A$2:$K$2447,2,FALSE)</f>
        <v>Mini Supermarket</v>
      </c>
      <c r="T1185" s="3" t="str">
        <f>VLOOKUP($B1185,[1]Offline!$A$2:$K$2447,6,FALSE)</f>
        <v>06:00-23:00 (17Hrs)</v>
      </c>
      <c r="U1185" s="3" t="str">
        <f>VLOOKUP($B1185,[1]Offline!$A$2:$K$2447,8,FALSE)</f>
        <v>เลขที่ 60/6 ซ.มีสุวรรณ 3 แขวงพระโขนงเหนือ เขตวัฒนา กรุงเทพฯ 10110</v>
      </c>
      <c r="V1185" s="11" t="str">
        <f t="shared" si="186"/>
        <v>เลขที่ 60/6 ซ.มีสุวรรณ 3 แขวงพระโขนงเหนือ เขตวัฒนา กรุงเทพฯ 10110, โทรศัพท์: 092-380-0748</v>
      </c>
      <c r="W1185" s="3" t="str">
        <f>VLOOKUP($B1185,[1]Offline!$A$2:$K$2447,5,FALSE)</f>
        <v>exp2695-sm@lotuss.com</v>
      </c>
      <c r="X1185" s="3" t="str">
        <f>VLOOKUP($B1185,[1]Offline!$A$2:$K$2447,10,FALSE)</f>
        <v>0923800748</v>
      </c>
      <c r="Y1185" t="s">
        <v>7827</v>
      </c>
      <c r="Z1185" t="str">
        <f t="shared" si="187"/>
        <v>0923800748</v>
      </c>
      <c r="AA1185" t="str">
        <f t="shared" si="188"/>
        <v>092-380-0748</v>
      </c>
      <c r="AB1185" t="str">
        <f t="shared" si="189"/>
        <v>Valid</v>
      </c>
      <c r="AC1185" s="4" t="str">
        <f t="shared" si="192"/>
        <v>Valid</v>
      </c>
      <c r="AD1185" t="s">
        <v>7827</v>
      </c>
      <c r="AE1185" s="11" t="s">
        <v>7828</v>
      </c>
    </row>
    <row r="1186" spans="1:31" ht="16" x14ac:dyDescent="0.2">
      <c r="A1186" t="s">
        <v>7829</v>
      </c>
      <c r="B1186">
        <v>2696</v>
      </c>
      <c r="C1186" t="str">
        <f t="shared" si="184"/>
        <v>store_doc_2696</v>
      </c>
      <c r="D1186" t="s">
        <v>7830</v>
      </c>
      <c r="E1186" t="s">
        <v>7831</v>
      </c>
      <c r="F1186">
        <v>14.014473000000001</v>
      </c>
      <c r="G1186">
        <v>100.89464099999999</v>
      </c>
      <c r="H1186" t="str">
        <f t="shared" si="190"/>
        <v>https://www.google.com/maps/place/14.014473,100.894641</v>
      </c>
      <c r="I1186" t="s">
        <v>28</v>
      </c>
      <c r="J1186" t="s">
        <v>29</v>
      </c>
      <c r="K1186" t="s">
        <v>7832</v>
      </c>
      <c r="L1186" t="s">
        <v>514</v>
      </c>
      <c r="M1186" t="s">
        <v>241</v>
      </c>
      <c r="N1186">
        <v>12150</v>
      </c>
      <c r="O1186" t="s">
        <v>7833</v>
      </c>
      <c r="P1186" t="s">
        <v>34</v>
      </c>
      <c r="Q1186" s="3" t="s">
        <v>35</v>
      </c>
      <c r="R1186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6" s="3" t="str">
        <f>VLOOKUP($B1186,[1]Offline!$A$2:$K$2447,2,FALSE)</f>
        <v>Mini Supermarket</v>
      </c>
      <c r="T1186" s="3" t="str">
        <f>VLOOKUP($B1186,[1]Offline!$A$2:$K$2447,6,FALSE)</f>
        <v>06:00-23:00 (17Hrs)</v>
      </c>
      <c r="U1186" s="3" t="str">
        <f>VLOOKUP($B1186,[1]Offline!$A$2:$K$2447,8,FALSE)</f>
        <v>เลขที่ 28/1 หมู่ 4 ต.บึงคอไห อ.ลำลูกกา จ.ปทุมธานี 12150</v>
      </c>
      <c r="V1186" s="11" t="str">
        <f t="shared" si="186"/>
        <v>เลขที่ 28/1 หมู่ 4 ต.บึงคอไห อ.ลำลูกกา จ.ปทุมธานี 12150, โทรศัพท์: 062-605-8791</v>
      </c>
      <c r="W1186" s="3" t="str">
        <f>VLOOKUP($B1186,[1]Offline!$A$2:$K$2447,5,FALSE)</f>
        <v>exp2696-sm@lotuss.com</v>
      </c>
      <c r="X1186" s="3" t="str">
        <f>VLOOKUP($B1186,[1]Offline!$A$2:$K$2447,10,FALSE)</f>
        <v>0626058791</v>
      </c>
      <c r="Y1186" t="s">
        <v>7834</v>
      </c>
      <c r="Z1186" t="str">
        <f t="shared" si="187"/>
        <v>0626058791</v>
      </c>
      <c r="AA1186" t="str">
        <f t="shared" si="188"/>
        <v>062-605-8791</v>
      </c>
      <c r="AB1186" t="str">
        <f t="shared" si="189"/>
        <v>Valid</v>
      </c>
      <c r="AC1186" s="4" t="str">
        <f t="shared" si="192"/>
        <v>Valid</v>
      </c>
      <c r="AD1186" t="s">
        <v>7834</v>
      </c>
      <c r="AE1186" s="11" t="s">
        <v>7835</v>
      </c>
    </row>
    <row r="1187" spans="1:31" ht="16" x14ac:dyDescent="0.2">
      <c r="A1187" t="s">
        <v>7836</v>
      </c>
      <c r="B1187">
        <v>2698</v>
      </c>
      <c r="C1187" t="str">
        <f t="shared" si="184"/>
        <v>store_doc_2698</v>
      </c>
      <c r="D1187" t="s">
        <v>7837</v>
      </c>
      <c r="E1187" t="s">
        <v>7838</v>
      </c>
      <c r="F1187">
        <v>13.723580999999999</v>
      </c>
      <c r="G1187">
        <v>100.396052</v>
      </c>
      <c r="H1187" t="str">
        <f t="shared" si="190"/>
        <v>https://www.google.com/maps/place/13.723581,100.396052</v>
      </c>
      <c r="I1187" t="s">
        <v>28</v>
      </c>
      <c r="J1187" t="s">
        <v>29</v>
      </c>
      <c r="K1187" t="s">
        <v>7839</v>
      </c>
      <c r="L1187" t="s">
        <v>189</v>
      </c>
      <c r="M1187" t="s">
        <v>32</v>
      </c>
      <c r="N1187">
        <v>10160</v>
      </c>
      <c r="O1187" t="s">
        <v>553</v>
      </c>
      <c r="P1187" t="s">
        <v>34</v>
      </c>
      <c r="Q1187" s="3" t="s">
        <v>35</v>
      </c>
      <c r="R1187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7" s="3" t="str">
        <f>VLOOKUP($B1187,[1]Offline!$A$2:$K$2447,2,FALSE)</f>
        <v>Mini Supermarket</v>
      </c>
      <c r="T1187" s="3" t="str">
        <f>VLOOKUP($B1187,[1]Offline!$A$2:$K$2447,6,FALSE)</f>
        <v>06:00-23:00 (17Hrs)</v>
      </c>
      <c r="U1187" s="3" t="str">
        <f>VLOOKUP($B1187,[1]Offline!$A$2:$K$2447,8,FALSE)</f>
        <v>เลขที่ 356/1 ถ.พุทธมณฑลสาย 2 แขวงบางแคเหนือ เขตบางแค กรุงเทพฯ 10160</v>
      </c>
      <c r="V1187" s="11" t="str">
        <f t="shared" si="186"/>
        <v>เลขที่ 356/1 ถ.พุทธมณฑลสาย 2 แขวงบางแคเหนือ เขตบางแค กรุงเทพฯ 10160, โทรศัพท์: 081-246-8577</v>
      </c>
      <c r="W1187" s="3" t="str">
        <f>VLOOKUP($B1187,[1]Offline!$A$2:$K$2447,5,FALSE)</f>
        <v>exp2698-sm@lotuss.com</v>
      </c>
      <c r="X1187" s="3" t="str">
        <f>VLOOKUP($B1187,[1]Offline!$A$2:$K$2447,10,FALSE)</f>
        <v>0812468577</v>
      </c>
      <c r="Y1187" t="s">
        <v>7840</v>
      </c>
      <c r="Z1187" t="str">
        <f t="shared" si="187"/>
        <v>0812468577</v>
      </c>
      <c r="AA1187" t="str">
        <f t="shared" si="188"/>
        <v>081-246-8577</v>
      </c>
      <c r="AB1187" t="str">
        <f t="shared" si="189"/>
        <v>Valid</v>
      </c>
      <c r="AC1187" s="4" t="str">
        <f t="shared" si="192"/>
        <v>Valid</v>
      </c>
      <c r="AD1187" t="s">
        <v>7840</v>
      </c>
      <c r="AE1187" s="11" t="s">
        <v>7841</v>
      </c>
    </row>
    <row r="1188" spans="1:31" ht="16" x14ac:dyDescent="0.2">
      <c r="A1188" t="s">
        <v>7842</v>
      </c>
      <c r="B1188">
        <v>2699</v>
      </c>
      <c r="C1188" t="str">
        <f t="shared" si="184"/>
        <v>store_doc_2699</v>
      </c>
      <c r="D1188" t="s">
        <v>7843</v>
      </c>
      <c r="E1188" t="s">
        <v>7844</v>
      </c>
      <c r="F1188">
        <v>12.680262000000001</v>
      </c>
      <c r="G1188">
        <v>101.196966</v>
      </c>
      <c r="H1188" t="str">
        <f t="shared" si="190"/>
        <v>https://www.google.com/maps/place/12.680262,101.196966</v>
      </c>
      <c r="I1188" t="s">
        <v>28</v>
      </c>
      <c r="J1188" t="s">
        <v>29</v>
      </c>
      <c r="K1188" t="s">
        <v>7845</v>
      </c>
      <c r="L1188" t="s">
        <v>2494</v>
      </c>
      <c r="M1188" t="s">
        <v>2040</v>
      </c>
      <c r="N1188">
        <v>21000</v>
      </c>
      <c r="O1188" t="s">
        <v>2495</v>
      </c>
      <c r="P1188" t="s">
        <v>34</v>
      </c>
      <c r="Q1188" s="3" t="s">
        <v>35</v>
      </c>
      <c r="R1188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8" s="3" t="str">
        <f>VLOOKUP($B1188,[1]Offline!$A$2:$K$2447,2,FALSE)</f>
        <v>Mini Supermarket</v>
      </c>
      <c r="T1188" s="3" t="str">
        <f>VLOOKUP($B1188,[1]Offline!$A$2:$K$2447,6,FALSE)</f>
        <v>06:00-23:00 (17Hrs)</v>
      </c>
      <c r="U1188" s="3" t="str">
        <f>VLOOKUP($B1188,[1]Offline!$A$2:$K$2447,8,FALSE)</f>
        <v>เลขที่ 45/8 ถ.กรอกยายชา ต.เนินพระ อ.เมือง จ.ระยอง 21000</v>
      </c>
      <c r="V1188" s="11" t="str">
        <f t="shared" si="186"/>
        <v>เลขที่ 45/8 ถ.กรอกยายชา ต.เนินพระ อ.เมือง จ.ระยอง 21000, โทรศัพท์: 096-814-9674</v>
      </c>
      <c r="W1188" s="3" t="str">
        <f>VLOOKUP($B1188,[1]Offline!$A$2:$K$2447,5,FALSE)</f>
        <v>exp2699-sm@lotuss.com</v>
      </c>
      <c r="X1188" s="3" t="str">
        <f>VLOOKUP($B1188,[1]Offline!$A$2:$K$2447,10,FALSE)</f>
        <v>0968149674</v>
      </c>
      <c r="Y1188" t="s">
        <v>7846</v>
      </c>
      <c r="Z1188" t="str">
        <f t="shared" si="187"/>
        <v>0968149674</v>
      </c>
      <c r="AA1188" t="str">
        <f t="shared" si="188"/>
        <v>096-814-9674</v>
      </c>
      <c r="AB1188" t="str">
        <f t="shared" si="189"/>
        <v>Valid</v>
      </c>
      <c r="AC1188" s="4" t="str">
        <f t="shared" si="192"/>
        <v>Valid</v>
      </c>
      <c r="AD1188" t="s">
        <v>7846</v>
      </c>
      <c r="AE1188" s="11" t="s">
        <v>7847</v>
      </c>
    </row>
    <row r="1189" spans="1:31" ht="16" x14ac:dyDescent="0.2">
      <c r="A1189" t="s">
        <v>7848</v>
      </c>
      <c r="B1189">
        <v>2700</v>
      </c>
      <c r="C1189" t="str">
        <f t="shared" si="184"/>
        <v>store_doc_2700</v>
      </c>
      <c r="D1189" t="s">
        <v>7849</v>
      </c>
      <c r="E1189" t="s">
        <v>7850</v>
      </c>
      <c r="F1189">
        <v>17.96096</v>
      </c>
      <c r="G1189">
        <v>104.217524</v>
      </c>
      <c r="H1189" t="str">
        <f t="shared" si="190"/>
        <v>https://www.google.com/maps/place/17.96096,104.217524</v>
      </c>
      <c r="I1189" t="s">
        <v>28</v>
      </c>
      <c r="J1189" t="s">
        <v>29</v>
      </c>
      <c r="K1189" t="s">
        <v>7851</v>
      </c>
      <c r="L1189" t="s">
        <v>7852</v>
      </c>
      <c r="M1189" t="s">
        <v>5980</v>
      </c>
      <c r="N1189">
        <v>48140</v>
      </c>
      <c r="O1189" t="s">
        <v>7853</v>
      </c>
      <c r="P1189" t="s">
        <v>34</v>
      </c>
      <c r="Q1189" s="3" t="s">
        <v>44</v>
      </c>
      <c r="R1189" s="3" t="str">
        <f t="shared" si="18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89" s="3" t="str">
        <f>VLOOKUP($B1189,[1]Offline!$A$2:$K$2447,2,FALSE)</f>
        <v>Mini Supermarket</v>
      </c>
      <c r="T1189" s="3" t="str">
        <f>VLOOKUP($B1189,[1]Offline!$A$2:$K$2447,6,FALSE)</f>
        <v>24 Hours</v>
      </c>
      <c r="U1189" s="3" t="str">
        <f>VLOOKUP($B1189,[1]Offline!$A$2:$K$2447,8,FALSE)</f>
        <v>เลขที่ 16/4 หมู่ที่ 13 ตำบลบ้านแพง อำเภอบ้านแพง จังหวัดนครพนม 48140</v>
      </c>
      <c r="V1189" s="11" t="str">
        <f t="shared" si="186"/>
        <v>เลขที่ 16/4 หมู่ที่ 13 ตำบลบ้านแพง อำเภอบ้านแพง จังหวัดนครพนม 48140, โทรศัพท์: 062-605-8795</v>
      </c>
      <c r="W1189" s="3" t="str">
        <f>VLOOKUP($B1189,[1]Offline!$A$2:$K$2447,5,FALSE)</f>
        <v>exp2700-sm@lotuss.com</v>
      </c>
      <c r="X1189" s="3" t="str">
        <f>VLOOKUP($B1189,[1]Offline!$A$2:$K$2447,10,FALSE)</f>
        <v>0626058795</v>
      </c>
      <c r="Y1189" t="s">
        <v>7854</v>
      </c>
      <c r="Z1189" t="str">
        <f t="shared" si="187"/>
        <v>0626058795</v>
      </c>
      <c r="AA1189" t="str">
        <f t="shared" si="188"/>
        <v>062-605-8795</v>
      </c>
      <c r="AB1189" t="str">
        <f t="shared" si="189"/>
        <v>Valid</v>
      </c>
      <c r="AC1189" s="4" t="str">
        <f t="shared" si="192"/>
        <v>Valid</v>
      </c>
      <c r="AD1189" t="s">
        <v>7854</v>
      </c>
      <c r="AE1189" s="11" t="s">
        <v>7855</v>
      </c>
    </row>
    <row r="1190" spans="1:31" ht="16" x14ac:dyDescent="0.2">
      <c r="A1190" t="s">
        <v>7856</v>
      </c>
      <c r="B1190">
        <v>2701</v>
      </c>
      <c r="C1190" t="str">
        <f t="shared" si="184"/>
        <v>store_doc_2701</v>
      </c>
      <c r="D1190" t="s">
        <v>7857</v>
      </c>
      <c r="E1190" t="s">
        <v>7858</v>
      </c>
      <c r="F1190">
        <v>13.881354999999999</v>
      </c>
      <c r="G1190">
        <v>100.401498</v>
      </c>
      <c r="H1190" t="str">
        <f t="shared" si="190"/>
        <v>https://www.google.com/maps/place/13.881355,100.401498</v>
      </c>
      <c r="I1190" t="s">
        <v>28</v>
      </c>
      <c r="J1190" t="s">
        <v>29</v>
      </c>
      <c r="K1190" t="s">
        <v>7859</v>
      </c>
      <c r="L1190" t="s">
        <v>575</v>
      </c>
      <c r="M1190" t="s">
        <v>232</v>
      </c>
      <c r="N1190">
        <v>11140</v>
      </c>
      <c r="O1190" t="s">
        <v>7860</v>
      </c>
      <c r="P1190" t="s">
        <v>34</v>
      </c>
      <c r="Q1190" s="3" t="s">
        <v>44</v>
      </c>
      <c r="R1190" s="3" t="str">
        <f t="shared" si="18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0" s="3" t="str">
        <f>VLOOKUP($B1190,[1]Offline!$A$2:$K$2447,2,FALSE)</f>
        <v>Mini Supermarket</v>
      </c>
      <c r="T1190" s="3" t="str">
        <f>VLOOKUP($B1190,[1]Offline!$A$2:$K$2447,6,FALSE)</f>
        <v>06:00-24:00 (18Hrs)</v>
      </c>
      <c r="U1190" s="3" t="str">
        <f>VLOOKUP($B1190,[1]Offline!$A$2:$K$2447,8,FALSE)</f>
        <v>เลขที่ 66/231 หมู่ที่ 6 ตำบลเสาธงหิน อำเภอบางใหญ่ จังหวัดนนทบุรี 11140</v>
      </c>
      <c r="V1190" s="11" t="str">
        <f t="shared" si="186"/>
        <v>เลขที่ 66/231 หมู่ที่ 6 ตำบลเสาธงหิน อำเภอบางใหญ่ จังหวัดนนทบุรี 11140, โทรศัพท์: 097-038-1093</v>
      </c>
      <c r="W1190" s="3" t="str">
        <f>VLOOKUP($B1190,[1]Offline!$A$2:$K$2447,5,FALSE)</f>
        <v>exp2701-sm@lotuss.com</v>
      </c>
      <c r="X1190" s="3" t="str">
        <f>VLOOKUP($B1190,[1]Offline!$A$2:$K$2447,10,FALSE)</f>
        <v>0970381093</v>
      </c>
      <c r="Y1190" t="s">
        <v>7861</v>
      </c>
      <c r="Z1190" t="str">
        <f t="shared" si="187"/>
        <v>0970381093</v>
      </c>
      <c r="AA1190" t="str">
        <f t="shared" si="188"/>
        <v>097-038-1093</v>
      </c>
      <c r="AB1190" t="str">
        <f t="shared" si="189"/>
        <v>Valid</v>
      </c>
      <c r="AC1190" s="4" t="str">
        <f t="shared" si="192"/>
        <v>Valid</v>
      </c>
      <c r="AD1190" t="s">
        <v>7861</v>
      </c>
      <c r="AE1190" s="11" t="s">
        <v>7862</v>
      </c>
    </row>
    <row r="1191" spans="1:31" ht="16" x14ac:dyDescent="0.2">
      <c r="A1191" t="s">
        <v>7863</v>
      </c>
      <c r="B1191">
        <v>2702</v>
      </c>
      <c r="C1191" t="str">
        <f t="shared" si="184"/>
        <v>store_doc_2702</v>
      </c>
      <c r="D1191" t="s">
        <v>7864</v>
      </c>
      <c r="E1191" t="s">
        <v>7865</v>
      </c>
      <c r="F1191">
        <v>14.724126999999999</v>
      </c>
      <c r="G1191">
        <v>101.98562200000001</v>
      </c>
      <c r="H1191" t="str">
        <f t="shared" si="190"/>
        <v>https://www.google.com/maps/place/14.724127,101.985622</v>
      </c>
      <c r="I1191" t="s">
        <v>28</v>
      </c>
      <c r="J1191" t="s">
        <v>29</v>
      </c>
      <c r="K1191" t="s">
        <v>7866</v>
      </c>
      <c r="L1191" t="s">
        <v>7867</v>
      </c>
      <c r="M1191" t="s">
        <v>2668</v>
      </c>
      <c r="N1191">
        <v>30150</v>
      </c>
      <c r="O1191" t="s">
        <v>7868</v>
      </c>
      <c r="P1191" t="s">
        <v>34</v>
      </c>
      <c r="Q1191" s="3" t="s">
        <v>35</v>
      </c>
      <c r="R1191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1" s="3" t="str">
        <f>VLOOKUP($B1191,[1]Offline!$A$2:$K$2447,2,FALSE)</f>
        <v>Mini Supermarket</v>
      </c>
      <c r="T1191" s="3" t="str">
        <f>VLOOKUP($B1191,[1]Offline!$A$2:$K$2447,6,FALSE)</f>
        <v>06:00-23:00 (17Hrs)</v>
      </c>
      <c r="U1191" s="3" t="str">
        <f>VLOOKUP($B1191,[1]Offline!$A$2:$K$2447,8,FALSE)</f>
        <v>เลขที่ 156 หมู่ที่ 1 ตำบลตะคุ อำเภอปักธงชัย จังหวัดนครราชสีมา 30150</v>
      </c>
      <c r="V1191" s="11" t="str">
        <f t="shared" si="186"/>
        <v>เลขที่ 156 หมู่ที่ 1 ตำบลตะคุ อำเภอปักธงชัย จังหวัดนครราชสีมา 30150, โทรศัพท์: 062-605-8797</v>
      </c>
      <c r="W1191" s="3" t="str">
        <f>VLOOKUP($B1191,[1]Offline!$A$2:$K$2447,5,FALSE)</f>
        <v>exp2702-sm@lotuss.com</v>
      </c>
      <c r="X1191" s="3" t="str">
        <f>VLOOKUP($B1191,[1]Offline!$A$2:$K$2447,10,FALSE)</f>
        <v>0626058797</v>
      </c>
      <c r="Y1191" t="s">
        <v>7869</v>
      </c>
      <c r="Z1191" t="str">
        <f t="shared" si="187"/>
        <v>0626058797</v>
      </c>
      <c r="AA1191" t="str">
        <f t="shared" si="188"/>
        <v>062-605-8797</v>
      </c>
      <c r="AB1191" t="str">
        <f t="shared" si="189"/>
        <v>Valid</v>
      </c>
      <c r="AC1191" s="4" t="str">
        <f t="shared" si="192"/>
        <v>Valid</v>
      </c>
      <c r="AD1191" t="s">
        <v>7869</v>
      </c>
      <c r="AE1191" s="11" t="s">
        <v>7870</v>
      </c>
    </row>
    <row r="1192" spans="1:31" ht="16" x14ac:dyDescent="0.2">
      <c r="A1192" t="s">
        <v>7871</v>
      </c>
      <c r="B1192">
        <v>2703</v>
      </c>
      <c r="C1192" t="str">
        <f t="shared" si="184"/>
        <v>store_doc_2703</v>
      </c>
      <c r="D1192" t="s">
        <v>7872</v>
      </c>
      <c r="E1192" t="s">
        <v>7873</v>
      </c>
      <c r="F1192">
        <v>16.267336</v>
      </c>
      <c r="G1192">
        <v>102.981725</v>
      </c>
      <c r="H1192" t="str">
        <f t="shared" si="190"/>
        <v>https://www.google.com/maps/place/16.267336,102.981725</v>
      </c>
      <c r="I1192" t="s">
        <v>28</v>
      </c>
      <c r="J1192" t="s">
        <v>29</v>
      </c>
      <c r="K1192" t="s">
        <v>7874</v>
      </c>
      <c r="L1192" t="s">
        <v>7875</v>
      </c>
      <c r="M1192" t="s">
        <v>3115</v>
      </c>
      <c r="N1192">
        <v>44140</v>
      </c>
      <c r="O1192" t="s">
        <v>7876</v>
      </c>
      <c r="P1192" t="s">
        <v>34</v>
      </c>
      <c r="Q1192" s="3" t="s">
        <v>35</v>
      </c>
      <c r="R1192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2" s="3" t="str">
        <f>VLOOKUP($B1192,[1]Offline!$A$2:$K$2447,2,FALSE)</f>
        <v>Mini Supermarket</v>
      </c>
      <c r="T1192" s="3" t="str">
        <f>VLOOKUP($B1192,[1]Offline!$A$2:$K$2447,6,FALSE)</f>
        <v>06:00-23:00 (17Hrs)</v>
      </c>
      <c r="U1192" s="3" t="str">
        <f>VLOOKUP($B1192,[1]Offline!$A$2:$K$2447,8,FALSE)</f>
        <v>เลขที่ 273 หมู่ที่ 9  ตำบลแพง อำเภอโกสุมพิสัย จังหวัดมหาสารคาม 44140</v>
      </c>
      <c r="V1192" s="11" t="str">
        <f t="shared" si="186"/>
        <v>เลขที่ 273 หมู่ที่ 9  ตำบลแพง อำเภอโกสุมพิสัย จังหวัดมหาสารคาม 44140, โทรศัพท์: 062-605-8798</v>
      </c>
      <c r="W1192" s="3" t="str">
        <f>VLOOKUP($B1192,[1]Offline!$A$2:$K$2447,5,FALSE)</f>
        <v>exp2703-sm@lotuss.com</v>
      </c>
      <c r="X1192" s="3" t="str">
        <f>VLOOKUP($B1192,[1]Offline!$A$2:$K$2447,10,FALSE)</f>
        <v>0626058798</v>
      </c>
      <c r="Y1192" t="s">
        <v>7877</v>
      </c>
      <c r="Z1192" t="str">
        <f t="shared" si="187"/>
        <v>0626058798</v>
      </c>
      <c r="AA1192" t="str">
        <f t="shared" si="188"/>
        <v>062-605-8798</v>
      </c>
      <c r="AB1192" t="str">
        <f t="shared" si="189"/>
        <v>Valid</v>
      </c>
      <c r="AC1192" s="4" t="str">
        <f t="shared" si="192"/>
        <v>Valid</v>
      </c>
      <c r="AD1192" t="s">
        <v>7877</v>
      </c>
      <c r="AE1192" s="11" t="s">
        <v>7878</v>
      </c>
    </row>
    <row r="1193" spans="1:31" ht="16" x14ac:dyDescent="0.2">
      <c r="A1193" t="s">
        <v>7879</v>
      </c>
      <c r="B1193">
        <v>2704</v>
      </c>
      <c r="C1193" t="str">
        <f t="shared" si="184"/>
        <v>store_doc_2704</v>
      </c>
      <c r="D1193" t="s">
        <v>7880</v>
      </c>
      <c r="E1193" t="s">
        <v>7881</v>
      </c>
      <c r="F1193">
        <v>15.287858</v>
      </c>
      <c r="G1193">
        <v>104.885679</v>
      </c>
      <c r="H1193" t="str">
        <f t="shared" si="190"/>
        <v>https://www.google.com/maps/place/15.287858,104.885679</v>
      </c>
      <c r="I1193" t="s">
        <v>28</v>
      </c>
      <c r="J1193" t="s">
        <v>29</v>
      </c>
      <c r="K1193" t="s">
        <v>7882</v>
      </c>
      <c r="L1193" t="s">
        <v>4847</v>
      </c>
      <c r="M1193" t="s">
        <v>4243</v>
      </c>
      <c r="N1193">
        <v>34000</v>
      </c>
      <c r="O1193" t="s">
        <v>7883</v>
      </c>
      <c r="P1193" t="s">
        <v>34</v>
      </c>
      <c r="Q1193" s="3" t="s">
        <v>35</v>
      </c>
      <c r="R1193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3" s="3" t="str">
        <f>VLOOKUP($B1193,[1]Offline!$A$2:$K$2447,2,FALSE)</f>
        <v>Mini Supermarket</v>
      </c>
      <c r="T1193" s="3" t="str">
        <f>VLOOKUP($B1193,[1]Offline!$A$2:$K$2447,6,FALSE)</f>
        <v>06:00-23:00 (17Hrs)</v>
      </c>
      <c r="U1193" s="3" t="str">
        <f>VLOOKUP($B1193,[1]Offline!$A$2:$K$2447,8,FALSE)</f>
        <v>เลขที่ 280 หมู่ที่ 12 ตำบลไร่น้อย อำเภอเมืองอุบลราชธานี จังหวัดอุบลราชธานี 34000</v>
      </c>
      <c r="V1193" s="11" t="str">
        <f t="shared" si="186"/>
        <v>เลขที่ 280 หมู่ที่ 12 ตำบลไร่น้อย อำเภอเมืองอุบลราชธานี จังหวัดอุบลราชธานี 34000, โทรศัพท์: 062-605-8799</v>
      </c>
      <c r="W1193" s="3" t="str">
        <f>VLOOKUP($B1193,[1]Offline!$A$2:$K$2447,5,FALSE)</f>
        <v>exp2704-sm@lotuss.com</v>
      </c>
      <c r="X1193" s="3" t="str">
        <f>VLOOKUP($B1193,[1]Offline!$A$2:$K$2447,10,FALSE)</f>
        <v>0626058799</v>
      </c>
      <c r="Y1193" t="s">
        <v>7884</v>
      </c>
      <c r="Z1193" t="str">
        <f t="shared" si="187"/>
        <v>0626058799</v>
      </c>
      <c r="AA1193" t="str">
        <f t="shared" si="188"/>
        <v>062-605-8799</v>
      </c>
      <c r="AB1193" t="str">
        <f t="shared" si="189"/>
        <v>Valid</v>
      </c>
      <c r="AC1193" s="4" t="str">
        <f t="shared" si="192"/>
        <v>Valid</v>
      </c>
      <c r="AD1193" t="s">
        <v>7884</v>
      </c>
      <c r="AE1193" s="11" t="s">
        <v>7885</v>
      </c>
    </row>
    <row r="1194" spans="1:31" ht="16" x14ac:dyDescent="0.2">
      <c r="A1194" t="s">
        <v>7886</v>
      </c>
      <c r="B1194">
        <v>2705</v>
      </c>
      <c r="C1194" t="str">
        <f t="shared" si="184"/>
        <v>store_doc_2705</v>
      </c>
      <c r="D1194" t="s">
        <v>7887</v>
      </c>
      <c r="E1194" t="s">
        <v>7888</v>
      </c>
      <c r="F1194">
        <v>13.765196</v>
      </c>
      <c r="G1194">
        <v>101.518474</v>
      </c>
      <c r="H1194" t="str">
        <f t="shared" si="190"/>
        <v>https://www.google.com/maps/place/13.765196,101.518474</v>
      </c>
      <c r="I1194" t="s">
        <v>28</v>
      </c>
      <c r="J1194" t="s">
        <v>29</v>
      </c>
      <c r="K1194" t="s">
        <v>7889</v>
      </c>
      <c r="L1194" t="s">
        <v>3854</v>
      </c>
      <c r="M1194" t="s">
        <v>997</v>
      </c>
      <c r="N1194">
        <v>24000</v>
      </c>
      <c r="O1194" t="s">
        <v>7890</v>
      </c>
      <c r="P1194" t="s">
        <v>34</v>
      </c>
      <c r="Q1194" s="3" t="s">
        <v>35</v>
      </c>
      <c r="R1194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4" s="3" t="str">
        <f>VLOOKUP($B1194,[1]Offline!$A$2:$K$2447,2,FALSE)</f>
        <v>Mini Supermarket</v>
      </c>
      <c r="T1194" s="3" t="str">
        <f>VLOOKUP($B1194,[1]Offline!$A$2:$K$2447,6,FALSE)</f>
        <v>06:00-23:00 (17Hrs)</v>
      </c>
      <c r="U1194" s="3" t="str">
        <f>VLOOKUP($B1194,[1]Offline!$A$2:$K$2447,8,FALSE)</f>
        <v>เลขที่ 1111/12,1111/13,1111/14 หมู่ 2 ต.เขาหินซ้อน อ.พนมสารคาม จ.ฉะเชิงเทรา 24120</v>
      </c>
      <c r="V1194" s="11" t="str">
        <f t="shared" si="186"/>
        <v>เลขที่ 1111/12,1111/13,1111/14 หมู่ 2 ต.เขาหินซ้อน อ.พนมสารคาม จ.ฉะเชิงเทรา 24120, โทรศัพท์: 062-605-8801</v>
      </c>
      <c r="W1194" s="3" t="str">
        <f>VLOOKUP($B1194,[1]Offline!$A$2:$K$2447,5,FALSE)</f>
        <v>exp2705-sm@lotuss.com</v>
      </c>
      <c r="X1194" s="3" t="str">
        <f>VLOOKUP($B1194,[1]Offline!$A$2:$K$2447,10,FALSE)</f>
        <v>0626058801</v>
      </c>
      <c r="Y1194" t="s">
        <v>7891</v>
      </c>
      <c r="Z1194" t="str">
        <f t="shared" si="187"/>
        <v>0626058801</v>
      </c>
      <c r="AA1194" t="str">
        <f t="shared" si="188"/>
        <v>062-605-8801</v>
      </c>
      <c r="AB1194" t="str">
        <f t="shared" si="189"/>
        <v>Valid</v>
      </c>
      <c r="AC1194" s="4" t="str">
        <f t="shared" si="192"/>
        <v>Valid</v>
      </c>
      <c r="AD1194" t="s">
        <v>7891</v>
      </c>
      <c r="AE1194" s="11" t="s">
        <v>7892</v>
      </c>
    </row>
    <row r="1195" spans="1:31" ht="16" x14ac:dyDescent="0.2">
      <c r="A1195" t="s">
        <v>7893</v>
      </c>
      <c r="B1195">
        <v>2706</v>
      </c>
      <c r="C1195" t="str">
        <f t="shared" si="184"/>
        <v>store_doc_2706</v>
      </c>
      <c r="D1195" t="s">
        <v>7894</v>
      </c>
      <c r="E1195" t="s">
        <v>7895</v>
      </c>
      <c r="F1195">
        <v>13.683460999999999</v>
      </c>
      <c r="G1195">
        <v>100.364593</v>
      </c>
      <c r="H1195" t="str">
        <f t="shared" si="190"/>
        <v>https://www.google.com/maps/place/13.683461,100.364593</v>
      </c>
      <c r="I1195" t="s">
        <v>28</v>
      </c>
      <c r="J1195" t="s">
        <v>29</v>
      </c>
      <c r="K1195" t="s">
        <v>7896</v>
      </c>
      <c r="L1195" t="s">
        <v>125</v>
      </c>
      <c r="M1195" t="s">
        <v>32</v>
      </c>
      <c r="N1195">
        <v>10160</v>
      </c>
      <c r="O1195" t="s">
        <v>1966</v>
      </c>
      <c r="P1195" t="s">
        <v>34</v>
      </c>
      <c r="Q1195" s="3" t="s">
        <v>35</v>
      </c>
      <c r="R1195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5" s="3" t="str">
        <f>VLOOKUP($B1195,[1]Offline!$A$2:$K$2447,2,FALSE)</f>
        <v>Mini Supermarket</v>
      </c>
      <c r="T1195" s="3" t="str">
        <f>VLOOKUP($B1195,[1]Offline!$A$2:$K$2447,6,FALSE)</f>
        <v>06:00-22:30 (16.5Hrs)</v>
      </c>
      <c r="U1195" s="3" t="str">
        <f>VLOOKUP($B1195,[1]Offline!$A$2:$K$2447,8,FALSE)</f>
        <v>เลขที่ 234/3 ถ.เลียบคลองภาษีเจริญฝั่งใต้ แขวงหนองแขม เขตหนองแขม กรุงเทพฯ 10160</v>
      </c>
      <c r="V1195" s="11" t="str">
        <f t="shared" si="186"/>
        <v>เลขที่ 234/3 ถ.เลียบคลองภาษีเจริญฝั่งใต้ แขวงหนองแขม เขตหนองแขม กรุงเทพฯ 10160, โทรศัพท์: 081-246-8600</v>
      </c>
      <c r="W1195" s="3" t="str">
        <f>VLOOKUP($B1195,[1]Offline!$A$2:$K$2447,5,FALSE)</f>
        <v>exp2706-sm@lotuss.com</v>
      </c>
      <c r="X1195" s="3" t="str">
        <f>VLOOKUP($B1195,[1]Offline!$A$2:$K$2447,10,FALSE)</f>
        <v>0812468600</v>
      </c>
      <c r="Y1195" t="s">
        <v>7897</v>
      </c>
      <c r="Z1195" t="str">
        <f t="shared" si="187"/>
        <v>0812468600</v>
      </c>
      <c r="AA1195" t="str">
        <f t="shared" si="188"/>
        <v>081-246-8600</v>
      </c>
      <c r="AB1195" t="str">
        <f t="shared" si="189"/>
        <v>Valid</v>
      </c>
      <c r="AC1195" s="4" t="str">
        <f t="shared" si="192"/>
        <v>Valid</v>
      </c>
      <c r="AD1195" t="s">
        <v>7897</v>
      </c>
      <c r="AE1195" s="11" t="s">
        <v>7898</v>
      </c>
    </row>
    <row r="1196" spans="1:31" ht="16" x14ac:dyDescent="0.2">
      <c r="A1196" t="s">
        <v>7899</v>
      </c>
      <c r="B1196">
        <v>2708</v>
      </c>
      <c r="C1196" t="str">
        <f t="shared" si="184"/>
        <v>store_doc_2708</v>
      </c>
      <c r="D1196" t="s">
        <v>7900</v>
      </c>
      <c r="E1196" t="s">
        <v>7901</v>
      </c>
      <c r="F1196">
        <v>12.714956000000001</v>
      </c>
      <c r="G1196">
        <v>101.334665</v>
      </c>
      <c r="H1196" t="str">
        <f t="shared" si="190"/>
        <v>https://www.google.com/maps/place/12.714956,101.334665</v>
      </c>
      <c r="I1196" t="s">
        <v>28</v>
      </c>
      <c r="J1196" t="s">
        <v>29</v>
      </c>
      <c r="K1196" t="s">
        <v>7902</v>
      </c>
      <c r="L1196" t="s">
        <v>2494</v>
      </c>
      <c r="M1196" t="s">
        <v>2040</v>
      </c>
      <c r="N1196">
        <v>21000</v>
      </c>
      <c r="O1196" t="s">
        <v>7903</v>
      </c>
      <c r="P1196" t="s">
        <v>34</v>
      </c>
      <c r="Q1196" s="3" t="s">
        <v>35</v>
      </c>
      <c r="R1196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6" s="3" t="str">
        <f>VLOOKUP($B1196,[1]Offline!$A$2:$K$2447,2,FALSE)</f>
        <v>Mini Supermarket</v>
      </c>
      <c r="T1196" s="3" t="str">
        <f>VLOOKUP($B1196,[1]Offline!$A$2:$K$2447,6,FALSE)</f>
        <v>06:00-23:00 (17Hrs)</v>
      </c>
      <c r="U1196" s="3" t="str">
        <f>VLOOKUP($B1196,[1]Offline!$A$2:$K$2447,8,FALSE)</f>
        <v>เลขที่ 107/3 หมู่ 1 ต.นาตาขวัญ อ.เมือง จ.ระยอง 21000</v>
      </c>
      <c r="V1196" s="11" t="str">
        <f t="shared" si="186"/>
        <v>เลขที่ 107/3 หมู่ 1 ต.นาตาขวัญ อ.เมือง จ.ระยอง 21000, โทรศัพท์: 062-605-8804</v>
      </c>
      <c r="W1196" s="3" t="str">
        <f>VLOOKUP($B1196,[1]Offline!$A$2:$K$2447,5,FALSE)</f>
        <v>exp2708-sm@lotuss.com</v>
      </c>
      <c r="X1196" s="3" t="str">
        <f>VLOOKUP($B1196,[1]Offline!$A$2:$K$2447,10,FALSE)</f>
        <v>0626058804</v>
      </c>
      <c r="Y1196" t="s">
        <v>7904</v>
      </c>
      <c r="Z1196" t="str">
        <f t="shared" si="187"/>
        <v>0626058804</v>
      </c>
      <c r="AA1196" t="str">
        <f t="shared" si="188"/>
        <v>062-605-8804</v>
      </c>
      <c r="AB1196" t="str">
        <f t="shared" si="189"/>
        <v>Valid</v>
      </c>
      <c r="AC1196" s="4" t="str">
        <f t="shared" si="192"/>
        <v>Valid</v>
      </c>
      <c r="AD1196" t="s">
        <v>7904</v>
      </c>
      <c r="AE1196" s="11" t="s">
        <v>7905</v>
      </c>
    </row>
    <row r="1197" spans="1:31" ht="16" x14ac:dyDescent="0.2">
      <c r="A1197" t="s">
        <v>7906</v>
      </c>
      <c r="B1197">
        <v>2709</v>
      </c>
      <c r="C1197" t="str">
        <f t="shared" si="184"/>
        <v>store_doc_2709</v>
      </c>
      <c r="D1197" t="s">
        <v>7907</v>
      </c>
      <c r="E1197" t="s">
        <v>7908</v>
      </c>
      <c r="F1197">
        <v>16.024618</v>
      </c>
      <c r="G1197">
        <v>104.63829699999999</v>
      </c>
      <c r="H1197" t="str">
        <f t="shared" si="190"/>
        <v>https://www.google.com/maps/place/16.024618,104.638297</v>
      </c>
      <c r="I1197" t="s">
        <v>28</v>
      </c>
      <c r="J1197" t="s">
        <v>29</v>
      </c>
      <c r="K1197" t="s">
        <v>7909</v>
      </c>
      <c r="L1197" t="s">
        <v>7910</v>
      </c>
      <c r="M1197" t="s">
        <v>5702</v>
      </c>
      <c r="N1197">
        <v>37290</v>
      </c>
      <c r="O1197" t="s">
        <v>7911</v>
      </c>
      <c r="P1197" t="s">
        <v>34</v>
      </c>
      <c r="Q1197" s="3" t="s">
        <v>35</v>
      </c>
      <c r="R1197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7" s="3" t="str">
        <f>VLOOKUP($B1197,[1]Offline!$A$2:$K$2447,2,FALSE)</f>
        <v>Mini Supermarket</v>
      </c>
      <c r="T1197" s="3" t="str">
        <f>VLOOKUP($B1197,[1]Offline!$A$2:$K$2447,6,FALSE)</f>
        <v>06:00-23:00 (17Hrs)</v>
      </c>
      <c r="U1197" s="3" t="str">
        <f>VLOOKUP($B1197,[1]Offline!$A$2:$K$2447,8,FALSE)</f>
        <v>เลขที่ 273 หมู่ที่ 15 ตำบลเสนางนิคม อำเภอเสนางคนิคม จังหวัดอำนาจเจริญ 37290</v>
      </c>
      <c r="V1197" s="11" t="str">
        <f t="shared" si="186"/>
        <v>เลขที่ 273 หมู่ที่ 15 ตำบลเสนางนิคม อำเภอเสนางคนิคม จังหวัดอำนาจเจริญ 37290, โทรศัพท์: 062-605-8805</v>
      </c>
      <c r="W1197" s="3" t="str">
        <f>VLOOKUP($B1197,[1]Offline!$A$2:$K$2447,5,FALSE)</f>
        <v>exp2709-sm@lotuss.com</v>
      </c>
      <c r="X1197" s="3" t="str">
        <f>VLOOKUP($B1197,[1]Offline!$A$2:$K$2447,10,FALSE)</f>
        <v>0626058805</v>
      </c>
      <c r="Y1197" t="s">
        <v>7912</v>
      </c>
      <c r="Z1197" t="str">
        <f t="shared" si="187"/>
        <v>0626058805</v>
      </c>
      <c r="AA1197" t="str">
        <f t="shared" si="188"/>
        <v>062-605-8805</v>
      </c>
      <c r="AB1197" t="str">
        <f t="shared" si="189"/>
        <v>Valid</v>
      </c>
      <c r="AC1197" s="4" t="str">
        <f t="shared" si="192"/>
        <v>Valid</v>
      </c>
      <c r="AD1197" t="s">
        <v>7912</v>
      </c>
      <c r="AE1197" s="11" t="s">
        <v>7913</v>
      </c>
    </row>
    <row r="1198" spans="1:31" ht="16" x14ac:dyDescent="0.2">
      <c r="A1198" t="s">
        <v>7914</v>
      </c>
      <c r="B1198">
        <v>2710</v>
      </c>
      <c r="C1198" t="str">
        <f t="shared" si="184"/>
        <v>store_doc_2710</v>
      </c>
      <c r="D1198" t="s">
        <v>7915</v>
      </c>
      <c r="E1198" t="s">
        <v>7916</v>
      </c>
      <c r="F1198">
        <v>13.731576</v>
      </c>
      <c r="G1198">
        <v>100.48231800000001</v>
      </c>
      <c r="H1198" t="str">
        <f t="shared" si="190"/>
        <v>https://www.google.com/maps/place/13.731576,100.482318</v>
      </c>
      <c r="I1198" t="s">
        <v>28</v>
      </c>
      <c r="J1198" t="s">
        <v>29</v>
      </c>
      <c r="K1198" t="s">
        <v>7917</v>
      </c>
      <c r="L1198" t="s">
        <v>91</v>
      </c>
      <c r="M1198" t="s">
        <v>32</v>
      </c>
      <c r="N1198">
        <v>10600</v>
      </c>
      <c r="O1198" t="s">
        <v>92</v>
      </c>
      <c r="P1198" t="s">
        <v>34</v>
      </c>
      <c r="Q1198" s="3" t="s">
        <v>35</v>
      </c>
      <c r="R1198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8" s="3" t="str">
        <f>VLOOKUP($B1198,[1]Offline!$A$2:$K$2447,2,FALSE)</f>
        <v>Mini Supermarket</v>
      </c>
      <c r="T1198" s="3" t="str">
        <f>VLOOKUP($B1198,[1]Offline!$A$2:$K$2447,6,FALSE)</f>
        <v>06:00-23:00 (17Hrs)</v>
      </c>
      <c r="U1198" s="3" t="str">
        <f>VLOOKUP($B1198,[1]Offline!$A$2:$K$2447,8,FALSE)</f>
        <v>เลขที่ 506,508,510 ซ.เพชรเกษม 4 แขวงวัดท่าพระ เขตบางกอกใหญ่ กรุงเทพฯ 10600</v>
      </c>
      <c r="V1198" s="11" t="str">
        <f t="shared" si="186"/>
        <v>เลขที่ 506,508,510 ซ.เพชรเกษม 4 แขวงวัดท่าพระ เขตบางกอกใหญ่ กรุงเทพฯ 10600, โทรศัพท์: 062-605-8806</v>
      </c>
      <c r="W1198" s="3" t="str">
        <f>VLOOKUP($B1198,[1]Offline!$A$2:$K$2447,5,FALSE)</f>
        <v>exp2710-sm@lotuss.com</v>
      </c>
      <c r="X1198" s="3" t="str">
        <f>VLOOKUP($B1198,[1]Offline!$A$2:$K$2447,10,FALSE)</f>
        <v>0626058806</v>
      </c>
      <c r="Y1198" t="s">
        <v>7918</v>
      </c>
      <c r="Z1198" t="str">
        <f t="shared" si="187"/>
        <v>0626058806</v>
      </c>
      <c r="AA1198" t="str">
        <f t="shared" si="188"/>
        <v>062-605-8806</v>
      </c>
      <c r="AB1198" t="str">
        <f t="shared" si="189"/>
        <v>Valid</v>
      </c>
      <c r="AC1198" s="4" t="str">
        <f t="shared" si="192"/>
        <v>Valid</v>
      </c>
      <c r="AD1198" t="s">
        <v>7918</v>
      </c>
      <c r="AE1198" s="11" t="s">
        <v>7919</v>
      </c>
    </row>
    <row r="1199" spans="1:31" ht="16" x14ac:dyDescent="0.2">
      <c r="A1199" t="s">
        <v>7920</v>
      </c>
      <c r="B1199">
        <v>2711</v>
      </c>
      <c r="C1199" t="str">
        <f t="shared" si="184"/>
        <v>store_doc_2711</v>
      </c>
      <c r="D1199" t="s">
        <v>7921</v>
      </c>
      <c r="E1199" t="s">
        <v>7922</v>
      </c>
      <c r="F1199">
        <v>14.550373</v>
      </c>
      <c r="G1199">
        <v>100.85380000000001</v>
      </c>
      <c r="H1199" t="str">
        <f t="shared" si="190"/>
        <v>https://www.google.com/maps/place/14.550373,100.8538</v>
      </c>
      <c r="I1199" t="s">
        <v>28</v>
      </c>
      <c r="J1199" t="s">
        <v>29</v>
      </c>
      <c r="K1199" t="s">
        <v>7923</v>
      </c>
      <c r="L1199" t="s">
        <v>7924</v>
      </c>
      <c r="M1199" t="s">
        <v>1121</v>
      </c>
      <c r="N1199">
        <v>18160</v>
      </c>
      <c r="O1199" t="s">
        <v>7925</v>
      </c>
      <c r="P1199" t="s">
        <v>34</v>
      </c>
      <c r="Q1199" s="3" t="s">
        <v>35</v>
      </c>
      <c r="R1199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199" s="3" t="str">
        <f>VLOOKUP($B1199,[1]Offline!$A$2:$K$2447,2,FALSE)</f>
        <v>Mini Supermarket</v>
      </c>
      <c r="T1199" s="3" t="str">
        <f>VLOOKUP($B1199,[1]Offline!$A$2:$K$2447,6,FALSE)</f>
        <v>06:00-23:00 (17Hrs)</v>
      </c>
      <c r="U1199" s="3" t="str">
        <f>VLOOKUP($B1199,[1]Offline!$A$2:$K$2447,8,FALSE)</f>
        <v>เลขที่ 47 หมู่ 1 ต.เสาไห้ อ.เสาไห้ จ.สระบุรี 18160</v>
      </c>
      <c r="V1199" s="11" t="str">
        <f t="shared" si="186"/>
        <v>เลขที่ 47 หมู่ 1 ต.เสาไห้ อ.เสาไห้ จ.สระบุรี 18160, โทรศัพท์: 062-605-8807</v>
      </c>
      <c r="W1199" s="3" t="str">
        <f>VLOOKUP($B1199,[1]Offline!$A$2:$K$2447,5,FALSE)</f>
        <v>exp2711-sm@lotuss.com</v>
      </c>
      <c r="X1199" s="3" t="str">
        <f>VLOOKUP($B1199,[1]Offline!$A$2:$K$2447,10,FALSE)</f>
        <v>0626058807</v>
      </c>
      <c r="Y1199" t="s">
        <v>7926</v>
      </c>
      <c r="Z1199" t="str">
        <f t="shared" si="187"/>
        <v>0626058807</v>
      </c>
      <c r="AA1199" t="str">
        <f t="shared" si="188"/>
        <v>062-605-8807</v>
      </c>
      <c r="AB1199" t="str">
        <f t="shared" si="189"/>
        <v>Valid</v>
      </c>
      <c r="AC1199" s="4" t="str">
        <f t="shared" si="192"/>
        <v>Valid</v>
      </c>
      <c r="AD1199" t="s">
        <v>7926</v>
      </c>
      <c r="AE1199" s="11" t="s">
        <v>7927</v>
      </c>
    </row>
    <row r="1200" spans="1:31" ht="16" x14ac:dyDescent="0.2">
      <c r="A1200" t="s">
        <v>7928</v>
      </c>
      <c r="B1200">
        <v>2712</v>
      </c>
      <c r="C1200" t="str">
        <f t="shared" si="184"/>
        <v>store_doc_2712</v>
      </c>
      <c r="D1200" t="s">
        <v>7929</v>
      </c>
      <c r="E1200" t="s">
        <v>7930</v>
      </c>
      <c r="F1200">
        <v>17.776736</v>
      </c>
      <c r="G1200">
        <v>102.3954</v>
      </c>
      <c r="H1200" t="str">
        <f t="shared" si="190"/>
        <v>https://www.google.com/maps/place/17.776736,102.3954</v>
      </c>
      <c r="I1200" t="s">
        <v>28</v>
      </c>
      <c r="J1200" t="s">
        <v>29</v>
      </c>
      <c r="K1200" t="s">
        <v>7931</v>
      </c>
      <c r="L1200" t="s">
        <v>7932</v>
      </c>
      <c r="M1200" t="s">
        <v>2605</v>
      </c>
      <c r="N1200">
        <v>41160</v>
      </c>
      <c r="O1200" t="s">
        <v>7933</v>
      </c>
      <c r="P1200" t="s">
        <v>34</v>
      </c>
      <c r="Q1200" s="3" t="s">
        <v>35</v>
      </c>
      <c r="R1200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0" s="3" t="str">
        <f>VLOOKUP($B1200,[1]Offline!$A$2:$K$2447,2,FALSE)</f>
        <v>Mini Supermarket</v>
      </c>
      <c r="T1200" s="3" t="str">
        <f>VLOOKUP($B1200,[1]Offline!$A$2:$K$2447,6,FALSE)</f>
        <v>06:00-23:00 (17Hrs)</v>
      </c>
      <c r="U1200" s="3" t="str">
        <f>VLOOKUP($B1200,[1]Offline!$A$2:$K$2447,8,FALSE)</f>
        <v>เลขที่ 60 หมู่ที่ 1 ตำบลกลางใหญ่ อำเภอ บ้านผือ จังหวัดอุดรธานี 41160</v>
      </c>
      <c r="V1200" s="11" t="str">
        <f t="shared" si="186"/>
        <v>เลขที่ 60 หมู่ที่ 1 ตำบลกลางใหญ่ อำเภอ บ้านผือ จังหวัดอุดรธานี 41160, โทรศัพท์: 062-605-8808</v>
      </c>
      <c r="W1200" s="3" t="str">
        <f>VLOOKUP($B1200,[1]Offline!$A$2:$K$2447,5,FALSE)</f>
        <v>exp2712-sm@lotuss.com</v>
      </c>
      <c r="X1200" s="3" t="str">
        <f>VLOOKUP($B1200,[1]Offline!$A$2:$K$2447,10,FALSE)</f>
        <v>0626058808</v>
      </c>
      <c r="Y1200" t="s">
        <v>7934</v>
      </c>
      <c r="Z1200" t="str">
        <f t="shared" si="187"/>
        <v>0626058808</v>
      </c>
      <c r="AA1200" t="str">
        <f t="shared" si="188"/>
        <v>062-605-8808</v>
      </c>
      <c r="AB1200" t="str">
        <f t="shared" si="189"/>
        <v>Valid</v>
      </c>
      <c r="AC1200" s="4" t="str">
        <f t="shared" si="192"/>
        <v>Valid</v>
      </c>
      <c r="AD1200" t="s">
        <v>7934</v>
      </c>
      <c r="AE1200" s="11" t="s">
        <v>7935</v>
      </c>
    </row>
    <row r="1201" spans="1:31" ht="16" x14ac:dyDescent="0.2">
      <c r="A1201" t="s">
        <v>7936</v>
      </c>
      <c r="B1201">
        <v>2713</v>
      </c>
      <c r="C1201" t="str">
        <f t="shared" si="184"/>
        <v>store_doc_2713</v>
      </c>
      <c r="D1201" t="s">
        <v>7937</v>
      </c>
      <c r="E1201" t="s">
        <v>7938</v>
      </c>
      <c r="F1201">
        <v>16.997592000000001</v>
      </c>
      <c r="G1201">
        <v>104.169698</v>
      </c>
      <c r="H1201" t="str">
        <f t="shared" si="190"/>
        <v>https://www.google.com/maps/place/16.997592,104.169698</v>
      </c>
      <c r="I1201" t="s">
        <v>28</v>
      </c>
      <c r="J1201" t="s">
        <v>29</v>
      </c>
      <c r="K1201" t="s">
        <v>7939</v>
      </c>
      <c r="L1201" t="s">
        <v>7940</v>
      </c>
      <c r="M1201" t="s">
        <v>5582</v>
      </c>
      <c r="N1201">
        <v>47260</v>
      </c>
      <c r="O1201" t="s">
        <v>7941</v>
      </c>
      <c r="P1201" t="s">
        <v>34</v>
      </c>
      <c r="Q1201" s="3" t="s">
        <v>35</v>
      </c>
      <c r="R1201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1" s="3" t="str">
        <f>VLOOKUP($B1201,[1]Offline!$A$2:$K$2447,2,FALSE)</f>
        <v>Mini Supermarket</v>
      </c>
      <c r="T1201" s="3" t="str">
        <f>VLOOKUP($B1201,[1]Offline!$A$2:$K$2447,6,FALSE)</f>
        <v>06:00-22:30 (16.5Hrs)</v>
      </c>
      <c r="U1201" s="3" t="str">
        <f>VLOOKUP($B1201,[1]Offline!$A$2:$K$2447,8,FALSE)</f>
        <v>เลขที่ 330 หมู่ที่ 6 ตำบลเต่างอย อำเภอเต่างอย จัหวัดสกลนคร 47260</v>
      </c>
      <c r="V1201" s="11" t="str">
        <f t="shared" si="186"/>
        <v>เลขที่ 330 หมู่ที่ 6 ตำบลเต่างอย อำเภอเต่างอย จัหวัดสกลนคร 47260, โทรศัพท์: 062-605-8809</v>
      </c>
      <c r="W1201" s="3" t="str">
        <f>VLOOKUP($B1201,[1]Offline!$A$2:$K$2447,5,FALSE)</f>
        <v>exp2713-sm@lotuss.com</v>
      </c>
      <c r="X1201" s="3" t="str">
        <f>VLOOKUP($B1201,[1]Offline!$A$2:$K$2447,10,FALSE)</f>
        <v>0626058809</v>
      </c>
      <c r="Y1201" t="s">
        <v>7942</v>
      </c>
      <c r="Z1201" t="str">
        <f t="shared" si="187"/>
        <v>0626058809</v>
      </c>
      <c r="AA1201" t="str">
        <f t="shared" si="188"/>
        <v>062-605-8809</v>
      </c>
      <c r="AB1201" t="str">
        <f t="shared" si="189"/>
        <v>Valid</v>
      </c>
      <c r="AC1201" s="4" t="str">
        <f t="shared" si="192"/>
        <v>Valid</v>
      </c>
      <c r="AD1201" t="s">
        <v>7942</v>
      </c>
      <c r="AE1201" s="11" t="s">
        <v>7943</v>
      </c>
    </row>
    <row r="1202" spans="1:31" ht="16" x14ac:dyDescent="0.2">
      <c r="A1202" t="s">
        <v>7944</v>
      </c>
      <c r="B1202">
        <v>2714</v>
      </c>
      <c r="C1202" t="str">
        <f t="shared" si="184"/>
        <v>store_doc_2714</v>
      </c>
      <c r="D1202" t="s">
        <v>7945</v>
      </c>
      <c r="E1202" t="s">
        <v>7946</v>
      </c>
      <c r="F1202">
        <v>14.991885999999999</v>
      </c>
      <c r="G1202">
        <v>102.11485500000001</v>
      </c>
      <c r="H1202" t="str">
        <f t="shared" si="190"/>
        <v>https://www.google.com/maps/place/14.991886,102.114855</v>
      </c>
      <c r="I1202" t="s">
        <v>28</v>
      </c>
      <c r="J1202" t="s">
        <v>29</v>
      </c>
      <c r="K1202" t="s">
        <v>7947</v>
      </c>
      <c r="L1202" t="s">
        <v>2721</v>
      </c>
      <c r="M1202" t="s">
        <v>2668</v>
      </c>
      <c r="N1202">
        <v>30000</v>
      </c>
      <c r="O1202" t="s">
        <v>2425</v>
      </c>
      <c r="P1202" t="s">
        <v>34</v>
      </c>
      <c r="Q1202" s="3" t="s">
        <v>44</v>
      </c>
      <c r="R1202" s="3" t="str">
        <f t="shared" si="18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2" s="3" t="str">
        <f>VLOOKUP($B1202,[1]Offline!$A$2:$K$2447,2,FALSE)</f>
        <v>Mini Supermarket</v>
      </c>
      <c r="T1202" s="3" t="str">
        <f>VLOOKUP($B1202,[1]Offline!$A$2:$K$2447,6,FALSE)</f>
        <v>24 Hours</v>
      </c>
      <c r="U1202" s="3" t="str">
        <f>VLOOKUP($B1202,[1]Offline!$A$2:$K$2447,8,FALSE)</f>
        <v>เลขที่ 356/6 ถนน 30 กันยา ตำบลในเมือง อำเภอเมืองนครราชสีมา จังหวัดนครราชสีมา 30000</v>
      </c>
      <c r="V1202" s="11" t="str">
        <f t="shared" si="186"/>
        <v>เลขที่ 356/6 ถนน 30 กันยา ตำบลในเมือง อำเภอเมืองนครราชสีมา จังหวัดนครราชสีมา 30000, โทรศัพท์: 062-605-8810</v>
      </c>
      <c r="W1202" s="3" t="str">
        <f>VLOOKUP($B1202,[1]Offline!$A$2:$K$2447,5,FALSE)</f>
        <v>exp2714-sm@lotuss.com</v>
      </c>
      <c r="X1202" s="3" t="str">
        <f>VLOOKUP($B1202,[1]Offline!$A$2:$K$2447,10,FALSE)</f>
        <v>0626058810</v>
      </c>
      <c r="Y1202" t="s">
        <v>7948</v>
      </c>
      <c r="Z1202" t="str">
        <f t="shared" si="187"/>
        <v>0626058810</v>
      </c>
      <c r="AA1202" t="str">
        <f t="shared" si="188"/>
        <v>062-605-8810</v>
      </c>
      <c r="AB1202" t="str">
        <f t="shared" si="189"/>
        <v>Valid</v>
      </c>
      <c r="AC1202" s="4" t="str">
        <f t="shared" si="192"/>
        <v>Valid</v>
      </c>
      <c r="AD1202" t="s">
        <v>7948</v>
      </c>
      <c r="AE1202" s="11" t="s">
        <v>7949</v>
      </c>
    </row>
    <row r="1203" spans="1:31" ht="16" x14ac:dyDescent="0.2">
      <c r="A1203" t="s">
        <v>7950</v>
      </c>
      <c r="B1203">
        <v>2715</v>
      </c>
      <c r="C1203" t="str">
        <f t="shared" si="184"/>
        <v>store_doc_2715</v>
      </c>
      <c r="D1203" t="s">
        <v>7951</v>
      </c>
      <c r="E1203" t="s">
        <v>7952</v>
      </c>
      <c r="F1203">
        <v>14.534349000000001</v>
      </c>
      <c r="G1203">
        <v>101.37172</v>
      </c>
      <c r="H1203" t="str">
        <f t="shared" si="190"/>
        <v>https://www.google.com/maps/place/14.534349,101.37172</v>
      </c>
      <c r="I1203" t="s">
        <v>28</v>
      </c>
      <c r="J1203" t="s">
        <v>29</v>
      </c>
      <c r="K1203" t="s">
        <v>7953</v>
      </c>
      <c r="L1203" t="s">
        <v>4186</v>
      </c>
      <c r="M1203" t="s">
        <v>2668</v>
      </c>
      <c r="N1203">
        <v>30130</v>
      </c>
      <c r="O1203" t="s">
        <v>7954</v>
      </c>
      <c r="P1203" t="s">
        <v>34</v>
      </c>
      <c r="Q1203" s="3" t="s">
        <v>35</v>
      </c>
      <c r="R1203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3" s="3" t="str">
        <f>VLOOKUP($B1203,[1]Offline!$A$2:$K$2447,2,FALSE)</f>
        <v>Mini Supermarket</v>
      </c>
      <c r="T1203" s="3" t="str">
        <f>VLOOKUP($B1203,[1]Offline!$A$2:$K$2447,6,FALSE)</f>
        <v>24 Hours</v>
      </c>
      <c r="U1203" s="3" t="str">
        <f>VLOOKUP($B1203,[1]Offline!$A$2:$K$2447,8,FALSE)</f>
        <v>เลขที่ 106/5 หมู่ที่ 5 ตำบลหมูสี อำเภอปากช่อง จังหวัดนครราชสีมา 30130</v>
      </c>
      <c r="V1203" s="11" t="str">
        <f t="shared" si="186"/>
        <v>เลขที่ 106/5 หมู่ที่ 5 ตำบลหมูสี อำเภอปากช่อง จังหวัดนครราชสีมา 30130, โทรศัพท์: 062-065-8812</v>
      </c>
      <c r="W1203" s="3" t="str">
        <f>VLOOKUP($B1203,[1]Offline!$A$2:$K$2447,5,FALSE)</f>
        <v>exp2715-sm@lotuss.com</v>
      </c>
      <c r="X1203" s="3" t="str">
        <f>VLOOKUP($B1203,[1]Offline!$A$2:$K$2447,10,FALSE)</f>
        <v>0620658812</v>
      </c>
      <c r="Y1203" t="s">
        <v>7955</v>
      </c>
      <c r="Z1203" t="str">
        <f t="shared" si="187"/>
        <v>0620658812</v>
      </c>
      <c r="AA1203" t="str">
        <f t="shared" si="188"/>
        <v>062-065-8812</v>
      </c>
      <c r="AB1203" t="str">
        <f t="shared" si="189"/>
        <v>Valid</v>
      </c>
      <c r="AC1203" s="4" t="str">
        <f t="shared" si="192"/>
        <v>Valid</v>
      </c>
      <c r="AD1203" t="s">
        <v>7955</v>
      </c>
      <c r="AE1203" s="11" t="s">
        <v>7956</v>
      </c>
    </row>
    <row r="1204" spans="1:31" ht="16" x14ac:dyDescent="0.2">
      <c r="A1204" t="s">
        <v>7957</v>
      </c>
      <c r="B1204">
        <v>2717</v>
      </c>
      <c r="C1204" t="str">
        <f t="shared" si="184"/>
        <v>store_doc_2717</v>
      </c>
      <c r="D1204" t="s">
        <v>7958</v>
      </c>
      <c r="E1204" t="s">
        <v>7959</v>
      </c>
      <c r="F1204">
        <v>15.295527999999999</v>
      </c>
      <c r="G1204">
        <v>100.181889</v>
      </c>
      <c r="H1204" t="str">
        <f t="shared" si="190"/>
        <v>https://www.google.com/maps/place/15.295528,100.181889</v>
      </c>
      <c r="I1204" t="s">
        <v>28</v>
      </c>
      <c r="J1204" t="s">
        <v>29</v>
      </c>
      <c r="K1204" t="s">
        <v>7960</v>
      </c>
      <c r="L1204" t="s">
        <v>7961</v>
      </c>
      <c r="M1204" t="s">
        <v>2284</v>
      </c>
      <c r="N1204">
        <v>17170</v>
      </c>
      <c r="O1204" t="s">
        <v>7962</v>
      </c>
      <c r="P1204" t="s">
        <v>34</v>
      </c>
      <c r="Q1204" s="3" t="s">
        <v>35</v>
      </c>
      <c r="R1204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4" s="3" t="str">
        <f>VLOOKUP($B1204,[1]Offline!$A$2:$K$2447,2,FALSE)</f>
        <v>Mini Supermarket</v>
      </c>
      <c r="T1204" s="3" t="str">
        <f>VLOOKUP($B1204,[1]Offline!$A$2:$K$2447,6,FALSE)</f>
        <v>06:00-23:00 (17Hrs)</v>
      </c>
      <c r="U1204" s="3" t="str">
        <f>VLOOKUP($B1204,[1]Offline!$A$2:$K$2447,8,FALSE)</f>
        <v>เลขที่ 201 หมู่ 4 ต.หางน้ำสาคร อ.มโนรมย์ จ.ชัยนาท 17170</v>
      </c>
      <c r="V1204" s="11" t="str">
        <f t="shared" si="186"/>
        <v>เลขที่ 201 หมู่ 4 ต.หางน้ำสาคร อ.มโนรมย์ จ.ชัยนาท 17170, โทรศัพท์: 084-263-6572</v>
      </c>
      <c r="W1204" s="3" t="str">
        <f>VLOOKUP($B1204,[1]Offline!$A$2:$K$2447,5,FALSE)</f>
        <v>exp2717-sm@lotuss.com</v>
      </c>
      <c r="X1204" s="3" t="str">
        <f>VLOOKUP($B1204,[1]Offline!$A$2:$K$2447,10,FALSE)</f>
        <v>0842636572</v>
      </c>
      <c r="Y1204" t="s">
        <v>7963</v>
      </c>
      <c r="Z1204" t="str">
        <f t="shared" si="187"/>
        <v>0842636572</v>
      </c>
      <c r="AA1204" t="str">
        <f t="shared" si="188"/>
        <v>084-263-6572</v>
      </c>
      <c r="AB1204" t="str">
        <f t="shared" si="189"/>
        <v>Valid</v>
      </c>
      <c r="AC1204" s="4" t="str">
        <f t="shared" si="192"/>
        <v>Valid</v>
      </c>
      <c r="AD1204" t="s">
        <v>7963</v>
      </c>
      <c r="AE1204" s="11" t="s">
        <v>7964</v>
      </c>
    </row>
    <row r="1205" spans="1:31" ht="16" x14ac:dyDescent="0.2">
      <c r="A1205" t="s">
        <v>7965</v>
      </c>
      <c r="B1205">
        <v>2718</v>
      </c>
      <c r="C1205" t="str">
        <f t="shared" si="184"/>
        <v>store_doc_2718</v>
      </c>
      <c r="D1205" t="s">
        <v>7966</v>
      </c>
      <c r="E1205" t="s">
        <v>7967</v>
      </c>
      <c r="F1205">
        <v>14.382527</v>
      </c>
      <c r="G1205">
        <v>100.53821499999999</v>
      </c>
      <c r="H1205" t="str">
        <f t="shared" si="190"/>
        <v>https://www.google.com/maps/place/14.382527,100.538215</v>
      </c>
      <c r="I1205" t="s">
        <v>28</v>
      </c>
      <c r="J1205" t="s">
        <v>29</v>
      </c>
      <c r="K1205" t="s">
        <v>4600</v>
      </c>
      <c r="L1205" t="s">
        <v>1367</v>
      </c>
      <c r="M1205" t="s">
        <v>932</v>
      </c>
      <c r="N1205">
        <v>13000</v>
      </c>
      <c r="O1205" t="s">
        <v>7968</v>
      </c>
      <c r="P1205" t="s">
        <v>34</v>
      </c>
      <c r="Q1205" s="3" t="s">
        <v>170</v>
      </c>
      <c r="R1205" s="3" t="str">
        <f t="shared" si="18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5" s="3" t="str">
        <f>VLOOKUP($B1205,[1]Offline!$A$2:$K$2447,2,FALSE)</f>
        <v>Mini Supermarket</v>
      </c>
      <c r="T1205" s="3" t="str">
        <f>VLOOKUP($B1205,[1]Offline!$A$2:$K$2447,6,FALSE)</f>
        <v>06:00-23:00 (17Hrs)</v>
      </c>
      <c r="U1205" s="3" t="str">
        <f>VLOOKUP($B1205,[1]Offline!$A$2:$K$2447,8,FALSE)</f>
        <v>เลขที่ 120 หมู่ที่ 5 ตำบลวัดตูม อำเภอพระนครศรีอยุธยา จังหวัดพระนครศรีอยุธยา 13000</v>
      </c>
      <c r="V1205" s="11" t="str">
        <f t="shared" si="186"/>
        <v>เลขที่ 120 หมู่ที่ 5 ตำบลวัดตูม อำเภอพระนครศรีอยุธยา จังหวัดพระนครศรีอยุธยา 13000, โทรศัพท์: 083-614-9449</v>
      </c>
      <c r="W1205" s="3" t="str">
        <f>VLOOKUP($B1205,[1]Offline!$A$2:$K$2447,5,FALSE)</f>
        <v>exp2718-sm@lotuss.com</v>
      </c>
      <c r="X1205" s="3" t="str">
        <f>VLOOKUP($B1205,[1]Offline!$A$2:$K$2447,10,FALSE)</f>
        <v>0836149449</v>
      </c>
      <c r="Y1205" t="s">
        <v>7969</v>
      </c>
      <c r="Z1205" t="str">
        <f t="shared" si="187"/>
        <v>0836149449</v>
      </c>
      <c r="AA1205" t="str">
        <f t="shared" si="188"/>
        <v>083-614-9449</v>
      </c>
      <c r="AB1205" t="str">
        <f t="shared" si="189"/>
        <v>Valid</v>
      </c>
      <c r="AC1205" s="4" t="str">
        <f t="shared" si="192"/>
        <v>Valid</v>
      </c>
      <c r="AD1205" t="s">
        <v>7969</v>
      </c>
      <c r="AE1205" s="11" t="s">
        <v>7970</v>
      </c>
    </row>
    <row r="1206" spans="1:31" ht="16" x14ac:dyDescent="0.2">
      <c r="A1206" t="s">
        <v>7971</v>
      </c>
      <c r="B1206">
        <v>2719</v>
      </c>
      <c r="C1206" t="str">
        <f t="shared" si="184"/>
        <v>store_doc_2719</v>
      </c>
      <c r="D1206" t="s">
        <v>7972</v>
      </c>
      <c r="E1206" t="s">
        <v>7973</v>
      </c>
      <c r="F1206">
        <v>13.737247999999999</v>
      </c>
      <c r="G1206">
        <v>100.082189</v>
      </c>
      <c r="H1206" t="str">
        <f t="shared" si="190"/>
        <v>https://www.google.com/maps/place/13.737248,100.082189</v>
      </c>
      <c r="I1206" t="s">
        <v>28</v>
      </c>
      <c r="J1206" t="s">
        <v>29</v>
      </c>
      <c r="K1206" t="s">
        <v>7974</v>
      </c>
      <c r="L1206" t="s">
        <v>1227</v>
      </c>
      <c r="M1206" t="s">
        <v>350</v>
      </c>
      <c r="N1206">
        <v>73000</v>
      </c>
      <c r="O1206" t="s">
        <v>7975</v>
      </c>
      <c r="P1206" t="s">
        <v>34</v>
      </c>
      <c r="Q1206" s="3" t="s">
        <v>35</v>
      </c>
      <c r="R1206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6" s="3" t="str">
        <f>VLOOKUP($B1206,[1]Offline!$A$2:$K$2447,2,FALSE)</f>
        <v>Mini Supermarket</v>
      </c>
      <c r="T1206" s="3" t="str">
        <f>VLOOKUP($B1206,[1]Offline!$A$2:$K$2447,6,FALSE)</f>
        <v>06:00-23:00 (17Hrs)</v>
      </c>
      <c r="U1206" s="3" t="str">
        <f>VLOOKUP($B1206,[1]Offline!$A$2:$K$2447,8,FALSE)</f>
        <v>เลขที่ 262/5 หมู่ 3 ต.ดอนยายหอม อ.เมือง จ.นครปฐม 73000</v>
      </c>
      <c r="V1206" s="11" t="str">
        <f t="shared" si="186"/>
        <v>เลขที่ 262/5 หมู่ 3 ต.ดอนยายหอม อ.เมือง จ.นครปฐม 73000, โทรศัพท์: 081-247-6057</v>
      </c>
      <c r="W1206" s="3" t="str">
        <f>VLOOKUP($B1206,[1]Offline!$A$2:$K$2447,5,FALSE)</f>
        <v>exp2719-sm@lotuss.com</v>
      </c>
      <c r="X1206" s="3" t="str">
        <f>VLOOKUP($B1206,[1]Offline!$A$2:$K$2447,10,FALSE)</f>
        <v>0812476057</v>
      </c>
      <c r="Y1206" t="s">
        <v>7976</v>
      </c>
      <c r="Z1206" t="str">
        <f t="shared" si="187"/>
        <v>0812476057</v>
      </c>
      <c r="AA1206" t="str">
        <f t="shared" si="188"/>
        <v>081-247-6057</v>
      </c>
      <c r="AB1206" t="str">
        <f t="shared" si="189"/>
        <v>Valid</v>
      </c>
      <c r="AC1206" s="4" t="str">
        <f t="shared" si="192"/>
        <v>Valid</v>
      </c>
      <c r="AD1206" t="s">
        <v>7976</v>
      </c>
      <c r="AE1206" s="11" t="s">
        <v>7977</v>
      </c>
    </row>
    <row r="1207" spans="1:31" ht="16" x14ac:dyDescent="0.2">
      <c r="A1207" t="s">
        <v>7978</v>
      </c>
      <c r="B1207">
        <v>2721</v>
      </c>
      <c r="C1207" t="str">
        <f t="shared" si="184"/>
        <v>store_doc_2721</v>
      </c>
      <c r="D1207" t="s">
        <v>7979</v>
      </c>
      <c r="E1207" t="s">
        <v>7980</v>
      </c>
      <c r="F1207">
        <v>13.632834000000001</v>
      </c>
      <c r="G1207">
        <v>100.693172</v>
      </c>
      <c r="H1207" t="str">
        <f t="shared" si="190"/>
        <v>https://www.google.com/maps/place/13.632834,100.693172</v>
      </c>
      <c r="I1207" t="s">
        <v>28</v>
      </c>
      <c r="J1207" t="s">
        <v>29</v>
      </c>
      <c r="K1207" t="s">
        <v>7981</v>
      </c>
      <c r="L1207" t="s">
        <v>116</v>
      </c>
      <c r="M1207" t="s">
        <v>100</v>
      </c>
      <c r="N1207">
        <v>10540</v>
      </c>
      <c r="O1207" t="s">
        <v>904</v>
      </c>
      <c r="P1207" t="s">
        <v>34</v>
      </c>
      <c r="Q1207" s="3" t="s">
        <v>35</v>
      </c>
      <c r="R1207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7" s="3" t="str">
        <f>VLOOKUP($B1207,[1]Offline!$A$2:$K$2447,2,FALSE)</f>
        <v>Mini Supermarket</v>
      </c>
      <c r="T1207" s="3" t="str">
        <f>VLOOKUP($B1207,[1]Offline!$A$2:$K$2447,6,FALSE)</f>
        <v>06:00-23:00 (17Hrs)</v>
      </c>
      <c r="U1207" s="3" t="str">
        <f>VLOOKUP($B1207,[1]Offline!$A$2:$K$2447,8,FALSE)</f>
        <v>เลขที่ 118 หมู่ 13 ต.บางพลีใหญ่ อ.บางพลี จ.สมุทรปราการ 10540</v>
      </c>
      <c r="V1207" s="11" t="str">
        <f t="shared" si="186"/>
        <v>เลขที่ 118 หมู่ 13 ต.บางพลีใหญ่ อ.บางพลี จ.สมุทรปราการ 10540, โทรศัพท์: 062-605-8817</v>
      </c>
      <c r="W1207" s="3" t="str">
        <f>VLOOKUP($B1207,[1]Offline!$A$2:$K$2447,5,FALSE)</f>
        <v>exp2721-sm@lotuss.com</v>
      </c>
      <c r="X1207" s="3" t="str">
        <f>VLOOKUP($B1207,[1]Offline!$A$2:$K$2447,10,FALSE)</f>
        <v>0626058817</v>
      </c>
      <c r="Y1207" t="s">
        <v>7982</v>
      </c>
      <c r="Z1207" t="str">
        <f t="shared" si="187"/>
        <v>0626058817</v>
      </c>
      <c r="AA1207" t="str">
        <f t="shared" si="188"/>
        <v>062-605-8817</v>
      </c>
      <c r="AB1207" t="str">
        <f t="shared" si="189"/>
        <v>Valid</v>
      </c>
      <c r="AC1207" s="4" t="str">
        <f t="shared" si="192"/>
        <v>Valid</v>
      </c>
      <c r="AD1207" t="s">
        <v>7982</v>
      </c>
      <c r="AE1207" s="11" t="s">
        <v>7983</v>
      </c>
    </row>
    <row r="1208" spans="1:31" ht="16" x14ac:dyDescent="0.2">
      <c r="A1208" t="s">
        <v>7984</v>
      </c>
      <c r="B1208">
        <v>2722</v>
      </c>
      <c r="C1208" t="str">
        <f t="shared" si="184"/>
        <v>store_doc_2722</v>
      </c>
      <c r="D1208" t="s">
        <v>7985</v>
      </c>
      <c r="E1208" t="s">
        <v>7986</v>
      </c>
      <c r="F1208">
        <v>17.169581999999998</v>
      </c>
      <c r="G1208">
        <v>102.779387</v>
      </c>
      <c r="H1208" t="str">
        <f t="shared" si="190"/>
        <v>https://www.google.com/maps/place/17.169582,102.779387</v>
      </c>
      <c r="I1208" t="s">
        <v>28</v>
      </c>
      <c r="J1208" t="s">
        <v>29</v>
      </c>
      <c r="K1208" t="s">
        <v>7987</v>
      </c>
      <c r="L1208" t="s">
        <v>7988</v>
      </c>
      <c r="M1208" t="s">
        <v>2605</v>
      </c>
      <c r="N1208">
        <v>41340</v>
      </c>
      <c r="O1208" t="s">
        <v>7989</v>
      </c>
      <c r="P1208" t="s">
        <v>34</v>
      </c>
      <c r="Q1208" s="3" t="s">
        <v>35</v>
      </c>
      <c r="R1208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8" s="3" t="str">
        <f>VLOOKUP($B1208,[1]Offline!$A$2:$K$2447,2,FALSE)</f>
        <v>Mini Supermarket</v>
      </c>
      <c r="T1208" s="3" t="str">
        <f>VLOOKUP($B1208,[1]Offline!$A$2:$K$2447,6,FALSE)</f>
        <v>06:00-23:00 (17Hrs)</v>
      </c>
      <c r="U1208" s="3" t="str">
        <f>VLOOKUP($B1208,[1]Offline!$A$2:$K$2447,8,FALSE)</f>
        <v>เลขที่ 49/1 หมู่ที่ 11  ตำบลทับกุง  อำเภอหนองแสง  จังหวัดอดุรธานี 41340</v>
      </c>
      <c r="V1208" s="11" t="str">
        <f t="shared" si="186"/>
        <v>เลขที่ 49/1 หมู่ที่ 11  ตำบลทับกุง  อำเภอหนองแสง  จังหวัดอดุรธานี 41340, โทรศัพท์: 062-605-8818</v>
      </c>
      <c r="W1208" s="3" t="str">
        <f>VLOOKUP($B1208,[1]Offline!$A$2:$K$2447,5,FALSE)</f>
        <v>exp2722-sm@lotuss.com</v>
      </c>
      <c r="X1208" s="3" t="str">
        <f>VLOOKUP($B1208,[1]Offline!$A$2:$K$2447,10,FALSE)</f>
        <v>0626058818</v>
      </c>
      <c r="Y1208" t="s">
        <v>7990</v>
      </c>
      <c r="Z1208" t="str">
        <f t="shared" si="187"/>
        <v>0626058818</v>
      </c>
      <c r="AA1208" t="str">
        <f t="shared" si="188"/>
        <v>062-605-8818</v>
      </c>
      <c r="AB1208" t="str">
        <f t="shared" si="189"/>
        <v>Valid</v>
      </c>
      <c r="AC1208" s="4" t="str">
        <f t="shared" si="192"/>
        <v>Valid</v>
      </c>
      <c r="AD1208" t="s">
        <v>7990</v>
      </c>
      <c r="AE1208" s="11" t="s">
        <v>7991</v>
      </c>
    </row>
    <row r="1209" spans="1:31" ht="16" x14ac:dyDescent="0.2">
      <c r="A1209" t="s">
        <v>7992</v>
      </c>
      <c r="B1209">
        <v>2723</v>
      </c>
      <c r="C1209" t="str">
        <f t="shared" si="184"/>
        <v>store_doc_2723</v>
      </c>
      <c r="D1209" t="s">
        <v>7993</v>
      </c>
      <c r="E1209" t="s">
        <v>7994</v>
      </c>
      <c r="F1209">
        <v>13.617284</v>
      </c>
      <c r="G1209">
        <v>100.755133</v>
      </c>
      <c r="H1209" t="str">
        <f t="shared" si="190"/>
        <v>https://www.google.com/maps/place/13.617284,100.755133</v>
      </c>
      <c r="I1209" t="s">
        <v>28</v>
      </c>
      <c r="J1209" t="s">
        <v>29</v>
      </c>
      <c r="K1209" t="s">
        <v>7995</v>
      </c>
      <c r="L1209" t="s">
        <v>116</v>
      </c>
      <c r="M1209" t="s">
        <v>100</v>
      </c>
      <c r="N1209">
        <v>10540</v>
      </c>
      <c r="O1209" t="s">
        <v>1137</v>
      </c>
      <c r="P1209" t="s">
        <v>34</v>
      </c>
      <c r="Q1209" s="3" t="s">
        <v>35</v>
      </c>
      <c r="R1209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09" s="3" t="str">
        <f>VLOOKUP($B1209,[1]Offline!$A$2:$K$2447,2,FALSE)</f>
        <v>Mini Supermarket</v>
      </c>
      <c r="T1209" s="3" t="str">
        <f>VLOOKUP($B1209,[1]Offline!$A$2:$K$2447,6,FALSE)</f>
        <v>06:00-24:00 (18Hrs)</v>
      </c>
      <c r="U1209" s="3" t="str">
        <f>VLOOKUP($B1209,[1]Offline!$A$2:$K$2447,8,FALSE)</f>
        <v>เลขที่ 22/286 หมู่ 7 ต.บางโฉลง อ.บางพลี จ.สมุทรปราการ 10540</v>
      </c>
      <c r="V1209" s="11" t="str">
        <f t="shared" si="186"/>
        <v>เลขที่ 22/286 หมู่ 7 ต.บางโฉลง อ.บางพลี จ.สมุทรปราการ 10540, โทรศัพท์: 062-605-8819</v>
      </c>
      <c r="W1209" s="3" t="str">
        <f>VLOOKUP($B1209,[1]Offline!$A$2:$K$2447,5,FALSE)</f>
        <v>exp2723-sm@lotuss.com</v>
      </c>
      <c r="X1209" s="3" t="str">
        <f>VLOOKUP($B1209,[1]Offline!$A$2:$K$2447,10,FALSE)</f>
        <v>0626058819</v>
      </c>
      <c r="Y1209" t="s">
        <v>7996</v>
      </c>
      <c r="Z1209" t="str">
        <f t="shared" si="187"/>
        <v>0626058819</v>
      </c>
      <c r="AA1209" t="str">
        <f t="shared" si="188"/>
        <v>062-605-8819</v>
      </c>
      <c r="AB1209" t="str">
        <f t="shared" si="189"/>
        <v>Valid</v>
      </c>
      <c r="AC1209" s="4" t="str">
        <f t="shared" si="192"/>
        <v>Valid</v>
      </c>
      <c r="AD1209" t="s">
        <v>7996</v>
      </c>
      <c r="AE1209" s="11" t="s">
        <v>7997</v>
      </c>
    </row>
    <row r="1210" spans="1:31" ht="16" x14ac:dyDescent="0.2">
      <c r="A1210" t="s">
        <v>7998</v>
      </c>
      <c r="B1210">
        <v>2724</v>
      </c>
      <c r="C1210" t="str">
        <f t="shared" si="184"/>
        <v>store_doc_2724</v>
      </c>
      <c r="D1210" t="s">
        <v>7999</v>
      </c>
      <c r="E1210" t="s">
        <v>8000</v>
      </c>
      <c r="F1210">
        <v>17.812609999999999</v>
      </c>
      <c r="G1210">
        <v>102.69993100000001</v>
      </c>
      <c r="H1210" t="str">
        <f t="shared" si="190"/>
        <v>https://www.google.com/maps/place/17.81261,102.699931</v>
      </c>
      <c r="I1210" t="s">
        <v>28</v>
      </c>
      <c r="J1210" t="s">
        <v>29</v>
      </c>
      <c r="K1210" t="s">
        <v>8001</v>
      </c>
      <c r="L1210" t="s">
        <v>7445</v>
      </c>
      <c r="M1210" t="s">
        <v>6073</v>
      </c>
      <c r="N1210">
        <v>43000</v>
      </c>
      <c r="O1210" t="s">
        <v>8002</v>
      </c>
      <c r="P1210" t="s">
        <v>34</v>
      </c>
      <c r="Q1210" s="3" t="s">
        <v>35</v>
      </c>
      <c r="R1210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0" s="3" t="str">
        <f>VLOOKUP($B1210,[1]Offline!$A$2:$K$2447,2,FALSE)</f>
        <v>Mini Supermarket</v>
      </c>
      <c r="T1210" s="3" t="str">
        <f>VLOOKUP($B1210,[1]Offline!$A$2:$K$2447,6,FALSE)</f>
        <v>06:00-23:00 (17Hrs)</v>
      </c>
      <c r="U1210" s="3" t="str">
        <f>VLOOKUP($B1210,[1]Offline!$A$2:$K$2447,8,FALSE)</f>
        <v>เลขที่ 192  หมู่ที่ 2  ตำบลปะโค อำเภอเมืองหนองคาย  จังหวัดหนองคาย 43000</v>
      </c>
      <c r="V1210" s="11" t="str">
        <f t="shared" si="186"/>
        <v>เลขที่ 192  หมู่ที่ 2  ตำบลปะโค อำเภอเมืองหนองคาย  จังหวัดหนองคาย 43000, โทรศัพท์: 062-605-8820</v>
      </c>
      <c r="W1210" s="3" t="str">
        <f>VLOOKUP($B1210,[1]Offline!$A$2:$K$2447,5,FALSE)</f>
        <v>exp2724-sm@lotuss.com</v>
      </c>
      <c r="X1210" s="3" t="str">
        <f>VLOOKUP($B1210,[1]Offline!$A$2:$K$2447,10,FALSE)</f>
        <v>0626058820</v>
      </c>
      <c r="Y1210" t="s">
        <v>8003</v>
      </c>
      <c r="Z1210" t="str">
        <f t="shared" si="187"/>
        <v>0626058820</v>
      </c>
      <c r="AA1210" t="str">
        <f t="shared" si="188"/>
        <v>062-605-8820</v>
      </c>
      <c r="AB1210" t="str">
        <f t="shared" si="189"/>
        <v>Valid</v>
      </c>
      <c r="AC1210" s="4" t="str">
        <f t="shared" si="192"/>
        <v>Valid</v>
      </c>
      <c r="AD1210" t="s">
        <v>8003</v>
      </c>
      <c r="AE1210" s="11" t="s">
        <v>8004</v>
      </c>
    </row>
    <row r="1211" spans="1:31" ht="16" x14ac:dyDescent="0.2">
      <c r="A1211" t="s">
        <v>8005</v>
      </c>
      <c r="B1211">
        <v>2725</v>
      </c>
      <c r="C1211" t="str">
        <f t="shared" si="184"/>
        <v>store_doc_2725</v>
      </c>
      <c r="D1211" t="s">
        <v>8006</v>
      </c>
      <c r="E1211" t="s">
        <v>8007</v>
      </c>
      <c r="F1211">
        <v>13.678841</v>
      </c>
      <c r="G1211">
        <v>100.49276999999999</v>
      </c>
      <c r="H1211" t="str">
        <f t="shared" si="190"/>
        <v>https://www.google.com/maps/place/13.678841,100.49277</v>
      </c>
      <c r="I1211" t="s">
        <v>123</v>
      </c>
      <c r="J1211" t="s">
        <v>29</v>
      </c>
      <c r="K1211" t="s">
        <v>8008</v>
      </c>
      <c r="L1211" t="s">
        <v>1420</v>
      </c>
      <c r="M1211" t="s">
        <v>32</v>
      </c>
      <c r="N1211">
        <v>10140</v>
      </c>
      <c r="O1211" t="s">
        <v>1466</v>
      </c>
      <c r="P1211" t="s">
        <v>34</v>
      </c>
      <c r="Q1211" s="3" t="s">
        <v>35</v>
      </c>
      <c r="R1211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1" s="3" t="e">
        <f>VLOOKUP($B1211,[1]Offline!$A$2:$K$2447,2,FALSE)</f>
        <v>#N/A</v>
      </c>
      <c r="T1211" s="3" t="e">
        <f>VLOOKUP($B1211,[1]Offline!$A$2:$K$2447,6,FALSE)</f>
        <v>#N/A</v>
      </c>
      <c r="U1211" s="3" t="e">
        <f>VLOOKUP($B1211,[1]Offline!$A$2:$K$2447,8,FALSE)</f>
        <v>#N/A</v>
      </c>
      <c r="V1211" s="11" t="e">
        <f t="shared" si="186"/>
        <v>#N/A</v>
      </c>
      <c r="W1211" s="3" t="e">
        <f>VLOOKUP($B1211,[1]Offline!$A$2:$K$2447,5,FALSE)</f>
        <v>#N/A</v>
      </c>
      <c r="X1211" s="3" t="e">
        <f>VLOOKUP($B1211,[1]Offline!$A$2:$K$2447,10,FALSE)</f>
        <v>#N/A</v>
      </c>
      <c r="Y1211" t="e">
        <v>#N/A</v>
      </c>
      <c r="Z1211" t="e">
        <f t="shared" si="187"/>
        <v>#N/A</v>
      </c>
      <c r="AA1211" t="e">
        <f t="shared" si="188"/>
        <v>#N/A</v>
      </c>
      <c r="AB1211" t="e">
        <f t="shared" si="189"/>
        <v>#N/A</v>
      </c>
      <c r="AC1211" s="4"/>
      <c r="AD1211" t="e">
        <v>#N/A</v>
      </c>
    </row>
    <row r="1212" spans="1:31" ht="16" x14ac:dyDescent="0.2">
      <c r="A1212" t="s">
        <v>8009</v>
      </c>
      <c r="B1212">
        <v>2726</v>
      </c>
      <c r="C1212" t="str">
        <f t="shared" si="184"/>
        <v>store_doc_2726</v>
      </c>
      <c r="D1212" t="s">
        <v>8010</v>
      </c>
      <c r="E1212" t="s">
        <v>8011</v>
      </c>
      <c r="F1212">
        <v>17.773085999999999</v>
      </c>
      <c r="G1212">
        <v>102.765969</v>
      </c>
      <c r="H1212" t="str">
        <f t="shared" si="190"/>
        <v>https://www.google.com/maps/place/17.773086,102.765969</v>
      </c>
      <c r="I1212" t="s">
        <v>28</v>
      </c>
      <c r="J1212" t="s">
        <v>29</v>
      </c>
      <c r="K1212" t="s">
        <v>8012</v>
      </c>
      <c r="L1212" t="s">
        <v>7445</v>
      </c>
      <c r="M1212" t="s">
        <v>6073</v>
      </c>
      <c r="N1212">
        <v>43100</v>
      </c>
      <c r="O1212" t="s">
        <v>8013</v>
      </c>
      <c r="P1212" t="s">
        <v>34</v>
      </c>
      <c r="Q1212" s="3" t="s">
        <v>35</v>
      </c>
      <c r="R1212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2" s="3" t="str">
        <f>VLOOKUP($B1212,[1]Offline!$A$2:$K$2447,2,FALSE)</f>
        <v>Mini Supermarket</v>
      </c>
      <c r="T1212" s="3" t="str">
        <f>VLOOKUP($B1212,[1]Offline!$A$2:$K$2447,6,FALSE)</f>
        <v>06:00-23:00 (17Hrs)</v>
      </c>
      <c r="U1212" s="3" t="str">
        <f>VLOOKUP($B1212,[1]Offline!$A$2:$K$2447,8,FALSE)</f>
        <v>เลขที่  260  หมู่ที่ 10  ตำบลค่ายบกหวาน   อำเภอเมืองหนองคาย  จังหวัดหนองคาย  43100</v>
      </c>
      <c r="V1212" s="11" t="str">
        <f t="shared" si="186"/>
        <v>เลขที่  260  หมู่ที่ 10  ตำบลค่ายบกหวาน   อำเภอเมืองหนองคาย  จังหวัดหนองคาย  43100, โทรศัพท์: 062-605-8823</v>
      </c>
      <c r="W1212" s="3" t="str">
        <f>VLOOKUP($B1212,[1]Offline!$A$2:$K$2447,5,FALSE)</f>
        <v>exp2726-sm@lotuss.com</v>
      </c>
      <c r="X1212" s="3" t="str">
        <f>VLOOKUP($B1212,[1]Offline!$A$2:$K$2447,10,FALSE)</f>
        <v>0626058823</v>
      </c>
      <c r="Y1212" t="s">
        <v>8014</v>
      </c>
      <c r="Z1212" t="str">
        <f t="shared" si="187"/>
        <v>0626058823</v>
      </c>
      <c r="AA1212" t="str">
        <f t="shared" si="188"/>
        <v>062-605-8823</v>
      </c>
      <c r="AB1212" t="str">
        <f t="shared" si="189"/>
        <v>Valid</v>
      </c>
      <c r="AC1212" s="4" t="str">
        <f t="shared" ref="AC1212:AC1219" si="193">IF(AND(LEFT($Z1212,1)="0", OR(LEN(SUBSTITUTE($Z1212,"-",""))=9, AND(LEFT($Z1212,2)&lt;&gt;"02", LEN(SUBSTITUTE($Z1212,"-",""))=10))), "Valid", "Invalid")</f>
        <v>Valid</v>
      </c>
      <c r="AD1212" t="s">
        <v>8014</v>
      </c>
      <c r="AE1212" s="11" t="s">
        <v>8015</v>
      </c>
    </row>
    <row r="1213" spans="1:31" ht="16" x14ac:dyDescent="0.2">
      <c r="A1213" t="s">
        <v>8016</v>
      </c>
      <c r="B1213">
        <v>2727</v>
      </c>
      <c r="C1213" t="str">
        <f t="shared" si="184"/>
        <v>store_doc_2727</v>
      </c>
      <c r="D1213" t="s">
        <v>8017</v>
      </c>
      <c r="E1213" t="s">
        <v>8018</v>
      </c>
      <c r="F1213">
        <v>7.5394059999999996</v>
      </c>
      <c r="G1213">
        <v>99.586837000000003</v>
      </c>
      <c r="H1213" t="str">
        <f t="shared" si="190"/>
        <v>https://www.google.com/maps/place/7.539406,99.586837</v>
      </c>
      <c r="I1213" t="s">
        <v>28</v>
      </c>
      <c r="J1213" t="s">
        <v>29</v>
      </c>
      <c r="K1213" t="s">
        <v>8019</v>
      </c>
      <c r="L1213" t="s">
        <v>6923</v>
      </c>
      <c r="M1213" t="s">
        <v>4790</v>
      </c>
      <c r="N1213">
        <v>92000</v>
      </c>
      <c r="O1213" t="s">
        <v>8020</v>
      </c>
      <c r="P1213" t="s">
        <v>34</v>
      </c>
      <c r="Q1213" s="3" t="s">
        <v>35</v>
      </c>
      <c r="R1213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3" s="3" t="str">
        <f>VLOOKUP($B1213,[1]Offline!$A$2:$K$2447,2,FALSE)</f>
        <v>Mini Supermarket</v>
      </c>
      <c r="T1213" s="3" t="str">
        <f>VLOOKUP($B1213,[1]Offline!$A$2:$K$2447,6,FALSE)</f>
        <v>06:00-22:00 (16Hrs)</v>
      </c>
      <c r="U1213" s="3" t="str">
        <f>VLOOKUP($B1213,[1]Offline!$A$2:$K$2447,8,FALSE)</f>
        <v>เลขที่ 24 หมู่ 6 ต.ควนปริง อ.เมือง จ.ตรัง 92000</v>
      </c>
      <c r="V1213" s="11" t="str">
        <f t="shared" si="186"/>
        <v>เลขที่ 24 หมู่ 6 ต.ควนปริง อ.เมือง จ.ตรัง 92000, โทรศัพท์: 062-605-8824</v>
      </c>
      <c r="W1213" s="3" t="str">
        <f>VLOOKUP($B1213,[1]Offline!$A$2:$K$2447,5,FALSE)</f>
        <v>exp2727-sm@lotuss.com</v>
      </c>
      <c r="X1213" s="3" t="str">
        <f>VLOOKUP($B1213,[1]Offline!$A$2:$K$2447,10,FALSE)</f>
        <v>0626058824</v>
      </c>
      <c r="Y1213" t="s">
        <v>8021</v>
      </c>
      <c r="Z1213" t="str">
        <f t="shared" si="187"/>
        <v>0626058824</v>
      </c>
      <c r="AA1213" t="str">
        <f t="shared" si="188"/>
        <v>062-605-8824</v>
      </c>
      <c r="AB1213" t="str">
        <f t="shared" si="189"/>
        <v>Valid</v>
      </c>
      <c r="AC1213" s="4" t="str">
        <f t="shared" si="193"/>
        <v>Valid</v>
      </c>
      <c r="AD1213" t="s">
        <v>8021</v>
      </c>
      <c r="AE1213" s="11" t="s">
        <v>8022</v>
      </c>
    </row>
    <row r="1214" spans="1:31" ht="16" x14ac:dyDescent="0.2">
      <c r="A1214" t="s">
        <v>8023</v>
      </c>
      <c r="B1214">
        <v>2728</v>
      </c>
      <c r="C1214" t="str">
        <f t="shared" si="184"/>
        <v>store_doc_2728</v>
      </c>
      <c r="D1214" t="s">
        <v>8024</v>
      </c>
      <c r="E1214" t="s">
        <v>8025</v>
      </c>
      <c r="F1214">
        <v>17.458839000000001</v>
      </c>
      <c r="G1214">
        <v>100.349237</v>
      </c>
      <c r="H1214" t="str">
        <f t="shared" si="190"/>
        <v>https://www.google.com/maps/place/17.458839,100.349237</v>
      </c>
      <c r="I1214" t="s">
        <v>28</v>
      </c>
      <c r="J1214" t="s">
        <v>29</v>
      </c>
      <c r="K1214" t="s">
        <v>8026</v>
      </c>
      <c r="L1214" t="s">
        <v>8027</v>
      </c>
      <c r="M1214" t="s">
        <v>6344</v>
      </c>
      <c r="N1214">
        <v>53230</v>
      </c>
      <c r="O1214" t="s">
        <v>8028</v>
      </c>
      <c r="P1214" t="s">
        <v>34</v>
      </c>
      <c r="Q1214" s="3" t="s">
        <v>35</v>
      </c>
      <c r="R1214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4" s="3" t="str">
        <f>VLOOKUP($B1214,[1]Offline!$A$2:$K$2447,2,FALSE)</f>
        <v>Mini Supermarket</v>
      </c>
      <c r="T1214" s="3" t="str">
        <f>VLOOKUP($B1214,[1]Offline!$A$2:$K$2447,6,FALSE)</f>
        <v>06:00-23:00 (17Hrs)</v>
      </c>
      <c r="U1214" s="3" t="str">
        <f>VLOOKUP($B1214,[1]Offline!$A$2:$K$2447,8,FALSE)</f>
        <v>เลขที่ 189,189/1-2 หมู่ที่ 12 ตำบลบ่อทอง อำเภอทองแสนขัน จังหวัดอุตรดิตถ์  53230</v>
      </c>
      <c r="V1214" s="11" t="str">
        <f t="shared" si="186"/>
        <v>เลขที่ 189,189/1-2 หมู่ที่ 12 ตำบลบ่อทอง อำเภอทองแสนขัน จังหวัดอุตรดิตถ์  53230, โทรศัพท์: 062-604-0884</v>
      </c>
      <c r="W1214" s="3" t="str">
        <f>VLOOKUP($B1214,[1]Offline!$A$2:$K$2447,5,FALSE)</f>
        <v>exp2728-sm@lotuss.com</v>
      </c>
      <c r="X1214" s="3" t="str">
        <f>VLOOKUP($B1214,[1]Offline!$A$2:$K$2447,10,FALSE)</f>
        <v>0626040884</v>
      </c>
      <c r="Y1214" t="s">
        <v>8029</v>
      </c>
      <c r="Z1214" t="str">
        <f t="shared" si="187"/>
        <v>0626040884</v>
      </c>
      <c r="AA1214" t="str">
        <f t="shared" si="188"/>
        <v>062-604-0884</v>
      </c>
      <c r="AB1214" t="str">
        <f t="shared" si="189"/>
        <v>Valid</v>
      </c>
      <c r="AC1214" s="4" t="str">
        <f t="shared" si="193"/>
        <v>Valid</v>
      </c>
      <c r="AD1214" t="s">
        <v>8029</v>
      </c>
      <c r="AE1214" s="11" t="s">
        <v>8030</v>
      </c>
    </row>
    <row r="1215" spans="1:31" ht="16" x14ac:dyDescent="0.2">
      <c r="A1215" t="s">
        <v>8031</v>
      </c>
      <c r="B1215">
        <v>2729</v>
      </c>
      <c r="C1215" t="str">
        <f t="shared" si="184"/>
        <v>store_doc_2729</v>
      </c>
      <c r="D1215" t="s">
        <v>8032</v>
      </c>
      <c r="E1215" t="s">
        <v>8033</v>
      </c>
      <c r="F1215">
        <v>12.669131999999999</v>
      </c>
      <c r="G1215">
        <v>99.952040999999994</v>
      </c>
      <c r="H1215" t="str">
        <f t="shared" si="190"/>
        <v>https://www.google.com/maps/place/12.669132,99.952041</v>
      </c>
      <c r="I1215" t="s">
        <v>28</v>
      </c>
      <c r="J1215" t="s">
        <v>29</v>
      </c>
      <c r="K1215" t="s">
        <v>8034</v>
      </c>
      <c r="L1215" t="s">
        <v>754</v>
      </c>
      <c r="M1215" t="s">
        <v>755</v>
      </c>
      <c r="N1215">
        <v>76120</v>
      </c>
      <c r="O1215" t="s">
        <v>756</v>
      </c>
      <c r="P1215" t="s">
        <v>34</v>
      </c>
      <c r="Q1215" s="3" t="s">
        <v>35</v>
      </c>
      <c r="R1215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5" s="3" t="str">
        <f>VLOOKUP($B1215,[1]Offline!$A$2:$K$2447,2,FALSE)</f>
        <v>Mini Supermarket</v>
      </c>
      <c r="T1215" s="3" t="str">
        <f>VLOOKUP($B1215,[1]Offline!$A$2:$K$2447,6,FALSE)</f>
        <v>05:00-01:00 (20Hrs)</v>
      </c>
      <c r="U1215" s="3" t="str">
        <f>VLOOKUP($B1215,[1]Offline!$A$2:$K$2447,8,FALSE)</f>
        <v>เลขที่ 1432/59 ถ.เพชรเกษม(ทรายใต้) ต.ชะอำ อ.ชะอำ จ.เพชรบุรี 76120</v>
      </c>
      <c r="V1215" s="11" t="str">
        <f t="shared" si="186"/>
        <v>เลขที่ 1432/59 ถ.เพชรเกษม(ทรายใต้) ต.ชะอำ อ.ชะอำ จ.เพชรบุรี 76120, โทรศัพท์: 062-605-8826</v>
      </c>
      <c r="W1215" s="3" t="str">
        <f>VLOOKUP($B1215,[1]Offline!$A$2:$K$2447,5,FALSE)</f>
        <v>exp2729-sm@lotuss.com</v>
      </c>
      <c r="X1215" s="3" t="str">
        <f>VLOOKUP($B1215,[1]Offline!$A$2:$K$2447,10,FALSE)</f>
        <v>0626058826</v>
      </c>
      <c r="Y1215" t="s">
        <v>8035</v>
      </c>
      <c r="Z1215" t="str">
        <f t="shared" si="187"/>
        <v>0626058826</v>
      </c>
      <c r="AA1215" t="str">
        <f t="shared" si="188"/>
        <v>062-605-8826</v>
      </c>
      <c r="AB1215" t="str">
        <f t="shared" si="189"/>
        <v>Valid</v>
      </c>
      <c r="AC1215" s="4" t="str">
        <f t="shared" si="193"/>
        <v>Valid</v>
      </c>
      <c r="AD1215" t="s">
        <v>8035</v>
      </c>
      <c r="AE1215" s="11" t="s">
        <v>8036</v>
      </c>
    </row>
    <row r="1216" spans="1:31" ht="16" x14ac:dyDescent="0.2">
      <c r="A1216" t="s">
        <v>8037</v>
      </c>
      <c r="B1216">
        <v>2730</v>
      </c>
      <c r="C1216" t="str">
        <f t="shared" si="184"/>
        <v>store_doc_2730</v>
      </c>
      <c r="D1216" t="s">
        <v>8038</v>
      </c>
      <c r="E1216" t="s">
        <v>8039</v>
      </c>
      <c r="F1216">
        <v>11.345872</v>
      </c>
      <c r="G1216">
        <v>99.561773000000002</v>
      </c>
      <c r="H1216" t="str">
        <f t="shared" si="190"/>
        <v>https://www.google.com/maps/place/11.345872,99.561773</v>
      </c>
      <c r="I1216" t="s">
        <v>28</v>
      </c>
      <c r="J1216" t="s">
        <v>29</v>
      </c>
      <c r="K1216" t="s">
        <v>8040</v>
      </c>
      <c r="L1216" t="s">
        <v>8041</v>
      </c>
      <c r="M1216" t="s">
        <v>1043</v>
      </c>
      <c r="N1216">
        <v>77190</v>
      </c>
      <c r="O1216" t="s">
        <v>7553</v>
      </c>
      <c r="P1216" t="s">
        <v>34</v>
      </c>
      <c r="Q1216" s="3" t="s">
        <v>35</v>
      </c>
      <c r="R1216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6" s="3" t="str">
        <f>VLOOKUP($B1216,[1]Offline!$A$2:$K$2447,2,FALSE)</f>
        <v>Mini Supermarket</v>
      </c>
      <c r="T1216" s="3" t="str">
        <f>VLOOKUP($B1216,[1]Offline!$A$2:$K$2447,6,FALSE)</f>
        <v>06:00-23:00 (17Hrs)</v>
      </c>
      <c r="U1216" s="3" t="str">
        <f>VLOOKUP($B1216,[1]Offline!$A$2:$K$2447,8,FALSE)</f>
        <v>เลขที่ 104/7 หมู่ 3 ต.ธงชัย อ.บางสะพาน จ.ประจวบคีรีขันธ์ 77190</v>
      </c>
      <c r="V1216" s="11" t="str">
        <f t="shared" si="186"/>
        <v>เลขที่ 104/7 หมู่ 3 ต.ธงชัย อ.บางสะพาน จ.ประจวบคีรีขันธ์ 77190, โทรศัพท์: 062-605-8827</v>
      </c>
      <c r="W1216" s="3" t="str">
        <f>VLOOKUP($B1216,[1]Offline!$A$2:$K$2447,5,FALSE)</f>
        <v>exp2730-sm@lotuss.com</v>
      </c>
      <c r="X1216" s="3" t="str">
        <f>VLOOKUP($B1216,[1]Offline!$A$2:$K$2447,10,FALSE)</f>
        <v>0626058827</v>
      </c>
      <c r="Y1216" t="s">
        <v>8042</v>
      </c>
      <c r="Z1216" t="str">
        <f t="shared" si="187"/>
        <v>0626058827</v>
      </c>
      <c r="AA1216" t="str">
        <f t="shared" si="188"/>
        <v>062-605-8827</v>
      </c>
      <c r="AB1216" t="str">
        <f t="shared" si="189"/>
        <v>Valid</v>
      </c>
      <c r="AC1216" s="4" t="str">
        <f t="shared" si="193"/>
        <v>Valid</v>
      </c>
      <c r="AD1216" t="s">
        <v>8042</v>
      </c>
      <c r="AE1216" s="11" t="s">
        <v>8043</v>
      </c>
    </row>
    <row r="1217" spans="1:31" ht="16" x14ac:dyDescent="0.2">
      <c r="A1217" t="s">
        <v>8044</v>
      </c>
      <c r="B1217">
        <v>2731</v>
      </c>
      <c r="C1217" t="str">
        <f t="shared" si="184"/>
        <v>store_doc_2731</v>
      </c>
      <c r="D1217" t="s">
        <v>8045</v>
      </c>
      <c r="E1217" t="s">
        <v>8046</v>
      </c>
      <c r="F1217">
        <v>13.016500000000001</v>
      </c>
      <c r="G1217">
        <v>101.15102</v>
      </c>
      <c r="H1217" t="str">
        <f t="shared" si="190"/>
        <v>https://www.google.com/maps/place/13.0165,101.15102</v>
      </c>
      <c r="I1217" t="s">
        <v>28</v>
      </c>
      <c r="J1217" t="s">
        <v>29</v>
      </c>
      <c r="K1217" t="s">
        <v>8047</v>
      </c>
      <c r="L1217" t="s">
        <v>2039</v>
      </c>
      <c r="M1217" t="s">
        <v>2040</v>
      </c>
      <c r="N1217">
        <v>21140</v>
      </c>
      <c r="O1217" t="s">
        <v>2156</v>
      </c>
      <c r="P1217" t="s">
        <v>34</v>
      </c>
      <c r="Q1217" s="3" t="s">
        <v>35</v>
      </c>
      <c r="R1217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7" s="3" t="str">
        <f>VLOOKUP($B1217,[1]Offline!$A$2:$K$2447,2,FALSE)</f>
        <v>Mini Supermarket</v>
      </c>
      <c r="T1217" s="3" t="str">
        <f>VLOOKUP($B1217,[1]Offline!$A$2:$K$2447,6,FALSE)</f>
        <v>06:00-23:00 (17Hrs)</v>
      </c>
      <c r="U1217" s="3" t="str">
        <f>VLOOKUP($B1217,[1]Offline!$A$2:$K$2447,8,FALSE)</f>
        <v>เลขที่ 401 หมู่ 4 ต.ปลวกแดง อ.ปลวกแดง จ.ระยอง 21140</v>
      </c>
      <c r="V1217" s="11" t="str">
        <f t="shared" si="186"/>
        <v>เลขที่ 401 หมู่ 4 ต.ปลวกแดง อ.ปลวกแดง จ.ระยอง 21140, โทรศัพท์: ยังไม่มีเบอร์สาขา</v>
      </c>
      <c r="W1217" s="3" t="str">
        <f>VLOOKUP($B1217,[1]Offline!$A$2:$K$2447,5,FALSE)</f>
        <v>exp2731-sm@lotuss.com</v>
      </c>
      <c r="X1217" s="3" t="str">
        <f>VLOOKUP($B1217,[1]Offline!$A$2:$K$2447,10,FALSE)</f>
        <v>0ยังไม่มีเบอร์สาขา</v>
      </c>
      <c r="Y1217" t="s">
        <v>1580</v>
      </c>
      <c r="Z1217" t="str">
        <f t="shared" si="187"/>
        <v>ยังไม่มีเบอร์สาขา</v>
      </c>
      <c r="AA1217" t="str">
        <f t="shared" si="188"/>
        <v>ยังไม่มีเบอร์สาขา</v>
      </c>
      <c r="AB1217" t="str">
        <f t="shared" si="189"/>
        <v>Invalid</v>
      </c>
      <c r="AC1217" s="4" t="str">
        <f t="shared" si="193"/>
        <v>Invalid</v>
      </c>
      <c r="AD1217" t="s">
        <v>1580</v>
      </c>
      <c r="AE1217" s="11" t="s">
        <v>1580</v>
      </c>
    </row>
    <row r="1218" spans="1:31" ht="16" x14ac:dyDescent="0.2">
      <c r="A1218" t="s">
        <v>8048</v>
      </c>
      <c r="B1218">
        <v>2732</v>
      </c>
      <c r="C1218" t="str">
        <f t="shared" si="184"/>
        <v>store_doc_2732</v>
      </c>
      <c r="D1218" t="s">
        <v>8049</v>
      </c>
      <c r="E1218" t="s">
        <v>8050</v>
      </c>
      <c r="F1218">
        <v>14.477409</v>
      </c>
      <c r="G1218">
        <v>100.084716</v>
      </c>
      <c r="H1218" t="str">
        <f t="shared" si="190"/>
        <v>https://www.google.com/maps/place/14.477409,100.084716</v>
      </c>
      <c r="I1218" t="s">
        <v>28</v>
      </c>
      <c r="J1218" t="s">
        <v>29</v>
      </c>
      <c r="K1218" t="s">
        <v>8051</v>
      </c>
      <c r="L1218" t="s">
        <v>8052</v>
      </c>
      <c r="M1218" t="s">
        <v>7692</v>
      </c>
      <c r="N1218">
        <v>72000</v>
      </c>
      <c r="O1218" t="s">
        <v>8053</v>
      </c>
      <c r="P1218" t="s">
        <v>34</v>
      </c>
      <c r="Q1218" s="3" t="s">
        <v>35</v>
      </c>
      <c r="R1218" s="3" t="str">
        <f t="shared" si="18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8" s="3" t="str">
        <f>VLOOKUP($B1218,[1]Offline!$A$2:$K$2447,2,FALSE)</f>
        <v>Mini Supermarket</v>
      </c>
      <c r="T1218" s="3" t="str">
        <f>VLOOKUP($B1218,[1]Offline!$A$2:$K$2447,6,FALSE)</f>
        <v>06:00-23:00 (17Hrs)</v>
      </c>
      <c r="U1218" s="3" t="str">
        <f>VLOOKUP($B1218,[1]Offline!$A$2:$K$2447,8,FALSE)</f>
        <v>เลขที่ 279/1 หมู่ 4 ต.รั้วใหญ่ อ.เมือง จ.สุพรรณบุรี 72000</v>
      </c>
      <c r="V1218" s="11" t="str">
        <f t="shared" si="186"/>
        <v>เลขที่ 279/1 หมู่ 4 ต.รั้วใหญ่ อ.เมือง จ.สุพรรณบุรี 72000, โทรศัพท์: 062-605-8829</v>
      </c>
      <c r="W1218" s="3" t="str">
        <f>VLOOKUP($B1218,[1]Offline!$A$2:$K$2447,5,FALSE)</f>
        <v>exp2732-sm@lotuss.com</v>
      </c>
      <c r="X1218" s="3" t="str">
        <f>VLOOKUP($B1218,[1]Offline!$A$2:$K$2447,10,FALSE)</f>
        <v>0626058829</v>
      </c>
      <c r="Y1218" t="s">
        <v>8054</v>
      </c>
      <c r="Z1218" t="str">
        <f t="shared" si="187"/>
        <v>0626058829</v>
      </c>
      <c r="AA1218" t="str">
        <f t="shared" si="188"/>
        <v>062-605-8829</v>
      </c>
      <c r="AB1218" t="str">
        <f t="shared" si="189"/>
        <v>Valid</v>
      </c>
      <c r="AC1218" s="4" t="str">
        <f t="shared" si="193"/>
        <v>Valid</v>
      </c>
      <c r="AD1218" t="s">
        <v>8054</v>
      </c>
      <c r="AE1218" s="11" t="s">
        <v>8055</v>
      </c>
    </row>
    <row r="1219" spans="1:31" ht="16" x14ac:dyDescent="0.2">
      <c r="A1219" t="s">
        <v>8056</v>
      </c>
      <c r="B1219">
        <v>2733</v>
      </c>
      <c r="C1219" t="str">
        <f t="shared" ref="C1219:C1282" si="194">CONCATENATE("store_doc_",B1219)</f>
        <v>store_doc_2733</v>
      </c>
      <c r="D1219" t="s">
        <v>8057</v>
      </c>
      <c r="E1219" t="s">
        <v>8058</v>
      </c>
      <c r="F1219">
        <v>15.824814999999999</v>
      </c>
      <c r="G1219">
        <v>105.25303700000001</v>
      </c>
      <c r="H1219" t="str">
        <f t="shared" si="190"/>
        <v>https://www.google.com/maps/place/15.824815,105.253037</v>
      </c>
      <c r="I1219" t="s">
        <v>28</v>
      </c>
      <c r="J1219" t="s">
        <v>29</v>
      </c>
      <c r="K1219" t="s">
        <v>8059</v>
      </c>
      <c r="L1219" t="s">
        <v>8060</v>
      </c>
      <c r="M1219" t="s">
        <v>4243</v>
      </c>
      <c r="N1219">
        <v>34340</v>
      </c>
      <c r="O1219" t="s">
        <v>8061</v>
      </c>
      <c r="P1219" t="s">
        <v>34</v>
      </c>
      <c r="Q1219" s="3" t="s">
        <v>35</v>
      </c>
      <c r="R1219" s="3" t="str">
        <f t="shared" ref="R1219:R1282" si="195">_xlfn.CONCAT($Q1219,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19" s="3" t="str">
        <f>VLOOKUP($B1219,[1]Offline!$A$2:$K$2447,2,FALSE)</f>
        <v>Mini Supermarket</v>
      </c>
      <c r="T1219" s="3" t="str">
        <f>VLOOKUP($B1219,[1]Offline!$A$2:$K$2447,6,FALSE)</f>
        <v>05:00-23:00 (18Hrs)</v>
      </c>
      <c r="U1219" s="3" t="str">
        <f>VLOOKUP($B1219,[1]Offline!$A$2:$K$2447,8,FALSE)</f>
        <v>เลขที่  279  หมู่ที่ 2  ตำบลโพธิ์ไทร  อำเภอโพธิ์ไทร  จังหวัดอุบลราชธานี  34340</v>
      </c>
      <c r="V1219" s="11" t="str">
        <f t="shared" ref="V1219:V1282" si="196">$U1219 &amp; ", โทรศัพท์: " &amp; $AE1219</f>
        <v>เลขที่  279  หมู่ที่ 2  ตำบลโพธิ์ไทร  อำเภอโพธิ์ไทร  จังหวัดอุบลราชธานี  34340, โทรศัพท์: 062-605-8830</v>
      </c>
      <c r="W1219" s="3" t="str">
        <f>VLOOKUP($B1219,[1]Offline!$A$2:$K$2447,5,FALSE)</f>
        <v>exp2733-sm@lotuss.com</v>
      </c>
      <c r="X1219" s="3" t="str">
        <f>VLOOKUP($B1219,[1]Offline!$A$2:$K$2447,10,FALSE)</f>
        <v>0626058830</v>
      </c>
      <c r="Y1219" t="s">
        <v>8062</v>
      </c>
      <c r="Z1219" t="str">
        <f t="shared" ref="Z1219:Z1282" si="197">SUBSTITUTE($Y1219, "-", "")</f>
        <v>0626058830</v>
      </c>
      <c r="AA1219" t="str">
        <f t="shared" ref="AA1219:AA1282" si="198">IF(LEN($Z1219)=9, TEXT($Z1219, "00-000-0000"), TEXT($Z1219, "000-000-0000"))</f>
        <v>062-605-8830</v>
      </c>
      <c r="AB1219" t="str">
        <f t="shared" ref="AB1219:AB1282" si="199">IF(AND(LEFT($Z1219,1)="0", OR(LEN($Z1219)=9, LEN($Z1219)=10)), "Valid", "Invalid")</f>
        <v>Valid</v>
      </c>
      <c r="AC1219" s="4" t="str">
        <f t="shared" si="193"/>
        <v>Valid</v>
      </c>
      <c r="AD1219" t="s">
        <v>8062</v>
      </c>
      <c r="AE1219" s="11" t="s">
        <v>8063</v>
      </c>
    </row>
    <row r="1220" spans="1:31" ht="16" x14ac:dyDescent="0.2">
      <c r="A1220" t="s">
        <v>8064</v>
      </c>
      <c r="B1220">
        <v>2734</v>
      </c>
      <c r="C1220" t="str">
        <f t="shared" si="194"/>
        <v>store_doc_2734</v>
      </c>
      <c r="D1220" t="s">
        <v>8065</v>
      </c>
      <c r="E1220" t="s">
        <v>8066</v>
      </c>
      <c r="F1220">
        <v>17.5532</v>
      </c>
      <c r="G1220">
        <v>103.05557899999999</v>
      </c>
      <c r="H1220" t="str">
        <f t="shared" ref="H1220:H1283" si="200">CONCATENATE("https://www.google.com/maps/place/",F1220,",",G1220)</f>
        <v>https://www.google.com/maps/place/17.5532,103.055579</v>
      </c>
      <c r="I1220" t="s">
        <v>123</v>
      </c>
      <c r="J1220" t="s">
        <v>29</v>
      </c>
      <c r="K1220" t="s">
        <v>8067</v>
      </c>
      <c r="L1220" t="s">
        <v>8068</v>
      </c>
      <c r="M1220" t="s">
        <v>2605</v>
      </c>
      <c r="N1220">
        <v>41130</v>
      </c>
      <c r="O1220" t="s">
        <v>8069</v>
      </c>
      <c r="P1220" t="s">
        <v>34</v>
      </c>
      <c r="Q1220" s="3" t="s">
        <v>35</v>
      </c>
      <c r="R1220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0" s="3" t="e">
        <f>VLOOKUP($B1220,[1]Offline!$A$2:$K$2447,2,FALSE)</f>
        <v>#N/A</v>
      </c>
      <c r="T1220" s="3" t="e">
        <f>VLOOKUP($B1220,[1]Offline!$A$2:$K$2447,6,FALSE)</f>
        <v>#N/A</v>
      </c>
      <c r="U1220" s="3" t="e">
        <f>VLOOKUP($B1220,[1]Offline!$A$2:$K$2447,8,FALSE)</f>
        <v>#N/A</v>
      </c>
      <c r="V1220" s="11" t="e">
        <f t="shared" si="196"/>
        <v>#N/A</v>
      </c>
      <c r="W1220" s="3" t="e">
        <f>VLOOKUP($B1220,[1]Offline!$A$2:$K$2447,5,FALSE)</f>
        <v>#N/A</v>
      </c>
      <c r="X1220" s="3" t="e">
        <f>VLOOKUP($B1220,[1]Offline!$A$2:$K$2447,10,FALSE)</f>
        <v>#N/A</v>
      </c>
      <c r="Y1220" t="e">
        <v>#N/A</v>
      </c>
      <c r="Z1220" t="e">
        <f t="shared" si="197"/>
        <v>#N/A</v>
      </c>
      <c r="AA1220" t="e">
        <f t="shared" si="198"/>
        <v>#N/A</v>
      </c>
      <c r="AB1220" t="e">
        <f t="shared" si="199"/>
        <v>#N/A</v>
      </c>
      <c r="AC1220" s="4"/>
      <c r="AD1220" t="e">
        <v>#N/A</v>
      </c>
    </row>
    <row r="1221" spans="1:31" ht="16" x14ac:dyDescent="0.2">
      <c r="A1221" t="s">
        <v>8070</v>
      </c>
      <c r="B1221">
        <v>2735</v>
      </c>
      <c r="C1221" t="str">
        <f t="shared" si="194"/>
        <v>store_doc_2735</v>
      </c>
      <c r="D1221" t="s">
        <v>8071</v>
      </c>
      <c r="E1221" t="s">
        <v>8072</v>
      </c>
      <c r="F1221">
        <v>13.414716</v>
      </c>
      <c r="G1221">
        <v>101.04917399999999</v>
      </c>
      <c r="H1221" t="str">
        <f t="shared" si="200"/>
        <v>https://www.google.com/maps/place/13.414716,101.049174</v>
      </c>
      <c r="I1221" t="s">
        <v>28</v>
      </c>
      <c r="J1221" t="s">
        <v>29</v>
      </c>
      <c r="K1221" t="s">
        <v>8073</v>
      </c>
      <c r="L1221" t="s">
        <v>1527</v>
      </c>
      <c r="M1221" t="s">
        <v>1528</v>
      </c>
      <c r="N1221">
        <v>20000</v>
      </c>
      <c r="O1221" t="s">
        <v>1529</v>
      </c>
      <c r="P1221" t="s">
        <v>34</v>
      </c>
      <c r="Q1221" s="3" t="s">
        <v>35</v>
      </c>
      <c r="R1221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1" s="3" t="str">
        <f>VLOOKUP($B1221,[1]Offline!$A$2:$K$2447,2,FALSE)</f>
        <v>Mini Supermarket</v>
      </c>
      <c r="T1221" s="3" t="str">
        <f>VLOOKUP($B1221,[1]Offline!$A$2:$K$2447,6,FALSE)</f>
        <v>06:00-23:00 (17Hrs)</v>
      </c>
      <c r="U1221" s="3" t="str">
        <f>VLOOKUP($B1221,[1]Offline!$A$2:$K$2447,8,FALSE)</f>
        <v>เลขที่ 4/34,4/35,4/36,4/37 หมู่ 4 ต.ดอนหัวฬ่อ อ.เมือง จ.ชลบุรี 20000</v>
      </c>
      <c r="V1221" s="11" t="str">
        <f t="shared" si="196"/>
        <v>เลขที่ 4/34,4/35,4/36,4/37 หมู่ 4 ต.ดอนหัวฬ่อ อ.เมือง จ.ชลบุรี 20000, โทรศัพท์: ยังไม่มีเบอร์สาขา</v>
      </c>
      <c r="W1221" s="3" t="str">
        <f>VLOOKUP($B1221,[1]Offline!$A$2:$K$2447,5,FALSE)</f>
        <v>exp2735-sm@lotuss.com</v>
      </c>
      <c r="X1221" s="3" t="str">
        <f>VLOOKUP($B1221,[1]Offline!$A$2:$K$2447,10,FALSE)</f>
        <v>0ยังไม่มีเบอร์สาขา</v>
      </c>
      <c r="Y1221" t="s">
        <v>1580</v>
      </c>
      <c r="Z1221" t="str">
        <f t="shared" si="197"/>
        <v>ยังไม่มีเบอร์สาขา</v>
      </c>
      <c r="AA1221" t="str">
        <f t="shared" si="198"/>
        <v>ยังไม่มีเบอร์สาขา</v>
      </c>
      <c r="AB1221" t="str">
        <f t="shared" si="199"/>
        <v>Invalid</v>
      </c>
      <c r="AC1221" s="4" t="str">
        <f>IF(AND(LEFT($Z1221,1)="0", OR(LEN(SUBSTITUTE($Z1221,"-",""))=9, AND(LEFT($Z1221,2)&lt;&gt;"02", LEN(SUBSTITUTE($Z1221,"-",""))=10))), "Valid", "Invalid")</f>
        <v>Invalid</v>
      </c>
      <c r="AD1221" t="s">
        <v>1580</v>
      </c>
      <c r="AE1221" s="11" t="s">
        <v>1580</v>
      </c>
    </row>
    <row r="1222" spans="1:31" ht="16" x14ac:dyDescent="0.2">
      <c r="A1222" t="s">
        <v>8074</v>
      </c>
      <c r="B1222">
        <v>2736</v>
      </c>
      <c r="C1222" t="str">
        <f t="shared" si="194"/>
        <v>store_doc_2736</v>
      </c>
      <c r="D1222" t="s">
        <v>8075</v>
      </c>
      <c r="E1222" t="s">
        <v>8076</v>
      </c>
      <c r="F1222">
        <v>12.746347</v>
      </c>
      <c r="G1222">
        <v>100.898158</v>
      </c>
      <c r="H1222" t="str">
        <f t="shared" si="200"/>
        <v>https://www.google.com/maps/place/12.746347,100.898158</v>
      </c>
      <c r="I1222" t="s">
        <v>123</v>
      </c>
      <c r="J1222" t="s">
        <v>29</v>
      </c>
      <c r="K1222" t="s">
        <v>8077</v>
      </c>
      <c r="L1222" t="s">
        <v>2984</v>
      </c>
      <c r="M1222" t="s">
        <v>1528</v>
      </c>
      <c r="N1222">
        <v>20250</v>
      </c>
      <c r="O1222" t="s">
        <v>3876</v>
      </c>
      <c r="P1222" t="s">
        <v>34</v>
      </c>
      <c r="Q1222" s="3" t="s">
        <v>35</v>
      </c>
      <c r="R1222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2" s="3" t="e">
        <f>VLOOKUP($B1222,[1]Offline!$A$2:$K$2447,2,FALSE)</f>
        <v>#N/A</v>
      </c>
      <c r="T1222" s="3" t="e">
        <f>VLOOKUP($B1222,[1]Offline!$A$2:$K$2447,6,FALSE)</f>
        <v>#N/A</v>
      </c>
      <c r="U1222" s="3" t="e">
        <f>VLOOKUP($B1222,[1]Offline!$A$2:$K$2447,8,FALSE)</f>
        <v>#N/A</v>
      </c>
      <c r="V1222" s="11" t="e">
        <f t="shared" si="196"/>
        <v>#N/A</v>
      </c>
      <c r="W1222" s="3" t="e">
        <f>VLOOKUP($B1222,[1]Offline!$A$2:$K$2447,5,FALSE)</f>
        <v>#N/A</v>
      </c>
      <c r="X1222" s="3" t="e">
        <f>VLOOKUP($B1222,[1]Offline!$A$2:$K$2447,10,FALSE)</f>
        <v>#N/A</v>
      </c>
      <c r="Y1222" t="e">
        <v>#N/A</v>
      </c>
      <c r="Z1222" t="e">
        <f t="shared" si="197"/>
        <v>#N/A</v>
      </c>
      <c r="AA1222" t="e">
        <f t="shared" si="198"/>
        <v>#N/A</v>
      </c>
      <c r="AB1222" t="e">
        <f t="shared" si="199"/>
        <v>#N/A</v>
      </c>
      <c r="AC1222" s="4"/>
      <c r="AD1222" t="e">
        <v>#N/A</v>
      </c>
    </row>
    <row r="1223" spans="1:31" ht="16" x14ac:dyDescent="0.2">
      <c r="A1223" t="s">
        <v>8078</v>
      </c>
      <c r="B1223">
        <v>2737</v>
      </c>
      <c r="C1223" t="str">
        <f t="shared" si="194"/>
        <v>store_doc_2737</v>
      </c>
      <c r="D1223" t="s">
        <v>8079</v>
      </c>
      <c r="E1223" t="s">
        <v>8080</v>
      </c>
      <c r="F1223">
        <v>17.865901999999998</v>
      </c>
      <c r="G1223">
        <v>102.724279</v>
      </c>
      <c r="H1223" t="str">
        <f t="shared" si="200"/>
        <v>https://www.google.com/maps/place/17.865902,102.724279</v>
      </c>
      <c r="I1223" t="s">
        <v>28</v>
      </c>
      <c r="J1223" t="s">
        <v>29</v>
      </c>
      <c r="K1223" t="s">
        <v>8081</v>
      </c>
      <c r="L1223" t="s">
        <v>7445</v>
      </c>
      <c r="M1223" t="s">
        <v>6073</v>
      </c>
      <c r="N1223">
        <v>43000</v>
      </c>
      <c r="O1223" t="s">
        <v>8082</v>
      </c>
      <c r="P1223" t="s">
        <v>34</v>
      </c>
      <c r="Q1223" s="3" t="s">
        <v>35</v>
      </c>
      <c r="R1223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3" s="3" t="str">
        <f>VLOOKUP($B1223,[1]Offline!$A$2:$K$2447,2,FALSE)</f>
        <v>Mini Supermarket</v>
      </c>
      <c r="T1223" s="3" t="str">
        <f>VLOOKUP($B1223,[1]Offline!$A$2:$K$2447,6,FALSE)</f>
        <v>06:00-22:30 (16.5Hrs)</v>
      </c>
      <c r="U1223" s="3" t="str">
        <f>VLOOKUP($B1223,[1]Offline!$A$2:$K$2447,8,FALSE)</f>
        <v>เลขที่ 130/2 หมู่ที่ 3 ตำบลมีชัย อำเภอเมืองหนองคาย จังหวัดหนองคาย 43000</v>
      </c>
      <c r="V1223" s="11" t="str">
        <f t="shared" si="196"/>
        <v>เลขที่ 130/2 หมู่ที่ 3 ตำบลมีชัย อำเภอเมืองหนองคาย จังหวัดหนองคาย 43000, โทรศัพท์: 062-605-8835</v>
      </c>
      <c r="W1223" s="3" t="str">
        <f>VLOOKUP($B1223,[1]Offline!$A$2:$K$2447,5,FALSE)</f>
        <v>exp2737-sm@lotuss.com</v>
      </c>
      <c r="X1223" s="3" t="str">
        <f>VLOOKUP($B1223,[1]Offline!$A$2:$K$2447,10,FALSE)</f>
        <v>0626058835</v>
      </c>
      <c r="Y1223" t="s">
        <v>8083</v>
      </c>
      <c r="Z1223" t="str">
        <f t="shared" si="197"/>
        <v>0626058835</v>
      </c>
      <c r="AA1223" t="str">
        <f t="shared" si="198"/>
        <v>062-605-8835</v>
      </c>
      <c r="AB1223" t="str">
        <f t="shared" si="199"/>
        <v>Valid</v>
      </c>
      <c r="AC1223" s="4" t="str">
        <f t="shared" ref="AC1223:AC1229" si="201">IF(AND(LEFT($Z1223,1)="0", OR(LEN(SUBSTITUTE($Z1223,"-",""))=9, AND(LEFT($Z1223,2)&lt;&gt;"02", LEN(SUBSTITUTE($Z1223,"-",""))=10))), "Valid", "Invalid")</f>
        <v>Valid</v>
      </c>
      <c r="AD1223" t="s">
        <v>8083</v>
      </c>
      <c r="AE1223" s="11" t="s">
        <v>8084</v>
      </c>
    </row>
    <row r="1224" spans="1:31" ht="16" x14ac:dyDescent="0.2">
      <c r="A1224" t="s">
        <v>8085</v>
      </c>
      <c r="B1224">
        <v>2739</v>
      </c>
      <c r="C1224" t="str">
        <f t="shared" si="194"/>
        <v>store_doc_2739</v>
      </c>
      <c r="D1224" t="s">
        <v>8086</v>
      </c>
      <c r="E1224" t="s">
        <v>8087</v>
      </c>
      <c r="F1224">
        <v>17.867334</v>
      </c>
      <c r="G1224">
        <v>102.75115599999999</v>
      </c>
      <c r="H1224" t="str">
        <f t="shared" si="200"/>
        <v>https://www.google.com/maps/place/17.867334,102.751156</v>
      </c>
      <c r="I1224" t="s">
        <v>28</v>
      </c>
      <c r="J1224" t="s">
        <v>29</v>
      </c>
      <c r="K1224" t="s">
        <v>8088</v>
      </c>
      <c r="L1224" t="s">
        <v>7445</v>
      </c>
      <c r="M1224" t="s">
        <v>6073</v>
      </c>
      <c r="N1224">
        <v>43000</v>
      </c>
      <c r="O1224" t="s">
        <v>8089</v>
      </c>
      <c r="P1224" t="s">
        <v>34</v>
      </c>
      <c r="Q1224" s="3" t="s">
        <v>35</v>
      </c>
      <c r="R1224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4" s="3" t="str">
        <f>VLOOKUP($B1224,[1]Offline!$A$2:$K$2447,2,FALSE)</f>
        <v>Mini Supermarket</v>
      </c>
      <c r="T1224" s="3" t="str">
        <f>VLOOKUP($B1224,[1]Offline!$A$2:$K$2447,6,FALSE)</f>
        <v>06:00-23:00 (17Hrs)</v>
      </c>
      <c r="U1224" s="3" t="str">
        <f>VLOOKUP($B1224,[1]Offline!$A$2:$K$2447,8,FALSE)</f>
        <v>เลขที่ 128/1 หมู่ที่ 9 ตำบลโพธิ์ชัยอำเภอเมืองหนองคาย จังหวัดหนองคาย 43000</v>
      </c>
      <c r="V1224" s="11" t="str">
        <f t="shared" si="196"/>
        <v>เลขที่ 128/1 หมู่ที่ 9 ตำบลโพธิ์ชัยอำเภอเมืองหนองคาย จังหวัดหนองคาย 43000, โทรศัพท์: 062-605-8837</v>
      </c>
      <c r="W1224" s="3" t="str">
        <f>VLOOKUP($B1224,[1]Offline!$A$2:$K$2447,5,FALSE)</f>
        <v>exp2739-sm@lotuss.com</v>
      </c>
      <c r="X1224" s="3" t="str">
        <f>VLOOKUP($B1224,[1]Offline!$A$2:$K$2447,10,FALSE)</f>
        <v>0626058837</v>
      </c>
      <c r="Y1224" t="s">
        <v>8090</v>
      </c>
      <c r="Z1224" t="str">
        <f t="shared" si="197"/>
        <v>0626058837</v>
      </c>
      <c r="AA1224" t="str">
        <f t="shared" si="198"/>
        <v>062-605-8837</v>
      </c>
      <c r="AB1224" t="str">
        <f t="shared" si="199"/>
        <v>Valid</v>
      </c>
      <c r="AC1224" s="4" t="str">
        <f t="shared" si="201"/>
        <v>Valid</v>
      </c>
      <c r="AD1224" t="s">
        <v>8090</v>
      </c>
      <c r="AE1224" s="11" t="s">
        <v>8091</v>
      </c>
    </row>
    <row r="1225" spans="1:31" ht="16" x14ac:dyDescent="0.2">
      <c r="A1225" t="s">
        <v>8092</v>
      </c>
      <c r="B1225">
        <v>2741</v>
      </c>
      <c r="C1225" t="str">
        <f t="shared" si="194"/>
        <v>store_doc_2741</v>
      </c>
      <c r="D1225" t="s">
        <v>8093</v>
      </c>
      <c r="E1225" t="s">
        <v>8094</v>
      </c>
      <c r="F1225">
        <v>16.415175999999999</v>
      </c>
      <c r="G1225">
        <v>102.82355099999999</v>
      </c>
      <c r="H1225" t="str">
        <f t="shared" si="200"/>
        <v>https://www.google.com/maps/place/16.415176,102.823551</v>
      </c>
      <c r="I1225" t="s">
        <v>28</v>
      </c>
      <c r="J1225" t="s">
        <v>29</v>
      </c>
      <c r="K1225" t="s">
        <v>8095</v>
      </c>
      <c r="L1225" t="s">
        <v>885</v>
      </c>
      <c r="M1225" t="s">
        <v>2424</v>
      </c>
      <c r="N1225">
        <v>40000</v>
      </c>
      <c r="O1225" t="s">
        <v>2425</v>
      </c>
      <c r="P1225" t="s">
        <v>34</v>
      </c>
      <c r="Q1225" s="3" t="s">
        <v>170</v>
      </c>
      <c r="R1225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5" s="3" t="str">
        <f>VLOOKUP($B1225,[1]Offline!$A$2:$K$2447,2,FALSE)</f>
        <v>Mini Supermarket</v>
      </c>
      <c r="T1225" s="3" t="str">
        <f>VLOOKUP($B1225,[1]Offline!$A$2:$K$2447,6,FALSE)</f>
        <v>06:00-23:00 (17Hrs)</v>
      </c>
      <c r="U1225" s="3" t="str">
        <f>VLOOKUP($B1225,[1]Offline!$A$2:$K$2447,8,FALSE)</f>
        <v>เลขที่ 79/10,79/11 ตำบลในเมือง อำเภอเมือง จังหวัดขอนแก่น 40000</v>
      </c>
      <c r="V1225" s="11" t="str">
        <f t="shared" si="196"/>
        <v>เลขที่ 79/10,79/11 ตำบลในเมือง อำเภอเมือง จังหวัดขอนแก่น 40000, โทรศัพท์: 062-605-8838</v>
      </c>
      <c r="W1225" s="3" t="str">
        <f>VLOOKUP($B1225,[1]Offline!$A$2:$K$2447,5,FALSE)</f>
        <v>exp2741-sm@lotuss.com</v>
      </c>
      <c r="X1225" s="3" t="str">
        <f>VLOOKUP($B1225,[1]Offline!$A$2:$K$2447,10,FALSE)</f>
        <v>0626058838</v>
      </c>
      <c r="Y1225" t="s">
        <v>8096</v>
      </c>
      <c r="Z1225" t="str">
        <f t="shared" si="197"/>
        <v>0626058838</v>
      </c>
      <c r="AA1225" t="str">
        <f t="shared" si="198"/>
        <v>062-605-8838</v>
      </c>
      <c r="AB1225" t="str">
        <f t="shared" si="199"/>
        <v>Valid</v>
      </c>
      <c r="AC1225" s="4" t="str">
        <f t="shared" si="201"/>
        <v>Valid</v>
      </c>
      <c r="AD1225" t="s">
        <v>8096</v>
      </c>
      <c r="AE1225" s="11" t="s">
        <v>8097</v>
      </c>
    </row>
    <row r="1226" spans="1:31" ht="16" x14ac:dyDescent="0.2">
      <c r="A1226" t="s">
        <v>8098</v>
      </c>
      <c r="B1226">
        <v>2742</v>
      </c>
      <c r="C1226" t="str">
        <f t="shared" si="194"/>
        <v>store_doc_2742</v>
      </c>
      <c r="D1226" t="s">
        <v>8099</v>
      </c>
      <c r="E1226" t="s">
        <v>8100</v>
      </c>
      <c r="F1226">
        <v>15.501569999999999</v>
      </c>
      <c r="G1226">
        <v>101.68728400000001</v>
      </c>
      <c r="H1226" t="str">
        <f t="shared" si="200"/>
        <v>https://www.google.com/maps/place/15.50157,101.687284</v>
      </c>
      <c r="I1226" t="s">
        <v>28</v>
      </c>
      <c r="J1226" t="s">
        <v>29</v>
      </c>
      <c r="K1226" t="s">
        <v>8101</v>
      </c>
      <c r="L1226" t="s">
        <v>3337</v>
      </c>
      <c r="M1226" t="s">
        <v>2876</v>
      </c>
      <c r="N1226">
        <v>36160</v>
      </c>
      <c r="O1226" t="s">
        <v>8102</v>
      </c>
      <c r="P1226" t="s">
        <v>34</v>
      </c>
      <c r="Q1226" s="3" t="s">
        <v>35</v>
      </c>
      <c r="R1226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6" s="3" t="str">
        <f>VLOOKUP($B1226,[1]Offline!$A$2:$K$2447,2,FALSE)</f>
        <v>Mini Supermarket</v>
      </c>
      <c r="T1226" s="3" t="str">
        <f>VLOOKUP($B1226,[1]Offline!$A$2:$K$2447,6,FALSE)</f>
        <v>06:00-23:00 (17Hrs)</v>
      </c>
      <c r="U1226" s="3" t="str">
        <f>VLOOKUP($B1226,[1]Offline!$A$2:$K$2447,8,FALSE)</f>
        <v>เลขที่ 68  หมู่ที่ 17  ตำบลบ้านชวน อำเภอบำเหน็จณรงค์  จังหวัดชัยภูมิ 36160</v>
      </c>
      <c r="V1226" s="11" t="str">
        <f t="shared" si="196"/>
        <v>เลขที่ 68  หมู่ที่ 17  ตำบลบ้านชวน อำเภอบำเหน็จณรงค์  จังหวัดชัยภูมิ 36160, โทรศัพท์: 062-605-8839</v>
      </c>
      <c r="W1226" s="3" t="str">
        <f>VLOOKUP($B1226,[1]Offline!$A$2:$K$2447,5,FALSE)</f>
        <v>exp2742-sm@lotuss.com</v>
      </c>
      <c r="X1226" s="3" t="str">
        <f>VLOOKUP($B1226,[1]Offline!$A$2:$K$2447,10,FALSE)</f>
        <v>0626058839</v>
      </c>
      <c r="Y1226" t="s">
        <v>8103</v>
      </c>
      <c r="Z1226" t="str">
        <f t="shared" si="197"/>
        <v>0626058839</v>
      </c>
      <c r="AA1226" t="str">
        <f t="shared" si="198"/>
        <v>062-605-8839</v>
      </c>
      <c r="AB1226" t="str">
        <f t="shared" si="199"/>
        <v>Valid</v>
      </c>
      <c r="AC1226" s="4" t="str">
        <f t="shared" si="201"/>
        <v>Valid</v>
      </c>
      <c r="AD1226" t="s">
        <v>8103</v>
      </c>
      <c r="AE1226" s="11" t="s">
        <v>8104</v>
      </c>
    </row>
    <row r="1227" spans="1:31" ht="16" x14ac:dyDescent="0.2">
      <c r="A1227" t="s">
        <v>8105</v>
      </c>
      <c r="B1227">
        <v>2743</v>
      </c>
      <c r="C1227" t="str">
        <f t="shared" si="194"/>
        <v>store_doc_2743</v>
      </c>
      <c r="D1227" t="s">
        <v>8106</v>
      </c>
      <c r="E1227" t="s">
        <v>8107</v>
      </c>
      <c r="F1227">
        <v>13.948915</v>
      </c>
      <c r="G1227">
        <v>100.795103</v>
      </c>
      <c r="H1227" t="str">
        <f t="shared" si="200"/>
        <v>https://www.google.com/maps/place/13.948915,100.795103</v>
      </c>
      <c r="I1227" t="s">
        <v>28</v>
      </c>
      <c r="J1227" t="s">
        <v>29</v>
      </c>
      <c r="K1227" t="s">
        <v>8108</v>
      </c>
      <c r="L1227" t="s">
        <v>514</v>
      </c>
      <c r="M1227" t="s">
        <v>241</v>
      </c>
      <c r="N1227">
        <v>12150</v>
      </c>
      <c r="O1227" t="s">
        <v>8109</v>
      </c>
      <c r="P1227" t="s">
        <v>34</v>
      </c>
      <c r="Q1227" s="3" t="s">
        <v>35</v>
      </c>
      <c r="R1227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7" s="3" t="str">
        <f>VLOOKUP($B1227,[1]Offline!$A$2:$K$2447,2,FALSE)</f>
        <v>Mini Supermarket</v>
      </c>
      <c r="T1227" s="3" t="str">
        <f>VLOOKUP($B1227,[1]Offline!$A$2:$K$2447,6,FALSE)</f>
        <v>06:00-23:00 (17Hrs)</v>
      </c>
      <c r="U1227" s="3" t="str">
        <f>VLOOKUP($B1227,[1]Offline!$A$2:$K$2447,8,FALSE)</f>
        <v>เลขที่ 19/41 หมู่ 11 ต.บึงทองหลาง อ.ลำลูกกา จ.ปทุมธานี 12150</v>
      </c>
      <c r="V1227" s="11" t="str">
        <f t="shared" si="196"/>
        <v>เลขที่ 19/41 หมู่ 11 ต.บึงทองหลาง อ.ลำลูกกา จ.ปทุมธานี 12150, โทรศัพท์: 062-605-8840</v>
      </c>
      <c r="W1227" s="3" t="str">
        <f>VLOOKUP($B1227,[1]Offline!$A$2:$K$2447,5,FALSE)</f>
        <v>exp2743-sm@lotuss.com</v>
      </c>
      <c r="X1227" s="3" t="str">
        <f>VLOOKUP($B1227,[1]Offline!$A$2:$K$2447,10,FALSE)</f>
        <v>0626058840</v>
      </c>
      <c r="Y1227" t="s">
        <v>8110</v>
      </c>
      <c r="Z1227" t="str">
        <f t="shared" si="197"/>
        <v>0626058840</v>
      </c>
      <c r="AA1227" t="str">
        <f t="shared" si="198"/>
        <v>062-605-8840</v>
      </c>
      <c r="AB1227" t="str">
        <f t="shared" si="199"/>
        <v>Valid</v>
      </c>
      <c r="AC1227" s="4" t="str">
        <f t="shared" si="201"/>
        <v>Valid</v>
      </c>
      <c r="AD1227" t="s">
        <v>8110</v>
      </c>
      <c r="AE1227" s="11" t="s">
        <v>8111</v>
      </c>
    </row>
    <row r="1228" spans="1:31" ht="16" x14ac:dyDescent="0.2">
      <c r="A1228" t="s">
        <v>8112</v>
      </c>
      <c r="B1228">
        <v>2744</v>
      </c>
      <c r="C1228" t="str">
        <f t="shared" si="194"/>
        <v>store_doc_2744</v>
      </c>
      <c r="D1228" t="s">
        <v>8113</v>
      </c>
      <c r="E1228" t="s">
        <v>8114</v>
      </c>
      <c r="F1228">
        <v>14.636646000000001</v>
      </c>
      <c r="G1228">
        <v>102.793516</v>
      </c>
      <c r="H1228" t="str">
        <f t="shared" si="200"/>
        <v>https://www.google.com/maps/place/14.636646,102.793516</v>
      </c>
      <c r="I1228" t="s">
        <v>28</v>
      </c>
      <c r="J1228" t="s">
        <v>29</v>
      </c>
      <c r="K1228" t="s">
        <v>8115</v>
      </c>
      <c r="L1228" t="s">
        <v>4267</v>
      </c>
      <c r="M1228" t="s">
        <v>3582</v>
      </c>
      <c r="N1228">
        <v>31110</v>
      </c>
      <c r="O1228" t="s">
        <v>4268</v>
      </c>
      <c r="P1228" t="s">
        <v>34</v>
      </c>
      <c r="Q1228" s="3" t="s">
        <v>170</v>
      </c>
      <c r="R1228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8" s="3" t="str">
        <f>VLOOKUP($B1228,[1]Offline!$A$2:$K$2447,2,FALSE)</f>
        <v>Mini Supermarket</v>
      </c>
      <c r="T1228" s="3" t="str">
        <f>VLOOKUP($B1228,[1]Offline!$A$2:$K$2447,6,FALSE)</f>
        <v>06:00-23:00 (17Hrs)</v>
      </c>
      <c r="U1228" s="3" t="str">
        <f>VLOOKUP($B1228,[1]Offline!$A$2:$K$2447,8,FALSE)</f>
        <v>เลขที่ 589/2,589/3 ถนนประจันตเขต ตำบลนางรอง อำเภอนางรอง จังหวัดบุรีรัมย์ 31110</v>
      </c>
      <c r="V1228" s="11" t="str">
        <f t="shared" si="196"/>
        <v>เลขที่ 589/2,589/3 ถนนประจันตเขต ตำบลนางรอง อำเภอนางรอง จังหวัดบุรีรัมย์ 31110, โทรศัพท์: 062-605-8841</v>
      </c>
      <c r="W1228" s="3" t="str">
        <f>VLOOKUP($B1228,[1]Offline!$A$2:$K$2447,5,FALSE)</f>
        <v>exp2744-sm@lotuss.com</v>
      </c>
      <c r="X1228" s="3" t="str">
        <f>VLOOKUP($B1228,[1]Offline!$A$2:$K$2447,10,FALSE)</f>
        <v>0626058841</v>
      </c>
      <c r="Y1228" t="s">
        <v>8116</v>
      </c>
      <c r="Z1228" t="str">
        <f t="shared" si="197"/>
        <v>0626058841</v>
      </c>
      <c r="AA1228" t="str">
        <f t="shared" si="198"/>
        <v>062-605-8841</v>
      </c>
      <c r="AB1228" t="str">
        <f t="shared" si="199"/>
        <v>Valid</v>
      </c>
      <c r="AC1228" s="4" t="str">
        <f t="shared" si="201"/>
        <v>Valid</v>
      </c>
      <c r="AD1228" t="s">
        <v>8116</v>
      </c>
      <c r="AE1228" s="11" t="s">
        <v>8117</v>
      </c>
    </row>
    <row r="1229" spans="1:31" ht="16" x14ac:dyDescent="0.2">
      <c r="A1229" t="s">
        <v>8118</v>
      </c>
      <c r="B1229">
        <v>2745</v>
      </c>
      <c r="C1229" t="str">
        <f t="shared" si="194"/>
        <v>store_doc_2745</v>
      </c>
      <c r="D1229" t="s">
        <v>8119</v>
      </c>
      <c r="E1229" t="s">
        <v>8120</v>
      </c>
      <c r="F1229">
        <v>14.604248999999999</v>
      </c>
      <c r="G1229">
        <v>100.242285</v>
      </c>
      <c r="H1229" t="str">
        <f t="shared" si="200"/>
        <v>https://www.google.com/maps/place/14.604249,100.242285</v>
      </c>
      <c r="I1229" t="s">
        <v>28</v>
      </c>
      <c r="J1229" t="s">
        <v>29</v>
      </c>
      <c r="K1229" t="s">
        <v>8121</v>
      </c>
      <c r="L1229" t="s">
        <v>8122</v>
      </c>
      <c r="M1229" t="s">
        <v>2630</v>
      </c>
      <c r="N1229">
        <v>14160</v>
      </c>
      <c r="O1229" t="s">
        <v>8123</v>
      </c>
      <c r="P1229" t="s">
        <v>34</v>
      </c>
      <c r="Q1229" s="3" t="s">
        <v>35</v>
      </c>
      <c r="R1229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29" s="3" t="str">
        <f>VLOOKUP($B1229,[1]Offline!$A$2:$K$2447,2,FALSE)</f>
        <v>Mini Supermarket</v>
      </c>
      <c r="T1229" s="3" t="str">
        <f>VLOOKUP($B1229,[1]Offline!$A$2:$K$2447,6,FALSE)</f>
        <v>05:00-22:00 (17Hrs)</v>
      </c>
      <c r="U1229" s="3" t="str">
        <f>VLOOKUP($B1229,[1]Offline!$A$2:$K$2447,8,FALSE)</f>
        <v>เลขที่ 99/17 หมู่ที่ 4 ตำบลสามโก้ อำเภอสามโก้ จังหวัดอ่างทอง 14160</v>
      </c>
      <c r="V1229" s="11" t="str">
        <f t="shared" si="196"/>
        <v>เลขที่ 99/17 หมู่ที่ 4 ตำบลสามโก้ อำเภอสามโก้ จังหวัดอ่างทอง 14160, โทรศัพท์: 097-152-7207</v>
      </c>
      <c r="W1229" s="3" t="str">
        <f>VLOOKUP($B1229,[1]Offline!$A$2:$K$2447,5,FALSE)</f>
        <v>exp2745-sm@lotuss.com</v>
      </c>
      <c r="X1229" s="3" t="str">
        <f>VLOOKUP($B1229,[1]Offline!$A$2:$K$2447,10,FALSE)</f>
        <v>0971527207</v>
      </c>
      <c r="Y1229" t="s">
        <v>8124</v>
      </c>
      <c r="Z1229" t="str">
        <f t="shared" si="197"/>
        <v>0971527207</v>
      </c>
      <c r="AA1229" t="str">
        <f t="shared" si="198"/>
        <v>097-152-7207</v>
      </c>
      <c r="AB1229" t="str">
        <f t="shared" si="199"/>
        <v>Valid</v>
      </c>
      <c r="AC1229" s="4" t="str">
        <f t="shared" si="201"/>
        <v>Valid</v>
      </c>
      <c r="AD1229" t="s">
        <v>8124</v>
      </c>
      <c r="AE1229" s="11" t="s">
        <v>8125</v>
      </c>
    </row>
    <row r="1230" spans="1:31" ht="16" x14ac:dyDescent="0.2">
      <c r="A1230" t="s">
        <v>8126</v>
      </c>
      <c r="B1230">
        <v>2747</v>
      </c>
      <c r="C1230" t="str">
        <f t="shared" si="194"/>
        <v>store_doc_2747</v>
      </c>
      <c r="D1230" t="s">
        <v>8127</v>
      </c>
      <c r="E1230" t="s">
        <v>8128</v>
      </c>
      <c r="F1230">
        <v>15.377943</v>
      </c>
      <c r="G1230">
        <v>100.251846</v>
      </c>
      <c r="H1230" t="str">
        <f t="shared" si="200"/>
        <v>https://www.google.com/maps/place/15.377943,100.251846</v>
      </c>
      <c r="I1230" t="s">
        <v>123</v>
      </c>
      <c r="J1230" t="s">
        <v>29</v>
      </c>
      <c r="K1230" t="s">
        <v>8129</v>
      </c>
      <c r="L1230" t="s">
        <v>8130</v>
      </c>
      <c r="M1230" t="s">
        <v>2621</v>
      </c>
      <c r="N1230">
        <v>60140</v>
      </c>
      <c r="O1230" t="s">
        <v>2714</v>
      </c>
      <c r="P1230" t="s">
        <v>34</v>
      </c>
      <c r="Q1230" s="3" t="s">
        <v>35</v>
      </c>
      <c r="R1230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0" s="3" t="e">
        <f>VLOOKUP($B1230,[1]Offline!$A$2:$K$2447,2,FALSE)</f>
        <v>#N/A</v>
      </c>
      <c r="T1230" s="3" t="e">
        <f>VLOOKUP($B1230,[1]Offline!$A$2:$K$2447,6,FALSE)</f>
        <v>#N/A</v>
      </c>
      <c r="U1230" s="3" t="e">
        <f>VLOOKUP($B1230,[1]Offline!$A$2:$K$2447,8,FALSE)</f>
        <v>#N/A</v>
      </c>
      <c r="V1230" s="11" t="e">
        <f t="shared" si="196"/>
        <v>#N/A</v>
      </c>
      <c r="W1230" s="3" t="e">
        <f>VLOOKUP($B1230,[1]Offline!$A$2:$K$2447,5,FALSE)</f>
        <v>#N/A</v>
      </c>
      <c r="X1230" s="3" t="e">
        <f>VLOOKUP($B1230,[1]Offline!$A$2:$K$2447,10,FALSE)</f>
        <v>#N/A</v>
      </c>
      <c r="Y1230" t="e">
        <v>#N/A</v>
      </c>
      <c r="Z1230" t="e">
        <f t="shared" si="197"/>
        <v>#N/A</v>
      </c>
      <c r="AA1230" t="e">
        <f t="shared" si="198"/>
        <v>#N/A</v>
      </c>
      <c r="AB1230" t="e">
        <f t="shared" si="199"/>
        <v>#N/A</v>
      </c>
      <c r="AC1230" s="4"/>
      <c r="AD1230" t="e">
        <v>#N/A</v>
      </c>
    </row>
    <row r="1231" spans="1:31" ht="16" x14ac:dyDescent="0.2">
      <c r="A1231" t="s">
        <v>8131</v>
      </c>
      <c r="B1231">
        <v>2748</v>
      </c>
      <c r="C1231" t="str">
        <f t="shared" si="194"/>
        <v>store_doc_2748</v>
      </c>
      <c r="D1231" t="s">
        <v>8132</v>
      </c>
      <c r="E1231" t="s">
        <v>8133</v>
      </c>
      <c r="F1231">
        <v>13.925045000000001</v>
      </c>
      <c r="G1231">
        <v>100.585705</v>
      </c>
      <c r="H1231" t="str">
        <f t="shared" si="200"/>
        <v>https://www.google.com/maps/place/13.925045,100.585705</v>
      </c>
      <c r="I1231" t="s">
        <v>28</v>
      </c>
      <c r="J1231" t="s">
        <v>29</v>
      </c>
      <c r="K1231" t="s">
        <v>8134</v>
      </c>
      <c r="L1231" t="s">
        <v>326</v>
      </c>
      <c r="M1231" t="s">
        <v>32</v>
      </c>
      <c r="N1231">
        <v>10210</v>
      </c>
      <c r="O1231" t="s">
        <v>8135</v>
      </c>
      <c r="P1231" t="s">
        <v>34</v>
      </c>
      <c r="Q1231" s="3" t="s">
        <v>44</v>
      </c>
      <c r="R1231" s="3" t="str">
        <f t="shared" si="19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1" s="3" t="str">
        <f>VLOOKUP($B1231,[1]Offline!$A$2:$K$2447,2,FALSE)</f>
        <v>Mini Supermarket</v>
      </c>
      <c r="T1231" s="3" t="str">
        <f>VLOOKUP($B1231,[1]Offline!$A$2:$K$2447,6,FALSE)</f>
        <v>24 Hours</v>
      </c>
      <c r="U1231" s="3" t="str">
        <f>VLOOKUP($B1231,[1]Offline!$A$2:$K$2447,8,FALSE)</f>
        <v>เลขที่ 99 ถนนประชาอุทิศ แขวงดอนเมือง เขตดอนเมือง กรุงเทพมหานคร 10210</v>
      </c>
      <c r="V1231" s="11" t="str">
        <f t="shared" si="196"/>
        <v>เลขที่ 99 ถนนประชาอุทิศ แขวงดอนเมือง เขตดอนเมือง กรุงเทพมหานคร 10210, โทรศัพท์: 062-605-8845</v>
      </c>
      <c r="W1231" s="3" t="str">
        <f>VLOOKUP($B1231,[1]Offline!$A$2:$K$2447,5,FALSE)</f>
        <v>exp2748-sm@lotuss.com</v>
      </c>
      <c r="X1231" s="3" t="str">
        <f>VLOOKUP($B1231,[1]Offline!$A$2:$K$2447,10,FALSE)</f>
        <v>0626058845</v>
      </c>
      <c r="Y1231" t="s">
        <v>8136</v>
      </c>
      <c r="Z1231" t="str">
        <f t="shared" si="197"/>
        <v>0626058845</v>
      </c>
      <c r="AA1231" t="str">
        <f t="shared" si="198"/>
        <v>062-605-8845</v>
      </c>
      <c r="AB1231" t="str">
        <f t="shared" si="199"/>
        <v>Valid</v>
      </c>
      <c r="AC1231" s="4" t="str">
        <f t="shared" ref="AC1231:AC1245" si="202">IF(AND(LEFT($Z1231,1)="0", OR(LEN(SUBSTITUTE($Z1231,"-",""))=9, AND(LEFT($Z1231,2)&lt;&gt;"02", LEN(SUBSTITUTE($Z1231,"-",""))=10))), "Valid", "Invalid")</f>
        <v>Valid</v>
      </c>
      <c r="AD1231" t="s">
        <v>8136</v>
      </c>
      <c r="AE1231" s="11" t="s">
        <v>8137</v>
      </c>
    </row>
    <row r="1232" spans="1:31" ht="16" x14ac:dyDescent="0.2">
      <c r="A1232" t="s">
        <v>8138</v>
      </c>
      <c r="B1232">
        <v>2749</v>
      </c>
      <c r="C1232" t="str">
        <f t="shared" si="194"/>
        <v>store_doc_2749</v>
      </c>
      <c r="D1232" t="s">
        <v>8139</v>
      </c>
      <c r="E1232" t="s">
        <v>8140</v>
      </c>
      <c r="F1232">
        <v>13.919105999999999</v>
      </c>
      <c r="G1232">
        <v>100.52422799999999</v>
      </c>
      <c r="H1232" t="str">
        <f t="shared" si="200"/>
        <v>https://www.google.com/maps/place/13.919106,100.524228</v>
      </c>
      <c r="I1232" t="s">
        <v>28</v>
      </c>
      <c r="J1232" t="s">
        <v>29</v>
      </c>
      <c r="K1232" t="s">
        <v>8141</v>
      </c>
      <c r="L1232" t="s">
        <v>269</v>
      </c>
      <c r="M1232" t="s">
        <v>232</v>
      </c>
      <c r="N1232">
        <v>11120</v>
      </c>
      <c r="O1232" t="s">
        <v>703</v>
      </c>
      <c r="P1232" t="s">
        <v>34</v>
      </c>
      <c r="Q1232" s="3" t="s">
        <v>35</v>
      </c>
      <c r="R1232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2" s="3" t="str">
        <f>VLOOKUP($B1232,[1]Offline!$A$2:$K$2447,2,FALSE)</f>
        <v>Mini Supermarket</v>
      </c>
      <c r="T1232" s="3" t="str">
        <f>VLOOKUP($B1232,[1]Offline!$A$2:$K$2447,6,FALSE)</f>
        <v>06:00-23:00 (17Hrs)</v>
      </c>
      <c r="U1232" s="3" t="str">
        <f>VLOOKUP($B1232,[1]Offline!$A$2:$K$2447,8,FALSE)</f>
        <v>เลขที่ 30/134 หมู่ที่ 9 ตำบลบางพูด อำเภอปากเกร็ด จังหวัดนนทบุรี 11120</v>
      </c>
      <c r="V1232" s="11" t="str">
        <f t="shared" si="196"/>
        <v>เลขที่ 30/134 หมู่ที่ 9 ตำบลบางพูด อำเภอปากเกร็ด จังหวัดนนทบุรี 11120, โทรศัพท์: 081-249-7544</v>
      </c>
      <c r="W1232" s="3" t="str">
        <f>VLOOKUP($B1232,[1]Offline!$A$2:$K$2447,5,FALSE)</f>
        <v>exp2749-sm@lotuss.com</v>
      </c>
      <c r="X1232" s="3" t="str">
        <f>VLOOKUP($B1232,[1]Offline!$A$2:$K$2447,10,FALSE)</f>
        <v>0812497544</v>
      </c>
      <c r="Y1232" t="s">
        <v>8142</v>
      </c>
      <c r="Z1232" t="str">
        <f t="shared" si="197"/>
        <v>0812497544</v>
      </c>
      <c r="AA1232" t="str">
        <f t="shared" si="198"/>
        <v>081-249-7544</v>
      </c>
      <c r="AB1232" t="str">
        <f t="shared" si="199"/>
        <v>Valid</v>
      </c>
      <c r="AC1232" s="4" t="str">
        <f t="shared" si="202"/>
        <v>Valid</v>
      </c>
      <c r="AD1232" t="s">
        <v>8142</v>
      </c>
      <c r="AE1232" s="11" t="s">
        <v>8143</v>
      </c>
    </row>
    <row r="1233" spans="1:31" ht="16" x14ac:dyDescent="0.2">
      <c r="A1233" t="s">
        <v>8144</v>
      </c>
      <c r="B1233">
        <v>2751</v>
      </c>
      <c r="C1233" t="str">
        <f t="shared" si="194"/>
        <v>store_doc_2751</v>
      </c>
      <c r="D1233" t="s">
        <v>8145</v>
      </c>
      <c r="E1233" t="s">
        <v>8146</v>
      </c>
      <c r="F1233">
        <v>16.413561000000001</v>
      </c>
      <c r="G1233">
        <v>102.831991</v>
      </c>
      <c r="H1233" t="str">
        <f t="shared" si="200"/>
        <v>https://www.google.com/maps/place/16.413561,102.831991</v>
      </c>
      <c r="I1233" t="s">
        <v>28</v>
      </c>
      <c r="J1233" t="s">
        <v>29</v>
      </c>
      <c r="K1233" t="s">
        <v>8147</v>
      </c>
      <c r="L1233" t="s">
        <v>2423</v>
      </c>
      <c r="M1233" t="s">
        <v>2424</v>
      </c>
      <c r="N1233">
        <v>40000</v>
      </c>
      <c r="O1233" t="s">
        <v>2425</v>
      </c>
      <c r="P1233" t="s">
        <v>34</v>
      </c>
      <c r="Q1233" s="3" t="s">
        <v>170</v>
      </c>
      <c r="R1233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3" s="3" t="str">
        <f>VLOOKUP($B1233,[1]Offline!$A$2:$K$2447,2,FALSE)</f>
        <v>Mini Supermarket</v>
      </c>
      <c r="T1233" s="3" t="str">
        <f>VLOOKUP($B1233,[1]Offline!$A$2:$K$2447,6,FALSE)</f>
        <v>06:00-23:00 (17Hrs)</v>
      </c>
      <c r="U1233" s="3" t="str">
        <f>VLOOKUP($B1233,[1]Offline!$A$2:$K$2447,8,FALSE)</f>
        <v>เลขที่ 539/5 ถนนหน้าเมือง ตำบลในเมือง อำเมืองขอนแก่น จังหวัดขอนแก่น 40000</v>
      </c>
      <c r="V1233" s="11" t="str">
        <f t="shared" si="196"/>
        <v>เลขที่ 539/5 ถนนหน้าเมือง ตำบลในเมือง อำเมืองขอนแก่น จังหวัดขอนแก่น 40000, โทรศัพท์: 062-605-8848</v>
      </c>
      <c r="W1233" s="3" t="str">
        <f>VLOOKUP($B1233,[1]Offline!$A$2:$K$2447,5,FALSE)</f>
        <v>exp2751-sm@lotuss.com</v>
      </c>
      <c r="X1233" s="3" t="str">
        <f>VLOOKUP($B1233,[1]Offline!$A$2:$K$2447,10,FALSE)</f>
        <v>0626058848</v>
      </c>
      <c r="Y1233" t="s">
        <v>8148</v>
      </c>
      <c r="Z1233" t="str">
        <f t="shared" si="197"/>
        <v>0626058848</v>
      </c>
      <c r="AA1233" t="str">
        <f t="shared" si="198"/>
        <v>062-605-8848</v>
      </c>
      <c r="AB1233" t="str">
        <f t="shared" si="199"/>
        <v>Valid</v>
      </c>
      <c r="AC1233" s="4" t="str">
        <f t="shared" si="202"/>
        <v>Valid</v>
      </c>
      <c r="AD1233" t="s">
        <v>8148</v>
      </c>
      <c r="AE1233" s="11" t="s">
        <v>8149</v>
      </c>
    </row>
    <row r="1234" spans="1:31" ht="16" x14ac:dyDescent="0.2">
      <c r="A1234" t="s">
        <v>8150</v>
      </c>
      <c r="B1234">
        <v>2752</v>
      </c>
      <c r="C1234" t="str">
        <f t="shared" si="194"/>
        <v>store_doc_2752</v>
      </c>
      <c r="D1234" t="s">
        <v>8151</v>
      </c>
      <c r="E1234" t="s">
        <v>8152</v>
      </c>
      <c r="F1234">
        <v>16.562047</v>
      </c>
      <c r="G1234">
        <v>102.951797</v>
      </c>
      <c r="H1234" t="str">
        <f t="shared" si="200"/>
        <v>https://www.google.com/maps/place/16.562047,102.951797</v>
      </c>
      <c r="I1234" t="s">
        <v>28</v>
      </c>
      <c r="J1234" t="s">
        <v>29</v>
      </c>
      <c r="K1234" t="s">
        <v>8153</v>
      </c>
      <c r="L1234" t="s">
        <v>3008</v>
      </c>
      <c r="M1234" t="s">
        <v>2424</v>
      </c>
      <c r="N1234">
        <v>40140</v>
      </c>
      <c r="O1234" t="s">
        <v>8154</v>
      </c>
      <c r="P1234" t="s">
        <v>34</v>
      </c>
      <c r="Q1234" s="3" t="s">
        <v>35</v>
      </c>
      <c r="R1234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4" s="3" t="str">
        <f>VLOOKUP($B1234,[1]Offline!$A$2:$K$2447,2,FALSE)</f>
        <v>Mini Supermarket</v>
      </c>
      <c r="T1234" s="3" t="str">
        <f>VLOOKUP($B1234,[1]Offline!$A$2:$K$2447,6,FALSE)</f>
        <v>06:00-22:00 (16Hrs)</v>
      </c>
      <c r="U1234" s="3" t="str">
        <f>VLOOKUP($B1234,[1]Offline!$A$2:$K$2447,8,FALSE)</f>
        <v>เลขที่ 188 หมู่ 1 ตำบลบ้านขาม อำเภอน้ำพอง จังหวัดขอนแก่น 40140</v>
      </c>
      <c r="V1234" s="11" t="str">
        <f t="shared" si="196"/>
        <v>เลขที่ 188 หมู่ 1 ตำบลบ้านขาม อำเภอน้ำพอง จังหวัดขอนแก่น 40140, โทรศัพท์: 062-605-8849</v>
      </c>
      <c r="W1234" s="3" t="str">
        <f>VLOOKUP($B1234,[1]Offline!$A$2:$K$2447,5,FALSE)</f>
        <v>exp2752-sm@lotuss.com</v>
      </c>
      <c r="X1234" s="3" t="str">
        <f>VLOOKUP($B1234,[1]Offline!$A$2:$K$2447,10,FALSE)</f>
        <v>0626058849</v>
      </c>
      <c r="Y1234" t="s">
        <v>8155</v>
      </c>
      <c r="Z1234" t="str">
        <f t="shared" si="197"/>
        <v>0626058849</v>
      </c>
      <c r="AA1234" t="str">
        <f t="shared" si="198"/>
        <v>062-605-8849</v>
      </c>
      <c r="AB1234" t="str">
        <f t="shared" si="199"/>
        <v>Valid</v>
      </c>
      <c r="AC1234" s="4" t="str">
        <f t="shared" si="202"/>
        <v>Valid</v>
      </c>
      <c r="AD1234" t="s">
        <v>8155</v>
      </c>
      <c r="AE1234" s="11" t="s">
        <v>8156</v>
      </c>
    </row>
    <row r="1235" spans="1:31" ht="16" x14ac:dyDescent="0.2">
      <c r="A1235" t="s">
        <v>8157</v>
      </c>
      <c r="B1235">
        <v>2753</v>
      </c>
      <c r="C1235" t="str">
        <f t="shared" si="194"/>
        <v>store_doc_2753</v>
      </c>
      <c r="D1235" t="s">
        <v>8158</v>
      </c>
      <c r="E1235" t="s">
        <v>8159</v>
      </c>
      <c r="F1235">
        <v>17.363235</v>
      </c>
      <c r="G1235">
        <v>103.10727</v>
      </c>
      <c r="H1235" t="str">
        <f t="shared" si="200"/>
        <v>https://www.google.com/maps/place/17.363235,103.10727</v>
      </c>
      <c r="I1235" t="s">
        <v>28</v>
      </c>
      <c r="J1235" t="s">
        <v>29</v>
      </c>
      <c r="K1235" t="s">
        <v>8160</v>
      </c>
      <c r="L1235" t="s">
        <v>8161</v>
      </c>
      <c r="M1235" t="s">
        <v>2605</v>
      </c>
      <c r="N1235">
        <v>41130</v>
      </c>
      <c r="O1235" t="s">
        <v>8162</v>
      </c>
      <c r="P1235" t="s">
        <v>34</v>
      </c>
      <c r="Q1235" s="3" t="s">
        <v>35</v>
      </c>
      <c r="R1235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5" s="3" t="str">
        <f>VLOOKUP($B1235,[1]Offline!$A$2:$K$2447,2,FALSE)</f>
        <v>Mini Supermarket</v>
      </c>
      <c r="T1235" s="3" t="str">
        <f>VLOOKUP($B1235,[1]Offline!$A$2:$K$2447,6,FALSE)</f>
        <v>06:00-24:00 (18Hrs)</v>
      </c>
      <c r="U1235" s="3" t="str">
        <f>VLOOKUP($B1235,[1]Offline!$A$2:$K$2447,8,FALSE)</f>
        <v>เลขที่ 19,19/1,19/2,19/3,19/4 หมู่ 6 ตำบลหนองหาน อำเภอหนองหาน จังหวัดอุดรธานี 41130</v>
      </c>
      <c r="V1235" s="11" t="str">
        <f t="shared" si="196"/>
        <v>เลขที่ 19,19/1,19/2,19/3,19/4 หมู่ 6 ตำบลหนองหาน อำเภอหนองหาน จังหวัดอุดรธานี 41130, โทรศัพท์: 062-605-8850</v>
      </c>
      <c r="W1235" s="3" t="str">
        <f>VLOOKUP($B1235,[1]Offline!$A$2:$K$2447,5,FALSE)</f>
        <v>exp2753-sm@lotuss.com</v>
      </c>
      <c r="X1235" s="3" t="str">
        <f>VLOOKUP($B1235,[1]Offline!$A$2:$K$2447,10,FALSE)</f>
        <v>0626058850</v>
      </c>
      <c r="Y1235" t="s">
        <v>8163</v>
      </c>
      <c r="Z1235" t="str">
        <f t="shared" si="197"/>
        <v>0626058850</v>
      </c>
      <c r="AA1235" t="str">
        <f t="shared" si="198"/>
        <v>062-605-8850</v>
      </c>
      <c r="AB1235" t="str">
        <f t="shared" si="199"/>
        <v>Valid</v>
      </c>
      <c r="AC1235" s="4" t="str">
        <f t="shared" si="202"/>
        <v>Valid</v>
      </c>
      <c r="AD1235" t="s">
        <v>8163</v>
      </c>
      <c r="AE1235" s="11" t="s">
        <v>8164</v>
      </c>
    </row>
    <row r="1236" spans="1:31" ht="16" x14ac:dyDescent="0.2">
      <c r="A1236" t="s">
        <v>8165</v>
      </c>
      <c r="B1236">
        <v>2755</v>
      </c>
      <c r="C1236" t="str">
        <f t="shared" si="194"/>
        <v>store_doc_2755</v>
      </c>
      <c r="D1236" t="s">
        <v>8166</v>
      </c>
      <c r="E1236" t="s">
        <v>8167</v>
      </c>
      <c r="F1236">
        <v>16.691841</v>
      </c>
      <c r="G1236">
        <v>100.271558</v>
      </c>
      <c r="H1236" t="str">
        <f t="shared" si="200"/>
        <v>https://www.google.com/maps/place/16.691841,100.271558</v>
      </c>
      <c r="I1236" t="s">
        <v>28</v>
      </c>
      <c r="J1236" t="s">
        <v>29</v>
      </c>
      <c r="K1236" t="s">
        <v>8168</v>
      </c>
      <c r="L1236" t="s">
        <v>2969</v>
      </c>
      <c r="M1236" t="s">
        <v>2970</v>
      </c>
      <c r="N1236">
        <v>65230</v>
      </c>
      <c r="O1236" t="s">
        <v>8169</v>
      </c>
      <c r="P1236" t="s">
        <v>34</v>
      </c>
      <c r="Q1236" s="3" t="s">
        <v>35</v>
      </c>
      <c r="R1236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6" s="3" t="str">
        <f>VLOOKUP($B1236,[1]Offline!$A$2:$K$2447,2,FALSE)</f>
        <v>Mini Supermarket</v>
      </c>
      <c r="T1236" s="3" t="str">
        <f>VLOOKUP($B1236,[1]Offline!$A$2:$K$2447,6,FALSE)</f>
        <v>06:00-22:00 (16Hrs)</v>
      </c>
      <c r="U1236" s="3" t="str">
        <f>VLOOKUP($B1236,[1]Offline!$A$2:$K$2447,8,FALSE)</f>
        <v>เลขที่ 64 หมู่ที่ 1 ตำบลวัดพริก อำเภอเมืองพิษณุโลก จังหวัดพิษณุโลก 65230</v>
      </c>
      <c r="V1236" s="11" t="str">
        <f t="shared" si="196"/>
        <v>เลขที่ 64 หมู่ที่ 1 ตำบลวัดพริก อำเภอเมืองพิษณุโลก จังหวัดพิษณุโลก 65230, โทรศัพท์: 062-605-8851</v>
      </c>
      <c r="W1236" s="3" t="str">
        <f>VLOOKUP($B1236,[1]Offline!$A$2:$K$2447,5,FALSE)</f>
        <v>exp2755-sm@lotuss.com</v>
      </c>
      <c r="X1236" s="3" t="str">
        <f>VLOOKUP($B1236,[1]Offline!$A$2:$K$2447,10,FALSE)</f>
        <v>0626058851</v>
      </c>
      <c r="Y1236" t="s">
        <v>8170</v>
      </c>
      <c r="Z1236" t="str">
        <f t="shared" si="197"/>
        <v>0626058851</v>
      </c>
      <c r="AA1236" t="str">
        <f t="shared" si="198"/>
        <v>062-605-8851</v>
      </c>
      <c r="AB1236" t="str">
        <f t="shared" si="199"/>
        <v>Valid</v>
      </c>
      <c r="AC1236" s="4" t="str">
        <f t="shared" si="202"/>
        <v>Valid</v>
      </c>
      <c r="AD1236" t="s">
        <v>8170</v>
      </c>
      <c r="AE1236" s="11" t="s">
        <v>8171</v>
      </c>
    </row>
    <row r="1237" spans="1:31" ht="16" x14ac:dyDescent="0.2">
      <c r="A1237" t="s">
        <v>8172</v>
      </c>
      <c r="B1237">
        <v>2756</v>
      </c>
      <c r="C1237" t="str">
        <f t="shared" si="194"/>
        <v>store_doc_2756</v>
      </c>
      <c r="D1237" t="s">
        <v>8173</v>
      </c>
      <c r="E1237" t="s">
        <v>8174</v>
      </c>
      <c r="F1237">
        <v>13.996705</v>
      </c>
      <c r="G1237">
        <v>101.223315</v>
      </c>
      <c r="H1237" t="str">
        <f t="shared" si="200"/>
        <v>https://www.google.com/maps/place/13.996705,101.223315</v>
      </c>
      <c r="I1237" t="s">
        <v>28</v>
      </c>
      <c r="J1237" t="s">
        <v>29</v>
      </c>
      <c r="K1237" t="s">
        <v>8175</v>
      </c>
      <c r="L1237" t="s">
        <v>8176</v>
      </c>
      <c r="M1237" t="s">
        <v>1841</v>
      </c>
      <c r="N1237">
        <v>25150</v>
      </c>
      <c r="O1237" t="s">
        <v>8177</v>
      </c>
      <c r="P1237" t="s">
        <v>34</v>
      </c>
      <c r="Q1237" s="3" t="s">
        <v>35</v>
      </c>
      <c r="R1237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7" s="3" t="str">
        <f>VLOOKUP($B1237,[1]Offline!$A$2:$K$2447,2,FALSE)</f>
        <v>Mini Supermarket</v>
      </c>
      <c r="T1237" s="3" t="str">
        <f>VLOOKUP($B1237,[1]Offline!$A$2:$K$2447,6,FALSE)</f>
        <v>06:00-23:00 (17Hrs)</v>
      </c>
      <c r="U1237" s="3" t="str">
        <f>VLOOKUP($B1237,[1]Offline!$A$2:$K$2447,8,FALSE)</f>
        <v>เลขที่ 239 หมู่ 4 ต.บ้านสร้าง อ.บ้านสร้าง จ.ปราจีนบุรี 25150</v>
      </c>
      <c r="V1237" s="11" t="str">
        <f t="shared" si="196"/>
        <v>เลขที่ 239 หมู่ 4 ต.บ้านสร้าง อ.บ้านสร้าง จ.ปราจีนบุรี 25150, โทรศัพท์: 062-605-8852</v>
      </c>
      <c r="W1237" s="3" t="str">
        <f>VLOOKUP($B1237,[1]Offline!$A$2:$K$2447,5,FALSE)</f>
        <v>exp2756-sm@lotuss.com</v>
      </c>
      <c r="X1237" s="3" t="str">
        <f>VLOOKUP($B1237,[1]Offline!$A$2:$K$2447,10,FALSE)</f>
        <v>0626058852</v>
      </c>
      <c r="Y1237" t="s">
        <v>8178</v>
      </c>
      <c r="Z1237" t="str">
        <f t="shared" si="197"/>
        <v>0626058852</v>
      </c>
      <c r="AA1237" t="str">
        <f t="shared" si="198"/>
        <v>062-605-8852</v>
      </c>
      <c r="AB1237" t="str">
        <f t="shared" si="199"/>
        <v>Valid</v>
      </c>
      <c r="AC1237" s="4" t="str">
        <f t="shared" si="202"/>
        <v>Valid</v>
      </c>
      <c r="AD1237" t="s">
        <v>8178</v>
      </c>
      <c r="AE1237" s="11" t="s">
        <v>8179</v>
      </c>
    </row>
    <row r="1238" spans="1:31" ht="16" x14ac:dyDescent="0.2">
      <c r="A1238" t="s">
        <v>8180</v>
      </c>
      <c r="B1238">
        <v>2757</v>
      </c>
      <c r="C1238" t="str">
        <f t="shared" si="194"/>
        <v>store_doc_2757</v>
      </c>
      <c r="D1238" t="s">
        <v>8181</v>
      </c>
      <c r="E1238" t="s">
        <v>8182</v>
      </c>
      <c r="F1238">
        <v>16.045186000000001</v>
      </c>
      <c r="G1238">
        <v>103.647075</v>
      </c>
      <c r="H1238" t="str">
        <f t="shared" si="200"/>
        <v>https://www.google.com/maps/place/16.045186,103.647075</v>
      </c>
      <c r="I1238" t="s">
        <v>28</v>
      </c>
      <c r="J1238" t="s">
        <v>29</v>
      </c>
      <c r="K1238" t="s">
        <v>8183</v>
      </c>
      <c r="L1238" t="s">
        <v>7005</v>
      </c>
      <c r="M1238" t="s">
        <v>3196</v>
      </c>
      <c r="N1238">
        <v>45000</v>
      </c>
      <c r="O1238" t="s">
        <v>2425</v>
      </c>
      <c r="P1238" t="s">
        <v>34</v>
      </c>
      <c r="Q1238" s="3" t="s">
        <v>170</v>
      </c>
      <c r="R1238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8" s="3" t="str">
        <f>VLOOKUP($B1238,[1]Offline!$A$2:$K$2447,2,FALSE)</f>
        <v>Mini Supermarket</v>
      </c>
      <c r="T1238" s="3" t="str">
        <f>VLOOKUP($B1238,[1]Offline!$A$2:$K$2447,6,FALSE)</f>
        <v>06:00-23:00 (17Hrs)</v>
      </c>
      <c r="U1238" s="3" t="str">
        <f>VLOOKUP($B1238,[1]Offline!$A$2:$K$2447,8,FALSE)</f>
        <v>เลขที่ 89 ถนนปัทมานนท์ ตำบลในเมือง อำเภอเมืองร้อยเอ็ด จังหวัดร้อยเอ็ด 45000</v>
      </c>
      <c r="V1238" s="11" t="str">
        <f t="shared" si="196"/>
        <v>เลขที่ 89 ถนนปัทมานนท์ ตำบลในเมือง อำเภอเมืองร้อยเอ็ด จังหวัดร้อยเอ็ด 45000, โทรศัพท์: 062-605-8853</v>
      </c>
      <c r="W1238" s="3" t="str">
        <f>VLOOKUP($B1238,[1]Offline!$A$2:$K$2447,5,FALSE)</f>
        <v>exp2757-sm@lotuss.com</v>
      </c>
      <c r="X1238" s="3" t="str">
        <f>VLOOKUP($B1238,[1]Offline!$A$2:$K$2447,10,FALSE)</f>
        <v>0626058853</v>
      </c>
      <c r="Y1238" t="s">
        <v>8184</v>
      </c>
      <c r="Z1238" t="str">
        <f t="shared" si="197"/>
        <v>0626058853</v>
      </c>
      <c r="AA1238" t="str">
        <f t="shared" si="198"/>
        <v>062-605-8853</v>
      </c>
      <c r="AB1238" t="str">
        <f t="shared" si="199"/>
        <v>Valid</v>
      </c>
      <c r="AC1238" s="4" t="str">
        <f t="shared" si="202"/>
        <v>Valid</v>
      </c>
      <c r="AD1238" t="s">
        <v>8184</v>
      </c>
      <c r="AE1238" s="11" t="s">
        <v>8185</v>
      </c>
    </row>
    <row r="1239" spans="1:31" ht="16" x14ac:dyDescent="0.2">
      <c r="A1239" t="s">
        <v>8186</v>
      </c>
      <c r="B1239">
        <v>2758</v>
      </c>
      <c r="C1239" t="str">
        <f t="shared" si="194"/>
        <v>store_doc_2758</v>
      </c>
      <c r="D1239" t="s">
        <v>8187</v>
      </c>
      <c r="E1239" t="s">
        <v>8188</v>
      </c>
      <c r="F1239">
        <v>16.521905</v>
      </c>
      <c r="G1239">
        <v>102.21911</v>
      </c>
      <c r="H1239" t="str">
        <f t="shared" si="200"/>
        <v>https://www.google.com/maps/place/16.521905,102.21911</v>
      </c>
      <c r="I1239" t="s">
        <v>28</v>
      </c>
      <c r="J1239" t="s">
        <v>29</v>
      </c>
      <c r="K1239" t="s">
        <v>8189</v>
      </c>
      <c r="L1239" t="s">
        <v>5000</v>
      </c>
      <c r="M1239" t="s">
        <v>2424</v>
      </c>
      <c r="N1239">
        <v>40130</v>
      </c>
      <c r="O1239" t="s">
        <v>8190</v>
      </c>
      <c r="P1239" t="s">
        <v>34</v>
      </c>
      <c r="Q1239" s="3" t="s">
        <v>35</v>
      </c>
      <c r="R1239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39" s="3" t="str">
        <f>VLOOKUP($B1239,[1]Offline!$A$2:$K$2447,2,FALSE)</f>
        <v>Mini Supermarket</v>
      </c>
      <c r="T1239" s="3" t="str">
        <f>VLOOKUP($B1239,[1]Offline!$A$2:$K$2447,6,FALSE)</f>
        <v>06:00-24:00 (18Hrs)</v>
      </c>
      <c r="U1239" s="3" t="str">
        <f>VLOOKUP($B1239,[1]Offline!$A$2:$K$2447,8,FALSE)</f>
        <v>เลขที่ 314 หมู่4  ตำบลโนนอุดม อำเภอชุมแพ จังหวัดขอนแก่น 40130</v>
      </c>
      <c r="V1239" s="11" t="str">
        <f t="shared" si="196"/>
        <v>เลขที่ 314 หมู่4  ตำบลโนนอุดม อำเภอชุมแพ จังหวัดขอนแก่น 40130, โทรศัพท์: 062-605-8854</v>
      </c>
      <c r="W1239" s="3" t="str">
        <f>VLOOKUP($B1239,[1]Offline!$A$2:$K$2447,5,FALSE)</f>
        <v>exp2758-sm@lotuss.com</v>
      </c>
      <c r="X1239" s="3" t="str">
        <f>VLOOKUP($B1239,[1]Offline!$A$2:$K$2447,10,FALSE)</f>
        <v>0626058854</v>
      </c>
      <c r="Y1239" t="s">
        <v>8191</v>
      </c>
      <c r="Z1239" t="str">
        <f t="shared" si="197"/>
        <v>0626058854</v>
      </c>
      <c r="AA1239" t="str">
        <f t="shared" si="198"/>
        <v>062-605-8854</v>
      </c>
      <c r="AB1239" t="str">
        <f t="shared" si="199"/>
        <v>Valid</v>
      </c>
      <c r="AC1239" s="4" t="str">
        <f t="shared" si="202"/>
        <v>Valid</v>
      </c>
      <c r="AD1239" t="s">
        <v>8191</v>
      </c>
      <c r="AE1239" s="11" t="s">
        <v>8192</v>
      </c>
    </row>
    <row r="1240" spans="1:31" ht="16" x14ac:dyDescent="0.2">
      <c r="A1240" t="s">
        <v>8193</v>
      </c>
      <c r="B1240">
        <v>2759</v>
      </c>
      <c r="C1240" t="str">
        <f t="shared" si="194"/>
        <v>store_doc_2759</v>
      </c>
      <c r="D1240" t="s">
        <v>8194</v>
      </c>
      <c r="E1240" t="s">
        <v>8195</v>
      </c>
      <c r="F1240">
        <v>13.351393</v>
      </c>
      <c r="G1240">
        <v>101.005809</v>
      </c>
      <c r="H1240" t="str">
        <f t="shared" si="200"/>
        <v>https://www.google.com/maps/place/13.351393,101.005809</v>
      </c>
      <c r="I1240" t="s">
        <v>28</v>
      </c>
      <c r="J1240" t="s">
        <v>29</v>
      </c>
      <c r="K1240" t="s">
        <v>8196</v>
      </c>
      <c r="L1240" t="s">
        <v>1527</v>
      </c>
      <c r="M1240" t="s">
        <v>1528</v>
      </c>
      <c r="N1240">
        <v>20000</v>
      </c>
      <c r="O1240" t="s">
        <v>6622</v>
      </c>
      <c r="P1240" t="s">
        <v>34</v>
      </c>
      <c r="Q1240" s="3" t="s">
        <v>35</v>
      </c>
      <c r="R1240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0" s="3" t="str">
        <f>VLOOKUP($B1240,[1]Offline!$A$2:$K$2447,2,FALSE)</f>
        <v>Mini Supermarket</v>
      </c>
      <c r="T1240" s="3" t="str">
        <f>VLOOKUP($B1240,[1]Offline!$A$2:$K$2447,6,FALSE)</f>
        <v>06:00-23:00 (17Hrs)</v>
      </c>
      <c r="U1240" s="3" t="str">
        <f>VLOOKUP($B1240,[1]Offline!$A$2:$K$2447,8,FALSE)</f>
        <v>เลขที่ 2/122 หมู่ 1 ต.บ้านสวน อ.เมือง จ.ชลบุรี 20000</v>
      </c>
      <c r="V1240" s="11" t="str">
        <f t="shared" si="196"/>
        <v>เลขที่ 2/122 หมู่ 1 ต.บ้านสวน อ.เมือง จ.ชลบุรี 20000, โทรศัพท์: ยังไม่มีเบอร์สาขา</v>
      </c>
      <c r="W1240" s="3" t="str">
        <f>VLOOKUP($B1240,[1]Offline!$A$2:$K$2447,5,FALSE)</f>
        <v>exp2759-sm@lotuss.com</v>
      </c>
      <c r="X1240" s="3" t="str">
        <f>VLOOKUP($B1240,[1]Offline!$A$2:$K$2447,10,FALSE)</f>
        <v>0ยังไม่มีเบอร์สาขา</v>
      </c>
      <c r="Y1240" t="s">
        <v>1580</v>
      </c>
      <c r="Z1240" t="str">
        <f t="shared" si="197"/>
        <v>ยังไม่มีเบอร์สาขา</v>
      </c>
      <c r="AA1240" t="str">
        <f t="shared" si="198"/>
        <v>ยังไม่มีเบอร์สาขา</v>
      </c>
      <c r="AB1240" t="str">
        <f t="shared" si="199"/>
        <v>Invalid</v>
      </c>
      <c r="AC1240" s="4" t="str">
        <f t="shared" si="202"/>
        <v>Invalid</v>
      </c>
      <c r="AD1240" t="s">
        <v>1580</v>
      </c>
      <c r="AE1240" s="11" t="s">
        <v>1580</v>
      </c>
    </row>
    <row r="1241" spans="1:31" ht="16" x14ac:dyDescent="0.2">
      <c r="A1241" t="s">
        <v>8197</v>
      </c>
      <c r="B1241">
        <v>2760</v>
      </c>
      <c r="C1241" t="str">
        <f t="shared" si="194"/>
        <v>store_doc_2760</v>
      </c>
      <c r="D1241" t="s">
        <v>8198</v>
      </c>
      <c r="E1241" t="s">
        <v>8199</v>
      </c>
      <c r="F1241">
        <v>13.720495</v>
      </c>
      <c r="G1241">
        <v>100.476342</v>
      </c>
      <c r="H1241" t="str">
        <f t="shared" si="200"/>
        <v>https://www.google.com/maps/place/13.720495,100.476342</v>
      </c>
      <c r="I1241" t="s">
        <v>28</v>
      </c>
      <c r="J1241" t="s">
        <v>29</v>
      </c>
      <c r="K1241" t="s">
        <v>8200</v>
      </c>
      <c r="L1241" t="s">
        <v>247</v>
      </c>
      <c r="M1241" t="s">
        <v>32</v>
      </c>
      <c r="N1241">
        <v>10600</v>
      </c>
      <c r="O1241" t="s">
        <v>8201</v>
      </c>
      <c r="P1241" t="s">
        <v>34</v>
      </c>
      <c r="Q1241" s="3" t="s">
        <v>44</v>
      </c>
      <c r="R1241" s="3" t="str">
        <f t="shared" si="19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1" s="3" t="str">
        <f>VLOOKUP($B1241,[1]Offline!$A$2:$K$2447,2,FALSE)</f>
        <v>Mini Supermarket</v>
      </c>
      <c r="T1241" s="3" t="str">
        <f>VLOOKUP($B1241,[1]Offline!$A$2:$K$2447,6,FALSE)</f>
        <v xml:space="preserve">24 Hours </v>
      </c>
      <c r="U1241" s="3" t="str">
        <f>VLOOKUP($B1241,[1]Offline!$A$2:$K$2447,8,FALSE)</f>
        <v>เลขที่ 1231/9 ถ.เทอดไทย แขวงตลาดพลู เขตธนบุรี กรุงเทพฯ 10600</v>
      </c>
      <c r="V1241" s="11" t="str">
        <f t="shared" si="196"/>
        <v>เลขที่ 1231/9 ถ.เทอดไทย แขวงตลาดพลู เขตธนบุรี กรุงเทพฯ 10600, โทรศัพท์: 062-605-8857</v>
      </c>
      <c r="W1241" s="3" t="str">
        <f>VLOOKUP($B1241,[1]Offline!$A$2:$K$2447,5,FALSE)</f>
        <v>exp2760-sm@lotuss.com</v>
      </c>
      <c r="X1241" s="3" t="str">
        <f>VLOOKUP($B1241,[1]Offline!$A$2:$K$2447,10,FALSE)</f>
        <v>0626058857</v>
      </c>
      <c r="Y1241" t="s">
        <v>8202</v>
      </c>
      <c r="Z1241" t="str">
        <f t="shared" si="197"/>
        <v>0626058857</v>
      </c>
      <c r="AA1241" t="str">
        <f t="shared" si="198"/>
        <v>062-605-8857</v>
      </c>
      <c r="AB1241" t="str">
        <f t="shared" si="199"/>
        <v>Valid</v>
      </c>
      <c r="AC1241" s="4" t="str">
        <f t="shared" si="202"/>
        <v>Valid</v>
      </c>
      <c r="AD1241" t="s">
        <v>8202</v>
      </c>
      <c r="AE1241" s="11" t="s">
        <v>8203</v>
      </c>
    </row>
    <row r="1242" spans="1:31" ht="16" x14ac:dyDescent="0.2">
      <c r="A1242" t="s">
        <v>8204</v>
      </c>
      <c r="B1242">
        <v>2761</v>
      </c>
      <c r="C1242" t="str">
        <f t="shared" si="194"/>
        <v>store_doc_2761</v>
      </c>
      <c r="D1242" t="s">
        <v>8205</v>
      </c>
      <c r="E1242" t="s">
        <v>8206</v>
      </c>
      <c r="F1242">
        <v>14.907563</v>
      </c>
      <c r="G1242">
        <v>102.01206000000001</v>
      </c>
      <c r="H1242" t="str">
        <f t="shared" si="200"/>
        <v>https://www.google.com/maps/place/14.907563,102.01206</v>
      </c>
      <c r="I1242" t="s">
        <v>28</v>
      </c>
      <c r="J1242" t="s">
        <v>29</v>
      </c>
      <c r="K1242" t="s">
        <v>8207</v>
      </c>
      <c r="L1242" t="s">
        <v>2721</v>
      </c>
      <c r="M1242" t="s">
        <v>2668</v>
      </c>
      <c r="N1242">
        <v>30000</v>
      </c>
      <c r="O1242" t="s">
        <v>8208</v>
      </c>
      <c r="P1242" t="s">
        <v>34</v>
      </c>
      <c r="Q1242" s="3" t="s">
        <v>170</v>
      </c>
      <c r="R1242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2" s="3" t="str">
        <f>VLOOKUP($B1242,[1]Offline!$A$2:$K$2447,2,FALSE)</f>
        <v>Mini Supermarket</v>
      </c>
      <c r="T1242" s="3" t="str">
        <f>VLOOKUP($B1242,[1]Offline!$A$2:$K$2447,6,FALSE)</f>
        <v>06:00-23:00 (17Hrs)</v>
      </c>
      <c r="U1242" s="3" t="str">
        <f>VLOOKUP($B1242,[1]Offline!$A$2:$K$2447,8,FALSE)</f>
        <v>เลขที่ 647 หมู่ 5 ตำบลสุรนารี อำเภอเมืองนครราชสีมา จังหวัดนครราชสีมา 30000</v>
      </c>
      <c r="V1242" s="11" t="str">
        <f t="shared" si="196"/>
        <v>เลขที่ 647 หมู่ 5 ตำบลสุรนารี อำเภอเมืองนครราชสีมา จังหวัดนครราชสีมา 30000, โทรศัพท์: 062-605-8858</v>
      </c>
      <c r="W1242" s="3" t="str">
        <f>VLOOKUP($B1242,[1]Offline!$A$2:$K$2447,5,FALSE)</f>
        <v>exp2761-sm@lotuss.com</v>
      </c>
      <c r="X1242" s="3" t="str">
        <f>VLOOKUP($B1242,[1]Offline!$A$2:$K$2447,10,FALSE)</f>
        <v>0626058858</v>
      </c>
      <c r="Y1242" t="s">
        <v>8209</v>
      </c>
      <c r="Z1242" t="str">
        <f t="shared" si="197"/>
        <v>0626058858</v>
      </c>
      <c r="AA1242" t="str">
        <f t="shared" si="198"/>
        <v>062-605-8858</v>
      </c>
      <c r="AB1242" t="str">
        <f t="shared" si="199"/>
        <v>Valid</v>
      </c>
      <c r="AC1242" s="4" t="str">
        <f t="shared" si="202"/>
        <v>Valid</v>
      </c>
      <c r="AD1242" t="s">
        <v>8209</v>
      </c>
      <c r="AE1242" s="11" t="s">
        <v>8210</v>
      </c>
    </row>
    <row r="1243" spans="1:31" ht="16" x14ac:dyDescent="0.2">
      <c r="A1243" t="s">
        <v>8211</v>
      </c>
      <c r="B1243">
        <v>2762</v>
      </c>
      <c r="C1243" t="str">
        <f t="shared" si="194"/>
        <v>store_doc_2762</v>
      </c>
      <c r="D1243" t="s">
        <v>8212</v>
      </c>
      <c r="E1243" t="s">
        <v>8213</v>
      </c>
      <c r="F1243">
        <v>16.382325999999999</v>
      </c>
      <c r="G1243">
        <v>102.820409</v>
      </c>
      <c r="H1243" t="str">
        <f t="shared" si="200"/>
        <v>https://www.google.com/maps/place/16.382326,102.820409</v>
      </c>
      <c r="I1243" t="s">
        <v>28</v>
      </c>
      <c r="J1243" t="s">
        <v>29</v>
      </c>
      <c r="K1243" t="s">
        <v>8214</v>
      </c>
      <c r="L1243" t="s">
        <v>2423</v>
      </c>
      <c r="M1243" t="s">
        <v>2424</v>
      </c>
      <c r="N1243">
        <v>40000</v>
      </c>
      <c r="O1243" t="s">
        <v>2425</v>
      </c>
      <c r="P1243" t="s">
        <v>34</v>
      </c>
      <c r="Q1243" s="3" t="s">
        <v>170</v>
      </c>
      <c r="R1243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3" s="3" t="str">
        <f>VLOOKUP($B1243,[1]Offline!$A$2:$K$2447,2,FALSE)</f>
        <v>Mini Supermarket</v>
      </c>
      <c r="T1243" s="3" t="str">
        <f>VLOOKUP($B1243,[1]Offline!$A$2:$K$2447,6,FALSE)</f>
        <v>06:00-23:00 (17Hrs)</v>
      </c>
      <c r="U1243" s="3" t="str">
        <f>VLOOKUP($B1243,[1]Offline!$A$2:$K$2447,8,FALSE)</f>
        <v>เลขที่ 222/5 หมู่ 15 ตำบลในเมือง อำเภอเมืองขอนแก่น จังหวัดขอนแก่น 40000</v>
      </c>
      <c r="V1243" s="11" t="str">
        <f t="shared" si="196"/>
        <v>เลขที่ 222/5 หมู่ 15 ตำบลในเมือง อำเภอเมืองขอนแก่น จังหวัดขอนแก่น 40000, โทรศัพท์: 062-605-8859</v>
      </c>
      <c r="W1243" s="3" t="str">
        <f>VLOOKUP($B1243,[1]Offline!$A$2:$K$2447,5,FALSE)</f>
        <v>exp2762-sm@lotuss.com</v>
      </c>
      <c r="X1243" s="3" t="str">
        <f>VLOOKUP($B1243,[1]Offline!$A$2:$K$2447,10,FALSE)</f>
        <v>0626058859</v>
      </c>
      <c r="Y1243" t="s">
        <v>8215</v>
      </c>
      <c r="Z1243" t="str">
        <f t="shared" si="197"/>
        <v>0626058859</v>
      </c>
      <c r="AA1243" t="str">
        <f t="shared" si="198"/>
        <v>062-605-8859</v>
      </c>
      <c r="AB1243" t="str">
        <f t="shared" si="199"/>
        <v>Valid</v>
      </c>
      <c r="AC1243" s="4" t="str">
        <f t="shared" si="202"/>
        <v>Valid</v>
      </c>
      <c r="AD1243" t="s">
        <v>8215</v>
      </c>
      <c r="AE1243" s="11" t="s">
        <v>8216</v>
      </c>
    </row>
    <row r="1244" spans="1:31" ht="16" x14ac:dyDescent="0.2">
      <c r="A1244" t="s">
        <v>8217</v>
      </c>
      <c r="B1244">
        <v>2763</v>
      </c>
      <c r="C1244" t="str">
        <f t="shared" si="194"/>
        <v>store_doc_2763</v>
      </c>
      <c r="D1244" t="s">
        <v>8218</v>
      </c>
      <c r="E1244" t="s">
        <v>8219</v>
      </c>
      <c r="F1244">
        <v>17.726806</v>
      </c>
      <c r="G1244">
        <v>101.71674400000001</v>
      </c>
      <c r="H1244" t="str">
        <f t="shared" si="200"/>
        <v>https://www.google.com/maps/place/17.726806,101.716744</v>
      </c>
      <c r="I1244" t="s">
        <v>28</v>
      </c>
      <c r="J1244" t="s">
        <v>29</v>
      </c>
      <c r="K1244" t="s">
        <v>8220</v>
      </c>
      <c r="L1244" t="s">
        <v>6404</v>
      </c>
      <c r="M1244" t="s">
        <v>5960</v>
      </c>
      <c r="N1244">
        <v>42110</v>
      </c>
      <c r="O1244" t="s">
        <v>8221</v>
      </c>
      <c r="P1244" t="s">
        <v>34</v>
      </c>
      <c r="Q1244" s="3" t="s">
        <v>170</v>
      </c>
      <c r="R1244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4" s="3" t="str">
        <f>VLOOKUP($B1244,[1]Offline!$A$2:$K$2447,2,FALSE)</f>
        <v>Mini Supermarket</v>
      </c>
      <c r="T1244" s="3" t="str">
        <f>VLOOKUP($B1244,[1]Offline!$A$2:$K$2447,6,FALSE)</f>
        <v>06:00-23:00 (17Hrs)</v>
      </c>
      <c r="U1244" s="3" t="str">
        <f>VLOOKUP($B1244,[1]Offline!$A$2:$K$2447,8,FALSE)</f>
        <v>เลขที่ 350 หมู่ 12 ตำบลธาตุ อำเภอเชียงคาน จังหวัดเลย 42110</v>
      </c>
      <c r="V1244" s="11" t="str">
        <f t="shared" si="196"/>
        <v>เลขที่ 350 หมู่ 12 ตำบลธาตุ อำเภอเชียงคาน จังหวัดเลย 42110, โทรศัพท์: 062-605-8860</v>
      </c>
      <c r="W1244" s="3" t="str">
        <f>VLOOKUP($B1244,[1]Offline!$A$2:$K$2447,5,FALSE)</f>
        <v>exp2763-sm@lotuss.com</v>
      </c>
      <c r="X1244" s="3" t="str">
        <f>VLOOKUP($B1244,[1]Offline!$A$2:$K$2447,10,FALSE)</f>
        <v>0626058860</v>
      </c>
      <c r="Y1244" t="s">
        <v>8222</v>
      </c>
      <c r="Z1244" t="str">
        <f t="shared" si="197"/>
        <v>0626058860</v>
      </c>
      <c r="AA1244" t="str">
        <f t="shared" si="198"/>
        <v>062-605-8860</v>
      </c>
      <c r="AB1244" t="str">
        <f t="shared" si="199"/>
        <v>Valid</v>
      </c>
      <c r="AC1244" s="4" t="str">
        <f t="shared" si="202"/>
        <v>Valid</v>
      </c>
      <c r="AD1244" t="s">
        <v>8222</v>
      </c>
      <c r="AE1244" s="11" t="s">
        <v>8223</v>
      </c>
    </row>
    <row r="1245" spans="1:31" ht="16" x14ac:dyDescent="0.2">
      <c r="A1245" t="s">
        <v>8224</v>
      </c>
      <c r="B1245">
        <v>2764</v>
      </c>
      <c r="C1245" t="str">
        <f t="shared" si="194"/>
        <v>store_doc_2764</v>
      </c>
      <c r="D1245" t="s">
        <v>8225</v>
      </c>
      <c r="E1245" t="s">
        <v>8226</v>
      </c>
      <c r="F1245">
        <v>15.794945999999999</v>
      </c>
      <c r="G1245">
        <v>102.011792</v>
      </c>
      <c r="H1245" t="str">
        <f t="shared" si="200"/>
        <v>https://www.google.com/maps/place/15.794946,102.011792</v>
      </c>
      <c r="I1245" t="s">
        <v>28</v>
      </c>
      <c r="J1245" t="s">
        <v>29</v>
      </c>
      <c r="K1245" t="s">
        <v>8227</v>
      </c>
      <c r="L1245" t="s">
        <v>6737</v>
      </c>
      <c r="M1245" t="s">
        <v>2876</v>
      </c>
      <c r="N1245">
        <v>36000</v>
      </c>
      <c r="O1245" t="s">
        <v>2425</v>
      </c>
      <c r="P1245" t="s">
        <v>34</v>
      </c>
      <c r="Q1245" s="3" t="s">
        <v>170</v>
      </c>
      <c r="R1245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5" s="3" t="str">
        <f>VLOOKUP($B1245,[1]Offline!$A$2:$K$2447,2,FALSE)</f>
        <v>Mini Supermarket</v>
      </c>
      <c r="T1245" s="3" t="str">
        <f>VLOOKUP($B1245,[1]Offline!$A$2:$K$2447,6,FALSE)</f>
        <v>06:00-23:00 (17Hrs)</v>
      </c>
      <c r="U1245" s="3" t="str">
        <f>VLOOKUP($B1245,[1]Offline!$A$2:$K$2447,8,FALSE)</f>
        <v>เลขที่ 401/8,9,10 หมู่ 9 ตำบลในเมือง อำเภอเมืองชัยภูมิ จังหวัดชัยภูมิ 36000</v>
      </c>
      <c r="V1245" s="11" t="str">
        <f t="shared" si="196"/>
        <v>เลขที่ 401/8,9,10 หมู่ 9 ตำบลในเมือง อำเภอเมืองชัยภูมิ จังหวัดชัยภูมิ 36000, โทรศัพท์: 081-247-4663</v>
      </c>
      <c r="W1245" s="3" t="str">
        <f>VLOOKUP($B1245,[1]Offline!$A$2:$K$2447,5,FALSE)</f>
        <v>exp2764-sm@lotuss.com</v>
      </c>
      <c r="X1245" s="3" t="str">
        <f>VLOOKUP($B1245,[1]Offline!$A$2:$K$2447,10,FALSE)</f>
        <v>0812474663</v>
      </c>
      <c r="Y1245" t="s">
        <v>8228</v>
      </c>
      <c r="Z1245" t="str">
        <f t="shared" si="197"/>
        <v>0812474663</v>
      </c>
      <c r="AA1245" t="str">
        <f t="shared" si="198"/>
        <v>081-247-4663</v>
      </c>
      <c r="AB1245" t="str">
        <f t="shared" si="199"/>
        <v>Valid</v>
      </c>
      <c r="AC1245" s="4" t="str">
        <f t="shared" si="202"/>
        <v>Valid</v>
      </c>
      <c r="AD1245" t="s">
        <v>8228</v>
      </c>
      <c r="AE1245" s="11" t="s">
        <v>8229</v>
      </c>
    </row>
    <row r="1246" spans="1:31" ht="16" x14ac:dyDescent="0.2">
      <c r="A1246" t="s">
        <v>8230</v>
      </c>
      <c r="B1246">
        <v>2765</v>
      </c>
      <c r="C1246" t="str">
        <f t="shared" si="194"/>
        <v>store_doc_2765</v>
      </c>
      <c r="D1246" t="s">
        <v>8231</v>
      </c>
      <c r="E1246" t="s">
        <v>8232</v>
      </c>
      <c r="F1246">
        <v>12.779496</v>
      </c>
      <c r="G1246">
        <v>101.730768</v>
      </c>
      <c r="H1246" t="str">
        <f t="shared" si="200"/>
        <v>https://www.google.com/maps/place/12.779496,101.730768</v>
      </c>
      <c r="I1246" t="s">
        <v>123</v>
      </c>
      <c r="J1246" t="s">
        <v>29</v>
      </c>
      <c r="K1246" t="s">
        <v>8233</v>
      </c>
      <c r="L1246" t="s">
        <v>4860</v>
      </c>
      <c r="M1246" t="s">
        <v>2040</v>
      </c>
      <c r="N1246">
        <v>21170</v>
      </c>
      <c r="O1246" t="s">
        <v>8234</v>
      </c>
      <c r="P1246" t="s">
        <v>34</v>
      </c>
      <c r="Q1246" s="3" t="s">
        <v>35</v>
      </c>
      <c r="R1246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6" s="3" t="e">
        <f>VLOOKUP($B1246,[1]Offline!$A$2:$K$2447,2,FALSE)</f>
        <v>#N/A</v>
      </c>
      <c r="T1246" s="3" t="e">
        <f>VLOOKUP($B1246,[1]Offline!$A$2:$K$2447,6,FALSE)</f>
        <v>#N/A</v>
      </c>
      <c r="U1246" s="3" t="e">
        <f>VLOOKUP($B1246,[1]Offline!$A$2:$K$2447,8,FALSE)</f>
        <v>#N/A</v>
      </c>
      <c r="V1246" s="11" t="e">
        <f t="shared" si="196"/>
        <v>#N/A</v>
      </c>
      <c r="W1246" s="3" t="e">
        <f>VLOOKUP($B1246,[1]Offline!$A$2:$K$2447,5,FALSE)</f>
        <v>#N/A</v>
      </c>
      <c r="X1246" s="3" t="e">
        <f>VLOOKUP($B1246,[1]Offline!$A$2:$K$2447,10,FALSE)</f>
        <v>#N/A</v>
      </c>
      <c r="Y1246" t="e">
        <v>#N/A</v>
      </c>
      <c r="Z1246" t="e">
        <f t="shared" si="197"/>
        <v>#N/A</v>
      </c>
      <c r="AA1246" t="e">
        <f t="shared" si="198"/>
        <v>#N/A</v>
      </c>
      <c r="AB1246" t="e">
        <f t="shared" si="199"/>
        <v>#N/A</v>
      </c>
      <c r="AC1246" s="4"/>
      <c r="AD1246" t="e">
        <v>#N/A</v>
      </c>
    </row>
    <row r="1247" spans="1:31" ht="16" x14ac:dyDescent="0.2">
      <c r="A1247" t="s">
        <v>8235</v>
      </c>
      <c r="B1247">
        <v>2766</v>
      </c>
      <c r="C1247" t="str">
        <f t="shared" si="194"/>
        <v>store_doc_2766</v>
      </c>
      <c r="D1247" t="s">
        <v>8236</v>
      </c>
      <c r="E1247" t="s">
        <v>8237</v>
      </c>
      <c r="F1247">
        <v>13.583379000000001</v>
      </c>
      <c r="G1247">
        <v>100.66708</v>
      </c>
      <c r="H1247" t="str">
        <f t="shared" si="200"/>
        <v>https://www.google.com/maps/place/13.583379,100.66708</v>
      </c>
      <c r="I1247" t="s">
        <v>28</v>
      </c>
      <c r="J1247" t="s">
        <v>29</v>
      </c>
      <c r="K1247" t="s">
        <v>8238</v>
      </c>
      <c r="L1247" t="s">
        <v>99</v>
      </c>
      <c r="M1247" t="s">
        <v>100</v>
      </c>
      <c r="N1247">
        <v>10280</v>
      </c>
      <c r="O1247" t="s">
        <v>1473</v>
      </c>
      <c r="P1247" t="s">
        <v>34</v>
      </c>
      <c r="Q1247" s="3" t="s">
        <v>35</v>
      </c>
      <c r="R1247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7" s="3" t="str">
        <f>VLOOKUP($B1247,[1]Offline!$A$2:$K$2447,2,FALSE)</f>
        <v>Mini Supermarket</v>
      </c>
      <c r="T1247" s="3" t="str">
        <f>VLOOKUP($B1247,[1]Offline!$A$2:$K$2447,6,FALSE)</f>
        <v>06:00-23:00 (17Hrs)</v>
      </c>
      <c r="U1247" s="3" t="str">
        <f>VLOOKUP($B1247,[1]Offline!$A$2:$K$2447,8,FALSE)</f>
        <v>เลขที่ 98/164-166 หมู่ 5 ต.แพรกษาใหม่ อ.เมือง จ.สมุทรปราการ 10280</v>
      </c>
      <c r="V1247" s="11" t="str">
        <f t="shared" si="196"/>
        <v>เลขที่ 98/164-166 หมู่ 5 ต.แพรกษาใหม่ อ.เมือง จ.สมุทรปราการ 10280, โทรศัพท์: 062-605-8863</v>
      </c>
      <c r="W1247" s="3" t="str">
        <f>VLOOKUP($B1247,[1]Offline!$A$2:$K$2447,5,FALSE)</f>
        <v>exp2766-sm@lotuss.com</v>
      </c>
      <c r="X1247" s="3" t="str">
        <f>VLOOKUP($B1247,[1]Offline!$A$2:$K$2447,10,FALSE)</f>
        <v>0626058863</v>
      </c>
      <c r="Y1247" t="s">
        <v>8239</v>
      </c>
      <c r="Z1247" t="str">
        <f t="shared" si="197"/>
        <v>0626058863</v>
      </c>
      <c r="AA1247" t="str">
        <f t="shared" si="198"/>
        <v>062-605-8863</v>
      </c>
      <c r="AB1247" t="str">
        <f t="shared" si="199"/>
        <v>Valid</v>
      </c>
      <c r="AC1247" s="4" t="str">
        <f t="shared" ref="AC1247:AC1257" si="203">IF(AND(LEFT($Z1247,1)="0", OR(LEN(SUBSTITUTE($Z1247,"-",""))=9, AND(LEFT($Z1247,2)&lt;&gt;"02", LEN(SUBSTITUTE($Z1247,"-",""))=10))), "Valid", "Invalid")</f>
        <v>Valid</v>
      </c>
      <c r="AD1247" t="s">
        <v>8239</v>
      </c>
      <c r="AE1247" s="11" t="s">
        <v>8240</v>
      </c>
    </row>
    <row r="1248" spans="1:31" ht="16" x14ac:dyDescent="0.2">
      <c r="A1248" t="s">
        <v>8241</v>
      </c>
      <c r="B1248">
        <v>2767</v>
      </c>
      <c r="C1248" t="str">
        <f t="shared" si="194"/>
        <v>store_doc_2767</v>
      </c>
      <c r="D1248" t="s">
        <v>8242</v>
      </c>
      <c r="E1248" t="s">
        <v>8243</v>
      </c>
      <c r="F1248">
        <v>14.216574</v>
      </c>
      <c r="G1248">
        <v>100.490578</v>
      </c>
      <c r="H1248" t="str">
        <f t="shared" si="200"/>
        <v>https://www.google.com/maps/place/14.216574,100.490578</v>
      </c>
      <c r="I1248" t="s">
        <v>28</v>
      </c>
      <c r="J1248" t="s">
        <v>29</v>
      </c>
      <c r="K1248" t="s">
        <v>8244</v>
      </c>
      <c r="L1248" t="s">
        <v>8245</v>
      </c>
      <c r="M1248" t="s">
        <v>932</v>
      </c>
      <c r="N1248">
        <v>13190</v>
      </c>
      <c r="O1248" t="s">
        <v>8246</v>
      </c>
      <c r="P1248" t="s">
        <v>34</v>
      </c>
      <c r="Q1248" s="3" t="s">
        <v>44</v>
      </c>
      <c r="R1248" s="3" t="str">
        <f t="shared" si="19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8" s="3" t="str">
        <f>VLOOKUP($B1248,[1]Offline!$A$2:$K$2447,2,FALSE)</f>
        <v>Mini Supermarket</v>
      </c>
      <c r="T1248" s="3" t="str">
        <f>VLOOKUP($B1248,[1]Offline!$A$2:$K$2447,6,FALSE)</f>
        <v xml:space="preserve">24 Hours </v>
      </c>
      <c r="U1248" s="3" t="str">
        <f>VLOOKUP($B1248,[1]Offline!$A$2:$K$2447,8,FALSE)</f>
        <v>เลขที่ 73/1 หมู่ 1 ต.บางไทร อ.บางไทร จ.พระนครศรีอยุธยา 13190</v>
      </c>
      <c r="V1248" s="11" t="str">
        <f t="shared" si="196"/>
        <v>เลขที่ 73/1 หมู่ 1 ต.บางไทร อ.บางไทร จ.พระนครศรีอยุธยา 13190, โทรศัพท์: 062-605-8864</v>
      </c>
      <c r="W1248" s="3" t="str">
        <f>VLOOKUP($B1248,[1]Offline!$A$2:$K$2447,5,FALSE)</f>
        <v>exp2767-sm@lotuss.com</v>
      </c>
      <c r="X1248" s="3" t="str">
        <f>VLOOKUP($B1248,[1]Offline!$A$2:$K$2447,10,FALSE)</f>
        <v>0626058864</v>
      </c>
      <c r="Y1248" t="s">
        <v>8247</v>
      </c>
      <c r="Z1248" t="str">
        <f t="shared" si="197"/>
        <v>0626058864</v>
      </c>
      <c r="AA1248" t="str">
        <f t="shared" si="198"/>
        <v>062-605-8864</v>
      </c>
      <c r="AB1248" t="str">
        <f t="shared" si="199"/>
        <v>Valid</v>
      </c>
      <c r="AC1248" s="4" t="str">
        <f t="shared" si="203"/>
        <v>Valid</v>
      </c>
      <c r="AD1248" t="s">
        <v>8247</v>
      </c>
      <c r="AE1248" s="11" t="s">
        <v>8248</v>
      </c>
    </row>
    <row r="1249" spans="1:31" ht="16" x14ac:dyDescent="0.2">
      <c r="A1249" t="s">
        <v>8249</v>
      </c>
      <c r="B1249">
        <v>2768</v>
      </c>
      <c r="C1249" t="str">
        <f t="shared" si="194"/>
        <v>store_doc_2768</v>
      </c>
      <c r="D1249" t="s">
        <v>8250</v>
      </c>
      <c r="E1249" t="s">
        <v>8251</v>
      </c>
      <c r="F1249">
        <v>14.632037</v>
      </c>
      <c r="G1249">
        <v>101.853385</v>
      </c>
      <c r="H1249" t="str">
        <f t="shared" si="200"/>
        <v>https://www.google.com/maps/place/14.632037,101.853385</v>
      </c>
      <c r="I1249" t="s">
        <v>28</v>
      </c>
      <c r="J1249" t="s">
        <v>29</v>
      </c>
      <c r="K1249" t="s">
        <v>8252</v>
      </c>
      <c r="L1249" t="s">
        <v>7867</v>
      </c>
      <c r="M1249" t="s">
        <v>2668</v>
      </c>
      <c r="N1249">
        <v>30150</v>
      </c>
      <c r="O1249" t="s">
        <v>8253</v>
      </c>
      <c r="P1249" t="s">
        <v>34</v>
      </c>
      <c r="Q1249" s="3" t="s">
        <v>35</v>
      </c>
      <c r="R1249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49" s="3" t="str">
        <f>VLOOKUP($B1249,[1]Offline!$A$2:$K$2447,2,FALSE)</f>
        <v>Mini Supermarket</v>
      </c>
      <c r="T1249" s="3" t="str">
        <f>VLOOKUP($B1249,[1]Offline!$A$2:$K$2447,6,FALSE)</f>
        <v>06:00-23:00 (17Hrs)</v>
      </c>
      <c r="U1249" s="3" t="str">
        <f>VLOOKUP($B1249,[1]Offline!$A$2:$K$2447,8,FALSE)</f>
        <v>เลขที่ 52/2, 52/3, 52/4, 52/5 หมู่ 1 ตำบลตะขบ อำเภอปักธงชัย จังหวัดนครราชสีมา 30150</v>
      </c>
      <c r="V1249" s="11" t="str">
        <f t="shared" si="196"/>
        <v>เลขที่ 52/2, 52/3, 52/4, 52/5 หมู่ 1 ตำบลตะขบ อำเภอปักธงชัย จังหวัดนครราชสีมา 30150, โทรศัพท์: 062-605-8865</v>
      </c>
      <c r="W1249" s="3" t="str">
        <f>VLOOKUP($B1249,[1]Offline!$A$2:$K$2447,5,FALSE)</f>
        <v>exp2768-sm@lotuss.com</v>
      </c>
      <c r="X1249" s="3" t="str">
        <f>VLOOKUP($B1249,[1]Offline!$A$2:$K$2447,10,FALSE)</f>
        <v>0626058865</v>
      </c>
      <c r="Y1249" t="s">
        <v>8254</v>
      </c>
      <c r="Z1249" t="str">
        <f t="shared" si="197"/>
        <v>0626058865</v>
      </c>
      <c r="AA1249" t="str">
        <f t="shared" si="198"/>
        <v>062-605-8865</v>
      </c>
      <c r="AB1249" t="str">
        <f t="shared" si="199"/>
        <v>Valid</v>
      </c>
      <c r="AC1249" s="4" t="str">
        <f t="shared" si="203"/>
        <v>Valid</v>
      </c>
      <c r="AD1249" t="s">
        <v>8254</v>
      </c>
      <c r="AE1249" s="11" t="s">
        <v>8255</v>
      </c>
    </row>
    <row r="1250" spans="1:31" ht="16" x14ac:dyDescent="0.2">
      <c r="A1250" t="s">
        <v>8256</v>
      </c>
      <c r="B1250">
        <v>2769</v>
      </c>
      <c r="C1250" t="str">
        <f t="shared" si="194"/>
        <v>store_doc_2769</v>
      </c>
      <c r="D1250" t="s">
        <v>8257</v>
      </c>
      <c r="E1250" t="s">
        <v>8258</v>
      </c>
      <c r="F1250">
        <v>13.221055</v>
      </c>
      <c r="G1250">
        <v>100.96265699999999</v>
      </c>
      <c r="H1250" t="str">
        <f t="shared" si="200"/>
        <v>https://www.google.com/maps/place/13.221055,100.962657</v>
      </c>
      <c r="I1250" t="s">
        <v>28</v>
      </c>
      <c r="J1250" t="s">
        <v>29</v>
      </c>
      <c r="K1250" t="s">
        <v>8259</v>
      </c>
      <c r="L1250" t="s">
        <v>1745</v>
      </c>
      <c r="M1250" t="s">
        <v>1528</v>
      </c>
      <c r="N1250">
        <v>20110</v>
      </c>
      <c r="O1250" t="s">
        <v>6026</v>
      </c>
      <c r="P1250" t="s">
        <v>34</v>
      </c>
      <c r="Q1250" s="3" t="s">
        <v>170</v>
      </c>
      <c r="R1250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0" s="3" t="str">
        <f>VLOOKUP($B1250,[1]Offline!$A$2:$K$2447,2,FALSE)</f>
        <v>Mini Supermarket</v>
      </c>
      <c r="T1250" s="3" t="str">
        <f>VLOOKUP($B1250,[1]Offline!$A$2:$K$2447,6,FALSE)</f>
        <v>05:00-23:00 (18Hrs)</v>
      </c>
      <c r="U1250" s="3" t="str">
        <f>VLOOKUP($B1250,[1]Offline!$A$2:$K$2447,8,FALSE)</f>
        <v>เลขที่ 55/30 ม. 6 ต.บางพระ อ.ศรีราชา จ.ชลบุรี 20110</v>
      </c>
      <c r="V1250" s="11" t="str">
        <f t="shared" si="196"/>
        <v>เลขที่ 55/30 ม. 6 ต.บางพระ อ.ศรีราชา จ.ชลบุรี 20110, โทรศัพท์: ยังไม่มีเบอร์สาขา</v>
      </c>
      <c r="W1250" s="3" t="str">
        <f>VLOOKUP($B1250,[1]Offline!$A$2:$K$2447,5,FALSE)</f>
        <v>exp2769-sm@lotuss.com</v>
      </c>
      <c r="X1250" s="3" t="str">
        <f>VLOOKUP($B1250,[1]Offline!$A$2:$K$2447,10,FALSE)</f>
        <v>0ยังไม่มีเบอร์สาขา</v>
      </c>
      <c r="Y1250" t="s">
        <v>1580</v>
      </c>
      <c r="Z1250" t="str">
        <f t="shared" si="197"/>
        <v>ยังไม่มีเบอร์สาขา</v>
      </c>
      <c r="AA1250" t="str">
        <f t="shared" si="198"/>
        <v>ยังไม่มีเบอร์สาขา</v>
      </c>
      <c r="AB1250" t="str">
        <f t="shared" si="199"/>
        <v>Invalid</v>
      </c>
      <c r="AC1250" s="4" t="str">
        <f t="shared" si="203"/>
        <v>Invalid</v>
      </c>
      <c r="AD1250" t="s">
        <v>1580</v>
      </c>
      <c r="AE1250" s="11" t="s">
        <v>1580</v>
      </c>
    </row>
    <row r="1251" spans="1:31" ht="16" x14ac:dyDescent="0.2">
      <c r="A1251" t="s">
        <v>8260</v>
      </c>
      <c r="B1251">
        <v>2770</v>
      </c>
      <c r="C1251" t="str">
        <f t="shared" si="194"/>
        <v>store_doc_2770</v>
      </c>
      <c r="D1251" t="s">
        <v>8261</v>
      </c>
      <c r="E1251" t="s">
        <v>8262</v>
      </c>
      <c r="F1251">
        <v>13.364264</v>
      </c>
      <c r="G1251">
        <v>100.98150800000001</v>
      </c>
      <c r="H1251" t="str">
        <f t="shared" si="200"/>
        <v>https://www.google.com/maps/place/13.364264,100.981508</v>
      </c>
      <c r="I1251" t="s">
        <v>28</v>
      </c>
      <c r="J1251" t="s">
        <v>29</v>
      </c>
      <c r="K1251" t="s">
        <v>8263</v>
      </c>
      <c r="L1251" t="s">
        <v>1527</v>
      </c>
      <c r="M1251" t="s">
        <v>1528</v>
      </c>
      <c r="N1251">
        <v>20000</v>
      </c>
      <c r="O1251" t="s">
        <v>8264</v>
      </c>
      <c r="P1251" t="s">
        <v>34</v>
      </c>
      <c r="Q1251" s="3" t="s">
        <v>44</v>
      </c>
      <c r="R1251" s="3" t="str">
        <f t="shared" si="19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1" s="3" t="str">
        <f>VLOOKUP($B1251,[1]Offline!$A$2:$K$2447,2,FALSE)</f>
        <v>Mini Supermarket</v>
      </c>
      <c r="T1251" s="3" t="str">
        <f>VLOOKUP($B1251,[1]Offline!$A$2:$K$2447,6,FALSE)</f>
        <v xml:space="preserve">24 Hours </v>
      </c>
      <c r="U1251" s="3" t="str">
        <f>VLOOKUP($B1251,[1]Offline!$A$2:$K$2447,8,FALSE)</f>
        <v>เลขที่ 45จ ถ.พาสเภตรา ต.บางปลาสร้อย อ.เมือง จ.ชลบุรี 20000</v>
      </c>
      <c r="V1251" s="11" t="str">
        <f t="shared" si="196"/>
        <v>เลขที่ 45จ ถ.พาสเภตรา ต.บางปลาสร้อย อ.เมือง จ.ชลบุรี 20000, โทรศัพท์: ยังไม่มีเบอร์สาขา</v>
      </c>
      <c r="W1251" s="3" t="str">
        <f>VLOOKUP($B1251,[1]Offline!$A$2:$K$2447,5,FALSE)</f>
        <v>exp2770-sm@lotuss.com</v>
      </c>
      <c r="X1251" s="3" t="str">
        <f>VLOOKUP($B1251,[1]Offline!$A$2:$K$2447,10,FALSE)</f>
        <v>0ยังไม่มีเบอร์สาขา</v>
      </c>
      <c r="Y1251" t="s">
        <v>1580</v>
      </c>
      <c r="Z1251" t="str">
        <f t="shared" si="197"/>
        <v>ยังไม่มีเบอร์สาขา</v>
      </c>
      <c r="AA1251" t="str">
        <f t="shared" si="198"/>
        <v>ยังไม่มีเบอร์สาขา</v>
      </c>
      <c r="AB1251" t="str">
        <f t="shared" si="199"/>
        <v>Invalid</v>
      </c>
      <c r="AC1251" s="4" t="str">
        <f t="shared" si="203"/>
        <v>Invalid</v>
      </c>
      <c r="AD1251" t="s">
        <v>1580</v>
      </c>
      <c r="AE1251" s="11" t="s">
        <v>1580</v>
      </c>
    </row>
    <row r="1252" spans="1:31" ht="16" x14ac:dyDescent="0.2">
      <c r="A1252" t="s">
        <v>8265</v>
      </c>
      <c r="B1252">
        <v>2771</v>
      </c>
      <c r="C1252" t="str">
        <f t="shared" si="194"/>
        <v>store_doc_2771</v>
      </c>
      <c r="D1252" t="s">
        <v>8266</v>
      </c>
      <c r="E1252" t="s">
        <v>8267</v>
      </c>
      <c r="F1252">
        <v>14.094609</v>
      </c>
      <c r="G1252">
        <v>100.941841</v>
      </c>
      <c r="H1252" t="str">
        <f t="shared" si="200"/>
        <v>https://www.google.com/maps/place/14.094609,100.941841</v>
      </c>
      <c r="I1252" t="s">
        <v>28</v>
      </c>
      <c r="J1252" t="s">
        <v>29</v>
      </c>
      <c r="K1252" t="s">
        <v>8268</v>
      </c>
      <c r="L1252" t="s">
        <v>2459</v>
      </c>
      <c r="M1252" t="s">
        <v>1972</v>
      </c>
      <c r="N1252">
        <v>26120</v>
      </c>
      <c r="O1252" t="s">
        <v>8269</v>
      </c>
      <c r="P1252" t="s">
        <v>34</v>
      </c>
      <c r="Q1252" s="3" t="s">
        <v>35</v>
      </c>
      <c r="R1252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2" s="3" t="str">
        <f>VLOOKUP($B1252,[1]Offline!$A$2:$K$2447,2,FALSE)</f>
        <v>Mini Supermarket</v>
      </c>
      <c r="T1252" s="3" t="str">
        <f>VLOOKUP($B1252,[1]Offline!$A$2:$K$2447,6,FALSE)</f>
        <v>06:00-23:00 (17Hrs)</v>
      </c>
      <c r="U1252" s="3" t="str">
        <f>VLOOKUP($B1252,[1]Offline!$A$2:$K$2447,8,FALSE)</f>
        <v>เลขที่ 3/7 หมู่ 4 ต.คลองใหญ่ อ.องครักษ์ จ.นครนายก 26120</v>
      </c>
      <c r="V1252" s="11" t="str">
        <f t="shared" si="196"/>
        <v>เลขที่ 3/7 หมู่ 4 ต.คลองใหญ่ อ.องครักษ์ จ.นครนายก 26120, โทรศัพท์: 062-605-8869</v>
      </c>
      <c r="W1252" s="3" t="str">
        <f>VLOOKUP($B1252,[1]Offline!$A$2:$K$2447,5,FALSE)</f>
        <v>exp2771-sm@lotuss.com</v>
      </c>
      <c r="X1252" s="3" t="str">
        <f>VLOOKUP($B1252,[1]Offline!$A$2:$K$2447,10,FALSE)</f>
        <v>0626058869</v>
      </c>
      <c r="Y1252" t="s">
        <v>8270</v>
      </c>
      <c r="Z1252" t="str">
        <f t="shared" si="197"/>
        <v>0626058869</v>
      </c>
      <c r="AA1252" t="str">
        <f t="shared" si="198"/>
        <v>062-605-8869</v>
      </c>
      <c r="AB1252" t="str">
        <f t="shared" si="199"/>
        <v>Valid</v>
      </c>
      <c r="AC1252" s="4" t="str">
        <f t="shared" si="203"/>
        <v>Valid</v>
      </c>
      <c r="AD1252" t="s">
        <v>8270</v>
      </c>
      <c r="AE1252" s="11" t="s">
        <v>8271</v>
      </c>
    </row>
    <row r="1253" spans="1:31" ht="16" x14ac:dyDescent="0.2">
      <c r="A1253" t="s">
        <v>8272</v>
      </c>
      <c r="B1253">
        <v>2772</v>
      </c>
      <c r="C1253" t="str">
        <f t="shared" si="194"/>
        <v>store_doc_2772</v>
      </c>
      <c r="D1253" t="s">
        <v>8273</v>
      </c>
      <c r="E1253" t="s">
        <v>8274</v>
      </c>
      <c r="F1253">
        <v>14.463899</v>
      </c>
      <c r="G1253">
        <v>100.13930000000001</v>
      </c>
      <c r="H1253" t="str">
        <f t="shared" si="200"/>
        <v>https://www.google.com/maps/place/14.463899,100.1393</v>
      </c>
      <c r="I1253" t="s">
        <v>28</v>
      </c>
      <c r="J1253" t="s">
        <v>29</v>
      </c>
      <c r="K1253" t="s">
        <v>8275</v>
      </c>
      <c r="L1253" t="s">
        <v>8052</v>
      </c>
      <c r="M1253" t="s">
        <v>7692</v>
      </c>
      <c r="N1253">
        <v>72000</v>
      </c>
      <c r="O1253" t="s">
        <v>8276</v>
      </c>
      <c r="P1253" t="s">
        <v>34</v>
      </c>
      <c r="Q1253" s="3" t="s">
        <v>170</v>
      </c>
      <c r="R1253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3" s="3" t="str">
        <f>VLOOKUP($B1253,[1]Offline!$A$2:$K$2447,2,FALSE)</f>
        <v>Mini Supermarket</v>
      </c>
      <c r="T1253" s="3" t="str">
        <f>VLOOKUP($B1253,[1]Offline!$A$2:$K$2447,6,FALSE)</f>
        <v>06:00-23:00 (17Hrs)</v>
      </c>
      <c r="U1253" s="3" t="str">
        <f>VLOOKUP($B1253,[1]Offline!$A$2:$K$2447,8,FALSE)</f>
        <v>เลขที่ 121 หมู่ 5 ต.ท่าระหัด อ.เมือง จ.สุพรรณบุรี 72000</v>
      </c>
      <c r="V1253" s="11" t="str">
        <f t="shared" si="196"/>
        <v>เลขที่ 121 หมู่ 5 ต.ท่าระหัด อ.เมือง จ.สุพรรณบุรี 72000, โทรศัพท์: 062-605-8870</v>
      </c>
      <c r="W1253" s="3" t="str">
        <f>VLOOKUP($B1253,[1]Offline!$A$2:$K$2447,5,FALSE)</f>
        <v>exp2772-sm@lotuss.com</v>
      </c>
      <c r="X1253" s="3" t="str">
        <f>VLOOKUP($B1253,[1]Offline!$A$2:$K$2447,10,FALSE)</f>
        <v>0626058870</v>
      </c>
      <c r="Y1253" t="s">
        <v>8277</v>
      </c>
      <c r="Z1253" t="str">
        <f t="shared" si="197"/>
        <v>0626058870</v>
      </c>
      <c r="AA1253" t="str">
        <f t="shared" si="198"/>
        <v>062-605-8870</v>
      </c>
      <c r="AB1253" t="str">
        <f t="shared" si="199"/>
        <v>Valid</v>
      </c>
      <c r="AC1253" s="4" t="str">
        <f t="shared" si="203"/>
        <v>Valid</v>
      </c>
      <c r="AD1253" t="s">
        <v>8277</v>
      </c>
      <c r="AE1253" s="11" t="s">
        <v>8278</v>
      </c>
    </row>
    <row r="1254" spans="1:31" ht="16" x14ac:dyDescent="0.2">
      <c r="A1254" t="s">
        <v>8279</v>
      </c>
      <c r="B1254">
        <v>2773</v>
      </c>
      <c r="C1254" t="str">
        <f t="shared" si="194"/>
        <v>store_doc_2773</v>
      </c>
      <c r="D1254" t="s">
        <v>8280</v>
      </c>
      <c r="E1254" t="s">
        <v>8281</v>
      </c>
      <c r="F1254">
        <v>18.019763000000001</v>
      </c>
      <c r="G1254">
        <v>103.077513</v>
      </c>
      <c r="H1254" t="str">
        <f t="shared" si="200"/>
        <v>https://www.google.com/maps/place/18.019763,103.077513</v>
      </c>
      <c r="I1254" t="s">
        <v>28</v>
      </c>
      <c r="J1254" t="s">
        <v>29</v>
      </c>
      <c r="K1254" t="s">
        <v>8282</v>
      </c>
      <c r="L1254" t="s">
        <v>8283</v>
      </c>
      <c r="M1254" t="s">
        <v>6073</v>
      </c>
      <c r="N1254">
        <v>43120</v>
      </c>
      <c r="O1254" t="s">
        <v>8284</v>
      </c>
      <c r="P1254" t="s">
        <v>34</v>
      </c>
      <c r="Q1254" s="3" t="s">
        <v>35</v>
      </c>
      <c r="R1254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4" s="3" t="str">
        <f>VLOOKUP($B1254,[1]Offline!$A$2:$K$2447,2,FALSE)</f>
        <v>Mini Supermarket</v>
      </c>
      <c r="T1254" s="3" t="str">
        <f>VLOOKUP($B1254,[1]Offline!$A$2:$K$2447,6,FALSE)</f>
        <v>06:00-23:00 (17Hrs)</v>
      </c>
      <c r="U1254" s="3" t="str">
        <f>VLOOKUP($B1254,[1]Offline!$A$2:$K$2447,8,FALSE)</f>
        <v>เลขที่ 797 หมู่ที่ 1 ตำบลจุมพล อำเภอโพนพิสัย จังหวัดหนองคาย 43120</v>
      </c>
      <c r="V1254" s="11" t="str">
        <f t="shared" si="196"/>
        <v>เลขที่ 797 หมู่ที่ 1 ตำบลจุมพล อำเภอโพนพิสัย จังหวัดหนองคาย 43120, โทรศัพท์: 081-247-4973</v>
      </c>
      <c r="W1254" s="3" t="str">
        <f>VLOOKUP($B1254,[1]Offline!$A$2:$K$2447,5,FALSE)</f>
        <v>exp2773-sm@lotuss.com</v>
      </c>
      <c r="X1254" s="3" t="str">
        <f>VLOOKUP($B1254,[1]Offline!$A$2:$K$2447,10,FALSE)</f>
        <v>0812474973</v>
      </c>
      <c r="Y1254" t="s">
        <v>8285</v>
      </c>
      <c r="Z1254" t="str">
        <f t="shared" si="197"/>
        <v>0812474973</v>
      </c>
      <c r="AA1254" t="str">
        <f t="shared" si="198"/>
        <v>081-247-4973</v>
      </c>
      <c r="AB1254" t="str">
        <f t="shared" si="199"/>
        <v>Valid</v>
      </c>
      <c r="AC1254" s="4" t="str">
        <f t="shared" si="203"/>
        <v>Valid</v>
      </c>
      <c r="AD1254" t="s">
        <v>8285</v>
      </c>
      <c r="AE1254" s="11" t="s">
        <v>8286</v>
      </c>
    </row>
    <row r="1255" spans="1:31" ht="16" x14ac:dyDescent="0.2">
      <c r="A1255" t="s">
        <v>8287</v>
      </c>
      <c r="B1255">
        <v>2774</v>
      </c>
      <c r="C1255" t="str">
        <f t="shared" si="194"/>
        <v>store_doc_2774</v>
      </c>
      <c r="D1255" t="s">
        <v>8288</v>
      </c>
      <c r="E1255" t="s">
        <v>8289</v>
      </c>
      <c r="F1255">
        <v>13.662312999999999</v>
      </c>
      <c r="G1255">
        <v>101.0337</v>
      </c>
      <c r="H1255" t="str">
        <f t="shared" si="200"/>
        <v>https://www.google.com/maps/place/13.662313,101.0337</v>
      </c>
      <c r="I1255" t="s">
        <v>28</v>
      </c>
      <c r="J1255" t="s">
        <v>29</v>
      </c>
      <c r="K1255" t="s">
        <v>8290</v>
      </c>
      <c r="L1255" t="s">
        <v>1772</v>
      </c>
      <c r="M1255" t="s">
        <v>997</v>
      </c>
      <c r="N1255">
        <v>24000</v>
      </c>
      <c r="O1255" t="s">
        <v>6026</v>
      </c>
      <c r="P1255" t="s">
        <v>34</v>
      </c>
      <c r="Q1255" s="3" t="s">
        <v>170</v>
      </c>
      <c r="R1255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5" s="3" t="str">
        <f>VLOOKUP($B1255,[1]Offline!$A$2:$K$2447,2,FALSE)</f>
        <v>Mini Supermarket</v>
      </c>
      <c r="T1255" s="3" t="str">
        <f>VLOOKUP($B1255,[1]Offline!$A$2:$K$2447,6,FALSE)</f>
        <v>06:00-23:00 (17Hrs)</v>
      </c>
      <c r="U1255" s="3" t="str">
        <f>VLOOKUP($B1255,[1]Offline!$A$2:$K$2447,8,FALSE)</f>
        <v>เลขที่ 22/1 หมู่ 10 ต.บางพระ อ.เมือง จ.ฉะเชิงเทรา 24000</v>
      </c>
      <c r="V1255" s="11" t="str">
        <f t="shared" si="196"/>
        <v>เลขที่ 22/1 หมู่ 10 ต.บางพระ อ.เมือง จ.ฉะเชิงเทรา 24000, โทรศัพท์: 081-247-4662</v>
      </c>
      <c r="W1255" s="3" t="str">
        <f>VLOOKUP($B1255,[1]Offline!$A$2:$K$2447,5,FALSE)</f>
        <v>exp2774-sm@lotuss.com</v>
      </c>
      <c r="X1255" s="3" t="str">
        <f>VLOOKUP($B1255,[1]Offline!$A$2:$K$2447,10,FALSE)</f>
        <v>0812474662</v>
      </c>
      <c r="Y1255" t="s">
        <v>8291</v>
      </c>
      <c r="Z1255" t="str">
        <f t="shared" si="197"/>
        <v>0812474662</v>
      </c>
      <c r="AA1255" t="str">
        <f t="shared" si="198"/>
        <v>081-247-4662</v>
      </c>
      <c r="AB1255" t="str">
        <f t="shared" si="199"/>
        <v>Valid</v>
      </c>
      <c r="AC1255" s="4" t="str">
        <f t="shared" si="203"/>
        <v>Valid</v>
      </c>
      <c r="AD1255" t="s">
        <v>8291</v>
      </c>
      <c r="AE1255" s="11" t="s">
        <v>8292</v>
      </c>
    </row>
    <row r="1256" spans="1:31" ht="16" x14ac:dyDescent="0.2">
      <c r="A1256" t="s">
        <v>8293</v>
      </c>
      <c r="B1256">
        <v>2775</v>
      </c>
      <c r="C1256" t="str">
        <f t="shared" si="194"/>
        <v>store_doc_2775</v>
      </c>
      <c r="D1256" t="s">
        <v>8294</v>
      </c>
      <c r="E1256" t="s">
        <v>8295</v>
      </c>
      <c r="F1256">
        <v>14.631123000000001</v>
      </c>
      <c r="G1256">
        <v>100.018249</v>
      </c>
      <c r="H1256" t="str">
        <f t="shared" si="200"/>
        <v>https://www.google.com/maps/place/14.631123,100.018249</v>
      </c>
      <c r="I1256" t="s">
        <v>28</v>
      </c>
      <c r="J1256" t="s">
        <v>29</v>
      </c>
      <c r="K1256" t="s">
        <v>8296</v>
      </c>
      <c r="L1256" t="s">
        <v>8297</v>
      </c>
      <c r="M1256" t="s">
        <v>7692</v>
      </c>
      <c r="N1256">
        <v>72170</v>
      </c>
      <c r="O1256" t="s">
        <v>8298</v>
      </c>
      <c r="P1256" t="s">
        <v>34</v>
      </c>
      <c r="Q1256" s="3" t="s">
        <v>35</v>
      </c>
      <c r="R1256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6" s="3" t="str">
        <f>VLOOKUP($B1256,[1]Offline!$A$2:$K$2447,2,FALSE)</f>
        <v>Mini Supermarket</v>
      </c>
      <c r="T1256" s="3" t="str">
        <f>VLOOKUP($B1256,[1]Offline!$A$2:$K$2447,6,FALSE)</f>
        <v>06:00-23:00 (17Hrs)</v>
      </c>
      <c r="U1256" s="3" t="str">
        <f>VLOOKUP($B1256,[1]Offline!$A$2:$K$2447,8,FALSE)</f>
        <v>เลขที่ 1673/1 หมู่ 5 ต.ดอนเจดีย์ อ.ดอนเจดีย์ จ.สุพรรณบุรี 72170</v>
      </c>
      <c r="V1256" s="11" t="str">
        <f t="shared" si="196"/>
        <v>เลขที่ 1673/1 หมู่ 5 ต.ดอนเจดีย์ อ.ดอนเจดีย์ จ.สุพรรณบุรี 72170, โทรศัพท์: 062-605-8873</v>
      </c>
      <c r="W1256" s="3" t="str">
        <f>VLOOKUP($B1256,[1]Offline!$A$2:$K$2447,5,FALSE)</f>
        <v>exp2775-sm@lotuss.com</v>
      </c>
      <c r="X1256" s="3" t="str">
        <f>VLOOKUP($B1256,[1]Offline!$A$2:$K$2447,10,FALSE)</f>
        <v>0626058873</v>
      </c>
      <c r="Y1256" t="s">
        <v>8299</v>
      </c>
      <c r="Z1256" t="str">
        <f t="shared" si="197"/>
        <v>0626058873</v>
      </c>
      <c r="AA1256" t="str">
        <f t="shared" si="198"/>
        <v>062-605-8873</v>
      </c>
      <c r="AB1256" t="str">
        <f t="shared" si="199"/>
        <v>Valid</v>
      </c>
      <c r="AC1256" s="4" t="str">
        <f t="shared" si="203"/>
        <v>Valid</v>
      </c>
      <c r="AD1256" t="s">
        <v>8299</v>
      </c>
      <c r="AE1256" s="11" t="s">
        <v>8300</v>
      </c>
    </row>
    <row r="1257" spans="1:31" ht="16" x14ac:dyDescent="0.2">
      <c r="A1257" t="s">
        <v>8301</v>
      </c>
      <c r="B1257">
        <v>2777</v>
      </c>
      <c r="C1257" t="str">
        <f t="shared" si="194"/>
        <v>store_doc_2777</v>
      </c>
      <c r="D1257" t="s">
        <v>8302</v>
      </c>
      <c r="E1257" t="s">
        <v>8303</v>
      </c>
      <c r="F1257">
        <v>14.827432</v>
      </c>
      <c r="G1257">
        <v>100.90848</v>
      </c>
      <c r="H1257" t="str">
        <f t="shared" si="200"/>
        <v>https://www.google.com/maps/place/14.827432,100.90848</v>
      </c>
      <c r="I1257" t="s">
        <v>28</v>
      </c>
      <c r="J1257" t="s">
        <v>29</v>
      </c>
      <c r="K1257" t="s">
        <v>8304</v>
      </c>
      <c r="L1257" t="s">
        <v>2275</v>
      </c>
      <c r="M1257" t="s">
        <v>2198</v>
      </c>
      <c r="N1257">
        <v>15220</v>
      </c>
      <c r="O1257" t="s">
        <v>8305</v>
      </c>
      <c r="P1257" t="s">
        <v>34</v>
      </c>
      <c r="Q1257" s="3" t="s">
        <v>35</v>
      </c>
      <c r="R1257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7" s="3" t="str">
        <f>VLOOKUP($B1257,[1]Offline!$A$2:$K$2447,2,FALSE)</f>
        <v>Mini Supermarket</v>
      </c>
      <c r="T1257" s="3" t="str">
        <f>VLOOKUP($B1257,[1]Offline!$A$2:$K$2447,6,FALSE)</f>
        <v>05:00-22:00 (17Hrs)</v>
      </c>
      <c r="U1257" s="3" t="str">
        <f>VLOOKUP($B1257,[1]Offline!$A$2:$K$2447,8,FALSE)</f>
        <v>เลขที่ 186/3 หมู่ 5 ต.ช่องสาริกา อ.พัฒนานิคม จ.ลพบุรี 15220</v>
      </c>
      <c r="V1257" s="11" t="str">
        <f t="shared" si="196"/>
        <v>เลขที่ 186/3 หมู่ 5 ต.ช่องสาริกา อ.พัฒนานิคม จ.ลพบุรี 15220, โทรศัพท์: 062-605-8874</v>
      </c>
      <c r="W1257" s="3" t="str">
        <f>VLOOKUP($B1257,[1]Offline!$A$2:$K$2447,5,FALSE)</f>
        <v>exp2777-sm@lotuss.com</v>
      </c>
      <c r="X1257" s="3" t="str">
        <f>VLOOKUP($B1257,[1]Offline!$A$2:$K$2447,10,FALSE)</f>
        <v>0626058874</v>
      </c>
      <c r="Y1257" t="s">
        <v>8306</v>
      </c>
      <c r="Z1257" t="str">
        <f t="shared" si="197"/>
        <v>0626058874</v>
      </c>
      <c r="AA1257" t="str">
        <f t="shared" si="198"/>
        <v>062-605-8874</v>
      </c>
      <c r="AB1257" t="str">
        <f t="shared" si="199"/>
        <v>Valid</v>
      </c>
      <c r="AC1257" s="4" t="str">
        <f t="shared" si="203"/>
        <v>Valid</v>
      </c>
      <c r="AD1257" t="s">
        <v>8306</v>
      </c>
      <c r="AE1257" s="11" t="s">
        <v>8307</v>
      </c>
    </row>
    <row r="1258" spans="1:31" ht="16" x14ac:dyDescent="0.2">
      <c r="A1258" t="s">
        <v>8308</v>
      </c>
      <c r="B1258">
        <v>2778</v>
      </c>
      <c r="C1258" t="str">
        <f t="shared" si="194"/>
        <v>store_doc_2778</v>
      </c>
      <c r="D1258" t="s">
        <v>8309</v>
      </c>
      <c r="E1258" t="s">
        <v>8310</v>
      </c>
      <c r="F1258">
        <v>7.0330700000000004</v>
      </c>
      <c r="G1258">
        <v>100.467741</v>
      </c>
      <c r="H1258" t="str">
        <f t="shared" si="200"/>
        <v>https://www.google.com/maps/place/7.03307,100.467741</v>
      </c>
      <c r="I1258" t="s">
        <v>123</v>
      </c>
      <c r="J1258" t="s">
        <v>29</v>
      </c>
      <c r="K1258" t="s">
        <v>8311</v>
      </c>
      <c r="L1258" t="s">
        <v>3048</v>
      </c>
      <c r="M1258" t="s">
        <v>3049</v>
      </c>
      <c r="N1258">
        <v>90110</v>
      </c>
      <c r="O1258" t="s">
        <v>5211</v>
      </c>
      <c r="P1258" t="s">
        <v>34</v>
      </c>
      <c r="Q1258" s="3" t="s">
        <v>35</v>
      </c>
      <c r="R1258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8" s="3" t="e">
        <f>VLOOKUP($B1258,[1]Offline!$A$2:$K$2447,2,FALSE)</f>
        <v>#N/A</v>
      </c>
      <c r="T1258" s="3" t="e">
        <f>VLOOKUP($B1258,[1]Offline!$A$2:$K$2447,6,FALSE)</f>
        <v>#N/A</v>
      </c>
      <c r="U1258" s="3" t="e">
        <f>VLOOKUP($B1258,[1]Offline!$A$2:$K$2447,8,FALSE)</f>
        <v>#N/A</v>
      </c>
      <c r="V1258" s="11" t="e">
        <f t="shared" si="196"/>
        <v>#N/A</v>
      </c>
      <c r="W1258" s="3" t="e">
        <f>VLOOKUP($B1258,[1]Offline!$A$2:$K$2447,5,FALSE)</f>
        <v>#N/A</v>
      </c>
      <c r="X1258" s="3" t="e">
        <f>VLOOKUP($B1258,[1]Offline!$A$2:$K$2447,10,FALSE)</f>
        <v>#N/A</v>
      </c>
      <c r="Y1258" t="e">
        <v>#N/A</v>
      </c>
      <c r="Z1258" t="e">
        <f t="shared" si="197"/>
        <v>#N/A</v>
      </c>
      <c r="AA1258" t="e">
        <f t="shared" si="198"/>
        <v>#N/A</v>
      </c>
      <c r="AB1258" t="e">
        <f t="shared" si="199"/>
        <v>#N/A</v>
      </c>
      <c r="AC1258" s="4"/>
      <c r="AD1258" t="e">
        <v>#N/A</v>
      </c>
    </row>
    <row r="1259" spans="1:31" ht="16" x14ac:dyDescent="0.2">
      <c r="A1259" t="s">
        <v>8312</v>
      </c>
      <c r="B1259">
        <v>2779</v>
      </c>
      <c r="C1259" t="str">
        <f t="shared" si="194"/>
        <v>store_doc_2779</v>
      </c>
      <c r="D1259" t="s">
        <v>8313</v>
      </c>
      <c r="E1259" t="s">
        <v>8314</v>
      </c>
      <c r="F1259">
        <v>13.119028</v>
      </c>
      <c r="G1259">
        <v>101.03250199999999</v>
      </c>
      <c r="H1259" t="str">
        <f t="shared" si="200"/>
        <v>https://www.google.com/maps/place/13.119028,101.032502</v>
      </c>
      <c r="I1259" t="s">
        <v>123</v>
      </c>
      <c r="J1259" t="s">
        <v>29</v>
      </c>
      <c r="K1259" t="s">
        <v>8315</v>
      </c>
      <c r="L1259" t="s">
        <v>1745</v>
      </c>
      <c r="M1259" t="s">
        <v>1528</v>
      </c>
      <c r="N1259">
        <v>20230</v>
      </c>
      <c r="O1259" t="s">
        <v>2613</v>
      </c>
      <c r="P1259" t="s">
        <v>34</v>
      </c>
      <c r="Q1259" s="3" t="s">
        <v>35</v>
      </c>
      <c r="R1259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59" s="3" t="e">
        <f>VLOOKUP($B1259,[1]Offline!$A$2:$K$2447,2,FALSE)</f>
        <v>#N/A</v>
      </c>
      <c r="T1259" s="3" t="e">
        <f>VLOOKUP($B1259,[1]Offline!$A$2:$K$2447,6,FALSE)</f>
        <v>#N/A</v>
      </c>
      <c r="U1259" s="3" t="e">
        <f>VLOOKUP($B1259,[1]Offline!$A$2:$K$2447,8,FALSE)</f>
        <v>#N/A</v>
      </c>
      <c r="V1259" s="11" t="e">
        <f t="shared" si="196"/>
        <v>#N/A</v>
      </c>
      <c r="W1259" s="3" t="e">
        <f>VLOOKUP($B1259,[1]Offline!$A$2:$K$2447,5,FALSE)</f>
        <v>#N/A</v>
      </c>
      <c r="X1259" s="3" t="e">
        <f>VLOOKUP($B1259,[1]Offline!$A$2:$K$2447,10,FALSE)</f>
        <v>#N/A</v>
      </c>
      <c r="Y1259" t="e">
        <v>#N/A</v>
      </c>
      <c r="Z1259" t="e">
        <f t="shared" si="197"/>
        <v>#N/A</v>
      </c>
      <c r="AA1259" t="e">
        <f t="shared" si="198"/>
        <v>#N/A</v>
      </c>
      <c r="AB1259" t="e">
        <f t="shared" si="199"/>
        <v>#N/A</v>
      </c>
      <c r="AC1259" s="4"/>
      <c r="AD1259" t="e">
        <v>#N/A</v>
      </c>
    </row>
    <row r="1260" spans="1:31" ht="16" x14ac:dyDescent="0.2">
      <c r="A1260" t="s">
        <v>8316</v>
      </c>
      <c r="B1260">
        <v>2780</v>
      </c>
      <c r="C1260" t="str">
        <f t="shared" si="194"/>
        <v>store_doc_2780</v>
      </c>
      <c r="D1260" t="s">
        <v>8317</v>
      </c>
      <c r="E1260" t="s">
        <v>8318</v>
      </c>
      <c r="F1260">
        <v>11.210188</v>
      </c>
      <c r="G1260">
        <v>99.510202000000007</v>
      </c>
      <c r="H1260" t="str">
        <f t="shared" si="200"/>
        <v>https://www.google.com/maps/place/11.210188,99.510202</v>
      </c>
      <c r="I1260" t="s">
        <v>28</v>
      </c>
      <c r="J1260" t="s">
        <v>29</v>
      </c>
      <c r="K1260" t="s">
        <v>8319</v>
      </c>
      <c r="L1260" t="s">
        <v>8041</v>
      </c>
      <c r="M1260" t="s">
        <v>1043</v>
      </c>
      <c r="N1260">
        <v>77140</v>
      </c>
      <c r="O1260" t="s">
        <v>8320</v>
      </c>
      <c r="P1260" t="s">
        <v>34</v>
      </c>
      <c r="Q1260" s="3" t="s">
        <v>35</v>
      </c>
      <c r="R1260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0" s="3" t="str">
        <f>VLOOKUP($B1260,[1]Offline!$A$2:$K$2447,2,FALSE)</f>
        <v>Mini Supermarket</v>
      </c>
      <c r="T1260" s="3" t="str">
        <f>VLOOKUP($B1260,[1]Offline!$A$2:$K$2447,6,FALSE)</f>
        <v>06:00-23:00 (17Hrs)</v>
      </c>
      <c r="U1260" s="3" t="str">
        <f>VLOOKUP($B1260,[1]Offline!$A$2:$K$2447,8,FALSE)</f>
        <v>เลขที่ 87/35-3 หมู่ 1 ต.กำเนิดนพคุณ อ.บางสะพาน จ.ประจวบคีรีขันธ์ 77140</v>
      </c>
      <c r="V1260" s="11" t="str">
        <f t="shared" si="196"/>
        <v>เลขที่ 87/35-3 หมู่ 1 ต.กำเนิดนพคุณ อ.บางสะพาน จ.ประจวบคีรีขันธ์ 77140, โทรศัพท์: 062-605-8878</v>
      </c>
      <c r="W1260" s="3" t="str">
        <f>VLOOKUP($B1260,[1]Offline!$A$2:$K$2447,5,FALSE)</f>
        <v>exp2780-sm@lotuss.com</v>
      </c>
      <c r="X1260" s="3" t="str">
        <f>VLOOKUP($B1260,[1]Offline!$A$2:$K$2447,10,FALSE)</f>
        <v>0626058878</v>
      </c>
      <c r="Y1260" t="s">
        <v>8321</v>
      </c>
      <c r="Z1260" t="str">
        <f t="shared" si="197"/>
        <v>0626058878</v>
      </c>
      <c r="AA1260" t="str">
        <f t="shared" si="198"/>
        <v>062-605-8878</v>
      </c>
      <c r="AB1260" t="str">
        <f t="shared" si="199"/>
        <v>Valid</v>
      </c>
      <c r="AC1260" s="4" t="str">
        <f t="shared" ref="AC1260:AC1270" si="204">IF(AND(LEFT($Z1260,1)="0", OR(LEN(SUBSTITUTE($Z1260,"-",""))=9, AND(LEFT($Z1260,2)&lt;&gt;"02", LEN(SUBSTITUTE($Z1260,"-",""))=10))), "Valid", "Invalid")</f>
        <v>Valid</v>
      </c>
      <c r="AD1260" t="s">
        <v>8321</v>
      </c>
      <c r="AE1260" s="11" t="s">
        <v>8322</v>
      </c>
    </row>
    <row r="1261" spans="1:31" ht="16" x14ac:dyDescent="0.2">
      <c r="A1261" t="s">
        <v>8323</v>
      </c>
      <c r="B1261">
        <v>2781</v>
      </c>
      <c r="C1261" t="str">
        <f t="shared" si="194"/>
        <v>store_doc_2781</v>
      </c>
      <c r="D1261" t="s">
        <v>8324</v>
      </c>
      <c r="E1261" t="s">
        <v>8325</v>
      </c>
      <c r="F1261">
        <v>16.031254000000001</v>
      </c>
      <c r="G1261">
        <v>103.935582</v>
      </c>
      <c r="H1261" t="str">
        <f t="shared" si="200"/>
        <v>https://www.google.com/maps/place/16.031254,103.935582</v>
      </c>
      <c r="I1261" t="s">
        <v>28</v>
      </c>
      <c r="J1261" t="s">
        <v>29</v>
      </c>
      <c r="K1261" t="s">
        <v>8326</v>
      </c>
      <c r="L1261" t="s">
        <v>6508</v>
      </c>
      <c r="M1261" t="s">
        <v>3196</v>
      </c>
      <c r="N1261">
        <v>45120</v>
      </c>
      <c r="O1261" t="s">
        <v>8327</v>
      </c>
      <c r="P1261" t="s">
        <v>34</v>
      </c>
      <c r="Q1261" s="3" t="s">
        <v>35</v>
      </c>
      <c r="R1261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1" s="3" t="str">
        <f>VLOOKUP($B1261,[1]Offline!$A$2:$K$2447,2,FALSE)</f>
        <v>Mini Supermarket</v>
      </c>
      <c r="T1261" s="3" t="str">
        <f>VLOOKUP($B1261,[1]Offline!$A$2:$K$2447,6,FALSE)</f>
        <v>24 Hours</v>
      </c>
      <c r="U1261" s="3" t="str">
        <f>VLOOKUP($B1261,[1]Offline!$A$2:$K$2447,8,FALSE)</f>
        <v>เลขที่ 388 หมู่ที่ 8 ตำบลกลาง อำเภอเสลภูมิ จังหวัดร้อยเอ็ด 45120</v>
      </c>
      <c r="V1261" s="11" t="str">
        <f t="shared" si="196"/>
        <v>เลขที่ 388 หมู่ที่ 8 ตำบลกลาง อำเภอเสลภูมิ จังหวัดร้อยเอ็ด 45120, โทรศัพท์: 062-605-8879</v>
      </c>
      <c r="W1261" s="3" t="str">
        <f>VLOOKUP($B1261,[1]Offline!$A$2:$K$2447,5,FALSE)</f>
        <v>exp2781-sm@lotuss.com</v>
      </c>
      <c r="X1261" s="3" t="str">
        <f>VLOOKUP($B1261,[1]Offline!$A$2:$K$2447,10,FALSE)</f>
        <v>0626058879</v>
      </c>
      <c r="Y1261" t="s">
        <v>8328</v>
      </c>
      <c r="Z1261" t="str">
        <f t="shared" si="197"/>
        <v>0626058879</v>
      </c>
      <c r="AA1261" t="str">
        <f t="shared" si="198"/>
        <v>062-605-8879</v>
      </c>
      <c r="AB1261" t="str">
        <f t="shared" si="199"/>
        <v>Valid</v>
      </c>
      <c r="AC1261" s="4" t="str">
        <f t="shared" si="204"/>
        <v>Valid</v>
      </c>
      <c r="AD1261" t="s">
        <v>8328</v>
      </c>
      <c r="AE1261" s="11" t="s">
        <v>8329</v>
      </c>
    </row>
    <row r="1262" spans="1:31" ht="16" x14ac:dyDescent="0.2">
      <c r="A1262" t="s">
        <v>8330</v>
      </c>
      <c r="B1262">
        <v>2782</v>
      </c>
      <c r="C1262" t="str">
        <f t="shared" si="194"/>
        <v>store_doc_2782</v>
      </c>
      <c r="D1262" t="s">
        <v>8331</v>
      </c>
      <c r="E1262" t="s">
        <v>8332</v>
      </c>
      <c r="F1262">
        <v>13.880402999999999</v>
      </c>
      <c r="G1262">
        <v>100.41476</v>
      </c>
      <c r="H1262" t="str">
        <f t="shared" si="200"/>
        <v>https://www.google.com/maps/place/13.880403,100.41476</v>
      </c>
      <c r="I1262" t="s">
        <v>28</v>
      </c>
      <c r="J1262" t="s">
        <v>29</v>
      </c>
      <c r="K1262" t="s">
        <v>8333</v>
      </c>
      <c r="L1262" t="s">
        <v>231</v>
      </c>
      <c r="M1262" t="s">
        <v>232</v>
      </c>
      <c r="N1262">
        <v>11110</v>
      </c>
      <c r="O1262" t="s">
        <v>233</v>
      </c>
      <c r="P1262" t="s">
        <v>34</v>
      </c>
      <c r="Q1262" s="3" t="s">
        <v>35</v>
      </c>
      <c r="R1262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2" s="3" t="str">
        <f>VLOOKUP($B1262,[1]Offline!$A$2:$K$2447,2,FALSE)</f>
        <v>Mini Supermarket</v>
      </c>
      <c r="T1262" s="3" t="str">
        <f>VLOOKUP($B1262,[1]Offline!$A$2:$K$2447,6,FALSE)</f>
        <v>06:00-22:30 (16.5Hrs)</v>
      </c>
      <c r="U1262" s="3" t="str">
        <f>VLOOKUP($B1262,[1]Offline!$A$2:$K$2447,8,FALSE)</f>
        <v>เลขที่ 8/17,8/18,8/19 หมู่ที่ 13 ตำบลบางรักพัฒนา อำเภอบางบัวทอง จังหวัดนนทบุรี  11110</v>
      </c>
      <c r="V1262" s="11" t="str">
        <f t="shared" si="196"/>
        <v>เลขที่ 8/17,8/18,8/19 หมู่ที่ 13 ตำบลบางรักพัฒนา อำเภอบางบัวทอง จังหวัดนนทบุรี  11110, โทรศัพท์: 062-605-8890</v>
      </c>
      <c r="W1262" s="3" t="str">
        <f>VLOOKUP($B1262,[1]Offline!$A$2:$K$2447,5,FALSE)</f>
        <v>exp2782-sm@lotuss.com</v>
      </c>
      <c r="X1262" s="3" t="str">
        <f>VLOOKUP($B1262,[1]Offline!$A$2:$K$2447,10,FALSE)</f>
        <v>0626058890</v>
      </c>
      <c r="Y1262" t="s">
        <v>8334</v>
      </c>
      <c r="Z1262" t="str">
        <f t="shared" si="197"/>
        <v>0626058890</v>
      </c>
      <c r="AA1262" t="str">
        <f t="shared" si="198"/>
        <v>062-605-8890</v>
      </c>
      <c r="AB1262" t="str">
        <f t="shared" si="199"/>
        <v>Valid</v>
      </c>
      <c r="AC1262" s="4" t="str">
        <f t="shared" si="204"/>
        <v>Valid</v>
      </c>
      <c r="AD1262" t="s">
        <v>8334</v>
      </c>
      <c r="AE1262" s="11" t="s">
        <v>8335</v>
      </c>
    </row>
    <row r="1263" spans="1:31" ht="16" x14ac:dyDescent="0.2">
      <c r="A1263" t="s">
        <v>8336</v>
      </c>
      <c r="B1263">
        <v>2783</v>
      </c>
      <c r="C1263" t="str">
        <f t="shared" si="194"/>
        <v>store_doc_2783</v>
      </c>
      <c r="D1263" t="s">
        <v>8337</v>
      </c>
      <c r="E1263" t="s">
        <v>8338</v>
      </c>
      <c r="F1263">
        <v>13.813193</v>
      </c>
      <c r="G1263">
        <v>100.706159</v>
      </c>
      <c r="H1263" t="str">
        <f t="shared" si="200"/>
        <v>https://www.google.com/maps/place/13.813193,100.706159</v>
      </c>
      <c r="I1263" t="s">
        <v>28</v>
      </c>
      <c r="J1263" t="s">
        <v>29</v>
      </c>
      <c r="K1263" t="s">
        <v>8339</v>
      </c>
      <c r="L1263" t="s">
        <v>1010</v>
      </c>
      <c r="M1263" t="s">
        <v>32</v>
      </c>
      <c r="N1263">
        <v>10510</v>
      </c>
      <c r="O1263" t="s">
        <v>1011</v>
      </c>
      <c r="P1263" t="s">
        <v>34</v>
      </c>
      <c r="Q1263" s="3" t="s">
        <v>35</v>
      </c>
      <c r="R1263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3" s="3" t="str">
        <f>VLOOKUP($B1263,[1]Offline!$A$2:$K$2447,2,FALSE)</f>
        <v>Mini Supermarket</v>
      </c>
      <c r="T1263" s="3" t="str">
        <f>VLOOKUP($B1263,[1]Offline!$A$2:$K$2447,6,FALSE)</f>
        <v>06:00-23:00 (17Hrs)</v>
      </c>
      <c r="U1263" s="3" t="str">
        <f>VLOOKUP($B1263,[1]Offline!$A$2:$K$2447,8,FALSE)</f>
        <v>เลขที่ 1/5 ซอยรามอินทรา 117 แขวงมีนบุรี เขตมีนบุรี กรุงเทพฯ 10510</v>
      </c>
      <c r="V1263" s="11" t="str">
        <f t="shared" si="196"/>
        <v>เลขที่ 1/5 ซอยรามอินทรา 117 แขวงมีนบุรี เขตมีนบุรี กรุงเทพฯ 10510, โทรศัพท์: 062-605-8891</v>
      </c>
      <c r="W1263" s="3" t="str">
        <f>VLOOKUP($B1263,[1]Offline!$A$2:$K$2447,5,FALSE)</f>
        <v>exp2783-sm@lotuss.com</v>
      </c>
      <c r="X1263" s="3" t="str">
        <f>VLOOKUP($B1263,[1]Offline!$A$2:$K$2447,10,FALSE)</f>
        <v>0626058891</v>
      </c>
      <c r="Y1263" t="s">
        <v>8340</v>
      </c>
      <c r="Z1263" t="str">
        <f t="shared" si="197"/>
        <v>0626058891</v>
      </c>
      <c r="AA1263" t="str">
        <f t="shared" si="198"/>
        <v>062-605-8891</v>
      </c>
      <c r="AB1263" t="str">
        <f t="shared" si="199"/>
        <v>Valid</v>
      </c>
      <c r="AC1263" s="4" t="str">
        <f t="shared" si="204"/>
        <v>Valid</v>
      </c>
      <c r="AD1263" t="s">
        <v>8340</v>
      </c>
      <c r="AE1263" s="11" t="s">
        <v>8341</v>
      </c>
    </row>
    <row r="1264" spans="1:31" ht="16" x14ac:dyDescent="0.2">
      <c r="A1264" t="s">
        <v>8342</v>
      </c>
      <c r="B1264">
        <v>2784</v>
      </c>
      <c r="C1264" t="str">
        <f t="shared" si="194"/>
        <v>store_doc_2784</v>
      </c>
      <c r="D1264" t="s">
        <v>8343</v>
      </c>
      <c r="E1264" t="s">
        <v>8344</v>
      </c>
      <c r="F1264">
        <v>14.386592</v>
      </c>
      <c r="G1264">
        <v>99.894413999999998</v>
      </c>
      <c r="H1264" t="str">
        <f t="shared" si="200"/>
        <v>https://www.google.com/maps/place/14.386592,99.894414</v>
      </c>
      <c r="I1264" t="s">
        <v>28</v>
      </c>
      <c r="J1264" t="s">
        <v>29</v>
      </c>
      <c r="K1264" t="s">
        <v>8345</v>
      </c>
      <c r="L1264" t="s">
        <v>8346</v>
      </c>
      <c r="M1264" t="s">
        <v>7692</v>
      </c>
      <c r="N1264">
        <v>72160</v>
      </c>
      <c r="O1264" t="s">
        <v>8347</v>
      </c>
      <c r="P1264" t="s">
        <v>34</v>
      </c>
      <c r="Q1264" s="3" t="s">
        <v>35</v>
      </c>
      <c r="R1264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4" s="3" t="str">
        <f>VLOOKUP($B1264,[1]Offline!$A$2:$K$2447,2,FALSE)</f>
        <v>Mini Supermarket</v>
      </c>
      <c r="T1264" s="3" t="str">
        <f>VLOOKUP($B1264,[1]Offline!$A$2:$K$2447,6,FALSE)</f>
        <v>06:00-22:30 (16.5Hrs)</v>
      </c>
      <c r="U1264" s="3" t="str">
        <f>VLOOKUP($B1264,[1]Offline!$A$2:$K$2447,8,FALSE)</f>
        <v>เลขที่ 744 หมู่ 3 ต.อู่ทอง อ.อู่ทอง จ.สุพรรณบุรี 72160</v>
      </c>
      <c r="V1264" s="11" t="str">
        <f t="shared" si="196"/>
        <v>เลขที่ 744 หมู่ 3 ต.อู่ทอง อ.อู่ทอง จ.สุพรรณบุรี 72160, โทรศัพท์: 062-605-8893</v>
      </c>
      <c r="W1264" s="3" t="str">
        <f>VLOOKUP($B1264,[1]Offline!$A$2:$K$2447,5,FALSE)</f>
        <v>exp2784-sm@lotuss.com</v>
      </c>
      <c r="X1264" s="3" t="str">
        <f>VLOOKUP($B1264,[1]Offline!$A$2:$K$2447,10,FALSE)</f>
        <v>0626058893</v>
      </c>
      <c r="Y1264" t="s">
        <v>8348</v>
      </c>
      <c r="Z1264" t="str">
        <f t="shared" si="197"/>
        <v>0626058893</v>
      </c>
      <c r="AA1264" t="str">
        <f t="shared" si="198"/>
        <v>062-605-8893</v>
      </c>
      <c r="AB1264" t="str">
        <f t="shared" si="199"/>
        <v>Valid</v>
      </c>
      <c r="AC1264" s="4" t="str">
        <f t="shared" si="204"/>
        <v>Valid</v>
      </c>
      <c r="AD1264" t="s">
        <v>8348</v>
      </c>
      <c r="AE1264" s="11" t="s">
        <v>8349</v>
      </c>
    </row>
    <row r="1265" spans="1:31" ht="16" x14ac:dyDescent="0.2">
      <c r="A1265" t="s">
        <v>8350</v>
      </c>
      <c r="B1265">
        <v>2785</v>
      </c>
      <c r="C1265" t="str">
        <f t="shared" si="194"/>
        <v>store_doc_2785</v>
      </c>
      <c r="D1265" t="s">
        <v>8351</v>
      </c>
      <c r="E1265" t="s">
        <v>8352</v>
      </c>
      <c r="F1265">
        <v>15.847340000000001</v>
      </c>
      <c r="G1265">
        <v>99.639303999999996</v>
      </c>
      <c r="H1265" t="str">
        <f t="shared" si="200"/>
        <v>https://www.google.com/maps/place/15.84734,99.639304</v>
      </c>
      <c r="I1265" t="s">
        <v>28</v>
      </c>
      <c r="J1265" t="s">
        <v>29</v>
      </c>
      <c r="K1265" t="s">
        <v>8353</v>
      </c>
      <c r="L1265" t="s">
        <v>8354</v>
      </c>
      <c r="M1265" t="s">
        <v>2621</v>
      </c>
      <c r="N1265">
        <v>60150</v>
      </c>
      <c r="O1265" t="s">
        <v>8355</v>
      </c>
      <c r="P1265" t="s">
        <v>34</v>
      </c>
      <c r="Q1265" s="3" t="s">
        <v>35</v>
      </c>
      <c r="R1265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5" s="3" t="str">
        <f>VLOOKUP($B1265,[1]Offline!$A$2:$K$2447,2,FALSE)</f>
        <v>Mini Supermarket</v>
      </c>
      <c r="T1265" s="3" t="str">
        <f>VLOOKUP($B1265,[1]Offline!$A$2:$K$2447,6,FALSE)</f>
        <v>06:00-23:00 (17Hrs)</v>
      </c>
      <c r="U1265" s="3" t="str">
        <f>VLOOKUP($B1265,[1]Offline!$A$2:$K$2447,8,FALSE)</f>
        <v>เลขที่ 251 หมู่ที่ 1 ตำบลวังซ่าน อำเภอแม่วงก์ จังหวัดนครสวรรค์  60150</v>
      </c>
      <c r="V1265" s="11" t="str">
        <f t="shared" si="196"/>
        <v>เลขที่ 251 หมู่ที่ 1 ตำบลวังซ่าน อำเภอแม่วงก์ จังหวัดนครสวรรค์  60150, โทรศัพท์: 062-605-8893</v>
      </c>
      <c r="W1265" s="3" t="str">
        <f>VLOOKUP($B1265,[1]Offline!$A$2:$K$2447,5,FALSE)</f>
        <v>exp2785-sm@lotuss.com</v>
      </c>
      <c r="X1265" s="3" t="str">
        <f>VLOOKUP($B1265,[1]Offline!$A$2:$K$2447,10,FALSE)</f>
        <v>0626058893</v>
      </c>
      <c r="Y1265" t="s">
        <v>8348</v>
      </c>
      <c r="Z1265" t="str">
        <f t="shared" si="197"/>
        <v>0626058893</v>
      </c>
      <c r="AA1265" t="str">
        <f t="shared" si="198"/>
        <v>062-605-8893</v>
      </c>
      <c r="AB1265" t="str">
        <f t="shared" si="199"/>
        <v>Valid</v>
      </c>
      <c r="AC1265" s="4" t="str">
        <f t="shared" si="204"/>
        <v>Valid</v>
      </c>
      <c r="AD1265" t="s">
        <v>8348</v>
      </c>
      <c r="AE1265" s="11" t="s">
        <v>8349</v>
      </c>
    </row>
    <row r="1266" spans="1:31" ht="16" x14ac:dyDescent="0.2">
      <c r="A1266" t="s">
        <v>8356</v>
      </c>
      <c r="B1266">
        <v>2786</v>
      </c>
      <c r="C1266" t="str">
        <f t="shared" si="194"/>
        <v>store_doc_2786</v>
      </c>
      <c r="D1266" t="s">
        <v>8357</v>
      </c>
      <c r="E1266" t="s">
        <v>8358</v>
      </c>
      <c r="F1266">
        <v>13.952057999999999</v>
      </c>
      <c r="G1266">
        <v>100.408843</v>
      </c>
      <c r="H1266" t="str">
        <f t="shared" si="200"/>
        <v>https://www.google.com/maps/place/13.952058,100.408843</v>
      </c>
      <c r="I1266" t="s">
        <v>28</v>
      </c>
      <c r="J1266" t="s">
        <v>29</v>
      </c>
      <c r="K1266" t="s">
        <v>8359</v>
      </c>
      <c r="L1266" t="s">
        <v>231</v>
      </c>
      <c r="M1266" t="s">
        <v>232</v>
      </c>
      <c r="N1266">
        <v>11110</v>
      </c>
      <c r="O1266" t="s">
        <v>8360</v>
      </c>
      <c r="P1266" t="s">
        <v>34</v>
      </c>
      <c r="Q1266" s="3" t="s">
        <v>35</v>
      </c>
      <c r="R1266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6" s="3" t="str">
        <f>VLOOKUP($B1266,[1]Offline!$A$2:$K$2447,2,FALSE)</f>
        <v>Mini Supermarket</v>
      </c>
      <c r="T1266" s="3" t="str">
        <f>VLOOKUP($B1266,[1]Offline!$A$2:$K$2447,6,FALSE)</f>
        <v>06:00-23:00 (17Hrs)</v>
      </c>
      <c r="U1266" s="3" t="str">
        <f>VLOOKUP($B1266,[1]Offline!$A$2:$K$2447,8,FALSE)</f>
        <v>เลขที่ 72/2 หมู่ที่ 9   ตำบลละหาร อำเภอบางบัวทอง จังหวัดนนทบุรี 11110</v>
      </c>
      <c r="V1266" s="11" t="str">
        <f t="shared" si="196"/>
        <v>เลขที่ 72/2 หมู่ที่ 9   ตำบลละหาร อำเภอบางบัวทอง จังหวัดนนทบุรี 11110, โทรศัพท์: 062-605-8894</v>
      </c>
      <c r="W1266" s="3" t="str">
        <f>VLOOKUP($B1266,[1]Offline!$A$2:$K$2447,5,FALSE)</f>
        <v>exp2786-sm@lotuss.com</v>
      </c>
      <c r="X1266" s="3" t="str">
        <f>VLOOKUP($B1266,[1]Offline!$A$2:$K$2447,10,FALSE)</f>
        <v>0626058894</v>
      </c>
      <c r="Y1266" t="s">
        <v>8361</v>
      </c>
      <c r="Z1266" t="str">
        <f t="shared" si="197"/>
        <v>0626058894</v>
      </c>
      <c r="AA1266" t="str">
        <f t="shared" si="198"/>
        <v>062-605-8894</v>
      </c>
      <c r="AB1266" t="str">
        <f t="shared" si="199"/>
        <v>Valid</v>
      </c>
      <c r="AC1266" s="4" t="str">
        <f t="shared" si="204"/>
        <v>Valid</v>
      </c>
      <c r="AD1266" t="s">
        <v>8361</v>
      </c>
      <c r="AE1266" s="11" t="s">
        <v>8362</v>
      </c>
    </row>
    <row r="1267" spans="1:31" ht="16" x14ac:dyDescent="0.2">
      <c r="A1267" t="s">
        <v>8363</v>
      </c>
      <c r="B1267">
        <v>2787</v>
      </c>
      <c r="C1267" t="str">
        <f t="shared" si="194"/>
        <v>store_doc_2787</v>
      </c>
      <c r="D1267" t="s">
        <v>8364</v>
      </c>
      <c r="E1267" t="s">
        <v>8365</v>
      </c>
      <c r="F1267">
        <v>14.648847</v>
      </c>
      <c r="G1267">
        <v>100.578383</v>
      </c>
      <c r="H1267" t="str">
        <f t="shared" si="200"/>
        <v>https://www.google.com/maps/place/14.648847,100.578383</v>
      </c>
      <c r="I1267" t="s">
        <v>28</v>
      </c>
      <c r="J1267" t="s">
        <v>29</v>
      </c>
      <c r="K1267" t="s">
        <v>8366</v>
      </c>
      <c r="L1267" t="s">
        <v>8367</v>
      </c>
      <c r="M1267" t="s">
        <v>932</v>
      </c>
      <c r="N1267">
        <v>13240</v>
      </c>
      <c r="O1267" t="s">
        <v>8368</v>
      </c>
      <c r="P1267" t="s">
        <v>34</v>
      </c>
      <c r="Q1267" s="3" t="s">
        <v>35</v>
      </c>
      <c r="R1267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7" s="3" t="str">
        <f>VLOOKUP($B1267,[1]Offline!$A$2:$K$2447,2,FALSE)</f>
        <v>Mini Supermarket</v>
      </c>
      <c r="T1267" s="3" t="str">
        <f>VLOOKUP($B1267,[1]Offline!$A$2:$K$2447,6,FALSE)</f>
        <v>06:00-22:00 (16Hrs)</v>
      </c>
      <c r="U1267" s="3" t="str">
        <f>VLOOKUP($B1267,[1]Offline!$A$2:$K$2447,8,FALSE)</f>
        <v>เลขที่ 333 หมู่ที่ 4 ตำบลบ้านแพรก อำเภอบ้านแพรก จังหวัดพระนครศรีอยุธยา 13240</v>
      </c>
      <c r="V1267" s="11" t="str">
        <f t="shared" si="196"/>
        <v>เลขที่ 333 หมู่ที่ 4 ตำบลบ้านแพรก อำเภอบ้านแพรก จังหวัดพระนครศรีอยุธยา 13240, โทรศัพท์: 080-807-3763</v>
      </c>
      <c r="W1267" s="3" t="str">
        <f>VLOOKUP($B1267,[1]Offline!$A$2:$K$2447,5,FALSE)</f>
        <v>exp2787-sm@lotuss.com</v>
      </c>
      <c r="X1267" s="3" t="str">
        <f>VLOOKUP($B1267,[1]Offline!$A$2:$K$2447,10,FALSE)</f>
        <v>0808073763</v>
      </c>
      <c r="Y1267" t="s">
        <v>8369</v>
      </c>
      <c r="Z1267" t="str">
        <f t="shared" si="197"/>
        <v>0808073763</v>
      </c>
      <c r="AA1267" t="str">
        <f t="shared" si="198"/>
        <v>080-807-3763</v>
      </c>
      <c r="AB1267" t="str">
        <f t="shared" si="199"/>
        <v>Valid</v>
      </c>
      <c r="AC1267" s="4" t="str">
        <f t="shared" si="204"/>
        <v>Valid</v>
      </c>
      <c r="AD1267" t="s">
        <v>8369</v>
      </c>
      <c r="AE1267" s="11" t="s">
        <v>8370</v>
      </c>
    </row>
    <row r="1268" spans="1:31" ht="16" x14ac:dyDescent="0.2">
      <c r="A1268" t="s">
        <v>8371</v>
      </c>
      <c r="B1268">
        <v>2788</v>
      </c>
      <c r="C1268" t="str">
        <f t="shared" si="194"/>
        <v>store_doc_2788</v>
      </c>
      <c r="D1268" t="s">
        <v>8372</v>
      </c>
      <c r="E1268" t="s">
        <v>8373</v>
      </c>
      <c r="F1268">
        <v>13.128532999999999</v>
      </c>
      <c r="G1268">
        <v>101.002279</v>
      </c>
      <c r="H1268" t="str">
        <f t="shared" si="200"/>
        <v>https://www.google.com/maps/place/13.128533,101.002279</v>
      </c>
      <c r="I1268" t="s">
        <v>28</v>
      </c>
      <c r="J1268" t="s">
        <v>29</v>
      </c>
      <c r="K1268" t="s">
        <v>8374</v>
      </c>
      <c r="L1268" t="s">
        <v>1745</v>
      </c>
      <c r="M1268" t="s">
        <v>1528</v>
      </c>
      <c r="N1268">
        <v>20110</v>
      </c>
      <c r="O1268" t="s">
        <v>2613</v>
      </c>
      <c r="P1268" t="s">
        <v>34</v>
      </c>
      <c r="Q1268" s="3" t="s">
        <v>170</v>
      </c>
      <c r="R1268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8" s="3" t="str">
        <f>VLOOKUP($B1268,[1]Offline!$A$2:$K$2447,2,FALSE)</f>
        <v>Mini Supermarket</v>
      </c>
      <c r="T1268" s="3" t="str">
        <f>VLOOKUP($B1268,[1]Offline!$A$2:$K$2447,6,FALSE)</f>
        <v>06:00-23:00 (17Hrs)</v>
      </c>
      <c r="U1268" s="3" t="str">
        <f>VLOOKUP($B1268,[1]Offline!$A$2:$K$2447,8,FALSE)</f>
        <v>เลขที่ 491/497 หมู่ 10 ต.หนองขาม อ.ศรีราชา จ.ชลบุรี 20230</v>
      </c>
      <c r="V1268" s="11" t="str">
        <f t="shared" si="196"/>
        <v>เลขที่ 491/497 หมู่ 10 ต.หนองขาม อ.ศรีราชา จ.ชลบุรี 20230, โทรศัพท์: 081-247-6243</v>
      </c>
      <c r="W1268" s="3" t="str">
        <f>VLOOKUP($B1268,[1]Offline!$A$2:$K$2447,5,FALSE)</f>
        <v>exp2788-sm@lotuss.com</v>
      </c>
      <c r="X1268" s="3" t="str">
        <f>VLOOKUP($B1268,[1]Offline!$A$2:$K$2447,10,FALSE)</f>
        <v>0812476243</v>
      </c>
      <c r="Y1268" t="s">
        <v>8375</v>
      </c>
      <c r="Z1268" t="str">
        <f t="shared" si="197"/>
        <v>0812476243</v>
      </c>
      <c r="AA1268" t="str">
        <f t="shared" si="198"/>
        <v>081-247-6243</v>
      </c>
      <c r="AB1268" t="str">
        <f t="shared" si="199"/>
        <v>Valid</v>
      </c>
      <c r="AC1268" s="4" t="str">
        <f t="shared" si="204"/>
        <v>Valid</v>
      </c>
      <c r="AD1268" t="s">
        <v>8375</v>
      </c>
      <c r="AE1268" s="11" t="s">
        <v>8376</v>
      </c>
    </row>
    <row r="1269" spans="1:31" ht="16" x14ac:dyDescent="0.2">
      <c r="A1269" t="s">
        <v>8377</v>
      </c>
      <c r="B1269">
        <v>2789</v>
      </c>
      <c r="C1269" t="str">
        <f t="shared" si="194"/>
        <v>store_doc_2789</v>
      </c>
      <c r="D1269" t="s">
        <v>8378</v>
      </c>
      <c r="E1269" t="s">
        <v>8379</v>
      </c>
      <c r="F1269">
        <v>14.813788000000001</v>
      </c>
      <c r="G1269">
        <v>100.361874</v>
      </c>
      <c r="H1269" t="str">
        <f t="shared" si="200"/>
        <v>https://www.google.com/maps/place/14.813788,100.361874</v>
      </c>
      <c r="I1269" t="s">
        <v>28</v>
      </c>
      <c r="J1269" t="s">
        <v>29</v>
      </c>
      <c r="K1269" t="s">
        <v>8380</v>
      </c>
      <c r="L1269" t="s">
        <v>8381</v>
      </c>
      <c r="M1269" t="s">
        <v>2396</v>
      </c>
      <c r="N1269">
        <v>16150</v>
      </c>
      <c r="O1269" t="s">
        <v>8382</v>
      </c>
      <c r="P1269" t="s">
        <v>34</v>
      </c>
      <c r="Q1269" s="3" t="s">
        <v>35</v>
      </c>
      <c r="R1269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69" s="3" t="str">
        <f>VLOOKUP($B1269,[1]Offline!$A$2:$K$2447,2,FALSE)</f>
        <v>Mini Supermarket</v>
      </c>
      <c r="T1269" s="3" t="str">
        <f>VLOOKUP($B1269,[1]Offline!$A$2:$K$2447,6,FALSE)</f>
        <v>05:00-22:00 (17Hrs)</v>
      </c>
      <c r="U1269" s="3" t="str">
        <f>VLOOKUP($B1269,[1]Offline!$A$2:$K$2447,8,FALSE)</f>
        <v>เลขที่ 1/4 หมู่ที่ 6 ตำบลโพสังโฆ อำเภอค่ายบางระจัน จังหวัดสิงห์บุรี 16150</v>
      </c>
      <c r="V1269" s="11" t="str">
        <f t="shared" si="196"/>
        <v>เลขที่ 1/4 หมู่ที่ 6 ตำบลโพสังโฆ อำเภอค่ายบางระจัน จังหวัดสิงห์บุรี 16150, โทรศัพท์: 095-754-7105</v>
      </c>
      <c r="W1269" s="3" t="str">
        <f>VLOOKUP($B1269,[1]Offline!$A$2:$K$2447,5,FALSE)</f>
        <v>exp2789-sm@lotuss.com</v>
      </c>
      <c r="X1269" s="3" t="str">
        <f>VLOOKUP($B1269,[1]Offline!$A$2:$K$2447,10,FALSE)</f>
        <v>0957547105</v>
      </c>
      <c r="Y1269" t="s">
        <v>8383</v>
      </c>
      <c r="Z1269" t="str">
        <f t="shared" si="197"/>
        <v>0957547105</v>
      </c>
      <c r="AA1269" t="str">
        <f t="shared" si="198"/>
        <v>095-754-7105</v>
      </c>
      <c r="AB1269" t="str">
        <f t="shared" si="199"/>
        <v>Valid</v>
      </c>
      <c r="AC1269" s="4" t="str">
        <f t="shared" si="204"/>
        <v>Valid</v>
      </c>
      <c r="AD1269" t="s">
        <v>8383</v>
      </c>
      <c r="AE1269" s="11" t="s">
        <v>8384</v>
      </c>
    </row>
    <row r="1270" spans="1:31" ht="16" x14ac:dyDescent="0.2">
      <c r="A1270" t="s">
        <v>8385</v>
      </c>
      <c r="B1270">
        <v>2790</v>
      </c>
      <c r="C1270" t="str">
        <f t="shared" si="194"/>
        <v>store_doc_2790</v>
      </c>
      <c r="D1270" t="s">
        <v>8386</v>
      </c>
      <c r="E1270" t="s">
        <v>8387</v>
      </c>
      <c r="F1270">
        <v>14.334417999999999</v>
      </c>
      <c r="G1270">
        <v>100.30234799999999</v>
      </c>
      <c r="H1270" t="str">
        <f t="shared" si="200"/>
        <v>https://www.google.com/maps/place/14.334418,100.302348</v>
      </c>
      <c r="I1270" t="s">
        <v>28</v>
      </c>
      <c r="J1270" t="s">
        <v>29</v>
      </c>
      <c r="K1270" t="s">
        <v>8388</v>
      </c>
      <c r="L1270" t="s">
        <v>8389</v>
      </c>
      <c r="M1270" t="s">
        <v>932</v>
      </c>
      <c r="N1270">
        <v>13270</v>
      </c>
      <c r="O1270" t="s">
        <v>8390</v>
      </c>
      <c r="P1270" t="s">
        <v>34</v>
      </c>
      <c r="Q1270" s="3" t="s">
        <v>35</v>
      </c>
      <c r="R1270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0" s="3" t="str">
        <f>VLOOKUP($B1270,[1]Offline!$A$2:$K$2447,2,FALSE)</f>
        <v>Mini Supermarket</v>
      </c>
      <c r="T1270" s="3" t="str">
        <f>VLOOKUP($B1270,[1]Offline!$A$2:$K$2447,6,FALSE)</f>
        <v>06:00-23:00 (17Hrs)</v>
      </c>
      <c r="U1270" s="3" t="str">
        <f>VLOOKUP($B1270,[1]Offline!$A$2:$K$2447,8,FALSE)</f>
        <v>เลขที่ 28/2 หมู่ 3 ต.บางซ้าย อ.บางซ้าย จ.พระนครศรีอยุธยา 13270</v>
      </c>
      <c r="V1270" s="11" t="str">
        <f t="shared" si="196"/>
        <v>เลขที่ 28/2 หมู่ 3 ต.บางซ้าย อ.บางซ้าย จ.พระนครศรีอยุธยา 13270, โทรศัพท์: 062-605-8898</v>
      </c>
      <c r="W1270" s="3" t="str">
        <f>VLOOKUP($B1270,[1]Offline!$A$2:$K$2447,5,FALSE)</f>
        <v>exp2790-sm@lotuss.com</v>
      </c>
      <c r="X1270" s="3" t="str">
        <f>VLOOKUP($B1270,[1]Offline!$A$2:$K$2447,10,FALSE)</f>
        <v>0626058898</v>
      </c>
      <c r="Y1270" t="s">
        <v>8391</v>
      </c>
      <c r="Z1270" t="str">
        <f t="shared" si="197"/>
        <v>0626058898</v>
      </c>
      <c r="AA1270" t="str">
        <f t="shared" si="198"/>
        <v>062-605-8898</v>
      </c>
      <c r="AB1270" t="str">
        <f t="shared" si="199"/>
        <v>Valid</v>
      </c>
      <c r="AC1270" s="4" t="str">
        <f t="shared" si="204"/>
        <v>Valid</v>
      </c>
      <c r="AD1270" t="s">
        <v>8391</v>
      </c>
      <c r="AE1270" s="11" t="s">
        <v>8392</v>
      </c>
    </row>
    <row r="1271" spans="1:31" ht="16" x14ac:dyDescent="0.2">
      <c r="A1271" t="s">
        <v>8393</v>
      </c>
      <c r="B1271">
        <v>2792</v>
      </c>
      <c r="C1271" t="str">
        <f t="shared" si="194"/>
        <v>store_doc_2792</v>
      </c>
      <c r="D1271" t="s">
        <v>8394</v>
      </c>
      <c r="E1271" t="s">
        <v>8395</v>
      </c>
      <c r="F1271">
        <v>13.095571</v>
      </c>
      <c r="G1271">
        <v>101.005128</v>
      </c>
      <c r="H1271" t="str">
        <f t="shared" si="200"/>
        <v>https://www.google.com/maps/place/13.095571,101.005128</v>
      </c>
      <c r="I1271" t="s">
        <v>123</v>
      </c>
      <c r="J1271" t="s">
        <v>29</v>
      </c>
      <c r="K1271" t="s">
        <v>8396</v>
      </c>
      <c r="L1271" t="s">
        <v>1745</v>
      </c>
      <c r="M1271" t="s">
        <v>1528</v>
      </c>
      <c r="N1271">
        <v>20230</v>
      </c>
      <c r="O1271" t="s">
        <v>3457</v>
      </c>
      <c r="P1271" t="s">
        <v>34</v>
      </c>
      <c r="Q1271" s="3" t="s">
        <v>35</v>
      </c>
      <c r="R1271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1" s="3" t="e">
        <f>VLOOKUP($B1271,[1]Offline!$A$2:$K$2447,2,FALSE)</f>
        <v>#N/A</v>
      </c>
      <c r="T1271" s="3" t="e">
        <f>VLOOKUP($B1271,[1]Offline!$A$2:$K$2447,6,FALSE)</f>
        <v>#N/A</v>
      </c>
      <c r="U1271" s="3" t="e">
        <f>VLOOKUP($B1271,[1]Offline!$A$2:$K$2447,8,FALSE)</f>
        <v>#N/A</v>
      </c>
      <c r="V1271" s="11" t="e">
        <f t="shared" si="196"/>
        <v>#N/A</v>
      </c>
      <c r="W1271" s="3" t="e">
        <f>VLOOKUP($B1271,[1]Offline!$A$2:$K$2447,5,FALSE)</f>
        <v>#N/A</v>
      </c>
      <c r="X1271" s="3" t="e">
        <f>VLOOKUP($B1271,[1]Offline!$A$2:$K$2447,10,FALSE)</f>
        <v>#N/A</v>
      </c>
      <c r="Y1271" t="e">
        <v>#N/A</v>
      </c>
      <c r="Z1271" t="e">
        <f t="shared" si="197"/>
        <v>#N/A</v>
      </c>
      <c r="AA1271" t="e">
        <f t="shared" si="198"/>
        <v>#N/A</v>
      </c>
      <c r="AB1271" t="e">
        <f t="shared" si="199"/>
        <v>#N/A</v>
      </c>
      <c r="AC1271" s="4"/>
      <c r="AD1271" t="e">
        <v>#N/A</v>
      </c>
    </row>
    <row r="1272" spans="1:31" ht="16" x14ac:dyDescent="0.2">
      <c r="A1272" t="s">
        <v>8397</v>
      </c>
      <c r="B1272">
        <v>2793</v>
      </c>
      <c r="C1272" t="str">
        <f t="shared" si="194"/>
        <v>store_doc_2793</v>
      </c>
      <c r="D1272" t="s">
        <v>8398</v>
      </c>
      <c r="E1272" t="s">
        <v>8399</v>
      </c>
      <c r="F1272">
        <v>13.304290999999999</v>
      </c>
      <c r="G1272">
        <v>100.90444100000001</v>
      </c>
      <c r="H1272" t="str">
        <f t="shared" si="200"/>
        <v>https://www.google.com/maps/place/13.304291,100.904441</v>
      </c>
      <c r="I1272" t="s">
        <v>28</v>
      </c>
      <c r="J1272" t="s">
        <v>29</v>
      </c>
      <c r="K1272" t="s">
        <v>8400</v>
      </c>
      <c r="L1272" t="s">
        <v>1527</v>
      </c>
      <c r="M1272" t="s">
        <v>1528</v>
      </c>
      <c r="N1272">
        <v>20130</v>
      </c>
      <c r="O1272" t="s">
        <v>4244</v>
      </c>
      <c r="P1272" t="s">
        <v>34</v>
      </c>
      <c r="Q1272" s="3" t="s">
        <v>35</v>
      </c>
      <c r="R1272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2" s="3" t="str">
        <f>VLOOKUP($B1272,[1]Offline!$A$2:$K$2447,2,FALSE)</f>
        <v>Mini Supermarket</v>
      </c>
      <c r="T1272" s="3" t="str">
        <f>VLOOKUP($B1272,[1]Offline!$A$2:$K$2447,6,FALSE)</f>
        <v>06:00-23:00 (17Hrs)</v>
      </c>
      <c r="U1272" s="3" t="str">
        <f>VLOOKUP($B1272,[1]Offline!$A$2:$K$2447,8,FALSE)</f>
        <v>เลขที่ 28/2 ถ.บางแสน-อ่างศิลา ต.แสนสุข อ.เมือง จ.ชลบุรี 20130</v>
      </c>
      <c r="V1272" s="11" t="str">
        <f t="shared" si="196"/>
        <v>เลขที่ 28/2 ถ.บางแสน-อ่างศิลา ต.แสนสุข อ.เมือง จ.ชลบุรี 20130, โทรศัพท์: ยังไม่มีเบอร์สาขา</v>
      </c>
      <c r="W1272" s="3" t="str">
        <f>VLOOKUP($B1272,[1]Offline!$A$2:$K$2447,5,FALSE)</f>
        <v>exp2793-sm@lotuss.com</v>
      </c>
      <c r="X1272" s="3" t="str">
        <f>VLOOKUP($B1272,[1]Offline!$A$2:$K$2447,10,FALSE)</f>
        <v>0ยังไม่มีเบอร์สาขา</v>
      </c>
      <c r="Y1272" t="s">
        <v>1580</v>
      </c>
      <c r="Z1272" t="str">
        <f t="shared" si="197"/>
        <v>ยังไม่มีเบอร์สาขา</v>
      </c>
      <c r="AA1272" t="str">
        <f t="shared" si="198"/>
        <v>ยังไม่มีเบอร์สาขา</v>
      </c>
      <c r="AB1272" t="str">
        <f t="shared" si="199"/>
        <v>Invalid</v>
      </c>
      <c r="AC1272" s="4" t="str">
        <f>IF(AND(LEFT($Z1272,1)="0", OR(LEN(SUBSTITUTE($Z1272,"-",""))=9, AND(LEFT($Z1272,2)&lt;&gt;"02", LEN(SUBSTITUTE($Z1272,"-",""))=10))), "Valid", "Invalid")</f>
        <v>Invalid</v>
      </c>
      <c r="AD1272" t="s">
        <v>1580</v>
      </c>
      <c r="AE1272" s="11" t="s">
        <v>1580</v>
      </c>
    </row>
    <row r="1273" spans="1:31" ht="16" x14ac:dyDescent="0.2">
      <c r="A1273" t="s">
        <v>8401</v>
      </c>
      <c r="B1273">
        <v>2794</v>
      </c>
      <c r="C1273" t="str">
        <f t="shared" si="194"/>
        <v>store_doc_2794</v>
      </c>
      <c r="D1273" t="s">
        <v>8402</v>
      </c>
      <c r="E1273" t="s">
        <v>8403</v>
      </c>
      <c r="F1273">
        <v>13.740119999999999</v>
      </c>
      <c r="G1273">
        <v>100.525295</v>
      </c>
      <c r="H1273" t="str">
        <f t="shared" si="200"/>
        <v>https://www.google.com/maps/place/13.74012,100.525295</v>
      </c>
      <c r="I1273" t="s">
        <v>28</v>
      </c>
      <c r="J1273" t="s">
        <v>29</v>
      </c>
      <c r="K1273" t="s">
        <v>8404</v>
      </c>
      <c r="L1273" t="s">
        <v>8405</v>
      </c>
      <c r="M1273" t="s">
        <v>32</v>
      </c>
      <c r="N1273">
        <v>10330</v>
      </c>
      <c r="O1273" t="s">
        <v>8406</v>
      </c>
      <c r="P1273" t="s">
        <v>34</v>
      </c>
      <c r="Q1273" s="3" t="s">
        <v>44</v>
      </c>
      <c r="R1273" s="3" t="str">
        <f t="shared" si="19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3" s="3" t="str">
        <f>VLOOKUP($B1273,[1]Offline!$A$2:$K$2447,2,FALSE)</f>
        <v>Mini Supermarket</v>
      </c>
      <c r="T1273" s="3" t="str">
        <f>VLOOKUP($B1273,[1]Offline!$A$2:$K$2447,6,FALSE)</f>
        <v xml:space="preserve">24 Hours </v>
      </c>
      <c r="U1273" s="3" t="str">
        <f>VLOOKUP($B1273,[1]Offline!$A$2:$K$2447,8,FALSE)</f>
        <v xml:space="preserve">เลขที่ 353 ถ.เจริญเมือง แขวงวังใหม่ เขตปทุมวัน กรุงเทพฯ 10330 </v>
      </c>
      <c r="V1273" s="11" t="str">
        <f t="shared" si="196"/>
        <v>เลขที่ 353 ถ.เจริญเมือง แขวงวังใหม่ เขตปทุมวัน กรุงเทพฯ 10330 , โทรศัพท์: 062-605-8903</v>
      </c>
      <c r="W1273" s="3" t="str">
        <f>VLOOKUP($B1273,[1]Offline!$A$2:$K$2447,5,FALSE)</f>
        <v>exp2794-sm@lotuss.com</v>
      </c>
      <c r="X1273" s="3" t="str">
        <f>VLOOKUP($B1273,[1]Offline!$A$2:$K$2447,10,FALSE)</f>
        <v>0626058903</v>
      </c>
      <c r="Y1273" t="s">
        <v>8407</v>
      </c>
      <c r="Z1273" t="str">
        <f t="shared" si="197"/>
        <v>0626058903</v>
      </c>
      <c r="AA1273" t="str">
        <f t="shared" si="198"/>
        <v>062-605-8903</v>
      </c>
      <c r="AB1273" t="str">
        <f t="shared" si="199"/>
        <v>Valid</v>
      </c>
      <c r="AC1273" s="4" t="str">
        <f>IF(AND(LEFT($Z1273,1)="0", OR(LEN(SUBSTITUTE($Z1273,"-",""))=9, AND(LEFT($Z1273,2)&lt;&gt;"02", LEN(SUBSTITUTE($Z1273,"-",""))=10))), "Valid", "Invalid")</f>
        <v>Valid</v>
      </c>
      <c r="AD1273" t="s">
        <v>8407</v>
      </c>
      <c r="AE1273" s="11" t="s">
        <v>8408</v>
      </c>
    </row>
    <row r="1274" spans="1:31" ht="16" x14ac:dyDescent="0.2">
      <c r="A1274" t="s">
        <v>8409</v>
      </c>
      <c r="B1274">
        <v>2795</v>
      </c>
      <c r="C1274" t="str">
        <f t="shared" si="194"/>
        <v>store_doc_2795</v>
      </c>
      <c r="D1274" t="s">
        <v>8410</v>
      </c>
      <c r="E1274" t="s">
        <v>8411</v>
      </c>
      <c r="F1274">
        <v>11.274514</v>
      </c>
      <c r="G1274">
        <v>99.438027000000005</v>
      </c>
      <c r="H1274" t="str">
        <f t="shared" si="200"/>
        <v>https://www.google.com/maps/place/11.274514,99.438027</v>
      </c>
      <c r="I1274" t="s">
        <v>123</v>
      </c>
      <c r="J1274" t="s">
        <v>29</v>
      </c>
      <c r="K1274" t="s">
        <v>8412</v>
      </c>
      <c r="L1274" t="s">
        <v>8041</v>
      </c>
      <c r="M1274" t="s">
        <v>1043</v>
      </c>
      <c r="N1274">
        <v>77230</v>
      </c>
      <c r="O1274" t="s">
        <v>8413</v>
      </c>
      <c r="P1274" t="s">
        <v>34</v>
      </c>
      <c r="Q1274" s="3" t="s">
        <v>35</v>
      </c>
      <c r="R1274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4" s="3" t="e">
        <f>VLOOKUP($B1274,[1]Offline!$A$2:$K$2447,2,FALSE)</f>
        <v>#N/A</v>
      </c>
      <c r="T1274" s="3" t="e">
        <f>VLOOKUP($B1274,[1]Offline!$A$2:$K$2447,6,FALSE)</f>
        <v>#N/A</v>
      </c>
      <c r="U1274" s="3" t="e">
        <f>VLOOKUP($B1274,[1]Offline!$A$2:$K$2447,8,FALSE)</f>
        <v>#N/A</v>
      </c>
      <c r="V1274" s="11" t="e">
        <f t="shared" si="196"/>
        <v>#N/A</v>
      </c>
      <c r="W1274" s="3" t="e">
        <f>VLOOKUP($B1274,[1]Offline!$A$2:$K$2447,5,FALSE)</f>
        <v>#N/A</v>
      </c>
      <c r="X1274" s="3" t="e">
        <f>VLOOKUP($B1274,[1]Offline!$A$2:$K$2447,10,FALSE)</f>
        <v>#N/A</v>
      </c>
      <c r="Y1274" t="e">
        <v>#N/A</v>
      </c>
      <c r="Z1274" t="e">
        <f t="shared" si="197"/>
        <v>#N/A</v>
      </c>
      <c r="AA1274" t="e">
        <f t="shared" si="198"/>
        <v>#N/A</v>
      </c>
      <c r="AB1274" t="e">
        <f t="shared" si="199"/>
        <v>#N/A</v>
      </c>
      <c r="AC1274" s="4"/>
      <c r="AD1274" t="e">
        <v>#N/A</v>
      </c>
    </row>
    <row r="1275" spans="1:31" ht="16" x14ac:dyDescent="0.2">
      <c r="A1275" t="s">
        <v>8414</v>
      </c>
      <c r="B1275">
        <v>2796</v>
      </c>
      <c r="C1275" t="str">
        <f t="shared" si="194"/>
        <v>store_doc_2796</v>
      </c>
      <c r="D1275" t="s">
        <v>8415</v>
      </c>
      <c r="E1275" t="s">
        <v>8416</v>
      </c>
      <c r="F1275">
        <v>13.103175999999999</v>
      </c>
      <c r="G1275">
        <v>100.94621100000001</v>
      </c>
      <c r="H1275" t="str">
        <f t="shared" si="200"/>
        <v>https://www.google.com/maps/place/13.103176,100.946211</v>
      </c>
      <c r="I1275" t="s">
        <v>28</v>
      </c>
      <c r="J1275" t="s">
        <v>29</v>
      </c>
      <c r="K1275" t="s">
        <v>8417</v>
      </c>
      <c r="L1275" t="s">
        <v>1745</v>
      </c>
      <c r="M1275" t="s">
        <v>1528</v>
      </c>
      <c r="N1275">
        <v>20230</v>
      </c>
      <c r="O1275" t="s">
        <v>3352</v>
      </c>
      <c r="P1275" t="s">
        <v>34</v>
      </c>
      <c r="Q1275" s="3" t="s">
        <v>170</v>
      </c>
      <c r="R1275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5" s="3" t="str">
        <f>VLOOKUP($B1275,[1]Offline!$A$2:$K$2447,2,FALSE)</f>
        <v>Mini Supermarket</v>
      </c>
      <c r="T1275" s="3" t="str">
        <f>VLOOKUP($B1275,[1]Offline!$A$2:$K$2447,6,FALSE)</f>
        <v>06:00-23:00 (17Hrs)</v>
      </c>
      <c r="U1275" s="3" t="str">
        <f>VLOOKUP($B1275,[1]Offline!$A$2:$K$2447,8,FALSE)</f>
        <v>เลขที่ 146/6 หมู่ 11 ต.ทุ่งสุขลา อ.ศรีราชา จ.ชลบุรี 20230</v>
      </c>
      <c r="V1275" s="11" t="str">
        <f t="shared" si="196"/>
        <v>เลขที่ 146/6 หมู่ 11 ต.ทุ่งสุขลา อ.ศรีราชา จ.ชลบุรี 20230, โทรศัพท์: 081-247-6246</v>
      </c>
      <c r="W1275" s="3" t="str">
        <f>VLOOKUP($B1275,[1]Offline!$A$2:$K$2447,5,FALSE)</f>
        <v>exp2796-sm@lotuss.com</v>
      </c>
      <c r="X1275" s="3" t="str">
        <f>VLOOKUP($B1275,[1]Offline!$A$2:$K$2447,10,FALSE)</f>
        <v>0812476246</v>
      </c>
      <c r="Y1275" t="s">
        <v>8418</v>
      </c>
      <c r="Z1275" t="str">
        <f t="shared" si="197"/>
        <v>0812476246</v>
      </c>
      <c r="AA1275" t="str">
        <f t="shared" si="198"/>
        <v>081-247-6246</v>
      </c>
      <c r="AB1275" t="str">
        <f t="shared" si="199"/>
        <v>Valid</v>
      </c>
      <c r="AC1275" s="4" t="str">
        <f>IF(AND(LEFT($Z1275,1)="0", OR(LEN(SUBSTITUTE($Z1275,"-",""))=9, AND(LEFT($Z1275,2)&lt;&gt;"02", LEN(SUBSTITUTE($Z1275,"-",""))=10))), "Valid", "Invalid")</f>
        <v>Valid</v>
      </c>
      <c r="AD1275" t="s">
        <v>8418</v>
      </c>
      <c r="AE1275" s="11" t="s">
        <v>8419</v>
      </c>
    </row>
    <row r="1276" spans="1:31" ht="16" x14ac:dyDescent="0.2">
      <c r="A1276" t="s">
        <v>8420</v>
      </c>
      <c r="B1276">
        <v>2797</v>
      </c>
      <c r="C1276" t="str">
        <f t="shared" si="194"/>
        <v>store_doc_2797</v>
      </c>
      <c r="D1276" t="s">
        <v>8421</v>
      </c>
      <c r="E1276" t="s">
        <v>8422</v>
      </c>
      <c r="F1276">
        <v>13.085094</v>
      </c>
      <c r="G1276">
        <v>101.123769</v>
      </c>
      <c r="H1276" t="str">
        <f t="shared" si="200"/>
        <v>https://www.google.com/maps/place/13.085094,101.123769</v>
      </c>
      <c r="I1276" t="s">
        <v>28</v>
      </c>
      <c r="J1276" t="s">
        <v>29</v>
      </c>
      <c r="K1276" t="s">
        <v>8423</v>
      </c>
      <c r="L1276" t="s">
        <v>1745</v>
      </c>
      <c r="M1276" t="s">
        <v>1528</v>
      </c>
      <c r="N1276">
        <v>20110</v>
      </c>
      <c r="O1276" t="s">
        <v>8424</v>
      </c>
      <c r="P1276" t="s">
        <v>34</v>
      </c>
      <c r="Q1276" s="3" t="s">
        <v>170</v>
      </c>
      <c r="R1276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6" s="3" t="str">
        <f>VLOOKUP($B1276,[1]Offline!$A$2:$K$2447,2,FALSE)</f>
        <v>Mini Supermarket</v>
      </c>
      <c r="T1276" s="3" t="str">
        <f>VLOOKUP($B1276,[1]Offline!$A$2:$K$2447,6,FALSE)</f>
        <v>06:00-23:00 (17Hrs)</v>
      </c>
      <c r="U1276" s="3" t="str">
        <f>VLOOKUP($B1276,[1]Offline!$A$2:$K$2447,8,FALSE)</f>
        <v>เลขที่ 671/69 หมู่ 10 ต.ศรีราชา อ.ชลบุรี จ.ชลบุรี 20110</v>
      </c>
      <c r="V1276" s="11" t="str">
        <f t="shared" si="196"/>
        <v>เลขที่ 671/69 หมู่ 10 ต.ศรีราชา อ.ชลบุรี จ.ชลบุรี 20110, โทรศัพท์: ยังไม่มีเบอร์สาขา</v>
      </c>
      <c r="W1276" s="3" t="str">
        <f>VLOOKUP($B1276,[1]Offline!$A$2:$K$2447,5,FALSE)</f>
        <v>exp2797-sm@lotuss.com</v>
      </c>
      <c r="X1276" s="3" t="str">
        <f>VLOOKUP($B1276,[1]Offline!$A$2:$K$2447,10,FALSE)</f>
        <v>0ยังไม่มีเบอร์สาขา</v>
      </c>
      <c r="Y1276" t="s">
        <v>1580</v>
      </c>
      <c r="Z1276" t="str">
        <f t="shared" si="197"/>
        <v>ยังไม่มีเบอร์สาขา</v>
      </c>
      <c r="AA1276" t="str">
        <f t="shared" si="198"/>
        <v>ยังไม่มีเบอร์สาขา</v>
      </c>
      <c r="AB1276" t="str">
        <f t="shared" si="199"/>
        <v>Invalid</v>
      </c>
      <c r="AC1276" s="4" t="str">
        <f>IF(AND(LEFT($Z1276,1)="0", OR(LEN(SUBSTITUTE($Z1276,"-",""))=9, AND(LEFT($Z1276,2)&lt;&gt;"02", LEN(SUBSTITUTE($Z1276,"-",""))=10))), "Valid", "Invalid")</f>
        <v>Invalid</v>
      </c>
      <c r="AD1276" t="s">
        <v>1580</v>
      </c>
      <c r="AE1276" s="11" t="s">
        <v>1580</v>
      </c>
    </row>
    <row r="1277" spans="1:31" ht="16" x14ac:dyDescent="0.2">
      <c r="A1277" t="s">
        <v>8425</v>
      </c>
      <c r="B1277">
        <v>2798</v>
      </c>
      <c r="C1277" t="str">
        <f t="shared" si="194"/>
        <v>store_doc_2798</v>
      </c>
      <c r="D1277" t="s">
        <v>8426</v>
      </c>
      <c r="E1277" t="s">
        <v>8427</v>
      </c>
      <c r="F1277">
        <v>13.138109999999999</v>
      </c>
      <c r="G1277">
        <v>100.96451500000001</v>
      </c>
      <c r="H1277" t="str">
        <f t="shared" si="200"/>
        <v>https://www.google.com/maps/place/13.13811,100.964515</v>
      </c>
      <c r="I1277" t="s">
        <v>28</v>
      </c>
      <c r="J1277" t="s">
        <v>29</v>
      </c>
      <c r="K1277" t="s">
        <v>8428</v>
      </c>
      <c r="L1277" t="s">
        <v>1745</v>
      </c>
      <c r="M1277" t="s">
        <v>1528</v>
      </c>
      <c r="N1277">
        <v>20230</v>
      </c>
      <c r="O1277" t="s">
        <v>2613</v>
      </c>
      <c r="P1277" t="s">
        <v>34</v>
      </c>
      <c r="Q1277" s="3" t="s">
        <v>44</v>
      </c>
      <c r="R1277" s="3" t="str">
        <f t="shared" si="19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7" s="3" t="str">
        <f>VLOOKUP($B1277,[1]Offline!$A$2:$K$2447,2,FALSE)</f>
        <v>Mini Supermarket</v>
      </c>
      <c r="T1277" s="3" t="str">
        <f>VLOOKUP($B1277,[1]Offline!$A$2:$K$2447,6,FALSE)</f>
        <v xml:space="preserve">24 Hours </v>
      </c>
      <c r="U1277" s="3" t="str">
        <f>VLOOKUP($B1277,[1]Offline!$A$2:$K$2447,8,FALSE)</f>
        <v>เลขที่ 64/2 หมู่ 1 ต.หนองขาม อ.ศรีราชา จ.ชลบุรี 20230</v>
      </c>
      <c r="V1277" s="11" t="str">
        <f t="shared" si="196"/>
        <v>เลขที่ 64/2 หมู่ 1 ต.หนองขาม อ.ศรีราชา จ.ชลบุรี 20230, โทรศัพท์: 081-247-6248</v>
      </c>
      <c r="W1277" s="3" t="str">
        <f>VLOOKUP($B1277,[1]Offline!$A$2:$K$2447,5,FALSE)</f>
        <v>exp2798-sm@lotuss.com</v>
      </c>
      <c r="X1277" s="3" t="str">
        <f>VLOOKUP($B1277,[1]Offline!$A$2:$K$2447,10,FALSE)</f>
        <v>0812476248</v>
      </c>
      <c r="Y1277" t="s">
        <v>8429</v>
      </c>
      <c r="Z1277" t="str">
        <f t="shared" si="197"/>
        <v>0812476248</v>
      </c>
      <c r="AA1277" t="str">
        <f t="shared" si="198"/>
        <v>081-247-6248</v>
      </c>
      <c r="AB1277" t="str">
        <f t="shared" si="199"/>
        <v>Valid</v>
      </c>
      <c r="AC1277" s="4" t="str">
        <f>IF(AND(LEFT($Z1277,1)="0", OR(LEN(SUBSTITUTE($Z1277,"-",""))=9, AND(LEFT($Z1277,2)&lt;&gt;"02", LEN(SUBSTITUTE($Z1277,"-",""))=10))), "Valid", "Invalid")</f>
        <v>Valid</v>
      </c>
      <c r="AD1277" t="s">
        <v>8429</v>
      </c>
      <c r="AE1277" s="11" t="s">
        <v>8430</v>
      </c>
    </row>
    <row r="1278" spans="1:31" ht="16" x14ac:dyDescent="0.2">
      <c r="A1278" t="s">
        <v>8431</v>
      </c>
      <c r="B1278">
        <v>2799</v>
      </c>
      <c r="C1278" t="str">
        <f t="shared" si="194"/>
        <v>store_doc_2799</v>
      </c>
      <c r="D1278" t="s">
        <v>8432</v>
      </c>
      <c r="E1278" t="s">
        <v>8433</v>
      </c>
      <c r="F1278">
        <v>13.698416</v>
      </c>
      <c r="G1278">
        <v>100.47083499999999</v>
      </c>
      <c r="H1278" t="str">
        <f t="shared" si="200"/>
        <v>https://www.google.com/maps/place/13.698416,100.470835</v>
      </c>
      <c r="I1278" t="s">
        <v>123</v>
      </c>
      <c r="J1278" t="s">
        <v>29</v>
      </c>
      <c r="K1278" t="s">
        <v>8434</v>
      </c>
      <c r="L1278" t="s">
        <v>486</v>
      </c>
      <c r="M1278" t="s">
        <v>32</v>
      </c>
      <c r="N1278">
        <v>10150</v>
      </c>
      <c r="O1278" t="s">
        <v>1879</v>
      </c>
      <c r="P1278" t="s">
        <v>34</v>
      </c>
      <c r="Q1278" s="3" t="s">
        <v>35</v>
      </c>
      <c r="R1278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8" s="3" t="e">
        <f>VLOOKUP($B1278,[1]Offline!$A$2:$K$2447,2,FALSE)</f>
        <v>#N/A</v>
      </c>
      <c r="T1278" s="3" t="e">
        <f>VLOOKUP($B1278,[1]Offline!$A$2:$K$2447,6,FALSE)</f>
        <v>#N/A</v>
      </c>
      <c r="U1278" s="3" t="e">
        <f>VLOOKUP($B1278,[1]Offline!$A$2:$K$2447,8,FALSE)</f>
        <v>#N/A</v>
      </c>
      <c r="V1278" s="11" t="e">
        <f t="shared" si="196"/>
        <v>#N/A</v>
      </c>
      <c r="W1278" s="3" t="e">
        <f>VLOOKUP($B1278,[1]Offline!$A$2:$K$2447,5,FALSE)</f>
        <v>#N/A</v>
      </c>
      <c r="X1278" s="3" t="e">
        <f>VLOOKUP($B1278,[1]Offline!$A$2:$K$2447,10,FALSE)</f>
        <v>#N/A</v>
      </c>
      <c r="Y1278" t="e">
        <v>#N/A</v>
      </c>
      <c r="Z1278" t="e">
        <f t="shared" si="197"/>
        <v>#N/A</v>
      </c>
      <c r="AA1278" t="e">
        <f t="shared" si="198"/>
        <v>#N/A</v>
      </c>
      <c r="AB1278" t="e">
        <f t="shared" si="199"/>
        <v>#N/A</v>
      </c>
      <c r="AC1278" s="4"/>
      <c r="AD1278" t="e">
        <v>#N/A</v>
      </c>
    </row>
    <row r="1279" spans="1:31" ht="16" x14ac:dyDescent="0.2">
      <c r="A1279" t="s">
        <v>8435</v>
      </c>
      <c r="B1279">
        <v>2800</v>
      </c>
      <c r="C1279" t="str">
        <f t="shared" si="194"/>
        <v>store_doc_2800</v>
      </c>
      <c r="D1279" t="s">
        <v>8436</v>
      </c>
      <c r="E1279" t="s">
        <v>8437</v>
      </c>
      <c r="F1279">
        <v>13.920451</v>
      </c>
      <c r="G1279">
        <v>100.684704</v>
      </c>
      <c r="H1279" t="str">
        <f t="shared" si="200"/>
        <v>https://www.google.com/maps/place/13.920451,100.684704</v>
      </c>
      <c r="I1279" t="s">
        <v>123</v>
      </c>
      <c r="J1279" t="s">
        <v>29</v>
      </c>
      <c r="K1279" t="s">
        <v>8438</v>
      </c>
      <c r="L1279" t="s">
        <v>530</v>
      </c>
      <c r="M1279" t="s">
        <v>32</v>
      </c>
      <c r="N1279">
        <v>10220</v>
      </c>
      <c r="O1279" t="s">
        <v>531</v>
      </c>
      <c r="P1279" t="s">
        <v>34</v>
      </c>
      <c r="Q1279" s="3" t="s">
        <v>35</v>
      </c>
      <c r="R1279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79" s="3" t="e">
        <f>VLOOKUP($B1279,[1]Offline!$A$2:$K$2447,2,FALSE)</f>
        <v>#N/A</v>
      </c>
      <c r="T1279" s="3" t="e">
        <f>VLOOKUP($B1279,[1]Offline!$A$2:$K$2447,6,FALSE)</f>
        <v>#N/A</v>
      </c>
      <c r="U1279" s="3" t="e">
        <f>VLOOKUP($B1279,[1]Offline!$A$2:$K$2447,8,FALSE)</f>
        <v>#N/A</v>
      </c>
      <c r="V1279" s="11" t="e">
        <f t="shared" si="196"/>
        <v>#N/A</v>
      </c>
      <c r="W1279" s="3" t="e">
        <f>VLOOKUP($B1279,[1]Offline!$A$2:$K$2447,5,FALSE)</f>
        <v>#N/A</v>
      </c>
      <c r="X1279" s="3" t="e">
        <f>VLOOKUP($B1279,[1]Offline!$A$2:$K$2447,10,FALSE)</f>
        <v>#N/A</v>
      </c>
      <c r="Y1279" t="e">
        <v>#N/A</v>
      </c>
      <c r="Z1279" t="e">
        <f t="shared" si="197"/>
        <v>#N/A</v>
      </c>
      <c r="AA1279" t="e">
        <f t="shared" si="198"/>
        <v>#N/A</v>
      </c>
      <c r="AB1279" t="e">
        <f t="shared" si="199"/>
        <v>#N/A</v>
      </c>
      <c r="AC1279" s="4"/>
      <c r="AD1279" t="e">
        <v>#N/A</v>
      </c>
    </row>
    <row r="1280" spans="1:31" ht="16" x14ac:dyDescent="0.2">
      <c r="A1280" t="s">
        <v>8439</v>
      </c>
      <c r="B1280">
        <v>2802</v>
      </c>
      <c r="C1280" t="str">
        <f t="shared" si="194"/>
        <v>store_doc_2802</v>
      </c>
      <c r="D1280" t="s">
        <v>8440</v>
      </c>
      <c r="E1280" t="s">
        <v>8441</v>
      </c>
      <c r="F1280">
        <v>14.185845</v>
      </c>
      <c r="G1280">
        <v>100.628377</v>
      </c>
      <c r="H1280" t="str">
        <f t="shared" si="200"/>
        <v>https://www.google.com/maps/place/14.185845,100.628377</v>
      </c>
      <c r="I1280" t="s">
        <v>123</v>
      </c>
      <c r="J1280" t="s">
        <v>29</v>
      </c>
      <c r="K1280" t="s">
        <v>8442</v>
      </c>
      <c r="L1280" t="s">
        <v>931</v>
      </c>
      <c r="M1280" t="s">
        <v>932</v>
      </c>
      <c r="N1280">
        <v>13170</v>
      </c>
      <c r="O1280" t="s">
        <v>1295</v>
      </c>
      <c r="P1280" t="s">
        <v>34</v>
      </c>
      <c r="Q1280" s="3" t="s">
        <v>35</v>
      </c>
      <c r="R1280" s="3" t="str">
        <f t="shared" si="19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0" s="3" t="str">
        <f>VLOOKUP($B1280,[1]Offline!$A$2:$K$2447,2,FALSE)</f>
        <v>Mini Supermarket</v>
      </c>
      <c r="T1280" s="3" t="str">
        <f>VLOOKUP($B1280,[1]Offline!$A$2:$K$2447,6,FALSE)</f>
        <v>06:00-23:00 (17Hrs)</v>
      </c>
      <c r="U1280" s="3" t="str">
        <f>VLOOKUP($B1280,[1]Offline!$A$2:$K$2447,8,FALSE)</f>
        <v>เลขที่ 45/2 ม.1 ต.ลำไทร อ.วังน้อย จ.พระนครศรีอยุธยา 13170</v>
      </c>
      <c r="V1280" s="11" t="str">
        <f t="shared" si="196"/>
        <v>เลขที่ 45/2 ม.1 ต.ลำไทร อ.วังน้อย จ.พระนครศรีอยุธยา 13170, โทรศัพท์: 062-043-3639</v>
      </c>
      <c r="W1280" s="3" t="str">
        <f>VLOOKUP($B1280,[1]Offline!$A$2:$K$2447,5,FALSE)</f>
        <v>exp2802-sm@lotuss.com</v>
      </c>
      <c r="X1280" s="3" t="str">
        <f>VLOOKUP($B1280,[1]Offline!$A$2:$K$2447,10,FALSE)</f>
        <v>0620433639</v>
      </c>
      <c r="Y1280" t="s">
        <v>8443</v>
      </c>
      <c r="Z1280" t="str">
        <f t="shared" si="197"/>
        <v>0620433639</v>
      </c>
      <c r="AA1280" t="str">
        <f t="shared" si="198"/>
        <v>062-043-3639</v>
      </c>
      <c r="AB1280" t="str">
        <f t="shared" si="199"/>
        <v>Valid</v>
      </c>
      <c r="AC1280" s="4" t="str">
        <f t="shared" ref="AC1280:AC1292" si="205">IF(AND(LEFT($Z1280,1)="0", OR(LEN(SUBSTITUTE($Z1280,"-",""))=9, AND(LEFT($Z1280,2)&lt;&gt;"02", LEN(SUBSTITUTE($Z1280,"-",""))=10))), "Valid", "Invalid")</f>
        <v>Valid</v>
      </c>
      <c r="AD1280" t="s">
        <v>8443</v>
      </c>
      <c r="AE1280" s="11" t="s">
        <v>8444</v>
      </c>
    </row>
    <row r="1281" spans="1:31" ht="16" x14ac:dyDescent="0.2">
      <c r="A1281" t="s">
        <v>8445</v>
      </c>
      <c r="B1281">
        <v>2804</v>
      </c>
      <c r="C1281" t="str">
        <f t="shared" si="194"/>
        <v>store_doc_2804</v>
      </c>
      <c r="D1281" t="s">
        <v>8446</v>
      </c>
      <c r="E1281" t="s">
        <v>8447</v>
      </c>
      <c r="F1281">
        <v>13.075241999999999</v>
      </c>
      <c r="G1281">
        <v>101.177401</v>
      </c>
      <c r="H1281" t="str">
        <f t="shared" si="200"/>
        <v>https://www.google.com/maps/place/13.075242,101.177401</v>
      </c>
      <c r="I1281" t="s">
        <v>28</v>
      </c>
      <c r="J1281" t="s">
        <v>29</v>
      </c>
      <c r="K1281" t="s">
        <v>8448</v>
      </c>
      <c r="L1281" t="s">
        <v>1745</v>
      </c>
      <c r="M1281" t="s">
        <v>2040</v>
      </c>
      <c r="N1281">
        <v>20110</v>
      </c>
      <c r="O1281" t="s">
        <v>8424</v>
      </c>
      <c r="P1281" t="s">
        <v>34</v>
      </c>
      <c r="Q1281" s="3" t="s">
        <v>170</v>
      </c>
      <c r="R1281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1" s="3" t="str">
        <f>VLOOKUP($B1281,[1]Offline!$A$2:$K$2447,2,FALSE)</f>
        <v>Mini Supermarket</v>
      </c>
      <c r="T1281" s="3" t="str">
        <f>VLOOKUP($B1281,[1]Offline!$A$2:$K$2447,6,FALSE)</f>
        <v>06:00-23:00 (17Hrs)</v>
      </c>
      <c r="U1281" s="3" t="str">
        <f>VLOOKUP($B1281,[1]Offline!$A$2:$K$2447,8,FALSE)</f>
        <v>เลขที่ 554/35 หมู่ 7 ต.เขาคันทรง อ.ศรีราชา จ.ชลบุรี 20110</v>
      </c>
      <c r="V1281" s="11" t="str">
        <f t="shared" si="196"/>
        <v>เลขที่ 554/35 หมู่ 7 ต.เขาคันทรง อ.ศรีราชา จ.ชลบุรี 20110, โทรศัพท์: ยังไม่มีเบอร์สาขา</v>
      </c>
      <c r="W1281" s="3" t="str">
        <f>VLOOKUP($B1281,[1]Offline!$A$2:$K$2447,5,FALSE)</f>
        <v>exp2804-sm@lotuss.com</v>
      </c>
      <c r="X1281" s="3" t="str">
        <f>VLOOKUP($B1281,[1]Offline!$A$2:$K$2447,10,FALSE)</f>
        <v>0ยังไม่มีเบอร์สาขา</v>
      </c>
      <c r="Y1281" t="s">
        <v>1580</v>
      </c>
      <c r="Z1281" t="str">
        <f t="shared" si="197"/>
        <v>ยังไม่มีเบอร์สาขา</v>
      </c>
      <c r="AA1281" t="str">
        <f t="shared" si="198"/>
        <v>ยังไม่มีเบอร์สาขา</v>
      </c>
      <c r="AB1281" t="str">
        <f t="shared" si="199"/>
        <v>Invalid</v>
      </c>
      <c r="AC1281" s="4" t="str">
        <f t="shared" si="205"/>
        <v>Invalid</v>
      </c>
      <c r="AD1281" t="s">
        <v>1580</v>
      </c>
      <c r="AE1281" s="11" t="s">
        <v>1580</v>
      </c>
    </row>
    <row r="1282" spans="1:31" ht="16" x14ac:dyDescent="0.2">
      <c r="A1282" t="s">
        <v>8449</v>
      </c>
      <c r="B1282">
        <v>2805</v>
      </c>
      <c r="C1282" t="str">
        <f t="shared" si="194"/>
        <v>store_doc_2805</v>
      </c>
      <c r="D1282" t="s">
        <v>8450</v>
      </c>
      <c r="E1282" t="s">
        <v>8451</v>
      </c>
      <c r="F1282">
        <v>16.249811000000001</v>
      </c>
      <c r="G1282">
        <v>103.25695899999999</v>
      </c>
      <c r="H1282" t="str">
        <f t="shared" si="200"/>
        <v>https://www.google.com/maps/place/16.249811,103.256959</v>
      </c>
      <c r="I1282" t="s">
        <v>28</v>
      </c>
      <c r="J1282" t="s">
        <v>29</v>
      </c>
      <c r="K1282" t="s">
        <v>8452</v>
      </c>
      <c r="L1282" t="s">
        <v>3401</v>
      </c>
      <c r="M1282" t="s">
        <v>3115</v>
      </c>
      <c r="N1282">
        <v>44150</v>
      </c>
      <c r="O1282" t="s">
        <v>3402</v>
      </c>
      <c r="P1282" t="s">
        <v>34</v>
      </c>
      <c r="Q1282" s="3" t="s">
        <v>170</v>
      </c>
      <c r="R1282" s="3" t="str">
        <f t="shared" si="19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2" s="3" t="str">
        <f>VLOOKUP($B1282,[1]Offline!$A$2:$K$2447,2,FALSE)</f>
        <v>Mini Supermarket</v>
      </c>
      <c r="T1282" s="3" t="str">
        <f>VLOOKUP($B1282,[1]Offline!$A$2:$K$2447,6,FALSE)</f>
        <v>06:00-23:00 (17Hrs)</v>
      </c>
      <c r="U1282" s="3" t="str">
        <f>VLOOKUP($B1282,[1]Offline!$A$2:$K$2447,8,FALSE)</f>
        <v>เลขที่ 23/4-7  ม.13  ต.ท่าขอนยาง อ.กันทรวิชัย จ.มหาสารคาม 44150</v>
      </c>
      <c r="V1282" s="11" t="str">
        <f t="shared" si="196"/>
        <v>เลขที่ 23/4-7  ม.13  ต.ท่าขอนยาง อ.กันทรวิชัย จ.มหาสารคาม 44150, โทรศัพท์: 062-605-8914</v>
      </c>
      <c r="W1282" s="3" t="str">
        <f>VLOOKUP($B1282,[1]Offline!$A$2:$K$2447,5,FALSE)</f>
        <v>exp2805-sm@lotuss.com</v>
      </c>
      <c r="X1282" s="3" t="str">
        <f>VLOOKUP($B1282,[1]Offline!$A$2:$K$2447,10,FALSE)</f>
        <v>0626058914</v>
      </c>
      <c r="Y1282" t="s">
        <v>8453</v>
      </c>
      <c r="Z1282" t="str">
        <f t="shared" si="197"/>
        <v>0626058914</v>
      </c>
      <c r="AA1282" t="str">
        <f t="shared" si="198"/>
        <v>062-605-8914</v>
      </c>
      <c r="AB1282" t="str">
        <f t="shared" si="199"/>
        <v>Valid</v>
      </c>
      <c r="AC1282" s="4" t="str">
        <f t="shared" si="205"/>
        <v>Valid</v>
      </c>
      <c r="AD1282" t="s">
        <v>8453</v>
      </c>
      <c r="AE1282" s="11" t="s">
        <v>8454</v>
      </c>
    </row>
    <row r="1283" spans="1:31" ht="16" x14ac:dyDescent="0.2">
      <c r="A1283" t="s">
        <v>8455</v>
      </c>
      <c r="B1283">
        <v>2806</v>
      </c>
      <c r="C1283" t="str">
        <f t="shared" ref="C1283:C1346" si="206">CONCATENATE("store_doc_",B1283)</f>
        <v>store_doc_2806</v>
      </c>
      <c r="D1283" t="s">
        <v>8456</v>
      </c>
      <c r="E1283" t="s">
        <v>8457</v>
      </c>
      <c r="F1283">
        <v>16.818866</v>
      </c>
      <c r="G1283">
        <v>100.27126699999999</v>
      </c>
      <c r="H1283" t="str">
        <f t="shared" si="200"/>
        <v>https://www.google.com/maps/place/16.818866,100.271267</v>
      </c>
      <c r="I1283" t="s">
        <v>28</v>
      </c>
      <c r="J1283" t="s">
        <v>29</v>
      </c>
      <c r="K1283" t="s">
        <v>8458</v>
      </c>
      <c r="L1283" t="s">
        <v>2969</v>
      </c>
      <c r="M1283" t="s">
        <v>2970</v>
      </c>
      <c r="N1283">
        <v>65000</v>
      </c>
      <c r="O1283" t="s">
        <v>2425</v>
      </c>
      <c r="P1283" t="s">
        <v>34</v>
      </c>
      <c r="Q1283" s="3" t="s">
        <v>44</v>
      </c>
      <c r="R1283" s="3" t="str">
        <f t="shared" ref="R1283:R1346" si="207">_xlfn.CONCAT($Q1283,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3" s="3" t="str">
        <f>VLOOKUP($B1283,[1]Offline!$A$2:$K$2447,2,FALSE)</f>
        <v>Mini Supermarket</v>
      </c>
      <c r="T1283" s="3" t="str">
        <f>VLOOKUP($B1283,[1]Offline!$A$2:$K$2447,6,FALSE)</f>
        <v>24 Hours</v>
      </c>
      <c r="U1283" s="3" t="str">
        <f>VLOOKUP($B1283,[1]Offline!$A$2:$K$2447,8,FALSE)</f>
        <v>เลขที่ 155 / 8 ถ.พระองค์ดำ ต.ในเมือง อ.เมืองพิษณุโลก จ.พิษณุโลก 65000</v>
      </c>
      <c r="V1283" s="11" t="str">
        <f t="shared" ref="V1283:V1346" si="208">$U1283 &amp; ", โทรศัพท์: " &amp; $AE1283</f>
        <v>เลขที่ 155 / 8 ถ.พระองค์ดำ ต.ในเมือง อ.เมืองพิษณุโลก จ.พิษณุโลก 65000, โทรศัพท์: 062-605-8915</v>
      </c>
      <c r="W1283" s="3" t="str">
        <f>VLOOKUP($B1283,[1]Offline!$A$2:$K$2447,5,FALSE)</f>
        <v>exp2806-sm@lotuss.com</v>
      </c>
      <c r="X1283" s="3" t="str">
        <f>VLOOKUP($B1283,[1]Offline!$A$2:$K$2447,10,FALSE)</f>
        <v>0626058915</v>
      </c>
      <c r="Y1283" t="s">
        <v>8459</v>
      </c>
      <c r="Z1283" t="str">
        <f t="shared" ref="Z1283:Z1346" si="209">SUBSTITUTE($Y1283, "-", "")</f>
        <v>0626058915</v>
      </c>
      <c r="AA1283" t="str">
        <f t="shared" ref="AA1283:AA1346" si="210">IF(LEN($Z1283)=9, TEXT($Z1283, "00-000-0000"), TEXT($Z1283, "000-000-0000"))</f>
        <v>062-605-8915</v>
      </c>
      <c r="AB1283" t="str">
        <f t="shared" ref="AB1283:AB1346" si="211">IF(AND(LEFT($Z1283,1)="0", OR(LEN($Z1283)=9, LEN($Z1283)=10)), "Valid", "Invalid")</f>
        <v>Valid</v>
      </c>
      <c r="AC1283" s="4" t="str">
        <f t="shared" si="205"/>
        <v>Valid</v>
      </c>
      <c r="AD1283" t="s">
        <v>8459</v>
      </c>
      <c r="AE1283" s="11" t="s">
        <v>8460</v>
      </c>
    </row>
    <row r="1284" spans="1:31" ht="16" x14ac:dyDescent="0.2">
      <c r="A1284" t="s">
        <v>8461</v>
      </c>
      <c r="B1284">
        <v>2807</v>
      </c>
      <c r="C1284" t="str">
        <f t="shared" si="206"/>
        <v>store_doc_2807</v>
      </c>
      <c r="D1284" t="s">
        <v>8462</v>
      </c>
      <c r="E1284" t="s">
        <v>8463</v>
      </c>
      <c r="F1284">
        <v>16.428491999999999</v>
      </c>
      <c r="G1284">
        <v>102.849102</v>
      </c>
      <c r="H1284" t="str">
        <f t="shared" ref="H1284:H1347" si="212">CONCATENATE("https://www.google.com/maps/place/",F1284,",",G1284)</f>
        <v>https://www.google.com/maps/place/16.428492,102.849102</v>
      </c>
      <c r="I1284" t="s">
        <v>28</v>
      </c>
      <c r="J1284" t="s">
        <v>29</v>
      </c>
      <c r="K1284" t="s">
        <v>8464</v>
      </c>
      <c r="L1284" t="s">
        <v>2423</v>
      </c>
      <c r="M1284" t="s">
        <v>2424</v>
      </c>
      <c r="N1284">
        <v>40000</v>
      </c>
      <c r="O1284" t="s">
        <v>2425</v>
      </c>
      <c r="P1284" t="s">
        <v>34</v>
      </c>
      <c r="Q1284" s="3" t="s">
        <v>170</v>
      </c>
      <c r="R1284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4" s="3" t="str">
        <f>VLOOKUP($B1284,[1]Offline!$A$2:$K$2447,2,FALSE)</f>
        <v>Mini Supermarket</v>
      </c>
      <c r="T1284" s="3" t="str">
        <f>VLOOKUP($B1284,[1]Offline!$A$2:$K$2447,6,FALSE)</f>
        <v>06:00-23:00 (17Hrs)</v>
      </c>
      <c r="U1284" s="3" t="str">
        <f>VLOOKUP($B1284,[1]Offline!$A$2:$K$2447,8,FALSE)</f>
        <v>เลขที่ 182/36 ม.4  ต.ในเมือง อ.เมืองขอนแก่น จ.ขอนแก่น 40000</v>
      </c>
      <c r="V1284" s="11" t="str">
        <f t="shared" si="208"/>
        <v>เลขที่ 182/36 ม.4  ต.ในเมือง อ.เมืองขอนแก่น จ.ขอนแก่น 40000, โทรศัพท์: 062-605-8916</v>
      </c>
      <c r="W1284" s="3" t="str">
        <f>VLOOKUP($B1284,[1]Offline!$A$2:$K$2447,5,FALSE)</f>
        <v>exp2807-sm@lotuss.com</v>
      </c>
      <c r="X1284" s="3" t="str">
        <f>VLOOKUP($B1284,[1]Offline!$A$2:$K$2447,10,FALSE)</f>
        <v>0626058916</v>
      </c>
      <c r="Y1284" t="s">
        <v>8465</v>
      </c>
      <c r="Z1284" t="str">
        <f t="shared" si="209"/>
        <v>0626058916</v>
      </c>
      <c r="AA1284" t="str">
        <f t="shared" si="210"/>
        <v>062-605-8916</v>
      </c>
      <c r="AB1284" t="str">
        <f t="shared" si="211"/>
        <v>Valid</v>
      </c>
      <c r="AC1284" s="4" t="str">
        <f t="shared" si="205"/>
        <v>Valid</v>
      </c>
      <c r="AD1284" t="s">
        <v>8465</v>
      </c>
      <c r="AE1284" s="11" t="s">
        <v>8466</v>
      </c>
    </row>
    <row r="1285" spans="1:31" ht="16" x14ac:dyDescent="0.2">
      <c r="A1285" t="s">
        <v>8467</v>
      </c>
      <c r="B1285">
        <v>2808</v>
      </c>
      <c r="C1285" t="str">
        <f t="shared" si="206"/>
        <v>store_doc_2808</v>
      </c>
      <c r="D1285" t="s">
        <v>8468</v>
      </c>
      <c r="E1285" t="s">
        <v>8469</v>
      </c>
      <c r="F1285">
        <v>17.403282000000001</v>
      </c>
      <c r="G1285">
        <v>102.78416300000001</v>
      </c>
      <c r="H1285" t="str">
        <f t="shared" si="212"/>
        <v>https://www.google.com/maps/place/17.403282,102.784163</v>
      </c>
      <c r="I1285" t="s">
        <v>28</v>
      </c>
      <c r="J1285" t="s">
        <v>29</v>
      </c>
      <c r="K1285" t="s">
        <v>8470</v>
      </c>
      <c r="L1285" t="s">
        <v>2736</v>
      </c>
      <c r="M1285" t="s">
        <v>2605</v>
      </c>
      <c r="N1285">
        <v>41000</v>
      </c>
      <c r="O1285" t="s">
        <v>2737</v>
      </c>
      <c r="P1285" t="s">
        <v>34</v>
      </c>
      <c r="Q1285" s="3" t="s">
        <v>170</v>
      </c>
      <c r="R1285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5" s="3" t="str">
        <f>VLOOKUP($B1285,[1]Offline!$A$2:$K$2447,2,FALSE)</f>
        <v>Mini Supermarket</v>
      </c>
      <c r="T1285" s="3" t="str">
        <f>VLOOKUP($B1285,[1]Offline!$A$2:$K$2447,6,FALSE)</f>
        <v>06:00-23:00 (17Hrs)</v>
      </c>
      <c r="U1285" s="3" t="str">
        <f>VLOOKUP($B1285,[1]Offline!$A$2:$K$2447,8,FALSE)</f>
        <v>เลขที่ 41/22 ถ.ศรีชมชื่น ต.หมากแข้ง อ.เมืองอุดรธานี จ.อุดรธานี 41000</v>
      </c>
      <c r="V1285" s="11" t="str">
        <f t="shared" si="208"/>
        <v>เลขที่ 41/22 ถ.ศรีชมชื่น ต.หมากแข้ง อ.เมืองอุดรธานี จ.อุดรธานี 41000, โทรศัพท์: 062-605-5740</v>
      </c>
      <c r="W1285" s="3" t="str">
        <f>VLOOKUP($B1285,[1]Offline!$A$2:$K$2447,5,FALSE)</f>
        <v>exp2808-sm@lotuss.com</v>
      </c>
      <c r="X1285" s="3" t="str">
        <f>VLOOKUP($B1285,[1]Offline!$A$2:$K$2447,10,FALSE)</f>
        <v>0626055740</v>
      </c>
      <c r="Y1285" t="s">
        <v>8471</v>
      </c>
      <c r="Z1285" t="str">
        <f t="shared" si="209"/>
        <v>0626055740</v>
      </c>
      <c r="AA1285" t="str">
        <f t="shared" si="210"/>
        <v>062-605-5740</v>
      </c>
      <c r="AB1285" t="str">
        <f t="shared" si="211"/>
        <v>Valid</v>
      </c>
      <c r="AC1285" s="4" t="str">
        <f t="shared" si="205"/>
        <v>Valid</v>
      </c>
      <c r="AD1285" t="s">
        <v>8471</v>
      </c>
      <c r="AE1285" s="11" t="s">
        <v>8472</v>
      </c>
    </row>
    <row r="1286" spans="1:31" ht="16" x14ac:dyDescent="0.2">
      <c r="A1286" t="s">
        <v>8473</v>
      </c>
      <c r="B1286">
        <v>2809</v>
      </c>
      <c r="C1286" t="str">
        <f t="shared" si="206"/>
        <v>store_doc_2809</v>
      </c>
      <c r="D1286" t="s">
        <v>8474</v>
      </c>
      <c r="E1286" t="s">
        <v>8475</v>
      </c>
      <c r="F1286">
        <v>13.712569999999999</v>
      </c>
      <c r="G1286">
        <v>100.6425</v>
      </c>
      <c r="H1286" t="str">
        <f t="shared" si="212"/>
        <v>https://www.google.com/maps/place/13.71257,100.6425</v>
      </c>
      <c r="I1286" t="s">
        <v>28</v>
      </c>
      <c r="J1286" t="s">
        <v>29</v>
      </c>
      <c r="K1286" t="s">
        <v>8476</v>
      </c>
      <c r="L1286" t="s">
        <v>161</v>
      </c>
      <c r="M1286" t="s">
        <v>32</v>
      </c>
      <c r="N1286">
        <v>10250</v>
      </c>
      <c r="O1286" t="s">
        <v>162</v>
      </c>
      <c r="P1286" t="s">
        <v>34</v>
      </c>
      <c r="Q1286" s="3" t="s">
        <v>35</v>
      </c>
      <c r="R1286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6" s="3" t="str">
        <f>VLOOKUP($B1286,[1]Offline!$A$2:$K$2447,2,FALSE)</f>
        <v>Mini Supermarket</v>
      </c>
      <c r="T1286" s="3" t="str">
        <f>VLOOKUP($B1286,[1]Offline!$A$2:$K$2447,6,FALSE)</f>
        <v>06:00-22:30 (16.5Hrs)</v>
      </c>
      <c r="U1286" s="3" t="str">
        <f>VLOOKUP($B1286,[1]Offline!$A$2:$K$2447,8,FALSE)</f>
        <v>เลขที่ 2195,2197 ถ.อ่อนนุช แขวงสวนหลวง เขตสวนหลวง กรุงเทพฯ 10250</v>
      </c>
      <c r="V1286" s="11" t="str">
        <f t="shared" si="208"/>
        <v>เลขที่ 2195,2197 ถ.อ่อนนุช แขวงสวนหลวง เขตสวนหลวง กรุงเทพฯ 10250, โทรศัพท์: 082-219-0731</v>
      </c>
      <c r="W1286" s="3" t="str">
        <f>VLOOKUP($B1286,[1]Offline!$A$2:$K$2447,5,FALSE)</f>
        <v>exp2809-sm@lotuss.com</v>
      </c>
      <c r="X1286" s="3" t="str">
        <f>VLOOKUP($B1286,[1]Offline!$A$2:$K$2447,10,FALSE)</f>
        <v>0822190731</v>
      </c>
      <c r="Y1286" t="s">
        <v>8477</v>
      </c>
      <c r="Z1286" t="str">
        <f t="shared" si="209"/>
        <v>0822190731</v>
      </c>
      <c r="AA1286" t="str">
        <f t="shared" si="210"/>
        <v>082-219-0731</v>
      </c>
      <c r="AB1286" t="str">
        <f t="shared" si="211"/>
        <v>Valid</v>
      </c>
      <c r="AC1286" s="4" t="str">
        <f t="shared" si="205"/>
        <v>Valid</v>
      </c>
      <c r="AD1286" t="s">
        <v>8477</v>
      </c>
      <c r="AE1286" s="11" t="s">
        <v>8478</v>
      </c>
    </row>
    <row r="1287" spans="1:31" ht="16" x14ac:dyDescent="0.2">
      <c r="A1287" t="s">
        <v>8479</v>
      </c>
      <c r="B1287">
        <v>2810</v>
      </c>
      <c r="C1287" t="str">
        <f t="shared" si="206"/>
        <v>store_doc_2810</v>
      </c>
      <c r="D1287" t="s">
        <v>8480</v>
      </c>
      <c r="E1287" t="s">
        <v>8481</v>
      </c>
      <c r="F1287">
        <v>15.566862</v>
      </c>
      <c r="G1287">
        <v>102.83377</v>
      </c>
      <c r="H1287" t="str">
        <f t="shared" si="212"/>
        <v>https://www.google.com/maps/place/15.566862,102.83377</v>
      </c>
      <c r="I1287" t="s">
        <v>28</v>
      </c>
      <c r="J1287" t="s">
        <v>29</v>
      </c>
      <c r="K1287" t="s">
        <v>8482</v>
      </c>
      <c r="L1287" t="s">
        <v>8483</v>
      </c>
      <c r="M1287" t="s">
        <v>3582</v>
      </c>
      <c r="N1287">
        <v>31120</v>
      </c>
      <c r="O1287" t="s">
        <v>8484</v>
      </c>
      <c r="P1287" t="s">
        <v>34</v>
      </c>
      <c r="Q1287" s="3" t="s">
        <v>35</v>
      </c>
      <c r="R1287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7" s="3" t="str">
        <f>VLOOKUP($B1287,[1]Offline!$A$2:$K$2447,2,FALSE)</f>
        <v>Mini Supermarket</v>
      </c>
      <c r="T1287" s="3" t="str">
        <f>VLOOKUP($B1287,[1]Offline!$A$2:$K$2447,6,FALSE)</f>
        <v>06:00-23:00 (17Hrs)</v>
      </c>
      <c r="U1287" s="3" t="str">
        <f>VLOOKUP($B1287,[1]Offline!$A$2:$K$2447,8,FALSE)</f>
        <v>เลขที่ 162 ม.1 ต.หนองแวง อ.บ้านใหม่ไชยพจน์ จ.บุรีรัมย์ 31120</v>
      </c>
      <c r="V1287" s="11" t="str">
        <f t="shared" si="208"/>
        <v>เลขที่ 162 ม.1 ต.หนองแวง อ.บ้านใหม่ไชยพจน์ จ.บุรีรัมย์ 31120, โทรศัพท์: 062-605-8918</v>
      </c>
      <c r="W1287" s="3" t="str">
        <f>VLOOKUP($B1287,[1]Offline!$A$2:$K$2447,5,FALSE)</f>
        <v>exp2810-sm@lotuss.com</v>
      </c>
      <c r="X1287" s="3" t="str">
        <f>VLOOKUP($B1287,[1]Offline!$A$2:$K$2447,10,FALSE)</f>
        <v>0626058918</v>
      </c>
      <c r="Y1287" t="s">
        <v>8485</v>
      </c>
      <c r="Z1287" t="str">
        <f t="shared" si="209"/>
        <v>0626058918</v>
      </c>
      <c r="AA1287" t="str">
        <f t="shared" si="210"/>
        <v>062-605-8918</v>
      </c>
      <c r="AB1287" t="str">
        <f t="shared" si="211"/>
        <v>Valid</v>
      </c>
      <c r="AC1287" s="4" t="str">
        <f t="shared" si="205"/>
        <v>Valid</v>
      </c>
      <c r="AD1287" t="s">
        <v>8485</v>
      </c>
      <c r="AE1287" s="11" t="s">
        <v>8486</v>
      </c>
    </row>
    <row r="1288" spans="1:31" ht="16" x14ac:dyDescent="0.2">
      <c r="A1288" t="s">
        <v>8487</v>
      </c>
      <c r="B1288">
        <v>2811</v>
      </c>
      <c r="C1288" t="str">
        <f t="shared" si="206"/>
        <v>store_doc_2811</v>
      </c>
      <c r="D1288" t="s">
        <v>8488</v>
      </c>
      <c r="E1288" t="s">
        <v>8489</v>
      </c>
      <c r="F1288">
        <v>17.962251999999999</v>
      </c>
      <c r="G1288">
        <v>104.04489</v>
      </c>
      <c r="H1288" t="str">
        <f t="shared" si="212"/>
        <v>https://www.google.com/maps/place/17.962252,104.04489</v>
      </c>
      <c r="I1288" t="s">
        <v>28</v>
      </c>
      <c r="J1288" t="s">
        <v>29</v>
      </c>
      <c r="K1288" t="s">
        <v>8490</v>
      </c>
      <c r="L1288" t="s">
        <v>8491</v>
      </c>
      <c r="M1288" t="s">
        <v>8492</v>
      </c>
      <c r="N1288">
        <v>43220</v>
      </c>
      <c r="O1288" t="s">
        <v>8493</v>
      </c>
      <c r="P1288" t="s">
        <v>34</v>
      </c>
      <c r="Q1288" s="3" t="s">
        <v>44</v>
      </c>
      <c r="R1288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8" s="3" t="str">
        <f>VLOOKUP($B1288,[1]Offline!$A$2:$K$2447,2,FALSE)</f>
        <v>Mini Supermarket</v>
      </c>
      <c r="T1288" s="3" t="str">
        <f>VLOOKUP($B1288,[1]Offline!$A$2:$K$2447,6,FALSE)</f>
        <v>06:00-23:00 (17Hrs)</v>
      </c>
      <c r="U1288" s="3" t="str">
        <f>VLOOKUP($B1288,[1]Offline!$A$2:$K$2447,8,FALSE)</f>
        <v>เลขที่ 451 ม.12 ต.บึงโขงหลง อ.บึงโขงหลง จ.บึงกาฬ  43220</v>
      </c>
      <c r="V1288" s="11" t="str">
        <f t="shared" si="208"/>
        <v>เลขที่ 451 ม.12 ต.บึงโขงหลง อ.บึงโขงหลง จ.บึงกาฬ  43220, โทรศัพท์: 062-605-8919</v>
      </c>
      <c r="W1288" s="3" t="str">
        <f>VLOOKUP($B1288,[1]Offline!$A$2:$K$2447,5,FALSE)</f>
        <v>exp2811-sm@lotuss.com</v>
      </c>
      <c r="X1288" s="3" t="str">
        <f>VLOOKUP($B1288,[1]Offline!$A$2:$K$2447,10,FALSE)</f>
        <v>0626058919</v>
      </c>
      <c r="Y1288" t="s">
        <v>8494</v>
      </c>
      <c r="Z1288" t="str">
        <f t="shared" si="209"/>
        <v>0626058919</v>
      </c>
      <c r="AA1288" t="str">
        <f t="shared" si="210"/>
        <v>062-605-8919</v>
      </c>
      <c r="AB1288" t="str">
        <f t="shared" si="211"/>
        <v>Valid</v>
      </c>
      <c r="AC1288" s="4" t="str">
        <f t="shared" si="205"/>
        <v>Valid</v>
      </c>
      <c r="AD1288" t="s">
        <v>8494</v>
      </c>
      <c r="AE1288" s="11" t="s">
        <v>8495</v>
      </c>
    </row>
    <row r="1289" spans="1:31" ht="16" x14ac:dyDescent="0.2">
      <c r="A1289" t="s">
        <v>8496</v>
      </c>
      <c r="B1289">
        <v>2812</v>
      </c>
      <c r="C1289" t="str">
        <f t="shared" si="206"/>
        <v>store_doc_2812</v>
      </c>
      <c r="D1289" t="s">
        <v>8497</v>
      </c>
      <c r="E1289" t="s">
        <v>8498</v>
      </c>
      <c r="F1289">
        <v>13.064143</v>
      </c>
      <c r="G1289">
        <v>101.088205</v>
      </c>
      <c r="H1289" t="str">
        <f t="shared" si="212"/>
        <v>https://www.google.com/maps/place/13.064143,101.088205</v>
      </c>
      <c r="I1289" t="s">
        <v>28</v>
      </c>
      <c r="J1289" t="s">
        <v>29</v>
      </c>
      <c r="K1289" t="s">
        <v>8499</v>
      </c>
      <c r="L1289" t="s">
        <v>1745</v>
      </c>
      <c r="M1289" t="s">
        <v>1528</v>
      </c>
      <c r="N1289">
        <v>20230</v>
      </c>
      <c r="O1289" t="s">
        <v>5615</v>
      </c>
      <c r="P1289" t="s">
        <v>34</v>
      </c>
      <c r="Q1289" s="3" t="s">
        <v>170</v>
      </c>
      <c r="R1289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89" s="3" t="str">
        <f>VLOOKUP($B1289,[1]Offline!$A$2:$K$2447,2,FALSE)</f>
        <v>Mini Supermarket</v>
      </c>
      <c r="T1289" s="3" t="str">
        <f>VLOOKUP($B1289,[1]Offline!$A$2:$K$2447,6,FALSE)</f>
        <v>06:00-23:00 (17Hrs)</v>
      </c>
      <c r="U1289" s="3" t="str">
        <f>VLOOKUP($B1289,[1]Offline!$A$2:$K$2447,8,FALSE)</f>
        <v>เลขที่ 161/42 หมู่ 8 ต.บ่อวิน อ.ศรีราชา จ.ชลบุรี 20230</v>
      </c>
      <c r="V1289" s="11" t="str">
        <f t="shared" si="208"/>
        <v>เลขที่ 161/42 หมู่ 8 ต.บ่อวิน อ.ศรีราชา จ.ชลบุรี 20230, โทรศัพท์: ยังไม่มีเบอร์สาขา</v>
      </c>
      <c r="W1289" s="3" t="str">
        <f>VLOOKUP($B1289,[1]Offline!$A$2:$K$2447,5,FALSE)</f>
        <v>exp2812-sm@lotuss.com</v>
      </c>
      <c r="X1289" s="3" t="str">
        <f>VLOOKUP($B1289,[1]Offline!$A$2:$K$2447,10,FALSE)</f>
        <v>0ยังไม่มีเบอร์สาขา</v>
      </c>
      <c r="Y1289" t="s">
        <v>1580</v>
      </c>
      <c r="Z1289" t="str">
        <f t="shared" si="209"/>
        <v>ยังไม่มีเบอร์สาขา</v>
      </c>
      <c r="AA1289" t="str">
        <f t="shared" si="210"/>
        <v>ยังไม่มีเบอร์สาขา</v>
      </c>
      <c r="AB1289" t="str">
        <f t="shared" si="211"/>
        <v>Invalid</v>
      </c>
      <c r="AC1289" s="4" t="str">
        <f t="shared" si="205"/>
        <v>Invalid</v>
      </c>
      <c r="AD1289" t="s">
        <v>1580</v>
      </c>
      <c r="AE1289" s="11" t="s">
        <v>1580</v>
      </c>
    </row>
    <row r="1290" spans="1:31" ht="16" x14ac:dyDescent="0.2">
      <c r="A1290" t="s">
        <v>8500</v>
      </c>
      <c r="B1290">
        <v>2813</v>
      </c>
      <c r="C1290" t="str">
        <f t="shared" si="206"/>
        <v>store_doc_2813</v>
      </c>
      <c r="D1290" t="s">
        <v>8501</v>
      </c>
      <c r="E1290" t="s">
        <v>8502</v>
      </c>
      <c r="F1290">
        <v>13.996321</v>
      </c>
      <c r="G1290">
        <v>100.554835</v>
      </c>
      <c r="H1290" t="str">
        <f t="shared" si="212"/>
        <v>https://www.google.com/maps/place/13.996321,100.554835</v>
      </c>
      <c r="I1290" t="s">
        <v>28</v>
      </c>
      <c r="J1290" t="s">
        <v>29</v>
      </c>
      <c r="K1290" t="s">
        <v>8503</v>
      </c>
      <c r="L1290" t="s">
        <v>394</v>
      </c>
      <c r="M1290" t="s">
        <v>241</v>
      </c>
      <c r="N1290">
        <v>12000</v>
      </c>
      <c r="O1290" t="s">
        <v>4260</v>
      </c>
      <c r="P1290" t="s">
        <v>34</v>
      </c>
      <c r="Q1290" s="3" t="s">
        <v>170</v>
      </c>
      <c r="R1290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0" s="3" t="str">
        <f>VLOOKUP($B1290,[1]Offline!$A$2:$K$2447,2,FALSE)</f>
        <v>Mini Supermarket</v>
      </c>
      <c r="T1290" s="3" t="str">
        <f>VLOOKUP($B1290,[1]Offline!$A$2:$K$2447,6,FALSE)</f>
        <v>06:00-23:00 (17Hrs)</v>
      </c>
      <c r="U1290" s="3" t="str">
        <f>VLOOKUP($B1290,[1]Offline!$A$2:$K$2447,8,FALSE)</f>
        <v>เลขที่ 131/38 หมู่ 2 ต.บ้านกลาง อ.เมือง จ.ปทุมธานี 12000</v>
      </c>
      <c r="V1290" s="11" t="str">
        <f t="shared" si="208"/>
        <v>เลขที่ 131/38 หมู่ 2 ต.บ้านกลาง อ.เมือง จ.ปทุมธานี 12000, โทรศัพท์: 062-605-8921</v>
      </c>
      <c r="W1290" s="3" t="str">
        <f>VLOOKUP($B1290,[1]Offline!$A$2:$K$2447,5,FALSE)</f>
        <v>exp2813-sm@lotuss.com</v>
      </c>
      <c r="X1290" s="3" t="str">
        <f>VLOOKUP($B1290,[1]Offline!$A$2:$K$2447,10,FALSE)</f>
        <v>0626058921</v>
      </c>
      <c r="Y1290" t="s">
        <v>8504</v>
      </c>
      <c r="Z1290" t="str">
        <f t="shared" si="209"/>
        <v>0626058921</v>
      </c>
      <c r="AA1290" t="str">
        <f t="shared" si="210"/>
        <v>062-605-8921</v>
      </c>
      <c r="AB1290" t="str">
        <f t="shared" si="211"/>
        <v>Valid</v>
      </c>
      <c r="AC1290" s="4" t="str">
        <f t="shared" si="205"/>
        <v>Valid</v>
      </c>
      <c r="AD1290" t="s">
        <v>8504</v>
      </c>
      <c r="AE1290" s="11" t="s">
        <v>8505</v>
      </c>
    </row>
    <row r="1291" spans="1:31" ht="16" x14ac:dyDescent="0.2">
      <c r="A1291" t="s">
        <v>8506</v>
      </c>
      <c r="B1291">
        <v>2814</v>
      </c>
      <c r="C1291" t="str">
        <f t="shared" si="206"/>
        <v>store_doc_2814</v>
      </c>
      <c r="D1291" t="s">
        <v>8507</v>
      </c>
      <c r="E1291" t="s">
        <v>8508</v>
      </c>
      <c r="F1291">
        <v>13.561952</v>
      </c>
      <c r="G1291">
        <v>100.766372</v>
      </c>
      <c r="H1291" t="str">
        <f t="shared" si="212"/>
        <v>https://www.google.com/maps/place/13.561952,100.766372</v>
      </c>
      <c r="I1291" t="s">
        <v>28</v>
      </c>
      <c r="J1291" t="s">
        <v>29</v>
      </c>
      <c r="K1291" t="s">
        <v>8509</v>
      </c>
      <c r="L1291" t="s">
        <v>697</v>
      </c>
      <c r="M1291" t="s">
        <v>100</v>
      </c>
      <c r="N1291">
        <v>10540</v>
      </c>
      <c r="O1291" t="s">
        <v>698</v>
      </c>
      <c r="P1291" t="s">
        <v>34</v>
      </c>
      <c r="Q1291" s="3" t="s">
        <v>35</v>
      </c>
      <c r="R1291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1" s="3" t="str">
        <f>VLOOKUP($B1291,[1]Offline!$A$2:$K$2447,2,FALSE)</f>
        <v>Mini Supermarket</v>
      </c>
      <c r="T1291" s="3" t="str">
        <f>VLOOKUP($B1291,[1]Offline!$A$2:$K$2447,6,FALSE)</f>
        <v xml:space="preserve">24 Hours </v>
      </c>
      <c r="U1291" s="3" t="str">
        <f>VLOOKUP($B1291,[1]Offline!$A$2:$K$2447,8,FALSE)</f>
        <v>เลขที่ 99 หมู่ 15 ต.บางเสาธง อ.บางเสาธง จ.สมุทรปราการ 10540</v>
      </c>
      <c r="V1291" s="11" t="str">
        <f t="shared" si="208"/>
        <v>เลขที่ 99 หมู่ 15 ต.บางเสาธง อ.บางเสาธง จ.สมุทรปราการ 10540, โทรศัพท์: 062-605-8922</v>
      </c>
      <c r="W1291" s="3" t="str">
        <f>VLOOKUP($B1291,[1]Offline!$A$2:$K$2447,5,FALSE)</f>
        <v>exp2814-sm@lotuss.com</v>
      </c>
      <c r="X1291" s="3" t="str">
        <f>VLOOKUP($B1291,[1]Offline!$A$2:$K$2447,10,FALSE)</f>
        <v>0626058922</v>
      </c>
      <c r="Y1291" t="s">
        <v>8510</v>
      </c>
      <c r="Z1291" t="str">
        <f t="shared" si="209"/>
        <v>0626058922</v>
      </c>
      <c r="AA1291" t="str">
        <f t="shared" si="210"/>
        <v>062-605-8922</v>
      </c>
      <c r="AB1291" t="str">
        <f t="shared" si="211"/>
        <v>Valid</v>
      </c>
      <c r="AC1291" s="4" t="str">
        <f t="shared" si="205"/>
        <v>Valid</v>
      </c>
      <c r="AD1291" t="s">
        <v>8510</v>
      </c>
      <c r="AE1291" s="11" t="s">
        <v>8511</v>
      </c>
    </row>
    <row r="1292" spans="1:31" ht="16" x14ac:dyDescent="0.2">
      <c r="A1292" t="s">
        <v>8512</v>
      </c>
      <c r="B1292">
        <v>2815</v>
      </c>
      <c r="C1292" t="str">
        <f t="shared" si="206"/>
        <v>store_doc_2815</v>
      </c>
      <c r="D1292" t="s">
        <v>8513</v>
      </c>
      <c r="E1292" t="s">
        <v>8514</v>
      </c>
      <c r="F1292">
        <v>13.576949000000001</v>
      </c>
      <c r="G1292">
        <v>100.886106</v>
      </c>
      <c r="H1292" t="str">
        <f t="shared" si="212"/>
        <v>https://www.google.com/maps/place/13.576949,100.886106</v>
      </c>
      <c r="I1292" t="s">
        <v>28</v>
      </c>
      <c r="J1292" t="s">
        <v>29</v>
      </c>
      <c r="K1292" t="s">
        <v>8515</v>
      </c>
      <c r="L1292" t="s">
        <v>367</v>
      </c>
      <c r="M1292" t="s">
        <v>100</v>
      </c>
      <c r="N1292">
        <v>10560</v>
      </c>
      <c r="O1292" t="s">
        <v>8516</v>
      </c>
      <c r="P1292" t="s">
        <v>34</v>
      </c>
      <c r="Q1292" s="3" t="s">
        <v>35</v>
      </c>
      <c r="R1292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2" s="3" t="str">
        <f>VLOOKUP($B1292,[1]Offline!$A$2:$K$2447,2,FALSE)</f>
        <v>Mini Supermarket</v>
      </c>
      <c r="T1292" s="3" t="str">
        <f>VLOOKUP($B1292,[1]Offline!$A$2:$K$2447,6,FALSE)</f>
        <v>06:00-24:00 (18Hrs)</v>
      </c>
      <c r="U1292" s="3" t="str">
        <f>VLOOKUP($B1292,[1]Offline!$A$2:$K$2447,8,FALSE)</f>
        <v>เลขที่ 192 หมู่ 6 ต.บ้านระกาศ อ.บางบ่อ จ.สมุทรปราการ 10560</v>
      </c>
      <c r="V1292" s="11" t="str">
        <f t="shared" si="208"/>
        <v>เลขที่ 192 หมู่ 6 ต.บ้านระกาศ อ.บางบ่อ จ.สมุทรปราการ 10560, โทรศัพท์: 062-605-8923</v>
      </c>
      <c r="W1292" s="3" t="str">
        <f>VLOOKUP($B1292,[1]Offline!$A$2:$K$2447,5,FALSE)</f>
        <v>exp2815-sm@lotuss.com</v>
      </c>
      <c r="X1292" s="3" t="str">
        <f>VLOOKUP($B1292,[1]Offline!$A$2:$K$2447,10,FALSE)</f>
        <v>0626058923</v>
      </c>
      <c r="Y1292" t="s">
        <v>8517</v>
      </c>
      <c r="Z1292" t="str">
        <f t="shared" si="209"/>
        <v>0626058923</v>
      </c>
      <c r="AA1292" t="str">
        <f t="shared" si="210"/>
        <v>062-605-8923</v>
      </c>
      <c r="AB1292" t="str">
        <f t="shared" si="211"/>
        <v>Valid</v>
      </c>
      <c r="AC1292" s="4" t="str">
        <f t="shared" si="205"/>
        <v>Valid</v>
      </c>
      <c r="AD1292" t="s">
        <v>8517</v>
      </c>
      <c r="AE1292" s="11" t="s">
        <v>8518</v>
      </c>
    </row>
    <row r="1293" spans="1:31" ht="16" x14ac:dyDescent="0.2">
      <c r="A1293" t="s">
        <v>8519</v>
      </c>
      <c r="B1293">
        <v>2816</v>
      </c>
      <c r="C1293" t="str">
        <f t="shared" si="206"/>
        <v>store_doc_2816</v>
      </c>
      <c r="D1293" t="s">
        <v>8520</v>
      </c>
      <c r="E1293" t="s">
        <v>8521</v>
      </c>
      <c r="F1293">
        <v>13.842039</v>
      </c>
      <c r="G1293">
        <v>100.705201</v>
      </c>
      <c r="H1293" t="str">
        <f t="shared" si="212"/>
        <v>https://www.google.com/maps/place/13.842039,100.705201</v>
      </c>
      <c r="I1293" t="s">
        <v>123</v>
      </c>
      <c r="J1293" t="s">
        <v>29</v>
      </c>
      <c r="K1293" t="s">
        <v>8522</v>
      </c>
      <c r="L1293" t="s">
        <v>436</v>
      </c>
      <c r="M1293" t="s">
        <v>32</v>
      </c>
      <c r="N1293">
        <v>10510</v>
      </c>
      <c r="O1293" t="s">
        <v>437</v>
      </c>
      <c r="P1293" t="s">
        <v>34</v>
      </c>
      <c r="Q1293" s="3" t="s">
        <v>35</v>
      </c>
      <c r="R1293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3" s="3" t="e">
        <f>VLOOKUP($B1293,[1]Offline!$A$2:$K$2447,2,FALSE)</f>
        <v>#N/A</v>
      </c>
      <c r="T1293" s="3" t="e">
        <f>VLOOKUP($B1293,[1]Offline!$A$2:$K$2447,6,FALSE)</f>
        <v>#N/A</v>
      </c>
      <c r="U1293" s="3" t="e">
        <f>VLOOKUP($B1293,[1]Offline!$A$2:$K$2447,8,FALSE)</f>
        <v>#N/A</v>
      </c>
      <c r="V1293" s="11" t="e">
        <f t="shared" si="208"/>
        <v>#N/A</v>
      </c>
      <c r="W1293" s="3" t="e">
        <f>VLOOKUP($B1293,[1]Offline!$A$2:$K$2447,5,FALSE)</f>
        <v>#N/A</v>
      </c>
      <c r="X1293" s="3" t="e">
        <f>VLOOKUP($B1293,[1]Offline!$A$2:$K$2447,10,FALSE)</f>
        <v>#N/A</v>
      </c>
      <c r="Y1293" t="e">
        <v>#N/A</v>
      </c>
      <c r="Z1293" t="e">
        <f t="shared" si="209"/>
        <v>#N/A</v>
      </c>
      <c r="AA1293" t="e">
        <f t="shared" si="210"/>
        <v>#N/A</v>
      </c>
      <c r="AB1293" t="e">
        <f t="shared" si="211"/>
        <v>#N/A</v>
      </c>
      <c r="AC1293" s="4"/>
      <c r="AD1293" t="e">
        <v>#N/A</v>
      </c>
    </row>
    <row r="1294" spans="1:31" ht="16" x14ac:dyDescent="0.2">
      <c r="A1294" t="s">
        <v>8523</v>
      </c>
      <c r="B1294">
        <v>2817</v>
      </c>
      <c r="C1294" t="str">
        <f t="shared" si="206"/>
        <v>store_doc_2817</v>
      </c>
      <c r="D1294" t="s">
        <v>8524</v>
      </c>
      <c r="E1294" t="s">
        <v>8525</v>
      </c>
      <c r="F1294">
        <v>12.920253000000001</v>
      </c>
      <c r="G1294">
        <v>100.970201</v>
      </c>
      <c r="H1294" t="str">
        <f t="shared" si="212"/>
        <v>https://www.google.com/maps/place/12.920253,100.970201</v>
      </c>
      <c r="I1294" t="s">
        <v>28</v>
      </c>
      <c r="J1294" t="s">
        <v>29</v>
      </c>
      <c r="K1294" t="s">
        <v>8526</v>
      </c>
      <c r="L1294" t="s">
        <v>2583</v>
      </c>
      <c r="M1294" t="s">
        <v>1528</v>
      </c>
      <c r="N1294">
        <v>20150</v>
      </c>
      <c r="O1294" t="s">
        <v>3889</v>
      </c>
      <c r="P1294" t="s">
        <v>34</v>
      </c>
      <c r="Q1294" s="3" t="s">
        <v>170</v>
      </c>
      <c r="R1294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4" s="3" t="str">
        <f>VLOOKUP($B1294,[1]Offline!$A$2:$K$2447,2,FALSE)</f>
        <v>Mini Supermarket</v>
      </c>
      <c r="T1294" s="3" t="str">
        <f>VLOOKUP($B1294,[1]Offline!$A$2:$K$2447,6,FALSE)</f>
        <v>06:00-23:00 (17Hrs)</v>
      </c>
      <c r="U1294" s="3" t="str">
        <f>VLOOKUP($B1294,[1]Offline!$A$2:$K$2447,8,FALSE)</f>
        <v>เลขที่ 4/9 หมู่ 9 ต.โป่ง อ.บางละมุง จ.ชลบุรี 20150</v>
      </c>
      <c r="V1294" s="11" t="str">
        <f t="shared" si="208"/>
        <v>เลขที่ 4/9 หมู่ 9 ต.โป่ง อ.บางละมุง จ.ชลบุรี 20150, โทรศัพท์: ยังไม่มีเบอร์สาขา</v>
      </c>
      <c r="W1294" s="3" t="str">
        <f>VLOOKUP($B1294,[1]Offline!$A$2:$K$2447,5,FALSE)</f>
        <v>exp2817-sm@lotuss.com</v>
      </c>
      <c r="X1294" s="3" t="str">
        <f>VLOOKUP($B1294,[1]Offline!$A$2:$K$2447,10,FALSE)</f>
        <v>0ยังไม่มีเบอร์สาขา</v>
      </c>
      <c r="Y1294" t="s">
        <v>1580</v>
      </c>
      <c r="Z1294" t="str">
        <f t="shared" si="209"/>
        <v>ยังไม่มีเบอร์สาขา</v>
      </c>
      <c r="AA1294" t="str">
        <f t="shared" si="210"/>
        <v>ยังไม่มีเบอร์สาขา</v>
      </c>
      <c r="AB1294" t="str">
        <f t="shared" si="211"/>
        <v>Invalid</v>
      </c>
      <c r="AC1294" s="4" t="str">
        <f>IF(AND(LEFT($Z1294,1)="0", OR(LEN(SUBSTITUTE($Z1294,"-",""))=9, AND(LEFT($Z1294,2)&lt;&gt;"02", LEN(SUBSTITUTE($Z1294,"-",""))=10))), "Valid", "Invalid")</f>
        <v>Invalid</v>
      </c>
      <c r="AD1294" t="s">
        <v>1580</v>
      </c>
      <c r="AE1294" s="11" t="s">
        <v>1580</v>
      </c>
    </row>
    <row r="1295" spans="1:31" ht="16" x14ac:dyDescent="0.2">
      <c r="A1295" t="s">
        <v>8527</v>
      </c>
      <c r="B1295">
        <v>2818</v>
      </c>
      <c r="C1295" t="str">
        <f t="shared" si="206"/>
        <v>store_doc_2818</v>
      </c>
      <c r="D1295" t="s">
        <v>8528</v>
      </c>
      <c r="E1295" t="s">
        <v>8529</v>
      </c>
      <c r="F1295">
        <v>12.95706</v>
      </c>
      <c r="G1295">
        <v>100.89729</v>
      </c>
      <c r="H1295" t="str">
        <f t="shared" si="212"/>
        <v>https://www.google.com/maps/place/12.95706,100.89729</v>
      </c>
      <c r="I1295" t="s">
        <v>123</v>
      </c>
      <c r="J1295" t="s">
        <v>29</v>
      </c>
      <c r="K1295" t="s">
        <v>8530</v>
      </c>
      <c r="L1295" t="s">
        <v>2583</v>
      </c>
      <c r="M1295" t="s">
        <v>1528</v>
      </c>
      <c r="N1295">
        <v>20150</v>
      </c>
      <c r="O1295" t="s">
        <v>4073</v>
      </c>
      <c r="P1295" t="s">
        <v>34</v>
      </c>
      <c r="Q1295" s="3" t="s">
        <v>35</v>
      </c>
      <c r="R1295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5" s="3" t="e">
        <f>VLOOKUP($B1295,[1]Offline!$A$2:$K$2447,2,FALSE)</f>
        <v>#N/A</v>
      </c>
      <c r="T1295" s="3" t="e">
        <f>VLOOKUP($B1295,[1]Offline!$A$2:$K$2447,6,FALSE)</f>
        <v>#N/A</v>
      </c>
      <c r="U1295" s="3" t="e">
        <f>VLOOKUP($B1295,[1]Offline!$A$2:$K$2447,8,FALSE)</f>
        <v>#N/A</v>
      </c>
      <c r="V1295" s="11" t="e">
        <f t="shared" si="208"/>
        <v>#N/A</v>
      </c>
      <c r="W1295" s="3" t="e">
        <f>VLOOKUP($B1295,[1]Offline!$A$2:$K$2447,5,FALSE)</f>
        <v>#N/A</v>
      </c>
      <c r="X1295" s="3" t="e">
        <f>VLOOKUP($B1295,[1]Offline!$A$2:$K$2447,10,FALSE)</f>
        <v>#N/A</v>
      </c>
      <c r="Y1295" t="e">
        <v>#N/A</v>
      </c>
      <c r="Z1295" t="e">
        <f t="shared" si="209"/>
        <v>#N/A</v>
      </c>
      <c r="AA1295" t="e">
        <f t="shared" si="210"/>
        <v>#N/A</v>
      </c>
      <c r="AB1295" t="e">
        <f t="shared" si="211"/>
        <v>#N/A</v>
      </c>
      <c r="AC1295" s="4"/>
      <c r="AD1295" t="e">
        <v>#N/A</v>
      </c>
    </row>
    <row r="1296" spans="1:31" ht="16" x14ac:dyDescent="0.2">
      <c r="A1296" t="s">
        <v>8531</v>
      </c>
      <c r="B1296">
        <v>2819</v>
      </c>
      <c r="C1296" t="str">
        <f t="shared" si="206"/>
        <v>store_doc_2819</v>
      </c>
      <c r="D1296" t="s">
        <v>8532</v>
      </c>
      <c r="E1296" t="s">
        <v>8533</v>
      </c>
      <c r="F1296">
        <v>12.981889000000001</v>
      </c>
      <c r="G1296">
        <v>100.92830499999999</v>
      </c>
      <c r="H1296" t="str">
        <f t="shared" si="212"/>
        <v>https://www.google.com/maps/place/12.981889,100.928305</v>
      </c>
      <c r="I1296" t="s">
        <v>28</v>
      </c>
      <c r="J1296" t="s">
        <v>29</v>
      </c>
      <c r="K1296" t="s">
        <v>8534</v>
      </c>
      <c r="L1296" t="s">
        <v>2583</v>
      </c>
      <c r="M1296" t="s">
        <v>1528</v>
      </c>
      <c r="N1296">
        <v>20150</v>
      </c>
      <c r="O1296" t="s">
        <v>3396</v>
      </c>
      <c r="P1296" t="s">
        <v>34</v>
      </c>
      <c r="Q1296" s="3" t="s">
        <v>35</v>
      </c>
      <c r="R1296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6" s="3" t="str">
        <f>VLOOKUP($B1296,[1]Offline!$A$2:$K$2447,2,FALSE)</f>
        <v>Mini Supermarket</v>
      </c>
      <c r="T1296" s="3" t="str">
        <f>VLOOKUP($B1296,[1]Offline!$A$2:$K$2447,6,FALSE)</f>
        <v>05:00-22:00 (17Hrs)</v>
      </c>
      <c r="U1296" s="3" t="str">
        <f>VLOOKUP($B1296,[1]Offline!$A$2:$K$2447,8,FALSE)</f>
        <v>เลขที่ 56/78 หมู่ 8 ต.หนองปลาไหล อ.บางละมุง จ.ชลบุรี 20150</v>
      </c>
      <c r="V1296" s="11" t="str">
        <f t="shared" si="208"/>
        <v>เลขที่ 56/78 หมู่ 8 ต.หนองปลาไหล อ.บางละมุง จ.ชลบุรี 20150, โทรศัพท์: 062-605-8927</v>
      </c>
      <c r="W1296" s="3" t="str">
        <f>VLOOKUP($B1296,[1]Offline!$A$2:$K$2447,5,FALSE)</f>
        <v>exp2819-sm@lotuss.com</v>
      </c>
      <c r="X1296" s="3" t="str">
        <f>VLOOKUP($B1296,[1]Offline!$A$2:$K$2447,10,FALSE)</f>
        <v>0626058927</v>
      </c>
      <c r="Y1296" t="s">
        <v>8535</v>
      </c>
      <c r="Z1296" t="str">
        <f t="shared" si="209"/>
        <v>0626058927</v>
      </c>
      <c r="AA1296" t="str">
        <f t="shared" si="210"/>
        <v>062-605-8927</v>
      </c>
      <c r="AB1296" t="str">
        <f t="shared" si="211"/>
        <v>Valid</v>
      </c>
      <c r="AC1296" s="4" t="str">
        <f t="shared" ref="AC1296:AC1305" si="213">IF(AND(LEFT($Z1296,1)="0", OR(LEN(SUBSTITUTE($Z1296,"-",""))=9, AND(LEFT($Z1296,2)&lt;&gt;"02", LEN(SUBSTITUTE($Z1296,"-",""))=10))), "Valid", "Invalid")</f>
        <v>Valid</v>
      </c>
      <c r="AD1296" t="s">
        <v>8535</v>
      </c>
      <c r="AE1296" s="11" t="s">
        <v>8536</v>
      </c>
    </row>
    <row r="1297" spans="1:31" ht="16" x14ac:dyDescent="0.2">
      <c r="A1297" t="s">
        <v>8537</v>
      </c>
      <c r="B1297">
        <v>2820</v>
      </c>
      <c r="C1297" t="str">
        <f t="shared" si="206"/>
        <v>store_doc_2820</v>
      </c>
      <c r="D1297" t="s">
        <v>8538</v>
      </c>
      <c r="E1297" t="s">
        <v>8539</v>
      </c>
      <c r="F1297">
        <v>17.149791</v>
      </c>
      <c r="G1297">
        <v>102.578006</v>
      </c>
      <c r="H1297" t="str">
        <f t="shared" si="212"/>
        <v>https://www.google.com/maps/place/17.149791,102.578006</v>
      </c>
      <c r="I1297" t="s">
        <v>28</v>
      </c>
      <c r="J1297" t="s">
        <v>29</v>
      </c>
      <c r="K1297" t="s">
        <v>8540</v>
      </c>
      <c r="L1297" t="s">
        <v>8541</v>
      </c>
      <c r="M1297" t="s">
        <v>2605</v>
      </c>
      <c r="N1297">
        <v>41220</v>
      </c>
      <c r="O1297" t="s">
        <v>8542</v>
      </c>
      <c r="P1297" t="s">
        <v>34</v>
      </c>
      <c r="Q1297" s="3" t="s">
        <v>35</v>
      </c>
      <c r="R1297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7" s="3" t="str">
        <f>VLOOKUP($B1297,[1]Offline!$A$2:$K$2447,2,FALSE)</f>
        <v>Mini Supermarket</v>
      </c>
      <c r="T1297" s="3" t="str">
        <f>VLOOKUP($B1297,[1]Offline!$A$2:$K$2447,6,FALSE)</f>
        <v>06:00-23:00 (17Hrs)</v>
      </c>
      <c r="U1297" s="3" t="str">
        <f>VLOOKUP($B1297,[1]Offline!$A$2:$K$2447,8,FALSE)</f>
        <v>เลขที่ 150 หมู่ที่ 8 ตำบลโนนหวาย อำเภอหนองวัวซอ จังหวัดอุดรธานี รหัสไปรษณีย์ 41220</v>
      </c>
      <c r="V1297" s="11" t="str">
        <f t="shared" si="208"/>
        <v>เลขที่ 150 หมู่ที่ 8 ตำบลโนนหวาย อำเภอหนองวัวซอ จังหวัดอุดรธานี รหัสไปรษณีย์ 41220, โทรศัพท์: 062-605-8928</v>
      </c>
      <c r="W1297" s="3" t="str">
        <f>VLOOKUP($B1297,[1]Offline!$A$2:$K$2447,5,FALSE)</f>
        <v>exp2820-sm@lotuss.com</v>
      </c>
      <c r="X1297" s="3" t="str">
        <f>VLOOKUP($B1297,[1]Offline!$A$2:$K$2447,10,FALSE)</f>
        <v>0626058928</v>
      </c>
      <c r="Y1297" t="s">
        <v>8543</v>
      </c>
      <c r="Z1297" t="str">
        <f t="shared" si="209"/>
        <v>0626058928</v>
      </c>
      <c r="AA1297" t="str">
        <f t="shared" si="210"/>
        <v>062-605-8928</v>
      </c>
      <c r="AB1297" t="str">
        <f t="shared" si="211"/>
        <v>Valid</v>
      </c>
      <c r="AC1297" s="4" t="str">
        <f t="shared" si="213"/>
        <v>Valid</v>
      </c>
      <c r="AD1297" t="s">
        <v>8543</v>
      </c>
      <c r="AE1297" s="11" t="s">
        <v>8544</v>
      </c>
    </row>
    <row r="1298" spans="1:31" ht="16" x14ac:dyDescent="0.2">
      <c r="A1298" t="s">
        <v>8545</v>
      </c>
      <c r="B1298">
        <v>2821</v>
      </c>
      <c r="C1298" t="str">
        <f t="shared" si="206"/>
        <v>store_doc_2821</v>
      </c>
      <c r="D1298" t="s">
        <v>8546</v>
      </c>
      <c r="E1298" t="s">
        <v>8547</v>
      </c>
      <c r="F1298">
        <v>17.898336</v>
      </c>
      <c r="G1298">
        <v>102.770689</v>
      </c>
      <c r="H1298" t="str">
        <f t="shared" si="212"/>
        <v>https://www.google.com/maps/place/17.898336,102.770689</v>
      </c>
      <c r="I1298" t="s">
        <v>28</v>
      </c>
      <c r="J1298" t="s">
        <v>29</v>
      </c>
      <c r="K1298" t="s">
        <v>8548</v>
      </c>
      <c r="L1298" t="s">
        <v>7445</v>
      </c>
      <c r="M1298" t="s">
        <v>6073</v>
      </c>
      <c r="N1298">
        <v>43000</v>
      </c>
      <c r="O1298" t="s">
        <v>8549</v>
      </c>
      <c r="P1298" t="s">
        <v>34</v>
      </c>
      <c r="Q1298" s="3" t="s">
        <v>35</v>
      </c>
      <c r="R1298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8" s="3" t="str">
        <f>VLOOKUP($B1298,[1]Offline!$A$2:$K$2447,2,FALSE)</f>
        <v>Mini Supermarket</v>
      </c>
      <c r="T1298" s="3" t="str">
        <f>VLOOKUP($B1298,[1]Offline!$A$2:$K$2447,6,FALSE)</f>
        <v>06:00-22:30 (16.5Hrs)</v>
      </c>
      <c r="U1298" s="3" t="str">
        <f>VLOOKUP($B1298,[1]Offline!$A$2:$K$2447,8,FALSE)</f>
        <v>เลขที่ 333/14 หมู่ที่ 1 ตำบลหาดคำ อำเภอเมืองหนองคาย จังหวัดหนองคาย 43000</v>
      </c>
      <c r="V1298" s="11" t="str">
        <f t="shared" si="208"/>
        <v>เลขที่ 333/14 หมู่ที่ 1 ตำบลหาดคำ อำเภอเมืองหนองคาย จังหวัดหนองคาย 43000, โทรศัพท์: 062-605-8929</v>
      </c>
      <c r="W1298" s="3" t="str">
        <f>VLOOKUP($B1298,[1]Offline!$A$2:$K$2447,5,FALSE)</f>
        <v>exp2821-sm@lotuss.com</v>
      </c>
      <c r="X1298" s="3" t="str">
        <f>VLOOKUP($B1298,[1]Offline!$A$2:$K$2447,10,FALSE)</f>
        <v>0626058929</v>
      </c>
      <c r="Y1298" t="s">
        <v>8550</v>
      </c>
      <c r="Z1298" t="str">
        <f t="shared" si="209"/>
        <v>0626058929</v>
      </c>
      <c r="AA1298" t="str">
        <f t="shared" si="210"/>
        <v>062-605-8929</v>
      </c>
      <c r="AB1298" t="str">
        <f t="shared" si="211"/>
        <v>Valid</v>
      </c>
      <c r="AC1298" s="4" t="str">
        <f t="shared" si="213"/>
        <v>Valid</v>
      </c>
      <c r="AD1298" t="s">
        <v>8550</v>
      </c>
      <c r="AE1298" s="11" t="s">
        <v>8551</v>
      </c>
    </row>
    <row r="1299" spans="1:31" ht="16" x14ac:dyDescent="0.2">
      <c r="A1299" t="s">
        <v>8552</v>
      </c>
      <c r="B1299">
        <v>2822</v>
      </c>
      <c r="C1299" t="str">
        <f t="shared" si="206"/>
        <v>store_doc_2822</v>
      </c>
      <c r="D1299" t="s">
        <v>8553</v>
      </c>
      <c r="E1299" t="s">
        <v>8554</v>
      </c>
      <c r="F1299">
        <v>13.049847099999999</v>
      </c>
      <c r="G1299">
        <v>101.00029259999999</v>
      </c>
      <c r="H1299" t="str">
        <f t="shared" si="212"/>
        <v>https://www.google.com/maps/place/13.0498471,101.0002926</v>
      </c>
      <c r="I1299" t="s">
        <v>28</v>
      </c>
      <c r="J1299" t="s">
        <v>29</v>
      </c>
      <c r="K1299" t="s">
        <v>8555</v>
      </c>
      <c r="L1299" t="s">
        <v>1745</v>
      </c>
      <c r="M1299" t="s">
        <v>1528</v>
      </c>
      <c r="N1299">
        <v>20230</v>
      </c>
      <c r="O1299" t="s">
        <v>7541</v>
      </c>
      <c r="P1299" t="s">
        <v>34</v>
      </c>
      <c r="Q1299" s="3" t="s">
        <v>35</v>
      </c>
      <c r="R1299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299" s="3" t="str">
        <f>VLOOKUP($B1299,[1]Offline!$A$2:$K$2447,2,FALSE)</f>
        <v>Mini Supermarket</v>
      </c>
      <c r="T1299" s="3" t="str">
        <f>VLOOKUP($B1299,[1]Offline!$A$2:$K$2447,6,FALSE)</f>
        <v>06:00-23:00 (17Hrs)</v>
      </c>
      <c r="U1299" s="3" t="str">
        <f>VLOOKUP($B1299,[1]Offline!$A$2:$K$2447,8,FALSE)</f>
        <v>เลขที่ 2/35 หมู่ 4 ต.บึง อ.ศรีราชา จ.ชลบุรี 20230</v>
      </c>
      <c r="V1299" s="11" t="str">
        <f t="shared" si="208"/>
        <v>เลขที่ 2/35 หมู่ 4 ต.บึง อ.ศรีราชา จ.ชลบุรี 20230, โทรศัพท์: ยังไม่มีเบอร์สาขา</v>
      </c>
      <c r="W1299" s="3" t="str">
        <f>VLOOKUP($B1299,[1]Offline!$A$2:$K$2447,5,FALSE)</f>
        <v>exp2822-sm@lotuss.com</v>
      </c>
      <c r="X1299" s="3" t="str">
        <f>VLOOKUP($B1299,[1]Offline!$A$2:$K$2447,10,FALSE)</f>
        <v>0ยังไม่มีเบอร์สาขา</v>
      </c>
      <c r="Y1299" t="s">
        <v>1580</v>
      </c>
      <c r="Z1299" t="str">
        <f t="shared" si="209"/>
        <v>ยังไม่มีเบอร์สาขา</v>
      </c>
      <c r="AA1299" t="str">
        <f t="shared" si="210"/>
        <v>ยังไม่มีเบอร์สาขา</v>
      </c>
      <c r="AB1299" t="str">
        <f t="shared" si="211"/>
        <v>Invalid</v>
      </c>
      <c r="AC1299" s="4" t="str">
        <f t="shared" si="213"/>
        <v>Invalid</v>
      </c>
      <c r="AD1299" t="s">
        <v>1580</v>
      </c>
      <c r="AE1299" s="11" t="s">
        <v>1580</v>
      </c>
    </row>
    <row r="1300" spans="1:31" ht="16" x14ac:dyDescent="0.2">
      <c r="A1300" t="s">
        <v>8556</v>
      </c>
      <c r="B1300">
        <v>2824</v>
      </c>
      <c r="C1300" t="str">
        <f t="shared" si="206"/>
        <v>store_doc_2824</v>
      </c>
      <c r="D1300" t="s">
        <v>8557</v>
      </c>
      <c r="E1300" t="s">
        <v>8558</v>
      </c>
      <c r="F1300">
        <v>15.165489000000001</v>
      </c>
      <c r="G1300">
        <v>100.42062900000001</v>
      </c>
      <c r="H1300" t="str">
        <f t="shared" si="212"/>
        <v>https://www.google.com/maps/place/15.165489,100.420629</v>
      </c>
      <c r="I1300" t="s">
        <v>28</v>
      </c>
      <c r="J1300" t="s">
        <v>29</v>
      </c>
      <c r="K1300" t="s">
        <v>8559</v>
      </c>
      <c r="L1300" t="s">
        <v>8130</v>
      </c>
      <c r="M1300" t="s">
        <v>2621</v>
      </c>
      <c r="N1300">
        <v>60210</v>
      </c>
      <c r="O1300" t="s">
        <v>8560</v>
      </c>
      <c r="P1300" t="s">
        <v>34</v>
      </c>
      <c r="Q1300" s="3" t="s">
        <v>35</v>
      </c>
      <c r="R1300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0" s="3" t="str">
        <f>VLOOKUP($B1300,[1]Offline!$A$2:$K$2447,2,FALSE)</f>
        <v>Mini Supermarket</v>
      </c>
      <c r="T1300" s="3" t="str">
        <f>VLOOKUP($B1300,[1]Offline!$A$2:$K$2447,6,FALSE)</f>
        <v>06:00-23:00 (17Hrs)</v>
      </c>
      <c r="U1300" s="3" t="str">
        <f>VLOOKUP($B1300,[1]Offline!$A$2:$K$2447,8,FALSE)</f>
        <v>เลขที่ 68, 68/1-4 ถนนช่องแคพัฒนา ต.ช่องแค อ.ตาคลี จ.นครสวรรค์ 60210</v>
      </c>
      <c r="V1300" s="11" t="str">
        <f t="shared" si="208"/>
        <v>เลขที่ 68, 68/1-4 ถนนช่องแคพัฒนา ต.ช่องแค อ.ตาคลี จ.นครสวรรค์ 60210, โทรศัพท์: 062-605-6844</v>
      </c>
      <c r="W1300" s="3" t="str">
        <f>VLOOKUP($B1300,[1]Offline!$A$2:$K$2447,5,FALSE)</f>
        <v>exp2824-sm@lotuss.com</v>
      </c>
      <c r="X1300" s="3" t="str">
        <f>VLOOKUP($B1300,[1]Offline!$A$2:$K$2447,10,FALSE)</f>
        <v>0626056844</v>
      </c>
      <c r="Y1300" t="s">
        <v>8561</v>
      </c>
      <c r="Z1300" t="str">
        <f t="shared" si="209"/>
        <v>0626056844</v>
      </c>
      <c r="AA1300" t="str">
        <f t="shared" si="210"/>
        <v>062-605-6844</v>
      </c>
      <c r="AB1300" t="str">
        <f t="shared" si="211"/>
        <v>Valid</v>
      </c>
      <c r="AC1300" s="4" t="str">
        <f t="shared" si="213"/>
        <v>Valid</v>
      </c>
      <c r="AD1300" t="s">
        <v>8561</v>
      </c>
      <c r="AE1300" s="11" t="s">
        <v>8562</v>
      </c>
    </row>
    <row r="1301" spans="1:31" ht="16" x14ac:dyDescent="0.2">
      <c r="A1301" t="s">
        <v>8563</v>
      </c>
      <c r="B1301">
        <v>2825</v>
      </c>
      <c r="C1301" t="str">
        <f t="shared" si="206"/>
        <v>store_doc_2825</v>
      </c>
      <c r="D1301" t="s">
        <v>8564</v>
      </c>
      <c r="E1301" t="s">
        <v>8565</v>
      </c>
      <c r="F1301">
        <v>12.972770000000001</v>
      </c>
      <c r="G1301">
        <v>101.155045</v>
      </c>
      <c r="H1301" t="str">
        <f t="shared" si="212"/>
        <v>https://www.google.com/maps/place/12.97277,101.155045</v>
      </c>
      <c r="I1301" t="s">
        <v>28</v>
      </c>
      <c r="J1301" t="s">
        <v>29</v>
      </c>
      <c r="K1301" t="s">
        <v>8566</v>
      </c>
      <c r="L1301" t="s">
        <v>2039</v>
      </c>
      <c r="M1301" t="s">
        <v>2040</v>
      </c>
      <c r="N1301">
        <v>21140</v>
      </c>
      <c r="O1301" t="s">
        <v>2041</v>
      </c>
      <c r="P1301" t="s">
        <v>34</v>
      </c>
      <c r="Q1301" s="3" t="s">
        <v>35</v>
      </c>
      <c r="R1301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1" s="3" t="str">
        <f>VLOOKUP($B1301,[1]Offline!$A$2:$K$2447,2,FALSE)</f>
        <v>Mini Supermarket</v>
      </c>
      <c r="T1301" s="3" t="str">
        <f>VLOOKUP($B1301,[1]Offline!$A$2:$K$2447,6,FALSE)</f>
        <v>06:00-23:00 (17Hrs)</v>
      </c>
      <c r="U1301" s="3" t="str">
        <f>VLOOKUP($B1301,[1]Offline!$A$2:$K$2447,8,FALSE)</f>
        <v>เลขที่ 198 หมู่ 2 ต.มาบยางพร อ.ปลวกแดง จ.ระยอง 21140</v>
      </c>
      <c r="V1301" s="11" t="str">
        <f t="shared" si="208"/>
        <v>เลขที่ 198 หมู่ 2 ต.มาบยางพร อ.ปลวกแดง จ.ระยอง 21140, โทรศัพท์: ยังไม่มีเบอร์สาขา</v>
      </c>
      <c r="W1301" s="3" t="str">
        <f>VLOOKUP($B1301,[1]Offline!$A$2:$K$2447,5,FALSE)</f>
        <v>exp2825-sm@lotuss.com</v>
      </c>
      <c r="X1301" s="3" t="str">
        <f>VLOOKUP($B1301,[1]Offline!$A$2:$K$2447,10,FALSE)</f>
        <v>0ยังไม่มีเบอร์สาขา</v>
      </c>
      <c r="Y1301" t="s">
        <v>1580</v>
      </c>
      <c r="Z1301" t="str">
        <f t="shared" si="209"/>
        <v>ยังไม่มีเบอร์สาขา</v>
      </c>
      <c r="AA1301" t="str">
        <f t="shared" si="210"/>
        <v>ยังไม่มีเบอร์สาขา</v>
      </c>
      <c r="AB1301" t="str">
        <f t="shared" si="211"/>
        <v>Invalid</v>
      </c>
      <c r="AC1301" s="4" t="str">
        <f t="shared" si="213"/>
        <v>Invalid</v>
      </c>
      <c r="AD1301" t="s">
        <v>1580</v>
      </c>
      <c r="AE1301" s="11" t="s">
        <v>1580</v>
      </c>
    </row>
    <row r="1302" spans="1:31" ht="16" x14ac:dyDescent="0.2">
      <c r="A1302" t="s">
        <v>8567</v>
      </c>
      <c r="B1302">
        <v>2826</v>
      </c>
      <c r="C1302" t="str">
        <f t="shared" si="206"/>
        <v>store_doc_2826</v>
      </c>
      <c r="D1302" t="s">
        <v>8568</v>
      </c>
      <c r="E1302" t="s">
        <v>8569</v>
      </c>
      <c r="F1302">
        <v>17.255617999999998</v>
      </c>
      <c r="G1302">
        <v>104.187033</v>
      </c>
      <c r="H1302" t="str">
        <f t="shared" si="212"/>
        <v>https://www.google.com/maps/place/17.255618,104.187033</v>
      </c>
      <c r="I1302" t="s">
        <v>28</v>
      </c>
      <c r="J1302" t="s">
        <v>29</v>
      </c>
      <c r="K1302" t="s">
        <v>8570</v>
      </c>
      <c r="L1302" t="s">
        <v>6555</v>
      </c>
      <c r="M1302" t="s">
        <v>5582</v>
      </c>
      <c r="N1302">
        <v>47230</v>
      </c>
      <c r="O1302" t="s">
        <v>8571</v>
      </c>
      <c r="P1302" t="s">
        <v>34</v>
      </c>
      <c r="Q1302" s="3" t="s">
        <v>35</v>
      </c>
      <c r="R1302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2" s="3" t="str">
        <f>VLOOKUP($B1302,[1]Offline!$A$2:$K$2447,2,FALSE)</f>
        <v>Mini Supermarket</v>
      </c>
      <c r="T1302" s="3" t="str">
        <f>VLOOKUP($B1302,[1]Offline!$A$2:$K$2447,6,FALSE)</f>
        <v>24 Hours</v>
      </c>
      <c r="U1302" s="3" t="str">
        <f>VLOOKUP($B1302,[1]Offline!$A$2:$K$2447,8,FALSE)</f>
        <v>เลขที่ 239 ม.1 ต.ท่าแร่ อ.เมืองสกลนคร จ.สกลนคร 47230</v>
      </c>
      <c r="V1302" s="11" t="str">
        <f t="shared" si="208"/>
        <v>เลขที่ 239 ม.1 ต.ท่าแร่ อ.เมืองสกลนคร จ.สกลนคร 47230, โทรศัพท์: 062-605-5736</v>
      </c>
      <c r="W1302" s="3" t="str">
        <f>VLOOKUP($B1302,[1]Offline!$A$2:$K$2447,5,FALSE)</f>
        <v>exp2826-sm@lotuss.com</v>
      </c>
      <c r="X1302" s="3" t="str">
        <f>VLOOKUP($B1302,[1]Offline!$A$2:$K$2447,10,FALSE)</f>
        <v>0626055736</v>
      </c>
      <c r="Y1302" t="s">
        <v>8572</v>
      </c>
      <c r="Z1302" t="str">
        <f t="shared" si="209"/>
        <v>0626055736</v>
      </c>
      <c r="AA1302" t="str">
        <f t="shared" si="210"/>
        <v>062-605-5736</v>
      </c>
      <c r="AB1302" t="str">
        <f t="shared" si="211"/>
        <v>Valid</v>
      </c>
      <c r="AC1302" s="4" t="str">
        <f t="shared" si="213"/>
        <v>Valid</v>
      </c>
      <c r="AD1302" t="s">
        <v>8572</v>
      </c>
      <c r="AE1302" s="11" t="s">
        <v>8573</v>
      </c>
    </row>
    <row r="1303" spans="1:31" ht="16" x14ac:dyDescent="0.2">
      <c r="A1303" t="s">
        <v>8574</v>
      </c>
      <c r="B1303">
        <v>2827</v>
      </c>
      <c r="C1303" t="str">
        <f t="shared" si="206"/>
        <v>store_doc_2827</v>
      </c>
      <c r="D1303" t="s">
        <v>8575</v>
      </c>
      <c r="E1303" t="s">
        <v>8576</v>
      </c>
      <c r="F1303">
        <v>13.342921</v>
      </c>
      <c r="G1303">
        <v>100.963708</v>
      </c>
      <c r="H1303" t="str">
        <f t="shared" si="212"/>
        <v>https://www.google.com/maps/place/13.342921,100.963708</v>
      </c>
      <c r="I1303" t="s">
        <v>28</v>
      </c>
      <c r="J1303" t="s">
        <v>29</v>
      </c>
      <c r="K1303" t="s">
        <v>8577</v>
      </c>
      <c r="L1303" t="s">
        <v>1527</v>
      </c>
      <c r="M1303" t="s">
        <v>1528</v>
      </c>
      <c r="N1303">
        <v>20000</v>
      </c>
      <c r="O1303" t="s">
        <v>5233</v>
      </c>
      <c r="P1303" t="s">
        <v>34</v>
      </c>
      <c r="Q1303" s="3" t="s">
        <v>35</v>
      </c>
      <c r="R1303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3" s="3" t="str">
        <f>VLOOKUP($B1303,[1]Offline!$A$2:$K$2447,2,FALSE)</f>
        <v>Mini Supermarket</v>
      </c>
      <c r="T1303" s="3" t="str">
        <f>VLOOKUP($B1303,[1]Offline!$A$2:$K$2447,6,FALSE)</f>
        <v>06:00-23:00 (17Hrs)</v>
      </c>
      <c r="U1303" s="3" t="str">
        <f>VLOOKUP($B1303,[1]Offline!$A$2:$K$2447,8,FALSE)</f>
        <v>เลขที่ 112/132-133,112/134,112/135 หมู่ 1 ต.เสม็ด อ.เมือง จ.ชลบุรี 20000</v>
      </c>
      <c r="V1303" s="11" t="str">
        <f t="shared" si="208"/>
        <v>เลขที่ 112/132-133,112/134,112/135 หมู่ 1 ต.เสม็ด อ.เมือง จ.ชลบุรี 20000, โทรศัพท์: ยังไม่มีเบอร์สาขา</v>
      </c>
      <c r="W1303" s="3" t="str">
        <f>VLOOKUP($B1303,[1]Offline!$A$2:$K$2447,5,FALSE)</f>
        <v>exp2827-sm@lotuss.com</v>
      </c>
      <c r="X1303" s="3" t="str">
        <f>VLOOKUP($B1303,[1]Offline!$A$2:$K$2447,10,FALSE)</f>
        <v>0ยังไม่มีเบอร์สาขา</v>
      </c>
      <c r="Y1303" t="s">
        <v>1580</v>
      </c>
      <c r="Z1303" t="str">
        <f t="shared" si="209"/>
        <v>ยังไม่มีเบอร์สาขา</v>
      </c>
      <c r="AA1303" t="str">
        <f t="shared" si="210"/>
        <v>ยังไม่มีเบอร์สาขา</v>
      </c>
      <c r="AB1303" t="str">
        <f t="shared" si="211"/>
        <v>Invalid</v>
      </c>
      <c r="AC1303" s="4" t="str">
        <f t="shared" si="213"/>
        <v>Invalid</v>
      </c>
      <c r="AD1303" t="s">
        <v>1580</v>
      </c>
      <c r="AE1303" s="11" t="s">
        <v>1580</v>
      </c>
    </row>
    <row r="1304" spans="1:31" ht="16" x14ac:dyDescent="0.2">
      <c r="A1304" t="s">
        <v>8578</v>
      </c>
      <c r="B1304">
        <v>2828</v>
      </c>
      <c r="C1304" t="str">
        <f t="shared" si="206"/>
        <v>store_doc_2828</v>
      </c>
      <c r="D1304" t="s">
        <v>8579</v>
      </c>
      <c r="E1304" t="s">
        <v>8580</v>
      </c>
      <c r="F1304">
        <v>12.963463000000001</v>
      </c>
      <c r="G1304">
        <v>100.909125</v>
      </c>
      <c r="H1304" t="str">
        <f t="shared" si="212"/>
        <v>https://www.google.com/maps/place/12.963463,100.909125</v>
      </c>
      <c r="I1304" t="s">
        <v>28</v>
      </c>
      <c r="J1304" t="s">
        <v>29</v>
      </c>
      <c r="K1304" t="s">
        <v>8581</v>
      </c>
      <c r="L1304" t="s">
        <v>2583</v>
      </c>
      <c r="M1304" t="s">
        <v>1528</v>
      </c>
      <c r="N1304">
        <v>20150</v>
      </c>
      <c r="O1304" t="s">
        <v>4073</v>
      </c>
      <c r="P1304" t="s">
        <v>34</v>
      </c>
      <c r="Q1304" s="3" t="s">
        <v>44</v>
      </c>
      <c r="R1304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4" s="3" t="str">
        <f>VLOOKUP($B1304,[1]Offline!$A$2:$K$2447,2,FALSE)</f>
        <v>Mini Supermarket</v>
      </c>
      <c r="T1304" s="3" t="str">
        <f>VLOOKUP($B1304,[1]Offline!$A$2:$K$2447,6,FALSE)</f>
        <v xml:space="preserve">24 Hours </v>
      </c>
      <c r="U1304" s="3" t="str">
        <f>VLOOKUP($B1304,[1]Offline!$A$2:$K$2447,8,FALSE)</f>
        <v>เลขที่ 141/190 หมู่ 6 ต.นาเกลือ อ.บางละมุง จ.ชลบุรี 20150</v>
      </c>
      <c r="V1304" s="11" t="str">
        <f t="shared" si="208"/>
        <v>เลขที่ 141/190 หมู่ 6 ต.นาเกลือ อ.บางละมุง จ.ชลบุรี 20150, โทรศัพท์: 062-605-5728</v>
      </c>
      <c r="W1304" s="3" t="str">
        <f>VLOOKUP($B1304,[1]Offline!$A$2:$K$2447,5,FALSE)</f>
        <v>exp2828-sm@lotuss.com</v>
      </c>
      <c r="X1304" s="3" t="str">
        <f>VLOOKUP($B1304,[1]Offline!$A$2:$K$2447,10,FALSE)</f>
        <v>0626055728</v>
      </c>
      <c r="Y1304" t="s">
        <v>8582</v>
      </c>
      <c r="Z1304" t="str">
        <f t="shared" si="209"/>
        <v>0626055728</v>
      </c>
      <c r="AA1304" t="str">
        <f t="shared" si="210"/>
        <v>062-605-5728</v>
      </c>
      <c r="AB1304" t="str">
        <f t="shared" si="211"/>
        <v>Valid</v>
      </c>
      <c r="AC1304" s="4" t="str">
        <f t="shared" si="213"/>
        <v>Valid</v>
      </c>
      <c r="AD1304" t="s">
        <v>8582</v>
      </c>
      <c r="AE1304" s="11" t="s">
        <v>8583</v>
      </c>
    </row>
    <row r="1305" spans="1:31" ht="16" x14ac:dyDescent="0.2">
      <c r="A1305" t="s">
        <v>8584</v>
      </c>
      <c r="B1305">
        <v>2829</v>
      </c>
      <c r="C1305" t="str">
        <f t="shared" si="206"/>
        <v>store_doc_2829</v>
      </c>
      <c r="D1305" t="s">
        <v>8585</v>
      </c>
      <c r="E1305" t="s">
        <v>8586</v>
      </c>
      <c r="F1305">
        <v>13.775546</v>
      </c>
      <c r="G1305">
        <v>100.62535800000001</v>
      </c>
      <c r="H1305" t="str">
        <f t="shared" si="212"/>
        <v>https://www.google.com/maps/place/13.775546,100.625358</v>
      </c>
      <c r="I1305" t="s">
        <v>28</v>
      </c>
      <c r="J1305" t="s">
        <v>29</v>
      </c>
      <c r="K1305" t="s">
        <v>8587</v>
      </c>
      <c r="L1305" t="s">
        <v>74</v>
      </c>
      <c r="M1305" t="s">
        <v>32</v>
      </c>
      <c r="N1305">
        <v>10300</v>
      </c>
      <c r="O1305" t="s">
        <v>8588</v>
      </c>
      <c r="P1305" t="s">
        <v>34</v>
      </c>
      <c r="Q1305" s="3" t="s">
        <v>35</v>
      </c>
      <c r="R1305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5" s="3" t="str">
        <f>VLOOKUP($B1305,[1]Offline!$A$2:$K$2447,2,FALSE)</f>
        <v>Mini Supermarket</v>
      </c>
      <c r="T1305" s="3" t="str">
        <f>VLOOKUP($B1305,[1]Offline!$A$2:$K$2447,6,FALSE)</f>
        <v>06:00-22:30 (16.5Hrs)</v>
      </c>
      <c r="U1305" s="3" t="str">
        <f>VLOOKUP($B1305,[1]Offline!$A$2:$K$2447,8,FALSE)</f>
        <v>เลขที่ 28 ซ.ลาดพร้าว 124(สวัสดิการ) แขวงพลับพลา เขตวังทองหลาง กรุงเทพฯ 10310</v>
      </c>
      <c r="V1305" s="11" t="str">
        <f t="shared" si="208"/>
        <v>เลขที่ 28 ซ.ลาดพร้าว 124(สวัสดิการ) แขวงพลับพลา เขตวังทองหลาง กรุงเทพฯ 10310, โทรศัพท์: 083-750-2727</v>
      </c>
      <c r="W1305" s="3" t="str">
        <f>VLOOKUP($B1305,[1]Offline!$A$2:$K$2447,5,FALSE)</f>
        <v>exp2829-sm@lotuss.com</v>
      </c>
      <c r="X1305" s="3" t="str">
        <f>VLOOKUP($B1305,[1]Offline!$A$2:$K$2447,10,FALSE)</f>
        <v>0837502727</v>
      </c>
      <c r="Y1305" t="s">
        <v>8589</v>
      </c>
      <c r="Z1305" t="str">
        <f t="shared" si="209"/>
        <v>0837502727</v>
      </c>
      <c r="AA1305" t="str">
        <f t="shared" si="210"/>
        <v>083-750-2727</v>
      </c>
      <c r="AB1305" t="str">
        <f t="shared" si="211"/>
        <v>Valid</v>
      </c>
      <c r="AC1305" s="4" t="str">
        <f t="shared" si="213"/>
        <v>Valid</v>
      </c>
      <c r="AD1305" t="s">
        <v>8589</v>
      </c>
      <c r="AE1305" s="11" t="s">
        <v>8590</v>
      </c>
    </row>
    <row r="1306" spans="1:31" ht="16" x14ac:dyDescent="0.2">
      <c r="A1306" t="s">
        <v>8591</v>
      </c>
      <c r="B1306">
        <v>2830</v>
      </c>
      <c r="C1306" t="str">
        <f t="shared" si="206"/>
        <v>store_doc_2830</v>
      </c>
      <c r="D1306" t="s">
        <v>8592</v>
      </c>
      <c r="E1306" t="s">
        <v>8593</v>
      </c>
      <c r="F1306">
        <v>12.918462</v>
      </c>
      <c r="G1306">
        <v>100.89633499999999</v>
      </c>
      <c r="H1306" t="str">
        <f t="shared" si="212"/>
        <v>https://www.google.com/maps/place/12.918462,100.896335</v>
      </c>
      <c r="I1306" t="s">
        <v>123</v>
      </c>
      <c r="J1306" t="s">
        <v>29</v>
      </c>
      <c r="K1306" t="s">
        <v>8594</v>
      </c>
      <c r="L1306" t="s">
        <v>2583</v>
      </c>
      <c r="M1306" t="s">
        <v>1528</v>
      </c>
      <c r="N1306">
        <v>20150</v>
      </c>
      <c r="O1306" t="s">
        <v>2584</v>
      </c>
      <c r="P1306" t="s">
        <v>34</v>
      </c>
      <c r="Q1306" s="3" t="s">
        <v>35</v>
      </c>
      <c r="R1306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6" s="3" t="e">
        <f>VLOOKUP($B1306,[1]Offline!$A$2:$K$2447,2,FALSE)</f>
        <v>#N/A</v>
      </c>
      <c r="T1306" s="3" t="e">
        <f>VLOOKUP($B1306,[1]Offline!$A$2:$K$2447,6,FALSE)</f>
        <v>#N/A</v>
      </c>
      <c r="U1306" s="3" t="e">
        <f>VLOOKUP($B1306,[1]Offline!$A$2:$K$2447,8,FALSE)</f>
        <v>#N/A</v>
      </c>
      <c r="V1306" s="11" t="e">
        <f t="shared" si="208"/>
        <v>#N/A</v>
      </c>
      <c r="W1306" s="3" t="e">
        <f>VLOOKUP($B1306,[1]Offline!$A$2:$K$2447,5,FALSE)</f>
        <v>#N/A</v>
      </c>
      <c r="X1306" s="3" t="e">
        <f>VLOOKUP($B1306,[1]Offline!$A$2:$K$2447,10,FALSE)</f>
        <v>#N/A</v>
      </c>
      <c r="Y1306" t="e">
        <v>#N/A</v>
      </c>
      <c r="Z1306" t="e">
        <f t="shared" si="209"/>
        <v>#N/A</v>
      </c>
      <c r="AA1306" t="e">
        <f t="shared" si="210"/>
        <v>#N/A</v>
      </c>
      <c r="AB1306" t="e">
        <f t="shared" si="211"/>
        <v>#N/A</v>
      </c>
      <c r="AC1306" s="4"/>
      <c r="AD1306" t="e">
        <v>#N/A</v>
      </c>
    </row>
    <row r="1307" spans="1:31" ht="16" x14ac:dyDescent="0.2">
      <c r="A1307" t="s">
        <v>8595</v>
      </c>
      <c r="B1307">
        <v>2831</v>
      </c>
      <c r="C1307" t="str">
        <f t="shared" si="206"/>
        <v>store_doc_2831</v>
      </c>
      <c r="D1307" t="s">
        <v>8596</v>
      </c>
      <c r="E1307" t="s">
        <v>8597</v>
      </c>
      <c r="F1307">
        <v>15.763996000000001</v>
      </c>
      <c r="G1307">
        <v>99.990600000000001</v>
      </c>
      <c r="H1307" t="str">
        <f t="shared" si="212"/>
        <v>https://www.google.com/maps/place/15.763996,99.9906</v>
      </c>
      <c r="I1307" t="s">
        <v>123</v>
      </c>
      <c r="J1307" t="s">
        <v>29</v>
      </c>
      <c r="K1307" t="s">
        <v>8598</v>
      </c>
      <c r="L1307" t="s">
        <v>4192</v>
      </c>
      <c r="M1307" t="s">
        <v>2621</v>
      </c>
      <c r="N1307">
        <v>60240</v>
      </c>
      <c r="O1307" t="s">
        <v>8599</v>
      </c>
      <c r="P1307" t="s">
        <v>34</v>
      </c>
      <c r="Q1307" s="3" t="s">
        <v>35</v>
      </c>
      <c r="R1307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7" s="3" t="e">
        <f>VLOOKUP($B1307,[1]Offline!$A$2:$K$2447,2,FALSE)</f>
        <v>#N/A</v>
      </c>
      <c r="T1307" s="3" t="e">
        <f>VLOOKUP($B1307,[1]Offline!$A$2:$K$2447,6,FALSE)</f>
        <v>#N/A</v>
      </c>
      <c r="U1307" s="3" t="e">
        <f>VLOOKUP($B1307,[1]Offline!$A$2:$K$2447,8,FALSE)</f>
        <v>#N/A</v>
      </c>
      <c r="V1307" s="11" t="e">
        <f t="shared" si="208"/>
        <v>#N/A</v>
      </c>
      <c r="W1307" s="3" t="e">
        <f>VLOOKUP($B1307,[1]Offline!$A$2:$K$2447,5,FALSE)</f>
        <v>#N/A</v>
      </c>
      <c r="X1307" s="3" t="e">
        <f>VLOOKUP($B1307,[1]Offline!$A$2:$K$2447,10,FALSE)</f>
        <v>#N/A</v>
      </c>
      <c r="Y1307" t="e">
        <v>#N/A</v>
      </c>
      <c r="Z1307" t="e">
        <f t="shared" si="209"/>
        <v>#N/A</v>
      </c>
      <c r="AA1307" t="e">
        <f t="shared" si="210"/>
        <v>#N/A</v>
      </c>
      <c r="AB1307" t="e">
        <f t="shared" si="211"/>
        <v>#N/A</v>
      </c>
      <c r="AC1307" s="4"/>
      <c r="AD1307" t="e">
        <v>#N/A</v>
      </c>
    </row>
    <row r="1308" spans="1:31" ht="16" x14ac:dyDescent="0.2">
      <c r="A1308" t="s">
        <v>8600</v>
      </c>
      <c r="B1308">
        <v>2832</v>
      </c>
      <c r="C1308" t="str">
        <f t="shared" si="206"/>
        <v>store_doc_2832</v>
      </c>
      <c r="D1308" t="s">
        <v>8601</v>
      </c>
      <c r="E1308" t="s">
        <v>8602</v>
      </c>
      <c r="F1308">
        <v>14.602176</v>
      </c>
      <c r="G1308">
        <v>101.05529900000001</v>
      </c>
      <c r="H1308" t="str">
        <f t="shared" si="212"/>
        <v>https://www.google.com/maps/place/14.602176,101.055299</v>
      </c>
      <c r="I1308" t="s">
        <v>28</v>
      </c>
      <c r="J1308" t="s">
        <v>29</v>
      </c>
      <c r="K1308" t="s">
        <v>8603</v>
      </c>
      <c r="L1308" t="s">
        <v>2575</v>
      </c>
      <c r="M1308" t="s">
        <v>1121</v>
      </c>
      <c r="N1308">
        <v>18260</v>
      </c>
      <c r="O1308" t="s">
        <v>8604</v>
      </c>
      <c r="P1308" t="s">
        <v>34</v>
      </c>
      <c r="Q1308" s="3" t="s">
        <v>35</v>
      </c>
      <c r="R1308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8" s="3" t="str">
        <f>VLOOKUP($B1308,[1]Offline!$A$2:$K$2447,2,FALSE)</f>
        <v>Mini Supermarket</v>
      </c>
      <c r="T1308" s="3" t="str">
        <f>VLOOKUP($B1308,[1]Offline!$A$2:$K$2447,6,FALSE)</f>
        <v>06:00-22:30 (16.5Hrs)</v>
      </c>
      <c r="U1308" s="3" t="str">
        <f>VLOOKUP($B1308,[1]Offline!$A$2:$K$2447,8,FALSE)</f>
        <v>เลขที่ 183/3 หมู่ 4 ต.ทับกวาง อ.แก่งคอย จ.สระบุรี 18260</v>
      </c>
      <c r="V1308" s="11" t="str">
        <f t="shared" si="208"/>
        <v>เลขที่ 183/3 หมู่ 4 ต.ทับกวาง อ.แก่งคอย จ.สระบุรี 18260, โทรศัพท์: 062-605-5743</v>
      </c>
      <c r="W1308" s="3" t="str">
        <f>VLOOKUP($B1308,[1]Offline!$A$2:$K$2447,5,FALSE)</f>
        <v>exp2832-sm@lotuss.com</v>
      </c>
      <c r="X1308" s="3" t="str">
        <f>VLOOKUP($B1308,[1]Offline!$A$2:$K$2447,10,FALSE)</f>
        <v>0626055743</v>
      </c>
      <c r="Y1308" t="s">
        <v>8605</v>
      </c>
      <c r="Z1308" t="str">
        <f t="shared" si="209"/>
        <v>0626055743</v>
      </c>
      <c r="AA1308" t="str">
        <f t="shared" si="210"/>
        <v>062-605-5743</v>
      </c>
      <c r="AB1308" t="str">
        <f t="shared" si="211"/>
        <v>Valid</v>
      </c>
      <c r="AC1308" s="4" t="str">
        <f t="shared" ref="AC1308:AC1316" si="214">IF(AND(LEFT($Z1308,1)="0", OR(LEN(SUBSTITUTE($Z1308,"-",""))=9, AND(LEFT($Z1308,2)&lt;&gt;"02", LEN(SUBSTITUTE($Z1308,"-",""))=10))), "Valid", "Invalid")</f>
        <v>Valid</v>
      </c>
      <c r="AD1308" t="s">
        <v>8605</v>
      </c>
      <c r="AE1308" s="11" t="s">
        <v>8606</v>
      </c>
    </row>
    <row r="1309" spans="1:31" ht="16" x14ac:dyDescent="0.2">
      <c r="A1309" t="s">
        <v>8607</v>
      </c>
      <c r="B1309">
        <v>2833</v>
      </c>
      <c r="C1309" t="str">
        <f t="shared" si="206"/>
        <v>store_doc_2833</v>
      </c>
      <c r="D1309" t="s">
        <v>8608</v>
      </c>
      <c r="E1309" t="s">
        <v>8609</v>
      </c>
      <c r="F1309">
        <v>15.206794</v>
      </c>
      <c r="G1309">
        <v>101.13363099999999</v>
      </c>
      <c r="H1309" t="str">
        <f t="shared" si="212"/>
        <v>https://www.google.com/maps/place/15.206794,101.133631</v>
      </c>
      <c r="I1309" t="s">
        <v>28</v>
      </c>
      <c r="J1309" t="s">
        <v>29</v>
      </c>
      <c r="K1309" t="s">
        <v>8610</v>
      </c>
      <c r="L1309" t="s">
        <v>7565</v>
      </c>
      <c r="M1309" t="s">
        <v>2198</v>
      </c>
      <c r="N1309">
        <v>15130</v>
      </c>
      <c r="O1309" t="s">
        <v>8611</v>
      </c>
      <c r="P1309" t="s">
        <v>34</v>
      </c>
      <c r="Q1309" s="3" t="s">
        <v>35</v>
      </c>
      <c r="R1309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09" s="3" t="str">
        <f>VLOOKUP($B1309,[1]Offline!$A$2:$K$2447,2,FALSE)</f>
        <v>Mini Supermarket</v>
      </c>
      <c r="T1309" s="3" t="str">
        <f>VLOOKUP($B1309,[1]Offline!$A$2:$K$2447,6,FALSE)</f>
        <v xml:space="preserve">24 Hours </v>
      </c>
      <c r="U1309" s="3" t="str">
        <f>VLOOKUP($B1309,[1]Offline!$A$2:$K$2447,8,FALSE)</f>
        <v>เลขที่ 7-8,72-74 หมู่ 6 ต.ลำนารายณ์ อ.ชัยบาดาล จ.ลพบุรี 15130</v>
      </c>
      <c r="V1309" s="11" t="str">
        <f t="shared" si="208"/>
        <v>เลขที่ 7-8,72-74 หมู่ 6 ต.ลำนารายณ์ อ.ชัยบาดาล จ.ลพบุรี 15130, โทรศัพท์: 062-605-5744</v>
      </c>
      <c r="W1309" s="3" t="str">
        <f>VLOOKUP($B1309,[1]Offline!$A$2:$K$2447,5,FALSE)</f>
        <v>exp2833-sm@lotuss.com</v>
      </c>
      <c r="X1309" s="3" t="str">
        <f>VLOOKUP($B1309,[1]Offline!$A$2:$K$2447,10,FALSE)</f>
        <v>0626055744</v>
      </c>
      <c r="Y1309" t="s">
        <v>8612</v>
      </c>
      <c r="Z1309" t="str">
        <f t="shared" si="209"/>
        <v>0626055744</v>
      </c>
      <c r="AA1309" t="str">
        <f t="shared" si="210"/>
        <v>062-605-5744</v>
      </c>
      <c r="AB1309" t="str">
        <f t="shared" si="211"/>
        <v>Valid</v>
      </c>
      <c r="AC1309" s="4" t="str">
        <f t="shared" si="214"/>
        <v>Valid</v>
      </c>
      <c r="AD1309" t="s">
        <v>8612</v>
      </c>
      <c r="AE1309" s="11" t="s">
        <v>8613</v>
      </c>
    </row>
    <row r="1310" spans="1:31" ht="16" x14ac:dyDescent="0.2">
      <c r="A1310" t="s">
        <v>8614</v>
      </c>
      <c r="B1310">
        <v>2835</v>
      </c>
      <c r="C1310" t="str">
        <f t="shared" si="206"/>
        <v>store_doc_2835</v>
      </c>
      <c r="D1310" t="s">
        <v>8615</v>
      </c>
      <c r="E1310" t="s">
        <v>8616</v>
      </c>
      <c r="F1310">
        <v>13.348812000000001</v>
      </c>
      <c r="G1310">
        <v>100.99369799999999</v>
      </c>
      <c r="H1310" t="str">
        <f t="shared" si="212"/>
        <v>https://www.google.com/maps/place/13.348812,100.993698</v>
      </c>
      <c r="I1310" t="s">
        <v>28</v>
      </c>
      <c r="J1310" t="s">
        <v>29</v>
      </c>
      <c r="K1310" t="s">
        <v>8617</v>
      </c>
      <c r="L1310" t="s">
        <v>1527</v>
      </c>
      <c r="M1310" t="s">
        <v>1528</v>
      </c>
      <c r="N1310">
        <v>20000</v>
      </c>
      <c r="O1310" t="s">
        <v>6622</v>
      </c>
      <c r="P1310" t="s">
        <v>34</v>
      </c>
      <c r="Q1310" s="3" t="s">
        <v>170</v>
      </c>
      <c r="R1310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0" s="3" t="str">
        <f>VLOOKUP($B1310,[1]Offline!$A$2:$K$2447,2,FALSE)</f>
        <v>Mini Supermarket</v>
      </c>
      <c r="T1310" s="3" t="str">
        <f>VLOOKUP($B1310,[1]Offline!$A$2:$K$2447,6,FALSE)</f>
        <v>06:00-23:00 (17Hrs)</v>
      </c>
      <c r="U1310" s="3" t="str">
        <f>VLOOKUP($B1310,[1]Offline!$A$2:$K$2447,8,FALSE)</f>
        <v>เลขที่ 25/200 หมู่ 2 ต.บ้านสวน อ.เมือง จ.ชลบุรี 20000</v>
      </c>
      <c r="V1310" s="11" t="str">
        <f t="shared" si="208"/>
        <v>เลขที่ 25/200 หมู่ 2 ต.บ้านสวน อ.เมือง จ.ชลบุรี 20000, โทรศัพท์: ยังไม่มีเบอร์สาขา</v>
      </c>
      <c r="W1310" s="3" t="str">
        <f>VLOOKUP($B1310,[1]Offline!$A$2:$K$2447,5,FALSE)</f>
        <v>exp2835-sm@lotuss.com</v>
      </c>
      <c r="X1310" s="3" t="str">
        <f>VLOOKUP($B1310,[1]Offline!$A$2:$K$2447,10,FALSE)</f>
        <v>0ยังไม่มีเบอร์สาขา</v>
      </c>
      <c r="Y1310" t="s">
        <v>1580</v>
      </c>
      <c r="Z1310" t="str">
        <f t="shared" si="209"/>
        <v>ยังไม่มีเบอร์สาขา</v>
      </c>
      <c r="AA1310" t="str">
        <f t="shared" si="210"/>
        <v>ยังไม่มีเบอร์สาขา</v>
      </c>
      <c r="AB1310" t="str">
        <f t="shared" si="211"/>
        <v>Invalid</v>
      </c>
      <c r="AC1310" s="4" t="str">
        <f t="shared" si="214"/>
        <v>Invalid</v>
      </c>
      <c r="AD1310" t="s">
        <v>1580</v>
      </c>
      <c r="AE1310" s="11" t="s">
        <v>1580</v>
      </c>
    </row>
    <row r="1311" spans="1:31" ht="16" x14ac:dyDescent="0.2">
      <c r="A1311" t="s">
        <v>8618</v>
      </c>
      <c r="B1311">
        <v>2836</v>
      </c>
      <c r="C1311" t="str">
        <f t="shared" si="206"/>
        <v>store_doc_2836</v>
      </c>
      <c r="D1311" t="s">
        <v>8619</v>
      </c>
      <c r="E1311" t="s">
        <v>8620</v>
      </c>
      <c r="F1311">
        <v>13.057477</v>
      </c>
      <c r="G1311">
        <v>101.04952900000001</v>
      </c>
      <c r="H1311" t="str">
        <f t="shared" si="212"/>
        <v>https://www.google.com/maps/place/13.057477,101.049529</v>
      </c>
      <c r="I1311" t="s">
        <v>28</v>
      </c>
      <c r="J1311" t="s">
        <v>29</v>
      </c>
      <c r="K1311" t="s">
        <v>8621</v>
      </c>
      <c r="L1311" t="s">
        <v>1745</v>
      </c>
      <c r="M1311" t="s">
        <v>1528</v>
      </c>
      <c r="N1311">
        <v>20230</v>
      </c>
      <c r="O1311" t="s">
        <v>5615</v>
      </c>
      <c r="P1311" t="s">
        <v>34</v>
      </c>
      <c r="Q1311" s="3" t="s">
        <v>35</v>
      </c>
      <c r="R1311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1" s="3" t="str">
        <f>VLOOKUP($B1311,[1]Offline!$A$2:$K$2447,2,FALSE)</f>
        <v>Mini Supermarket</v>
      </c>
      <c r="T1311" s="3" t="str">
        <f>VLOOKUP($B1311,[1]Offline!$A$2:$K$2447,6,FALSE)</f>
        <v>06:00-23:00 (17Hrs)</v>
      </c>
      <c r="U1311" s="3" t="str">
        <f>VLOOKUP($B1311,[1]Offline!$A$2:$K$2447,8,FALSE)</f>
        <v>เลขที่ 3/3 หมู่ 1 ต.บ่อวิน อ.ศรีราชา จ.ชลบุรี 20230</v>
      </c>
      <c r="V1311" s="11" t="str">
        <f t="shared" si="208"/>
        <v>เลขที่ 3/3 หมู่ 1 ต.บ่อวิน อ.ศรีราชา จ.ชลบุรี 20230, โทรศัพท์: ยังไม่มีเบอร์สาขา</v>
      </c>
      <c r="W1311" s="3" t="str">
        <f>VLOOKUP($B1311,[1]Offline!$A$2:$K$2447,5,FALSE)</f>
        <v>exp2836-sm@lotuss.com</v>
      </c>
      <c r="X1311" s="3" t="str">
        <f>VLOOKUP($B1311,[1]Offline!$A$2:$K$2447,10,FALSE)</f>
        <v>0ยังไม่มีเบอร์สาขา</v>
      </c>
      <c r="Y1311" t="s">
        <v>1580</v>
      </c>
      <c r="Z1311" t="str">
        <f t="shared" si="209"/>
        <v>ยังไม่มีเบอร์สาขา</v>
      </c>
      <c r="AA1311" t="str">
        <f t="shared" si="210"/>
        <v>ยังไม่มีเบอร์สาขา</v>
      </c>
      <c r="AB1311" t="str">
        <f t="shared" si="211"/>
        <v>Invalid</v>
      </c>
      <c r="AC1311" s="4" t="str">
        <f t="shared" si="214"/>
        <v>Invalid</v>
      </c>
      <c r="AD1311" t="s">
        <v>1580</v>
      </c>
      <c r="AE1311" s="11" t="s">
        <v>1580</v>
      </c>
    </row>
    <row r="1312" spans="1:31" ht="16" x14ac:dyDescent="0.2">
      <c r="A1312" t="s">
        <v>8622</v>
      </c>
      <c r="B1312">
        <v>2837</v>
      </c>
      <c r="C1312" t="str">
        <f t="shared" si="206"/>
        <v>store_doc_2837</v>
      </c>
      <c r="D1312" t="s">
        <v>8623</v>
      </c>
      <c r="E1312" t="s">
        <v>8624</v>
      </c>
      <c r="F1312">
        <v>15.014357</v>
      </c>
      <c r="G1312">
        <v>102.412189</v>
      </c>
      <c r="H1312" t="str">
        <f t="shared" si="212"/>
        <v>https://www.google.com/maps/place/15.014357,102.412189</v>
      </c>
      <c r="I1312" t="s">
        <v>28</v>
      </c>
      <c r="J1312" t="s">
        <v>29</v>
      </c>
      <c r="K1312" t="s">
        <v>8625</v>
      </c>
      <c r="L1312" t="s">
        <v>8626</v>
      </c>
      <c r="M1312" t="s">
        <v>2668</v>
      </c>
      <c r="N1312">
        <v>30230</v>
      </c>
      <c r="O1312" t="s">
        <v>8627</v>
      </c>
      <c r="P1312" t="s">
        <v>34</v>
      </c>
      <c r="Q1312" s="3" t="s">
        <v>170</v>
      </c>
      <c r="R1312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2" s="3" t="str">
        <f>VLOOKUP($B1312,[1]Offline!$A$2:$K$2447,2,FALSE)</f>
        <v>Mini Supermarket</v>
      </c>
      <c r="T1312" s="3" t="str">
        <f>VLOOKUP($B1312,[1]Offline!$A$2:$K$2447,6,FALSE)</f>
        <v>06:00-23:00 (17Hrs)</v>
      </c>
      <c r="U1312" s="3" t="str">
        <f>VLOOKUP($B1312,[1]Offline!$A$2:$K$2447,8,FALSE)</f>
        <v>เลขที่ 50 ม.4 ถ.เทศบาล 1  ต.จักราช อ.จักราช จ.นครราชสีมา 30230</v>
      </c>
      <c r="V1312" s="11" t="str">
        <f t="shared" si="208"/>
        <v>เลขที่ 50 ม.4 ถ.เทศบาล 1  ต.จักราช อ.จักราช จ.นครราชสีมา 30230, โทรศัพท์: 062-605-5748</v>
      </c>
      <c r="W1312" s="3" t="str">
        <f>VLOOKUP($B1312,[1]Offline!$A$2:$K$2447,5,FALSE)</f>
        <v>exp2837-sm@lotuss.com</v>
      </c>
      <c r="X1312" s="3" t="str">
        <f>VLOOKUP($B1312,[1]Offline!$A$2:$K$2447,10,FALSE)</f>
        <v>0626055748</v>
      </c>
      <c r="Y1312" t="s">
        <v>8628</v>
      </c>
      <c r="Z1312" t="str">
        <f t="shared" si="209"/>
        <v>0626055748</v>
      </c>
      <c r="AA1312" t="str">
        <f t="shared" si="210"/>
        <v>062-605-5748</v>
      </c>
      <c r="AB1312" t="str">
        <f t="shared" si="211"/>
        <v>Valid</v>
      </c>
      <c r="AC1312" s="4" t="str">
        <f t="shared" si="214"/>
        <v>Valid</v>
      </c>
      <c r="AD1312" t="s">
        <v>8628</v>
      </c>
      <c r="AE1312" s="11" t="s">
        <v>8629</v>
      </c>
    </row>
    <row r="1313" spans="1:31" ht="16" x14ac:dyDescent="0.2">
      <c r="A1313" t="s">
        <v>8630</v>
      </c>
      <c r="B1313">
        <v>2838</v>
      </c>
      <c r="C1313" t="str">
        <f t="shared" si="206"/>
        <v>store_doc_2838</v>
      </c>
      <c r="D1313" t="s">
        <v>8631</v>
      </c>
      <c r="E1313" t="s">
        <v>8632</v>
      </c>
      <c r="F1313">
        <v>16.485388</v>
      </c>
      <c r="G1313">
        <v>102.541973</v>
      </c>
      <c r="H1313" t="str">
        <f t="shared" si="212"/>
        <v>https://www.google.com/maps/place/16.485388,102.541973</v>
      </c>
      <c r="I1313" t="s">
        <v>28</v>
      </c>
      <c r="J1313" t="s">
        <v>29</v>
      </c>
      <c r="K1313" t="s">
        <v>8633</v>
      </c>
      <c r="L1313" t="s">
        <v>3631</v>
      </c>
      <c r="M1313" t="s">
        <v>2424</v>
      </c>
      <c r="N1313">
        <v>40240</v>
      </c>
      <c r="O1313" t="s">
        <v>8634</v>
      </c>
      <c r="P1313" t="s">
        <v>34</v>
      </c>
      <c r="Q1313" s="3" t="s">
        <v>170</v>
      </c>
      <c r="R1313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3" s="3" t="str">
        <f>VLOOKUP($B1313,[1]Offline!$A$2:$K$2447,2,FALSE)</f>
        <v>Mini Supermarket</v>
      </c>
      <c r="T1313" s="3" t="str">
        <f>VLOOKUP($B1313,[1]Offline!$A$2:$K$2447,6,FALSE)</f>
        <v>06:00-23:00 (17Hrs)</v>
      </c>
      <c r="U1313" s="3" t="str">
        <f>VLOOKUP($B1313,[1]Offline!$A$2:$K$2447,8,FALSE)</f>
        <v>เลขที่ 429 ม.9  ต.บ้านกง อ.หนองเรือ จ.ขอนแก่น 40240</v>
      </c>
      <c r="V1313" s="11" t="str">
        <f t="shared" si="208"/>
        <v>เลขที่ 429 ม.9  ต.บ้านกง อ.หนองเรือ จ.ขอนแก่น 40240, โทรศัพท์: 062-605-7517</v>
      </c>
      <c r="W1313" s="3" t="str">
        <f>VLOOKUP($B1313,[1]Offline!$A$2:$K$2447,5,FALSE)</f>
        <v>exp2838-sm@lotuss.com</v>
      </c>
      <c r="X1313" s="3" t="str">
        <f>VLOOKUP($B1313,[1]Offline!$A$2:$K$2447,10,FALSE)</f>
        <v>0626057517</v>
      </c>
      <c r="Y1313" t="s">
        <v>8635</v>
      </c>
      <c r="Z1313" t="str">
        <f t="shared" si="209"/>
        <v>0626057517</v>
      </c>
      <c r="AA1313" t="str">
        <f t="shared" si="210"/>
        <v>062-605-7517</v>
      </c>
      <c r="AB1313" t="str">
        <f t="shared" si="211"/>
        <v>Valid</v>
      </c>
      <c r="AC1313" s="4" t="str">
        <f t="shared" si="214"/>
        <v>Valid</v>
      </c>
      <c r="AD1313" t="s">
        <v>8635</v>
      </c>
      <c r="AE1313" s="11" t="s">
        <v>8636</v>
      </c>
    </row>
    <row r="1314" spans="1:31" ht="16" x14ac:dyDescent="0.2">
      <c r="A1314" t="s">
        <v>8637</v>
      </c>
      <c r="B1314">
        <v>2839</v>
      </c>
      <c r="C1314" t="str">
        <f t="shared" si="206"/>
        <v>store_doc_2839</v>
      </c>
      <c r="D1314" t="s">
        <v>8638</v>
      </c>
      <c r="E1314" t="s">
        <v>8639</v>
      </c>
      <c r="F1314">
        <v>19.162879</v>
      </c>
      <c r="G1314">
        <v>99.991223000000005</v>
      </c>
      <c r="H1314" t="str">
        <f t="shared" si="212"/>
        <v>https://www.google.com/maps/place/19.162879,99.991223</v>
      </c>
      <c r="I1314" t="s">
        <v>28</v>
      </c>
      <c r="J1314" t="s">
        <v>29</v>
      </c>
      <c r="K1314" t="s">
        <v>8640</v>
      </c>
      <c r="L1314" t="s">
        <v>8641</v>
      </c>
      <c r="M1314" t="s">
        <v>5447</v>
      </c>
      <c r="N1314">
        <v>56120</v>
      </c>
      <c r="O1314" t="s">
        <v>8642</v>
      </c>
      <c r="P1314" t="s">
        <v>34</v>
      </c>
      <c r="Q1314" s="3" t="s">
        <v>35</v>
      </c>
      <c r="R1314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4" s="3" t="str">
        <f>VLOOKUP($B1314,[1]Offline!$A$2:$K$2447,2,FALSE)</f>
        <v>Mini Supermarket</v>
      </c>
      <c r="T1314" s="3" t="str">
        <f>VLOOKUP($B1314,[1]Offline!$A$2:$K$2447,6,FALSE)</f>
        <v>06:00-23:00 (17Hrs)</v>
      </c>
      <c r="U1314" s="3" t="str">
        <f>VLOOKUP($B1314,[1]Offline!$A$2:$K$2447,8,FALSE)</f>
        <v>เลขที่ 283 ม.10 ต.ดอนศรีชุม อ.ดอกคำใต้ จ.พะเยา 56120</v>
      </c>
      <c r="V1314" s="11" t="str">
        <f t="shared" si="208"/>
        <v>เลขที่ 283 ม.10 ต.ดอนศรีชุม อ.ดอกคำใต้ จ.พะเยา 56120, โทรศัพท์: 062-605-5749</v>
      </c>
      <c r="W1314" s="3" t="str">
        <f>VLOOKUP($B1314,[1]Offline!$A$2:$K$2447,5,FALSE)</f>
        <v>exp2839-sm@lotuss.com</v>
      </c>
      <c r="X1314" s="3" t="str">
        <f>VLOOKUP($B1314,[1]Offline!$A$2:$K$2447,10,FALSE)</f>
        <v>0626055749</v>
      </c>
      <c r="Y1314" t="s">
        <v>8643</v>
      </c>
      <c r="Z1314" t="str">
        <f t="shared" si="209"/>
        <v>0626055749</v>
      </c>
      <c r="AA1314" t="str">
        <f t="shared" si="210"/>
        <v>062-605-5749</v>
      </c>
      <c r="AB1314" t="str">
        <f t="shared" si="211"/>
        <v>Valid</v>
      </c>
      <c r="AC1314" s="4" t="str">
        <f t="shared" si="214"/>
        <v>Valid</v>
      </c>
      <c r="AD1314" t="s">
        <v>8643</v>
      </c>
      <c r="AE1314" s="11" t="s">
        <v>8644</v>
      </c>
    </row>
    <row r="1315" spans="1:31" ht="16" x14ac:dyDescent="0.2">
      <c r="A1315" t="s">
        <v>8645</v>
      </c>
      <c r="B1315">
        <v>2840</v>
      </c>
      <c r="C1315" t="str">
        <f t="shared" si="206"/>
        <v>store_doc_2840</v>
      </c>
      <c r="D1315" t="s">
        <v>8646</v>
      </c>
      <c r="E1315" t="s">
        <v>8647</v>
      </c>
      <c r="F1315">
        <v>14.68648</v>
      </c>
      <c r="G1315">
        <v>100.86877800000001</v>
      </c>
      <c r="H1315" t="str">
        <f t="shared" si="212"/>
        <v>https://www.google.com/maps/place/14.68648,100.868778</v>
      </c>
      <c r="I1315" t="s">
        <v>28</v>
      </c>
      <c r="J1315" t="s">
        <v>29</v>
      </c>
      <c r="K1315" t="s">
        <v>8648</v>
      </c>
      <c r="L1315" t="s">
        <v>3149</v>
      </c>
      <c r="M1315" t="s">
        <v>1121</v>
      </c>
      <c r="N1315">
        <v>18240</v>
      </c>
      <c r="O1315" t="s">
        <v>8649</v>
      </c>
      <c r="P1315" t="s">
        <v>34</v>
      </c>
      <c r="Q1315" s="3" t="s">
        <v>35</v>
      </c>
      <c r="R1315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5" s="3" t="str">
        <f>VLOOKUP($B1315,[1]Offline!$A$2:$K$2447,2,FALSE)</f>
        <v>Mini Supermarket</v>
      </c>
      <c r="T1315" s="3" t="str">
        <f>VLOOKUP($B1315,[1]Offline!$A$2:$K$2447,6,FALSE)</f>
        <v>06:00-23:00 (17Hrs)</v>
      </c>
      <c r="U1315" s="3" t="str">
        <f>VLOOKUP($B1315,[1]Offline!$A$2:$K$2447,8,FALSE)</f>
        <v>เลขที่ 501 หมู่ 7 ต.หน้าพระลาน อ.เฉลิมพระเกียรติ จ.สระบุรี 18240</v>
      </c>
      <c r="V1315" s="11" t="str">
        <f t="shared" si="208"/>
        <v>เลขที่ 501 หมู่ 7 ต.หน้าพระลาน อ.เฉลิมพระเกียรติ จ.สระบุรี 18240, โทรศัพท์: 062-605-5750</v>
      </c>
      <c r="W1315" s="3" t="str">
        <f>VLOOKUP($B1315,[1]Offline!$A$2:$K$2447,5,FALSE)</f>
        <v>exp2840-sm@lotuss.com</v>
      </c>
      <c r="X1315" s="3" t="str">
        <f>VLOOKUP($B1315,[1]Offline!$A$2:$K$2447,10,FALSE)</f>
        <v>0626055750</v>
      </c>
      <c r="Y1315" t="s">
        <v>8650</v>
      </c>
      <c r="Z1315" t="str">
        <f t="shared" si="209"/>
        <v>0626055750</v>
      </c>
      <c r="AA1315" t="str">
        <f t="shared" si="210"/>
        <v>062-605-5750</v>
      </c>
      <c r="AB1315" t="str">
        <f t="shared" si="211"/>
        <v>Valid</v>
      </c>
      <c r="AC1315" s="4" t="str">
        <f t="shared" si="214"/>
        <v>Valid</v>
      </c>
      <c r="AD1315" t="s">
        <v>8650</v>
      </c>
      <c r="AE1315" s="11" t="s">
        <v>8651</v>
      </c>
    </row>
    <row r="1316" spans="1:31" ht="16" x14ac:dyDescent="0.2">
      <c r="A1316" t="s">
        <v>8652</v>
      </c>
      <c r="B1316">
        <v>2842</v>
      </c>
      <c r="C1316" t="str">
        <f t="shared" si="206"/>
        <v>store_doc_2842</v>
      </c>
      <c r="D1316" t="s">
        <v>8653</v>
      </c>
      <c r="E1316" t="s">
        <v>8654</v>
      </c>
      <c r="F1316">
        <v>13.598692</v>
      </c>
      <c r="G1316">
        <v>100.795726</v>
      </c>
      <c r="H1316" t="str">
        <f t="shared" si="212"/>
        <v>https://www.google.com/maps/place/13.598692,100.795726</v>
      </c>
      <c r="I1316" t="s">
        <v>28</v>
      </c>
      <c r="J1316" t="s">
        <v>29</v>
      </c>
      <c r="K1316" t="s">
        <v>8655</v>
      </c>
      <c r="L1316" t="s">
        <v>697</v>
      </c>
      <c r="M1316" t="s">
        <v>100</v>
      </c>
      <c r="N1316">
        <v>10540</v>
      </c>
      <c r="O1316" t="s">
        <v>3245</v>
      </c>
      <c r="P1316" t="s">
        <v>34</v>
      </c>
      <c r="Q1316" s="3" t="s">
        <v>35</v>
      </c>
      <c r="R1316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6" s="3" t="str">
        <f>VLOOKUP($B1316,[1]Offline!$A$2:$K$2447,2,FALSE)</f>
        <v>Mini Supermarket</v>
      </c>
      <c r="T1316" s="3" t="str">
        <f>VLOOKUP($B1316,[1]Offline!$A$2:$K$2447,6,FALSE)</f>
        <v>06:00-23:00 (17Hrs)</v>
      </c>
      <c r="U1316" s="3" t="str">
        <f>VLOOKUP($B1316,[1]Offline!$A$2:$K$2447,8,FALSE)</f>
        <v>เลขที่ 124/1 หมู่ 1 ต.ศีรษะจรเข้ใหญ่ อ.บางเสาธง จ.สมุทรปราการ 10540</v>
      </c>
      <c r="V1316" s="11" t="str">
        <f t="shared" si="208"/>
        <v>เลขที่ 124/1 หมู่ 1 ต.ศีรษะจรเข้ใหญ่ อ.บางเสาธง จ.สมุทรปราการ 10540, โทรศัพท์: 062-605-5752</v>
      </c>
      <c r="W1316" s="3" t="str">
        <f>VLOOKUP($B1316,[1]Offline!$A$2:$K$2447,5,FALSE)</f>
        <v>exp2842-sm@lotuss.com</v>
      </c>
      <c r="X1316" s="3" t="str">
        <f>VLOOKUP($B1316,[1]Offline!$A$2:$K$2447,10,FALSE)</f>
        <v>0626055752</v>
      </c>
      <c r="Y1316" t="s">
        <v>8656</v>
      </c>
      <c r="Z1316" t="str">
        <f t="shared" si="209"/>
        <v>0626055752</v>
      </c>
      <c r="AA1316" t="str">
        <f t="shared" si="210"/>
        <v>062-605-5752</v>
      </c>
      <c r="AB1316" t="str">
        <f t="shared" si="211"/>
        <v>Valid</v>
      </c>
      <c r="AC1316" s="4" t="str">
        <f t="shared" si="214"/>
        <v>Valid</v>
      </c>
      <c r="AD1316" t="s">
        <v>8656</v>
      </c>
      <c r="AE1316" s="11" t="s">
        <v>8657</v>
      </c>
    </row>
    <row r="1317" spans="1:31" ht="16" x14ac:dyDescent="0.2">
      <c r="A1317" t="s">
        <v>8658</v>
      </c>
      <c r="B1317">
        <v>2843</v>
      </c>
      <c r="C1317" t="str">
        <f t="shared" si="206"/>
        <v>store_doc_2843</v>
      </c>
      <c r="D1317" t="s">
        <v>8659</v>
      </c>
      <c r="E1317" t="s">
        <v>8660</v>
      </c>
      <c r="F1317">
        <v>13.646864000000001</v>
      </c>
      <c r="G1317">
        <v>100.29164299999999</v>
      </c>
      <c r="H1317" t="str">
        <f t="shared" si="212"/>
        <v>https://www.google.com/maps/place/13.646864,100.291643</v>
      </c>
      <c r="I1317" t="s">
        <v>123</v>
      </c>
      <c r="J1317" t="s">
        <v>29</v>
      </c>
      <c r="K1317" t="s">
        <v>8661</v>
      </c>
      <c r="L1317" t="s">
        <v>946</v>
      </c>
      <c r="M1317" t="s">
        <v>616</v>
      </c>
      <c r="N1317">
        <v>74110</v>
      </c>
      <c r="O1317" t="s">
        <v>1874</v>
      </c>
      <c r="P1317" t="s">
        <v>34</v>
      </c>
      <c r="Q1317" s="3" t="s">
        <v>35</v>
      </c>
      <c r="R1317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7" s="3" t="e">
        <f>VLOOKUP($B1317,[1]Offline!$A$2:$K$2447,2,FALSE)</f>
        <v>#N/A</v>
      </c>
      <c r="T1317" s="3" t="e">
        <f>VLOOKUP($B1317,[1]Offline!$A$2:$K$2447,6,FALSE)</f>
        <v>#N/A</v>
      </c>
      <c r="U1317" s="3" t="e">
        <f>VLOOKUP($B1317,[1]Offline!$A$2:$K$2447,8,FALSE)</f>
        <v>#N/A</v>
      </c>
      <c r="V1317" s="11" t="e">
        <f t="shared" si="208"/>
        <v>#N/A</v>
      </c>
      <c r="W1317" s="3" t="e">
        <f>VLOOKUP($B1317,[1]Offline!$A$2:$K$2447,5,FALSE)</f>
        <v>#N/A</v>
      </c>
      <c r="X1317" s="3" t="e">
        <f>VLOOKUP($B1317,[1]Offline!$A$2:$K$2447,10,FALSE)</f>
        <v>#N/A</v>
      </c>
      <c r="Y1317" t="e">
        <v>#N/A</v>
      </c>
      <c r="Z1317" t="e">
        <f t="shared" si="209"/>
        <v>#N/A</v>
      </c>
      <c r="AA1317" t="e">
        <f t="shared" si="210"/>
        <v>#N/A</v>
      </c>
      <c r="AB1317" t="e">
        <f t="shared" si="211"/>
        <v>#N/A</v>
      </c>
      <c r="AC1317" s="4"/>
      <c r="AD1317" t="e">
        <v>#N/A</v>
      </c>
    </row>
    <row r="1318" spans="1:31" ht="16" x14ac:dyDescent="0.2">
      <c r="A1318" t="s">
        <v>8662</v>
      </c>
      <c r="B1318">
        <v>2844</v>
      </c>
      <c r="C1318" t="str">
        <f t="shared" si="206"/>
        <v>store_doc_2844</v>
      </c>
      <c r="D1318" t="s">
        <v>8663</v>
      </c>
      <c r="E1318" t="s">
        <v>8664</v>
      </c>
      <c r="F1318">
        <v>12.989625999999999</v>
      </c>
      <c r="G1318">
        <v>101.134754</v>
      </c>
      <c r="H1318" t="str">
        <f t="shared" si="212"/>
        <v>https://www.google.com/maps/place/12.989626,101.134754</v>
      </c>
      <c r="I1318" t="s">
        <v>123</v>
      </c>
      <c r="J1318" t="s">
        <v>29</v>
      </c>
      <c r="K1318" t="s">
        <v>8665</v>
      </c>
      <c r="L1318" t="s">
        <v>2039</v>
      </c>
      <c r="M1318" t="s">
        <v>2040</v>
      </c>
      <c r="N1318">
        <v>21140</v>
      </c>
      <c r="O1318" t="s">
        <v>2041</v>
      </c>
      <c r="P1318" t="s">
        <v>34</v>
      </c>
      <c r="Q1318" s="3" t="s">
        <v>35</v>
      </c>
      <c r="R1318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8" s="3" t="e">
        <f>VLOOKUP($B1318,[1]Offline!$A$2:$K$2447,2,FALSE)</f>
        <v>#N/A</v>
      </c>
      <c r="T1318" s="3" t="e">
        <f>VLOOKUP($B1318,[1]Offline!$A$2:$K$2447,6,FALSE)</f>
        <v>#N/A</v>
      </c>
      <c r="U1318" s="3" t="e">
        <f>VLOOKUP($B1318,[1]Offline!$A$2:$K$2447,8,FALSE)</f>
        <v>#N/A</v>
      </c>
      <c r="V1318" s="11" t="e">
        <f t="shared" si="208"/>
        <v>#N/A</v>
      </c>
      <c r="W1318" s="3" t="e">
        <f>VLOOKUP($B1318,[1]Offline!$A$2:$K$2447,5,FALSE)</f>
        <v>#N/A</v>
      </c>
      <c r="X1318" s="3" t="e">
        <f>VLOOKUP($B1318,[1]Offline!$A$2:$K$2447,10,FALSE)</f>
        <v>#N/A</v>
      </c>
      <c r="Y1318" t="e">
        <v>#N/A</v>
      </c>
      <c r="Z1318" t="e">
        <f t="shared" si="209"/>
        <v>#N/A</v>
      </c>
      <c r="AA1318" t="e">
        <f t="shared" si="210"/>
        <v>#N/A</v>
      </c>
      <c r="AB1318" t="e">
        <f t="shared" si="211"/>
        <v>#N/A</v>
      </c>
      <c r="AC1318" s="4"/>
      <c r="AD1318" t="e">
        <v>#N/A</v>
      </c>
    </row>
    <row r="1319" spans="1:31" ht="16" x14ac:dyDescent="0.2">
      <c r="A1319" t="s">
        <v>8666</v>
      </c>
      <c r="B1319">
        <v>2845</v>
      </c>
      <c r="C1319" t="str">
        <f t="shared" si="206"/>
        <v>store_doc_2845</v>
      </c>
      <c r="D1319" t="s">
        <v>8667</v>
      </c>
      <c r="E1319" t="s">
        <v>8668</v>
      </c>
      <c r="F1319">
        <v>7.6453110000000004</v>
      </c>
      <c r="G1319">
        <v>99.035974999999993</v>
      </c>
      <c r="H1319" t="str">
        <f t="shared" si="212"/>
        <v>https://www.google.com/maps/place/7.645311,99.035975</v>
      </c>
      <c r="I1319" t="s">
        <v>28</v>
      </c>
      <c r="J1319" t="s">
        <v>29</v>
      </c>
      <c r="K1319" t="s">
        <v>8669</v>
      </c>
      <c r="L1319" t="s">
        <v>8670</v>
      </c>
      <c r="M1319" t="s">
        <v>8671</v>
      </c>
      <c r="N1319">
        <v>81150</v>
      </c>
      <c r="O1319" t="s">
        <v>8672</v>
      </c>
      <c r="P1319" t="s">
        <v>34</v>
      </c>
      <c r="Q1319" s="3" t="s">
        <v>44</v>
      </c>
      <c r="R1319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19" s="3" t="str">
        <f>VLOOKUP($B1319,[1]Offline!$A$2:$K$2447,2,FALSE)</f>
        <v>Mini Supermarket</v>
      </c>
      <c r="T1319" s="3" t="str">
        <f>VLOOKUP($B1319,[1]Offline!$A$2:$K$2447,6,FALSE)</f>
        <v xml:space="preserve">24 Hours </v>
      </c>
      <c r="U1319" s="3" t="str">
        <f>VLOOKUP($B1319,[1]Offline!$A$2:$K$2447,8,FALSE)</f>
        <v>เลขที่ 456 หมู่ 1 ต.ศาลาด่าน อ.เกาะลันตา จ.กระบี่ 81150</v>
      </c>
      <c r="V1319" s="11" t="str">
        <f t="shared" si="208"/>
        <v>เลขที่ 456 หมู่ 1 ต.ศาลาด่าน อ.เกาะลันตา จ.กระบี่ 81150, โทรศัพท์: 062-805-8641</v>
      </c>
      <c r="W1319" s="3" t="str">
        <f>VLOOKUP($B1319,[1]Offline!$A$2:$K$2447,5,FALSE)</f>
        <v>exp2845-sm@lotuss.com</v>
      </c>
      <c r="X1319" s="3" t="str">
        <f>VLOOKUP($B1319,[1]Offline!$A$2:$K$2447,10,FALSE)</f>
        <v>0628058641</v>
      </c>
      <c r="Y1319" t="s">
        <v>8673</v>
      </c>
      <c r="Z1319" t="str">
        <f t="shared" si="209"/>
        <v>0628058641</v>
      </c>
      <c r="AA1319" t="str">
        <f t="shared" si="210"/>
        <v>062-805-8641</v>
      </c>
      <c r="AB1319" t="str">
        <f t="shared" si="211"/>
        <v>Valid</v>
      </c>
      <c r="AC1319" s="4" t="str">
        <f>IF(AND(LEFT($Z1319,1)="0", OR(LEN(SUBSTITUTE($Z1319,"-",""))=9, AND(LEFT($Z1319,2)&lt;&gt;"02", LEN(SUBSTITUTE($Z1319,"-",""))=10))), "Valid", "Invalid")</f>
        <v>Valid</v>
      </c>
      <c r="AD1319" t="s">
        <v>8673</v>
      </c>
      <c r="AE1319" s="11" t="s">
        <v>8674</v>
      </c>
    </row>
    <row r="1320" spans="1:31" ht="16" x14ac:dyDescent="0.2">
      <c r="A1320" t="s">
        <v>8675</v>
      </c>
      <c r="B1320">
        <v>2846</v>
      </c>
      <c r="C1320" t="str">
        <f t="shared" si="206"/>
        <v>store_doc_2846</v>
      </c>
      <c r="D1320" t="s">
        <v>8676</v>
      </c>
      <c r="E1320" t="s">
        <v>8677</v>
      </c>
      <c r="F1320">
        <v>14.898559000000001</v>
      </c>
      <c r="G1320">
        <v>101.900053</v>
      </c>
      <c r="H1320" t="str">
        <f t="shared" si="212"/>
        <v>https://www.google.com/maps/place/14.898559,101.900053</v>
      </c>
      <c r="I1320" t="s">
        <v>28</v>
      </c>
      <c r="J1320" t="s">
        <v>29</v>
      </c>
      <c r="K1320" t="s">
        <v>8678</v>
      </c>
      <c r="L1320" t="s">
        <v>2765</v>
      </c>
      <c r="M1320" t="s">
        <v>2668</v>
      </c>
      <c r="N1320">
        <v>30380</v>
      </c>
      <c r="O1320" t="s">
        <v>4358</v>
      </c>
      <c r="P1320" t="s">
        <v>34</v>
      </c>
      <c r="Q1320" s="3" t="s">
        <v>35</v>
      </c>
      <c r="R1320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0" s="3" t="str">
        <f>VLOOKUP($B1320,[1]Offline!$A$2:$K$2447,2,FALSE)</f>
        <v>Mini Supermarket</v>
      </c>
      <c r="T1320" s="3" t="str">
        <f>VLOOKUP($B1320,[1]Offline!$A$2:$K$2447,6,FALSE)</f>
        <v>06:00-23:00 (17Hrs)</v>
      </c>
      <c r="U1320" s="3" t="str">
        <f>VLOOKUP($B1320,[1]Offline!$A$2:$K$2447,8,FALSE)</f>
        <v>เลขที่ 329 ม.1 ต.นากลาง อ.สูงเนิน จ.นครราชสีมา 30380</v>
      </c>
      <c r="V1320" s="11" t="str">
        <f t="shared" si="208"/>
        <v>เลขที่ 329 ม.1 ต.นากลาง อ.สูงเนิน จ.นครราชสีมา 30380, โทรศัพท์: 062-605-6842</v>
      </c>
      <c r="W1320" s="3" t="str">
        <f>VLOOKUP($B1320,[1]Offline!$A$2:$K$2447,5,FALSE)</f>
        <v>exp2846-sm@lotuss.com</v>
      </c>
      <c r="X1320" s="3" t="str">
        <f>VLOOKUP($B1320,[1]Offline!$A$2:$K$2447,10,FALSE)</f>
        <v>0626056842</v>
      </c>
      <c r="Y1320" t="s">
        <v>8679</v>
      </c>
      <c r="Z1320" t="str">
        <f t="shared" si="209"/>
        <v>0626056842</v>
      </c>
      <c r="AA1320" t="str">
        <f t="shared" si="210"/>
        <v>062-605-6842</v>
      </c>
      <c r="AB1320" t="str">
        <f t="shared" si="211"/>
        <v>Valid</v>
      </c>
      <c r="AC1320" s="4" t="str">
        <f>IF(AND(LEFT($Z1320,1)="0", OR(LEN(SUBSTITUTE($Z1320,"-",""))=9, AND(LEFT($Z1320,2)&lt;&gt;"02", LEN(SUBSTITUTE($Z1320,"-",""))=10))), "Valid", "Invalid")</f>
        <v>Valid</v>
      </c>
      <c r="AD1320" t="s">
        <v>8679</v>
      </c>
      <c r="AE1320" s="11" t="s">
        <v>8680</v>
      </c>
    </row>
    <row r="1321" spans="1:31" ht="16" x14ac:dyDescent="0.2">
      <c r="A1321" t="s">
        <v>8681</v>
      </c>
      <c r="B1321">
        <v>2847</v>
      </c>
      <c r="C1321" t="str">
        <f t="shared" si="206"/>
        <v>store_doc_2847</v>
      </c>
      <c r="D1321" t="s">
        <v>8682</v>
      </c>
      <c r="E1321" t="s">
        <v>8683</v>
      </c>
      <c r="F1321">
        <v>16.887547000000001</v>
      </c>
      <c r="G1321">
        <v>101.22693099999999</v>
      </c>
      <c r="H1321" t="str">
        <f t="shared" si="212"/>
        <v>https://www.google.com/maps/place/16.887547,101.226931</v>
      </c>
      <c r="I1321" t="s">
        <v>28</v>
      </c>
      <c r="J1321" t="s">
        <v>29</v>
      </c>
      <c r="K1321" t="s">
        <v>8684</v>
      </c>
      <c r="L1321" t="s">
        <v>8685</v>
      </c>
      <c r="M1321" t="s">
        <v>3530</v>
      </c>
      <c r="N1321">
        <v>67120</v>
      </c>
      <c r="O1321" t="s">
        <v>8686</v>
      </c>
      <c r="P1321" t="s">
        <v>34</v>
      </c>
      <c r="Q1321" s="3" t="s">
        <v>44</v>
      </c>
      <c r="R1321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1" s="3" t="str">
        <f>VLOOKUP($B1321,[1]Offline!$A$2:$K$2447,2,FALSE)</f>
        <v>Mini Supermarket</v>
      </c>
      <c r="T1321" s="3" t="str">
        <f>VLOOKUP($B1321,[1]Offline!$A$2:$K$2447,6,FALSE)</f>
        <v>24 Hours</v>
      </c>
      <c r="U1321" s="3" t="str">
        <f>VLOOKUP($B1321,[1]Offline!$A$2:$K$2447,8,FALSE)</f>
        <v>เลขที่ 96 ม.5 ต.หล่มเก่า อ.หล่มเก่า จ.เพชรบูรณ์ 67120</v>
      </c>
      <c r="V1321" s="11" t="str">
        <f t="shared" si="208"/>
        <v>เลขที่ 96 ม.5 ต.หล่มเก่า อ.หล่มเก่า จ.เพชรบูรณ์ 67120, โทรศัพท์: 062-605-6843</v>
      </c>
      <c r="W1321" s="3" t="str">
        <f>VLOOKUP($B1321,[1]Offline!$A$2:$K$2447,5,FALSE)</f>
        <v>exp2847-sm@lotuss.com</v>
      </c>
      <c r="X1321" s="3" t="str">
        <f>VLOOKUP($B1321,[1]Offline!$A$2:$K$2447,10,FALSE)</f>
        <v>0626056843</v>
      </c>
      <c r="Y1321" t="s">
        <v>8687</v>
      </c>
      <c r="Z1321" t="str">
        <f t="shared" si="209"/>
        <v>0626056843</v>
      </c>
      <c r="AA1321" t="str">
        <f t="shared" si="210"/>
        <v>062-605-6843</v>
      </c>
      <c r="AB1321" t="str">
        <f t="shared" si="211"/>
        <v>Valid</v>
      </c>
      <c r="AC1321" s="4" t="str">
        <f>IF(AND(LEFT($Z1321,1)="0", OR(LEN(SUBSTITUTE($Z1321,"-",""))=9, AND(LEFT($Z1321,2)&lt;&gt;"02", LEN(SUBSTITUTE($Z1321,"-",""))=10))), "Valid", "Invalid")</f>
        <v>Valid</v>
      </c>
      <c r="AD1321" t="s">
        <v>8687</v>
      </c>
      <c r="AE1321" s="11" t="s">
        <v>8688</v>
      </c>
    </row>
    <row r="1322" spans="1:31" ht="16" x14ac:dyDescent="0.2">
      <c r="A1322" t="s">
        <v>8689</v>
      </c>
      <c r="B1322">
        <v>2848</v>
      </c>
      <c r="C1322" t="str">
        <f t="shared" si="206"/>
        <v>store_doc_2848</v>
      </c>
      <c r="D1322" t="s">
        <v>8690</v>
      </c>
      <c r="E1322" t="s">
        <v>8691</v>
      </c>
      <c r="F1322">
        <v>13.417833</v>
      </c>
      <c r="G1322">
        <v>100.99953600000001</v>
      </c>
      <c r="H1322" t="str">
        <f t="shared" si="212"/>
        <v>https://www.google.com/maps/place/13.417833,100.999536</v>
      </c>
      <c r="I1322" t="s">
        <v>123</v>
      </c>
      <c r="J1322" t="s">
        <v>29</v>
      </c>
      <c r="K1322" t="s">
        <v>8692</v>
      </c>
      <c r="L1322" t="s">
        <v>1527</v>
      </c>
      <c r="M1322" t="s">
        <v>1528</v>
      </c>
      <c r="N1322">
        <v>20000</v>
      </c>
      <c r="O1322" t="s">
        <v>8693</v>
      </c>
      <c r="P1322" t="s">
        <v>34</v>
      </c>
      <c r="Q1322" s="3" t="s">
        <v>35</v>
      </c>
      <c r="R1322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2" s="3" t="e">
        <f>VLOOKUP($B1322,[1]Offline!$A$2:$K$2447,2,FALSE)</f>
        <v>#N/A</v>
      </c>
      <c r="T1322" s="3" t="e">
        <f>VLOOKUP($B1322,[1]Offline!$A$2:$K$2447,6,FALSE)</f>
        <v>#N/A</v>
      </c>
      <c r="U1322" s="3" t="e">
        <f>VLOOKUP($B1322,[1]Offline!$A$2:$K$2447,8,FALSE)</f>
        <v>#N/A</v>
      </c>
      <c r="V1322" s="11" t="e">
        <f t="shared" si="208"/>
        <v>#N/A</v>
      </c>
      <c r="W1322" s="3" t="e">
        <f>VLOOKUP($B1322,[1]Offline!$A$2:$K$2447,5,FALSE)</f>
        <v>#N/A</v>
      </c>
      <c r="X1322" s="3" t="e">
        <f>VLOOKUP($B1322,[1]Offline!$A$2:$K$2447,10,FALSE)</f>
        <v>#N/A</v>
      </c>
      <c r="Y1322" t="e">
        <v>#N/A</v>
      </c>
      <c r="Z1322" t="e">
        <f t="shared" si="209"/>
        <v>#N/A</v>
      </c>
      <c r="AA1322" t="e">
        <f t="shared" si="210"/>
        <v>#N/A</v>
      </c>
      <c r="AB1322" t="e">
        <f t="shared" si="211"/>
        <v>#N/A</v>
      </c>
      <c r="AC1322" s="4"/>
      <c r="AD1322" t="e">
        <v>#N/A</v>
      </c>
    </row>
    <row r="1323" spans="1:31" ht="16" x14ac:dyDescent="0.2">
      <c r="A1323" t="s">
        <v>8694</v>
      </c>
      <c r="B1323">
        <v>2849</v>
      </c>
      <c r="C1323" t="str">
        <f t="shared" si="206"/>
        <v>store_doc_2849</v>
      </c>
      <c r="D1323" t="s">
        <v>8695</v>
      </c>
      <c r="E1323" t="s">
        <v>8696</v>
      </c>
      <c r="F1323">
        <v>15.67953</v>
      </c>
      <c r="G1323">
        <v>104.11009799999999</v>
      </c>
      <c r="H1323" t="str">
        <f t="shared" si="212"/>
        <v>https://www.google.com/maps/place/15.67953,104.110098</v>
      </c>
      <c r="I1323" t="s">
        <v>28</v>
      </c>
      <c r="J1323" t="s">
        <v>29</v>
      </c>
      <c r="K1323" t="s">
        <v>8697</v>
      </c>
      <c r="L1323" t="s">
        <v>8698</v>
      </c>
      <c r="M1323" t="s">
        <v>3196</v>
      </c>
      <c r="N1323">
        <v>45140</v>
      </c>
      <c r="O1323" t="s">
        <v>8699</v>
      </c>
      <c r="P1323" t="s">
        <v>34</v>
      </c>
      <c r="Q1323" s="3" t="s">
        <v>35</v>
      </c>
      <c r="R1323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3" s="3" t="str">
        <f>VLOOKUP($B1323,[1]Offline!$A$2:$K$2447,2,FALSE)</f>
        <v>Mini Supermarket</v>
      </c>
      <c r="T1323" s="3" t="str">
        <f>VLOOKUP($B1323,[1]Offline!$A$2:$K$2447,6,FALSE)</f>
        <v>06:00-23:00 (17Hrs)</v>
      </c>
      <c r="U1323" s="3" t="str">
        <f>VLOOKUP($B1323,[1]Offline!$A$2:$K$2447,8,FALSE)</f>
        <v>เลขที่ 258/3-6 ม.3 ต.พนมไพร อ.พนมไร จ.ร้อยเอ็ด 45140</v>
      </c>
      <c r="V1323" s="11" t="str">
        <f t="shared" si="208"/>
        <v>เลขที่ 258/3-6 ม.3 ต.พนมไพร อ.พนมไร จ.ร้อยเอ็ด 45140, โทรศัพท์: 062-604-0876</v>
      </c>
      <c r="W1323" s="3" t="str">
        <f>VLOOKUP($B1323,[1]Offline!$A$2:$K$2447,5,FALSE)</f>
        <v>exp2849-sm@lotuss.com</v>
      </c>
      <c r="X1323" s="3" t="str">
        <f>VLOOKUP($B1323,[1]Offline!$A$2:$K$2447,10,FALSE)</f>
        <v>0626040876</v>
      </c>
      <c r="Y1323" t="s">
        <v>8700</v>
      </c>
      <c r="Z1323" t="str">
        <f t="shared" si="209"/>
        <v>0626040876</v>
      </c>
      <c r="AA1323" t="str">
        <f t="shared" si="210"/>
        <v>062-604-0876</v>
      </c>
      <c r="AB1323" t="str">
        <f t="shared" si="211"/>
        <v>Valid</v>
      </c>
      <c r="AC1323" s="4" t="str">
        <f t="shared" ref="AC1323:AC1329" si="215">IF(AND(LEFT($Z1323,1)="0", OR(LEN(SUBSTITUTE($Z1323,"-",""))=9, AND(LEFT($Z1323,2)&lt;&gt;"02", LEN(SUBSTITUTE($Z1323,"-",""))=10))), "Valid", "Invalid")</f>
        <v>Valid</v>
      </c>
      <c r="AD1323" t="s">
        <v>8700</v>
      </c>
      <c r="AE1323" s="11" t="s">
        <v>8701</v>
      </c>
    </row>
    <row r="1324" spans="1:31" ht="16" x14ac:dyDescent="0.2">
      <c r="A1324" t="s">
        <v>8702</v>
      </c>
      <c r="B1324">
        <v>2850</v>
      </c>
      <c r="C1324" t="str">
        <f t="shared" si="206"/>
        <v>store_doc_2850</v>
      </c>
      <c r="D1324" t="s">
        <v>8703</v>
      </c>
      <c r="E1324" t="s">
        <v>8704</v>
      </c>
      <c r="F1324">
        <v>16.799783999999999</v>
      </c>
      <c r="G1324">
        <v>102.18383900000001</v>
      </c>
      <c r="H1324" t="str">
        <f t="shared" si="212"/>
        <v>https://www.google.com/maps/place/16.799784,102.183839</v>
      </c>
      <c r="I1324" t="s">
        <v>28</v>
      </c>
      <c r="J1324" t="s">
        <v>29</v>
      </c>
      <c r="K1324" t="s">
        <v>8705</v>
      </c>
      <c r="L1324" t="s">
        <v>8706</v>
      </c>
      <c r="M1324" t="s">
        <v>2424</v>
      </c>
      <c r="N1324">
        <v>40220</v>
      </c>
      <c r="O1324" t="s">
        <v>8707</v>
      </c>
      <c r="P1324" t="s">
        <v>34</v>
      </c>
      <c r="Q1324" s="3" t="s">
        <v>35</v>
      </c>
      <c r="R1324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4" s="3" t="str">
        <f>VLOOKUP($B1324,[1]Offline!$A$2:$K$2447,2,FALSE)</f>
        <v>Mini Supermarket</v>
      </c>
      <c r="T1324" s="3" t="str">
        <f>VLOOKUP($B1324,[1]Offline!$A$2:$K$2447,6,FALSE)</f>
        <v>06:00-24:00 (18Hrs)</v>
      </c>
      <c r="U1324" s="3" t="str">
        <f>VLOOKUP($B1324,[1]Offline!$A$2:$K$2447,8,FALSE)</f>
        <v>เลขที่ 658 หมู่ที่ 1 ต.วังเพิ่ม อ.สีชมพู จ.ขอนแก่น 40220</v>
      </c>
      <c r="V1324" s="11" t="str">
        <f t="shared" si="208"/>
        <v>เลขที่ 658 หมู่ที่ 1 ต.วังเพิ่ม อ.สีชมพู จ.ขอนแก่น 40220, โทรศัพท์: 062-604-0879</v>
      </c>
      <c r="W1324" s="3" t="str">
        <f>VLOOKUP($B1324,[1]Offline!$A$2:$K$2447,5,FALSE)</f>
        <v>exp2850-sm@lotuss.com</v>
      </c>
      <c r="X1324" s="3" t="str">
        <f>VLOOKUP($B1324,[1]Offline!$A$2:$K$2447,10,FALSE)</f>
        <v>0626040879</v>
      </c>
      <c r="Y1324" t="s">
        <v>8708</v>
      </c>
      <c r="Z1324" t="str">
        <f t="shared" si="209"/>
        <v>0626040879</v>
      </c>
      <c r="AA1324" t="str">
        <f t="shared" si="210"/>
        <v>062-604-0879</v>
      </c>
      <c r="AB1324" t="str">
        <f t="shared" si="211"/>
        <v>Valid</v>
      </c>
      <c r="AC1324" s="4" t="str">
        <f t="shared" si="215"/>
        <v>Valid</v>
      </c>
      <c r="AD1324" t="s">
        <v>8708</v>
      </c>
      <c r="AE1324" s="11" t="s">
        <v>8709</v>
      </c>
    </row>
    <row r="1325" spans="1:31" ht="16" x14ac:dyDescent="0.2">
      <c r="A1325" t="s">
        <v>8710</v>
      </c>
      <c r="B1325">
        <v>2851</v>
      </c>
      <c r="C1325" t="str">
        <f t="shared" si="206"/>
        <v>store_doc_2851</v>
      </c>
      <c r="D1325" t="s">
        <v>8711</v>
      </c>
      <c r="E1325" t="s">
        <v>8712</v>
      </c>
      <c r="F1325">
        <v>13.591488</v>
      </c>
      <c r="G1325">
        <v>101.013085</v>
      </c>
      <c r="H1325" t="str">
        <f t="shared" si="212"/>
        <v>https://www.google.com/maps/place/13.591488,101.013085</v>
      </c>
      <c r="I1325" t="s">
        <v>28</v>
      </c>
      <c r="J1325" t="s">
        <v>29</v>
      </c>
      <c r="K1325" t="s">
        <v>8713</v>
      </c>
      <c r="L1325" t="s">
        <v>3000</v>
      </c>
      <c r="M1325" t="s">
        <v>997</v>
      </c>
      <c r="N1325">
        <v>24140</v>
      </c>
      <c r="O1325" t="s">
        <v>3001</v>
      </c>
      <c r="P1325" t="s">
        <v>34</v>
      </c>
      <c r="Q1325" s="3" t="s">
        <v>35</v>
      </c>
      <c r="R1325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5" s="3" t="str">
        <f>VLOOKUP($B1325,[1]Offline!$A$2:$K$2447,2,FALSE)</f>
        <v>Mini Supermarket</v>
      </c>
      <c r="T1325" s="3" t="str">
        <f>VLOOKUP($B1325,[1]Offline!$A$2:$K$2447,6,FALSE)</f>
        <v>06:00-21:00 (15Hrs)</v>
      </c>
      <c r="U1325" s="3" t="str">
        <f>VLOOKUP($B1325,[1]Offline!$A$2:$K$2447,8,FALSE)</f>
        <v>เลขที่ 88/1 หมู่ 3 ต.แสนภูดาษ อ.บ้านโพธิ์ จ.ฉะเชิงเทรา 24140</v>
      </c>
      <c r="V1325" s="11" t="str">
        <f t="shared" si="208"/>
        <v>เลขที่ 88/1 หมู่ 3 ต.แสนภูดาษ อ.บ้านโพธิ์ จ.ฉะเชิงเทรา 24140, โทรศัพท์: 081-247-4968</v>
      </c>
      <c r="W1325" s="3" t="str">
        <f>VLOOKUP($B1325,[1]Offline!$A$2:$K$2447,5,FALSE)</f>
        <v>exp2851-sm@lotuss.com</v>
      </c>
      <c r="X1325" s="3" t="str">
        <f>VLOOKUP($B1325,[1]Offline!$A$2:$K$2447,10,FALSE)</f>
        <v>0812474968</v>
      </c>
      <c r="Y1325" t="s">
        <v>8714</v>
      </c>
      <c r="Z1325" t="str">
        <f t="shared" si="209"/>
        <v>0812474968</v>
      </c>
      <c r="AA1325" t="str">
        <f t="shared" si="210"/>
        <v>081-247-4968</v>
      </c>
      <c r="AB1325" t="str">
        <f t="shared" si="211"/>
        <v>Valid</v>
      </c>
      <c r="AC1325" s="4" t="str">
        <f t="shared" si="215"/>
        <v>Valid</v>
      </c>
      <c r="AD1325" t="s">
        <v>8714</v>
      </c>
      <c r="AE1325" s="11" t="s">
        <v>8715</v>
      </c>
    </row>
    <row r="1326" spans="1:31" ht="16" x14ac:dyDescent="0.2">
      <c r="A1326" t="s">
        <v>8716</v>
      </c>
      <c r="B1326">
        <v>2853</v>
      </c>
      <c r="C1326" t="str">
        <f t="shared" si="206"/>
        <v>store_doc_2853</v>
      </c>
      <c r="D1326" t="s">
        <v>8717</v>
      </c>
      <c r="E1326" t="s">
        <v>8718</v>
      </c>
      <c r="F1326">
        <v>13.612068000000001</v>
      </c>
      <c r="G1326">
        <v>100.68540299999999</v>
      </c>
      <c r="H1326" t="str">
        <f t="shared" si="212"/>
        <v>https://www.google.com/maps/place/13.612068,100.685403</v>
      </c>
      <c r="I1326" t="s">
        <v>28</v>
      </c>
      <c r="J1326" t="s">
        <v>29</v>
      </c>
      <c r="K1326" t="s">
        <v>8719</v>
      </c>
      <c r="L1326" t="s">
        <v>116</v>
      </c>
      <c r="M1326" t="s">
        <v>100</v>
      </c>
      <c r="N1326">
        <v>10540</v>
      </c>
      <c r="O1326" t="s">
        <v>4993</v>
      </c>
      <c r="P1326" t="s">
        <v>34</v>
      </c>
      <c r="Q1326" s="3" t="s">
        <v>35</v>
      </c>
      <c r="R1326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6" s="3" t="str">
        <f>VLOOKUP($B1326,[1]Offline!$A$2:$K$2447,2,FALSE)</f>
        <v>Mini Supermarket</v>
      </c>
      <c r="T1326" s="3" t="str">
        <f>VLOOKUP($B1326,[1]Offline!$A$2:$K$2447,6,FALSE)</f>
        <v>06:00-23:00 (17Hrs)</v>
      </c>
      <c r="U1326" s="3" t="str">
        <f>VLOOKUP($B1326,[1]Offline!$A$2:$K$2447,8,FALSE)</f>
        <v>เลขที่ 488/2 หมู่ 4 ต.บางพลีใหญ่ อ.บางพลี จ.สมุทรปราการ 10540</v>
      </c>
      <c r="V1326" s="11" t="str">
        <f t="shared" si="208"/>
        <v>เลขที่ 488/2 หมู่ 4 ต.บางพลีใหญ่ อ.บางพลี จ.สมุทรปราการ 10540, โทรศัพท์: 062-605-6846</v>
      </c>
      <c r="W1326" s="3" t="str">
        <f>VLOOKUP($B1326,[1]Offline!$A$2:$K$2447,5,FALSE)</f>
        <v>exp2853-sm@lotuss.com</v>
      </c>
      <c r="X1326" s="3" t="str">
        <f>VLOOKUP($B1326,[1]Offline!$A$2:$K$2447,10,FALSE)</f>
        <v>0626056846</v>
      </c>
      <c r="Y1326" t="s">
        <v>8720</v>
      </c>
      <c r="Z1326" t="str">
        <f t="shared" si="209"/>
        <v>0626056846</v>
      </c>
      <c r="AA1326" t="str">
        <f t="shared" si="210"/>
        <v>062-605-6846</v>
      </c>
      <c r="AB1326" t="str">
        <f t="shared" si="211"/>
        <v>Valid</v>
      </c>
      <c r="AC1326" s="4" t="str">
        <f t="shared" si="215"/>
        <v>Valid</v>
      </c>
      <c r="AD1326" t="s">
        <v>8720</v>
      </c>
      <c r="AE1326" s="11" t="s">
        <v>8721</v>
      </c>
    </row>
    <row r="1327" spans="1:31" ht="16" x14ac:dyDescent="0.2">
      <c r="A1327" t="s">
        <v>8722</v>
      </c>
      <c r="B1327">
        <v>2854</v>
      </c>
      <c r="C1327" t="str">
        <f t="shared" si="206"/>
        <v>store_doc_2854</v>
      </c>
      <c r="D1327" t="s">
        <v>8723</v>
      </c>
      <c r="E1327" t="s">
        <v>8724</v>
      </c>
      <c r="F1327">
        <v>16.451115999999999</v>
      </c>
      <c r="G1327">
        <v>102.63989599999999</v>
      </c>
      <c r="H1327" t="str">
        <f t="shared" si="212"/>
        <v>https://www.google.com/maps/place/16.451116,102.639896</v>
      </c>
      <c r="I1327" t="s">
        <v>28</v>
      </c>
      <c r="J1327" t="s">
        <v>29</v>
      </c>
      <c r="K1327" t="s">
        <v>8725</v>
      </c>
      <c r="L1327" t="s">
        <v>8726</v>
      </c>
      <c r="M1327" t="s">
        <v>2424</v>
      </c>
      <c r="N1327">
        <v>40270</v>
      </c>
      <c r="O1327" t="s">
        <v>8727</v>
      </c>
      <c r="P1327" t="s">
        <v>34</v>
      </c>
      <c r="Q1327" s="3" t="s">
        <v>44</v>
      </c>
      <c r="R1327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7" s="3" t="str">
        <f>VLOOKUP($B1327,[1]Offline!$A$2:$K$2447,2,FALSE)</f>
        <v>Mini Supermarket</v>
      </c>
      <c r="T1327" s="3" t="str">
        <f>VLOOKUP($B1327,[1]Offline!$A$2:$K$2447,6,FALSE)</f>
        <v>24 Hours</v>
      </c>
      <c r="U1327" s="3" t="str">
        <f>VLOOKUP($B1327,[1]Offline!$A$2:$K$2447,8,FALSE)</f>
        <v>เลขที่ 501 ม.9 ต.บ้านฝาง อ.บ้านฝาง จ.ขอนแก่น</v>
      </c>
      <c r="V1327" s="11" t="str">
        <f t="shared" si="208"/>
        <v>เลขที่ 501 ม.9 ต.บ้านฝาง อ.บ้านฝาง จ.ขอนแก่น, โทรศัพท์: 062-604-0870</v>
      </c>
      <c r="W1327" s="3" t="str">
        <f>VLOOKUP($B1327,[1]Offline!$A$2:$K$2447,5,FALSE)</f>
        <v>exp2854-sm@lotuss.com</v>
      </c>
      <c r="X1327" s="3" t="str">
        <f>VLOOKUP($B1327,[1]Offline!$A$2:$K$2447,10,FALSE)</f>
        <v>0626040870</v>
      </c>
      <c r="Y1327" t="s">
        <v>8728</v>
      </c>
      <c r="Z1327" t="str">
        <f t="shared" si="209"/>
        <v>0626040870</v>
      </c>
      <c r="AA1327" t="str">
        <f t="shared" si="210"/>
        <v>062-604-0870</v>
      </c>
      <c r="AB1327" t="str">
        <f t="shared" si="211"/>
        <v>Valid</v>
      </c>
      <c r="AC1327" s="4" t="str">
        <f t="shared" si="215"/>
        <v>Valid</v>
      </c>
      <c r="AD1327" t="s">
        <v>8728</v>
      </c>
      <c r="AE1327" s="11" t="s">
        <v>8729</v>
      </c>
    </row>
    <row r="1328" spans="1:31" ht="16" x14ac:dyDescent="0.2">
      <c r="A1328" t="s">
        <v>8730</v>
      </c>
      <c r="B1328">
        <v>2855</v>
      </c>
      <c r="C1328" t="str">
        <f t="shared" si="206"/>
        <v>store_doc_2855</v>
      </c>
      <c r="D1328" t="s">
        <v>8731</v>
      </c>
      <c r="E1328" t="s">
        <v>8732</v>
      </c>
      <c r="F1328">
        <v>16.384045</v>
      </c>
      <c r="G1328">
        <v>102.70702799999999</v>
      </c>
      <c r="H1328" t="str">
        <f t="shared" si="212"/>
        <v>https://www.google.com/maps/place/16.384045,102.707028</v>
      </c>
      <c r="I1328" t="s">
        <v>28</v>
      </c>
      <c r="J1328" t="s">
        <v>29</v>
      </c>
      <c r="K1328" t="s">
        <v>8733</v>
      </c>
      <c r="L1328" t="s">
        <v>2423</v>
      </c>
      <c r="M1328" t="s">
        <v>2424</v>
      </c>
      <c r="N1328">
        <v>40000</v>
      </c>
      <c r="O1328" t="s">
        <v>8734</v>
      </c>
      <c r="P1328" t="s">
        <v>34</v>
      </c>
      <c r="Q1328" s="3" t="s">
        <v>170</v>
      </c>
      <c r="R1328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8" s="3" t="str">
        <f>VLOOKUP($B1328,[1]Offline!$A$2:$K$2447,2,FALSE)</f>
        <v>Mini Supermarket</v>
      </c>
      <c r="T1328" s="3" t="str">
        <f>VLOOKUP($B1328,[1]Offline!$A$2:$K$2447,6,FALSE)</f>
        <v>06:00-23:00 (17Hrs)</v>
      </c>
      <c r="U1328" s="3" t="str">
        <f>VLOOKUP($B1328,[1]Offline!$A$2:$K$2447,8,FALSE)</f>
        <v>เลขที่ 314 ม.11 ต.บ้านหว้า อ.เมืองขอนแก่น จ.ขอนแก่น</v>
      </c>
      <c r="V1328" s="11" t="str">
        <f t="shared" si="208"/>
        <v>เลขที่ 314 ม.11 ต.บ้านหว้า อ.เมืองขอนแก่น จ.ขอนแก่น, โทรศัพท์: 062-604-0871</v>
      </c>
      <c r="W1328" s="3" t="str">
        <f>VLOOKUP($B1328,[1]Offline!$A$2:$K$2447,5,FALSE)</f>
        <v>exp2855-sm@lotuss.com</v>
      </c>
      <c r="X1328" s="3" t="str">
        <f>VLOOKUP($B1328,[1]Offline!$A$2:$K$2447,10,FALSE)</f>
        <v>0626040871</v>
      </c>
      <c r="Y1328" t="s">
        <v>8735</v>
      </c>
      <c r="Z1328" t="str">
        <f t="shared" si="209"/>
        <v>0626040871</v>
      </c>
      <c r="AA1328" t="str">
        <f t="shared" si="210"/>
        <v>062-604-0871</v>
      </c>
      <c r="AB1328" t="str">
        <f t="shared" si="211"/>
        <v>Valid</v>
      </c>
      <c r="AC1328" s="4" t="str">
        <f t="shared" si="215"/>
        <v>Valid</v>
      </c>
      <c r="AD1328" t="s">
        <v>8735</v>
      </c>
      <c r="AE1328" s="11" t="s">
        <v>8736</v>
      </c>
    </row>
    <row r="1329" spans="1:31" ht="16" x14ac:dyDescent="0.2">
      <c r="A1329" t="s">
        <v>8737</v>
      </c>
      <c r="B1329">
        <v>2856</v>
      </c>
      <c r="C1329" t="str">
        <f t="shared" si="206"/>
        <v>store_doc_2856</v>
      </c>
      <c r="D1329" t="s">
        <v>8738</v>
      </c>
      <c r="E1329" t="s">
        <v>8739</v>
      </c>
      <c r="F1329">
        <v>13.879118</v>
      </c>
      <c r="G1329">
        <v>100.65071500000001</v>
      </c>
      <c r="H1329" t="str">
        <f t="shared" si="212"/>
        <v>https://www.google.com/maps/place/13.879118,100.650715</v>
      </c>
      <c r="I1329" t="s">
        <v>28</v>
      </c>
      <c r="J1329" t="s">
        <v>29</v>
      </c>
      <c r="K1329" t="s">
        <v>8740</v>
      </c>
      <c r="L1329" t="s">
        <v>816</v>
      </c>
      <c r="M1329" t="s">
        <v>32</v>
      </c>
      <c r="N1329">
        <v>10220</v>
      </c>
      <c r="O1329" t="s">
        <v>817</v>
      </c>
      <c r="P1329" t="s">
        <v>34</v>
      </c>
      <c r="Q1329" s="3" t="s">
        <v>44</v>
      </c>
      <c r="R1329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29" s="3" t="str">
        <f>VLOOKUP($B1329,[1]Offline!$A$2:$K$2447,2,FALSE)</f>
        <v>Mini Supermarket</v>
      </c>
      <c r="T1329" s="3" t="str">
        <f>VLOOKUP($B1329,[1]Offline!$A$2:$K$2447,6,FALSE)</f>
        <v>24 Hours</v>
      </c>
      <c r="U1329" s="3" t="str">
        <f>VLOOKUP($B1329,[1]Offline!$A$2:$K$2447,8,FALSE)</f>
        <v>เลขที่ 402/1  ถนนสุขาภิบาล 5 แขวงท่าแร้ง  เขตบางเขน กรุงเทพมหานคร  10220</v>
      </c>
      <c r="V1329" s="11" t="str">
        <f t="shared" si="208"/>
        <v>เลขที่ 402/1  ถนนสุขาภิบาล 5 แขวงท่าแร้ง  เขตบางเขน กรุงเทพมหานคร  10220, โทรศัพท์: 062-604-0872</v>
      </c>
      <c r="W1329" s="3" t="str">
        <f>VLOOKUP($B1329,[1]Offline!$A$2:$K$2447,5,FALSE)</f>
        <v>exp2856-sm@lotuss.com</v>
      </c>
      <c r="X1329" s="3" t="str">
        <f>VLOOKUP($B1329,[1]Offline!$A$2:$K$2447,10,FALSE)</f>
        <v>0626040872</v>
      </c>
      <c r="Y1329" t="s">
        <v>8741</v>
      </c>
      <c r="Z1329" t="str">
        <f t="shared" si="209"/>
        <v>0626040872</v>
      </c>
      <c r="AA1329" t="str">
        <f t="shared" si="210"/>
        <v>062-604-0872</v>
      </c>
      <c r="AB1329" t="str">
        <f t="shared" si="211"/>
        <v>Valid</v>
      </c>
      <c r="AC1329" s="4" t="str">
        <f t="shared" si="215"/>
        <v>Valid</v>
      </c>
      <c r="AD1329" t="s">
        <v>8741</v>
      </c>
      <c r="AE1329" s="11" t="s">
        <v>8742</v>
      </c>
    </row>
    <row r="1330" spans="1:31" ht="16" x14ac:dyDescent="0.2">
      <c r="A1330" t="s">
        <v>8743</v>
      </c>
      <c r="B1330">
        <v>2857</v>
      </c>
      <c r="C1330" t="str">
        <f t="shared" si="206"/>
        <v>store_doc_2857</v>
      </c>
      <c r="D1330" t="s">
        <v>8744</v>
      </c>
      <c r="E1330" t="s">
        <v>8745</v>
      </c>
      <c r="F1330">
        <v>13.858796999999999</v>
      </c>
      <c r="G1330">
        <v>100.52997499999999</v>
      </c>
      <c r="H1330" t="str">
        <f t="shared" si="212"/>
        <v>https://www.google.com/maps/place/13.858797,100.529975</v>
      </c>
      <c r="I1330" t="s">
        <v>123</v>
      </c>
      <c r="J1330" t="s">
        <v>29</v>
      </c>
      <c r="K1330" t="s">
        <v>8746</v>
      </c>
      <c r="L1330" t="s">
        <v>284</v>
      </c>
      <c r="M1330" t="s">
        <v>232</v>
      </c>
      <c r="N1330">
        <v>11000</v>
      </c>
      <c r="O1330" t="s">
        <v>1670</v>
      </c>
      <c r="P1330" t="s">
        <v>34</v>
      </c>
      <c r="Q1330" s="3" t="s">
        <v>35</v>
      </c>
      <c r="R1330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0" s="3" t="e">
        <f>VLOOKUP($B1330,[1]Offline!$A$2:$K$2447,2,FALSE)</f>
        <v>#N/A</v>
      </c>
      <c r="T1330" s="3" t="e">
        <f>VLOOKUP($B1330,[1]Offline!$A$2:$K$2447,6,FALSE)</f>
        <v>#N/A</v>
      </c>
      <c r="U1330" s="3" t="e">
        <f>VLOOKUP($B1330,[1]Offline!$A$2:$K$2447,8,FALSE)</f>
        <v>#N/A</v>
      </c>
      <c r="V1330" s="11" t="e">
        <f t="shared" si="208"/>
        <v>#N/A</v>
      </c>
      <c r="W1330" s="3" t="e">
        <f>VLOOKUP($B1330,[1]Offline!$A$2:$K$2447,5,FALSE)</f>
        <v>#N/A</v>
      </c>
      <c r="X1330" s="3" t="e">
        <f>VLOOKUP($B1330,[1]Offline!$A$2:$K$2447,10,FALSE)</f>
        <v>#N/A</v>
      </c>
      <c r="Y1330" t="e">
        <v>#N/A</v>
      </c>
      <c r="Z1330" t="e">
        <f t="shared" si="209"/>
        <v>#N/A</v>
      </c>
      <c r="AA1330" t="e">
        <f t="shared" si="210"/>
        <v>#N/A</v>
      </c>
      <c r="AB1330" t="e">
        <f t="shared" si="211"/>
        <v>#N/A</v>
      </c>
      <c r="AC1330" s="4"/>
      <c r="AD1330" t="e">
        <v>#N/A</v>
      </c>
    </row>
    <row r="1331" spans="1:31" ht="16" x14ac:dyDescent="0.2">
      <c r="A1331" t="s">
        <v>8747</v>
      </c>
      <c r="B1331">
        <v>2859</v>
      </c>
      <c r="C1331" t="str">
        <f t="shared" si="206"/>
        <v>store_doc_2859</v>
      </c>
      <c r="D1331" t="s">
        <v>8748</v>
      </c>
      <c r="E1331" t="s">
        <v>8749</v>
      </c>
      <c r="F1331">
        <v>13.918794</v>
      </c>
      <c r="G1331">
        <v>100.452234</v>
      </c>
      <c r="H1331" t="str">
        <f t="shared" si="212"/>
        <v>https://www.google.com/maps/place/13.918794,100.452234</v>
      </c>
      <c r="I1331" t="s">
        <v>123</v>
      </c>
      <c r="J1331" t="s">
        <v>29</v>
      </c>
      <c r="K1331" t="s">
        <v>8750</v>
      </c>
      <c r="L1331" t="s">
        <v>269</v>
      </c>
      <c r="M1331" t="s">
        <v>232</v>
      </c>
      <c r="N1331">
        <v>11120</v>
      </c>
      <c r="O1331" t="s">
        <v>8751</v>
      </c>
      <c r="P1331" t="s">
        <v>34</v>
      </c>
      <c r="Q1331" s="3" t="s">
        <v>35</v>
      </c>
      <c r="R1331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1" s="3" t="str">
        <f>VLOOKUP($B1331,[1]Offline!$A$2:$K$2447,2,FALSE)</f>
        <v>Mini Supermarket</v>
      </c>
      <c r="T1331" s="3" t="str">
        <f>VLOOKUP($B1331,[1]Offline!$A$2:$K$2447,6,FALSE)</f>
        <v>05:00-23:00 (18Hrs)</v>
      </c>
      <c r="U1331" s="3" t="str">
        <f>VLOOKUP($B1331,[1]Offline!$A$2:$K$2447,8,FALSE)</f>
        <v>เลขที่ 54/10  หมู่ที่ 2   ต.บางพลับ  อ.ปากเกร็ด  จ. นนทบุรี    11120</v>
      </c>
      <c r="V1331" s="11" t="str">
        <f t="shared" si="208"/>
        <v>เลขที่ 54/10  หมู่ที่ 2   ต.บางพลับ  อ.ปากเกร็ด  จ. นนทบุรี    11120, โทรศัพท์: 097-234-6813</v>
      </c>
      <c r="W1331" s="3" t="str">
        <f>VLOOKUP($B1331,[1]Offline!$A$2:$K$2447,5,FALSE)</f>
        <v>exp2859-sm@lotuss.com</v>
      </c>
      <c r="X1331" s="3" t="str">
        <f>VLOOKUP($B1331,[1]Offline!$A$2:$K$2447,10,FALSE)</f>
        <v>0972346813</v>
      </c>
      <c r="Y1331" t="s">
        <v>8752</v>
      </c>
      <c r="Z1331" t="str">
        <f t="shared" si="209"/>
        <v>0972346813</v>
      </c>
      <c r="AA1331" t="str">
        <f t="shared" si="210"/>
        <v>097-234-6813</v>
      </c>
      <c r="AB1331" t="str">
        <f t="shared" si="211"/>
        <v>Valid</v>
      </c>
      <c r="AC1331" s="4" t="str">
        <f>IF(AND(LEFT($Z1331,1)="0", OR(LEN(SUBSTITUTE($Z1331,"-",""))=9, AND(LEFT($Z1331,2)&lt;&gt;"02", LEN(SUBSTITUTE($Z1331,"-",""))=10))), "Valid", "Invalid")</f>
        <v>Valid</v>
      </c>
      <c r="AD1331" t="s">
        <v>8752</v>
      </c>
      <c r="AE1331" s="11" t="s">
        <v>8753</v>
      </c>
    </row>
    <row r="1332" spans="1:31" ht="16" x14ac:dyDescent="0.2">
      <c r="A1332" t="s">
        <v>8754</v>
      </c>
      <c r="B1332">
        <v>2860</v>
      </c>
      <c r="C1332" t="str">
        <f t="shared" si="206"/>
        <v>store_doc_2860</v>
      </c>
      <c r="D1332" t="s">
        <v>8755</v>
      </c>
      <c r="E1332" t="s">
        <v>8756</v>
      </c>
      <c r="F1332">
        <v>17.473437000000001</v>
      </c>
      <c r="G1332">
        <v>103.456259</v>
      </c>
      <c r="H1332" t="str">
        <f t="shared" si="212"/>
        <v>https://www.google.com/maps/place/17.473437,103.456259</v>
      </c>
      <c r="I1332" t="s">
        <v>28</v>
      </c>
      <c r="J1332" t="s">
        <v>29</v>
      </c>
      <c r="K1332" t="s">
        <v>8757</v>
      </c>
      <c r="L1332" t="s">
        <v>8758</v>
      </c>
      <c r="M1332" t="s">
        <v>5582</v>
      </c>
      <c r="N1332">
        <v>47110</v>
      </c>
      <c r="O1332" t="s">
        <v>8759</v>
      </c>
      <c r="P1332" t="s">
        <v>34</v>
      </c>
      <c r="Q1332" s="3" t="s">
        <v>44</v>
      </c>
      <c r="R1332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2" s="3" t="str">
        <f>VLOOKUP($B1332,[1]Offline!$A$2:$K$2447,2,FALSE)</f>
        <v>Mini Supermarket</v>
      </c>
      <c r="T1332" s="3" t="str">
        <f>VLOOKUP($B1332,[1]Offline!$A$2:$K$2447,6,FALSE)</f>
        <v>24 Hours</v>
      </c>
      <c r="U1332" s="3" t="str">
        <f>VLOOKUP($B1332,[1]Offline!$A$2:$K$2447,8,FALSE)</f>
        <v>เลขที่ 1097 ม.11 ถ.เจริญไชย ต.สว่างแดนดิน อ.สว่างแดนดิน จ.สกลนคร 47110</v>
      </c>
      <c r="V1332" s="11" t="str">
        <f t="shared" si="208"/>
        <v>เลขที่ 1097 ม.11 ถ.เจริญไชย ต.สว่างแดนดิน อ.สว่างแดนดิน จ.สกลนคร 47110, โทรศัพท์: 062-604-0877</v>
      </c>
      <c r="W1332" s="3" t="str">
        <f>VLOOKUP($B1332,[1]Offline!$A$2:$K$2447,5,FALSE)</f>
        <v>exp2860-sm@lotuss.com</v>
      </c>
      <c r="X1332" s="3" t="str">
        <f>VLOOKUP($B1332,[1]Offline!$A$2:$K$2447,10,FALSE)</f>
        <v>0626040877</v>
      </c>
      <c r="Y1332" t="s">
        <v>8760</v>
      </c>
      <c r="Z1332" t="str">
        <f t="shared" si="209"/>
        <v>0626040877</v>
      </c>
      <c r="AA1332" t="str">
        <f t="shared" si="210"/>
        <v>062-604-0877</v>
      </c>
      <c r="AB1332" t="str">
        <f t="shared" si="211"/>
        <v>Valid</v>
      </c>
      <c r="AC1332" s="4" t="str">
        <f>IF(AND(LEFT($Z1332,1)="0", OR(LEN(SUBSTITUTE($Z1332,"-",""))=9, AND(LEFT($Z1332,2)&lt;&gt;"02", LEN(SUBSTITUTE($Z1332,"-",""))=10))), "Valid", "Invalid")</f>
        <v>Valid</v>
      </c>
      <c r="AD1332" t="s">
        <v>8760</v>
      </c>
      <c r="AE1332" s="11" t="s">
        <v>8761</v>
      </c>
    </row>
    <row r="1333" spans="1:31" ht="16" x14ac:dyDescent="0.2">
      <c r="A1333" t="s">
        <v>8762</v>
      </c>
      <c r="B1333">
        <v>2861</v>
      </c>
      <c r="C1333" t="str">
        <f t="shared" si="206"/>
        <v>store_doc_2861</v>
      </c>
      <c r="D1333" t="s">
        <v>8763</v>
      </c>
      <c r="E1333" t="s">
        <v>8764</v>
      </c>
      <c r="F1333">
        <v>13.718218</v>
      </c>
      <c r="G1333">
        <v>100.663482</v>
      </c>
      <c r="H1333" t="str">
        <f t="shared" si="212"/>
        <v>https://www.google.com/maps/place/13.718218,100.663482</v>
      </c>
      <c r="I1333" t="s">
        <v>28</v>
      </c>
      <c r="J1333" t="s">
        <v>29</v>
      </c>
      <c r="K1333" t="s">
        <v>8765</v>
      </c>
      <c r="L1333" t="s">
        <v>318</v>
      </c>
      <c r="M1333" t="s">
        <v>32</v>
      </c>
      <c r="N1333">
        <v>10250</v>
      </c>
      <c r="O1333" t="s">
        <v>743</v>
      </c>
      <c r="P1333" t="s">
        <v>34</v>
      </c>
      <c r="Q1333" s="3" t="s">
        <v>170</v>
      </c>
      <c r="R1333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3" s="3" t="str">
        <f>VLOOKUP($B1333,[1]Offline!$A$2:$K$2447,2,FALSE)</f>
        <v>Mini Supermarket</v>
      </c>
      <c r="T1333" s="3" t="str">
        <f>VLOOKUP($B1333,[1]Offline!$A$2:$K$2447,6,FALSE)</f>
        <v>06:00-23:00 (17Hrs)</v>
      </c>
      <c r="U1333" s="3" t="str">
        <f>VLOOKUP($B1333,[1]Offline!$A$2:$K$2447,8,FALSE)</f>
        <v>เลขที่ 289/1 ถ.อ่อนนุช แขวงประเวศ เขตประเวศ กรุงเทพฯ 10250</v>
      </c>
      <c r="V1333" s="11" t="str">
        <f t="shared" si="208"/>
        <v>เลขที่ 289/1 ถ.อ่อนนุช แขวงประเวศ เขตประเวศ กรุงเทพฯ 10250, โทรศัพท์: 062-604-0878</v>
      </c>
      <c r="W1333" s="3" t="str">
        <f>VLOOKUP($B1333,[1]Offline!$A$2:$K$2447,5,FALSE)</f>
        <v>exp2861-sm@lotuss.com</v>
      </c>
      <c r="X1333" s="3" t="str">
        <f>VLOOKUP($B1333,[1]Offline!$A$2:$K$2447,10,FALSE)</f>
        <v>0626040878</v>
      </c>
      <c r="Y1333" t="s">
        <v>8766</v>
      </c>
      <c r="Z1333" t="str">
        <f t="shared" si="209"/>
        <v>0626040878</v>
      </c>
      <c r="AA1333" t="str">
        <f t="shared" si="210"/>
        <v>062-604-0878</v>
      </c>
      <c r="AB1333" t="str">
        <f t="shared" si="211"/>
        <v>Valid</v>
      </c>
      <c r="AC1333" s="4" t="str">
        <f>IF(AND(LEFT($Z1333,1)="0", OR(LEN(SUBSTITUTE($Z1333,"-",""))=9, AND(LEFT($Z1333,2)&lt;&gt;"02", LEN(SUBSTITUTE($Z1333,"-",""))=10))), "Valid", "Invalid")</f>
        <v>Valid</v>
      </c>
      <c r="AD1333" t="s">
        <v>8766</v>
      </c>
      <c r="AE1333" s="11" t="s">
        <v>8767</v>
      </c>
    </row>
    <row r="1334" spans="1:31" ht="16" x14ac:dyDescent="0.2">
      <c r="A1334" t="s">
        <v>8768</v>
      </c>
      <c r="B1334">
        <v>2862</v>
      </c>
      <c r="C1334" t="str">
        <f t="shared" si="206"/>
        <v>store_doc_2862</v>
      </c>
      <c r="D1334" t="s">
        <v>8769</v>
      </c>
      <c r="E1334" t="s">
        <v>8770</v>
      </c>
      <c r="F1334">
        <v>16.715195999999999</v>
      </c>
      <c r="G1334">
        <v>98.574596</v>
      </c>
      <c r="H1334" t="str">
        <f t="shared" si="212"/>
        <v>https://www.google.com/maps/place/16.715196,98.574596</v>
      </c>
      <c r="I1334" t="s">
        <v>123</v>
      </c>
      <c r="J1334" t="s">
        <v>29</v>
      </c>
      <c r="K1334" t="s">
        <v>8771</v>
      </c>
      <c r="L1334" t="s">
        <v>8772</v>
      </c>
      <c r="M1334" t="s">
        <v>6283</v>
      </c>
      <c r="N1334">
        <v>63110</v>
      </c>
      <c r="O1334" t="s">
        <v>8773</v>
      </c>
      <c r="P1334" t="s">
        <v>34</v>
      </c>
      <c r="Q1334" s="3" t="s">
        <v>35</v>
      </c>
      <c r="R1334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4" s="3" t="e">
        <f>VLOOKUP($B1334,[1]Offline!$A$2:$K$2447,2,FALSE)</f>
        <v>#N/A</v>
      </c>
      <c r="T1334" s="3" t="e">
        <f>VLOOKUP($B1334,[1]Offline!$A$2:$K$2447,6,FALSE)</f>
        <v>#N/A</v>
      </c>
      <c r="U1334" s="3" t="e">
        <f>VLOOKUP($B1334,[1]Offline!$A$2:$K$2447,8,FALSE)</f>
        <v>#N/A</v>
      </c>
      <c r="V1334" s="11" t="e">
        <f t="shared" si="208"/>
        <v>#N/A</v>
      </c>
      <c r="W1334" s="3" t="e">
        <f>VLOOKUP($B1334,[1]Offline!$A$2:$K$2447,5,FALSE)</f>
        <v>#N/A</v>
      </c>
      <c r="X1334" s="3" t="e">
        <f>VLOOKUP($B1334,[1]Offline!$A$2:$K$2447,10,FALSE)</f>
        <v>#N/A</v>
      </c>
      <c r="Y1334" t="e">
        <v>#N/A</v>
      </c>
      <c r="Z1334" t="e">
        <f t="shared" si="209"/>
        <v>#N/A</v>
      </c>
      <c r="AA1334" t="e">
        <f t="shared" si="210"/>
        <v>#N/A</v>
      </c>
      <c r="AB1334" t="e">
        <f t="shared" si="211"/>
        <v>#N/A</v>
      </c>
      <c r="AC1334" s="4"/>
      <c r="AD1334" t="e">
        <v>#N/A</v>
      </c>
    </row>
    <row r="1335" spans="1:31" ht="16" x14ac:dyDescent="0.2">
      <c r="A1335" t="s">
        <v>8774</v>
      </c>
      <c r="B1335">
        <v>2864</v>
      </c>
      <c r="C1335" t="str">
        <f t="shared" si="206"/>
        <v>store_doc_2864</v>
      </c>
      <c r="D1335" t="s">
        <v>8775</v>
      </c>
      <c r="E1335" t="s">
        <v>8776</v>
      </c>
      <c r="F1335">
        <v>16.457377000000001</v>
      </c>
      <c r="G1335">
        <v>102.828006</v>
      </c>
      <c r="H1335" t="str">
        <f t="shared" si="212"/>
        <v>https://www.google.com/maps/place/16.457377,102.828006</v>
      </c>
      <c r="I1335" t="s">
        <v>28</v>
      </c>
      <c r="J1335" t="s">
        <v>29</v>
      </c>
      <c r="K1335" t="s">
        <v>8777</v>
      </c>
      <c r="L1335" t="s">
        <v>2423</v>
      </c>
      <c r="M1335" t="s">
        <v>2424</v>
      </c>
      <c r="N1335">
        <v>40000</v>
      </c>
      <c r="O1335" t="s">
        <v>2425</v>
      </c>
      <c r="P1335" t="s">
        <v>34</v>
      </c>
      <c r="Q1335" s="3" t="s">
        <v>170</v>
      </c>
      <c r="R1335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5" s="3" t="str">
        <f>VLOOKUP($B1335,[1]Offline!$A$2:$K$2447,2,FALSE)</f>
        <v>Mini Supermarket</v>
      </c>
      <c r="T1335" s="3" t="str">
        <f>VLOOKUP($B1335,[1]Offline!$A$2:$K$2447,6,FALSE)</f>
        <v>06:00-23:00 (17Hrs)</v>
      </c>
      <c r="U1335" s="3" t="str">
        <f>VLOOKUP($B1335,[1]Offline!$A$2:$K$2447,8,FALSE)</f>
        <v>เลขที่ 18/33-34 ม.14 ต.ในเมือง อ.เมืองขอนแก่น จ.ขอนแก่น 40000</v>
      </c>
      <c r="V1335" s="11" t="str">
        <f t="shared" si="208"/>
        <v>เลขที่ 18/33-34 ม.14 ต.ในเมือง อ.เมืองขอนแก่น จ.ขอนแก่น 40000, โทรศัพท์: 062-604-0882</v>
      </c>
      <c r="W1335" s="3" t="str">
        <f>VLOOKUP($B1335,[1]Offline!$A$2:$K$2447,5,FALSE)</f>
        <v>exp2864-sm@lotuss.com</v>
      </c>
      <c r="X1335" s="3" t="str">
        <f>VLOOKUP($B1335,[1]Offline!$A$2:$K$2447,10,FALSE)</f>
        <v>0626040882</v>
      </c>
      <c r="Y1335" t="s">
        <v>8778</v>
      </c>
      <c r="Z1335" t="str">
        <f t="shared" si="209"/>
        <v>0626040882</v>
      </c>
      <c r="AA1335" t="str">
        <f t="shared" si="210"/>
        <v>062-604-0882</v>
      </c>
      <c r="AB1335" t="str">
        <f t="shared" si="211"/>
        <v>Valid</v>
      </c>
      <c r="AC1335" s="4" t="str">
        <f>IF(AND(LEFT($Z1335,1)="0", OR(LEN(SUBSTITUTE($Z1335,"-",""))=9, AND(LEFT($Z1335,2)&lt;&gt;"02", LEN(SUBSTITUTE($Z1335,"-",""))=10))), "Valid", "Invalid")</f>
        <v>Valid</v>
      </c>
      <c r="AD1335" t="s">
        <v>8778</v>
      </c>
      <c r="AE1335" s="11" t="s">
        <v>8779</v>
      </c>
    </row>
    <row r="1336" spans="1:31" ht="16" x14ac:dyDescent="0.2">
      <c r="A1336" t="s">
        <v>8780</v>
      </c>
      <c r="B1336">
        <v>2865</v>
      </c>
      <c r="C1336" t="str">
        <f t="shared" si="206"/>
        <v>store_doc_2865</v>
      </c>
      <c r="D1336" t="s">
        <v>8781</v>
      </c>
      <c r="E1336" t="s">
        <v>8782</v>
      </c>
      <c r="F1336">
        <v>16.419485999999999</v>
      </c>
      <c r="G1336">
        <v>101.14941</v>
      </c>
      <c r="H1336" t="str">
        <f t="shared" si="212"/>
        <v>https://www.google.com/maps/place/16.419486,101.14941</v>
      </c>
      <c r="I1336" t="s">
        <v>28</v>
      </c>
      <c r="J1336" t="s">
        <v>29</v>
      </c>
      <c r="K1336" t="s">
        <v>8783</v>
      </c>
      <c r="L1336" t="s">
        <v>3558</v>
      </c>
      <c r="M1336" t="s">
        <v>3530</v>
      </c>
      <c r="N1336">
        <v>67000</v>
      </c>
      <c r="O1336" t="s">
        <v>2425</v>
      </c>
      <c r="P1336" t="s">
        <v>34</v>
      </c>
      <c r="Q1336" s="3" t="s">
        <v>35</v>
      </c>
      <c r="R1336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6" s="3" t="str">
        <f>VLOOKUP($B1336,[1]Offline!$A$2:$K$2447,2,FALSE)</f>
        <v>Mini Supermarket</v>
      </c>
      <c r="T1336" s="3" t="str">
        <f>VLOOKUP($B1336,[1]Offline!$A$2:$K$2447,6,FALSE)</f>
        <v>06:00-23:00 (17Hrs)</v>
      </c>
      <c r="U1336" s="3" t="str">
        <f>VLOOKUP($B1336,[1]Offline!$A$2:$K$2447,8,FALSE)</f>
        <v>เลขที่ 70 ถนนบูรกรรมโกวิท ตำบลในเมือง อำเภอเมืองเพชรบูรณ์ จังหวัดเพชรบูรณ์ 67000</v>
      </c>
      <c r="V1336" s="11" t="str">
        <f t="shared" si="208"/>
        <v>เลขที่ 70 ถนนบูรกรรมโกวิท ตำบลในเมือง อำเภอเมืองเพชรบูรณ์ จังหวัดเพชรบูรณ์ 67000, โทรศัพท์: 062-604-0882</v>
      </c>
      <c r="W1336" s="3" t="str">
        <f>VLOOKUP($B1336,[1]Offline!$A$2:$K$2447,5,FALSE)</f>
        <v>exp2865-sm@lotuss.com</v>
      </c>
      <c r="X1336" s="3" t="str">
        <f>VLOOKUP($B1336,[1]Offline!$A$2:$K$2447,10,FALSE)</f>
        <v>0626040882</v>
      </c>
      <c r="Y1336" t="s">
        <v>8778</v>
      </c>
      <c r="Z1336" t="str">
        <f t="shared" si="209"/>
        <v>0626040882</v>
      </c>
      <c r="AA1336" t="str">
        <f t="shared" si="210"/>
        <v>062-604-0882</v>
      </c>
      <c r="AB1336" t="str">
        <f t="shared" si="211"/>
        <v>Valid</v>
      </c>
      <c r="AC1336" s="4" t="str">
        <f>IF(AND(LEFT($Z1336,1)="0", OR(LEN(SUBSTITUTE($Z1336,"-",""))=9, AND(LEFT($Z1336,2)&lt;&gt;"02", LEN(SUBSTITUTE($Z1336,"-",""))=10))), "Valid", "Invalid")</f>
        <v>Valid</v>
      </c>
      <c r="AD1336" t="s">
        <v>8778</v>
      </c>
      <c r="AE1336" s="11" t="s">
        <v>8779</v>
      </c>
    </row>
    <row r="1337" spans="1:31" ht="16" x14ac:dyDescent="0.2">
      <c r="A1337" t="s">
        <v>8784</v>
      </c>
      <c r="B1337">
        <v>2866</v>
      </c>
      <c r="C1337" t="str">
        <f t="shared" si="206"/>
        <v>store_doc_2866</v>
      </c>
      <c r="D1337" t="s">
        <v>8785</v>
      </c>
      <c r="E1337" t="s">
        <v>8786</v>
      </c>
      <c r="F1337">
        <v>17.398779000000001</v>
      </c>
      <c r="G1337">
        <v>102.796497</v>
      </c>
      <c r="H1337" t="str">
        <f t="shared" si="212"/>
        <v>https://www.google.com/maps/place/17.398779,102.796497</v>
      </c>
      <c r="I1337" t="s">
        <v>123</v>
      </c>
      <c r="J1337" t="s">
        <v>29</v>
      </c>
      <c r="K1337" t="s">
        <v>8787</v>
      </c>
      <c r="L1337" t="s">
        <v>2736</v>
      </c>
      <c r="M1337" t="s">
        <v>2605</v>
      </c>
      <c r="N1337">
        <v>41000</v>
      </c>
      <c r="O1337" t="s">
        <v>2737</v>
      </c>
      <c r="P1337" t="s">
        <v>34</v>
      </c>
      <c r="Q1337" s="3" t="s">
        <v>35</v>
      </c>
      <c r="R1337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7" s="3" t="e">
        <f>VLOOKUP($B1337,[1]Offline!$A$2:$K$2447,2,FALSE)</f>
        <v>#N/A</v>
      </c>
      <c r="T1337" s="3" t="e">
        <f>VLOOKUP($B1337,[1]Offline!$A$2:$K$2447,6,FALSE)</f>
        <v>#N/A</v>
      </c>
      <c r="U1337" s="3" t="e">
        <f>VLOOKUP($B1337,[1]Offline!$A$2:$K$2447,8,FALSE)</f>
        <v>#N/A</v>
      </c>
      <c r="V1337" s="11" t="e">
        <f t="shared" si="208"/>
        <v>#N/A</v>
      </c>
      <c r="W1337" s="3" t="e">
        <f>VLOOKUP($B1337,[1]Offline!$A$2:$K$2447,5,FALSE)</f>
        <v>#N/A</v>
      </c>
      <c r="X1337" s="3" t="e">
        <f>VLOOKUP($B1337,[1]Offline!$A$2:$K$2447,10,FALSE)</f>
        <v>#N/A</v>
      </c>
      <c r="Y1337" t="e">
        <v>#N/A</v>
      </c>
      <c r="Z1337" t="e">
        <f t="shared" si="209"/>
        <v>#N/A</v>
      </c>
      <c r="AA1337" t="e">
        <f t="shared" si="210"/>
        <v>#N/A</v>
      </c>
      <c r="AB1337" t="e">
        <f t="shared" si="211"/>
        <v>#N/A</v>
      </c>
      <c r="AC1337" s="4"/>
      <c r="AD1337" t="e">
        <v>#N/A</v>
      </c>
    </row>
    <row r="1338" spans="1:31" ht="16" x14ac:dyDescent="0.2">
      <c r="A1338" t="s">
        <v>8788</v>
      </c>
      <c r="B1338">
        <v>2867</v>
      </c>
      <c r="C1338" t="str">
        <f t="shared" si="206"/>
        <v>store_doc_2867</v>
      </c>
      <c r="D1338" t="s">
        <v>8789</v>
      </c>
      <c r="E1338" t="s">
        <v>8790</v>
      </c>
      <c r="F1338">
        <v>18.184408999999999</v>
      </c>
      <c r="G1338">
        <v>103.742144</v>
      </c>
      <c r="H1338" t="str">
        <f t="shared" si="212"/>
        <v>https://www.google.com/maps/place/18.184409,103.742144</v>
      </c>
      <c r="I1338" t="s">
        <v>28</v>
      </c>
      <c r="J1338" t="s">
        <v>29</v>
      </c>
      <c r="K1338" t="s">
        <v>8791</v>
      </c>
      <c r="L1338" t="s">
        <v>8792</v>
      </c>
      <c r="M1338" t="s">
        <v>8492</v>
      </c>
      <c r="N1338">
        <v>38210</v>
      </c>
      <c r="O1338" t="s">
        <v>8793</v>
      </c>
      <c r="P1338" t="s">
        <v>34</v>
      </c>
      <c r="Q1338" s="3" t="s">
        <v>170</v>
      </c>
      <c r="R1338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8" s="3" t="str">
        <f>VLOOKUP($B1338,[1]Offline!$A$2:$K$2447,2,FALSE)</f>
        <v>Mini Supermarket</v>
      </c>
      <c r="T1338" s="3" t="str">
        <f>VLOOKUP($B1338,[1]Offline!$A$2:$K$2447,6,FALSE)</f>
        <v>05:00-23:00 (18Hrs)</v>
      </c>
      <c r="U1338" s="3" t="str">
        <f>VLOOKUP($B1338,[1]Offline!$A$2:$K$2447,8,FALSE)</f>
        <v>เลขที่ 207 ม.1 ต.ศรีวิไล อ.ศรีวิไล จ.บึงกาฬ 38210</v>
      </c>
      <c r="V1338" s="11" t="str">
        <f t="shared" si="208"/>
        <v>เลขที่ 207 ม.1 ต.ศรีวิไล อ.ศรีวิไล จ.บึงกาฬ 38210, โทรศัพท์: 062-604-0886</v>
      </c>
      <c r="W1338" s="3" t="str">
        <f>VLOOKUP($B1338,[1]Offline!$A$2:$K$2447,5,FALSE)</f>
        <v>exp2867-sm@lotuss.com</v>
      </c>
      <c r="X1338" s="3" t="str">
        <f>VLOOKUP($B1338,[1]Offline!$A$2:$K$2447,10,FALSE)</f>
        <v>0626040886</v>
      </c>
      <c r="Y1338" t="s">
        <v>8794</v>
      </c>
      <c r="Z1338" t="str">
        <f t="shared" si="209"/>
        <v>0626040886</v>
      </c>
      <c r="AA1338" t="str">
        <f t="shared" si="210"/>
        <v>062-604-0886</v>
      </c>
      <c r="AB1338" t="str">
        <f t="shared" si="211"/>
        <v>Valid</v>
      </c>
      <c r="AC1338" s="4" t="str">
        <f t="shared" ref="AC1338:AC1343" si="216">IF(AND(LEFT($Z1338,1)="0", OR(LEN(SUBSTITUTE($Z1338,"-",""))=9, AND(LEFT($Z1338,2)&lt;&gt;"02", LEN(SUBSTITUTE($Z1338,"-",""))=10))), "Valid", "Invalid")</f>
        <v>Valid</v>
      </c>
      <c r="AD1338" t="s">
        <v>8794</v>
      </c>
      <c r="AE1338" s="11" t="s">
        <v>8795</v>
      </c>
    </row>
    <row r="1339" spans="1:31" ht="16" x14ac:dyDescent="0.2">
      <c r="A1339" t="s">
        <v>8796</v>
      </c>
      <c r="B1339">
        <v>2868</v>
      </c>
      <c r="C1339" t="str">
        <f t="shared" si="206"/>
        <v>store_doc_2868</v>
      </c>
      <c r="D1339" t="s">
        <v>8797</v>
      </c>
      <c r="E1339" t="s">
        <v>8798</v>
      </c>
      <c r="F1339">
        <v>12.743537</v>
      </c>
      <c r="G1339">
        <v>101.09236900000001</v>
      </c>
      <c r="H1339" t="str">
        <f t="shared" si="212"/>
        <v>https://www.google.com/maps/place/12.743537,101.092369</v>
      </c>
      <c r="I1339" t="s">
        <v>28</v>
      </c>
      <c r="J1339" t="s">
        <v>29</v>
      </c>
      <c r="K1339" t="s">
        <v>8799</v>
      </c>
      <c r="L1339" t="s">
        <v>2078</v>
      </c>
      <c r="M1339" t="s">
        <v>2040</v>
      </c>
      <c r="N1339">
        <v>21130</v>
      </c>
      <c r="O1339" t="s">
        <v>2079</v>
      </c>
      <c r="P1339" t="s">
        <v>34</v>
      </c>
      <c r="Q1339" s="3" t="s">
        <v>170</v>
      </c>
      <c r="R1339" s="3" t="str">
        <f t="shared" si="20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39" s="3" t="str">
        <f>VLOOKUP($B1339,[1]Offline!$A$2:$K$2447,2,FALSE)</f>
        <v>Mini Supermarket</v>
      </c>
      <c r="T1339" s="3" t="str">
        <f>VLOOKUP($B1339,[1]Offline!$A$2:$K$2447,6,FALSE)</f>
        <v>06:00-23:00 (17Hrs)</v>
      </c>
      <c r="U1339" s="3" t="str">
        <f>VLOOKUP($B1339,[1]Offline!$A$2:$K$2447,8,FALSE)</f>
        <v>เลขที่ 22/119 หมู่ 6 ต.บ้านฉาง อ.บ้านฉาง จ.ระยอง 21130</v>
      </c>
      <c r="V1339" s="11" t="str">
        <f t="shared" si="208"/>
        <v>เลขที่ 22/119 หมู่ 6 ต.บ้านฉาง อ.บ้านฉาง จ.ระยอง 21130, โทรศัพท์: 096-884-6528</v>
      </c>
      <c r="W1339" s="3" t="str">
        <f>VLOOKUP($B1339,[1]Offline!$A$2:$K$2447,5,FALSE)</f>
        <v>exp2868-sm@lotuss.com</v>
      </c>
      <c r="X1339" s="3" t="str">
        <f>VLOOKUP($B1339,[1]Offline!$A$2:$K$2447,10,FALSE)</f>
        <v>0968846528</v>
      </c>
      <c r="Y1339" t="s">
        <v>8800</v>
      </c>
      <c r="Z1339" t="str">
        <f t="shared" si="209"/>
        <v>0968846528</v>
      </c>
      <c r="AA1339" t="str">
        <f t="shared" si="210"/>
        <v>096-884-6528</v>
      </c>
      <c r="AB1339" t="str">
        <f t="shared" si="211"/>
        <v>Valid</v>
      </c>
      <c r="AC1339" s="4" t="str">
        <f t="shared" si="216"/>
        <v>Valid</v>
      </c>
      <c r="AD1339" t="s">
        <v>8800</v>
      </c>
      <c r="AE1339" s="11" t="s">
        <v>8801</v>
      </c>
    </row>
    <row r="1340" spans="1:31" ht="16" x14ac:dyDescent="0.2">
      <c r="A1340" t="s">
        <v>8802</v>
      </c>
      <c r="B1340">
        <v>2869</v>
      </c>
      <c r="C1340" t="str">
        <f t="shared" si="206"/>
        <v>store_doc_2869</v>
      </c>
      <c r="D1340" t="s">
        <v>8803</v>
      </c>
      <c r="E1340" t="s">
        <v>8804</v>
      </c>
      <c r="F1340">
        <v>13.70388</v>
      </c>
      <c r="G1340">
        <v>100.31546299999999</v>
      </c>
      <c r="H1340" t="str">
        <f t="shared" si="212"/>
        <v>https://www.google.com/maps/place/13.70388,100.315463</v>
      </c>
      <c r="I1340" t="s">
        <v>28</v>
      </c>
      <c r="J1340" t="s">
        <v>29</v>
      </c>
      <c r="K1340" t="s">
        <v>8805</v>
      </c>
      <c r="L1340" t="s">
        <v>946</v>
      </c>
      <c r="M1340" t="s">
        <v>616</v>
      </c>
      <c r="N1340">
        <v>74130</v>
      </c>
      <c r="O1340" t="s">
        <v>947</v>
      </c>
      <c r="P1340" t="s">
        <v>34</v>
      </c>
      <c r="Q1340" s="3" t="s">
        <v>35</v>
      </c>
      <c r="R1340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0" s="3" t="str">
        <f>VLOOKUP($B1340,[1]Offline!$A$2:$K$2447,2,FALSE)</f>
        <v>Mini Supermarket</v>
      </c>
      <c r="T1340" s="3" t="str">
        <f>VLOOKUP($B1340,[1]Offline!$A$2:$K$2447,6,FALSE)</f>
        <v>06:00-22:30 (16.5Hrs)</v>
      </c>
      <c r="U1340" s="3" t="str">
        <f>VLOOKUP($B1340,[1]Offline!$A$2:$K$2447,8,FALSE)</f>
        <v>เลขที่ 74,74/1-2 หมู่ 13 ต.อ้อมน้อย อ.กระทุ่มแบน จ.สมุทรสาคร 74130</v>
      </c>
      <c r="V1340" s="11" t="str">
        <f t="shared" si="208"/>
        <v>เลขที่ 74,74/1-2 หมู่ 13 ต.อ้อมน้อย อ.กระทุ่มแบน จ.สมุทรสาคร 74130, โทรศัพท์: 094-249-9227</v>
      </c>
      <c r="W1340" s="3" t="str">
        <f>VLOOKUP($B1340,[1]Offline!$A$2:$K$2447,5,FALSE)</f>
        <v>exp2869-sm@lotuss.com</v>
      </c>
      <c r="X1340" s="3" t="str">
        <f>VLOOKUP($B1340,[1]Offline!$A$2:$K$2447,10,FALSE)</f>
        <v>0942499227</v>
      </c>
      <c r="Y1340" t="s">
        <v>8806</v>
      </c>
      <c r="Z1340" t="str">
        <f t="shared" si="209"/>
        <v>0942499227</v>
      </c>
      <c r="AA1340" t="str">
        <f t="shared" si="210"/>
        <v>094-249-9227</v>
      </c>
      <c r="AB1340" t="str">
        <f t="shared" si="211"/>
        <v>Valid</v>
      </c>
      <c r="AC1340" s="4" t="str">
        <f t="shared" si="216"/>
        <v>Valid</v>
      </c>
      <c r="AD1340" t="s">
        <v>8806</v>
      </c>
      <c r="AE1340" s="11" t="s">
        <v>8807</v>
      </c>
    </row>
    <row r="1341" spans="1:31" ht="16" x14ac:dyDescent="0.2">
      <c r="A1341" t="s">
        <v>8808</v>
      </c>
      <c r="B1341">
        <v>2870</v>
      </c>
      <c r="C1341" t="str">
        <f t="shared" si="206"/>
        <v>store_doc_2870</v>
      </c>
      <c r="D1341" t="s">
        <v>8809</v>
      </c>
      <c r="E1341" t="s">
        <v>8810</v>
      </c>
      <c r="F1341">
        <v>14.22106</v>
      </c>
      <c r="G1341">
        <v>100.68839</v>
      </c>
      <c r="H1341" t="str">
        <f t="shared" si="212"/>
        <v>https://www.google.com/maps/place/14.22106,100.68839</v>
      </c>
      <c r="I1341" t="s">
        <v>123</v>
      </c>
      <c r="J1341" t="s">
        <v>29</v>
      </c>
      <c r="K1341" t="s">
        <v>8811</v>
      </c>
      <c r="L1341" t="s">
        <v>931</v>
      </c>
      <c r="M1341" t="s">
        <v>932</v>
      </c>
      <c r="N1341">
        <v>13170</v>
      </c>
      <c r="O1341" t="s">
        <v>1295</v>
      </c>
      <c r="P1341" t="s">
        <v>34</v>
      </c>
      <c r="Q1341" s="3" t="s">
        <v>35</v>
      </c>
      <c r="R1341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1" s="3" t="str">
        <f>VLOOKUP($B1341,[1]Offline!$A$2:$K$2447,2,FALSE)</f>
        <v>Mini Supermarket</v>
      </c>
      <c r="T1341" s="3" t="str">
        <f>VLOOKUP($B1341,[1]Offline!$A$2:$K$2447,6,FALSE)</f>
        <v>06:00-23:00 (17Hrs)</v>
      </c>
      <c r="U1341" s="3" t="str">
        <f>VLOOKUP($B1341,[1]Offline!$A$2:$K$2447,8,FALSE)</f>
        <v>เลขที่ 188/1 ม.4  ถ.พหลโยธิน อ.ลำไทร อ.วังน้อย จ.พระนครศรีอยุธยา 13170</v>
      </c>
      <c r="V1341" s="11" t="str">
        <f t="shared" si="208"/>
        <v>เลขที่ 188/1 ม.4  ถ.พหลโยธิน อ.ลำไทร อ.วังน้อย จ.พระนครศรีอยุธยา 13170, โทรศัพท์: 092-482-8582</v>
      </c>
      <c r="W1341" s="3" t="str">
        <f>VLOOKUP($B1341,[1]Offline!$A$2:$K$2447,5,FALSE)</f>
        <v>exp2870-sm@lotuss.com</v>
      </c>
      <c r="X1341" s="3" t="str">
        <f>VLOOKUP($B1341,[1]Offline!$A$2:$K$2447,10,FALSE)</f>
        <v>0924828582</v>
      </c>
      <c r="Y1341" t="s">
        <v>8812</v>
      </c>
      <c r="Z1341" t="str">
        <f t="shared" si="209"/>
        <v>0924828582</v>
      </c>
      <c r="AA1341" t="str">
        <f t="shared" si="210"/>
        <v>092-482-8582</v>
      </c>
      <c r="AB1341" t="str">
        <f t="shared" si="211"/>
        <v>Valid</v>
      </c>
      <c r="AC1341" s="4" t="str">
        <f t="shared" si="216"/>
        <v>Valid</v>
      </c>
      <c r="AD1341" t="s">
        <v>8812</v>
      </c>
      <c r="AE1341" s="11" t="s">
        <v>8813</v>
      </c>
    </row>
    <row r="1342" spans="1:31" ht="16" x14ac:dyDescent="0.2">
      <c r="A1342" t="s">
        <v>8814</v>
      </c>
      <c r="B1342">
        <v>2872</v>
      </c>
      <c r="C1342" t="str">
        <f t="shared" si="206"/>
        <v>store_doc_2872</v>
      </c>
      <c r="D1342" t="s">
        <v>8815</v>
      </c>
      <c r="E1342" t="s">
        <v>8816</v>
      </c>
      <c r="F1342">
        <v>13.816067</v>
      </c>
      <c r="G1342">
        <v>100.576418</v>
      </c>
      <c r="H1342" t="str">
        <f t="shared" si="212"/>
        <v>https://www.google.com/maps/place/13.816067,100.576418</v>
      </c>
      <c r="I1342" t="s">
        <v>28</v>
      </c>
      <c r="J1342" t="s">
        <v>29</v>
      </c>
      <c r="K1342" t="s">
        <v>8817</v>
      </c>
      <c r="L1342" t="s">
        <v>42</v>
      </c>
      <c r="M1342" t="s">
        <v>32</v>
      </c>
      <c r="N1342">
        <v>10900</v>
      </c>
      <c r="O1342" t="s">
        <v>3100</v>
      </c>
      <c r="P1342" t="s">
        <v>34</v>
      </c>
      <c r="Q1342" s="3" t="s">
        <v>35</v>
      </c>
      <c r="R1342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2" s="3" t="str">
        <f>VLOOKUP($B1342,[1]Offline!$A$2:$K$2447,2,FALSE)</f>
        <v>Mini Supermarket</v>
      </c>
      <c r="T1342" s="3" t="str">
        <f>VLOOKUP($B1342,[1]Offline!$A$2:$K$2447,6,FALSE)</f>
        <v>06:00-22:00 (16Hrs)</v>
      </c>
      <c r="U1342" s="3" t="str">
        <f>VLOOKUP($B1342,[1]Offline!$A$2:$K$2447,8,FALSE)</f>
        <v>เลขที่ 386 ถ.รัชดาภิเษก แขวงจันทรเกษม เขตจตุจักร กรุงเทพ 10900</v>
      </c>
      <c r="V1342" s="11" t="str">
        <f t="shared" si="208"/>
        <v>เลขที่ 386 ถ.รัชดาภิเษก แขวงจันทรเกษม เขตจตุจักร กรุงเทพ 10900, โทรศัพท์: 062-604-0891</v>
      </c>
      <c r="W1342" s="3" t="str">
        <f>VLOOKUP($B1342,[1]Offline!$A$2:$K$2447,5,FALSE)</f>
        <v>exp2872-sm@lotuss.com</v>
      </c>
      <c r="X1342" s="3" t="str">
        <f>VLOOKUP($B1342,[1]Offline!$A$2:$K$2447,10,FALSE)</f>
        <v>0626040891</v>
      </c>
      <c r="Y1342" t="s">
        <v>8818</v>
      </c>
      <c r="Z1342" t="str">
        <f t="shared" si="209"/>
        <v>0626040891</v>
      </c>
      <c r="AA1342" t="str">
        <f t="shared" si="210"/>
        <v>062-604-0891</v>
      </c>
      <c r="AB1342" t="str">
        <f t="shared" si="211"/>
        <v>Valid</v>
      </c>
      <c r="AC1342" s="4" t="str">
        <f t="shared" si="216"/>
        <v>Valid</v>
      </c>
      <c r="AD1342" t="s">
        <v>8818</v>
      </c>
      <c r="AE1342" s="11" t="s">
        <v>8819</v>
      </c>
    </row>
    <row r="1343" spans="1:31" ht="16" x14ac:dyDescent="0.2">
      <c r="A1343" t="s">
        <v>8820</v>
      </c>
      <c r="B1343">
        <v>2874</v>
      </c>
      <c r="C1343" t="str">
        <f t="shared" si="206"/>
        <v>store_doc_2874</v>
      </c>
      <c r="D1343" t="s">
        <v>8821</v>
      </c>
      <c r="E1343" t="s">
        <v>8822</v>
      </c>
      <c r="F1343">
        <v>13.539923</v>
      </c>
      <c r="G1343">
        <v>100.96123799999999</v>
      </c>
      <c r="H1343" t="str">
        <f t="shared" si="212"/>
        <v>https://www.google.com/maps/place/13.539923,100.961238</v>
      </c>
      <c r="I1343" t="s">
        <v>28</v>
      </c>
      <c r="J1343" t="s">
        <v>29</v>
      </c>
      <c r="K1343" t="s">
        <v>8823</v>
      </c>
      <c r="L1343" t="s">
        <v>996</v>
      </c>
      <c r="M1343" t="s">
        <v>997</v>
      </c>
      <c r="N1343">
        <v>24180</v>
      </c>
      <c r="O1343" t="s">
        <v>8824</v>
      </c>
      <c r="P1343" t="s">
        <v>34</v>
      </c>
      <c r="Q1343" s="3" t="s">
        <v>35</v>
      </c>
      <c r="R1343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3" s="3" t="str">
        <f>VLOOKUP($B1343,[1]Offline!$A$2:$K$2447,2,FALSE)</f>
        <v>Mini Supermarket</v>
      </c>
      <c r="T1343" s="3" t="str">
        <f>VLOOKUP($B1343,[1]Offline!$A$2:$K$2447,6,FALSE)</f>
        <v>06:00-21:00 (15Hrs)</v>
      </c>
      <c r="U1343" s="3" t="str">
        <f>VLOOKUP($B1343,[1]Offline!$A$2:$K$2447,8,FALSE)</f>
        <v>เลขที่ 107/3 หมู่ 2 ต.บางสมัคร อ.บางปะกง จ.ฉะเชิงเทรา 24130</v>
      </c>
      <c r="V1343" s="11" t="str">
        <f t="shared" si="208"/>
        <v>เลขที่ 107/3 หมู่ 2 ต.บางสมัคร อ.บางปะกง จ.ฉะเชิงเทรา 24130, โทรศัพท์: 062-604-0893</v>
      </c>
      <c r="W1343" s="3" t="str">
        <f>VLOOKUP($B1343,[1]Offline!$A$2:$K$2447,5,FALSE)</f>
        <v>exp2874-sm@lotuss.com</v>
      </c>
      <c r="X1343" s="3" t="str">
        <f>VLOOKUP($B1343,[1]Offline!$A$2:$K$2447,10,FALSE)</f>
        <v>0626040893</v>
      </c>
      <c r="Y1343" t="s">
        <v>8825</v>
      </c>
      <c r="Z1343" t="str">
        <f t="shared" si="209"/>
        <v>0626040893</v>
      </c>
      <c r="AA1343" t="str">
        <f t="shared" si="210"/>
        <v>062-604-0893</v>
      </c>
      <c r="AB1343" t="str">
        <f t="shared" si="211"/>
        <v>Valid</v>
      </c>
      <c r="AC1343" s="4" t="str">
        <f t="shared" si="216"/>
        <v>Valid</v>
      </c>
      <c r="AD1343" t="s">
        <v>8825</v>
      </c>
      <c r="AE1343" s="11" t="s">
        <v>8826</v>
      </c>
    </row>
    <row r="1344" spans="1:31" ht="16" x14ac:dyDescent="0.2">
      <c r="A1344" t="s">
        <v>8827</v>
      </c>
      <c r="B1344">
        <v>2875</v>
      </c>
      <c r="C1344" t="str">
        <f t="shared" si="206"/>
        <v>store_doc_2875</v>
      </c>
      <c r="D1344" t="s">
        <v>8828</v>
      </c>
      <c r="E1344" t="s">
        <v>8829</v>
      </c>
      <c r="F1344">
        <v>12.849007</v>
      </c>
      <c r="G1344">
        <v>100.91171</v>
      </c>
      <c r="H1344" t="str">
        <f t="shared" si="212"/>
        <v>https://www.google.com/maps/place/12.849007,100.91171</v>
      </c>
      <c r="I1344" t="s">
        <v>123</v>
      </c>
      <c r="J1344" t="s">
        <v>29</v>
      </c>
      <c r="K1344" t="s">
        <v>8830</v>
      </c>
      <c r="L1344" t="s">
        <v>2984</v>
      </c>
      <c r="M1344" t="s">
        <v>1528</v>
      </c>
      <c r="N1344">
        <v>20250</v>
      </c>
      <c r="O1344" t="s">
        <v>2985</v>
      </c>
      <c r="P1344" t="s">
        <v>34</v>
      </c>
      <c r="Q1344" s="3" t="s">
        <v>35</v>
      </c>
      <c r="R1344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4" s="3" t="e">
        <f>VLOOKUP($B1344,[1]Offline!$A$2:$K$2447,2,FALSE)</f>
        <v>#N/A</v>
      </c>
      <c r="T1344" s="3" t="e">
        <f>VLOOKUP($B1344,[1]Offline!$A$2:$K$2447,6,FALSE)</f>
        <v>#N/A</v>
      </c>
      <c r="U1344" s="3" t="e">
        <f>VLOOKUP($B1344,[1]Offline!$A$2:$K$2447,8,FALSE)</f>
        <v>#N/A</v>
      </c>
      <c r="V1344" s="11" t="e">
        <f t="shared" si="208"/>
        <v>#N/A</v>
      </c>
      <c r="W1344" s="3" t="e">
        <f>VLOOKUP($B1344,[1]Offline!$A$2:$K$2447,5,FALSE)</f>
        <v>#N/A</v>
      </c>
      <c r="X1344" s="3" t="e">
        <f>VLOOKUP($B1344,[1]Offline!$A$2:$K$2447,10,FALSE)</f>
        <v>#N/A</v>
      </c>
      <c r="Y1344" t="e">
        <v>#N/A</v>
      </c>
      <c r="Z1344" t="e">
        <f t="shared" si="209"/>
        <v>#N/A</v>
      </c>
      <c r="AA1344" t="e">
        <f t="shared" si="210"/>
        <v>#N/A</v>
      </c>
      <c r="AB1344" t="e">
        <f t="shared" si="211"/>
        <v>#N/A</v>
      </c>
      <c r="AC1344" s="4"/>
      <c r="AD1344" t="e">
        <v>#N/A</v>
      </c>
    </row>
    <row r="1345" spans="1:31" ht="16" x14ac:dyDescent="0.2">
      <c r="A1345" t="s">
        <v>8831</v>
      </c>
      <c r="B1345">
        <v>2876</v>
      </c>
      <c r="C1345" t="str">
        <f t="shared" si="206"/>
        <v>store_doc_2876</v>
      </c>
      <c r="D1345" t="s">
        <v>8832</v>
      </c>
      <c r="E1345" t="s">
        <v>8833</v>
      </c>
      <c r="F1345">
        <v>13.978712</v>
      </c>
      <c r="G1345">
        <v>100.417633</v>
      </c>
      <c r="H1345" t="str">
        <f t="shared" si="212"/>
        <v>https://www.google.com/maps/place/13.978712,100.417633</v>
      </c>
      <c r="I1345" t="s">
        <v>28</v>
      </c>
      <c r="J1345" t="s">
        <v>29</v>
      </c>
      <c r="K1345" t="s">
        <v>8834</v>
      </c>
      <c r="L1345" t="s">
        <v>231</v>
      </c>
      <c r="M1345" t="s">
        <v>232</v>
      </c>
      <c r="N1345">
        <v>11110</v>
      </c>
      <c r="O1345" t="s">
        <v>3862</v>
      </c>
      <c r="P1345" t="s">
        <v>34</v>
      </c>
      <c r="Q1345" s="3" t="s">
        <v>35</v>
      </c>
      <c r="R1345" s="3" t="str">
        <f t="shared" si="20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5" s="3" t="str">
        <f>VLOOKUP($B1345,[1]Offline!$A$2:$K$2447,2,FALSE)</f>
        <v>Mini Supermarket</v>
      </c>
      <c r="T1345" s="3" t="str">
        <f>VLOOKUP($B1345,[1]Offline!$A$2:$K$2447,6,FALSE)</f>
        <v>06:00-23:00 (17Hrs)</v>
      </c>
      <c r="U1345" s="3" t="str">
        <f>VLOOKUP($B1345,[1]Offline!$A$2:$K$2447,8,FALSE)</f>
        <v>เลขที่ 6/6 ม.5 ต.ลำโพ อ.บางบัวทอง จ.นนทบุรี 11110</v>
      </c>
      <c r="V1345" s="11" t="str">
        <f t="shared" si="208"/>
        <v>เลขที่ 6/6 ม.5 ต.ลำโพ อ.บางบัวทอง จ.นนทบุรี 11110, โทรศัพท์: 096-973-4940</v>
      </c>
      <c r="W1345" s="3" t="str">
        <f>VLOOKUP($B1345,[1]Offline!$A$2:$K$2447,5,FALSE)</f>
        <v>exp2876-sm@lotuss.com</v>
      </c>
      <c r="X1345" s="3" t="str">
        <f>VLOOKUP($B1345,[1]Offline!$A$2:$K$2447,10,FALSE)</f>
        <v>0969734940</v>
      </c>
      <c r="Y1345" t="s">
        <v>8835</v>
      </c>
      <c r="Z1345" t="str">
        <f t="shared" si="209"/>
        <v>0969734940</v>
      </c>
      <c r="AA1345" t="str">
        <f t="shared" si="210"/>
        <v>096-973-4940</v>
      </c>
      <c r="AB1345" t="str">
        <f t="shared" si="211"/>
        <v>Valid</v>
      </c>
      <c r="AC1345" s="4" t="str">
        <f>IF(AND(LEFT($Z1345,1)="0", OR(LEN(SUBSTITUTE($Z1345,"-",""))=9, AND(LEFT($Z1345,2)&lt;&gt;"02", LEN(SUBSTITUTE($Z1345,"-",""))=10))), "Valid", "Invalid")</f>
        <v>Valid</v>
      </c>
      <c r="AD1345" t="s">
        <v>8835</v>
      </c>
      <c r="AE1345" s="11" t="s">
        <v>8836</v>
      </c>
    </row>
    <row r="1346" spans="1:31" ht="16" x14ac:dyDescent="0.2">
      <c r="A1346" t="s">
        <v>8837</v>
      </c>
      <c r="B1346">
        <v>2877</v>
      </c>
      <c r="C1346" t="str">
        <f t="shared" si="206"/>
        <v>store_doc_2877</v>
      </c>
      <c r="D1346" t="s">
        <v>8838</v>
      </c>
      <c r="E1346" t="s">
        <v>8839</v>
      </c>
      <c r="F1346">
        <v>13.886092</v>
      </c>
      <c r="G1346">
        <v>100.372615</v>
      </c>
      <c r="H1346" t="str">
        <f t="shared" si="212"/>
        <v>https://www.google.com/maps/place/13.886092,100.372615</v>
      </c>
      <c r="I1346" t="s">
        <v>28</v>
      </c>
      <c r="J1346" t="s">
        <v>29</v>
      </c>
      <c r="K1346" t="s">
        <v>8840</v>
      </c>
      <c r="L1346" t="s">
        <v>691</v>
      </c>
      <c r="M1346" t="s">
        <v>232</v>
      </c>
      <c r="N1346">
        <v>11140</v>
      </c>
      <c r="O1346" t="s">
        <v>6910</v>
      </c>
      <c r="P1346" t="s">
        <v>34</v>
      </c>
      <c r="Q1346" s="3" t="s">
        <v>44</v>
      </c>
      <c r="R1346" s="3" t="str">
        <f t="shared" si="20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6" s="3" t="str">
        <f>VLOOKUP($B1346,[1]Offline!$A$2:$K$2447,2,FALSE)</f>
        <v>Mini Supermarket</v>
      </c>
      <c r="T1346" s="3" t="str">
        <f>VLOOKUP($B1346,[1]Offline!$A$2:$K$2447,6,FALSE)</f>
        <v>06:00-24:00 (18Hrs)</v>
      </c>
      <c r="U1346" s="3" t="str">
        <f>VLOOKUP($B1346,[1]Offline!$A$2:$K$2447,8,FALSE)</f>
        <v>เลขที่  23/38-40  หมู่ 10  ตำบลบางแม่นาง อำเภอบางใหญ่  จ.นนทบุรี 11140</v>
      </c>
      <c r="V1346" s="11" t="str">
        <f t="shared" si="208"/>
        <v>เลขที่  23/38-40  หมู่ 10  ตำบลบางแม่นาง อำเภอบางใหญ่  จ.นนทบุรี 11140, โทรศัพท์: 095-514-9760</v>
      </c>
      <c r="W1346" s="3" t="str">
        <f>VLOOKUP($B1346,[1]Offline!$A$2:$K$2447,5,FALSE)</f>
        <v>exp2877-sm@lotuss.com</v>
      </c>
      <c r="X1346" s="3" t="str">
        <f>VLOOKUP($B1346,[1]Offline!$A$2:$K$2447,10,FALSE)</f>
        <v>0955149760</v>
      </c>
      <c r="Y1346" t="s">
        <v>8841</v>
      </c>
      <c r="Z1346" t="str">
        <f t="shared" si="209"/>
        <v>0955149760</v>
      </c>
      <c r="AA1346" t="str">
        <f t="shared" si="210"/>
        <v>095-514-9760</v>
      </c>
      <c r="AB1346" t="str">
        <f t="shared" si="211"/>
        <v>Valid</v>
      </c>
      <c r="AC1346" s="4" t="str">
        <f>IF(AND(LEFT($Z1346,1)="0", OR(LEN(SUBSTITUTE($Z1346,"-",""))=9, AND(LEFT($Z1346,2)&lt;&gt;"02", LEN(SUBSTITUTE($Z1346,"-",""))=10))), "Valid", "Invalid")</f>
        <v>Valid</v>
      </c>
      <c r="AD1346" t="s">
        <v>8841</v>
      </c>
      <c r="AE1346" s="11" t="s">
        <v>8842</v>
      </c>
    </row>
    <row r="1347" spans="1:31" ht="16" x14ac:dyDescent="0.2">
      <c r="A1347" t="s">
        <v>8843</v>
      </c>
      <c r="B1347">
        <v>2878</v>
      </c>
      <c r="C1347" t="str">
        <f t="shared" ref="C1347:C1410" si="217">CONCATENATE("store_doc_",B1347)</f>
        <v>store_doc_2878</v>
      </c>
      <c r="D1347" t="s">
        <v>8844</v>
      </c>
      <c r="E1347" t="s">
        <v>8845</v>
      </c>
      <c r="F1347">
        <v>17.110239</v>
      </c>
      <c r="G1347">
        <v>103.014422</v>
      </c>
      <c r="H1347" t="str">
        <f t="shared" si="212"/>
        <v>https://www.google.com/maps/place/17.110239,103.014422</v>
      </c>
      <c r="I1347" t="s">
        <v>28</v>
      </c>
      <c r="J1347" t="s">
        <v>29</v>
      </c>
      <c r="K1347" t="s">
        <v>8846</v>
      </c>
      <c r="L1347" t="s">
        <v>8847</v>
      </c>
      <c r="M1347" t="s">
        <v>2605</v>
      </c>
      <c r="N1347">
        <v>41110</v>
      </c>
      <c r="O1347" t="s">
        <v>8848</v>
      </c>
      <c r="P1347" t="s">
        <v>34</v>
      </c>
      <c r="Q1347" s="3" t="s">
        <v>170</v>
      </c>
      <c r="R1347" s="3" t="str">
        <f t="shared" ref="R1347:R1410" si="218">_xlfn.CONCAT($Q1347,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7" s="3" t="str">
        <f>VLOOKUP($B1347,[1]Offline!$A$2:$K$2447,2,FALSE)</f>
        <v>Mini Supermarket</v>
      </c>
      <c r="T1347" s="3" t="str">
        <f>VLOOKUP($B1347,[1]Offline!$A$2:$K$2447,6,FALSE)</f>
        <v>05:00-23:00 (18Hrs)</v>
      </c>
      <c r="U1347" s="3" t="str">
        <f>VLOOKUP($B1347,[1]Offline!$A$2:$K$2447,8,FALSE)</f>
        <v>เลขที่ 267  หมู่ 1 ต.กุมภวาปี อ.กุมภวาปี จ. อุดรธานี   41110</v>
      </c>
      <c r="V1347" s="11" t="str">
        <f t="shared" ref="V1347:V1410" si="219">$U1347 &amp; ", โทรศัพท์: " &amp; $AE1347</f>
        <v>เลขที่ 267  หมู่ 1 ต.กุมภวาปี อ.กุมภวาปี จ. อุดรธานี   41110, โทรศัพท์: 063-203-0760</v>
      </c>
      <c r="W1347" s="3" t="str">
        <f>VLOOKUP($B1347,[1]Offline!$A$2:$K$2447,5,FALSE)</f>
        <v>exp2878-sm@lotuss.com</v>
      </c>
      <c r="X1347" s="3" t="str">
        <f>VLOOKUP($B1347,[1]Offline!$A$2:$K$2447,10,FALSE)</f>
        <v>0632030760</v>
      </c>
      <c r="Y1347" t="s">
        <v>8849</v>
      </c>
      <c r="Z1347" t="str">
        <f t="shared" ref="Z1347:Z1410" si="220">SUBSTITUTE($Y1347, "-", "")</f>
        <v>0632030760</v>
      </c>
      <c r="AA1347" t="str">
        <f t="shared" ref="AA1347:AA1410" si="221">IF(LEN($Z1347)=9, TEXT($Z1347, "00-000-0000"), TEXT($Z1347, "000-000-0000"))</f>
        <v>063-203-0760</v>
      </c>
      <c r="AB1347" t="str">
        <f t="shared" ref="AB1347:AB1410" si="222">IF(AND(LEFT($Z1347,1)="0", OR(LEN($Z1347)=9, LEN($Z1347)=10)), "Valid", "Invalid")</f>
        <v>Valid</v>
      </c>
      <c r="AC1347" s="4" t="str">
        <f>IF(AND(LEFT($Z1347,1)="0", OR(LEN(SUBSTITUTE($Z1347,"-",""))=9, AND(LEFT($Z1347,2)&lt;&gt;"02", LEN(SUBSTITUTE($Z1347,"-",""))=10))), "Valid", "Invalid")</f>
        <v>Valid</v>
      </c>
      <c r="AD1347" t="s">
        <v>8849</v>
      </c>
      <c r="AE1347" s="11" t="s">
        <v>8850</v>
      </c>
    </row>
    <row r="1348" spans="1:31" ht="16" x14ac:dyDescent="0.2">
      <c r="A1348" t="s">
        <v>8851</v>
      </c>
      <c r="B1348">
        <v>2879</v>
      </c>
      <c r="C1348" t="str">
        <f t="shared" si="217"/>
        <v>store_doc_2879</v>
      </c>
      <c r="D1348" t="s">
        <v>8852</v>
      </c>
      <c r="E1348" t="s">
        <v>8853</v>
      </c>
      <c r="F1348">
        <v>9.5566410000000008</v>
      </c>
      <c r="G1348">
        <v>100.053347</v>
      </c>
      <c r="H1348" t="str">
        <f t="shared" ref="H1348:H1411" si="223">CONCATENATE("https://www.google.com/maps/place/",F1348,",",G1348)</f>
        <v>https://www.google.com/maps/place/9.556641,100.053347</v>
      </c>
      <c r="I1348" t="s">
        <v>28</v>
      </c>
      <c r="J1348" t="s">
        <v>29</v>
      </c>
      <c r="K1348" t="s">
        <v>8854</v>
      </c>
      <c r="L1348" t="s">
        <v>66</v>
      </c>
      <c r="M1348" t="s">
        <v>3269</v>
      </c>
      <c r="N1348">
        <v>84320</v>
      </c>
      <c r="O1348" t="s">
        <v>4774</v>
      </c>
      <c r="P1348" t="s">
        <v>34</v>
      </c>
      <c r="Q1348" s="3" t="s">
        <v>44</v>
      </c>
      <c r="R1348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8" s="3" t="str">
        <f>VLOOKUP($B1348,[1]Offline!$A$2:$K$2447,2,FALSE)</f>
        <v>Mini Supermarket</v>
      </c>
      <c r="T1348" s="3" t="str">
        <f>VLOOKUP($B1348,[1]Offline!$A$2:$K$2447,6,FALSE)</f>
        <v xml:space="preserve">24 Hours </v>
      </c>
      <c r="U1348" s="3" t="str">
        <f>VLOOKUP($B1348,[1]Offline!$A$2:$K$2447,8,FALSE)</f>
        <v>เลขที่ 23/452 หมู่ 4 ต.บ่อผุด อ.เกาะสมุย จ.สุราษฎร์ธานี 84320</v>
      </c>
      <c r="V1348" s="11" t="str">
        <f t="shared" si="219"/>
        <v>เลขที่ 23/452 หมู่ 4 ต.บ่อผุด อ.เกาะสมุย จ.สุราษฎร์ธานี 84320, โทรศัพท์: 063-203-0761</v>
      </c>
      <c r="W1348" s="3" t="str">
        <f>VLOOKUP($B1348,[1]Offline!$A$2:$K$2447,5,FALSE)</f>
        <v>exp2879-sm@lotuss.com</v>
      </c>
      <c r="X1348" s="3" t="str">
        <f>VLOOKUP($B1348,[1]Offline!$A$2:$K$2447,10,FALSE)</f>
        <v>0632030761</v>
      </c>
      <c r="Y1348" t="s">
        <v>8855</v>
      </c>
      <c r="Z1348" t="str">
        <f t="shared" si="220"/>
        <v>0632030761</v>
      </c>
      <c r="AA1348" t="str">
        <f t="shared" si="221"/>
        <v>063-203-0761</v>
      </c>
      <c r="AB1348" t="str">
        <f t="shared" si="222"/>
        <v>Valid</v>
      </c>
      <c r="AC1348" s="4" t="str">
        <f>IF(AND(LEFT($Z1348,1)="0", OR(LEN(SUBSTITUTE($Z1348,"-",""))=9, AND(LEFT($Z1348,2)&lt;&gt;"02", LEN(SUBSTITUTE($Z1348,"-",""))=10))), "Valid", "Invalid")</f>
        <v>Valid</v>
      </c>
      <c r="AD1348" t="s">
        <v>8855</v>
      </c>
      <c r="AE1348" s="11" t="s">
        <v>8856</v>
      </c>
    </row>
    <row r="1349" spans="1:31" ht="16" x14ac:dyDescent="0.2">
      <c r="A1349" t="s">
        <v>8857</v>
      </c>
      <c r="B1349">
        <v>2880</v>
      </c>
      <c r="C1349" t="str">
        <f t="shared" si="217"/>
        <v>store_doc_2880</v>
      </c>
      <c r="D1349" t="s">
        <v>8858</v>
      </c>
      <c r="E1349" t="s">
        <v>8859</v>
      </c>
      <c r="F1349">
        <v>9.5258649999999996</v>
      </c>
      <c r="G1349">
        <v>99.940094000000002</v>
      </c>
      <c r="H1349" t="str">
        <f t="shared" si="223"/>
        <v>https://www.google.com/maps/place/9.525865,99.940094</v>
      </c>
      <c r="I1349" t="s">
        <v>28</v>
      </c>
      <c r="J1349" t="s">
        <v>29</v>
      </c>
      <c r="K1349" t="s">
        <v>8860</v>
      </c>
      <c r="L1349" t="s">
        <v>4330</v>
      </c>
      <c r="M1349" t="s">
        <v>3269</v>
      </c>
      <c r="N1349">
        <v>84140</v>
      </c>
      <c r="O1349" t="s">
        <v>8861</v>
      </c>
      <c r="P1349" t="s">
        <v>34</v>
      </c>
      <c r="Q1349" s="3" t="s">
        <v>35</v>
      </c>
      <c r="R1349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49" s="3" t="str">
        <f>VLOOKUP($B1349,[1]Offline!$A$2:$K$2447,2,FALSE)</f>
        <v>Mini Supermarket</v>
      </c>
      <c r="T1349" s="3" t="str">
        <f>VLOOKUP($B1349,[1]Offline!$A$2:$K$2447,6,FALSE)</f>
        <v>06:00-23:00 (17Hrs)</v>
      </c>
      <c r="U1349" s="3" t="str">
        <f>VLOOKUP($B1349,[1]Offline!$A$2:$K$2447,8,FALSE)</f>
        <v>เลขที่ 74/1 หมู่ 3 ต.อ่างทอง อ.เกาะสมุย จ.สุราษฎร์ธานี 84140</v>
      </c>
      <c r="V1349" s="11" t="str">
        <f t="shared" si="219"/>
        <v>เลขที่ 74/1 หมู่ 3 ต.อ่างทอง อ.เกาะสมุย จ.สุราษฎร์ธานี 84140, โทรศัพท์: 063-203-0762</v>
      </c>
      <c r="W1349" s="3" t="str">
        <f>VLOOKUP($B1349,[1]Offline!$A$2:$K$2447,5,FALSE)</f>
        <v>exp2880-sm@lotuss.com</v>
      </c>
      <c r="X1349" s="3" t="str">
        <f>VLOOKUP($B1349,[1]Offline!$A$2:$K$2447,10,FALSE)</f>
        <v>0632030762</v>
      </c>
      <c r="Y1349" t="s">
        <v>8862</v>
      </c>
      <c r="Z1349" t="str">
        <f t="shared" si="220"/>
        <v>0632030762</v>
      </c>
      <c r="AA1349" t="str">
        <f t="shared" si="221"/>
        <v>063-203-0762</v>
      </c>
      <c r="AB1349" t="str">
        <f t="shared" si="222"/>
        <v>Valid</v>
      </c>
      <c r="AC1349" s="4" t="str">
        <f>IF(AND(LEFT($Z1349,1)="0", OR(LEN(SUBSTITUTE($Z1349,"-",""))=9, AND(LEFT($Z1349,2)&lt;&gt;"02", LEN(SUBSTITUTE($Z1349,"-",""))=10))), "Valid", "Invalid")</f>
        <v>Valid</v>
      </c>
      <c r="AD1349" t="s">
        <v>8862</v>
      </c>
      <c r="AE1349" s="11" t="s">
        <v>8863</v>
      </c>
    </row>
    <row r="1350" spans="1:31" ht="16" x14ac:dyDescent="0.2">
      <c r="A1350" t="s">
        <v>8864</v>
      </c>
      <c r="B1350">
        <v>2881</v>
      </c>
      <c r="C1350" t="str">
        <f t="shared" si="217"/>
        <v>store_doc_2881</v>
      </c>
      <c r="D1350" t="s">
        <v>8865</v>
      </c>
      <c r="E1350" t="s">
        <v>8866</v>
      </c>
      <c r="F1350">
        <v>9.5580780000000001</v>
      </c>
      <c r="G1350">
        <v>100.03121400000001</v>
      </c>
      <c r="H1350" t="str">
        <f t="shared" si="223"/>
        <v>https://www.google.com/maps/place/9.558078,100.031214</v>
      </c>
      <c r="I1350" t="s">
        <v>123</v>
      </c>
      <c r="J1350" t="s">
        <v>29</v>
      </c>
      <c r="K1350" t="s">
        <v>8867</v>
      </c>
      <c r="L1350" t="s">
        <v>4330</v>
      </c>
      <c r="M1350" t="s">
        <v>3269</v>
      </c>
      <c r="N1350">
        <v>84320</v>
      </c>
      <c r="O1350" t="s">
        <v>4774</v>
      </c>
      <c r="P1350" t="s">
        <v>34</v>
      </c>
      <c r="Q1350" s="3" t="s">
        <v>35</v>
      </c>
      <c r="R1350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0" s="3" t="e">
        <f>VLOOKUP($B1350,[1]Offline!$A$2:$K$2447,2,FALSE)</f>
        <v>#N/A</v>
      </c>
      <c r="T1350" s="3" t="e">
        <f>VLOOKUP($B1350,[1]Offline!$A$2:$K$2447,6,FALSE)</f>
        <v>#N/A</v>
      </c>
      <c r="U1350" s="3" t="e">
        <f>VLOOKUP($B1350,[1]Offline!$A$2:$K$2447,8,FALSE)</f>
        <v>#N/A</v>
      </c>
      <c r="V1350" s="11" t="e">
        <f t="shared" si="219"/>
        <v>#N/A</v>
      </c>
      <c r="W1350" s="3" t="e">
        <f>VLOOKUP($B1350,[1]Offline!$A$2:$K$2447,5,FALSE)</f>
        <v>#N/A</v>
      </c>
      <c r="X1350" s="3" t="e">
        <f>VLOOKUP($B1350,[1]Offline!$A$2:$K$2447,10,FALSE)</f>
        <v>#N/A</v>
      </c>
      <c r="Y1350" t="e">
        <v>#N/A</v>
      </c>
      <c r="Z1350" t="e">
        <f t="shared" si="220"/>
        <v>#N/A</v>
      </c>
      <c r="AA1350" t="e">
        <f t="shared" si="221"/>
        <v>#N/A</v>
      </c>
      <c r="AB1350" t="e">
        <f t="shared" si="222"/>
        <v>#N/A</v>
      </c>
      <c r="AC1350" s="4"/>
      <c r="AD1350" t="e">
        <v>#N/A</v>
      </c>
    </row>
    <row r="1351" spans="1:31" ht="16" x14ac:dyDescent="0.2">
      <c r="A1351" t="s">
        <v>8868</v>
      </c>
      <c r="B1351">
        <v>2882</v>
      </c>
      <c r="C1351" t="str">
        <f t="shared" si="217"/>
        <v>store_doc_2882</v>
      </c>
      <c r="D1351" t="s">
        <v>8869</v>
      </c>
      <c r="E1351" t="s">
        <v>8870</v>
      </c>
      <c r="F1351">
        <v>9.5159210000000005</v>
      </c>
      <c r="G1351">
        <v>100.054321</v>
      </c>
      <c r="H1351" t="str">
        <f t="shared" si="223"/>
        <v>https://www.google.com/maps/place/9.515921,100.054321</v>
      </c>
      <c r="I1351" t="s">
        <v>123</v>
      </c>
      <c r="J1351" t="s">
        <v>29</v>
      </c>
      <c r="K1351" t="s">
        <v>8871</v>
      </c>
      <c r="L1351" t="s">
        <v>4330</v>
      </c>
      <c r="M1351" t="s">
        <v>3269</v>
      </c>
      <c r="N1351">
        <v>84320</v>
      </c>
      <c r="O1351" t="s">
        <v>4774</v>
      </c>
      <c r="P1351" t="s">
        <v>34</v>
      </c>
      <c r="Q1351" s="3" t="s">
        <v>35</v>
      </c>
      <c r="R1351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1" s="3" t="e">
        <f>VLOOKUP($B1351,[1]Offline!$A$2:$K$2447,2,FALSE)</f>
        <v>#N/A</v>
      </c>
      <c r="T1351" s="3" t="e">
        <f>VLOOKUP($B1351,[1]Offline!$A$2:$K$2447,6,FALSE)</f>
        <v>#N/A</v>
      </c>
      <c r="U1351" s="3" t="e">
        <f>VLOOKUP($B1351,[1]Offline!$A$2:$K$2447,8,FALSE)</f>
        <v>#N/A</v>
      </c>
      <c r="V1351" s="11" t="e">
        <f t="shared" si="219"/>
        <v>#N/A</v>
      </c>
      <c r="W1351" s="3" t="e">
        <f>VLOOKUP($B1351,[1]Offline!$A$2:$K$2447,5,FALSE)</f>
        <v>#N/A</v>
      </c>
      <c r="X1351" s="3" t="e">
        <f>VLOOKUP($B1351,[1]Offline!$A$2:$K$2447,10,FALSE)</f>
        <v>#N/A</v>
      </c>
      <c r="Y1351" t="e">
        <v>#N/A</v>
      </c>
      <c r="Z1351" t="e">
        <f t="shared" si="220"/>
        <v>#N/A</v>
      </c>
      <c r="AA1351" t="e">
        <f t="shared" si="221"/>
        <v>#N/A</v>
      </c>
      <c r="AB1351" t="e">
        <f t="shared" si="222"/>
        <v>#N/A</v>
      </c>
      <c r="AC1351" s="4"/>
      <c r="AD1351" t="e">
        <v>#N/A</v>
      </c>
    </row>
    <row r="1352" spans="1:31" ht="16" x14ac:dyDescent="0.2">
      <c r="A1352" t="s">
        <v>8872</v>
      </c>
      <c r="B1352">
        <v>2886</v>
      </c>
      <c r="C1352" t="str">
        <f t="shared" si="217"/>
        <v>store_doc_2886</v>
      </c>
      <c r="D1352" t="s">
        <v>8873</v>
      </c>
      <c r="E1352" t="s">
        <v>8874</v>
      </c>
      <c r="F1352">
        <v>8.4418190000000006</v>
      </c>
      <c r="G1352">
        <v>99.974508</v>
      </c>
      <c r="H1352" t="str">
        <f t="shared" si="223"/>
        <v>https://www.google.com/maps/place/8.441819,99.974508</v>
      </c>
      <c r="I1352" t="s">
        <v>28</v>
      </c>
      <c r="J1352" t="s">
        <v>29</v>
      </c>
      <c r="K1352" t="s">
        <v>8875</v>
      </c>
      <c r="L1352" t="s">
        <v>2569</v>
      </c>
      <c r="M1352" t="s">
        <v>2554</v>
      </c>
      <c r="N1352">
        <v>80000</v>
      </c>
      <c r="O1352" t="s">
        <v>8876</v>
      </c>
      <c r="P1352" t="s">
        <v>34</v>
      </c>
      <c r="Q1352" s="3" t="s">
        <v>35</v>
      </c>
      <c r="R1352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2" s="3" t="str">
        <f>VLOOKUP($B1352,[1]Offline!$A$2:$K$2447,2,FALSE)</f>
        <v>Mini Supermarket</v>
      </c>
      <c r="T1352" s="3" t="str">
        <f>VLOOKUP($B1352,[1]Offline!$A$2:$K$2447,6,FALSE)</f>
        <v>06:00-22:30 (16.5Hrs)</v>
      </c>
      <c r="U1352" s="3" t="str">
        <f>VLOOKUP($B1352,[1]Offline!$A$2:$K$2447,8,FALSE)</f>
        <v>เลขที่ 175/100 หมู่ 4 ต.ท่าซัก อ.เมือง จ.นครศรีธรรมราช 80000</v>
      </c>
      <c r="V1352" s="11" t="str">
        <f t="shared" si="219"/>
        <v>เลขที่ 175/100 หมู่ 4 ต.ท่าซัก อ.เมือง จ.นครศรีธรรมราช 80000, โทรศัพท์: 081-247-5753</v>
      </c>
      <c r="W1352" s="3" t="str">
        <f>VLOOKUP($B1352,[1]Offline!$A$2:$K$2447,5,FALSE)</f>
        <v>exp2886-sm@lotuss.com</v>
      </c>
      <c r="X1352" s="3" t="str">
        <f>VLOOKUP($B1352,[1]Offline!$A$2:$K$2447,10,FALSE)</f>
        <v>0812475753</v>
      </c>
      <c r="Y1352" t="s">
        <v>8877</v>
      </c>
      <c r="Z1352" t="str">
        <f t="shared" si="220"/>
        <v>0812475753</v>
      </c>
      <c r="AA1352" t="str">
        <f t="shared" si="221"/>
        <v>081-247-5753</v>
      </c>
      <c r="AB1352" t="str">
        <f t="shared" si="222"/>
        <v>Valid</v>
      </c>
      <c r="AC1352" s="4" t="str">
        <f>IF(AND(LEFT($Z1352,1)="0", OR(LEN(SUBSTITUTE($Z1352,"-",""))=9, AND(LEFT($Z1352,2)&lt;&gt;"02", LEN(SUBSTITUTE($Z1352,"-",""))=10))), "Valid", "Invalid")</f>
        <v>Valid</v>
      </c>
      <c r="AD1352" t="s">
        <v>8877</v>
      </c>
      <c r="AE1352" s="11" t="s">
        <v>8878</v>
      </c>
    </row>
    <row r="1353" spans="1:31" ht="16" x14ac:dyDescent="0.2">
      <c r="A1353" t="s">
        <v>8879</v>
      </c>
      <c r="B1353">
        <v>2887</v>
      </c>
      <c r="C1353" t="str">
        <f t="shared" si="217"/>
        <v>store_doc_2887</v>
      </c>
      <c r="D1353" t="s">
        <v>8880</v>
      </c>
      <c r="E1353" t="s">
        <v>8881</v>
      </c>
      <c r="F1353">
        <v>7.8066509999999996</v>
      </c>
      <c r="G1353">
        <v>99.202364000000003</v>
      </c>
      <c r="H1353" t="str">
        <f t="shared" si="223"/>
        <v>https://www.google.com/maps/place/7.806651,99.202364</v>
      </c>
      <c r="I1353" t="s">
        <v>28</v>
      </c>
      <c r="J1353" t="s">
        <v>29</v>
      </c>
      <c r="K1353" t="s">
        <v>8882</v>
      </c>
      <c r="L1353" t="s">
        <v>8883</v>
      </c>
      <c r="M1353" t="s">
        <v>8671</v>
      </c>
      <c r="N1353">
        <v>81120</v>
      </c>
      <c r="O1353" t="s">
        <v>8884</v>
      </c>
      <c r="P1353" t="s">
        <v>34</v>
      </c>
      <c r="Q1353" s="3" t="s">
        <v>35</v>
      </c>
      <c r="R1353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3" s="3" t="str">
        <f>VLOOKUP($B1353,[1]Offline!$A$2:$K$2447,2,FALSE)</f>
        <v>Mini Supermarket</v>
      </c>
      <c r="T1353" s="3" t="str">
        <f>VLOOKUP($B1353,[1]Offline!$A$2:$K$2447,6,FALSE)</f>
        <v>06:00-23:00 (17Hrs)</v>
      </c>
      <c r="U1353" s="3" t="str">
        <f>VLOOKUP($B1353,[1]Offline!$A$2:$K$2447,8,FALSE)</f>
        <v>เลขที่ 386/4,386/5 หมู่ 1 ต.คลองพน อ.คลองท่อม จ.กระบี่ 81170</v>
      </c>
      <c r="V1353" s="11" t="str">
        <f t="shared" si="219"/>
        <v>เลขที่ 386/4,386/5 หมู่ 1 ต.คลองพน อ.คลองท่อม จ.กระบี่ 81170, โทรศัพท์: 063-203-0769</v>
      </c>
      <c r="W1353" s="3" t="str">
        <f>VLOOKUP($B1353,[1]Offline!$A$2:$K$2447,5,FALSE)</f>
        <v>exp2887-sm@lotuss.com</v>
      </c>
      <c r="X1353" s="3" t="str">
        <f>VLOOKUP($B1353,[1]Offline!$A$2:$K$2447,10,FALSE)</f>
        <v>0632030769</v>
      </c>
      <c r="Y1353" t="s">
        <v>8885</v>
      </c>
      <c r="Z1353" t="str">
        <f t="shared" si="220"/>
        <v>0632030769</v>
      </c>
      <c r="AA1353" t="str">
        <f t="shared" si="221"/>
        <v>063-203-0769</v>
      </c>
      <c r="AB1353" t="str">
        <f t="shared" si="222"/>
        <v>Valid</v>
      </c>
      <c r="AC1353" s="4" t="str">
        <f>IF(AND(LEFT($Z1353,1)="0", OR(LEN(SUBSTITUTE($Z1353,"-",""))=9, AND(LEFT($Z1353,2)&lt;&gt;"02", LEN(SUBSTITUTE($Z1353,"-",""))=10))), "Valid", "Invalid")</f>
        <v>Valid</v>
      </c>
      <c r="AD1353" t="s">
        <v>8885</v>
      </c>
      <c r="AE1353" s="11" t="s">
        <v>8886</v>
      </c>
    </row>
    <row r="1354" spans="1:31" ht="16" x14ac:dyDescent="0.2">
      <c r="A1354" t="s">
        <v>8887</v>
      </c>
      <c r="B1354">
        <v>2888</v>
      </c>
      <c r="C1354" t="str">
        <f t="shared" si="217"/>
        <v>store_doc_2888</v>
      </c>
      <c r="D1354" t="s">
        <v>8888</v>
      </c>
      <c r="E1354" t="s">
        <v>8889</v>
      </c>
      <c r="F1354">
        <v>8.3007849999999994</v>
      </c>
      <c r="G1354">
        <v>99.367624000000006</v>
      </c>
      <c r="H1354" t="str">
        <f t="shared" si="223"/>
        <v>https://www.google.com/maps/place/8.300785,99.367624</v>
      </c>
      <c r="I1354" t="s">
        <v>123</v>
      </c>
      <c r="J1354" t="s">
        <v>29</v>
      </c>
      <c r="K1354" t="s">
        <v>8890</v>
      </c>
      <c r="L1354" t="s">
        <v>8891</v>
      </c>
      <c r="M1354" t="s">
        <v>2554</v>
      </c>
      <c r="N1354">
        <v>80240</v>
      </c>
      <c r="O1354" t="s">
        <v>8892</v>
      </c>
      <c r="P1354" t="s">
        <v>34</v>
      </c>
      <c r="Q1354" s="3" t="s">
        <v>35</v>
      </c>
      <c r="R1354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4" s="3" t="e">
        <f>VLOOKUP($B1354,[1]Offline!$A$2:$K$2447,2,FALSE)</f>
        <v>#N/A</v>
      </c>
      <c r="T1354" s="3" t="e">
        <f>VLOOKUP($B1354,[1]Offline!$A$2:$K$2447,6,FALSE)</f>
        <v>#N/A</v>
      </c>
      <c r="U1354" s="3" t="e">
        <f>VLOOKUP($B1354,[1]Offline!$A$2:$K$2447,8,FALSE)</f>
        <v>#N/A</v>
      </c>
      <c r="V1354" s="11" t="e">
        <f t="shared" si="219"/>
        <v>#N/A</v>
      </c>
      <c r="W1354" s="3" t="e">
        <f>VLOOKUP($B1354,[1]Offline!$A$2:$K$2447,5,FALSE)</f>
        <v>#N/A</v>
      </c>
      <c r="X1354" s="3" t="e">
        <f>VLOOKUP($B1354,[1]Offline!$A$2:$K$2447,10,FALSE)</f>
        <v>#N/A</v>
      </c>
      <c r="Y1354" t="e">
        <v>#N/A</v>
      </c>
      <c r="Z1354" t="e">
        <f t="shared" si="220"/>
        <v>#N/A</v>
      </c>
      <c r="AA1354" t="e">
        <f t="shared" si="221"/>
        <v>#N/A</v>
      </c>
      <c r="AB1354" t="e">
        <f t="shared" si="222"/>
        <v>#N/A</v>
      </c>
      <c r="AC1354" s="4"/>
      <c r="AD1354" t="e">
        <v>#N/A</v>
      </c>
    </row>
    <row r="1355" spans="1:31" ht="16" x14ac:dyDescent="0.2">
      <c r="A1355" t="s">
        <v>8893</v>
      </c>
      <c r="B1355">
        <v>2890</v>
      </c>
      <c r="C1355" t="str">
        <f t="shared" si="217"/>
        <v>store_doc_2890</v>
      </c>
      <c r="D1355" t="s">
        <v>8894</v>
      </c>
      <c r="E1355" t="s">
        <v>8895</v>
      </c>
      <c r="F1355">
        <v>13.354611999999999</v>
      </c>
      <c r="G1355">
        <v>100.97697100000001</v>
      </c>
      <c r="H1355" t="str">
        <f t="shared" si="223"/>
        <v>https://www.google.com/maps/place/13.354612,100.976971</v>
      </c>
      <c r="I1355" t="s">
        <v>28</v>
      </c>
      <c r="J1355" t="s">
        <v>29</v>
      </c>
      <c r="K1355" t="s">
        <v>8896</v>
      </c>
      <c r="L1355" t="s">
        <v>1527</v>
      </c>
      <c r="M1355" t="s">
        <v>1528</v>
      </c>
      <c r="N1355">
        <v>20000</v>
      </c>
      <c r="O1355" t="s">
        <v>6622</v>
      </c>
      <c r="P1355" t="s">
        <v>34</v>
      </c>
      <c r="Q1355" s="3" t="s">
        <v>35</v>
      </c>
      <c r="R1355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5" s="3" t="str">
        <f>VLOOKUP($B1355,[1]Offline!$A$2:$K$2447,2,FALSE)</f>
        <v>Mini Supermarket</v>
      </c>
      <c r="T1355" s="3" t="str">
        <f>VLOOKUP($B1355,[1]Offline!$A$2:$K$2447,6,FALSE)</f>
        <v>06:00-23:00 (17Hrs)</v>
      </c>
      <c r="U1355" s="3" t="str">
        <f>VLOOKUP($B1355,[1]Offline!$A$2:$K$2447,8,FALSE)</f>
        <v>เลขที่ 68/57, 68/58 หมู่ 2 ต.บ้านสวน อ.เมือง จ.ชลบุรี 20000</v>
      </c>
      <c r="V1355" s="11" t="str">
        <f t="shared" si="219"/>
        <v>เลขที่ 68/57, 68/58 หมู่ 2 ต.บ้านสวน อ.เมือง จ.ชลบุรี 20000, โทรศัพท์: ยังไม่มีเบอร์สาขา</v>
      </c>
      <c r="W1355" s="3" t="str">
        <f>VLOOKUP($B1355,[1]Offline!$A$2:$K$2447,5,FALSE)</f>
        <v>exp2890-sm@lotuss.com</v>
      </c>
      <c r="X1355" s="3" t="str">
        <f>VLOOKUP($B1355,[1]Offline!$A$2:$K$2447,10,FALSE)</f>
        <v>0ยังไม่มีเบอร์สาขา</v>
      </c>
      <c r="Y1355" t="s">
        <v>1580</v>
      </c>
      <c r="Z1355" t="str">
        <f t="shared" si="220"/>
        <v>ยังไม่มีเบอร์สาขา</v>
      </c>
      <c r="AA1355" t="str">
        <f t="shared" si="221"/>
        <v>ยังไม่มีเบอร์สาขา</v>
      </c>
      <c r="AB1355" t="str">
        <f t="shared" si="222"/>
        <v>Invalid</v>
      </c>
      <c r="AC1355" s="4" t="str">
        <f>IF(AND(LEFT($Z1355,1)="0", OR(LEN(SUBSTITUTE($Z1355,"-",""))=9, AND(LEFT($Z1355,2)&lt;&gt;"02", LEN(SUBSTITUTE($Z1355,"-",""))=10))), "Valid", "Invalid")</f>
        <v>Invalid</v>
      </c>
      <c r="AD1355" t="s">
        <v>1580</v>
      </c>
      <c r="AE1355" s="11" t="s">
        <v>1580</v>
      </c>
    </row>
    <row r="1356" spans="1:31" ht="16" x14ac:dyDescent="0.2">
      <c r="A1356" t="s">
        <v>8897</v>
      </c>
      <c r="B1356">
        <v>2891</v>
      </c>
      <c r="C1356" t="str">
        <f t="shared" si="217"/>
        <v>store_doc_2891</v>
      </c>
      <c r="D1356" t="s">
        <v>8898</v>
      </c>
      <c r="E1356" t="s">
        <v>8899</v>
      </c>
      <c r="F1356">
        <v>15.844256</v>
      </c>
      <c r="G1356">
        <v>103.879639</v>
      </c>
      <c r="H1356" t="str">
        <f t="shared" si="223"/>
        <v>https://www.google.com/maps/place/15.844256,103.879639</v>
      </c>
      <c r="I1356" t="s">
        <v>28</v>
      </c>
      <c r="J1356" t="s">
        <v>29</v>
      </c>
      <c r="K1356" t="s">
        <v>8900</v>
      </c>
      <c r="L1356" t="s">
        <v>8901</v>
      </c>
      <c r="M1356" t="s">
        <v>3196</v>
      </c>
      <c r="N1356">
        <v>45160</v>
      </c>
      <c r="O1356" t="s">
        <v>8902</v>
      </c>
      <c r="P1356" t="s">
        <v>34</v>
      </c>
      <c r="Q1356" s="3" t="s">
        <v>35</v>
      </c>
      <c r="R1356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6" s="3" t="str">
        <f>VLOOKUP($B1356,[1]Offline!$A$2:$K$2447,2,FALSE)</f>
        <v>Mini Supermarket</v>
      </c>
      <c r="T1356" s="3" t="str">
        <f>VLOOKUP($B1356,[1]Offline!$A$2:$K$2447,6,FALSE)</f>
        <v>24 Hours</v>
      </c>
      <c r="U1356" s="3" t="str">
        <f>VLOOKUP($B1356,[1]Offline!$A$2:$K$2447,8,FALSE)</f>
        <v>เลขที่ 2/1-4 ม.1 ต.อาจสามารถ อ.อาจสามารถ จ.ร้อยเอ็ด 45160</v>
      </c>
      <c r="V1356" s="11" t="str">
        <f t="shared" si="219"/>
        <v>เลขที่ 2/1-4 ม.1 ต.อาจสามารถ อ.อาจสามารถ จ.ร้อยเอ็ด 45160, โทรศัพท์: 063-203-0774</v>
      </c>
      <c r="W1356" s="3" t="str">
        <f>VLOOKUP($B1356,[1]Offline!$A$2:$K$2447,5,FALSE)</f>
        <v>exp2891-sm@lotuss.com</v>
      </c>
      <c r="X1356" s="3" t="str">
        <f>VLOOKUP($B1356,[1]Offline!$A$2:$K$2447,10,FALSE)</f>
        <v>0632030774</v>
      </c>
      <c r="Y1356" t="s">
        <v>8903</v>
      </c>
      <c r="Z1356" t="str">
        <f t="shared" si="220"/>
        <v>0632030774</v>
      </c>
      <c r="AA1356" t="str">
        <f t="shared" si="221"/>
        <v>063-203-0774</v>
      </c>
      <c r="AB1356" t="str">
        <f t="shared" si="222"/>
        <v>Valid</v>
      </c>
      <c r="AC1356" s="4" t="str">
        <f>IF(AND(LEFT($Z1356,1)="0", OR(LEN(SUBSTITUTE($Z1356,"-",""))=9, AND(LEFT($Z1356,2)&lt;&gt;"02", LEN(SUBSTITUTE($Z1356,"-",""))=10))), "Valid", "Invalid")</f>
        <v>Valid</v>
      </c>
      <c r="AD1356" t="s">
        <v>8903</v>
      </c>
      <c r="AE1356" s="11" t="s">
        <v>8904</v>
      </c>
    </row>
    <row r="1357" spans="1:31" ht="16" x14ac:dyDescent="0.2">
      <c r="A1357" t="s">
        <v>8905</v>
      </c>
      <c r="B1357">
        <v>2892</v>
      </c>
      <c r="C1357" t="str">
        <f t="shared" si="217"/>
        <v>store_doc_2892</v>
      </c>
      <c r="D1357" t="s">
        <v>8906</v>
      </c>
      <c r="E1357" t="s">
        <v>8907</v>
      </c>
      <c r="F1357">
        <v>13.852001</v>
      </c>
      <c r="G1357">
        <v>100.39989</v>
      </c>
      <c r="H1357" t="str">
        <f t="shared" si="223"/>
        <v>https://www.google.com/maps/place/13.852001,100.39989</v>
      </c>
      <c r="I1357" t="s">
        <v>123</v>
      </c>
      <c r="J1357" t="s">
        <v>29</v>
      </c>
      <c r="K1357" t="s">
        <v>8908</v>
      </c>
      <c r="L1357" t="s">
        <v>575</v>
      </c>
      <c r="M1357" t="s">
        <v>232</v>
      </c>
      <c r="N1357">
        <v>11140</v>
      </c>
      <c r="O1357" t="s">
        <v>6910</v>
      </c>
      <c r="P1357" t="s">
        <v>34</v>
      </c>
      <c r="Q1357" s="3" t="s">
        <v>35</v>
      </c>
      <c r="R1357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7" s="3" t="e">
        <f>VLOOKUP($B1357,[1]Offline!$A$2:$K$2447,2,FALSE)</f>
        <v>#N/A</v>
      </c>
      <c r="T1357" s="3" t="e">
        <f>VLOOKUP($B1357,[1]Offline!$A$2:$K$2447,6,FALSE)</f>
        <v>#N/A</v>
      </c>
      <c r="U1357" s="3" t="e">
        <f>VLOOKUP($B1357,[1]Offline!$A$2:$K$2447,8,FALSE)</f>
        <v>#N/A</v>
      </c>
      <c r="V1357" s="11" t="e">
        <f t="shared" si="219"/>
        <v>#N/A</v>
      </c>
      <c r="W1357" s="3" t="e">
        <f>VLOOKUP($B1357,[1]Offline!$A$2:$K$2447,5,FALSE)</f>
        <v>#N/A</v>
      </c>
      <c r="X1357" s="3" t="e">
        <f>VLOOKUP($B1357,[1]Offline!$A$2:$K$2447,10,FALSE)</f>
        <v>#N/A</v>
      </c>
      <c r="Y1357" t="e">
        <v>#N/A</v>
      </c>
      <c r="Z1357" t="e">
        <f t="shared" si="220"/>
        <v>#N/A</v>
      </c>
      <c r="AA1357" t="e">
        <f t="shared" si="221"/>
        <v>#N/A</v>
      </c>
      <c r="AB1357" t="e">
        <f t="shared" si="222"/>
        <v>#N/A</v>
      </c>
      <c r="AC1357" s="4"/>
      <c r="AD1357" t="e">
        <v>#N/A</v>
      </c>
    </row>
    <row r="1358" spans="1:31" ht="16" x14ac:dyDescent="0.2">
      <c r="A1358" t="s">
        <v>8909</v>
      </c>
      <c r="B1358">
        <v>2893</v>
      </c>
      <c r="C1358" t="str">
        <f t="shared" si="217"/>
        <v>store_doc_2893</v>
      </c>
      <c r="D1358" t="s">
        <v>8910</v>
      </c>
      <c r="E1358" t="s">
        <v>8911</v>
      </c>
      <c r="F1358">
        <v>9.5695379999999997</v>
      </c>
      <c r="G1358">
        <v>99.994755999999995</v>
      </c>
      <c r="H1358" t="str">
        <f t="shared" si="223"/>
        <v>https://www.google.com/maps/place/9.569538,99.994756</v>
      </c>
      <c r="I1358" t="s">
        <v>28</v>
      </c>
      <c r="J1358" t="s">
        <v>29</v>
      </c>
      <c r="K1358" t="s">
        <v>8912</v>
      </c>
      <c r="L1358" t="s">
        <v>4330</v>
      </c>
      <c r="M1358" t="s">
        <v>3269</v>
      </c>
      <c r="N1358">
        <v>84330</v>
      </c>
      <c r="O1358" t="s">
        <v>8913</v>
      </c>
      <c r="P1358" t="s">
        <v>34</v>
      </c>
      <c r="Q1358" s="3" t="s">
        <v>44</v>
      </c>
      <c r="R1358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8" s="3" t="str">
        <f>VLOOKUP($B1358,[1]Offline!$A$2:$K$2447,2,FALSE)</f>
        <v>Mini Supermarket</v>
      </c>
      <c r="T1358" s="3" t="str">
        <f>VLOOKUP($B1358,[1]Offline!$A$2:$K$2447,6,FALSE)</f>
        <v xml:space="preserve">24 Hours </v>
      </c>
      <c r="U1358" s="3" t="str">
        <f>VLOOKUP($B1358,[1]Offline!$A$2:$K$2447,8,FALSE)</f>
        <v>เลขที่ 203/5 หมู่ 1 ต.แม่น้ำ อ.เกาะสมุย จ.สุราษฎร์ธานี 84330</v>
      </c>
      <c r="V1358" s="11" t="str">
        <f t="shared" si="219"/>
        <v>เลขที่ 203/5 หมู่ 1 ต.แม่น้ำ อ.เกาะสมุย จ.สุราษฎร์ธานี 84330, โทรศัพท์: 063-203-0776</v>
      </c>
      <c r="W1358" s="3" t="str">
        <f>VLOOKUP($B1358,[1]Offline!$A$2:$K$2447,5,FALSE)</f>
        <v>exp2893-sm@lotuss.com</v>
      </c>
      <c r="X1358" s="3" t="str">
        <f>VLOOKUP($B1358,[1]Offline!$A$2:$K$2447,10,FALSE)</f>
        <v>0632030776</v>
      </c>
      <c r="Y1358" t="s">
        <v>8914</v>
      </c>
      <c r="Z1358" t="str">
        <f t="shared" si="220"/>
        <v>0632030776</v>
      </c>
      <c r="AA1358" t="str">
        <f t="shared" si="221"/>
        <v>063-203-0776</v>
      </c>
      <c r="AB1358" t="str">
        <f t="shared" si="222"/>
        <v>Valid</v>
      </c>
      <c r="AC1358" s="4" t="str">
        <f>IF(AND(LEFT($Z1358,1)="0", OR(LEN(SUBSTITUTE($Z1358,"-",""))=9, AND(LEFT($Z1358,2)&lt;&gt;"02", LEN(SUBSTITUTE($Z1358,"-",""))=10))), "Valid", "Invalid")</f>
        <v>Valid</v>
      </c>
      <c r="AD1358" t="s">
        <v>8914</v>
      </c>
      <c r="AE1358" s="11" t="s">
        <v>8915</v>
      </c>
    </row>
    <row r="1359" spans="1:31" ht="16" x14ac:dyDescent="0.2">
      <c r="A1359" t="s">
        <v>8916</v>
      </c>
      <c r="B1359">
        <v>2894</v>
      </c>
      <c r="C1359" t="str">
        <f t="shared" si="217"/>
        <v>store_doc_2894</v>
      </c>
      <c r="D1359" t="s">
        <v>8917</v>
      </c>
      <c r="E1359" t="s">
        <v>8918</v>
      </c>
      <c r="F1359">
        <v>8.2478750000000005</v>
      </c>
      <c r="G1359">
        <v>99.885509999999996</v>
      </c>
      <c r="H1359" t="str">
        <f t="shared" si="223"/>
        <v>https://www.google.com/maps/place/8.247875,99.88551</v>
      </c>
      <c r="I1359" t="s">
        <v>123</v>
      </c>
      <c r="J1359" t="s">
        <v>29</v>
      </c>
      <c r="K1359" t="s">
        <v>8919</v>
      </c>
      <c r="L1359" t="s">
        <v>8920</v>
      </c>
      <c r="M1359" t="s">
        <v>2554</v>
      </c>
      <c r="N1359">
        <v>80350</v>
      </c>
      <c r="O1359" t="s">
        <v>8921</v>
      </c>
      <c r="P1359" t="s">
        <v>34</v>
      </c>
      <c r="Q1359" s="3" t="s">
        <v>35</v>
      </c>
      <c r="R1359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59" s="3" t="e">
        <f>VLOOKUP($B1359,[1]Offline!$A$2:$K$2447,2,FALSE)</f>
        <v>#N/A</v>
      </c>
      <c r="T1359" s="3" t="e">
        <f>VLOOKUP($B1359,[1]Offline!$A$2:$K$2447,6,FALSE)</f>
        <v>#N/A</v>
      </c>
      <c r="U1359" s="3" t="e">
        <f>VLOOKUP($B1359,[1]Offline!$A$2:$K$2447,8,FALSE)</f>
        <v>#N/A</v>
      </c>
      <c r="V1359" s="11" t="e">
        <f t="shared" si="219"/>
        <v>#N/A</v>
      </c>
      <c r="W1359" s="3" t="e">
        <f>VLOOKUP($B1359,[1]Offline!$A$2:$K$2447,5,FALSE)</f>
        <v>#N/A</v>
      </c>
      <c r="X1359" s="3" t="e">
        <f>VLOOKUP($B1359,[1]Offline!$A$2:$K$2447,10,FALSE)</f>
        <v>#N/A</v>
      </c>
      <c r="Y1359" t="e">
        <v>#N/A</v>
      </c>
      <c r="Z1359" t="e">
        <f t="shared" si="220"/>
        <v>#N/A</v>
      </c>
      <c r="AA1359" t="e">
        <f t="shared" si="221"/>
        <v>#N/A</v>
      </c>
      <c r="AB1359" t="e">
        <f t="shared" si="222"/>
        <v>#N/A</v>
      </c>
      <c r="AC1359" s="4"/>
      <c r="AD1359" t="e">
        <v>#N/A</v>
      </c>
    </row>
    <row r="1360" spans="1:31" ht="16" x14ac:dyDescent="0.2">
      <c r="A1360" t="s">
        <v>8922</v>
      </c>
      <c r="B1360">
        <v>2895</v>
      </c>
      <c r="C1360" t="str">
        <f t="shared" si="217"/>
        <v>store_doc_2895</v>
      </c>
      <c r="D1360" t="s">
        <v>8923</v>
      </c>
      <c r="E1360" t="s">
        <v>8924</v>
      </c>
      <c r="F1360">
        <v>17.447185000000001</v>
      </c>
      <c r="G1360">
        <v>102.875286</v>
      </c>
      <c r="H1360" t="str">
        <f t="shared" si="223"/>
        <v>https://www.google.com/maps/place/17.447185,102.875286</v>
      </c>
      <c r="I1360" t="s">
        <v>28</v>
      </c>
      <c r="J1360" t="s">
        <v>29</v>
      </c>
      <c r="K1360" t="s">
        <v>8925</v>
      </c>
      <c r="L1360" t="s">
        <v>2736</v>
      </c>
      <c r="M1360" t="s">
        <v>2605</v>
      </c>
      <c r="N1360">
        <v>41000</v>
      </c>
      <c r="O1360" t="s">
        <v>7199</v>
      </c>
      <c r="P1360" t="s">
        <v>34</v>
      </c>
      <c r="Q1360" s="3" t="s">
        <v>170</v>
      </c>
      <c r="R1360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0" s="3" t="str">
        <f>VLOOKUP($B1360,[1]Offline!$A$2:$K$2447,2,FALSE)</f>
        <v>Mini Supermarket</v>
      </c>
      <c r="T1360" s="3" t="str">
        <f>VLOOKUP($B1360,[1]Offline!$A$2:$K$2447,6,FALSE)</f>
        <v>06:00-23:00 (17Hrs)</v>
      </c>
      <c r="U1360" s="3" t="str">
        <f>VLOOKUP($B1360,[1]Offline!$A$2:$K$2447,8,FALSE)</f>
        <v>เลขที่ 218 ม.15 ต.สามพร้าว อ.เมืองอุดรธานี จ.อุดรธานี 41000</v>
      </c>
      <c r="V1360" s="11" t="str">
        <f t="shared" si="219"/>
        <v>เลขที่ 218 ม.15 ต.สามพร้าว อ.เมืองอุดรธานี จ.อุดรธานี 41000, โทรศัพท์: 063-203-0779</v>
      </c>
      <c r="W1360" s="3" t="str">
        <f>VLOOKUP($B1360,[1]Offline!$A$2:$K$2447,5,FALSE)</f>
        <v>exp2895-sm@lotuss.com</v>
      </c>
      <c r="X1360" s="3" t="str">
        <f>VLOOKUP($B1360,[1]Offline!$A$2:$K$2447,10,FALSE)</f>
        <v>0632030779</v>
      </c>
      <c r="Y1360" t="s">
        <v>8926</v>
      </c>
      <c r="Z1360" t="str">
        <f t="shared" si="220"/>
        <v>0632030779</v>
      </c>
      <c r="AA1360" t="str">
        <f t="shared" si="221"/>
        <v>063-203-0779</v>
      </c>
      <c r="AB1360" t="str">
        <f t="shared" si="222"/>
        <v>Valid</v>
      </c>
      <c r="AC1360" s="4" t="str">
        <f>IF(AND(LEFT($Z1360,1)="0", OR(LEN(SUBSTITUTE($Z1360,"-",""))=9, AND(LEFT($Z1360,2)&lt;&gt;"02", LEN(SUBSTITUTE($Z1360,"-",""))=10))), "Valid", "Invalid")</f>
        <v>Valid</v>
      </c>
      <c r="AD1360" t="s">
        <v>8926</v>
      </c>
      <c r="AE1360" s="11" t="s">
        <v>8927</v>
      </c>
    </row>
    <row r="1361" spans="1:31" ht="16" x14ac:dyDescent="0.2">
      <c r="A1361" t="s">
        <v>8928</v>
      </c>
      <c r="B1361">
        <v>2897</v>
      </c>
      <c r="C1361" t="str">
        <f t="shared" si="217"/>
        <v>store_doc_2897</v>
      </c>
      <c r="D1361" t="s">
        <v>8929</v>
      </c>
      <c r="E1361" t="s">
        <v>8930</v>
      </c>
      <c r="F1361">
        <v>13.952488000000001</v>
      </c>
      <c r="G1361">
        <v>100.86185500000001</v>
      </c>
      <c r="H1361" t="str">
        <f t="shared" si="223"/>
        <v>https://www.google.com/maps/place/13.952488,100.861855</v>
      </c>
      <c r="I1361" t="s">
        <v>28</v>
      </c>
      <c r="J1361" t="s">
        <v>29</v>
      </c>
      <c r="K1361" t="s">
        <v>8931</v>
      </c>
      <c r="L1361" t="s">
        <v>514</v>
      </c>
      <c r="M1361" t="s">
        <v>241</v>
      </c>
      <c r="N1361">
        <v>12150</v>
      </c>
      <c r="O1361" t="s">
        <v>1295</v>
      </c>
      <c r="P1361" t="s">
        <v>34</v>
      </c>
      <c r="Q1361" s="3" t="s">
        <v>35</v>
      </c>
      <c r="R1361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1" s="3" t="str">
        <f>VLOOKUP($B1361,[1]Offline!$A$2:$K$2447,2,FALSE)</f>
        <v>Mini Supermarket</v>
      </c>
      <c r="T1361" s="3" t="str">
        <f>VLOOKUP($B1361,[1]Offline!$A$2:$K$2447,6,FALSE)</f>
        <v>06:00-23:00 (17Hrs)</v>
      </c>
      <c r="U1361" s="3" t="str">
        <f>VLOOKUP($B1361,[1]Offline!$A$2:$K$2447,8,FALSE)</f>
        <v>เลขที่ 145/45,145/46,145/47 หมู่ 2 ต.ลำไทร อ.ลำลูกกา จ.ปทุมธานี 12150</v>
      </c>
      <c r="V1361" s="11" t="str">
        <f t="shared" si="219"/>
        <v>เลขที่ 145/45,145/46,145/47 หมู่ 2 ต.ลำไทร อ.ลำลูกกา จ.ปทุมธานี 12150, โทรศัพท์: 063-203-0785</v>
      </c>
      <c r="W1361" s="3" t="str">
        <f>VLOOKUP($B1361,[1]Offline!$A$2:$K$2447,5,FALSE)</f>
        <v>exp2897-sm@lotuss.com</v>
      </c>
      <c r="X1361" s="3" t="str">
        <f>VLOOKUP($B1361,[1]Offline!$A$2:$K$2447,10,FALSE)</f>
        <v>0632030785</v>
      </c>
      <c r="Y1361" t="s">
        <v>8932</v>
      </c>
      <c r="Z1361" t="str">
        <f t="shared" si="220"/>
        <v>0632030785</v>
      </c>
      <c r="AA1361" t="str">
        <f t="shared" si="221"/>
        <v>063-203-0785</v>
      </c>
      <c r="AB1361" t="str">
        <f t="shared" si="222"/>
        <v>Valid</v>
      </c>
      <c r="AC1361" s="4" t="str">
        <f>IF(AND(LEFT($Z1361,1)="0", OR(LEN(SUBSTITUTE($Z1361,"-",""))=9, AND(LEFT($Z1361,2)&lt;&gt;"02", LEN(SUBSTITUTE($Z1361,"-",""))=10))), "Valid", "Invalid")</f>
        <v>Valid</v>
      </c>
      <c r="AD1361" t="s">
        <v>8932</v>
      </c>
      <c r="AE1361" s="11" t="s">
        <v>8933</v>
      </c>
    </row>
    <row r="1362" spans="1:31" ht="16" x14ac:dyDescent="0.2">
      <c r="A1362" t="s">
        <v>8934</v>
      </c>
      <c r="B1362">
        <v>2899</v>
      </c>
      <c r="C1362" t="str">
        <f t="shared" si="217"/>
        <v>store_doc_2899</v>
      </c>
      <c r="D1362" t="s">
        <v>8935</v>
      </c>
      <c r="E1362" t="s">
        <v>8936</v>
      </c>
      <c r="F1362">
        <v>9.7750710000000005</v>
      </c>
      <c r="G1362">
        <v>99.106915000000001</v>
      </c>
      <c r="H1362" t="str">
        <f t="shared" si="223"/>
        <v>https://www.google.com/maps/place/9.775071,99.106915</v>
      </c>
      <c r="I1362" t="s">
        <v>28</v>
      </c>
      <c r="J1362" t="s">
        <v>29</v>
      </c>
      <c r="K1362" t="s">
        <v>8937</v>
      </c>
      <c r="L1362" t="s">
        <v>8938</v>
      </c>
      <c r="M1362" t="s">
        <v>3665</v>
      </c>
      <c r="N1362">
        <v>86170</v>
      </c>
      <c r="O1362" t="s">
        <v>8939</v>
      </c>
      <c r="P1362" t="s">
        <v>34</v>
      </c>
      <c r="Q1362" s="3" t="s">
        <v>35</v>
      </c>
      <c r="R1362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2" s="3" t="str">
        <f>VLOOKUP($B1362,[1]Offline!$A$2:$K$2447,2,FALSE)</f>
        <v>Mini Supermarket</v>
      </c>
      <c r="T1362" s="3" t="str">
        <f>VLOOKUP($B1362,[1]Offline!$A$2:$K$2447,6,FALSE)</f>
        <v>06:00-23:00 (17Hrs)</v>
      </c>
      <c r="U1362" s="3" t="str">
        <f>VLOOKUP($B1362,[1]Offline!$A$2:$K$2447,8,FALSE)</f>
        <v>เลขที่ 7/2,7/3 หมู่ 10 ต.ละแม อ.ละแม จ.ชุมพร 86170</v>
      </c>
      <c r="V1362" s="11" t="str">
        <f t="shared" si="219"/>
        <v>เลขที่ 7/2,7/3 หมู่ 10 ต.ละแม อ.ละแม จ.ชุมพร 86170, โทรศัพท์: 081-247-6070</v>
      </c>
      <c r="W1362" s="3" t="str">
        <f>VLOOKUP($B1362,[1]Offline!$A$2:$K$2447,5,FALSE)</f>
        <v>exp2899-sm@lotuss.com</v>
      </c>
      <c r="X1362" s="3" t="str">
        <f>VLOOKUP($B1362,[1]Offline!$A$2:$K$2447,10,FALSE)</f>
        <v>0812476070</v>
      </c>
      <c r="Y1362" t="s">
        <v>8940</v>
      </c>
      <c r="Z1362" t="str">
        <f t="shared" si="220"/>
        <v>0812476070</v>
      </c>
      <c r="AA1362" t="str">
        <f t="shared" si="221"/>
        <v>081-247-6070</v>
      </c>
      <c r="AB1362" t="str">
        <f t="shared" si="222"/>
        <v>Valid</v>
      </c>
      <c r="AC1362" s="4" t="str">
        <f>IF(AND(LEFT($Z1362,1)="0", OR(LEN(SUBSTITUTE($Z1362,"-",""))=9, AND(LEFT($Z1362,2)&lt;&gt;"02", LEN(SUBSTITUTE($Z1362,"-",""))=10))), "Valid", "Invalid")</f>
        <v>Valid</v>
      </c>
      <c r="AD1362" t="s">
        <v>8940</v>
      </c>
      <c r="AE1362" s="11" t="s">
        <v>8941</v>
      </c>
    </row>
    <row r="1363" spans="1:31" ht="16" x14ac:dyDescent="0.2">
      <c r="A1363" t="s">
        <v>8942</v>
      </c>
      <c r="B1363">
        <v>2900</v>
      </c>
      <c r="C1363" t="str">
        <f t="shared" si="217"/>
        <v>store_doc_2900</v>
      </c>
      <c r="D1363" t="s">
        <v>8943</v>
      </c>
      <c r="E1363" t="s">
        <v>8944</v>
      </c>
      <c r="F1363">
        <v>8.1813690000000001</v>
      </c>
      <c r="G1363">
        <v>99.853825999999998</v>
      </c>
      <c r="H1363" t="str">
        <f t="shared" si="223"/>
        <v>https://www.google.com/maps/place/8.181369,99.853826</v>
      </c>
      <c r="I1363" t="s">
        <v>28</v>
      </c>
      <c r="J1363" t="s">
        <v>29</v>
      </c>
      <c r="K1363" t="s">
        <v>8945</v>
      </c>
      <c r="L1363" t="s">
        <v>8920</v>
      </c>
      <c r="M1363" t="s">
        <v>2554</v>
      </c>
      <c r="N1363">
        <v>80130</v>
      </c>
      <c r="O1363" t="s">
        <v>8946</v>
      </c>
      <c r="P1363" t="s">
        <v>34</v>
      </c>
      <c r="Q1363" s="3" t="s">
        <v>35</v>
      </c>
      <c r="R1363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3" s="3" t="str">
        <f>VLOOKUP($B1363,[1]Offline!$A$2:$K$2447,2,FALSE)</f>
        <v>Mini Supermarket</v>
      </c>
      <c r="T1363" s="3" t="str">
        <f>VLOOKUP($B1363,[1]Offline!$A$2:$K$2447,6,FALSE)</f>
        <v>06:00-22:00 (16Hrs)</v>
      </c>
      <c r="U1363" s="3" t="str">
        <f>VLOOKUP($B1363,[1]Offline!$A$2:$K$2447,8,FALSE)</f>
        <v>เลขที่ 18/5 หมู่ 12 ต.ร่อนพิบูลย์ อ.ร่อนพิบูลย์ จ.นครศรีธรรมราช 80130</v>
      </c>
      <c r="V1363" s="11" t="str">
        <f t="shared" si="219"/>
        <v>เลขที่ 18/5 หมู่ 12 ต.ร่อนพิบูลย์ อ.ร่อนพิบูลย์ จ.นครศรีธรรมราช 80130, โทรศัพท์: 081-247-5850</v>
      </c>
      <c r="W1363" s="3" t="str">
        <f>VLOOKUP($B1363,[1]Offline!$A$2:$K$2447,5,FALSE)</f>
        <v>exp2900-sm@lotuss.com</v>
      </c>
      <c r="X1363" s="3" t="str">
        <f>VLOOKUP($B1363,[1]Offline!$A$2:$K$2447,10,FALSE)</f>
        <v>0812475850</v>
      </c>
      <c r="Y1363" t="s">
        <v>8947</v>
      </c>
      <c r="Z1363" t="str">
        <f t="shared" si="220"/>
        <v>0812475850</v>
      </c>
      <c r="AA1363" t="str">
        <f t="shared" si="221"/>
        <v>081-247-5850</v>
      </c>
      <c r="AB1363" t="str">
        <f t="shared" si="222"/>
        <v>Valid</v>
      </c>
      <c r="AC1363" s="4" t="str">
        <f>IF(AND(LEFT($Z1363,1)="0", OR(LEN(SUBSTITUTE($Z1363,"-",""))=9, AND(LEFT($Z1363,2)&lt;&gt;"02", LEN(SUBSTITUTE($Z1363,"-",""))=10))), "Valid", "Invalid")</f>
        <v>Valid</v>
      </c>
      <c r="AD1363" t="s">
        <v>8947</v>
      </c>
      <c r="AE1363" s="11" t="s">
        <v>8948</v>
      </c>
    </row>
    <row r="1364" spans="1:31" ht="16" x14ac:dyDescent="0.2">
      <c r="A1364" t="s">
        <v>8949</v>
      </c>
      <c r="B1364">
        <v>2901</v>
      </c>
      <c r="C1364" t="str">
        <f t="shared" si="217"/>
        <v>store_doc_2901</v>
      </c>
      <c r="D1364" t="s">
        <v>8950</v>
      </c>
      <c r="E1364" t="s">
        <v>8951</v>
      </c>
      <c r="F1364">
        <v>18.865670999999999</v>
      </c>
      <c r="G1364">
        <v>98.982381000000004</v>
      </c>
      <c r="H1364" t="str">
        <f t="shared" si="223"/>
        <v>https://www.google.com/maps/place/18.865671,98.982381</v>
      </c>
      <c r="I1364" t="s">
        <v>28</v>
      </c>
      <c r="J1364" t="s">
        <v>29</v>
      </c>
      <c r="K1364" t="s">
        <v>8952</v>
      </c>
      <c r="L1364" t="s">
        <v>469</v>
      </c>
      <c r="M1364" t="s">
        <v>470</v>
      </c>
      <c r="N1364">
        <v>50300</v>
      </c>
      <c r="O1364" t="s">
        <v>8953</v>
      </c>
      <c r="P1364" t="s">
        <v>34</v>
      </c>
      <c r="Q1364" s="3" t="s">
        <v>35</v>
      </c>
      <c r="R1364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4" s="3" t="str">
        <f>VLOOKUP($B1364,[1]Offline!$A$2:$K$2447,2,FALSE)</f>
        <v>Mini Supermarket</v>
      </c>
      <c r="T1364" s="3" t="str">
        <f>VLOOKUP($B1364,[1]Offline!$A$2:$K$2447,6,FALSE)</f>
        <v>06:00-23:00 (17Hrs)</v>
      </c>
      <c r="U1364" s="3" t="str">
        <f>VLOOKUP($B1364,[1]Offline!$A$2:$K$2447,8,FALSE)</f>
        <v>เลขที่ 53/6 ม.2  ต.สันผีเสื้อ อ.เมืองเชียงใหม่ จ.เชียงใหม่</v>
      </c>
      <c r="V1364" s="11" t="str">
        <f t="shared" si="219"/>
        <v>เลขที่ 53/6 ม.2  ต.สันผีเสื้อ อ.เมืองเชียงใหม่ จ.เชียงใหม่, โทรศัพท์: 096-767-9551</v>
      </c>
      <c r="W1364" s="3" t="str">
        <f>VLOOKUP($B1364,[1]Offline!$A$2:$K$2447,5,FALSE)</f>
        <v>exp2901-sm@lotuss.com</v>
      </c>
      <c r="X1364" s="3" t="str">
        <f>VLOOKUP($B1364,[1]Offline!$A$2:$K$2447,10,FALSE)</f>
        <v>0967679551</v>
      </c>
      <c r="Y1364" t="s">
        <v>8954</v>
      </c>
      <c r="Z1364" t="str">
        <f t="shared" si="220"/>
        <v>0967679551</v>
      </c>
      <c r="AA1364" t="str">
        <f t="shared" si="221"/>
        <v>096-767-9551</v>
      </c>
      <c r="AB1364" t="str">
        <f t="shared" si="222"/>
        <v>Valid</v>
      </c>
      <c r="AC1364" s="4" t="str">
        <f>IF(AND(LEFT($Z1364,1)="0", OR(LEN(SUBSTITUTE($Z1364,"-",""))=9, AND(LEFT($Z1364,2)&lt;&gt;"02", LEN(SUBSTITUTE($Z1364,"-",""))=10))), "Valid", "Invalid")</f>
        <v>Valid</v>
      </c>
      <c r="AD1364" t="s">
        <v>8954</v>
      </c>
      <c r="AE1364" s="11" t="s">
        <v>8955</v>
      </c>
    </row>
    <row r="1365" spans="1:31" ht="16" x14ac:dyDescent="0.2">
      <c r="A1365" t="s">
        <v>8956</v>
      </c>
      <c r="B1365">
        <v>2904</v>
      </c>
      <c r="C1365" t="str">
        <f t="shared" si="217"/>
        <v>store_doc_2904</v>
      </c>
      <c r="D1365" t="s">
        <v>8957</v>
      </c>
      <c r="E1365" t="s">
        <v>8958</v>
      </c>
      <c r="F1365">
        <v>13.616683999999999</v>
      </c>
      <c r="G1365">
        <v>100.532623</v>
      </c>
      <c r="H1365" t="str">
        <f t="shared" si="223"/>
        <v>https://www.google.com/maps/place/13.616684,100.532623</v>
      </c>
      <c r="I1365" t="s">
        <v>123</v>
      </c>
      <c r="J1365" t="s">
        <v>29</v>
      </c>
      <c r="K1365" t="s">
        <v>8959</v>
      </c>
      <c r="L1365" t="s">
        <v>386</v>
      </c>
      <c r="M1365" t="s">
        <v>100</v>
      </c>
      <c r="N1365">
        <v>10130</v>
      </c>
      <c r="O1365" t="s">
        <v>1184</v>
      </c>
      <c r="P1365" t="s">
        <v>34</v>
      </c>
      <c r="Q1365" s="3" t="s">
        <v>35</v>
      </c>
      <c r="R1365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5" s="3" t="e">
        <f>VLOOKUP($B1365,[1]Offline!$A$2:$K$2447,2,FALSE)</f>
        <v>#N/A</v>
      </c>
      <c r="T1365" s="3" t="e">
        <f>VLOOKUP($B1365,[1]Offline!$A$2:$K$2447,6,FALSE)</f>
        <v>#N/A</v>
      </c>
      <c r="U1365" s="3" t="e">
        <f>VLOOKUP($B1365,[1]Offline!$A$2:$K$2447,8,FALSE)</f>
        <v>#N/A</v>
      </c>
      <c r="V1365" s="11" t="e">
        <f t="shared" si="219"/>
        <v>#N/A</v>
      </c>
      <c r="W1365" s="3" t="e">
        <f>VLOOKUP($B1365,[1]Offline!$A$2:$K$2447,5,FALSE)</f>
        <v>#N/A</v>
      </c>
      <c r="X1365" s="3" t="e">
        <f>VLOOKUP($B1365,[1]Offline!$A$2:$K$2447,10,FALSE)</f>
        <v>#N/A</v>
      </c>
      <c r="Y1365" t="e">
        <v>#N/A</v>
      </c>
      <c r="Z1365" t="e">
        <f t="shared" si="220"/>
        <v>#N/A</v>
      </c>
      <c r="AA1365" t="e">
        <f t="shared" si="221"/>
        <v>#N/A</v>
      </c>
      <c r="AB1365" t="e">
        <f t="shared" si="222"/>
        <v>#N/A</v>
      </c>
      <c r="AC1365" s="4"/>
      <c r="AD1365" t="e">
        <v>#N/A</v>
      </c>
    </row>
    <row r="1366" spans="1:31" ht="16" x14ac:dyDescent="0.2">
      <c r="A1366" t="s">
        <v>8960</v>
      </c>
      <c r="B1366">
        <v>2905</v>
      </c>
      <c r="C1366" t="str">
        <f t="shared" si="217"/>
        <v>store_doc_2905</v>
      </c>
      <c r="D1366" t="s">
        <v>8961</v>
      </c>
      <c r="E1366" t="s">
        <v>8962</v>
      </c>
      <c r="F1366">
        <v>9.1415319999999998</v>
      </c>
      <c r="G1366">
        <v>99.319139000000007</v>
      </c>
      <c r="H1366" t="str">
        <f t="shared" si="223"/>
        <v>https://www.google.com/maps/place/9.141532,99.319139</v>
      </c>
      <c r="I1366" t="s">
        <v>28</v>
      </c>
      <c r="J1366" t="s">
        <v>29</v>
      </c>
      <c r="K1366" t="s">
        <v>8963</v>
      </c>
      <c r="L1366" t="s">
        <v>4866</v>
      </c>
      <c r="M1366" t="s">
        <v>3269</v>
      </c>
      <c r="N1366">
        <v>84000</v>
      </c>
      <c r="O1366" t="s">
        <v>387</v>
      </c>
      <c r="P1366" t="s">
        <v>34</v>
      </c>
      <c r="Q1366" s="3" t="s">
        <v>35</v>
      </c>
      <c r="R1366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6" s="3" t="str">
        <f>VLOOKUP($B1366,[1]Offline!$A$2:$K$2447,2,FALSE)</f>
        <v>Mini Supermarket</v>
      </c>
      <c r="T1366" s="3" t="str">
        <f>VLOOKUP($B1366,[1]Offline!$A$2:$K$2447,6,FALSE)</f>
        <v>06:00-23:00 (17Hrs)</v>
      </c>
      <c r="U1366" s="3" t="str">
        <f>VLOOKUP($B1366,[1]Offline!$A$2:$K$2447,8,FALSE)</f>
        <v>เลขที่ 37/3 ถ.ฝั่งบางใบไม้ ต.ตลาด อ.เมือง จ.สุราษฎร์ธานี 84000</v>
      </c>
      <c r="V1366" s="11" t="str">
        <f t="shared" si="219"/>
        <v>เลขที่ 37/3 ถ.ฝั่งบางใบไม้ ต.ตลาด อ.เมือง จ.สุราษฎร์ธานี 84000, โทรศัพท์: 063-203-0790</v>
      </c>
      <c r="W1366" s="3" t="str">
        <f>VLOOKUP($B1366,[1]Offline!$A$2:$K$2447,5,FALSE)</f>
        <v>exp2905-sm@lotuss.com</v>
      </c>
      <c r="X1366" s="3" t="str">
        <f>VLOOKUP($B1366,[1]Offline!$A$2:$K$2447,10,FALSE)</f>
        <v>0632030790</v>
      </c>
      <c r="Y1366" t="s">
        <v>8964</v>
      </c>
      <c r="Z1366" t="str">
        <f t="shared" si="220"/>
        <v>0632030790</v>
      </c>
      <c r="AA1366" t="str">
        <f t="shared" si="221"/>
        <v>063-203-0790</v>
      </c>
      <c r="AB1366" t="str">
        <f t="shared" si="222"/>
        <v>Valid</v>
      </c>
      <c r="AC1366" s="4" t="str">
        <f>IF(AND(LEFT($Z1366,1)="0", OR(LEN(SUBSTITUTE($Z1366,"-",""))=9, AND(LEFT($Z1366,2)&lt;&gt;"02", LEN(SUBSTITUTE($Z1366,"-",""))=10))), "Valid", "Invalid")</f>
        <v>Valid</v>
      </c>
      <c r="AD1366" t="s">
        <v>8964</v>
      </c>
      <c r="AE1366" s="11" t="s">
        <v>8965</v>
      </c>
    </row>
    <row r="1367" spans="1:31" ht="16" x14ac:dyDescent="0.2">
      <c r="A1367" t="s">
        <v>8966</v>
      </c>
      <c r="B1367">
        <v>2906</v>
      </c>
      <c r="C1367" t="str">
        <f t="shared" si="217"/>
        <v>store_doc_2906</v>
      </c>
      <c r="D1367" t="s">
        <v>8967</v>
      </c>
      <c r="E1367" t="s">
        <v>8968</v>
      </c>
      <c r="F1367">
        <v>17.278186000000002</v>
      </c>
      <c r="G1367">
        <v>103.993043</v>
      </c>
      <c r="H1367" t="str">
        <f t="shared" si="223"/>
        <v>https://www.google.com/maps/place/17.278186,103.993043</v>
      </c>
      <c r="I1367" t="s">
        <v>28</v>
      </c>
      <c r="J1367" t="s">
        <v>29</v>
      </c>
      <c r="K1367" t="s">
        <v>8969</v>
      </c>
      <c r="L1367" t="s">
        <v>6555</v>
      </c>
      <c r="M1367" t="s">
        <v>5582</v>
      </c>
      <c r="N1367">
        <v>47220</v>
      </c>
      <c r="O1367" t="s">
        <v>8970</v>
      </c>
      <c r="P1367" t="s">
        <v>34</v>
      </c>
      <c r="Q1367" s="3" t="s">
        <v>35</v>
      </c>
      <c r="R1367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7" s="3" t="str">
        <f>VLOOKUP($B1367,[1]Offline!$A$2:$K$2447,2,FALSE)</f>
        <v>Mini Supermarket</v>
      </c>
      <c r="T1367" s="3" t="str">
        <f>VLOOKUP($B1367,[1]Offline!$A$2:$K$2447,6,FALSE)</f>
        <v>06:00-22:00 (16Hrs)</v>
      </c>
      <c r="U1367" s="3" t="str">
        <f>VLOOKUP($B1367,[1]Offline!$A$2:$K$2447,8,FALSE)</f>
        <v>เลขที่ 472  ม.12 ต.ขมิ้น อ.เมืองสกลนคร จ.สกลนคร 47000</v>
      </c>
      <c r="V1367" s="11" t="str">
        <f t="shared" si="219"/>
        <v>เลขที่ 472  ม.12 ต.ขมิ้น อ.เมืองสกลนคร จ.สกลนคร 47000, โทรศัพท์: 063-203-0791</v>
      </c>
      <c r="W1367" s="3" t="str">
        <f>VLOOKUP($B1367,[1]Offline!$A$2:$K$2447,5,FALSE)</f>
        <v>exp2906-sm@lotuss.com</v>
      </c>
      <c r="X1367" s="3" t="str">
        <f>VLOOKUP($B1367,[1]Offline!$A$2:$K$2447,10,FALSE)</f>
        <v>0632030791</v>
      </c>
      <c r="Y1367" t="s">
        <v>8971</v>
      </c>
      <c r="Z1367" t="str">
        <f t="shared" si="220"/>
        <v>0632030791</v>
      </c>
      <c r="AA1367" t="str">
        <f t="shared" si="221"/>
        <v>063-203-0791</v>
      </c>
      <c r="AB1367" t="str">
        <f t="shared" si="222"/>
        <v>Valid</v>
      </c>
      <c r="AC1367" s="4" t="str">
        <f>IF(AND(LEFT($Z1367,1)="0", OR(LEN(SUBSTITUTE($Z1367,"-",""))=9, AND(LEFT($Z1367,2)&lt;&gt;"02", LEN(SUBSTITUTE($Z1367,"-",""))=10))), "Valid", "Invalid")</f>
        <v>Valid</v>
      </c>
      <c r="AD1367" t="s">
        <v>8971</v>
      </c>
      <c r="AE1367" s="11" t="s">
        <v>8972</v>
      </c>
    </row>
    <row r="1368" spans="1:31" ht="16" x14ac:dyDescent="0.2">
      <c r="A1368" t="s">
        <v>8973</v>
      </c>
      <c r="B1368">
        <v>2907</v>
      </c>
      <c r="C1368" t="str">
        <f t="shared" si="217"/>
        <v>store_doc_2907</v>
      </c>
      <c r="D1368" t="s">
        <v>8974</v>
      </c>
      <c r="E1368" t="s">
        <v>8975</v>
      </c>
      <c r="F1368">
        <v>13.786991</v>
      </c>
      <c r="G1368">
        <v>100.670422</v>
      </c>
      <c r="H1368" t="str">
        <f t="shared" si="223"/>
        <v>https://www.google.com/maps/place/13.786991,100.670422</v>
      </c>
      <c r="I1368" t="s">
        <v>28</v>
      </c>
      <c r="J1368" t="s">
        <v>29</v>
      </c>
      <c r="K1368" t="s">
        <v>8976</v>
      </c>
      <c r="L1368" t="s">
        <v>66</v>
      </c>
      <c r="M1368" t="s">
        <v>32</v>
      </c>
      <c r="N1368">
        <v>10240</v>
      </c>
      <c r="O1368" t="s">
        <v>67</v>
      </c>
      <c r="P1368" t="s">
        <v>34</v>
      </c>
      <c r="Q1368" s="3" t="s">
        <v>35</v>
      </c>
      <c r="R1368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8" s="3" t="str">
        <f>VLOOKUP($B1368,[1]Offline!$A$2:$K$2447,2,FALSE)</f>
        <v>Mini Supermarket</v>
      </c>
      <c r="T1368" s="3" t="str">
        <f>VLOOKUP($B1368,[1]Offline!$A$2:$K$2447,6,FALSE)</f>
        <v>06:00-23:00 (17Hrs)</v>
      </c>
      <c r="U1368" s="3" t="str">
        <f>VLOOKUP($B1368,[1]Offline!$A$2:$K$2447,8,FALSE)</f>
        <v>เลขที่ 138/1 ซอยเสรีไท 43 แยก 3  แขวงคลองกุ่ม เขตบึงกุ่ม กรุงเทพมหานคร 10240</v>
      </c>
      <c r="V1368" s="11" t="str">
        <f t="shared" si="219"/>
        <v>เลขที่ 138/1 ซอยเสรีไท 43 แยก 3  แขวงคลองกุ่ม เขตบึงกุ่ม กรุงเทพมหานคร 10240, โทรศัพท์: 081-245-7435</v>
      </c>
      <c r="W1368" s="3" t="str">
        <f>VLOOKUP($B1368,[1]Offline!$A$2:$K$2447,5,FALSE)</f>
        <v>exp2907-sm@lotuss.com</v>
      </c>
      <c r="X1368" s="3" t="str">
        <f>VLOOKUP($B1368,[1]Offline!$A$2:$K$2447,10,FALSE)</f>
        <v>0812457435</v>
      </c>
      <c r="Y1368" t="s">
        <v>8977</v>
      </c>
      <c r="Z1368" t="str">
        <f t="shared" si="220"/>
        <v>0812457435</v>
      </c>
      <c r="AA1368" t="str">
        <f t="shared" si="221"/>
        <v>081-245-7435</v>
      </c>
      <c r="AB1368" t="str">
        <f t="shared" si="222"/>
        <v>Valid</v>
      </c>
      <c r="AC1368" s="4" t="str">
        <f>IF(AND(LEFT($Z1368,1)="0", OR(LEN(SUBSTITUTE($Z1368,"-",""))=9, AND(LEFT($Z1368,2)&lt;&gt;"02", LEN(SUBSTITUTE($Z1368,"-",""))=10))), "Valid", "Invalid")</f>
        <v>Valid</v>
      </c>
      <c r="AD1368" t="s">
        <v>8977</v>
      </c>
      <c r="AE1368" s="11" t="s">
        <v>8978</v>
      </c>
    </row>
    <row r="1369" spans="1:31" ht="16" x14ac:dyDescent="0.2">
      <c r="A1369" t="s">
        <v>8979</v>
      </c>
      <c r="B1369">
        <v>2908</v>
      </c>
      <c r="C1369" t="str">
        <f t="shared" si="217"/>
        <v>store_doc_2908</v>
      </c>
      <c r="D1369" t="s">
        <v>8980</v>
      </c>
      <c r="E1369" t="s">
        <v>8981</v>
      </c>
      <c r="F1369">
        <v>14.017381</v>
      </c>
      <c r="G1369">
        <v>100.687789</v>
      </c>
      <c r="H1369" t="str">
        <f t="shared" si="223"/>
        <v>https://www.google.com/maps/place/14.017381,100.687789</v>
      </c>
      <c r="I1369" t="s">
        <v>28</v>
      </c>
      <c r="J1369" t="s">
        <v>29</v>
      </c>
      <c r="K1369" t="s">
        <v>8982</v>
      </c>
      <c r="L1369" t="s">
        <v>240</v>
      </c>
      <c r="M1369" t="s">
        <v>241</v>
      </c>
      <c r="N1369">
        <v>12120</v>
      </c>
      <c r="O1369" t="s">
        <v>8983</v>
      </c>
      <c r="P1369" t="s">
        <v>34</v>
      </c>
      <c r="Q1369" s="3" t="s">
        <v>170</v>
      </c>
      <c r="R1369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69" s="3" t="str">
        <f>VLOOKUP($B1369,[1]Offline!$A$2:$K$2447,2,FALSE)</f>
        <v>Mini Supermarket</v>
      </c>
      <c r="T1369" s="3" t="str">
        <f>VLOOKUP($B1369,[1]Offline!$A$2:$K$2447,6,FALSE)</f>
        <v>06:00-23:00 (17Hrs)</v>
      </c>
      <c r="U1369" s="3" t="str">
        <f>VLOOKUP($B1369,[1]Offline!$A$2:$K$2447,8,FALSE)</f>
        <v>เลขที่ 69 หมู่ 1 ต.คลองสี่ อ.คลองหลวง จ.ปทุมธานี 12120</v>
      </c>
      <c r="V1369" s="11" t="str">
        <f t="shared" si="219"/>
        <v>เลขที่ 69 หมู่ 1 ต.คลองสี่ อ.คลองหลวง จ.ปทุมธานี 12120, โทรศัพท์: 081-245-5631</v>
      </c>
      <c r="W1369" s="3" t="str">
        <f>VLOOKUP($B1369,[1]Offline!$A$2:$K$2447,5,FALSE)</f>
        <v>exp2908-sm@lotuss.com</v>
      </c>
      <c r="X1369" s="3" t="str">
        <f>VLOOKUP($B1369,[1]Offline!$A$2:$K$2447,10,FALSE)</f>
        <v>0812455631</v>
      </c>
      <c r="Y1369" t="s">
        <v>8984</v>
      </c>
      <c r="Z1369" t="str">
        <f t="shared" si="220"/>
        <v>0812455631</v>
      </c>
      <c r="AA1369" t="str">
        <f t="shared" si="221"/>
        <v>081-245-5631</v>
      </c>
      <c r="AB1369" t="str">
        <f t="shared" si="222"/>
        <v>Valid</v>
      </c>
      <c r="AC1369" s="4" t="str">
        <f>IF(AND(LEFT($Z1369,1)="0", OR(LEN(SUBSTITUTE($Z1369,"-",""))=9, AND(LEFT($Z1369,2)&lt;&gt;"02", LEN(SUBSTITUTE($Z1369,"-",""))=10))), "Valid", "Invalid")</f>
        <v>Valid</v>
      </c>
      <c r="AD1369" t="s">
        <v>8984</v>
      </c>
      <c r="AE1369" s="11" t="s">
        <v>8985</v>
      </c>
    </row>
    <row r="1370" spans="1:31" ht="16" x14ac:dyDescent="0.2">
      <c r="A1370" t="s">
        <v>8986</v>
      </c>
      <c r="B1370">
        <v>2911</v>
      </c>
      <c r="C1370" t="str">
        <f t="shared" si="217"/>
        <v>store_doc_2911</v>
      </c>
      <c r="D1370" t="s">
        <v>8987</v>
      </c>
      <c r="E1370" t="s">
        <v>8988</v>
      </c>
      <c r="F1370">
        <v>12.714226999999999</v>
      </c>
      <c r="G1370">
        <v>101.001676</v>
      </c>
      <c r="H1370" t="str">
        <f t="shared" si="223"/>
        <v>https://www.google.com/maps/place/12.714227,101.001676</v>
      </c>
      <c r="I1370" t="s">
        <v>123</v>
      </c>
      <c r="J1370" t="s">
        <v>29</v>
      </c>
      <c r="K1370" t="s">
        <v>8989</v>
      </c>
      <c r="L1370" t="s">
        <v>2078</v>
      </c>
      <c r="M1370" t="s">
        <v>2040</v>
      </c>
      <c r="N1370">
        <v>21130</v>
      </c>
      <c r="O1370" t="s">
        <v>5884</v>
      </c>
      <c r="P1370" t="s">
        <v>34</v>
      </c>
      <c r="Q1370" s="3" t="s">
        <v>35</v>
      </c>
      <c r="R1370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0" s="3" t="e">
        <f>VLOOKUP($B1370,[1]Offline!$A$2:$K$2447,2,FALSE)</f>
        <v>#N/A</v>
      </c>
      <c r="T1370" s="3" t="e">
        <f>VLOOKUP($B1370,[1]Offline!$A$2:$K$2447,6,FALSE)</f>
        <v>#N/A</v>
      </c>
      <c r="U1370" s="3" t="e">
        <f>VLOOKUP($B1370,[1]Offline!$A$2:$K$2447,8,FALSE)</f>
        <v>#N/A</v>
      </c>
      <c r="V1370" s="11" t="e">
        <f t="shared" si="219"/>
        <v>#N/A</v>
      </c>
      <c r="W1370" s="3" t="e">
        <f>VLOOKUP($B1370,[1]Offline!$A$2:$K$2447,5,FALSE)</f>
        <v>#N/A</v>
      </c>
      <c r="X1370" s="3" t="e">
        <f>VLOOKUP($B1370,[1]Offline!$A$2:$K$2447,10,FALSE)</f>
        <v>#N/A</v>
      </c>
      <c r="Y1370" t="e">
        <v>#N/A</v>
      </c>
      <c r="Z1370" t="e">
        <f t="shared" si="220"/>
        <v>#N/A</v>
      </c>
      <c r="AA1370" t="e">
        <f t="shared" si="221"/>
        <v>#N/A</v>
      </c>
      <c r="AB1370" t="e">
        <f t="shared" si="222"/>
        <v>#N/A</v>
      </c>
      <c r="AC1370" s="4"/>
      <c r="AD1370" t="e">
        <v>#N/A</v>
      </c>
    </row>
    <row r="1371" spans="1:31" ht="16" x14ac:dyDescent="0.2">
      <c r="A1371" t="s">
        <v>8990</v>
      </c>
      <c r="B1371">
        <v>2912</v>
      </c>
      <c r="C1371" t="str">
        <f t="shared" si="217"/>
        <v>store_doc_2912</v>
      </c>
      <c r="D1371" t="s">
        <v>8991</v>
      </c>
      <c r="E1371" t="s">
        <v>8992</v>
      </c>
      <c r="F1371">
        <v>19.144601999999999</v>
      </c>
      <c r="G1371">
        <v>99.001853999999994</v>
      </c>
      <c r="H1371" t="str">
        <f t="shared" si="223"/>
        <v>https://www.google.com/maps/place/19.144602,99.001854</v>
      </c>
      <c r="I1371" t="s">
        <v>28</v>
      </c>
      <c r="J1371" t="s">
        <v>29</v>
      </c>
      <c r="K1371" t="s">
        <v>8993</v>
      </c>
      <c r="L1371" t="s">
        <v>8994</v>
      </c>
      <c r="M1371" t="s">
        <v>470</v>
      </c>
      <c r="N1371">
        <v>50150</v>
      </c>
      <c r="O1371" t="s">
        <v>8995</v>
      </c>
      <c r="P1371" t="s">
        <v>34</v>
      </c>
      <c r="Q1371" s="3" t="s">
        <v>35</v>
      </c>
      <c r="R1371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1" s="3" t="str">
        <f>VLOOKUP($B1371,[1]Offline!$A$2:$K$2447,2,FALSE)</f>
        <v>Mini Supermarket</v>
      </c>
      <c r="T1371" s="3" t="str">
        <f>VLOOKUP($B1371,[1]Offline!$A$2:$K$2447,6,FALSE)</f>
        <v>06:00-23:00 (17Hrs)</v>
      </c>
      <c r="U1371" s="3" t="str">
        <f>VLOOKUP($B1371,[1]Offline!$A$2:$K$2447,8,FALSE)</f>
        <v>เลขที่ 299 ม.10  ต.อินทขิล อ.แม่แตง จ.เชียงใหม่ 50150</v>
      </c>
      <c r="V1371" s="11" t="str">
        <f t="shared" si="219"/>
        <v>เลขที่ 299 ม.10  ต.อินทขิล อ.แม่แตง จ.เชียงใหม่ 50150, โทรศัพท์: 063-203-0796</v>
      </c>
      <c r="W1371" s="3" t="str">
        <f>VLOOKUP($B1371,[1]Offline!$A$2:$K$2447,5,FALSE)</f>
        <v>exp2912-sm@lotuss.com</v>
      </c>
      <c r="X1371" s="3" t="str">
        <f>VLOOKUP($B1371,[1]Offline!$A$2:$K$2447,10,FALSE)</f>
        <v>0632030796</v>
      </c>
      <c r="Y1371" t="s">
        <v>8996</v>
      </c>
      <c r="Z1371" t="str">
        <f t="shared" si="220"/>
        <v>0632030796</v>
      </c>
      <c r="AA1371" t="str">
        <f t="shared" si="221"/>
        <v>063-203-0796</v>
      </c>
      <c r="AB1371" t="str">
        <f t="shared" si="222"/>
        <v>Valid</v>
      </c>
      <c r="AC1371" s="4" t="str">
        <f t="shared" ref="AC1371:AC1376" si="224">IF(AND(LEFT($Z1371,1)="0", OR(LEN(SUBSTITUTE($Z1371,"-",""))=9, AND(LEFT($Z1371,2)&lt;&gt;"02", LEN(SUBSTITUTE($Z1371,"-",""))=10))), "Valid", "Invalid")</f>
        <v>Valid</v>
      </c>
      <c r="AD1371" t="s">
        <v>8996</v>
      </c>
      <c r="AE1371" s="11" t="s">
        <v>8997</v>
      </c>
    </row>
    <row r="1372" spans="1:31" ht="16" x14ac:dyDescent="0.2">
      <c r="A1372" t="s">
        <v>8998</v>
      </c>
      <c r="B1372">
        <v>2913</v>
      </c>
      <c r="C1372" t="str">
        <f t="shared" si="217"/>
        <v>store_doc_2913</v>
      </c>
      <c r="D1372" t="s">
        <v>8999</v>
      </c>
      <c r="E1372" t="s">
        <v>9000</v>
      </c>
      <c r="F1372">
        <v>13.776828999999999</v>
      </c>
      <c r="G1372">
        <v>100.84295899999999</v>
      </c>
      <c r="H1372" t="str">
        <f t="shared" si="223"/>
        <v>https://www.google.com/maps/place/13.776829,100.842959</v>
      </c>
      <c r="I1372" t="s">
        <v>28</v>
      </c>
      <c r="J1372" t="s">
        <v>29</v>
      </c>
      <c r="K1372" t="s">
        <v>9001</v>
      </c>
      <c r="L1372" t="s">
        <v>691</v>
      </c>
      <c r="M1372" t="s">
        <v>32</v>
      </c>
      <c r="N1372">
        <v>10530</v>
      </c>
      <c r="O1372" t="s">
        <v>3472</v>
      </c>
      <c r="P1372" t="s">
        <v>34</v>
      </c>
      <c r="Q1372" s="3" t="s">
        <v>35</v>
      </c>
      <c r="R1372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2" s="3" t="str">
        <f>VLOOKUP($B1372,[1]Offline!$A$2:$K$2447,2,FALSE)</f>
        <v>Mini Supermarket</v>
      </c>
      <c r="T1372" s="3" t="str">
        <f>VLOOKUP($B1372,[1]Offline!$A$2:$K$2447,6,FALSE)</f>
        <v>06:00-22:30 (16.5Hrs)</v>
      </c>
      <c r="U1372" s="3" t="str">
        <f>VLOOKUP($B1372,[1]Offline!$A$2:$K$2447,8,FALSE)</f>
        <v>เลขที่ 101/195 ม.7 แขวงลำผักชี เขตหนองจอก กรุงเทพมหานคร 10530</v>
      </c>
      <c r="V1372" s="11" t="str">
        <f t="shared" si="219"/>
        <v>เลขที่ 101/195 ม.7 แขวงลำผักชี เขตหนองจอก กรุงเทพมหานคร 10530, โทรศัพท์: 063-203-0797</v>
      </c>
      <c r="W1372" s="3" t="str">
        <f>VLOOKUP($B1372,[1]Offline!$A$2:$K$2447,5,FALSE)</f>
        <v>exp2913-sm@lotuss.com</v>
      </c>
      <c r="X1372" s="3" t="str">
        <f>VLOOKUP($B1372,[1]Offline!$A$2:$K$2447,10,FALSE)</f>
        <v>0632030797</v>
      </c>
      <c r="Y1372" t="s">
        <v>9002</v>
      </c>
      <c r="Z1372" t="str">
        <f t="shared" si="220"/>
        <v>0632030797</v>
      </c>
      <c r="AA1372" t="str">
        <f t="shared" si="221"/>
        <v>063-203-0797</v>
      </c>
      <c r="AB1372" t="str">
        <f t="shared" si="222"/>
        <v>Valid</v>
      </c>
      <c r="AC1372" s="4" t="str">
        <f t="shared" si="224"/>
        <v>Valid</v>
      </c>
      <c r="AD1372" t="s">
        <v>9002</v>
      </c>
      <c r="AE1372" s="11" t="s">
        <v>9003</v>
      </c>
    </row>
    <row r="1373" spans="1:31" ht="16" x14ac:dyDescent="0.2">
      <c r="A1373" t="s">
        <v>9004</v>
      </c>
      <c r="B1373">
        <v>2914</v>
      </c>
      <c r="C1373" t="str">
        <f t="shared" si="217"/>
        <v>store_doc_2914</v>
      </c>
      <c r="D1373" t="s">
        <v>9005</v>
      </c>
      <c r="E1373" t="s">
        <v>9006</v>
      </c>
      <c r="F1373">
        <v>19.734741</v>
      </c>
      <c r="G1373">
        <v>99.142161000000002</v>
      </c>
      <c r="H1373" t="str">
        <f t="shared" si="223"/>
        <v>https://www.google.com/maps/place/19.734741,99.142161</v>
      </c>
      <c r="I1373" t="s">
        <v>28</v>
      </c>
      <c r="J1373" t="s">
        <v>29</v>
      </c>
      <c r="K1373" t="s">
        <v>9007</v>
      </c>
      <c r="L1373" t="s">
        <v>9008</v>
      </c>
      <c r="M1373" t="s">
        <v>470</v>
      </c>
      <c r="N1373">
        <v>50320</v>
      </c>
      <c r="O1373" t="s">
        <v>9009</v>
      </c>
      <c r="P1373" t="s">
        <v>34</v>
      </c>
      <c r="Q1373" s="3" t="s">
        <v>35</v>
      </c>
      <c r="R1373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3" s="3" t="str">
        <f>VLOOKUP($B1373,[1]Offline!$A$2:$K$2447,2,FALSE)</f>
        <v>Mini Supermarket</v>
      </c>
      <c r="T1373" s="3" t="str">
        <f>VLOOKUP($B1373,[1]Offline!$A$2:$K$2447,6,FALSE)</f>
        <v>06:00-23:00 (17Hrs)</v>
      </c>
      <c r="U1373" s="3" t="str">
        <f>VLOOKUP($B1373,[1]Offline!$A$2:$K$2447,8,FALSE)</f>
        <v>เลขที่ 225/1-3 ม.2  ต.ปงตำ อ.ไชยปราการ จ.เชียงใหม่ 50320</v>
      </c>
      <c r="V1373" s="11" t="str">
        <f t="shared" si="219"/>
        <v>เลขที่ 225/1-3 ม.2  ต.ปงตำ อ.ไชยปราการ จ.เชียงใหม่ 50320, โทรศัพท์: 064-587-4197</v>
      </c>
      <c r="W1373" s="3" t="str">
        <f>VLOOKUP($B1373,[1]Offline!$A$2:$K$2447,5,FALSE)</f>
        <v>exp2914-sm@lotuss.com</v>
      </c>
      <c r="X1373" s="3" t="str">
        <f>VLOOKUP($B1373,[1]Offline!$A$2:$K$2447,10,FALSE)</f>
        <v>0645874197</v>
      </c>
      <c r="Y1373" t="s">
        <v>9010</v>
      </c>
      <c r="Z1373" t="str">
        <f t="shared" si="220"/>
        <v>0645874197</v>
      </c>
      <c r="AA1373" t="str">
        <f t="shared" si="221"/>
        <v>064-587-4197</v>
      </c>
      <c r="AB1373" t="str">
        <f t="shared" si="222"/>
        <v>Valid</v>
      </c>
      <c r="AC1373" s="4" t="str">
        <f t="shared" si="224"/>
        <v>Valid</v>
      </c>
      <c r="AD1373" t="s">
        <v>9010</v>
      </c>
      <c r="AE1373" s="11" t="s">
        <v>9011</v>
      </c>
    </row>
    <row r="1374" spans="1:31" ht="16" x14ac:dyDescent="0.2">
      <c r="A1374" t="s">
        <v>9012</v>
      </c>
      <c r="B1374">
        <v>2915</v>
      </c>
      <c r="C1374" t="str">
        <f t="shared" si="217"/>
        <v>store_doc_2915</v>
      </c>
      <c r="D1374" t="s">
        <v>9013</v>
      </c>
      <c r="E1374" t="s">
        <v>9014</v>
      </c>
      <c r="F1374">
        <v>13.661367</v>
      </c>
      <c r="G1374">
        <v>100.60702000000001</v>
      </c>
      <c r="H1374" t="str">
        <f t="shared" si="223"/>
        <v>https://www.google.com/maps/place/13.661367,100.60702</v>
      </c>
      <c r="I1374" t="s">
        <v>28</v>
      </c>
      <c r="J1374" t="s">
        <v>29</v>
      </c>
      <c r="K1374" t="s">
        <v>9015</v>
      </c>
      <c r="L1374" t="s">
        <v>108</v>
      </c>
      <c r="M1374" t="s">
        <v>32</v>
      </c>
      <c r="N1374">
        <v>10260</v>
      </c>
      <c r="O1374" t="s">
        <v>109</v>
      </c>
      <c r="P1374" t="s">
        <v>34</v>
      </c>
      <c r="Q1374" s="3" t="s">
        <v>44</v>
      </c>
      <c r="R1374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4" s="3" t="str">
        <f>VLOOKUP($B1374,[1]Offline!$A$2:$K$2447,2,FALSE)</f>
        <v>Mini Supermarket</v>
      </c>
      <c r="T1374" s="3" t="str">
        <f>VLOOKUP($B1374,[1]Offline!$A$2:$K$2447,6,FALSE)</f>
        <v xml:space="preserve">24 Hours </v>
      </c>
      <c r="U1374" s="3" t="str">
        <f>VLOOKUP($B1374,[1]Offline!$A$2:$K$2447,8,FALSE)</f>
        <v>เลขที่ 209/1 ถ.ลาซาล แขวงบางนา เขตบางนา กรุงเทพฯ 10260</v>
      </c>
      <c r="V1374" s="11" t="str">
        <f t="shared" si="219"/>
        <v>เลขที่ 209/1 ถ.ลาซาล แขวงบางนา เขตบางนา กรุงเทพฯ 10260, โทรศัพท์: 088-991-1851</v>
      </c>
      <c r="W1374" s="3" t="str">
        <f>VLOOKUP($B1374,[1]Offline!$A$2:$K$2447,5,FALSE)</f>
        <v>exp2915-sm@lotuss.com</v>
      </c>
      <c r="X1374" s="3" t="str">
        <f>VLOOKUP($B1374,[1]Offline!$A$2:$K$2447,10,FALSE)</f>
        <v>0889911851</v>
      </c>
      <c r="Y1374" t="s">
        <v>9016</v>
      </c>
      <c r="Z1374" t="str">
        <f t="shared" si="220"/>
        <v>0889911851</v>
      </c>
      <c r="AA1374" t="str">
        <f t="shared" si="221"/>
        <v>088-991-1851</v>
      </c>
      <c r="AB1374" t="str">
        <f t="shared" si="222"/>
        <v>Valid</v>
      </c>
      <c r="AC1374" s="4" t="str">
        <f t="shared" si="224"/>
        <v>Valid</v>
      </c>
      <c r="AD1374" t="s">
        <v>9016</v>
      </c>
      <c r="AE1374" s="11" t="s">
        <v>9017</v>
      </c>
    </row>
    <row r="1375" spans="1:31" ht="16" x14ac:dyDescent="0.2">
      <c r="A1375" t="s">
        <v>9018</v>
      </c>
      <c r="B1375">
        <v>2916</v>
      </c>
      <c r="C1375" t="str">
        <f t="shared" si="217"/>
        <v>store_doc_2916</v>
      </c>
      <c r="D1375" t="s">
        <v>9019</v>
      </c>
      <c r="E1375" t="s">
        <v>9020</v>
      </c>
      <c r="F1375">
        <v>13.389932</v>
      </c>
      <c r="G1375">
        <v>101.063228</v>
      </c>
      <c r="H1375" t="str">
        <f t="shared" si="223"/>
        <v>https://www.google.com/maps/place/13.389932,101.063228</v>
      </c>
      <c r="I1375" t="s">
        <v>28</v>
      </c>
      <c r="J1375" t="s">
        <v>29</v>
      </c>
      <c r="K1375" t="s">
        <v>9021</v>
      </c>
      <c r="L1375" t="s">
        <v>4040</v>
      </c>
      <c r="M1375" t="s">
        <v>1528</v>
      </c>
      <c r="N1375">
        <v>20170</v>
      </c>
      <c r="O1375" t="s">
        <v>9022</v>
      </c>
      <c r="P1375" t="s">
        <v>34</v>
      </c>
      <c r="Q1375" s="3" t="s">
        <v>35</v>
      </c>
      <c r="R1375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5" s="3" t="str">
        <f>VLOOKUP($B1375,[1]Offline!$A$2:$K$2447,2,FALSE)</f>
        <v>Mini Supermarket</v>
      </c>
      <c r="T1375" s="3" t="str">
        <f>VLOOKUP($B1375,[1]Offline!$A$2:$K$2447,6,FALSE)</f>
        <v>06:00-23:00 (17Hrs)</v>
      </c>
      <c r="U1375" s="3" t="str">
        <f>VLOOKUP($B1375,[1]Offline!$A$2:$K$2447,8,FALSE)</f>
        <v>เลขที่ 25/9 หมู่ 3 ต.มาบไผ่ อ.บ้านบึง จ.ชลบุรี 20170</v>
      </c>
      <c r="V1375" s="11" t="str">
        <f t="shared" si="219"/>
        <v>เลขที่ 25/9 หมู่ 3 ต.มาบไผ่ อ.บ้านบึง จ.ชลบุรี 20170, โทรศัพท์: ยังไม่มีเบอร์สาขา</v>
      </c>
      <c r="W1375" s="3" t="str">
        <f>VLOOKUP($B1375,[1]Offline!$A$2:$K$2447,5,FALSE)</f>
        <v>exp2916-sm@lotuss.com</v>
      </c>
      <c r="X1375" s="3" t="str">
        <f>VLOOKUP($B1375,[1]Offline!$A$2:$K$2447,10,FALSE)</f>
        <v>0ยังไม่มีเบอร์สาขา</v>
      </c>
      <c r="Y1375" t="s">
        <v>1580</v>
      </c>
      <c r="Z1375" t="str">
        <f t="shared" si="220"/>
        <v>ยังไม่มีเบอร์สาขา</v>
      </c>
      <c r="AA1375" t="str">
        <f t="shared" si="221"/>
        <v>ยังไม่มีเบอร์สาขา</v>
      </c>
      <c r="AB1375" t="str">
        <f t="shared" si="222"/>
        <v>Invalid</v>
      </c>
      <c r="AC1375" s="4" t="str">
        <f t="shared" si="224"/>
        <v>Invalid</v>
      </c>
      <c r="AD1375" t="s">
        <v>1580</v>
      </c>
      <c r="AE1375" s="11" t="s">
        <v>1580</v>
      </c>
    </row>
    <row r="1376" spans="1:31" ht="16" x14ac:dyDescent="0.2">
      <c r="A1376" t="s">
        <v>9023</v>
      </c>
      <c r="B1376">
        <v>2917</v>
      </c>
      <c r="C1376" t="str">
        <f t="shared" si="217"/>
        <v>store_doc_2917</v>
      </c>
      <c r="D1376" t="s">
        <v>9024</v>
      </c>
      <c r="E1376" t="s">
        <v>9025</v>
      </c>
      <c r="F1376">
        <v>12.470643000000001</v>
      </c>
      <c r="G1376">
        <v>99.971242000000004</v>
      </c>
      <c r="H1376" t="str">
        <f t="shared" si="223"/>
        <v>https://www.google.com/maps/place/12.470643,99.971242</v>
      </c>
      <c r="I1376" t="s">
        <v>28</v>
      </c>
      <c r="J1376" t="s">
        <v>29</v>
      </c>
      <c r="K1376" t="s">
        <v>9026</v>
      </c>
      <c r="L1376" t="s">
        <v>3023</v>
      </c>
      <c r="M1376" t="s">
        <v>1043</v>
      </c>
      <c r="N1376">
        <v>77110</v>
      </c>
      <c r="O1376" t="s">
        <v>3204</v>
      </c>
      <c r="P1376" t="s">
        <v>34</v>
      </c>
      <c r="Q1376" s="3" t="s">
        <v>35</v>
      </c>
      <c r="R1376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6" s="3" t="str">
        <f>VLOOKUP($B1376,[1]Offline!$A$2:$K$2447,2,FALSE)</f>
        <v>Mini Supermarket</v>
      </c>
      <c r="T1376" s="3" t="str">
        <f>VLOOKUP($B1376,[1]Offline!$A$2:$K$2447,6,FALSE)</f>
        <v>06:00-23:00 (17Hrs)</v>
      </c>
      <c r="U1376" s="3" t="str">
        <f>VLOOKUP($B1376,[1]Offline!$A$2:$K$2447,8,FALSE)</f>
        <v>เลขที่ 8/1985, 8/1986 หมู่บ้านเขาเต่า ต.หนองแก อ.หัวหิน จ.ประจวบคีรีขันธ์ 77110</v>
      </c>
      <c r="V1376" s="11" t="str">
        <f t="shared" si="219"/>
        <v>เลขที่ 8/1985, 8/1986 หมู่บ้านเขาเต่า ต.หนองแก อ.หัวหิน จ.ประจวบคีรีขันธ์ 77110, โทรศัพท์: 063-203-0801</v>
      </c>
      <c r="W1376" s="3" t="str">
        <f>VLOOKUP($B1376,[1]Offline!$A$2:$K$2447,5,FALSE)</f>
        <v>exp2917-sm@lotuss.com</v>
      </c>
      <c r="X1376" s="3" t="str">
        <f>VLOOKUP($B1376,[1]Offline!$A$2:$K$2447,10,FALSE)</f>
        <v>0632030801</v>
      </c>
      <c r="Y1376" t="s">
        <v>9027</v>
      </c>
      <c r="Z1376" t="str">
        <f t="shared" si="220"/>
        <v>0632030801</v>
      </c>
      <c r="AA1376" t="str">
        <f t="shared" si="221"/>
        <v>063-203-0801</v>
      </c>
      <c r="AB1376" t="str">
        <f t="shared" si="222"/>
        <v>Valid</v>
      </c>
      <c r="AC1376" s="4" t="str">
        <f t="shared" si="224"/>
        <v>Valid</v>
      </c>
      <c r="AD1376" t="s">
        <v>9027</v>
      </c>
      <c r="AE1376" s="11" t="s">
        <v>9028</v>
      </c>
    </row>
    <row r="1377" spans="1:31" ht="16" x14ac:dyDescent="0.2">
      <c r="A1377" t="s">
        <v>9029</v>
      </c>
      <c r="B1377">
        <v>2918</v>
      </c>
      <c r="C1377" t="str">
        <f t="shared" si="217"/>
        <v>store_doc_2918</v>
      </c>
      <c r="D1377" t="s">
        <v>9030</v>
      </c>
      <c r="E1377" t="s">
        <v>9031</v>
      </c>
      <c r="F1377">
        <v>13.966794999999999</v>
      </c>
      <c r="G1377">
        <v>100.96455400000001</v>
      </c>
      <c r="H1377" t="str">
        <f t="shared" si="223"/>
        <v>https://www.google.com/maps/place/13.966795,100.964554</v>
      </c>
      <c r="I1377" t="s">
        <v>123</v>
      </c>
      <c r="J1377" t="s">
        <v>29</v>
      </c>
      <c r="K1377" t="s">
        <v>9032</v>
      </c>
      <c r="L1377" t="s">
        <v>9033</v>
      </c>
      <c r="M1377" t="s">
        <v>997</v>
      </c>
      <c r="N1377">
        <v>24150</v>
      </c>
      <c r="O1377" t="s">
        <v>9034</v>
      </c>
      <c r="P1377" t="s">
        <v>34</v>
      </c>
      <c r="Q1377" s="3" t="s">
        <v>35</v>
      </c>
      <c r="R1377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7" s="3" t="e">
        <f>VLOOKUP($B1377,[1]Offline!$A$2:$K$2447,2,FALSE)</f>
        <v>#N/A</v>
      </c>
      <c r="T1377" s="3" t="e">
        <f>VLOOKUP($B1377,[1]Offline!$A$2:$K$2447,6,FALSE)</f>
        <v>#N/A</v>
      </c>
      <c r="U1377" s="3" t="e">
        <f>VLOOKUP($B1377,[1]Offline!$A$2:$K$2447,8,FALSE)</f>
        <v>#N/A</v>
      </c>
      <c r="V1377" s="11" t="e">
        <f t="shared" si="219"/>
        <v>#N/A</v>
      </c>
      <c r="W1377" s="3" t="e">
        <f>VLOOKUP($B1377,[1]Offline!$A$2:$K$2447,5,FALSE)</f>
        <v>#N/A</v>
      </c>
      <c r="X1377" s="3" t="e">
        <f>VLOOKUP($B1377,[1]Offline!$A$2:$K$2447,10,FALSE)</f>
        <v>#N/A</v>
      </c>
      <c r="Y1377" t="e">
        <v>#N/A</v>
      </c>
      <c r="Z1377" t="e">
        <f t="shared" si="220"/>
        <v>#N/A</v>
      </c>
      <c r="AA1377" t="e">
        <f t="shared" si="221"/>
        <v>#N/A</v>
      </c>
      <c r="AB1377" t="e">
        <f t="shared" si="222"/>
        <v>#N/A</v>
      </c>
      <c r="AC1377" s="4"/>
      <c r="AD1377" t="e">
        <v>#N/A</v>
      </c>
    </row>
    <row r="1378" spans="1:31" ht="16" x14ac:dyDescent="0.2">
      <c r="A1378" t="s">
        <v>9035</v>
      </c>
      <c r="B1378">
        <v>2919</v>
      </c>
      <c r="C1378" t="str">
        <f t="shared" si="217"/>
        <v>store_doc_2919</v>
      </c>
      <c r="D1378" t="s">
        <v>9036</v>
      </c>
      <c r="E1378" t="s">
        <v>9037</v>
      </c>
      <c r="F1378">
        <v>14.032081</v>
      </c>
      <c r="G1378">
        <v>100.56179899999999</v>
      </c>
      <c r="H1378" t="str">
        <f t="shared" si="223"/>
        <v>https://www.google.com/maps/place/14.032081,100.561799</v>
      </c>
      <c r="I1378" t="s">
        <v>28</v>
      </c>
      <c r="J1378" t="s">
        <v>29</v>
      </c>
      <c r="K1378" t="s">
        <v>9038</v>
      </c>
      <c r="L1378" t="s">
        <v>394</v>
      </c>
      <c r="M1378" t="s">
        <v>241</v>
      </c>
      <c r="N1378">
        <v>12000</v>
      </c>
      <c r="O1378" t="s">
        <v>9039</v>
      </c>
      <c r="P1378" t="s">
        <v>34</v>
      </c>
      <c r="Q1378" s="3" t="s">
        <v>35</v>
      </c>
      <c r="R1378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8" s="3" t="str">
        <f>VLOOKUP($B1378,[1]Offline!$A$2:$K$2447,2,FALSE)</f>
        <v>Mini Supermarket</v>
      </c>
      <c r="T1378" s="3" t="str">
        <f>VLOOKUP($B1378,[1]Offline!$A$2:$K$2447,6,FALSE)</f>
        <v>06:00-23:00 (17Hrs)</v>
      </c>
      <c r="U1378" s="3" t="str">
        <f>VLOOKUP($B1378,[1]Offline!$A$2:$K$2447,8,FALSE)</f>
        <v>เลขที่ 55/24 หมู่ 4 ต.บ้านกระแซง อ.เมือง จ.ปทุมธานี 12000</v>
      </c>
      <c r="V1378" s="11" t="str">
        <f t="shared" si="219"/>
        <v>เลขที่ 55/24 หมู่ 4 ต.บ้านกระแซง อ.เมือง จ.ปทุมธานี 12000, โทรศัพท์: 063-203-0803</v>
      </c>
      <c r="W1378" s="3" t="str">
        <f>VLOOKUP($B1378,[1]Offline!$A$2:$K$2447,5,FALSE)</f>
        <v>exp2919-sm@lotuss.com</v>
      </c>
      <c r="X1378" s="3" t="str">
        <f>VLOOKUP($B1378,[1]Offline!$A$2:$K$2447,10,FALSE)</f>
        <v>0632030803</v>
      </c>
      <c r="Y1378" t="s">
        <v>9040</v>
      </c>
      <c r="Z1378" t="str">
        <f t="shared" si="220"/>
        <v>0632030803</v>
      </c>
      <c r="AA1378" t="str">
        <f t="shared" si="221"/>
        <v>063-203-0803</v>
      </c>
      <c r="AB1378" t="str">
        <f t="shared" si="222"/>
        <v>Valid</v>
      </c>
      <c r="AC1378" s="4" t="str">
        <f t="shared" ref="AC1378:AC1390" si="225">IF(AND(LEFT($Z1378,1)="0", OR(LEN(SUBSTITUTE($Z1378,"-",""))=9, AND(LEFT($Z1378,2)&lt;&gt;"02", LEN(SUBSTITUTE($Z1378,"-",""))=10))), "Valid", "Invalid")</f>
        <v>Valid</v>
      </c>
      <c r="AD1378" t="s">
        <v>9040</v>
      </c>
      <c r="AE1378" s="11" t="s">
        <v>9041</v>
      </c>
    </row>
    <row r="1379" spans="1:31" ht="16" x14ac:dyDescent="0.2">
      <c r="A1379" t="s">
        <v>9042</v>
      </c>
      <c r="B1379">
        <v>2920</v>
      </c>
      <c r="C1379" t="str">
        <f t="shared" si="217"/>
        <v>store_doc_2920</v>
      </c>
      <c r="D1379" t="s">
        <v>9043</v>
      </c>
      <c r="E1379" t="s">
        <v>9044</v>
      </c>
      <c r="F1379">
        <v>17.405588000000002</v>
      </c>
      <c r="G1379">
        <v>102.824366</v>
      </c>
      <c r="H1379" t="str">
        <f t="shared" si="223"/>
        <v>https://www.google.com/maps/place/17.405588,102.824366</v>
      </c>
      <c r="I1379" t="s">
        <v>28</v>
      </c>
      <c r="J1379" t="s">
        <v>29</v>
      </c>
      <c r="K1379" t="s">
        <v>9045</v>
      </c>
      <c r="L1379" t="s">
        <v>2736</v>
      </c>
      <c r="M1379" t="s">
        <v>2605</v>
      </c>
      <c r="N1379">
        <v>41000</v>
      </c>
      <c r="O1379" t="s">
        <v>4457</v>
      </c>
      <c r="P1379" t="s">
        <v>34</v>
      </c>
      <c r="Q1379" s="3" t="s">
        <v>170</v>
      </c>
      <c r="R1379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79" s="3" t="str">
        <f>VLOOKUP($B1379,[1]Offline!$A$2:$K$2447,2,FALSE)</f>
        <v>Mini Supermarket</v>
      </c>
      <c r="T1379" s="3" t="str">
        <f>VLOOKUP($B1379,[1]Offline!$A$2:$K$2447,6,FALSE)</f>
        <v>06:00-23:00 (17Hrs)</v>
      </c>
      <c r="U1379" s="3" t="str">
        <f>VLOOKUP($B1379,[1]Offline!$A$2:$K$2447,8,FALSE)</f>
        <v>เลขที่ 21/6 หมู่ที่ 5 ต.หนองบัว อ.เมืองอุดรธานี จ.อุดรธานี 41000</v>
      </c>
      <c r="V1379" s="11" t="str">
        <f t="shared" si="219"/>
        <v>เลขที่ 21/6 หมู่ที่ 5 ต.หนองบัว อ.เมืองอุดรธานี จ.อุดรธานี 41000, โทรศัพท์: 063-203-0804</v>
      </c>
      <c r="W1379" s="3" t="str">
        <f>VLOOKUP($B1379,[1]Offline!$A$2:$K$2447,5,FALSE)</f>
        <v>exp2920-sm@lotuss.com</v>
      </c>
      <c r="X1379" s="3" t="str">
        <f>VLOOKUP($B1379,[1]Offline!$A$2:$K$2447,10,FALSE)</f>
        <v>0632030804</v>
      </c>
      <c r="Y1379" t="s">
        <v>9046</v>
      </c>
      <c r="Z1379" t="str">
        <f t="shared" si="220"/>
        <v>0632030804</v>
      </c>
      <c r="AA1379" t="str">
        <f t="shared" si="221"/>
        <v>063-203-0804</v>
      </c>
      <c r="AB1379" t="str">
        <f t="shared" si="222"/>
        <v>Valid</v>
      </c>
      <c r="AC1379" s="4" t="str">
        <f t="shared" si="225"/>
        <v>Valid</v>
      </c>
      <c r="AD1379" t="s">
        <v>9046</v>
      </c>
      <c r="AE1379" s="11" t="s">
        <v>9047</v>
      </c>
    </row>
    <row r="1380" spans="1:31" ht="16" x14ac:dyDescent="0.2">
      <c r="A1380" t="s">
        <v>9048</v>
      </c>
      <c r="B1380">
        <v>2921</v>
      </c>
      <c r="C1380" t="str">
        <f t="shared" si="217"/>
        <v>store_doc_2921</v>
      </c>
      <c r="D1380" t="s">
        <v>9049</v>
      </c>
      <c r="E1380" t="s">
        <v>9050</v>
      </c>
      <c r="F1380">
        <v>13.899129</v>
      </c>
      <c r="G1380">
        <v>100.631677</v>
      </c>
      <c r="H1380" t="str">
        <f t="shared" si="223"/>
        <v>https://www.google.com/maps/place/13.899129,100.631677</v>
      </c>
      <c r="I1380" t="s">
        <v>28</v>
      </c>
      <c r="J1380" t="s">
        <v>29</v>
      </c>
      <c r="K1380" t="s">
        <v>9051</v>
      </c>
      <c r="L1380" t="s">
        <v>530</v>
      </c>
      <c r="M1380" t="s">
        <v>32</v>
      </c>
      <c r="N1380">
        <v>10220</v>
      </c>
      <c r="O1380" t="s">
        <v>969</v>
      </c>
      <c r="P1380" t="s">
        <v>34</v>
      </c>
      <c r="Q1380" s="3" t="s">
        <v>35</v>
      </c>
      <c r="R1380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0" s="3" t="str">
        <f>VLOOKUP($B1380,[1]Offline!$A$2:$K$2447,2,FALSE)</f>
        <v>Mini Supermarket</v>
      </c>
      <c r="T1380" s="3" t="str">
        <f>VLOOKUP($B1380,[1]Offline!$A$2:$K$2447,6,FALSE)</f>
        <v>06:00-23:00 (17Hrs)</v>
      </c>
      <c r="U1380" s="3" t="str">
        <f>VLOOKUP($B1380,[1]Offline!$A$2:$K$2447,8,FALSE)</f>
        <v>เลขที่ 90  ซอยเพิ่มสิน 24/1 แขวงคลองถนน เขตสายไหม กรุงเทพ 10220</v>
      </c>
      <c r="V1380" s="11" t="str">
        <f t="shared" si="219"/>
        <v>เลขที่ 90  ซอยเพิ่มสิน 24/1 แขวงคลองถนน เขตสายไหม กรุงเทพ 10220, โทรศัพท์: 063-203-0805</v>
      </c>
      <c r="W1380" s="3" t="str">
        <f>VLOOKUP($B1380,[1]Offline!$A$2:$K$2447,5,FALSE)</f>
        <v>exp2921-sm@lotuss.com</v>
      </c>
      <c r="X1380" s="3" t="str">
        <f>VLOOKUP($B1380,[1]Offline!$A$2:$K$2447,10,FALSE)</f>
        <v>0632030805</v>
      </c>
      <c r="Y1380" t="s">
        <v>9052</v>
      </c>
      <c r="Z1380" t="str">
        <f t="shared" si="220"/>
        <v>0632030805</v>
      </c>
      <c r="AA1380" t="str">
        <f t="shared" si="221"/>
        <v>063-203-0805</v>
      </c>
      <c r="AB1380" t="str">
        <f t="shared" si="222"/>
        <v>Valid</v>
      </c>
      <c r="AC1380" s="4" t="str">
        <f t="shared" si="225"/>
        <v>Valid</v>
      </c>
      <c r="AD1380" t="s">
        <v>9052</v>
      </c>
      <c r="AE1380" s="11" t="s">
        <v>9053</v>
      </c>
    </row>
    <row r="1381" spans="1:31" ht="16" x14ac:dyDescent="0.2">
      <c r="A1381" t="s">
        <v>9054</v>
      </c>
      <c r="B1381">
        <v>2922</v>
      </c>
      <c r="C1381" t="str">
        <f t="shared" si="217"/>
        <v>store_doc_2922</v>
      </c>
      <c r="D1381" t="s">
        <v>9055</v>
      </c>
      <c r="E1381" t="s">
        <v>9056</v>
      </c>
      <c r="F1381">
        <v>13.352803</v>
      </c>
      <c r="G1381">
        <v>101.01141800000001</v>
      </c>
      <c r="H1381" t="str">
        <f t="shared" si="223"/>
        <v>https://www.google.com/maps/place/13.352803,101.011418</v>
      </c>
      <c r="I1381" t="s">
        <v>28</v>
      </c>
      <c r="J1381" t="s">
        <v>29</v>
      </c>
      <c r="K1381" t="s">
        <v>9057</v>
      </c>
      <c r="L1381" t="s">
        <v>1527</v>
      </c>
      <c r="M1381" t="s">
        <v>1528</v>
      </c>
      <c r="N1381">
        <v>20000</v>
      </c>
      <c r="O1381" t="s">
        <v>6622</v>
      </c>
      <c r="P1381" t="s">
        <v>34</v>
      </c>
      <c r="Q1381" s="3" t="s">
        <v>44</v>
      </c>
      <c r="R1381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1" s="3" t="str">
        <f>VLOOKUP($B1381,[1]Offline!$A$2:$K$2447,2,FALSE)</f>
        <v>Mini Supermarket</v>
      </c>
      <c r="T1381" s="3" t="str">
        <f>VLOOKUP($B1381,[1]Offline!$A$2:$K$2447,6,FALSE)</f>
        <v>06:00-23:00 (17Hrs)</v>
      </c>
      <c r="U1381" s="3" t="str">
        <f>VLOOKUP($B1381,[1]Offline!$A$2:$K$2447,8,FALSE)</f>
        <v>เลขที่ 26/40 หมู่ 6 ต.บ้านสวน อ.เมือง จ.ชลบุรี 20000</v>
      </c>
      <c r="V1381" s="11" t="str">
        <f t="shared" si="219"/>
        <v>เลขที่ 26/40 หมู่ 6 ต.บ้านสวน อ.เมือง จ.ชลบุรี 20000, โทรศัพท์: ยังไม่มีเบอร์สาขา</v>
      </c>
      <c r="W1381" s="3" t="str">
        <f>VLOOKUP($B1381,[1]Offline!$A$2:$K$2447,5,FALSE)</f>
        <v>exp2922-sm@lotuss.com</v>
      </c>
      <c r="X1381" s="3" t="str">
        <f>VLOOKUP($B1381,[1]Offline!$A$2:$K$2447,10,FALSE)</f>
        <v>0ยังไม่มีเบอร์สาขา</v>
      </c>
      <c r="Y1381" t="s">
        <v>1580</v>
      </c>
      <c r="Z1381" t="str">
        <f t="shared" si="220"/>
        <v>ยังไม่มีเบอร์สาขา</v>
      </c>
      <c r="AA1381" t="str">
        <f t="shared" si="221"/>
        <v>ยังไม่มีเบอร์สาขา</v>
      </c>
      <c r="AB1381" t="str">
        <f t="shared" si="222"/>
        <v>Invalid</v>
      </c>
      <c r="AC1381" s="4" t="str">
        <f t="shared" si="225"/>
        <v>Invalid</v>
      </c>
      <c r="AD1381" t="s">
        <v>1580</v>
      </c>
      <c r="AE1381" s="11" t="s">
        <v>1580</v>
      </c>
    </row>
    <row r="1382" spans="1:31" ht="16" x14ac:dyDescent="0.2">
      <c r="A1382" t="s">
        <v>9058</v>
      </c>
      <c r="B1382">
        <v>2923</v>
      </c>
      <c r="C1382" t="str">
        <f t="shared" si="217"/>
        <v>store_doc_2923</v>
      </c>
      <c r="D1382" t="s">
        <v>9059</v>
      </c>
      <c r="E1382" t="s">
        <v>9060</v>
      </c>
      <c r="F1382">
        <v>18.785426999999999</v>
      </c>
      <c r="G1382">
        <v>99.009618000000003</v>
      </c>
      <c r="H1382" t="str">
        <f t="shared" si="223"/>
        <v>https://www.google.com/maps/place/18.785427,99.009618</v>
      </c>
      <c r="I1382" t="s">
        <v>123</v>
      </c>
      <c r="J1382" t="s">
        <v>29</v>
      </c>
      <c r="K1382" t="s">
        <v>9061</v>
      </c>
      <c r="L1382" t="s">
        <v>469</v>
      </c>
      <c r="M1382" t="s">
        <v>470</v>
      </c>
      <c r="N1382">
        <v>50000</v>
      </c>
      <c r="O1382" t="s">
        <v>499</v>
      </c>
      <c r="P1382" t="s">
        <v>34</v>
      </c>
      <c r="Q1382" s="3" t="s">
        <v>35</v>
      </c>
      <c r="R1382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2" s="3" t="str">
        <f>VLOOKUP($B1382,[1]Offline!$A$2:$K$2447,2,FALSE)</f>
        <v>Mini Supermarket</v>
      </c>
      <c r="T1382" s="3" t="str">
        <f>VLOOKUP($B1382,[1]Offline!$A$2:$K$2447,6,FALSE)</f>
        <v>24 Hours</v>
      </c>
      <c r="U1382" s="3" t="str">
        <f>VLOOKUP($B1382,[1]Offline!$A$2:$K$2447,8,FALSE)</f>
        <v>เลขที่ 43 ถ.กองทราย ต.วัดเกด อ.เมืองเชียงใหม่ จ.เชียงใหม่ 50000</v>
      </c>
      <c r="V1382" s="11" t="str">
        <f t="shared" si="219"/>
        <v>เลขที่ 43 ถ.กองทราย ต.วัดเกด อ.เมืองเชียงใหม่ จ.เชียงใหม่ 50000, โทรศัพท์: 090-904-0342</v>
      </c>
      <c r="W1382" s="3" t="str">
        <f>VLOOKUP($B1382,[1]Offline!$A$2:$K$2447,5,FALSE)</f>
        <v>exp2923-sm@lotuss.com</v>
      </c>
      <c r="X1382" s="3" t="str">
        <f>VLOOKUP($B1382,[1]Offline!$A$2:$K$2447,10,FALSE)</f>
        <v>0909040342</v>
      </c>
      <c r="Y1382" t="s">
        <v>9062</v>
      </c>
      <c r="Z1382" t="str">
        <f t="shared" si="220"/>
        <v>0909040342</v>
      </c>
      <c r="AA1382" t="str">
        <f t="shared" si="221"/>
        <v>090-904-0342</v>
      </c>
      <c r="AB1382" t="str">
        <f t="shared" si="222"/>
        <v>Valid</v>
      </c>
      <c r="AC1382" s="4" t="str">
        <f t="shared" si="225"/>
        <v>Valid</v>
      </c>
      <c r="AD1382" t="s">
        <v>9062</v>
      </c>
      <c r="AE1382" s="11" t="s">
        <v>9063</v>
      </c>
    </row>
    <row r="1383" spans="1:31" ht="16" x14ac:dyDescent="0.2">
      <c r="A1383" t="s">
        <v>9064</v>
      </c>
      <c r="B1383">
        <v>2924</v>
      </c>
      <c r="C1383" t="str">
        <f t="shared" si="217"/>
        <v>store_doc_2924</v>
      </c>
      <c r="D1383" t="s">
        <v>9065</v>
      </c>
      <c r="E1383" t="s">
        <v>9066</v>
      </c>
      <c r="F1383">
        <v>9.1133299999999995</v>
      </c>
      <c r="G1383">
        <v>99.174598000000003</v>
      </c>
      <c r="H1383" t="str">
        <f t="shared" si="223"/>
        <v>https://www.google.com/maps/place/9.11333,99.174598</v>
      </c>
      <c r="I1383" t="s">
        <v>28</v>
      </c>
      <c r="J1383" t="s">
        <v>29</v>
      </c>
      <c r="K1383" t="s">
        <v>9067</v>
      </c>
      <c r="L1383" t="s">
        <v>3268</v>
      </c>
      <c r="M1383" t="s">
        <v>3269</v>
      </c>
      <c r="N1383">
        <v>84130</v>
      </c>
      <c r="O1383" t="s">
        <v>9068</v>
      </c>
      <c r="P1383" t="s">
        <v>34</v>
      </c>
      <c r="Q1383" s="3" t="s">
        <v>170</v>
      </c>
      <c r="R1383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3" s="3" t="str">
        <f>VLOOKUP($B1383,[1]Offline!$A$2:$K$2447,2,FALSE)</f>
        <v>Mini Supermarket</v>
      </c>
      <c r="T1383" s="3" t="str">
        <f>VLOOKUP($B1383,[1]Offline!$A$2:$K$2447,6,FALSE)</f>
        <v>06:00-23:00 (17Hrs)</v>
      </c>
      <c r="U1383" s="3" t="str">
        <f>VLOOKUP($B1383,[1]Offline!$A$2:$K$2447,8,FALSE)</f>
        <v>เลขที่ 58/7 หมู่ 4 ต.หัวเตย อ.พุนพิน จ.สุราษฎร์ธานี 84130</v>
      </c>
      <c r="V1383" s="11" t="str">
        <f t="shared" si="219"/>
        <v>เลขที่ 58/7 หมู่ 4 ต.หัวเตย อ.พุนพิน จ.สุราษฎร์ธานี 84130, โทรศัพท์: 063-203-0809</v>
      </c>
      <c r="W1383" s="3" t="str">
        <f>VLOOKUP($B1383,[1]Offline!$A$2:$K$2447,5,FALSE)</f>
        <v>exp2924-sm@lotuss.com</v>
      </c>
      <c r="X1383" s="3" t="str">
        <f>VLOOKUP($B1383,[1]Offline!$A$2:$K$2447,10,FALSE)</f>
        <v>0632030809</v>
      </c>
      <c r="Y1383" t="s">
        <v>9069</v>
      </c>
      <c r="Z1383" t="str">
        <f t="shared" si="220"/>
        <v>0632030809</v>
      </c>
      <c r="AA1383" t="str">
        <f t="shared" si="221"/>
        <v>063-203-0809</v>
      </c>
      <c r="AB1383" t="str">
        <f t="shared" si="222"/>
        <v>Valid</v>
      </c>
      <c r="AC1383" s="4" t="str">
        <f t="shared" si="225"/>
        <v>Valid</v>
      </c>
      <c r="AD1383" t="s">
        <v>9069</v>
      </c>
      <c r="AE1383" s="11" t="s">
        <v>9070</v>
      </c>
    </row>
    <row r="1384" spans="1:31" ht="16" x14ac:dyDescent="0.2">
      <c r="A1384" t="s">
        <v>9071</v>
      </c>
      <c r="B1384">
        <v>2925</v>
      </c>
      <c r="C1384" t="str">
        <f t="shared" si="217"/>
        <v>store_doc_2925</v>
      </c>
      <c r="D1384" t="s">
        <v>9072</v>
      </c>
      <c r="E1384" t="s">
        <v>9073</v>
      </c>
      <c r="F1384">
        <v>13.422197000000001</v>
      </c>
      <c r="G1384">
        <v>101.103336</v>
      </c>
      <c r="H1384" t="str">
        <f t="shared" si="223"/>
        <v>https://www.google.com/maps/place/13.422197,101.103336</v>
      </c>
      <c r="I1384" t="s">
        <v>28</v>
      </c>
      <c r="J1384" t="s">
        <v>29</v>
      </c>
      <c r="K1384" t="s">
        <v>9074</v>
      </c>
      <c r="L1384" t="s">
        <v>4026</v>
      </c>
      <c r="M1384" t="s">
        <v>1528</v>
      </c>
      <c r="N1384">
        <v>20160</v>
      </c>
      <c r="O1384" t="s">
        <v>9075</v>
      </c>
      <c r="P1384" t="s">
        <v>34</v>
      </c>
      <c r="Q1384" s="3" t="s">
        <v>170</v>
      </c>
      <c r="R1384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4" s="3" t="str">
        <f>VLOOKUP($B1384,[1]Offline!$A$2:$K$2447,2,FALSE)</f>
        <v>Mini Supermarket</v>
      </c>
      <c r="T1384" s="3" t="str">
        <f>VLOOKUP($B1384,[1]Offline!$A$2:$K$2447,6,FALSE)</f>
        <v>06:00-23:00 (17Hrs)</v>
      </c>
      <c r="U1384" s="3" t="str">
        <f>VLOOKUP($B1384,[1]Offline!$A$2:$K$2447,8,FALSE)</f>
        <v>เลขที่ 21/3 หมู่ 7 ต.มาบโป่ง อ.พานทอง จ.ชลบุรี 20160</v>
      </c>
      <c r="V1384" s="11" t="str">
        <f t="shared" si="219"/>
        <v>เลขที่ 21/3 หมู่ 7 ต.มาบโป่ง อ.พานทอง จ.ชลบุรี 20160, โทรศัพท์: ยังไม่มีเบอร์สาขา</v>
      </c>
      <c r="W1384" s="3" t="str">
        <f>VLOOKUP($B1384,[1]Offline!$A$2:$K$2447,5,FALSE)</f>
        <v>exp2925-sm@lotuss.com</v>
      </c>
      <c r="X1384" s="3" t="str">
        <f>VLOOKUP($B1384,[1]Offline!$A$2:$K$2447,10,FALSE)</f>
        <v>0ยังไม่มีเบอร์สาขา</v>
      </c>
      <c r="Y1384" t="s">
        <v>1580</v>
      </c>
      <c r="Z1384" t="str">
        <f t="shared" si="220"/>
        <v>ยังไม่มีเบอร์สาขา</v>
      </c>
      <c r="AA1384" t="str">
        <f t="shared" si="221"/>
        <v>ยังไม่มีเบอร์สาขา</v>
      </c>
      <c r="AB1384" t="str">
        <f t="shared" si="222"/>
        <v>Invalid</v>
      </c>
      <c r="AC1384" s="4" t="str">
        <f t="shared" si="225"/>
        <v>Invalid</v>
      </c>
      <c r="AD1384" t="s">
        <v>1580</v>
      </c>
      <c r="AE1384" s="11" t="s">
        <v>1580</v>
      </c>
    </row>
    <row r="1385" spans="1:31" ht="16" x14ac:dyDescent="0.2">
      <c r="A1385" t="s">
        <v>9076</v>
      </c>
      <c r="B1385">
        <v>2926</v>
      </c>
      <c r="C1385" t="str">
        <f t="shared" si="217"/>
        <v>store_doc_2926</v>
      </c>
      <c r="D1385" t="s">
        <v>9077</v>
      </c>
      <c r="E1385" t="s">
        <v>9078</v>
      </c>
      <c r="F1385">
        <v>14.559761</v>
      </c>
      <c r="G1385">
        <v>100.918553</v>
      </c>
      <c r="H1385" t="str">
        <f t="shared" si="223"/>
        <v>https://www.google.com/maps/place/14.559761,100.918553</v>
      </c>
      <c r="I1385" t="s">
        <v>28</v>
      </c>
      <c r="J1385" t="s">
        <v>29</v>
      </c>
      <c r="K1385" t="s">
        <v>9079</v>
      </c>
      <c r="L1385" t="s">
        <v>3149</v>
      </c>
      <c r="M1385" t="s">
        <v>1121</v>
      </c>
      <c r="N1385">
        <v>18000</v>
      </c>
      <c r="O1385" t="s">
        <v>9080</v>
      </c>
      <c r="P1385" t="s">
        <v>34</v>
      </c>
      <c r="Q1385" s="3" t="s">
        <v>35</v>
      </c>
      <c r="R1385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5" s="3" t="str">
        <f>VLOOKUP($B1385,[1]Offline!$A$2:$K$2447,2,FALSE)</f>
        <v>Mini Supermarket</v>
      </c>
      <c r="T1385" s="3" t="str">
        <f>VLOOKUP($B1385,[1]Offline!$A$2:$K$2447,6,FALSE)</f>
        <v>06:00-23:00 (17Hrs)</v>
      </c>
      <c r="U1385" s="3" t="str">
        <f>VLOOKUP($B1385,[1]Offline!$A$2:$K$2447,8,FALSE)</f>
        <v>เลขที่ 102/6 หมู่ 4 ต.ผึ้งรวง อ.เฉลิมพระเกียรติ จ.สระบุรี 18000</v>
      </c>
      <c r="V1385" s="11" t="str">
        <f t="shared" si="219"/>
        <v>เลขที่ 102/6 หมู่ 4 ต.ผึ้งรวง อ.เฉลิมพระเกียรติ จ.สระบุรี 18000, โทรศัพท์: 063-204-8610</v>
      </c>
      <c r="W1385" s="3" t="str">
        <f>VLOOKUP($B1385,[1]Offline!$A$2:$K$2447,5,FALSE)</f>
        <v>exp2926-sm@lotuss.com</v>
      </c>
      <c r="X1385" s="3" t="str">
        <f>VLOOKUP($B1385,[1]Offline!$A$2:$K$2447,10,FALSE)</f>
        <v>0632048610</v>
      </c>
      <c r="Y1385" t="s">
        <v>9081</v>
      </c>
      <c r="Z1385" t="str">
        <f t="shared" si="220"/>
        <v>0632048610</v>
      </c>
      <c r="AA1385" t="str">
        <f t="shared" si="221"/>
        <v>063-204-8610</v>
      </c>
      <c r="AB1385" t="str">
        <f t="shared" si="222"/>
        <v>Valid</v>
      </c>
      <c r="AC1385" s="4" t="str">
        <f t="shared" si="225"/>
        <v>Valid</v>
      </c>
      <c r="AD1385" t="s">
        <v>9081</v>
      </c>
      <c r="AE1385" s="11" t="s">
        <v>9082</v>
      </c>
    </row>
    <row r="1386" spans="1:31" ht="16" x14ac:dyDescent="0.2">
      <c r="A1386" t="s">
        <v>9083</v>
      </c>
      <c r="B1386">
        <v>2928</v>
      </c>
      <c r="C1386" t="str">
        <f t="shared" si="217"/>
        <v>store_doc_2928</v>
      </c>
      <c r="D1386" t="s">
        <v>9084</v>
      </c>
      <c r="E1386" t="s">
        <v>9085</v>
      </c>
      <c r="F1386">
        <v>13.071376000000001</v>
      </c>
      <c r="G1386">
        <v>100.919876</v>
      </c>
      <c r="H1386" t="str">
        <f t="shared" si="223"/>
        <v>https://www.google.com/maps/place/13.071376,100.919876</v>
      </c>
      <c r="I1386" t="s">
        <v>28</v>
      </c>
      <c r="J1386" t="s">
        <v>29</v>
      </c>
      <c r="K1386" t="s">
        <v>9086</v>
      </c>
      <c r="L1386" t="s">
        <v>1745</v>
      </c>
      <c r="M1386" t="s">
        <v>1528</v>
      </c>
      <c r="N1386">
        <v>20230</v>
      </c>
      <c r="O1386" t="s">
        <v>3352</v>
      </c>
      <c r="P1386" t="s">
        <v>34</v>
      </c>
      <c r="Q1386" s="3" t="s">
        <v>170</v>
      </c>
      <c r="R1386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6" s="3" t="str">
        <f>VLOOKUP($B1386,[1]Offline!$A$2:$K$2447,2,FALSE)</f>
        <v>Mini Supermarket</v>
      </c>
      <c r="T1386" s="3" t="str">
        <f>VLOOKUP($B1386,[1]Offline!$A$2:$K$2447,6,FALSE)</f>
        <v>06:00-23:00 (17Hrs)</v>
      </c>
      <c r="U1386" s="3" t="str">
        <f>VLOOKUP($B1386,[1]Offline!$A$2:$K$2447,8,FALSE)</f>
        <v>เลขที่ 39/3 หมู่ 5 ต.ทุ่งสุขลา อ.ศรีราชา จ.ชลบุรี 20230</v>
      </c>
      <c r="V1386" s="11" t="str">
        <f t="shared" si="219"/>
        <v>เลขที่ 39/3 หมู่ 5 ต.ทุ่งสุขลา อ.ศรีราชา จ.ชลบุรี 20230, โทรศัพท์: 062-605-8152</v>
      </c>
      <c r="W1386" s="3" t="str">
        <f>VLOOKUP($B1386,[1]Offline!$A$2:$K$2447,5,FALSE)</f>
        <v>exp2928-sm@lotuss.com</v>
      </c>
      <c r="X1386" s="3" t="str">
        <f>VLOOKUP($B1386,[1]Offline!$A$2:$K$2447,10,FALSE)</f>
        <v>0626058152</v>
      </c>
      <c r="Y1386" t="s">
        <v>9087</v>
      </c>
      <c r="Z1386" t="str">
        <f t="shared" si="220"/>
        <v>0626058152</v>
      </c>
      <c r="AA1386" t="str">
        <f t="shared" si="221"/>
        <v>062-605-8152</v>
      </c>
      <c r="AB1386" t="str">
        <f t="shared" si="222"/>
        <v>Valid</v>
      </c>
      <c r="AC1386" s="4" t="str">
        <f t="shared" si="225"/>
        <v>Valid</v>
      </c>
      <c r="AD1386" t="s">
        <v>9087</v>
      </c>
      <c r="AE1386" s="11" t="s">
        <v>9088</v>
      </c>
    </row>
    <row r="1387" spans="1:31" ht="16" x14ac:dyDescent="0.2">
      <c r="A1387" t="s">
        <v>9089</v>
      </c>
      <c r="B1387">
        <v>2929</v>
      </c>
      <c r="C1387" t="str">
        <f t="shared" si="217"/>
        <v>store_doc_2929</v>
      </c>
      <c r="D1387" t="s">
        <v>9090</v>
      </c>
      <c r="E1387" t="s">
        <v>9091</v>
      </c>
      <c r="F1387">
        <v>14.033620000000001</v>
      </c>
      <c r="G1387">
        <v>100.385367</v>
      </c>
      <c r="H1387" t="str">
        <f t="shared" si="223"/>
        <v>https://www.google.com/maps/place/14.03362,100.385367</v>
      </c>
      <c r="I1387" t="s">
        <v>28</v>
      </c>
      <c r="J1387" t="s">
        <v>29</v>
      </c>
      <c r="K1387" t="s">
        <v>9092</v>
      </c>
      <c r="L1387" t="s">
        <v>2025</v>
      </c>
      <c r="M1387" t="s">
        <v>241</v>
      </c>
      <c r="N1387">
        <v>12140</v>
      </c>
      <c r="O1387" t="s">
        <v>9093</v>
      </c>
      <c r="P1387" t="s">
        <v>34</v>
      </c>
      <c r="Q1387" s="3" t="s">
        <v>35</v>
      </c>
      <c r="R1387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7" s="3" t="str">
        <f>VLOOKUP($B1387,[1]Offline!$A$2:$K$2447,2,FALSE)</f>
        <v>Mini Supermarket</v>
      </c>
      <c r="T1387" s="3" t="str">
        <f>VLOOKUP($B1387,[1]Offline!$A$2:$K$2447,6,FALSE)</f>
        <v>06:00-23:00 (17Hrs)</v>
      </c>
      <c r="U1387" s="3" t="str">
        <f>VLOOKUP($B1387,[1]Offline!$A$2:$K$2447,8,FALSE)</f>
        <v>เลขที่ 199/996, 199/997, 199/998 หมู่ 8 ต.หน้าไม้ อ.ลาดหลุมแก้ว จ.ปทุมธานี 12140</v>
      </c>
      <c r="V1387" s="11" t="str">
        <f t="shared" si="219"/>
        <v>เลขที่ 199/996, 199/997, 199/998 หมู่ 8 ต.หน้าไม้ อ.ลาดหลุมแก้ว จ.ปทุมธานี 12140, โทรศัพท์: 065-517-2338</v>
      </c>
      <c r="W1387" s="3" t="str">
        <f>VLOOKUP($B1387,[1]Offline!$A$2:$K$2447,5,FALSE)</f>
        <v>exp2929-sm@lotuss.com</v>
      </c>
      <c r="X1387" s="3" t="str">
        <f>VLOOKUP($B1387,[1]Offline!$A$2:$K$2447,10,FALSE)</f>
        <v>0655172338</v>
      </c>
      <c r="Y1387" t="s">
        <v>9094</v>
      </c>
      <c r="Z1387" t="str">
        <f t="shared" si="220"/>
        <v>0655172338</v>
      </c>
      <c r="AA1387" t="str">
        <f t="shared" si="221"/>
        <v>065-517-2338</v>
      </c>
      <c r="AB1387" t="str">
        <f t="shared" si="222"/>
        <v>Valid</v>
      </c>
      <c r="AC1387" s="4" t="str">
        <f t="shared" si="225"/>
        <v>Valid</v>
      </c>
      <c r="AD1387" t="s">
        <v>9094</v>
      </c>
      <c r="AE1387" s="11" t="s">
        <v>9095</v>
      </c>
    </row>
    <row r="1388" spans="1:31" ht="16" x14ac:dyDescent="0.2">
      <c r="A1388" t="s">
        <v>9096</v>
      </c>
      <c r="B1388">
        <v>2930</v>
      </c>
      <c r="C1388" t="str">
        <f t="shared" si="217"/>
        <v>store_doc_2930</v>
      </c>
      <c r="D1388" t="s">
        <v>9097</v>
      </c>
      <c r="E1388" t="s">
        <v>9098</v>
      </c>
      <c r="F1388">
        <v>13.8037797</v>
      </c>
      <c r="G1388">
        <v>100.4256144</v>
      </c>
      <c r="H1388" t="str">
        <f t="shared" si="223"/>
        <v>https://www.google.com/maps/place/13.8037797,100.4256144</v>
      </c>
      <c r="I1388" t="s">
        <v>28</v>
      </c>
      <c r="J1388" t="s">
        <v>29</v>
      </c>
      <c r="K1388" t="s">
        <v>9099</v>
      </c>
      <c r="L1388" t="s">
        <v>430</v>
      </c>
      <c r="M1388" t="s">
        <v>232</v>
      </c>
      <c r="N1388">
        <v>11130</v>
      </c>
      <c r="O1388" t="s">
        <v>2780</v>
      </c>
      <c r="P1388" t="s">
        <v>34</v>
      </c>
      <c r="Q1388" s="3" t="s">
        <v>35</v>
      </c>
      <c r="R1388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8" s="3" t="str">
        <f>VLOOKUP($B1388,[1]Offline!$A$2:$K$2447,2,FALSE)</f>
        <v>Mini Supermarket</v>
      </c>
      <c r="T1388" s="3" t="str">
        <f>VLOOKUP($B1388,[1]Offline!$A$2:$K$2447,6,FALSE)</f>
        <v>06:00-23:00 (17Hrs)</v>
      </c>
      <c r="U1388" s="3" t="str">
        <f>VLOOKUP($B1388,[1]Offline!$A$2:$K$2447,8,FALSE)</f>
        <v>เลขที่ 110/31 ม.2  ต.มหาสวัสดิ์ อ.บางกรวย จ.นนทบุรี 11130</v>
      </c>
      <c r="V1388" s="11" t="str">
        <f t="shared" si="219"/>
        <v>เลขที่ 110/31 ม.2  ต.มหาสวัสดิ์ อ.บางกรวย จ.นนทบุรี 11130, โทรศัพท์: 063-204-8613</v>
      </c>
      <c r="W1388" s="3" t="str">
        <f>VLOOKUP($B1388,[1]Offline!$A$2:$K$2447,5,FALSE)</f>
        <v>exp2930-sm@lotuss.com</v>
      </c>
      <c r="X1388" s="3" t="str">
        <f>VLOOKUP($B1388,[1]Offline!$A$2:$K$2447,10,FALSE)</f>
        <v>0632048613</v>
      </c>
      <c r="Y1388" t="s">
        <v>9100</v>
      </c>
      <c r="Z1388" t="str">
        <f t="shared" si="220"/>
        <v>0632048613</v>
      </c>
      <c r="AA1388" t="str">
        <f t="shared" si="221"/>
        <v>063-204-8613</v>
      </c>
      <c r="AB1388" t="str">
        <f t="shared" si="222"/>
        <v>Valid</v>
      </c>
      <c r="AC1388" s="4" t="str">
        <f t="shared" si="225"/>
        <v>Valid</v>
      </c>
      <c r="AD1388" t="s">
        <v>9100</v>
      </c>
      <c r="AE1388" s="11" t="s">
        <v>9101</v>
      </c>
    </row>
    <row r="1389" spans="1:31" ht="16" x14ac:dyDescent="0.2">
      <c r="A1389" t="s">
        <v>9102</v>
      </c>
      <c r="B1389">
        <v>2931</v>
      </c>
      <c r="C1389" t="str">
        <f t="shared" si="217"/>
        <v>store_doc_2931</v>
      </c>
      <c r="D1389" t="s">
        <v>9103</v>
      </c>
      <c r="E1389" t="s">
        <v>9104</v>
      </c>
      <c r="F1389">
        <v>13.693657</v>
      </c>
      <c r="G1389">
        <v>100.646485</v>
      </c>
      <c r="H1389" t="str">
        <f t="shared" si="223"/>
        <v>https://www.google.com/maps/place/13.693657,100.646485</v>
      </c>
      <c r="I1389" t="s">
        <v>28</v>
      </c>
      <c r="J1389" t="s">
        <v>29</v>
      </c>
      <c r="K1389" t="s">
        <v>9105</v>
      </c>
      <c r="L1389" t="s">
        <v>318</v>
      </c>
      <c r="M1389" t="s">
        <v>32</v>
      </c>
      <c r="N1389">
        <v>10250</v>
      </c>
      <c r="O1389" t="s">
        <v>319</v>
      </c>
      <c r="P1389" t="s">
        <v>34</v>
      </c>
      <c r="Q1389" s="3" t="s">
        <v>170</v>
      </c>
      <c r="R1389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89" s="3" t="str">
        <f>VLOOKUP($B1389,[1]Offline!$A$2:$K$2447,2,FALSE)</f>
        <v>Mini Supermarket</v>
      </c>
      <c r="T1389" s="3" t="str">
        <f>VLOOKUP($B1389,[1]Offline!$A$2:$K$2447,6,FALSE)</f>
        <v>06:00-23:00 (17Hrs)</v>
      </c>
      <c r="U1389" s="3" t="str">
        <f>VLOOKUP($B1389,[1]Offline!$A$2:$K$2447,8,FALSE)</f>
        <v>เลขที่ 13/1 ซอยศรีนครินทร์ 40 แขวงหนองบอน เขตประเวศ กรุงเทพมหานคร 10250</v>
      </c>
      <c r="V1389" s="11" t="str">
        <f t="shared" si="219"/>
        <v>เลขที่ 13/1 ซอยศรีนครินทร์ 40 แขวงหนองบอน เขตประเวศ กรุงเทพมหานคร 10250, โทรศัพท์: 095-220-8705</v>
      </c>
      <c r="W1389" s="3" t="str">
        <f>VLOOKUP($B1389,[1]Offline!$A$2:$K$2447,5,FALSE)</f>
        <v>exp2931-sm@lotuss.com</v>
      </c>
      <c r="X1389" s="3" t="str">
        <f>VLOOKUP($B1389,[1]Offline!$A$2:$K$2447,10,FALSE)</f>
        <v>0952208705</v>
      </c>
      <c r="Y1389" t="s">
        <v>9106</v>
      </c>
      <c r="Z1389" t="str">
        <f t="shared" si="220"/>
        <v>0952208705</v>
      </c>
      <c r="AA1389" t="str">
        <f t="shared" si="221"/>
        <v>095-220-8705</v>
      </c>
      <c r="AB1389" t="str">
        <f t="shared" si="222"/>
        <v>Valid</v>
      </c>
      <c r="AC1389" s="4" t="str">
        <f t="shared" si="225"/>
        <v>Valid</v>
      </c>
      <c r="AD1389" t="s">
        <v>9106</v>
      </c>
      <c r="AE1389" s="11" t="s">
        <v>9107</v>
      </c>
    </row>
    <row r="1390" spans="1:31" ht="16" x14ac:dyDescent="0.2">
      <c r="A1390" t="s">
        <v>9108</v>
      </c>
      <c r="B1390">
        <v>2932</v>
      </c>
      <c r="C1390" t="str">
        <f t="shared" si="217"/>
        <v>store_doc_2932</v>
      </c>
      <c r="D1390" t="s">
        <v>9109</v>
      </c>
      <c r="E1390" t="s">
        <v>9110</v>
      </c>
      <c r="F1390">
        <v>12.849278</v>
      </c>
      <c r="G1390">
        <v>101.311817</v>
      </c>
      <c r="H1390" t="str">
        <f t="shared" si="223"/>
        <v>https://www.google.com/maps/place/12.849278,101.311817</v>
      </c>
      <c r="I1390" t="s">
        <v>28</v>
      </c>
      <c r="J1390" t="s">
        <v>29</v>
      </c>
      <c r="K1390" t="s">
        <v>9111</v>
      </c>
      <c r="L1390" t="s">
        <v>3811</v>
      </c>
      <c r="M1390" t="s">
        <v>2040</v>
      </c>
      <c r="N1390">
        <v>21120</v>
      </c>
      <c r="O1390" t="s">
        <v>4457</v>
      </c>
      <c r="P1390" t="s">
        <v>34</v>
      </c>
      <c r="Q1390" s="3" t="s">
        <v>35</v>
      </c>
      <c r="R1390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0" s="3" t="str">
        <f>VLOOKUP($B1390,[1]Offline!$A$2:$K$2447,2,FALSE)</f>
        <v>Mini Supermarket</v>
      </c>
      <c r="T1390" s="3" t="str">
        <f>VLOOKUP($B1390,[1]Offline!$A$2:$K$2447,6,FALSE)</f>
        <v>06:00-23:00 (17Hrs)</v>
      </c>
      <c r="U1390" s="3" t="str">
        <f>VLOOKUP($B1390,[1]Offline!$A$2:$K$2447,8,FALSE)</f>
        <v>เลขที่ 112/17 หมู่ 1 ต.หนองบัว อ.บ้านค่าย จ.ระยอง 21120</v>
      </c>
      <c r="V1390" s="11" t="str">
        <f t="shared" si="219"/>
        <v>เลขที่ 112/17 หมู่ 1 ต.หนองบัว อ.บ้านค่าย จ.ระยอง 21120, โทรศัพท์: 096-842-1642</v>
      </c>
      <c r="W1390" s="3" t="str">
        <f>VLOOKUP($B1390,[1]Offline!$A$2:$K$2447,5,FALSE)</f>
        <v>exp2932-sm@lotuss.com</v>
      </c>
      <c r="X1390" s="3" t="str">
        <f>VLOOKUP($B1390,[1]Offline!$A$2:$K$2447,10,FALSE)</f>
        <v>0968421642</v>
      </c>
      <c r="Y1390" t="s">
        <v>9112</v>
      </c>
      <c r="Z1390" t="str">
        <f t="shared" si="220"/>
        <v>0968421642</v>
      </c>
      <c r="AA1390" t="str">
        <f t="shared" si="221"/>
        <v>096-842-1642</v>
      </c>
      <c r="AB1390" t="str">
        <f t="shared" si="222"/>
        <v>Valid</v>
      </c>
      <c r="AC1390" s="4" t="str">
        <f t="shared" si="225"/>
        <v>Valid</v>
      </c>
      <c r="AD1390" t="s">
        <v>9112</v>
      </c>
      <c r="AE1390" s="11" t="s">
        <v>9113</v>
      </c>
    </row>
    <row r="1391" spans="1:31" ht="16" x14ac:dyDescent="0.2">
      <c r="A1391" t="s">
        <v>9114</v>
      </c>
      <c r="B1391">
        <v>2933</v>
      </c>
      <c r="C1391" t="str">
        <f t="shared" si="217"/>
        <v>store_doc_2933</v>
      </c>
      <c r="D1391" t="s">
        <v>9115</v>
      </c>
      <c r="E1391" t="s">
        <v>9116</v>
      </c>
      <c r="F1391">
        <v>13.867557</v>
      </c>
      <c r="G1391">
        <v>100.650475</v>
      </c>
      <c r="H1391" t="str">
        <f t="shared" si="223"/>
        <v>https://www.google.com/maps/place/13.867557,100.650475</v>
      </c>
      <c r="I1391" t="s">
        <v>123</v>
      </c>
      <c r="J1391" t="s">
        <v>29</v>
      </c>
      <c r="K1391" t="s">
        <v>9117</v>
      </c>
      <c r="L1391" t="s">
        <v>816</v>
      </c>
      <c r="M1391" t="s">
        <v>32</v>
      </c>
      <c r="N1391">
        <v>10220</v>
      </c>
      <c r="O1391" t="s">
        <v>817</v>
      </c>
      <c r="P1391" t="s">
        <v>34</v>
      </c>
      <c r="Q1391" s="3" t="s">
        <v>35</v>
      </c>
      <c r="R1391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1" s="3" t="e">
        <f>VLOOKUP($B1391,[1]Offline!$A$2:$K$2447,2,FALSE)</f>
        <v>#N/A</v>
      </c>
      <c r="T1391" s="3" t="e">
        <f>VLOOKUP($B1391,[1]Offline!$A$2:$K$2447,6,FALSE)</f>
        <v>#N/A</v>
      </c>
      <c r="U1391" s="3" t="e">
        <f>VLOOKUP($B1391,[1]Offline!$A$2:$K$2447,8,FALSE)</f>
        <v>#N/A</v>
      </c>
      <c r="V1391" s="11" t="e">
        <f t="shared" si="219"/>
        <v>#N/A</v>
      </c>
      <c r="W1391" s="3" t="e">
        <f>VLOOKUP($B1391,[1]Offline!$A$2:$K$2447,5,FALSE)</f>
        <v>#N/A</v>
      </c>
      <c r="X1391" s="3" t="e">
        <f>VLOOKUP($B1391,[1]Offline!$A$2:$K$2447,10,FALSE)</f>
        <v>#N/A</v>
      </c>
      <c r="Y1391" t="e">
        <v>#N/A</v>
      </c>
      <c r="Z1391" t="e">
        <f t="shared" si="220"/>
        <v>#N/A</v>
      </c>
      <c r="AA1391" t="e">
        <f t="shared" si="221"/>
        <v>#N/A</v>
      </c>
      <c r="AB1391" t="e">
        <f t="shared" si="222"/>
        <v>#N/A</v>
      </c>
      <c r="AC1391" s="4"/>
      <c r="AD1391" t="e">
        <v>#N/A</v>
      </c>
    </row>
    <row r="1392" spans="1:31" ht="16" x14ac:dyDescent="0.2">
      <c r="A1392" t="s">
        <v>9118</v>
      </c>
      <c r="B1392">
        <v>2934</v>
      </c>
      <c r="C1392" t="str">
        <f t="shared" si="217"/>
        <v>store_doc_2934</v>
      </c>
      <c r="D1392" t="s">
        <v>9119</v>
      </c>
      <c r="E1392" t="s">
        <v>9120</v>
      </c>
      <c r="F1392">
        <v>12.641423</v>
      </c>
      <c r="G1392">
        <v>102.091565</v>
      </c>
      <c r="H1392" t="str">
        <f t="shared" si="223"/>
        <v>https://www.google.com/maps/place/12.641423,102.091565</v>
      </c>
      <c r="I1392" t="s">
        <v>28</v>
      </c>
      <c r="J1392" t="s">
        <v>29</v>
      </c>
      <c r="K1392" t="s">
        <v>9121</v>
      </c>
      <c r="L1392" t="s">
        <v>4962</v>
      </c>
      <c r="M1392" t="s">
        <v>2639</v>
      </c>
      <c r="N1392">
        <v>22000</v>
      </c>
      <c r="O1392" t="s">
        <v>9122</v>
      </c>
      <c r="P1392" t="s">
        <v>34</v>
      </c>
      <c r="Q1392" s="3" t="s">
        <v>44</v>
      </c>
      <c r="R1392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2" s="3" t="str">
        <f>VLOOKUP($B1392,[1]Offline!$A$2:$K$2447,2,FALSE)</f>
        <v>Mini Supermarket</v>
      </c>
      <c r="T1392" s="3" t="str">
        <f>VLOOKUP($B1392,[1]Offline!$A$2:$K$2447,6,FALSE)</f>
        <v xml:space="preserve">24 Hours </v>
      </c>
      <c r="U1392" s="3" t="str">
        <f>VLOOKUP($B1392,[1]Offline!$A$2:$K$2447,8,FALSE)</f>
        <v>เลขที่ 5/2 หมู่ 9 ต.ท่าช้าง อ.เมือง จ.จันทบุรี 22000</v>
      </c>
      <c r="V1392" s="11" t="str">
        <f t="shared" si="219"/>
        <v>เลขที่ 5/2 หมู่ 9 ต.ท่าช้าง อ.เมือง จ.จันทบุรี 22000, โทรศัพท์: 082-978-1614</v>
      </c>
      <c r="W1392" s="3" t="str">
        <f>VLOOKUP($B1392,[1]Offline!$A$2:$K$2447,5,FALSE)</f>
        <v>exp2934-sm@lotuss.com</v>
      </c>
      <c r="X1392" s="3" t="str">
        <f>VLOOKUP($B1392,[1]Offline!$A$2:$K$2447,10,FALSE)</f>
        <v>0829781614</v>
      </c>
      <c r="Y1392" t="s">
        <v>9123</v>
      </c>
      <c r="Z1392" t="str">
        <f t="shared" si="220"/>
        <v>0829781614</v>
      </c>
      <c r="AA1392" t="str">
        <f t="shared" si="221"/>
        <v>082-978-1614</v>
      </c>
      <c r="AB1392" t="str">
        <f t="shared" si="222"/>
        <v>Valid</v>
      </c>
      <c r="AC1392" s="4" t="str">
        <f t="shared" ref="AC1392:AC1397" si="226">IF(AND(LEFT($Z1392,1)="0", OR(LEN(SUBSTITUTE($Z1392,"-",""))=9, AND(LEFT($Z1392,2)&lt;&gt;"02", LEN(SUBSTITUTE($Z1392,"-",""))=10))), "Valid", "Invalid")</f>
        <v>Valid</v>
      </c>
      <c r="AD1392" t="s">
        <v>9123</v>
      </c>
      <c r="AE1392" s="11" t="s">
        <v>9124</v>
      </c>
    </row>
    <row r="1393" spans="1:31" ht="16" x14ac:dyDescent="0.2">
      <c r="A1393" t="s">
        <v>9125</v>
      </c>
      <c r="B1393">
        <v>2935</v>
      </c>
      <c r="C1393" t="str">
        <f t="shared" si="217"/>
        <v>store_doc_2935</v>
      </c>
      <c r="D1393" t="s">
        <v>9126</v>
      </c>
      <c r="E1393" t="s">
        <v>9127</v>
      </c>
      <c r="F1393">
        <v>13.682562000000001</v>
      </c>
      <c r="G1393">
        <v>100.47385199999999</v>
      </c>
      <c r="H1393" t="str">
        <f t="shared" si="223"/>
        <v>https://www.google.com/maps/place/13.682562,100.473852</v>
      </c>
      <c r="I1393" t="s">
        <v>28</v>
      </c>
      <c r="J1393" t="s">
        <v>29</v>
      </c>
      <c r="K1393" t="s">
        <v>9128</v>
      </c>
      <c r="L1393" t="s">
        <v>486</v>
      </c>
      <c r="M1393" t="s">
        <v>32</v>
      </c>
      <c r="N1393">
        <v>10150</v>
      </c>
      <c r="O1393" t="s">
        <v>487</v>
      </c>
      <c r="P1393" t="s">
        <v>34</v>
      </c>
      <c r="Q1393" s="3" t="s">
        <v>35</v>
      </c>
      <c r="R1393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3" s="3" t="str">
        <f>VLOOKUP($B1393,[1]Offline!$A$2:$K$2447,2,FALSE)</f>
        <v>Mini Supermarket</v>
      </c>
      <c r="T1393" s="3" t="str">
        <f>VLOOKUP($B1393,[1]Offline!$A$2:$K$2447,6,FALSE)</f>
        <v>06:00-23:00 (17Hrs)</v>
      </c>
      <c r="U1393" s="3" t="str">
        <f>VLOOKUP($B1393,[1]Offline!$A$2:$K$2447,8,FALSE)</f>
        <v>เลขที่ 179/1 ซ.พระรามที่ 2 ซอย 18 แขวงบางมด เขตจอมทอง กรุงเทพมหานคร 10150</v>
      </c>
      <c r="V1393" s="11" t="str">
        <f t="shared" si="219"/>
        <v>เลขที่ 179/1 ซ.พระรามที่ 2 ซอย 18 แขวงบางมด เขตจอมทอง กรุงเทพมหานคร 10150, โทรศัพท์: 063-204-8617</v>
      </c>
      <c r="W1393" s="3" t="str">
        <f>VLOOKUP($B1393,[1]Offline!$A$2:$K$2447,5,FALSE)</f>
        <v>exp2935-sm@lotuss.com</v>
      </c>
      <c r="X1393" s="3" t="str">
        <f>VLOOKUP($B1393,[1]Offline!$A$2:$K$2447,10,FALSE)</f>
        <v>0632048617</v>
      </c>
      <c r="Y1393" t="s">
        <v>9129</v>
      </c>
      <c r="Z1393" t="str">
        <f t="shared" si="220"/>
        <v>0632048617</v>
      </c>
      <c r="AA1393" t="str">
        <f t="shared" si="221"/>
        <v>063-204-8617</v>
      </c>
      <c r="AB1393" t="str">
        <f t="shared" si="222"/>
        <v>Valid</v>
      </c>
      <c r="AC1393" s="4" t="str">
        <f t="shared" si="226"/>
        <v>Valid</v>
      </c>
      <c r="AD1393" t="s">
        <v>9129</v>
      </c>
      <c r="AE1393" s="11" t="s">
        <v>9130</v>
      </c>
    </row>
    <row r="1394" spans="1:31" ht="16" x14ac:dyDescent="0.2">
      <c r="A1394" t="s">
        <v>9131</v>
      </c>
      <c r="B1394">
        <v>2936</v>
      </c>
      <c r="C1394" t="str">
        <f t="shared" si="217"/>
        <v>store_doc_2936</v>
      </c>
      <c r="D1394" t="s">
        <v>9132</v>
      </c>
      <c r="E1394" t="s">
        <v>9133</v>
      </c>
      <c r="F1394">
        <v>13.764087999999999</v>
      </c>
      <c r="G1394">
        <v>100.539272</v>
      </c>
      <c r="H1394" t="str">
        <f t="shared" si="223"/>
        <v>https://www.google.com/maps/place/13.764088,100.539272</v>
      </c>
      <c r="I1394" t="s">
        <v>28</v>
      </c>
      <c r="J1394" t="s">
        <v>29</v>
      </c>
      <c r="K1394" t="s">
        <v>9134</v>
      </c>
      <c r="L1394" t="s">
        <v>522</v>
      </c>
      <c r="M1394" t="s">
        <v>32</v>
      </c>
      <c r="N1394">
        <v>10400</v>
      </c>
      <c r="O1394" t="s">
        <v>523</v>
      </c>
      <c r="P1394" t="s">
        <v>34</v>
      </c>
      <c r="Q1394" s="3" t="s">
        <v>35</v>
      </c>
      <c r="R1394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4" s="3" t="str">
        <f>VLOOKUP($B1394,[1]Offline!$A$2:$K$2447,2,FALSE)</f>
        <v>Mini Supermarket</v>
      </c>
      <c r="T1394" s="3" t="str">
        <f>VLOOKUP($B1394,[1]Offline!$A$2:$K$2447,6,FALSE)</f>
        <v>06:00-22:00 (16Hrs)</v>
      </c>
      <c r="U1394" s="3" t="str">
        <f>VLOOKUP($B1394,[1]Offline!$A$2:$K$2447,8,FALSE)</f>
        <v>เลขที่ 1 ถนนพญาไท แขวงถนนพญาไท เขตราชเทวี กรุงเทพ 10400</v>
      </c>
      <c r="V1394" s="11" t="str">
        <f t="shared" si="219"/>
        <v>เลขที่ 1 ถนนพญาไท แขวงถนนพญาไท เขตราชเทวี กรุงเทพ 10400, โทรศัพท์: 081-245-8591</v>
      </c>
      <c r="W1394" s="3" t="str">
        <f>VLOOKUP($B1394,[1]Offline!$A$2:$K$2447,5,FALSE)</f>
        <v>exp2936-sm@lotuss.com</v>
      </c>
      <c r="X1394" s="3" t="str">
        <f>VLOOKUP($B1394,[1]Offline!$A$2:$K$2447,10,FALSE)</f>
        <v>0812458591</v>
      </c>
      <c r="Y1394" t="s">
        <v>9135</v>
      </c>
      <c r="Z1394" t="str">
        <f t="shared" si="220"/>
        <v>0812458591</v>
      </c>
      <c r="AA1394" t="str">
        <f t="shared" si="221"/>
        <v>081-245-8591</v>
      </c>
      <c r="AB1394" t="str">
        <f t="shared" si="222"/>
        <v>Valid</v>
      </c>
      <c r="AC1394" s="4" t="str">
        <f t="shared" si="226"/>
        <v>Valid</v>
      </c>
      <c r="AD1394" t="s">
        <v>9135</v>
      </c>
      <c r="AE1394" s="11" t="s">
        <v>9136</v>
      </c>
    </row>
    <row r="1395" spans="1:31" ht="16" x14ac:dyDescent="0.2">
      <c r="A1395" t="s">
        <v>9137</v>
      </c>
      <c r="B1395">
        <v>2937</v>
      </c>
      <c r="C1395" t="str">
        <f t="shared" si="217"/>
        <v>store_doc_2937</v>
      </c>
      <c r="D1395" t="s">
        <v>9138</v>
      </c>
      <c r="E1395" t="s">
        <v>9139</v>
      </c>
      <c r="F1395">
        <v>13.359851000000001</v>
      </c>
      <c r="G1395">
        <v>100.995063</v>
      </c>
      <c r="H1395" t="str">
        <f t="shared" si="223"/>
        <v>https://www.google.com/maps/place/13.359851,100.995063</v>
      </c>
      <c r="I1395" t="s">
        <v>28</v>
      </c>
      <c r="J1395" t="s">
        <v>29</v>
      </c>
      <c r="K1395" t="s">
        <v>9140</v>
      </c>
      <c r="L1395" t="s">
        <v>1527</v>
      </c>
      <c r="M1395" t="s">
        <v>1528</v>
      </c>
      <c r="N1395">
        <v>20000</v>
      </c>
      <c r="O1395" t="s">
        <v>6622</v>
      </c>
      <c r="P1395" t="s">
        <v>34</v>
      </c>
      <c r="Q1395" s="3" t="s">
        <v>35</v>
      </c>
      <c r="R1395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5" s="3" t="str">
        <f>VLOOKUP($B1395,[1]Offline!$A$2:$K$2447,2,FALSE)</f>
        <v>Mini Supermarket</v>
      </c>
      <c r="T1395" s="3" t="str">
        <f>VLOOKUP($B1395,[1]Offline!$A$2:$K$2447,6,FALSE)</f>
        <v>06:00-23:00 (17Hrs)</v>
      </c>
      <c r="U1395" s="3" t="str">
        <f>VLOOKUP($B1395,[1]Offline!$A$2:$K$2447,8,FALSE)</f>
        <v>เลขที่ 411/157 หมู่ 5 ต.บ้านสวน อ.เมือง จ.ชลบุรี 20000</v>
      </c>
      <c r="V1395" s="11" t="str">
        <f t="shared" si="219"/>
        <v>เลขที่ 411/157 หมู่ 5 ต.บ้านสวน อ.เมือง จ.ชลบุรี 20000, โทรศัพท์: ยังไม่มีเบอร์สาขา</v>
      </c>
      <c r="W1395" s="3" t="str">
        <f>VLOOKUP($B1395,[1]Offline!$A$2:$K$2447,5,FALSE)</f>
        <v>exp2937-sm@lotuss.com</v>
      </c>
      <c r="X1395" s="3" t="str">
        <f>VLOOKUP($B1395,[1]Offline!$A$2:$K$2447,10,FALSE)</f>
        <v>0ยังไม่มีเบอร์สาขา</v>
      </c>
      <c r="Y1395" t="s">
        <v>1580</v>
      </c>
      <c r="Z1395" t="str">
        <f t="shared" si="220"/>
        <v>ยังไม่มีเบอร์สาขา</v>
      </c>
      <c r="AA1395" t="str">
        <f t="shared" si="221"/>
        <v>ยังไม่มีเบอร์สาขา</v>
      </c>
      <c r="AB1395" t="str">
        <f t="shared" si="222"/>
        <v>Invalid</v>
      </c>
      <c r="AC1395" s="4" t="str">
        <f t="shared" si="226"/>
        <v>Invalid</v>
      </c>
      <c r="AD1395" t="s">
        <v>1580</v>
      </c>
      <c r="AE1395" s="11" t="s">
        <v>1580</v>
      </c>
    </row>
    <row r="1396" spans="1:31" ht="16" x14ac:dyDescent="0.2">
      <c r="A1396" t="s">
        <v>9141</v>
      </c>
      <c r="B1396">
        <v>2938</v>
      </c>
      <c r="C1396" t="str">
        <f t="shared" si="217"/>
        <v>store_doc_2938</v>
      </c>
      <c r="D1396" t="s">
        <v>9142</v>
      </c>
      <c r="E1396" t="s">
        <v>9143</v>
      </c>
      <c r="F1396">
        <v>12.681291999999999</v>
      </c>
      <c r="G1396">
        <v>101.23873399999999</v>
      </c>
      <c r="H1396" t="str">
        <f t="shared" si="223"/>
        <v>https://www.google.com/maps/place/12.681292,101.238734</v>
      </c>
      <c r="I1396" t="s">
        <v>28</v>
      </c>
      <c r="J1396" t="s">
        <v>29</v>
      </c>
      <c r="K1396" t="s">
        <v>9144</v>
      </c>
      <c r="L1396" t="s">
        <v>2494</v>
      </c>
      <c r="M1396" t="s">
        <v>2040</v>
      </c>
      <c r="N1396">
        <v>21000</v>
      </c>
      <c r="O1396" t="s">
        <v>2495</v>
      </c>
      <c r="P1396" t="s">
        <v>34</v>
      </c>
      <c r="Q1396" s="3" t="s">
        <v>170</v>
      </c>
      <c r="R1396" s="3" t="str">
        <f t="shared" si="218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6" s="3" t="str">
        <f>VLOOKUP($B1396,[1]Offline!$A$2:$K$2447,2,FALSE)</f>
        <v>Mini Supermarket</v>
      </c>
      <c r="T1396" s="3" t="str">
        <f>VLOOKUP($B1396,[1]Offline!$A$2:$K$2447,6,FALSE)</f>
        <v>06:00-23:00 (17Hrs)</v>
      </c>
      <c r="U1396" s="3" t="str">
        <f>VLOOKUP($B1396,[1]Offline!$A$2:$K$2447,8,FALSE)</f>
        <v>เลขที่ 10/1 ถ.ท่าบรรทุก ต.เนินพระ อ.เมือง จ.ระยอง 21000</v>
      </c>
      <c r="V1396" s="11" t="str">
        <f t="shared" si="219"/>
        <v>เลขที่ 10/1 ถ.ท่าบรรทุก ต.เนินพระ อ.เมือง จ.ระยอง 21000, โทรศัพท์: 096-841-1826</v>
      </c>
      <c r="W1396" s="3" t="str">
        <f>VLOOKUP($B1396,[1]Offline!$A$2:$K$2447,5,FALSE)</f>
        <v>exp2938-sm@lotuss.com</v>
      </c>
      <c r="X1396" s="3" t="str">
        <f>VLOOKUP($B1396,[1]Offline!$A$2:$K$2447,10,FALSE)</f>
        <v>0968411826</v>
      </c>
      <c r="Y1396" t="s">
        <v>9145</v>
      </c>
      <c r="Z1396" t="str">
        <f t="shared" si="220"/>
        <v>0968411826</v>
      </c>
      <c r="AA1396" t="str">
        <f t="shared" si="221"/>
        <v>096-841-1826</v>
      </c>
      <c r="AB1396" t="str">
        <f t="shared" si="222"/>
        <v>Valid</v>
      </c>
      <c r="AC1396" s="4" t="str">
        <f t="shared" si="226"/>
        <v>Valid</v>
      </c>
      <c r="AD1396" t="s">
        <v>9145</v>
      </c>
      <c r="AE1396" s="11" t="s">
        <v>9146</v>
      </c>
    </row>
    <row r="1397" spans="1:31" ht="16" x14ac:dyDescent="0.2">
      <c r="A1397" t="s">
        <v>9147</v>
      </c>
      <c r="B1397">
        <v>2939</v>
      </c>
      <c r="C1397" t="str">
        <f t="shared" si="217"/>
        <v>store_doc_2939</v>
      </c>
      <c r="D1397" t="s">
        <v>9148</v>
      </c>
      <c r="E1397" t="s">
        <v>9149</v>
      </c>
      <c r="F1397">
        <v>12.929460000000001</v>
      </c>
      <c r="G1397">
        <v>100.920204</v>
      </c>
      <c r="H1397" t="str">
        <f t="shared" si="223"/>
        <v>https://www.google.com/maps/place/12.92946,100.920204</v>
      </c>
      <c r="I1397" t="s">
        <v>28</v>
      </c>
      <c r="J1397" t="s">
        <v>29</v>
      </c>
      <c r="K1397" t="s">
        <v>9150</v>
      </c>
      <c r="L1397" t="s">
        <v>2583</v>
      </c>
      <c r="M1397" t="s">
        <v>1528</v>
      </c>
      <c r="N1397">
        <v>20150</v>
      </c>
      <c r="O1397" t="s">
        <v>2584</v>
      </c>
      <c r="P1397" t="s">
        <v>34</v>
      </c>
      <c r="Q1397" s="3" t="s">
        <v>35</v>
      </c>
      <c r="R1397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7" s="3" t="str">
        <f>VLOOKUP($B1397,[1]Offline!$A$2:$K$2447,2,FALSE)</f>
        <v>Mini Supermarket</v>
      </c>
      <c r="T1397" s="3" t="str">
        <f>VLOOKUP($B1397,[1]Offline!$A$2:$K$2447,6,FALSE)</f>
        <v>07:00-21:00 (14Hrs)</v>
      </c>
      <c r="U1397" s="3" t="str">
        <f>VLOOKUP($B1397,[1]Offline!$A$2:$K$2447,8,FALSE)</f>
        <v>เลขที่ 46/11 หมู่ 5 ต.หนองปรือ อ.บางละมุง จ.ชลบุรี 20150</v>
      </c>
      <c r="V1397" s="11" t="str">
        <f t="shared" si="219"/>
        <v>เลขที่ 46/11 หมู่ 5 ต.หนองปรือ อ.บางละมุง จ.ชลบุรี 20150, โทรศัพท์: ยังไม่มีเบอร์สาขา</v>
      </c>
      <c r="W1397" s="3" t="str">
        <f>VLOOKUP($B1397,[1]Offline!$A$2:$K$2447,5,FALSE)</f>
        <v>exp2939-sm@lotuss.com</v>
      </c>
      <c r="X1397" s="3" t="str">
        <f>VLOOKUP($B1397,[1]Offline!$A$2:$K$2447,10,FALSE)</f>
        <v>0ยังไม่มีเบอร์สาขา</v>
      </c>
      <c r="Y1397" t="s">
        <v>1580</v>
      </c>
      <c r="Z1397" t="str">
        <f t="shared" si="220"/>
        <v>ยังไม่มีเบอร์สาขา</v>
      </c>
      <c r="AA1397" t="str">
        <f t="shared" si="221"/>
        <v>ยังไม่มีเบอร์สาขา</v>
      </c>
      <c r="AB1397" t="str">
        <f t="shared" si="222"/>
        <v>Invalid</v>
      </c>
      <c r="AC1397" s="4" t="str">
        <f t="shared" si="226"/>
        <v>Invalid</v>
      </c>
      <c r="AD1397" t="s">
        <v>1580</v>
      </c>
      <c r="AE1397" s="11" t="s">
        <v>1580</v>
      </c>
    </row>
    <row r="1398" spans="1:31" ht="16" x14ac:dyDescent="0.2">
      <c r="A1398" t="s">
        <v>9151</v>
      </c>
      <c r="B1398">
        <v>2940</v>
      </c>
      <c r="C1398" t="str">
        <f t="shared" si="217"/>
        <v>store_doc_2940</v>
      </c>
      <c r="D1398" t="s">
        <v>9152</v>
      </c>
      <c r="E1398" t="s">
        <v>9153</v>
      </c>
      <c r="F1398">
        <v>12.967233</v>
      </c>
      <c r="G1398">
        <v>100.911327</v>
      </c>
      <c r="H1398" t="str">
        <f t="shared" si="223"/>
        <v>https://www.google.com/maps/place/12.967233,100.911327</v>
      </c>
      <c r="I1398" t="s">
        <v>123</v>
      </c>
      <c r="J1398" t="s">
        <v>29</v>
      </c>
      <c r="K1398" t="s">
        <v>9154</v>
      </c>
      <c r="L1398" t="s">
        <v>2583</v>
      </c>
      <c r="M1398" t="s">
        <v>1528</v>
      </c>
      <c r="N1398">
        <v>20150</v>
      </c>
      <c r="O1398" t="s">
        <v>4073</v>
      </c>
      <c r="P1398" t="s">
        <v>34</v>
      </c>
      <c r="Q1398" s="3" t="s">
        <v>35</v>
      </c>
      <c r="R1398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8" s="3" t="e">
        <f>VLOOKUP($B1398,[1]Offline!$A$2:$K$2447,2,FALSE)</f>
        <v>#N/A</v>
      </c>
      <c r="T1398" s="3" t="e">
        <f>VLOOKUP($B1398,[1]Offline!$A$2:$K$2447,6,FALSE)</f>
        <v>#N/A</v>
      </c>
      <c r="U1398" s="3" t="e">
        <f>VLOOKUP($B1398,[1]Offline!$A$2:$K$2447,8,FALSE)</f>
        <v>#N/A</v>
      </c>
      <c r="V1398" s="11" t="e">
        <f t="shared" si="219"/>
        <v>#N/A</v>
      </c>
      <c r="W1398" s="3" t="e">
        <f>VLOOKUP($B1398,[1]Offline!$A$2:$K$2447,5,FALSE)</f>
        <v>#N/A</v>
      </c>
      <c r="X1398" s="3" t="e">
        <f>VLOOKUP($B1398,[1]Offline!$A$2:$K$2447,10,FALSE)</f>
        <v>#N/A</v>
      </c>
      <c r="Y1398" t="e">
        <v>#N/A</v>
      </c>
      <c r="Z1398" t="e">
        <f t="shared" si="220"/>
        <v>#N/A</v>
      </c>
      <c r="AA1398" t="e">
        <f t="shared" si="221"/>
        <v>#N/A</v>
      </c>
      <c r="AB1398" t="e">
        <f t="shared" si="222"/>
        <v>#N/A</v>
      </c>
      <c r="AC1398" s="4"/>
      <c r="AD1398" t="e">
        <v>#N/A</v>
      </c>
    </row>
    <row r="1399" spans="1:31" ht="16" x14ac:dyDescent="0.2">
      <c r="A1399" t="s">
        <v>9155</v>
      </c>
      <c r="B1399">
        <v>2941</v>
      </c>
      <c r="C1399" t="str">
        <f t="shared" si="217"/>
        <v>store_doc_2941</v>
      </c>
      <c r="D1399" t="s">
        <v>9156</v>
      </c>
      <c r="E1399" t="s">
        <v>9157</v>
      </c>
      <c r="F1399">
        <v>13.948404999999999</v>
      </c>
      <c r="G1399">
        <v>100.519244</v>
      </c>
      <c r="H1399" t="str">
        <f t="shared" si="223"/>
        <v>https://www.google.com/maps/place/13.948405,100.519244</v>
      </c>
      <c r="I1399" t="s">
        <v>123</v>
      </c>
      <c r="J1399" t="s">
        <v>29</v>
      </c>
      <c r="K1399" t="s">
        <v>9158</v>
      </c>
      <c r="L1399" t="s">
        <v>394</v>
      </c>
      <c r="M1399" t="s">
        <v>241</v>
      </c>
      <c r="N1399">
        <v>12000</v>
      </c>
      <c r="O1399" t="s">
        <v>9159</v>
      </c>
      <c r="P1399" t="s">
        <v>34</v>
      </c>
      <c r="Q1399" s="3" t="s">
        <v>35</v>
      </c>
      <c r="R1399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399" s="3" t="e">
        <f>VLOOKUP($B1399,[1]Offline!$A$2:$K$2447,2,FALSE)</f>
        <v>#N/A</v>
      </c>
      <c r="T1399" s="3" t="e">
        <f>VLOOKUP($B1399,[1]Offline!$A$2:$K$2447,6,FALSE)</f>
        <v>#N/A</v>
      </c>
      <c r="U1399" s="3" t="e">
        <f>VLOOKUP($B1399,[1]Offline!$A$2:$K$2447,8,FALSE)</f>
        <v>#N/A</v>
      </c>
      <c r="V1399" s="11" t="e">
        <f t="shared" si="219"/>
        <v>#N/A</v>
      </c>
      <c r="W1399" s="3" t="e">
        <f>VLOOKUP($B1399,[1]Offline!$A$2:$K$2447,5,FALSE)</f>
        <v>#N/A</v>
      </c>
      <c r="X1399" s="3" t="e">
        <f>VLOOKUP($B1399,[1]Offline!$A$2:$K$2447,10,FALSE)</f>
        <v>#N/A</v>
      </c>
      <c r="Y1399" t="e">
        <v>#N/A</v>
      </c>
      <c r="Z1399" t="e">
        <f t="shared" si="220"/>
        <v>#N/A</v>
      </c>
      <c r="AA1399" t="e">
        <f t="shared" si="221"/>
        <v>#N/A</v>
      </c>
      <c r="AB1399" t="e">
        <f t="shared" si="222"/>
        <v>#N/A</v>
      </c>
      <c r="AC1399" s="4"/>
      <c r="AD1399" t="e">
        <v>#N/A</v>
      </c>
    </row>
    <row r="1400" spans="1:31" ht="16" x14ac:dyDescent="0.2">
      <c r="A1400" t="s">
        <v>9160</v>
      </c>
      <c r="B1400">
        <v>2942</v>
      </c>
      <c r="C1400" t="str">
        <f t="shared" si="217"/>
        <v>store_doc_2942</v>
      </c>
      <c r="D1400" t="s">
        <v>9161</v>
      </c>
      <c r="E1400" t="s">
        <v>9162</v>
      </c>
      <c r="F1400">
        <v>13.861075</v>
      </c>
      <c r="G1400">
        <v>100.407866</v>
      </c>
      <c r="H1400" t="str">
        <f t="shared" si="223"/>
        <v>https://www.google.com/maps/place/13.861075,100.407866</v>
      </c>
      <c r="I1400" t="s">
        <v>28</v>
      </c>
      <c r="J1400" t="s">
        <v>29</v>
      </c>
      <c r="K1400" t="s">
        <v>9163</v>
      </c>
      <c r="L1400" t="s">
        <v>575</v>
      </c>
      <c r="M1400" t="s">
        <v>232</v>
      </c>
      <c r="N1400">
        <v>11140</v>
      </c>
      <c r="O1400" t="s">
        <v>6910</v>
      </c>
      <c r="P1400" t="s">
        <v>34</v>
      </c>
      <c r="Q1400" s="3" t="s">
        <v>44</v>
      </c>
      <c r="R1400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0" s="3" t="str">
        <f>VLOOKUP($B1400,[1]Offline!$A$2:$K$2447,2,FALSE)</f>
        <v>Mini Supermarket</v>
      </c>
      <c r="T1400" s="3" t="str">
        <f>VLOOKUP($B1400,[1]Offline!$A$2:$K$2447,6,FALSE)</f>
        <v>06:00-24:00 (18Hrs)</v>
      </c>
      <c r="U1400" s="3" t="str">
        <f>VLOOKUP($B1400,[1]Offline!$A$2:$K$2447,8,FALSE)</f>
        <v>เลขที่ 68/17  ม.15  ต.บางแม่นาง อ.บางใหญ่ จ.นนทบุรี 11140</v>
      </c>
      <c r="V1400" s="11" t="str">
        <f t="shared" si="219"/>
        <v>เลขที่ 68/17  ม.15  ต.บางแม่นาง อ.บางใหญ่ จ.นนทบุรี 11140, โทรศัพท์: 064-798-9797</v>
      </c>
      <c r="W1400" s="3" t="str">
        <f>VLOOKUP($B1400,[1]Offline!$A$2:$K$2447,5,FALSE)</f>
        <v>exp2942-sm@lotuss.com</v>
      </c>
      <c r="X1400" s="3" t="str">
        <f>VLOOKUP($B1400,[1]Offline!$A$2:$K$2447,10,FALSE)</f>
        <v>0647989797</v>
      </c>
      <c r="Y1400" t="s">
        <v>9164</v>
      </c>
      <c r="Z1400" t="str">
        <f t="shared" si="220"/>
        <v>0647989797</v>
      </c>
      <c r="AA1400" t="str">
        <f t="shared" si="221"/>
        <v>064-798-9797</v>
      </c>
      <c r="AB1400" t="str">
        <f t="shared" si="222"/>
        <v>Valid</v>
      </c>
      <c r="AC1400" s="4" t="str">
        <f t="shared" ref="AC1400:AC1409" si="227">IF(AND(LEFT($Z1400,1)="0", OR(LEN(SUBSTITUTE($Z1400,"-",""))=9, AND(LEFT($Z1400,2)&lt;&gt;"02", LEN(SUBSTITUTE($Z1400,"-",""))=10))), "Valid", "Invalid")</f>
        <v>Valid</v>
      </c>
      <c r="AD1400" t="s">
        <v>9164</v>
      </c>
      <c r="AE1400" s="11" t="s">
        <v>9165</v>
      </c>
    </row>
    <row r="1401" spans="1:31" ht="16" x14ac:dyDescent="0.2">
      <c r="A1401" t="s">
        <v>9166</v>
      </c>
      <c r="B1401">
        <v>2943</v>
      </c>
      <c r="C1401" t="str">
        <f t="shared" si="217"/>
        <v>store_doc_2943</v>
      </c>
      <c r="D1401" t="s">
        <v>9167</v>
      </c>
      <c r="E1401" t="s">
        <v>9168</v>
      </c>
      <c r="F1401">
        <v>13.715431000000001</v>
      </c>
      <c r="G1401">
        <v>100.716189</v>
      </c>
      <c r="H1401" t="str">
        <f t="shared" si="223"/>
        <v>https://www.google.com/maps/place/13.715431,100.716189</v>
      </c>
      <c r="I1401" t="s">
        <v>28</v>
      </c>
      <c r="J1401" t="s">
        <v>29</v>
      </c>
      <c r="K1401" t="s">
        <v>9169</v>
      </c>
      <c r="L1401" t="s">
        <v>116</v>
      </c>
      <c r="M1401" t="s">
        <v>100</v>
      </c>
      <c r="N1401">
        <v>10540</v>
      </c>
      <c r="O1401" t="s">
        <v>2223</v>
      </c>
      <c r="P1401" t="s">
        <v>34</v>
      </c>
      <c r="Q1401" s="3" t="s">
        <v>44</v>
      </c>
      <c r="R1401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1" s="3" t="str">
        <f>VLOOKUP($B1401,[1]Offline!$A$2:$K$2447,2,FALSE)</f>
        <v>Mini Supermarket</v>
      </c>
      <c r="T1401" s="3" t="str">
        <f>VLOOKUP($B1401,[1]Offline!$A$2:$K$2447,6,FALSE)</f>
        <v xml:space="preserve">24 Hours </v>
      </c>
      <c r="U1401" s="3" t="str">
        <f>VLOOKUP($B1401,[1]Offline!$A$2:$K$2447,8,FALSE)</f>
        <v>เลขที่ 42/6 หมู่ 8 ต.ราชาเทวะ อ.บางพลี จ.สมุทรปราการ 10540</v>
      </c>
      <c r="V1401" s="11" t="str">
        <f t="shared" si="219"/>
        <v>เลขที่ 42/6 หมู่ 8 ต.ราชาเทวะ อ.บางพลี จ.สมุทรปราการ 10540, โทรศัพท์: 063-204-8625</v>
      </c>
      <c r="W1401" s="3" t="str">
        <f>VLOOKUP($B1401,[1]Offline!$A$2:$K$2447,5,FALSE)</f>
        <v>exp2943-sm@lotuss.com</v>
      </c>
      <c r="X1401" s="3" t="str">
        <f>VLOOKUP($B1401,[1]Offline!$A$2:$K$2447,10,FALSE)</f>
        <v>0632048625</v>
      </c>
      <c r="Y1401" t="s">
        <v>9170</v>
      </c>
      <c r="Z1401" t="str">
        <f t="shared" si="220"/>
        <v>0632048625</v>
      </c>
      <c r="AA1401" t="str">
        <f t="shared" si="221"/>
        <v>063-204-8625</v>
      </c>
      <c r="AB1401" t="str">
        <f t="shared" si="222"/>
        <v>Valid</v>
      </c>
      <c r="AC1401" s="4" t="str">
        <f t="shared" si="227"/>
        <v>Valid</v>
      </c>
      <c r="AD1401" t="s">
        <v>9170</v>
      </c>
      <c r="AE1401" s="11" t="s">
        <v>9171</v>
      </c>
    </row>
    <row r="1402" spans="1:31" ht="16" x14ac:dyDescent="0.2">
      <c r="A1402" t="s">
        <v>9172</v>
      </c>
      <c r="B1402">
        <v>2944</v>
      </c>
      <c r="C1402" t="str">
        <f t="shared" si="217"/>
        <v>store_doc_2944</v>
      </c>
      <c r="D1402" t="s">
        <v>9173</v>
      </c>
      <c r="E1402" t="s">
        <v>9174</v>
      </c>
      <c r="F1402">
        <v>13.117317999999999</v>
      </c>
      <c r="G1402">
        <v>101.16587</v>
      </c>
      <c r="H1402" t="str">
        <f t="shared" si="223"/>
        <v>https://www.google.com/maps/place/13.117318,101.16587</v>
      </c>
      <c r="I1402" t="s">
        <v>28</v>
      </c>
      <c r="J1402" t="s">
        <v>29</v>
      </c>
      <c r="K1402" t="s">
        <v>9175</v>
      </c>
      <c r="L1402" t="s">
        <v>1745</v>
      </c>
      <c r="M1402" t="s">
        <v>1528</v>
      </c>
      <c r="N1402">
        <v>20110</v>
      </c>
      <c r="O1402" t="s">
        <v>8424</v>
      </c>
      <c r="P1402" t="s">
        <v>34</v>
      </c>
      <c r="Q1402" s="3" t="s">
        <v>44</v>
      </c>
      <c r="R1402" s="3" t="str">
        <f t="shared" si="218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2" s="3" t="str">
        <f>VLOOKUP($B1402,[1]Offline!$A$2:$K$2447,2,FALSE)</f>
        <v>Mini Supermarket</v>
      </c>
      <c r="T1402" s="3" t="str">
        <f>VLOOKUP($B1402,[1]Offline!$A$2:$K$2447,6,FALSE)</f>
        <v xml:space="preserve">24 Hours </v>
      </c>
      <c r="U1402" s="3" t="str">
        <f>VLOOKUP($B1402,[1]Offline!$A$2:$K$2447,8,FALSE)</f>
        <v>เลขที่ 88/7 หมู่ 8 ต.เขาคันทรง อ.ศรีราชา จ.ชลบุรี 20110</v>
      </c>
      <c r="V1402" s="11" t="str">
        <f t="shared" si="219"/>
        <v>เลขที่ 88/7 หมู่ 8 ต.เขาคันทรง อ.ศรีราชา จ.ชลบุรี 20110, โทรศัพท์: ยังไม่มีเบอร์สาขา</v>
      </c>
      <c r="W1402" s="3" t="str">
        <f>VLOOKUP($B1402,[1]Offline!$A$2:$K$2447,5,FALSE)</f>
        <v>exp2944-sm@lotuss.com</v>
      </c>
      <c r="X1402" s="3" t="str">
        <f>VLOOKUP($B1402,[1]Offline!$A$2:$K$2447,10,FALSE)</f>
        <v>0ยังไม่มีเบอร์สาขา</v>
      </c>
      <c r="Y1402" t="s">
        <v>1580</v>
      </c>
      <c r="Z1402" t="str">
        <f t="shared" si="220"/>
        <v>ยังไม่มีเบอร์สาขา</v>
      </c>
      <c r="AA1402" t="str">
        <f t="shared" si="221"/>
        <v>ยังไม่มีเบอร์สาขา</v>
      </c>
      <c r="AB1402" t="str">
        <f t="shared" si="222"/>
        <v>Invalid</v>
      </c>
      <c r="AC1402" s="4" t="str">
        <f t="shared" si="227"/>
        <v>Invalid</v>
      </c>
      <c r="AD1402" t="s">
        <v>1580</v>
      </c>
      <c r="AE1402" s="11" t="s">
        <v>1580</v>
      </c>
    </row>
    <row r="1403" spans="1:31" ht="16" x14ac:dyDescent="0.2">
      <c r="A1403" t="s">
        <v>9176</v>
      </c>
      <c r="B1403">
        <v>2945</v>
      </c>
      <c r="C1403" t="str">
        <f t="shared" si="217"/>
        <v>store_doc_2945</v>
      </c>
      <c r="D1403" t="s">
        <v>9177</v>
      </c>
      <c r="E1403" t="s">
        <v>9178</v>
      </c>
      <c r="F1403">
        <v>14.970819000000001</v>
      </c>
      <c r="G1403">
        <v>102.10758800000001</v>
      </c>
      <c r="H1403" t="str">
        <f t="shared" si="223"/>
        <v>https://www.google.com/maps/place/14.970819,102.107588</v>
      </c>
      <c r="I1403" t="s">
        <v>28</v>
      </c>
      <c r="J1403" t="s">
        <v>29</v>
      </c>
      <c r="K1403" t="s">
        <v>9179</v>
      </c>
      <c r="L1403" t="s">
        <v>2721</v>
      </c>
      <c r="M1403" t="s">
        <v>2668</v>
      </c>
      <c r="N1403">
        <v>30000</v>
      </c>
      <c r="O1403" t="s">
        <v>2425</v>
      </c>
      <c r="P1403" t="s">
        <v>34</v>
      </c>
      <c r="Q1403" s="3" t="s">
        <v>35</v>
      </c>
      <c r="R1403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3" s="3" t="str">
        <f>VLOOKUP($B1403,[1]Offline!$A$2:$K$2447,2,FALSE)</f>
        <v>Mini Supermarket</v>
      </c>
      <c r="T1403" s="3" t="str">
        <f>VLOOKUP($B1403,[1]Offline!$A$2:$K$2447,6,FALSE)</f>
        <v>06:00-21:00 (15Hrs)</v>
      </c>
      <c r="U1403" s="3" t="str">
        <f>VLOOKUP($B1403,[1]Offline!$A$2:$K$2447,8,FALSE)</f>
        <v>เลขที่ 299/1-2 ถนนกำแหงสงคราม ต.ในเมือง อ.เมืองนครราชสีมา จ.นครราชสีมา 30000</v>
      </c>
      <c r="V1403" s="11" t="str">
        <f t="shared" si="219"/>
        <v>เลขที่ 299/1-2 ถนนกำแหงสงคราม ต.ในเมือง อ.เมืองนครราชสีมา จ.นครราชสีมา 30000, โทรศัพท์: 081-246-9203</v>
      </c>
      <c r="W1403" s="3" t="str">
        <f>VLOOKUP($B1403,[1]Offline!$A$2:$K$2447,5,FALSE)</f>
        <v>exp2945-sm@lotuss.com</v>
      </c>
      <c r="X1403" s="3" t="str">
        <f>VLOOKUP($B1403,[1]Offline!$A$2:$K$2447,10,FALSE)</f>
        <v>0812469203</v>
      </c>
      <c r="Y1403" t="s">
        <v>9180</v>
      </c>
      <c r="Z1403" t="str">
        <f t="shared" si="220"/>
        <v>0812469203</v>
      </c>
      <c r="AA1403" t="str">
        <f t="shared" si="221"/>
        <v>081-246-9203</v>
      </c>
      <c r="AB1403" t="str">
        <f t="shared" si="222"/>
        <v>Valid</v>
      </c>
      <c r="AC1403" s="4" t="str">
        <f t="shared" si="227"/>
        <v>Valid</v>
      </c>
      <c r="AD1403" t="s">
        <v>9180</v>
      </c>
      <c r="AE1403" s="11" t="s">
        <v>9181</v>
      </c>
    </row>
    <row r="1404" spans="1:31" ht="16" x14ac:dyDescent="0.2">
      <c r="A1404" t="s">
        <v>9182</v>
      </c>
      <c r="B1404">
        <v>2946</v>
      </c>
      <c r="C1404" t="str">
        <f t="shared" si="217"/>
        <v>store_doc_2946</v>
      </c>
      <c r="D1404" t="s">
        <v>9183</v>
      </c>
      <c r="E1404" t="s">
        <v>9184</v>
      </c>
      <c r="F1404">
        <v>13.707687</v>
      </c>
      <c r="G1404">
        <v>100.478309</v>
      </c>
      <c r="H1404" t="str">
        <f t="shared" si="223"/>
        <v>https://www.google.com/maps/place/13.707687,100.478309</v>
      </c>
      <c r="I1404" t="s">
        <v>28</v>
      </c>
      <c r="J1404" t="s">
        <v>29</v>
      </c>
      <c r="K1404" t="s">
        <v>9185</v>
      </c>
      <c r="L1404" t="s">
        <v>247</v>
      </c>
      <c r="M1404" t="s">
        <v>32</v>
      </c>
      <c r="N1404">
        <v>10600</v>
      </c>
      <c r="O1404" t="s">
        <v>1602</v>
      </c>
      <c r="P1404" t="s">
        <v>34</v>
      </c>
      <c r="Q1404" s="3" t="s">
        <v>35</v>
      </c>
      <c r="R1404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4" s="3" t="str">
        <f>VLOOKUP($B1404,[1]Offline!$A$2:$K$2447,2,FALSE)</f>
        <v>Mini Supermarket</v>
      </c>
      <c r="T1404" s="3" t="str">
        <f>VLOOKUP($B1404,[1]Offline!$A$2:$K$2447,6,FALSE)</f>
        <v>06:00-23:00 (17Hrs)</v>
      </c>
      <c r="U1404" s="3" t="str">
        <f>VLOOKUP($B1404,[1]Offline!$A$2:$K$2447,8,FALSE)</f>
        <v>เลขที่ 481/1 ซ.เทอดไทย 33 แขวงดาวคะนอง เขตธนบุรี กรุงเทพมหานคร 10600</v>
      </c>
      <c r="V1404" s="11" t="str">
        <f t="shared" si="219"/>
        <v>เลขที่ 481/1 ซ.เทอดไทย 33 แขวงดาวคะนอง เขตธนบุรี กรุงเทพมหานคร 10600, โทรศัพท์: 063-204-8628</v>
      </c>
      <c r="W1404" s="3" t="str">
        <f>VLOOKUP($B1404,[1]Offline!$A$2:$K$2447,5,FALSE)</f>
        <v>exp2946-sm@lotuss.com</v>
      </c>
      <c r="X1404" s="3" t="str">
        <f>VLOOKUP($B1404,[1]Offline!$A$2:$K$2447,10,FALSE)</f>
        <v>0632048628</v>
      </c>
      <c r="Y1404" t="s">
        <v>9186</v>
      </c>
      <c r="Z1404" t="str">
        <f t="shared" si="220"/>
        <v>0632048628</v>
      </c>
      <c r="AA1404" t="str">
        <f t="shared" si="221"/>
        <v>063-204-8628</v>
      </c>
      <c r="AB1404" t="str">
        <f t="shared" si="222"/>
        <v>Valid</v>
      </c>
      <c r="AC1404" s="4" t="str">
        <f t="shared" si="227"/>
        <v>Valid</v>
      </c>
      <c r="AD1404" t="s">
        <v>9186</v>
      </c>
      <c r="AE1404" s="11" t="s">
        <v>9187</v>
      </c>
    </row>
    <row r="1405" spans="1:31" ht="16" x14ac:dyDescent="0.2">
      <c r="A1405" t="s">
        <v>9188</v>
      </c>
      <c r="B1405">
        <v>2947</v>
      </c>
      <c r="C1405" t="str">
        <f t="shared" si="217"/>
        <v>store_doc_2947</v>
      </c>
      <c r="D1405" t="s">
        <v>9189</v>
      </c>
      <c r="E1405" t="s">
        <v>9190</v>
      </c>
      <c r="F1405">
        <v>17.583546999999999</v>
      </c>
      <c r="G1405">
        <v>100.070415</v>
      </c>
      <c r="H1405" t="str">
        <f t="shared" si="223"/>
        <v>https://www.google.com/maps/place/17.583547,100.070415</v>
      </c>
      <c r="I1405" t="s">
        <v>28</v>
      </c>
      <c r="J1405" t="s">
        <v>29</v>
      </c>
      <c r="K1405" t="s">
        <v>9191</v>
      </c>
      <c r="L1405" t="s">
        <v>9192</v>
      </c>
      <c r="M1405" t="s">
        <v>6344</v>
      </c>
      <c r="N1405">
        <v>53210</v>
      </c>
      <c r="O1405" t="s">
        <v>9193</v>
      </c>
      <c r="P1405" t="s">
        <v>34</v>
      </c>
      <c r="Q1405" s="3" t="s">
        <v>35</v>
      </c>
      <c r="R1405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5" s="3" t="str">
        <f>VLOOKUP($B1405,[1]Offline!$A$2:$K$2447,2,FALSE)</f>
        <v>Mini Supermarket</v>
      </c>
      <c r="T1405" s="3" t="str">
        <f>VLOOKUP($B1405,[1]Offline!$A$2:$K$2447,6,FALSE)</f>
        <v>06:00-22:00 (16Hrs)</v>
      </c>
      <c r="U1405" s="3" t="str">
        <f>VLOOKUP($B1405,[1]Offline!$A$2:$K$2447,8,FALSE)</f>
        <v>เลขที่ 39/2 ม.2  ต.ไผ่ล้อม อ.ลับแล จ.อุตรดิตถ์ 53210</v>
      </c>
      <c r="V1405" s="11" t="str">
        <f t="shared" si="219"/>
        <v>เลขที่ 39/2 ม.2  ต.ไผ่ล้อม อ.ลับแล จ.อุตรดิตถ์ 53210, โทรศัพท์: 063-204-8629</v>
      </c>
      <c r="W1405" s="3" t="str">
        <f>VLOOKUP($B1405,[1]Offline!$A$2:$K$2447,5,FALSE)</f>
        <v>exp2947-sm@lotuss.com</v>
      </c>
      <c r="X1405" s="3" t="str">
        <f>VLOOKUP($B1405,[1]Offline!$A$2:$K$2447,10,FALSE)</f>
        <v>0632048629</v>
      </c>
      <c r="Y1405" t="s">
        <v>9194</v>
      </c>
      <c r="Z1405" t="str">
        <f t="shared" si="220"/>
        <v>0632048629</v>
      </c>
      <c r="AA1405" t="str">
        <f t="shared" si="221"/>
        <v>063-204-8629</v>
      </c>
      <c r="AB1405" t="str">
        <f t="shared" si="222"/>
        <v>Valid</v>
      </c>
      <c r="AC1405" s="4" t="str">
        <f t="shared" si="227"/>
        <v>Valid</v>
      </c>
      <c r="AD1405" t="s">
        <v>9194</v>
      </c>
      <c r="AE1405" s="11" t="s">
        <v>9195</v>
      </c>
    </row>
    <row r="1406" spans="1:31" ht="16" x14ac:dyDescent="0.2">
      <c r="A1406" t="s">
        <v>9196</v>
      </c>
      <c r="B1406">
        <v>2948</v>
      </c>
      <c r="C1406" t="str">
        <f t="shared" si="217"/>
        <v>store_doc_2948</v>
      </c>
      <c r="D1406" t="s">
        <v>9197</v>
      </c>
      <c r="E1406" t="s">
        <v>9198</v>
      </c>
      <c r="F1406">
        <v>14.9604249</v>
      </c>
      <c r="G1406">
        <v>102.0217222</v>
      </c>
      <c r="H1406" t="str">
        <f t="shared" si="223"/>
        <v>https://www.google.com/maps/place/14.9604249,102.0217222</v>
      </c>
      <c r="I1406" t="s">
        <v>28</v>
      </c>
      <c r="J1406" t="s">
        <v>29</v>
      </c>
      <c r="K1406" t="s">
        <v>9199</v>
      </c>
      <c r="L1406" t="s">
        <v>2721</v>
      </c>
      <c r="M1406" t="s">
        <v>2668</v>
      </c>
      <c r="N1406">
        <v>30000</v>
      </c>
      <c r="O1406" t="s">
        <v>270</v>
      </c>
      <c r="P1406" t="s">
        <v>34</v>
      </c>
      <c r="Q1406" s="3" t="s">
        <v>35</v>
      </c>
      <c r="R1406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6" s="3" t="str">
        <f>VLOOKUP($B1406,[1]Offline!$A$2:$K$2447,2,FALSE)</f>
        <v>Mini Supermarket</v>
      </c>
      <c r="T1406" s="3" t="str">
        <f>VLOOKUP($B1406,[1]Offline!$A$2:$K$2447,6,FALSE)</f>
        <v>06:00-24:00 (18Hrs)</v>
      </c>
      <c r="U1406" s="3" t="str">
        <f>VLOOKUP($B1406,[1]Offline!$A$2:$K$2447,8,FALSE)</f>
        <v>เลขที่ 533 ม.2 ต.บ้านใหม่ อ.เมืองนครราชสีมา จ.นครราชสีมา 30000</v>
      </c>
      <c r="V1406" s="11" t="str">
        <f t="shared" si="219"/>
        <v>เลขที่ 533 ม.2 ต.บ้านใหม่ อ.เมืองนครราชสีมา จ.นครราชสีมา 30000, โทรศัพท์: 081-247-1987</v>
      </c>
      <c r="W1406" s="3" t="str">
        <f>VLOOKUP($B1406,[1]Offline!$A$2:$K$2447,5,FALSE)</f>
        <v>exp2948-sm@lotuss.com</v>
      </c>
      <c r="X1406" s="3" t="str">
        <f>VLOOKUP($B1406,[1]Offline!$A$2:$K$2447,10,FALSE)</f>
        <v>0812471987</v>
      </c>
      <c r="Y1406" t="s">
        <v>9200</v>
      </c>
      <c r="Z1406" t="str">
        <f t="shared" si="220"/>
        <v>0812471987</v>
      </c>
      <c r="AA1406" t="str">
        <f t="shared" si="221"/>
        <v>081-247-1987</v>
      </c>
      <c r="AB1406" t="str">
        <f t="shared" si="222"/>
        <v>Valid</v>
      </c>
      <c r="AC1406" s="4" t="str">
        <f t="shared" si="227"/>
        <v>Valid</v>
      </c>
      <c r="AD1406" t="s">
        <v>9200</v>
      </c>
      <c r="AE1406" s="11" t="s">
        <v>9201</v>
      </c>
    </row>
    <row r="1407" spans="1:31" ht="16" x14ac:dyDescent="0.2">
      <c r="A1407" t="s">
        <v>9202</v>
      </c>
      <c r="B1407">
        <v>2949</v>
      </c>
      <c r="C1407" t="str">
        <f t="shared" si="217"/>
        <v>store_doc_2949</v>
      </c>
      <c r="D1407" t="s">
        <v>9203</v>
      </c>
      <c r="E1407" t="s">
        <v>9204</v>
      </c>
      <c r="F1407">
        <v>13.847052</v>
      </c>
      <c r="G1407">
        <v>100.653271</v>
      </c>
      <c r="H1407" t="str">
        <f t="shared" si="223"/>
        <v>https://www.google.com/maps/place/13.847052,100.653271</v>
      </c>
      <c r="I1407" t="s">
        <v>28</v>
      </c>
      <c r="J1407" t="s">
        <v>29</v>
      </c>
      <c r="K1407" t="s">
        <v>9205</v>
      </c>
      <c r="L1407" t="s">
        <v>816</v>
      </c>
      <c r="M1407" t="s">
        <v>32</v>
      </c>
      <c r="N1407">
        <v>10220</v>
      </c>
      <c r="O1407" t="s">
        <v>817</v>
      </c>
      <c r="P1407" t="s">
        <v>34</v>
      </c>
      <c r="Q1407" s="3" t="s">
        <v>35</v>
      </c>
      <c r="R1407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7" s="3" t="str">
        <f>VLOOKUP($B1407,[1]Offline!$A$2:$K$2447,2,FALSE)</f>
        <v>Mini Supermarket</v>
      </c>
      <c r="T1407" s="3" t="str">
        <f>VLOOKUP($B1407,[1]Offline!$A$2:$K$2447,6,FALSE)</f>
        <v>06:00-23:00 (17Hrs)</v>
      </c>
      <c r="U1407" s="3" t="str">
        <f>VLOOKUP($B1407,[1]Offline!$A$2:$K$2447,8,FALSE)</f>
        <v>เลขที่ 2 ซ.รามอินทรา 67  แขวงท่าแร้ง เขตบางเขน กรุงเทพมหานคร 10220</v>
      </c>
      <c r="V1407" s="11" t="str">
        <f t="shared" si="219"/>
        <v>เลขที่ 2 ซ.รามอินทรา 67  แขวงท่าแร้ง เขตบางเขน กรุงเทพมหานคร 10220, โทรศัพท์: 063-204-8631</v>
      </c>
      <c r="W1407" s="3" t="str">
        <f>VLOOKUP($B1407,[1]Offline!$A$2:$K$2447,5,FALSE)</f>
        <v>exp2949-sm@lotuss.com</v>
      </c>
      <c r="X1407" s="3" t="str">
        <f>VLOOKUP($B1407,[1]Offline!$A$2:$K$2447,10,FALSE)</f>
        <v>0632048631</v>
      </c>
      <c r="Y1407" t="s">
        <v>9206</v>
      </c>
      <c r="Z1407" t="str">
        <f t="shared" si="220"/>
        <v>0632048631</v>
      </c>
      <c r="AA1407" t="str">
        <f t="shared" si="221"/>
        <v>063-204-8631</v>
      </c>
      <c r="AB1407" t="str">
        <f t="shared" si="222"/>
        <v>Valid</v>
      </c>
      <c r="AC1407" s="4" t="str">
        <f t="shared" si="227"/>
        <v>Valid</v>
      </c>
      <c r="AD1407" t="s">
        <v>9206</v>
      </c>
      <c r="AE1407" s="11" t="s">
        <v>9207</v>
      </c>
    </row>
    <row r="1408" spans="1:31" ht="16" x14ac:dyDescent="0.2">
      <c r="A1408" t="s">
        <v>9208</v>
      </c>
      <c r="B1408">
        <v>2950</v>
      </c>
      <c r="C1408" t="str">
        <f t="shared" si="217"/>
        <v>store_doc_2950</v>
      </c>
      <c r="D1408" t="s">
        <v>9209</v>
      </c>
      <c r="E1408" t="s">
        <v>9210</v>
      </c>
      <c r="F1408">
        <v>18.426185140000001</v>
      </c>
      <c r="G1408">
        <v>98.676200789999996</v>
      </c>
      <c r="H1408" t="str">
        <f t="shared" si="223"/>
        <v>https://www.google.com/maps/place/18.42618514,98.67620079</v>
      </c>
      <c r="I1408" t="s">
        <v>28</v>
      </c>
      <c r="J1408" t="s">
        <v>29</v>
      </c>
      <c r="K1408" t="s">
        <v>9211</v>
      </c>
      <c r="L1408" t="s">
        <v>9212</v>
      </c>
      <c r="M1408" t="s">
        <v>470</v>
      </c>
      <c r="N1408">
        <v>50160</v>
      </c>
      <c r="O1408" t="s">
        <v>9213</v>
      </c>
      <c r="P1408" t="s">
        <v>34</v>
      </c>
      <c r="Q1408" s="3" t="s">
        <v>35</v>
      </c>
      <c r="R1408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8" s="3" t="str">
        <f>VLOOKUP($B1408,[1]Offline!$A$2:$K$2447,2,FALSE)</f>
        <v>Mini Supermarket</v>
      </c>
      <c r="T1408" s="3" t="str">
        <f>VLOOKUP($B1408,[1]Offline!$A$2:$K$2447,6,FALSE)</f>
        <v>06:00-23:00 (17Hrs)</v>
      </c>
      <c r="U1408" s="3" t="str">
        <f>VLOOKUP($B1408,[1]Offline!$A$2:$K$2447,8,FALSE)</f>
        <v>เลขที่ 67/4 ม.6  ต.ข่วงเปา อ.จอมทอง จ.เชียงใหม่ 50160</v>
      </c>
      <c r="V1408" s="11" t="str">
        <f t="shared" si="219"/>
        <v>เลขที่ 67/4 ม.6  ต.ข่วงเปา อ.จอมทอง จ.เชียงใหม่ 50160, โทรศัพท์: 081-247-4959</v>
      </c>
      <c r="W1408" s="3" t="str">
        <f>VLOOKUP($B1408,[1]Offline!$A$2:$K$2447,5,FALSE)</f>
        <v>exp2950-sm@lotuss.com</v>
      </c>
      <c r="X1408" s="3" t="str">
        <f>VLOOKUP($B1408,[1]Offline!$A$2:$K$2447,10,FALSE)</f>
        <v>0812474959</v>
      </c>
      <c r="Y1408" t="s">
        <v>9214</v>
      </c>
      <c r="Z1408" t="str">
        <f t="shared" si="220"/>
        <v>0812474959</v>
      </c>
      <c r="AA1408" t="str">
        <f t="shared" si="221"/>
        <v>081-247-4959</v>
      </c>
      <c r="AB1408" t="str">
        <f t="shared" si="222"/>
        <v>Valid</v>
      </c>
      <c r="AC1408" s="4" t="str">
        <f t="shared" si="227"/>
        <v>Valid</v>
      </c>
      <c r="AD1408" t="s">
        <v>9214</v>
      </c>
      <c r="AE1408" s="11" t="s">
        <v>9215</v>
      </c>
    </row>
    <row r="1409" spans="1:31" ht="16" x14ac:dyDescent="0.2">
      <c r="A1409" t="s">
        <v>9216</v>
      </c>
      <c r="B1409">
        <v>2951</v>
      </c>
      <c r="C1409" t="str">
        <f t="shared" si="217"/>
        <v>store_doc_2951</v>
      </c>
      <c r="D1409" t="s">
        <v>9217</v>
      </c>
      <c r="E1409" t="s">
        <v>9218</v>
      </c>
      <c r="F1409">
        <v>13.796053000000001</v>
      </c>
      <c r="G1409">
        <v>100.690679</v>
      </c>
      <c r="H1409" t="str">
        <f t="shared" si="223"/>
        <v>https://www.google.com/maps/place/13.796053,100.690679</v>
      </c>
      <c r="I1409" t="s">
        <v>28</v>
      </c>
      <c r="J1409" t="s">
        <v>29</v>
      </c>
      <c r="K1409" t="s">
        <v>9219</v>
      </c>
      <c r="L1409" t="s">
        <v>31</v>
      </c>
      <c r="M1409" t="s">
        <v>32</v>
      </c>
      <c r="N1409">
        <v>10230</v>
      </c>
      <c r="O1409" t="s">
        <v>33</v>
      </c>
      <c r="P1409" t="s">
        <v>34</v>
      </c>
      <c r="Q1409" s="3" t="s">
        <v>35</v>
      </c>
      <c r="R1409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09" s="3" t="str">
        <f>VLOOKUP($B1409,[1]Offline!$A$2:$K$2447,2,FALSE)</f>
        <v>Mini Supermarket</v>
      </c>
      <c r="T1409" s="3" t="str">
        <f>VLOOKUP($B1409,[1]Offline!$A$2:$K$2447,6,FALSE)</f>
        <v>06:00-23:00 (17Hrs)</v>
      </c>
      <c r="U1409" s="3" t="str">
        <f>VLOOKUP($B1409,[1]Offline!$A$2:$K$2447,8,FALSE)</f>
        <v>เลขที่ 428 ถนนสวนสยาม แขวงคันนายาว เขตคันนายาว กรุงเทพมหานคร 10230</v>
      </c>
      <c r="V1409" s="11" t="str">
        <f t="shared" si="219"/>
        <v>เลขที่ 428 ถนนสวนสยาม แขวงคันนายาว เขตคันนายาว กรุงเทพมหานคร 10230, โทรศัพท์: 063-204-8633</v>
      </c>
      <c r="W1409" s="3" t="str">
        <f>VLOOKUP($B1409,[1]Offline!$A$2:$K$2447,5,FALSE)</f>
        <v>exp2951-sm@lotuss.com</v>
      </c>
      <c r="X1409" s="3" t="str">
        <f>VLOOKUP($B1409,[1]Offline!$A$2:$K$2447,10,FALSE)</f>
        <v>0632048633</v>
      </c>
      <c r="Y1409" t="s">
        <v>9220</v>
      </c>
      <c r="Z1409" t="str">
        <f t="shared" si="220"/>
        <v>0632048633</v>
      </c>
      <c r="AA1409" t="str">
        <f t="shared" si="221"/>
        <v>063-204-8633</v>
      </c>
      <c r="AB1409" t="str">
        <f t="shared" si="222"/>
        <v>Valid</v>
      </c>
      <c r="AC1409" s="4" t="str">
        <f t="shared" si="227"/>
        <v>Valid</v>
      </c>
      <c r="AD1409" t="s">
        <v>9220</v>
      </c>
      <c r="AE1409" s="11" t="s">
        <v>9221</v>
      </c>
    </row>
    <row r="1410" spans="1:31" ht="16" x14ac:dyDescent="0.2">
      <c r="A1410" t="s">
        <v>9222</v>
      </c>
      <c r="B1410">
        <v>2953</v>
      </c>
      <c r="C1410" t="str">
        <f t="shared" si="217"/>
        <v>store_doc_2953</v>
      </c>
      <c r="D1410" t="s">
        <v>9223</v>
      </c>
      <c r="E1410" t="s">
        <v>9224</v>
      </c>
      <c r="F1410">
        <v>13.964809000000001</v>
      </c>
      <c r="G1410">
        <v>100.73708499999999</v>
      </c>
      <c r="H1410" t="str">
        <f t="shared" si="223"/>
        <v>https://www.google.com/maps/place/13.964809,100.737085</v>
      </c>
      <c r="I1410" t="s">
        <v>123</v>
      </c>
      <c r="J1410" t="s">
        <v>29</v>
      </c>
      <c r="K1410" t="s">
        <v>9225</v>
      </c>
      <c r="L1410" t="s">
        <v>514</v>
      </c>
      <c r="M1410" t="s">
        <v>241</v>
      </c>
      <c r="N1410">
        <v>12150</v>
      </c>
      <c r="O1410" t="s">
        <v>7488</v>
      </c>
      <c r="P1410" t="s">
        <v>34</v>
      </c>
      <c r="Q1410" s="3" t="s">
        <v>35</v>
      </c>
      <c r="R1410" s="3" t="str">
        <f t="shared" si="21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0" s="3" t="e">
        <f>VLOOKUP($B1410,[1]Offline!$A$2:$K$2447,2,FALSE)</f>
        <v>#N/A</v>
      </c>
      <c r="T1410" s="3" t="e">
        <f>VLOOKUP($B1410,[1]Offline!$A$2:$K$2447,6,FALSE)</f>
        <v>#N/A</v>
      </c>
      <c r="U1410" s="3" t="e">
        <f>VLOOKUP($B1410,[1]Offline!$A$2:$K$2447,8,FALSE)</f>
        <v>#N/A</v>
      </c>
      <c r="V1410" s="11" t="e">
        <f t="shared" si="219"/>
        <v>#N/A</v>
      </c>
      <c r="W1410" s="3" t="e">
        <f>VLOOKUP($B1410,[1]Offline!$A$2:$K$2447,5,FALSE)</f>
        <v>#N/A</v>
      </c>
      <c r="X1410" s="3" t="e">
        <f>VLOOKUP($B1410,[1]Offline!$A$2:$K$2447,10,FALSE)</f>
        <v>#N/A</v>
      </c>
      <c r="Y1410" t="e">
        <v>#N/A</v>
      </c>
      <c r="Z1410" t="e">
        <f t="shared" si="220"/>
        <v>#N/A</v>
      </c>
      <c r="AA1410" t="e">
        <f t="shared" si="221"/>
        <v>#N/A</v>
      </c>
      <c r="AB1410" t="e">
        <f t="shared" si="222"/>
        <v>#N/A</v>
      </c>
      <c r="AC1410" s="4"/>
      <c r="AD1410" t="e">
        <v>#N/A</v>
      </c>
    </row>
    <row r="1411" spans="1:31" ht="16" x14ac:dyDescent="0.2">
      <c r="A1411" t="s">
        <v>9226</v>
      </c>
      <c r="B1411">
        <v>2954</v>
      </c>
      <c r="C1411" t="str">
        <f t="shared" ref="C1411:C1474" si="228">CONCATENATE("store_doc_",B1411)</f>
        <v>store_doc_2954</v>
      </c>
      <c r="D1411" t="s">
        <v>9227</v>
      </c>
      <c r="E1411" t="s">
        <v>9228</v>
      </c>
      <c r="F1411">
        <v>13.800876000000001</v>
      </c>
      <c r="G1411">
        <v>100.476518</v>
      </c>
      <c r="H1411" t="str">
        <f t="shared" si="223"/>
        <v>https://www.google.com/maps/place/13.800876,100.476518</v>
      </c>
      <c r="I1411" t="s">
        <v>123</v>
      </c>
      <c r="J1411" t="s">
        <v>29</v>
      </c>
      <c r="K1411" t="s">
        <v>9229</v>
      </c>
      <c r="L1411" t="s">
        <v>430</v>
      </c>
      <c r="M1411" t="s">
        <v>232</v>
      </c>
      <c r="N1411">
        <v>11130</v>
      </c>
      <c r="O1411" t="s">
        <v>9230</v>
      </c>
      <c r="P1411" t="s">
        <v>34</v>
      </c>
      <c r="Q1411" s="3" t="s">
        <v>35</v>
      </c>
      <c r="R1411" s="3" t="str">
        <f t="shared" ref="R1411:R1474" si="229">_xlfn.CONCAT($Q1411,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1" s="3" t="e">
        <f>VLOOKUP($B1411,[1]Offline!$A$2:$K$2447,2,FALSE)</f>
        <v>#N/A</v>
      </c>
      <c r="T1411" s="3" t="e">
        <f>VLOOKUP($B1411,[1]Offline!$A$2:$K$2447,6,FALSE)</f>
        <v>#N/A</v>
      </c>
      <c r="U1411" s="3" t="e">
        <f>VLOOKUP($B1411,[1]Offline!$A$2:$K$2447,8,FALSE)</f>
        <v>#N/A</v>
      </c>
      <c r="V1411" s="11" t="e">
        <f t="shared" ref="V1411:V1474" si="230">$U1411 &amp; ", โทรศัพท์: " &amp; $AE1411</f>
        <v>#N/A</v>
      </c>
      <c r="W1411" s="3" t="e">
        <f>VLOOKUP($B1411,[1]Offline!$A$2:$K$2447,5,FALSE)</f>
        <v>#N/A</v>
      </c>
      <c r="X1411" s="3" t="e">
        <f>VLOOKUP($B1411,[1]Offline!$A$2:$K$2447,10,FALSE)</f>
        <v>#N/A</v>
      </c>
      <c r="Y1411" t="e">
        <v>#N/A</v>
      </c>
      <c r="Z1411" t="e">
        <f t="shared" ref="Z1411:Z1474" si="231">SUBSTITUTE($Y1411, "-", "")</f>
        <v>#N/A</v>
      </c>
      <c r="AA1411" t="e">
        <f t="shared" ref="AA1411:AA1474" si="232">IF(LEN($Z1411)=9, TEXT($Z1411, "00-000-0000"), TEXT($Z1411, "000-000-0000"))</f>
        <v>#N/A</v>
      </c>
      <c r="AB1411" t="e">
        <f t="shared" ref="AB1411:AB1474" si="233">IF(AND(LEFT($Z1411,1)="0", OR(LEN($Z1411)=9, LEN($Z1411)=10)), "Valid", "Invalid")</f>
        <v>#N/A</v>
      </c>
      <c r="AC1411" s="4"/>
      <c r="AD1411" t="e">
        <v>#N/A</v>
      </c>
    </row>
    <row r="1412" spans="1:31" ht="16" x14ac:dyDescent="0.2">
      <c r="A1412" t="s">
        <v>9231</v>
      </c>
      <c r="B1412">
        <v>2955</v>
      </c>
      <c r="C1412" t="str">
        <f t="shared" si="228"/>
        <v>store_doc_2955</v>
      </c>
      <c r="D1412" t="s">
        <v>9232</v>
      </c>
      <c r="E1412" t="s">
        <v>9233</v>
      </c>
      <c r="F1412">
        <v>14.425647</v>
      </c>
      <c r="G1412">
        <v>103.30124499999999</v>
      </c>
      <c r="H1412" t="str">
        <f t="shared" ref="H1412:H1475" si="234">CONCATENATE("https://www.google.com/maps/place/",F1412,",",G1412)</f>
        <v>https://www.google.com/maps/place/14.425647,103.301245</v>
      </c>
      <c r="I1412" t="s">
        <v>28</v>
      </c>
      <c r="J1412" t="s">
        <v>29</v>
      </c>
      <c r="K1412" t="s">
        <v>9234</v>
      </c>
      <c r="L1412" t="s">
        <v>9235</v>
      </c>
      <c r="M1412" t="s">
        <v>3449</v>
      </c>
      <c r="N1412">
        <v>32140</v>
      </c>
      <c r="O1412" t="s">
        <v>9236</v>
      </c>
      <c r="P1412" t="s">
        <v>34</v>
      </c>
      <c r="Q1412" s="3" t="s">
        <v>35</v>
      </c>
      <c r="R1412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2" s="3" t="str">
        <f>VLOOKUP($B1412,[1]Offline!$A$2:$K$2447,2,FALSE)</f>
        <v>Mini Supermarket</v>
      </c>
      <c r="T1412" s="3" t="str">
        <f>VLOOKUP($B1412,[1]Offline!$A$2:$K$2447,6,FALSE)</f>
        <v>06:00-23:00 (17Hrs)</v>
      </c>
      <c r="U1412" s="3" t="str">
        <f>VLOOKUP($B1412,[1]Offline!$A$2:$K$2447,8,FALSE)</f>
        <v>เลขที่ 323 ม.1 ต.บักได อ.พนมดงรัก จ.สุรินทร์ 32140</v>
      </c>
      <c r="V1412" s="11" t="str">
        <f t="shared" si="230"/>
        <v>เลขที่ 323 ม.1 ต.บักได อ.พนมดงรัก จ.สุรินทร์ 32140, โทรศัพท์: 062-605-7505</v>
      </c>
      <c r="W1412" s="3" t="str">
        <f>VLOOKUP($B1412,[1]Offline!$A$2:$K$2447,5,FALSE)</f>
        <v>exp2955-sm@lotuss.com</v>
      </c>
      <c r="X1412" s="3" t="str">
        <f>VLOOKUP($B1412,[1]Offline!$A$2:$K$2447,10,FALSE)</f>
        <v>0626057505</v>
      </c>
      <c r="Y1412" t="s">
        <v>9237</v>
      </c>
      <c r="Z1412" t="str">
        <f t="shared" si="231"/>
        <v>0626057505</v>
      </c>
      <c r="AA1412" t="str">
        <f t="shared" si="232"/>
        <v>062-605-7505</v>
      </c>
      <c r="AB1412" t="str">
        <f t="shared" si="233"/>
        <v>Valid</v>
      </c>
      <c r="AC1412" s="4" t="str">
        <f t="shared" ref="AC1412:AC1420" si="235">IF(AND(LEFT($Z1412,1)="0", OR(LEN(SUBSTITUTE($Z1412,"-",""))=9, AND(LEFT($Z1412,2)&lt;&gt;"02", LEN(SUBSTITUTE($Z1412,"-",""))=10))), "Valid", "Invalid")</f>
        <v>Valid</v>
      </c>
      <c r="AD1412" t="s">
        <v>9237</v>
      </c>
      <c r="AE1412" s="11" t="s">
        <v>9238</v>
      </c>
    </row>
    <row r="1413" spans="1:31" ht="16" x14ac:dyDescent="0.2">
      <c r="A1413" t="s">
        <v>9239</v>
      </c>
      <c r="B1413">
        <v>2956</v>
      </c>
      <c r="C1413" t="str">
        <f t="shared" si="228"/>
        <v>store_doc_2956</v>
      </c>
      <c r="D1413" t="s">
        <v>9240</v>
      </c>
      <c r="E1413" t="s">
        <v>9241</v>
      </c>
      <c r="F1413">
        <v>19.778862</v>
      </c>
      <c r="G1413">
        <v>99.910478999999995</v>
      </c>
      <c r="H1413" t="str">
        <f t="shared" si="234"/>
        <v>https://www.google.com/maps/place/19.778862,99.910479</v>
      </c>
      <c r="I1413" t="s">
        <v>28</v>
      </c>
      <c r="J1413" t="s">
        <v>29</v>
      </c>
      <c r="K1413" t="s">
        <v>9242</v>
      </c>
      <c r="L1413" t="s">
        <v>2368</v>
      </c>
      <c r="M1413" t="s">
        <v>2329</v>
      </c>
      <c r="N1413">
        <v>57000</v>
      </c>
      <c r="O1413" t="s">
        <v>9243</v>
      </c>
      <c r="P1413" t="s">
        <v>34</v>
      </c>
      <c r="Q1413" s="3" t="s">
        <v>35</v>
      </c>
      <c r="R1413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3" s="3" t="str">
        <f>VLOOKUP($B1413,[1]Offline!$A$2:$K$2447,2,FALSE)</f>
        <v>Mini Supermarket</v>
      </c>
      <c r="T1413" s="3" t="str">
        <f>VLOOKUP($B1413,[1]Offline!$A$2:$K$2447,6,FALSE)</f>
        <v>06:00-23:00 (17Hrs)</v>
      </c>
      <c r="U1413" s="3" t="str">
        <f>VLOOKUP($B1413,[1]Offline!$A$2:$K$2447,8,FALSE)</f>
        <v>เลขที่ 102  ม.27 ต.ห้วยสัก อ.เมืองเชียงราย จ.เชียงราย 57000</v>
      </c>
      <c r="V1413" s="11" t="str">
        <f t="shared" si="230"/>
        <v>เลขที่ 102  ม.27 ต.ห้วยสัก อ.เมืองเชียงราย จ.เชียงราย 57000, โทรศัพท์: 063-204-8636</v>
      </c>
      <c r="W1413" s="3" t="str">
        <f>VLOOKUP($B1413,[1]Offline!$A$2:$K$2447,5,FALSE)</f>
        <v>exp2956-sm@lotuss.com</v>
      </c>
      <c r="X1413" s="3" t="str">
        <f>VLOOKUP($B1413,[1]Offline!$A$2:$K$2447,10,FALSE)</f>
        <v>0632048636</v>
      </c>
      <c r="Y1413" t="s">
        <v>9244</v>
      </c>
      <c r="Z1413" t="str">
        <f t="shared" si="231"/>
        <v>0632048636</v>
      </c>
      <c r="AA1413" t="str">
        <f t="shared" si="232"/>
        <v>063-204-8636</v>
      </c>
      <c r="AB1413" t="str">
        <f t="shared" si="233"/>
        <v>Valid</v>
      </c>
      <c r="AC1413" s="4" t="str">
        <f t="shared" si="235"/>
        <v>Valid</v>
      </c>
      <c r="AD1413" t="s">
        <v>9244</v>
      </c>
      <c r="AE1413" s="11" t="s">
        <v>9245</v>
      </c>
    </row>
    <row r="1414" spans="1:31" ht="16" x14ac:dyDescent="0.2">
      <c r="A1414" t="s">
        <v>9246</v>
      </c>
      <c r="B1414">
        <v>2957</v>
      </c>
      <c r="C1414" t="str">
        <f t="shared" si="228"/>
        <v>store_doc_2957</v>
      </c>
      <c r="D1414" t="s">
        <v>9247</v>
      </c>
      <c r="E1414" t="s">
        <v>9248</v>
      </c>
      <c r="F1414">
        <v>16.449836999999999</v>
      </c>
      <c r="G1414">
        <v>102.842242</v>
      </c>
      <c r="H1414" t="str">
        <f t="shared" si="234"/>
        <v>https://www.google.com/maps/place/16.449837,102.842242</v>
      </c>
      <c r="I1414" t="s">
        <v>28</v>
      </c>
      <c r="J1414" t="s">
        <v>29</v>
      </c>
      <c r="K1414" t="s">
        <v>9249</v>
      </c>
      <c r="L1414" t="s">
        <v>2423</v>
      </c>
      <c r="M1414" t="s">
        <v>2424</v>
      </c>
      <c r="N1414">
        <v>40000</v>
      </c>
      <c r="O1414" t="s">
        <v>2425</v>
      </c>
      <c r="P1414" t="s">
        <v>34</v>
      </c>
      <c r="Q1414" s="3" t="s">
        <v>170</v>
      </c>
      <c r="R1414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4" s="3" t="str">
        <f>VLOOKUP($B1414,[1]Offline!$A$2:$K$2447,2,FALSE)</f>
        <v>Mini Supermarket</v>
      </c>
      <c r="T1414" s="3" t="str">
        <f>VLOOKUP($B1414,[1]Offline!$A$2:$K$2447,6,FALSE)</f>
        <v>06:00-23:00 (17Hrs)</v>
      </c>
      <c r="U1414" s="3" t="str">
        <f>VLOOKUP($B1414,[1]Offline!$A$2:$K$2447,8,FALSE)</f>
        <v>เลขที่ 555/58  ม.13 ต.ในเมือง อ.เมืองขอนแก่น จ.ขอนแก่น 40000</v>
      </c>
      <c r="V1414" s="11" t="str">
        <f t="shared" si="230"/>
        <v>เลขที่ 555/58  ม.13 ต.ในเมือง อ.เมืองขอนแก่น จ.ขอนแก่น 40000, โทรศัพท์: 063-204-8637</v>
      </c>
      <c r="W1414" s="3" t="str">
        <f>VLOOKUP($B1414,[1]Offline!$A$2:$K$2447,5,FALSE)</f>
        <v>exp2957-sm@lotuss.com</v>
      </c>
      <c r="X1414" s="3" t="str">
        <f>VLOOKUP($B1414,[1]Offline!$A$2:$K$2447,10,FALSE)</f>
        <v>0632048637</v>
      </c>
      <c r="Y1414" t="s">
        <v>9250</v>
      </c>
      <c r="Z1414" t="str">
        <f t="shared" si="231"/>
        <v>0632048637</v>
      </c>
      <c r="AA1414" t="str">
        <f t="shared" si="232"/>
        <v>063-204-8637</v>
      </c>
      <c r="AB1414" t="str">
        <f t="shared" si="233"/>
        <v>Valid</v>
      </c>
      <c r="AC1414" s="4" t="str">
        <f t="shared" si="235"/>
        <v>Valid</v>
      </c>
      <c r="AD1414" t="s">
        <v>9250</v>
      </c>
      <c r="AE1414" s="11" t="s">
        <v>9251</v>
      </c>
    </row>
    <row r="1415" spans="1:31" ht="16" x14ac:dyDescent="0.2">
      <c r="A1415" t="s">
        <v>9252</v>
      </c>
      <c r="B1415">
        <v>2958</v>
      </c>
      <c r="C1415" t="str">
        <f t="shared" si="228"/>
        <v>store_doc_2958</v>
      </c>
      <c r="D1415" t="s">
        <v>9253</v>
      </c>
      <c r="E1415" t="s">
        <v>9254</v>
      </c>
      <c r="F1415">
        <v>13.800160999999999</v>
      </c>
      <c r="G1415">
        <v>100.719568</v>
      </c>
      <c r="H1415" t="str">
        <f t="shared" si="234"/>
        <v>https://www.google.com/maps/place/13.800161,100.719568</v>
      </c>
      <c r="I1415" t="s">
        <v>28</v>
      </c>
      <c r="J1415" t="s">
        <v>29</v>
      </c>
      <c r="K1415" t="s">
        <v>9255</v>
      </c>
      <c r="L1415" t="s">
        <v>1010</v>
      </c>
      <c r="M1415" t="s">
        <v>32</v>
      </c>
      <c r="N1415">
        <v>10510</v>
      </c>
      <c r="O1415" t="s">
        <v>1011</v>
      </c>
      <c r="P1415" t="s">
        <v>34</v>
      </c>
      <c r="Q1415" s="3" t="s">
        <v>35</v>
      </c>
      <c r="R1415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5" s="3" t="str">
        <f>VLOOKUP($B1415,[1]Offline!$A$2:$K$2447,2,FALSE)</f>
        <v>Mini Supermarket</v>
      </c>
      <c r="T1415" s="3" t="str">
        <f>VLOOKUP($B1415,[1]Offline!$A$2:$K$2447,6,FALSE)</f>
        <v>06:00-22:30 (16.5Hrs)</v>
      </c>
      <c r="U1415" s="3" t="str">
        <f>VLOOKUP($B1415,[1]Offline!$A$2:$K$2447,8,FALSE)</f>
        <v>เลขที่ 1/12 ซอยรามคำแหง 174  แขวงมีนบุรี เขตมีนบุรี กรุงเทพมหานคร 10510</v>
      </c>
      <c r="V1415" s="11" t="str">
        <f t="shared" si="230"/>
        <v>เลขที่ 1/12 ซอยรามคำแหง 174  แขวงมีนบุรี เขตมีนบุรี กรุงเทพมหานคร 10510, โทรศัพท์: 063-204-8638</v>
      </c>
      <c r="W1415" s="3" t="str">
        <f>VLOOKUP($B1415,[1]Offline!$A$2:$K$2447,5,FALSE)</f>
        <v>exp2958-sm@lotuss.com</v>
      </c>
      <c r="X1415" s="3" t="str">
        <f>VLOOKUP($B1415,[1]Offline!$A$2:$K$2447,10,FALSE)</f>
        <v>0632048638</v>
      </c>
      <c r="Y1415" t="s">
        <v>9256</v>
      </c>
      <c r="Z1415" t="str">
        <f t="shared" si="231"/>
        <v>0632048638</v>
      </c>
      <c r="AA1415" t="str">
        <f t="shared" si="232"/>
        <v>063-204-8638</v>
      </c>
      <c r="AB1415" t="str">
        <f t="shared" si="233"/>
        <v>Valid</v>
      </c>
      <c r="AC1415" s="4" t="str">
        <f t="shared" si="235"/>
        <v>Valid</v>
      </c>
      <c r="AD1415" t="s">
        <v>9256</v>
      </c>
      <c r="AE1415" s="11" t="s">
        <v>9257</v>
      </c>
    </row>
    <row r="1416" spans="1:31" ht="16" x14ac:dyDescent="0.2">
      <c r="A1416" t="s">
        <v>9258</v>
      </c>
      <c r="B1416">
        <v>2959</v>
      </c>
      <c r="C1416" t="str">
        <f t="shared" si="228"/>
        <v>store_doc_2959</v>
      </c>
      <c r="D1416" t="s">
        <v>9259</v>
      </c>
      <c r="E1416" t="s">
        <v>9260</v>
      </c>
      <c r="F1416">
        <v>16.329314</v>
      </c>
      <c r="G1416">
        <v>102.27168399999999</v>
      </c>
      <c r="H1416" t="str">
        <f t="shared" si="234"/>
        <v>https://www.google.com/maps/place/16.329314,102.271684</v>
      </c>
      <c r="I1416" t="s">
        <v>28</v>
      </c>
      <c r="J1416" t="s">
        <v>29</v>
      </c>
      <c r="K1416" t="s">
        <v>9261</v>
      </c>
      <c r="L1416" t="s">
        <v>2992</v>
      </c>
      <c r="M1416" t="s">
        <v>2876</v>
      </c>
      <c r="N1416">
        <v>36110</v>
      </c>
      <c r="O1416" t="s">
        <v>3338</v>
      </c>
      <c r="P1416" t="s">
        <v>34</v>
      </c>
      <c r="Q1416" s="3" t="s">
        <v>35</v>
      </c>
      <c r="R1416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6" s="3" t="str">
        <f>VLOOKUP($B1416,[1]Offline!$A$2:$K$2447,2,FALSE)</f>
        <v>Mini Supermarket</v>
      </c>
      <c r="T1416" s="3" t="str">
        <f>VLOOKUP($B1416,[1]Offline!$A$2:$K$2447,6,FALSE)</f>
        <v>06:00-23:00 (17Hrs)</v>
      </c>
      <c r="U1416" s="3" t="str">
        <f>VLOOKUP($B1416,[1]Offline!$A$2:$K$2447,8,FALSE)</f>
        <v>เลขที่ 256 ม.1 ต.บ้านเพชร อ.ภูเขียว จ.ชัยภูมิ 36110</v>
      </c>
      <c r="V1416" s="11" t="str">
        <f t="shared" si="230"/>
        <v>เลขที่ 256 ม.1 ต.บ้านเพชร อ.ภูเขียว จ.ชัยภูมิ 36110, โทรศัพท์: 085-656-6515</v>
      </c>
      <c r="W1416" s="3" t="str">
        <f>VLOOKUP($B1416,[1]Offline!$A$2:$K$2447,5,FALSE)</f>
        <v>exp2959-sm@lotuss.com</v>
      </c>
      <c r="X1416" s="3" t="str">
        <f>VLOOKUP($B1416,[1]Offline!$A$2:$K$2447,10,FALSE)</f>
        <v>0856566515</v>
      </c>
      <c r="Y1416" t="s">
        <v>9262</v>
      </c>
      <c r="Z1416" t="str">
        <f t="shared" si="231"/>
        <v>0856566515</v>
      </c>
      <c r="AA1416" t="str">
        <f t="shared" si="232"/>
        <v>085-656-6515</v>
      </c>
      <c r="AB1416" t="str">
        <f t="shared" si="233"/>
        <v>Valid</v>
      </c>
      <c r="AC1416" s="4" t="str">
        <f t="shared" si="235"/>
        <v>Valid</v>
      </c>
      <c r="AD1416" t="s">
        <v>9262</v>
      </c>
      <c r="AE1416" s="11" t="s">
        <v>9263</v>
      </c>
    </row>
    <row r="1417" spans="1:31" ht="16" x14ac:dyDescent="0.2">
      <c r="A1417" t="s">
        <v>9264</v>
      </c>
      <c r="B1417">
        <v>2960</v>
      </c>
      <c r="C1417" t="str">
        <f t="shared" si="228"/>
        <v>store_doc_2960</v>
      </c>
      <c r="D1417" t="s">
        <v>9265</v>
      </c>
      <c r="E1417" t="s">
        <v>9266</v>
      </c>
      <c r="F1417">
        <v>14.452954</v>
      </c>
      <c r="G1417">
        <v>103.693179</v>
      </c>
      <c r="H1417" t="str">
        <f t="shared" si="234"/>
        <v>https://www.google.com/maps/place/14.452954,103.693179</v>
      </c>
      <c r="I1417" t="s">
        <v>28</v>
      </c>
      <c r="J1417" t="s">
        <v>29</v>
      </c>
      <c r="K1417" t="s">
        <v>9267</v>
      </c>
      <c r="L1417" t="s">
        <v>9268</v>
      </c>
      <c r="M1417" t="s">
        <v>3449</v>
      </c>
      <c r="N1417">
        <v>32210</v>
      </c>
      <c r="O1417" t="s">
        <v>9269</v>
      </c>
      <c r="P1417" t="s">
        <v>34</v>
      </c>
      <c r="Q1417" s="3" t="s">
        <v>35</v>
      </c>
      <c r="R1417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7" s="3" t="str">
        <f>VLOOKUP($B1417,[1]Offline!$A$2:$K$2447,2,FALSE)</f>
        <v>Mini Supermarket</v>
      </c>
      <c r="T1417" s="3" t="str">
        <f>VLOOKUP($B1417,[1]Offline!$A$2:$K$2447,6,FALSE)</f>
        <v>06:00-23:00 (17Hrs)</v>
      </c>
      <c r="U1417" s="3" t="str">
        <f>VLOOKUP($B1417,[1]Offline!$A$2:$K$2447,8,FALSE)</f>
        <v>เลขที่ 142 ม.14  ต.ด่าน อ.กาบเชิง จ.สุรินทร์ 32210</v>
      </c>
      <c r="V1417" s="11" t="str">
        <f t="shared" si="230"/>
        <v>เลขที่ 142 ม.14  ต.ด่าน อ.กาบเชิง จ.สุรินทร์ 32210, โทรศัพท์: 062-204-8640</v>
      </c>
      <c r="W1417" s="3" t="str">
        <f>VLOOKUP($B1417,[1]Offline!$A$2:$K$2447,5,FALSE)</f>
        <v>exp2960-sm@lotuss.com</v>
      </c>
      <c r="X1417" s="3" t="str">
        <f>VLOOKUP($B1417,[1]Offline!$A$2:$K$2447,10,FALSE)</f>
        <v>0622048640</v>
      </c>
      <c r="Y1417" t="s">
        <v>9270</v>
      </c>
      <c r="Z1417" t="str">
        <f t="shared" si="231"/>
        <v>0622048640</v>
      </c>
      <c r="AA1417" t="str">
        <f t="shared" si="232"/>
        <v>062-204-8640</v>
      </c>
      <c r="AB1417" t="str">
        <f t="shared" si="233"/>
        <v>Valid</v>
      </c>
      <c r="AC1417" s="4" t="str">
        <f t="shared" si="235"/>
        <v>Valid</v>
      </c>
      <c r="AD1417" t="s">
        <v>9270</v>
      </c>
      <c r="AE1417" s="11" t="s">
        <v>9271</v>
      </c>
    </row>
    <row r="1418" spans="1:31" ht="16" x14ac:dyDescent="0.2">
      <c r="A1418" t="s">
        <v>9272</v>
      </c>
      <c r="B1418">
        <v>2962</v>
      </c>
      <c r="C1418" t="str">
        <f t="shared" si="228"/>
        <v>store_doc_2962</v>
      </c>
      <c r="D1418" t="s">
        <v>9273</v>
      </c>
      <c r="E1418" t="s">
        <v>9274</v>
      </c>
      <c r="F1418">
        <v>13.545121</v>
      </c>
      <c r="G1418">
        <v>100.68425000000001</v>
      </c>
      <c r="H1418" t="str">
        <f t="shared" si="234"/>
        <v>https://www.google.com/maps/place/13.545121,100.68425</v>
      </c>
      <c r="I1418" t="s">
        <v>28</v>
      </c>
      <c r="J1418" t="s">
        <v>29</v>
      </c>
      <c r="K1418" t="s">
        <v>9275</v>
      </c>
      <c r="L1418" t="s">
        <v>99</v>
      </c>
      <c r="M1418" t="s">
        <v>100</v>
      </c>
      <c r="N1418">
        <v>10280</v>
      </c>
      <c r="O1418" t="s">
        <v>1473</v>
      </c>
      <c r="P1418" t="s">
        <v>34</v>
      </c>
      <c r="Q1418" s="3" t="s">
        <v>35</v>
      </c>
      <c r="R1418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8" s="3" t="str">
        <f>VLOOKUP($B1418,[1]Offline!$A$2:$K$2447,2,FALSE)</f>
        <v>Mini Supermarket</v>
      </c>
      <c r="T1418" s="3" t="str">
        <f>VLOOKUP($B1418,[1]Offline!$A$2:$K$2447,6,FALSE)</f>
        <v>06:00-23:00 (17Hrs)</v>
      </c>
      <c r="U1418" s="3" t="str">
        <f>VLOOKUP($B1418,[1]Offline!$A$2:$K$2447,8,FALSE)</f>
        <v>เลขที่ 199/63ก หมู่ 3 ต.แพรกษาใหม่ อ.เมือง จ.สมุทรปราการ 10280</v>
      </c>
      <c r="V1418" s="11" t="str">
        <f t="shared" si="230"/>
        <v>เลขที่ 199/63ก หมู่ 3 ต.แพรกษาใหม่ อ.เมือง จ.สมุทรปราการ 10280, โทรศัพท์: 063-204-8642</v>
      </c>
      <c r="W1418" s="3" t="str">
        <f>VLOOKUP($B1418,[1]Offline!$A$2:$K$2447,5,FALSE)</f>
        <v>exp2962-sm@lotuss.com</v>
      </c>
      <c r="X1418" s="3" t="str">
        <f>VLOOKUP($B1418,[1]Offline!$A$2:$K$2447,10,FALSE)</f>
        <v>0632048642</v>
      </c>
      <c r="Y1418" t="s">
        <v>9276</v>
      </c>
      <c r="Z1418" t="str">
        <f t="shared" si="231"/>
        <v>0632048642</v>
      </c>
      <c r="AA1418" t="str">
        <f t="shared" si="232"/>
        <v>063-204-8642</v>
      </c>
      <c r="AB1418" t="str">
        <f t="shared" si="233"/>
        <v>Valid</v>
      </c>
      <c r="AC1418" s="4" t="str">
        <f t="shared" si="235"/>
        <v>Valid</v>
      </c>
      <c r="AD1418" t="s">
        <v>9276</v>
      </c>
      <c r="AE1418" s="11" t="s">
        <v>9277</v>
      </c>
    </row>
    <row r="1419" spans="1:31" ht="16" x14ac:dyDescent="0.2">
      <c r="A1419" t="s">
        <v>9278</v>
      </c>
      <c r="B1419">
        <v>2963</v>
      </c>
      <c r="C1419" t="str">
        <f t="shared" si="228"/>
        <v>store_doc_2963</v>
      </c>
      <c r="D1419" t="s">
        <v>9279</v>
      </c>
      <c r="E1419" t="s">
        <v>9280</v>
      </c>
      <c r="F1419">
        <v>13.722943000000001</v>
      </c>
      <c r="G1419">
        <v>100.49559000000001</v>
      </c>
      <c r="H1419" t="str">
        <f t="shared" si="234"/>
        <v>https://www.google.com/maps/place/13.722943,100.49559</v>
      </c>
      <c r="I1419" t="s">
        <v>28</v>
      </c>
      <c r="J1419" t="s">
        <v>29</v>
      </c>
      <c r="K1419" t="s">
        <v>9281</v>
      </c>
      <c r="L1419" t="s">
        <v>982</v>
      </c>
      <c r="M1419" t="s">
        <v>32</v>
      </c>
      <c r="N1419">
        <v>10600</v>
      </c>
      <c r="O1419" t="s">
        <v>9282</v>
      </c>
      <c r="P1419" t="s">
        <v>34</v>
      </c>
      <c r="Q1419" s="3" t="s">
        <v>170</v>
      </c>
      <c r="R1419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19" s="3" t="str">
        <f>VLOOKUP($B1419,[1]Offline!$A$2:$K$2447,2,FALSE)</f>
        <v>Mini Supermarket</v>
      </c>
      <c r="T1419" s="3" t="str">
        <f>VLOOKUP($B1419,[1]Offline!$A$2:$K$2447,6,FALSE)</f>
        <v>06:00-23:00 (17Hrs)</v>
      </c>
      <c r="U1419" s="3" t="str">
        <f>VLOOKUP($B1419,[1]Offline!$A$2:$K$2447,8,FALSE)</f>
        <v>เลขที่ 189/1 ซ.เจริญรัถ 4 ถ.เจริญรัถ แขวงคลองต้นไทร เขตคลองสาน กรุงเทพฯ 10600</v>
      </c>
      <c r="V1419" s="11" t="str">
        <f t="shared" si="230"/>
        <v>เลขที่ 189/1 ซ.เจริญรัถ 4 ถ.เจริญรัถ แขวงคลองต้นไทร เขตคลองสาน กรุงเทพฯ 10600, โทรศัพท์: 081-246-9330</v>
      </c>
      <c r="W1419" s="3" t="str">
        <f>VLOOKUP($B1419,[1]Offline!$A$2:$K$2447,5,FALSE)</f>
        <v>exp2963-sm@lotuss.com</v>
      </c>
      <c r="X1419" s="3" t="str">
        <f>VLOOKUP($B1419,[1]Offline!$A$2:$K$2447,10,FALSE)</f>
        <v>0812469330</v>
      </c>
      <c r="Y1419" t="s">
        <v>9283</v>
      </c>
      <c r="Z1419" t="str">
        <f t="shared" si="231"/>
        <v>0812469330</v>
      </c>
      <c r="AA1419" t="str">
        <f t="shared" si="232"/>
        <v>081-246-9330</v>
      </c>
      <c r="AB1419" t="str">
        <f t="shared" si="233"/>
        <v>Valid</v>
      </c>
      <c r="AC1419" s="4" t="str">
        <f t="shared" si="235"/>
        <v>Valid</v>
      </c>
      <c r="AD1419" t="s">
        <v>9283</v>
      </c>
      <c r="AE1419" s="11" t="s">
        <v>9284</v>
      </c>
    </row>
    <row r="1420" spans="1:31" ht="16" x14ac:dyDescent="0.2">
      <c r="A1420" t="s">
        <v>9285</v>
      </c>
      <c r="B1420">
        <v>2965</v>
      </c>
      <c r="C1420" t="str">
        <f t="shared" si="228"/>
        <v>store_doc_2965</v>
      </c>
      <c r="D1420" t="s">
        <v>9286</v>
      </c>
      <c r="E1420" t="s">
        <v>9287</v>
      </c>
      <c r="F1420">
        <v>13.163807</v>
      </c>
      <c r="G1420">
        <v>100.920782</v>
      </c>
      <c r="H1420" t="str">
        <f t="shared" si="234"/>
        <v>https://www.google.com/maps/place/13.163807,100.920782</v>
      </c>
      <c r="I1420" t="s">
        <v>28</v>
      </c>
      <c r="J1420" t="s">
        <v>29</v>
      </c>
      <c r="K1420" t="s">
        <v>9288</v>
      </c>
      <c r="L1420" t="s">
        <v>1745</v>
      </c>
      <c r="M1420" t="s">
        <v>1528</v>
      </c>
      <c r="N1420">
        <v>20110</v>
      </c>
      <c r="O1420" t="s">
        <v>9289</v>
      </c>
      <c r="P1420" t="s">
        <v>34</v>
      </c>
      <c r="Q1420" s="3" t="s">
        <v>44</v>
      </c>
      <c r="R1420" s="3" t="str">
        <f t="shared" si="22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0" s="3" t="str">
        <f>VLOOKUP($B1420,[1]Offline!$A$2:$K$2447,2,FALSE)</f>
        <v>Mini Supermarket</v>
      </c>
      <c r="T1420" s="3" t="str">
        <f>VLOOKUP($B1420,[1]Offline!$A$2:$K$2447,6,FALSE)</f>
        <v xml:space="preserve">24 Hours </v>
      </c>
      <c r="U1420" s="3" t="str">
        <f>VLOOKUP($B1420,[1]Offline!$A$2:$K$2447,8,FALSE)</f>
        <v>เลขที่ 200/30, 200/31, 200/32 ถ.เจิมจอมพล ต.ศรีราชา อ.ศรีราชา จ.ชลบุรี 20110</v>
      </c>
      <c r="V1420" s="11" t="str">
        <f t="shared" si="230"/>
        <v>เลขที่ 200/30, 200/31, 200/32 ถ.เจิมจอมพล ต.ศรีราชา อ.ศรีราชา จ.ชลบุรี 20110, โทรศัพท์: 087-745-9014</v>
      </c>
      <c r="W1420" s="3" t="str">
        <f>VLOOKUP($B1420,[1]Offline!$A$2:$K$2447,5,FALSE)</f>
        <v>exp2965-sm@lotuss.com</v>
      </c>
      <c r="X1420" s="3" t="str">
        <f>VLOOKUP($B1420,[1]Offline!$A$2:$K$2447,10,FALSE)</f>
        <v>0877459014</v>
      </c>
      <c r="Y1420" t="s">
        <v>9290</v>
      </c>
      <c r="Z1420" t="str">
        <f t="shared" si="231"/>
        <v>0877459014</v>
      </c>
      <c r="AA1420" t="str">
        <f t="shared" si="232"/>
        <v>087-745-9014</v>
      </c>
      <c r="AB1420" t="str">
        <f t="shared" si="233"/>
        <v>Valid</v>
      </c>
      <c r="AC1420" s="4" t="str">
        <f t="shared" si="235"/>
        <v>Valid</v>
      </c>
      <c r="AD1420" t="s">
        <v>9290</v>
      </c>
      <c r="AE1420" s="11" t="s">
        <v>9291</v>
      </c>
    </row>
    <row r="1421" spans="1:31" ht="16" x14ac:dyDescent="0.2">
      <c r="A1421" t="s">
        <v>9292</v>
      </c>
      <c r="B1421">
        <v>2966</v>
      </c>
      <c r="C1421" t="str">
        <f t="shared" si="228"/>
        <v>store_doc_2966</v>
      </c>
      <c r="D1421" t="s">
        <v>9293</v>
      </c>
      <c r="E1421" t="s">
        <v>9294</v>
      </c>
      <c r="F1421">
        <v>12.545597000000001</v>
      </c>
      <c r="G1421">
        <v>99.957024000000004</v>
      </c>
      <c r="H1421" t="str">
        <f t="shared" si="234"/>
        <v>https://www.google.com/maps/place/12.545597,99.957024</v>
      </c>
      <c r="I1421" t="s">
        <v>123</v>
      </c>
      <c r="J1421" t="s">
        <v>29</v>
      </c>
      <c r="K1421" t="s">
        <v>9295</v>
      </c>
      <c r="L1421" t="s">
        <v>3023</v>
      </c>
      <c r="M1421" t="s">
        <v>1043</v>
      </c>
      <c r="N1421">
        <v>77110</v>
      </c>
      <c r="O1421" t="s">
        <v>3204</v>
      </c>
      <c r="P1421" t="s">
        <v>34</v>
      </c>
      <c r="Q1421" s="3" t="s">
        <v>35</v>
      </c>
      <c r="R1421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1" s="3" t="e">
        <f>VLOOKUP($B1421,[1]Offline!$A$2:$K$2447,2,FALSE)</f>
        <v>#N/A</v>
      </c>
      <c r="T1421" s="3" t="e">
        <f>VLOOKUP($B1421,[1]Offline!$A$2:$K$2447,6,FALSE)</f>
        <v>#N/A</v>
      </c>
      <c r="U1421" s="3" t="e">
        <f>VLOOKUP($B1421,[1]Offline!$A$2:$K$2447,8,FALSE)</f>
        <v>#N/A</v>
      </c>
      <c r="V1421" s="11" t="e">
        <f t="shared" si="230"/>
        <v>#N/A</v>
      </c>
      <c r="W1421" s="3" t="e">
        <f>VLOOKUP($B1421,[1]Offline!$A$2:$K$2447,5,FALSE)</f>
        <v>#N/A</v>
      </c>
      <c r="X1421" s="3" t="e">
        <f>VLOOKUP($B1421,[1]Offline!$A$2:$K$2447,10,FALSE)</f>
        <v>#N/A</v>
      </c>
      <c r="Y1421" t="e">
        <v>#N/A</v>
      </c>
      <c r="Z1421" t="e">
        <f t="shared" si="231"/>
        <v>#N/A</v>
      </c>
      <c r="AA1421" t="e">
        <f t="shared" si="232"/>
        <v>#N/A</v>
      </c>
      <c r="AB1421" t="e">
        <f t="shared" si="233"/>
        <v>#N/A</v>
      </c>
      <c r="AC1421" s="4"/>
      <c r="AD1421" t="e">
        <v>#N/A</v>
      </c>
    </row>
    <row r="1422" spans="1:31" ht="16" x14ac:dyDescent="0.2">
      <c r="A1422" t="s">
        <v>9296</v>
      </c>
      <c r="B1422">
        <v>2967</v>
      </c>
      <c r="C1422" t="str">
        <f t="shared" si="228"/>
        <v>store_doc_2967</v>
      </c>
      <c r="D1422" t="s">
        <v>9297</v>
      </c>
      <c r="E1422" t="s">
        <v>9298</v>
      </c>
      <c r="F1422">
        <v>18.739547000000002</v>
      </c>
      <c r="G1422">
        <v>99.083206000000004</v>
      </c>
      <c r="H1422" t="str">
        <f t="shared" si="234"/>
        <v>https://www.google.com/maps/place/18.739547,99.083206</v>
      </c>
      <c r="I1422" t="s">
        <v>28</v>
      </c>
      <c r="J1422" t="s">
        <v>29</v>
      </c>
      <c r="K1422" t="s">
        <v>9299</v>
      </c>
      <c r="L1422" t="s">
        <v>478</v>
      </c>
      <c r="M1422" t="s">
        <v>470</v>
      </c>
      <c r="N1422">
        <v>50130</v>
      </c>
      <c r="O1422" t="s">
        <v>479</v>
      </c>
      <c r="P1422" t="s">
        <v>34</v>
      </c>
      <c r="Q1422" s="3" t="s">
        <v>35</v>
      </c>
      <c r="R1422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2" s="3" t="str">
        <f>VLOOKUP($B1422,[1]Offline!$A$2:$K$2447,2,FALSE)</f>
        <v>Mini Supermarket</v>
      </c>
      <c r="T1422" s="3" t="str">
        <f>VLOOKUP($B1422,[1]Offline!$A$2:$K$2447,6,FALSE)</f>
        <v>24 Hours</v>
      </c>
      <c r="U1422" s="3" t="str">
        <f>VLOOKUP($B1422,[1]Offline!$A$2:$K$2447,8,FALSE)</f>
        <v>เลขที่ 117 ม.12  ต.สันกำแพง อ.สันกำแพง จ.เชียงใหม่ 50130</v>
      </c>
      <c r="V1422" s="11" t="str">
        <f t="shared" si="230"/>
        <v>เลขที่ 117 ม.12  ต.สันกำแพง อ.สันกำแพง จ.เชียงใหม่ 50130, โทรศัพท์: 063-204-8647</v>
      </c>
      <c r="W1422" s="3" t="str">
        <f>VLOOKUP($B1422,[1]Offline!$A$2:$K$2447,5,FALSE)</f>
        <v>exp2967-sm@lotuss.com</v>
      </c>
      <c r="X1422" s="3" t="str">
        <f>VLOOKUP($B1422,[1]Offline!$A$2:$K$2447,10,FALSE)</f>
        <v>0632048647</v>
      </c>
      <c r="Y1422" t="s">
        <v>9300</v>
      </c>
      <c r="Z1422" t="str">
        <f t="shared" si="231"/>
        <v>0632048647</v>
      </c>
      <c r="AA1422" t="str">
        <f t="shared" si="232"/>
        <v>063-204-8647</v>
      </c>
      <c r="AB1422" t="str">
        <f t="shared" si="233"/>
        <v>Valid</v>
      </c>
      <c r="AC1422" s="4" t="str">
        <f>IF(AND(LEFT($Z1422,1)="0", OR(LEN(SUBSTITUTE($Z1422,"-",""))=9, AND(LEFT($Z1422,2)&lt;&gt;"02", LEN(SUBSTITUTE($Z1422,"-",""))=10))), "Valid", "Invalid")</f>
        <v>Valid</v>
      </c>
      <c r="AD1422" t="s">
        <v>9300</v>
      </c>
      <c r="AE1422" s="11" t="s">
        <v>9301</v>
      </c>
    </row>
    <row r="1423" spans="1:31" ht="16" x14ac:dyDescent="0.2">
      <c r="A1423" t="s">
        <v>9302</v>
      </c>
      <c r="B1423">
        <v>2968</v>
      </c>
      <c r="C1423" t="str">
        <f t="shared" si="228"/>
        <v>store_doc_2968</v>
      </c>
      <c r="D1423" t="s">
        <v>9303</v>
      </c>
      <c r="E1423" t="s">
        <v>9304</v>
      </c>
      <c r="F1423">
        <v>19.101375000000001</v>
      </c>
      <c r="G1423">
        <v>100.806331</v>
      </c>
      <c r="H1423" t="str">
        <f t="shared" si="234"/>
        <v>https://www.google.com/maps/place/19.101375,100.806331</v>
      </c>
      <c r="I1423" t="s">
        <v>28</v>
      </c>
      <c r="J1423" t="s">
        <v>29</v>
      </c>
      <c r="K1423" t="s">
        <v>9305</v>
      </c>
      <c r="L1423" t="s">
        <v>9306</v>
      </c>
      <c r="M1423" t="s">
        <v>5800</v>
      </c>
      <c r="N1423">
        <v>55140</v>
      </c>
      <c r="O1423" t="s">
        <v>9307</v>
      </c>
      <c r="P1423" t="s">
        <v>34</v>
      </c>
      <c r="Q1423" s="3" t="s">
        <v>170</v>
      </c>
      <c r="R1423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3" s="3" t="str">
        <f>VLOOKUP($B1423,[1]Offline!$A$2:$K$2447,2,FALSE)</f>
        <v>Mini Supermarket</v>
      </c>
      <c r="T1423" s="3" t="str">
        <f>VLOOKUP($B1423,[1]Offline!$A$2:$K$2447,6,FALSE)</f>
        <v>05:00-23:00 (18Hrs)</v>
      </c>
      <c r="U1423" s="3" t="str">
        <f>VLOOKUP($B1423,[1]Offline!$A$2:$K$2447,8,FALSE)</f>
        <v>เลขที่ 88/4-6 ม.7  ต.ท่าวังผา อ.ท่าวังผา จ.น่าน 55140</v>
      </c>
      <c r="V1423" s="11" t="str">
        <f t="shared" si="230"/>
        <v>เลขที่ 88/4-6 ม.7  ต.ท่าวังผา อ.ท่าวังผา จ.น่าน 55140, โทรศัพท์: 063-204-8648</v>
      </c>
      <c r="W1423" s="3" t="str">
        <f>VLOOKUP($B1423,[1]Offline!$A$2:$K$2447,5,FALSE)</f>
        <v>exp2968-sm@lotuss.com</v>
      </c>
      <c r="X1423" s="3" t="str">
        <f>VLOOKUP($B1423,[1]Offline!$A$2:$K$2447,10,FALSE)</f>
        <v>0632048648</v>
      </c>
      <c r="Y1423" t="s">
        <v>9308</v>
      </c>
      <c r="Z1423" t="str">
        <f t="shared" si="231"/>
        <v>0632048648</v>
      </c>
      <c r="AA1423" t="str">
        <f t="shared" si="232"/>
        <v>063-204-8648</v>
      </c>
      <c r="AB1423" t="str">
        <f t="shared" si="233"/>
        <v>Valid</v>
      </c>
      <c r="AC1423" s="4" t="str">
        <f>IF(AND(LEFT($Z1423,1)="0", OR(LEN(SUBSTITUTE($Z1423,"-",""))=9, AND(LEFT($Z1423,2)&lt;&gt;"02", LEN(SUBSTITUTE($Z1423,"-",""))=10))), "Valid", "Invalid")</f>
        <v>Valid</v>
      </c>
      <c r="AD1423" t="s">
        <v>9308</v>
      </c>
      <c r="AE1423" s="11" t="s">
        <v>9309</v>
      </c>
    </row>
    <row r="1424" spans="1:31" ht="16" x14ac:dyDescent="0.2">
      <c r="A1424" t="s">
        <v>9310</v>
      </c>
      <c r="B1424">
        <v>2969</v>
      </c>
      <c r="C1424" t="str">
        <f t="shared" si="228"/>
        <v>store_doc_2969</v>
      </c>
      <c r="D1424" t="s">
        <v>9311</v>
      </c>
      <c r="E1424" t="s">
        <v>9312</v>
      </c>
      <c r="F1424">
        <v>13.726013</v>
      </c>
      <c r="G1424">
        <v>100.697878</v>
      </c>
      <c r="H1424" t="str">
        <f t="shared" si="234"/>
        <v>https://www.google.com/maps/place/13.726013,100.697878</v>
      </c>
      <c r="I1424" t="s">
        <v>28</v>
      </c>
      <c r="J1424" t="s">
        <v>29</v>
      </c>
      <c r="K1424" t="s">
        <v>9313</v>
      </c>
      <c r="L1424" t="s">
        <v>318</v>
      </c>
      <c r="M1424" t="s">
        <v>32</v>
      </c>
      <c r="N1424">
        <v>10250</v>
      </c>
      <c r="O1424" t="s">
        <v>743</v>
      </c>
      <c r="P1424" t="s">
        <v>34</v>
      </c>
      <c r="Q1424" s="3" t="s">
        <v>35</v>
      </c>
      <c r="R1424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4" s="3" t="str">
        <f>VLOOKUP($B1424,[1]Offline!$A$2:$K$2447,2,FALSE)</f>
        <v>Mini Supermarket</v>
      </c>
      <c r="T1424" s="3" t="str">
        <f>VLOOKUP($B1424,[1]Offline!$A$2:$K$2447,6,FALSE)</f>
        <v xml:space="preserve">24 Hours </v>
      </c>
      <c r="U1424" s="3" t="str">
        <f>VLOOKUP($B1424,[1]Offline!$A$2:$K$2447,8,FALSE)</f>
        <v>เลขที่ 417/7 ถ.เฉลิมพระเกียรติ ร.๙ แขวงประเวศ เขตประเวศ กรุงเทพฯ 10250</v>
      </c>
      <c r="V1424" s="11" t="str">
        <f t="shared" si="230"/>
        <v>เลขที่ 417/7 ถ.เฉลิมพระเกียรติ ร.๙ แขวงประเวศ เขตประเวศ กรุงเทพฯ 10250, โทรศัพท์: 081-245-5983</v>
      </c>
      <c r="W1424" s="3" t="str">
        <f>VLOOKUP($B1424,[1]Offline!$A$2:$K$2447,5,FALSE)</f>
        <v>exp2969-sm@lotuss.com</v>
      </c>
      <c r="X1424" s="3" t="str">
        <f>VLOOKUP($B1424,[1]Offline!$A$2:$K$2447,10,FALSE)</f>
        <v>0812455983</v>
      </c>
      <c r="Y1424" t="s">
        <v>9314</v>
      </c>
      <c r="Z1424" t="str">
        <f t="shared" si="231"/>
        <v>0812455983</v>
      </c>
      <c r="AA1424" t="str">
        <f t="shared" si="232"/>
        <v>081-245-5983</v>
      </c>
      <c r="AB1424" t="str">
        <f t="shared" si="233"/>
        <v>Valid</v>
      </c>
      <c r="AC1424" s="4" t="str">
        <f>IF(AND(LEFT($Z1424,1)="0", OR(LEN(SUBSTITUTE($Z1424,"-",""))=9, AND(LEFT($Z1424,2)&lt;&gt;"02", LEN(SUBSTITUTE($Z1424,"-",""))=10))), "Valid", "Invalid")</f>
        <v>Valid</v>
      </c>
      <c r="AD1424" t="s">
        <v>9314</v>
      </c>
      <c r="AE1424" s="11" t="s">
        <v>9315</v>
      </c>
    </row>
    <row r="1425" spans="1:31" ht="16" x14ac:dyDescent="0.2">
      <c r="A1425" t="s">
        <v>9316</v>
      </c>
      <c r="B1425">
        <v>2970</v>
      </c>
      <c r="C1425" t="str">
        <f t="shared" si="228"/>
        <v>store_doc_2970</v>
      </c>
      <c r="D1425" t="s">
        <v>9317</v>
      </c>
      <c r="E1425" t="s">
        <v>9318</v>
      </c>
      <c r="F1425">
        <v>13.954617000000001</v>
      </c>
      <c r="G1425">
        <v>100.66498900000001</v>
      </c>
      <c r="H1425" t="str">
        <f t="shared" si="234"/>
        <v>https://www.google.com/maps/place/13.954617,100.664989</v>
      </c>
      <c r="I1425" t="s">
        <v>123</v>
      </c>
      <c r="J1425" t="s">
        <v>29</v>
      </c>
      <c r="K1425" t="s">
        <v>9319</v>
      </c>
      <c r="L1425" t="s">
        <v>514</v>
      </c>
      <c r="M1425" t="s">
        <v>241</v>
      </c>
      <c r="N1425">
        <v>12150</v>
      </c>
      <c r="O1425" t="s">
        <v>729</v>
      </c>
      <c r="P1425" t="s">
        <v>34</v>
      </c>
      <c r="Q1425" s="3" t="s">
        <v>35</v>
      </c>
      <c r="R1425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5" s="3" t="e">
        <f>VLOOKUP($B1425,[1]Offline!$A$2:$K$2447,2,FALSE)</f>
        <v>#N/A</v>
      </c>
      <c r="T1425" s="3" t="e">
        <f>VLOOKUP($B1425,[1]Offline!$A$2:$K$2447,6,FALSE)</f>
        <v>#N/A</v>
      </c>
      <c r="U1425" s="3" t="e">
        <f>VLOOKUP($B1425,[1]Offline!$A$2:$K$2447,8,FALSE)</f>
        <v>#N/A</v>
      </c>
      <c r="V1425" s="11" t="e">
        <f t="shared" si="230"/>
        <v>#N/A</v>
      </c>
      <c r="W1425" s="3" t="e">
        <f>VLOOKUP($B1425,[1]Offline!$A$2:$K$2447,5,FALSE)</f>
        <v>#N/A</v>
      </c>
      <c r="X1425" s="3" t="e">
        <f>VLOOKUP($B1425,[1]Offline!$A$2:$K$2447,10,FALSE)</f>
        <v>#N/A</v>
      </c>
      <c r="Y1425" t="e">
        <v>#N/A</v>
      </c>
      <c r="Z1425" t="e">
        <f t="shared" si="231"/>
        <v>#N/A</v>
      </c>
      <c r="AA1425" t="e">
        <f t="shared" si="232"/>
        <v>#N/A</v>
      </c>
      <c r="AB1425" t="e">
        <f t="shared" si="233"/>
        <v>#N/A</v>
      </c>
      <c r="AC1425" s="4"/>
      <c r="AD1425" t="e">
        <v>#N/A</v>
      </c>
    </row>
    <row r="1426" spans="1:31" ht="16" x14ac:dyDescent="0.2">
      <c r="A1426" t="s">
        <v>9320</v>
      </c>
      <c r="B1426">
        <v>2971</v>
      </c>
      <c r="C1426" t="str">
        <f t="shared" si="228"/>
        <v>store_doc_2971</v>
      </c>
      <c r="D1426" t="s">
        <v>9321</v>
      </c>
      <c r="E1426" t="s">
        <v>9322</v>
      </c>
      <c r="F1426">
        <v>18.328320999999999</v>
      </c>
      <c r="G1426">
        <v>100.715937</v>
      </c>
      <c r="H1426" t="str">
        <f t="shared" si="234"/>
        <v>https://www.google.com/maps/place/18.328321,100.715937</v>
      </c>
      <c r="I1426" t="s">
        <v>28</v>
      </c>
      <c r="J1426" t="s">
        <v>29</v>
      </c>
      <c r="K1426" t="s">
        <v>9323</v>
      </c>
      <c r="L1426" t="s">
        <v>9324</v>
      </c>
      <c r="M1426" t="s">
        <v>5800</v>
      </c>
      <c r="N1426">
        <v>55150</v>
      </c>
      <c r="O1426" t="s">
        <v>9325</v>
      </c>
      <c r="P1426" t="s">
        <v>34</v>
      </c>
      <c r="Q1426" s="3" t="s">
        <v>35</v>
      </c>
      <c r="R1426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6" s="3" t="str">
        <f>VLOOKUP($B1426,[1]Offline!$A$2:$K$2447,2,FALSE)</f>
        <v>Mini Supermarket</v>
      </c>
      <c r="T1426" s="3" t="str">
        <f>VLOOKUP($B1426,[1]Offline!$A$2:$K$2447,6,FALSE)</f>
        <v>06:00-23:00 (17Hrs)</v>
      </c>
      <c r="U1426" s="3" t="str">
        <f>VLOOKUP($B1426,[1]Offline!$A$2:$K$2447,8,FALSE)</f>
        <v>เลขที่ 433 ม.1 ต.นาน้อย อ.นาน้อย จ.น่าน 55150</v>
      </c>
      <c r="V1426" s="11" t="str">
        <f t="shared" si="230"/>
        <v>เลขที่ 433 ม.1 ต.นาน้อย อ.นาน้อย จ.น่าน 55150, โทรศัพท์: 063-204-8651</v>
      </c>
      <c r="W1426" s="3" t="str">
        <f>VLOOKUP($B1426,[1]Offline!$A$2:$K$2447,5,FALSE)</f>
        <v>exp2971-sm@lotuss.com</v>
      </c>
      <c r="X1426" s="3" t="str">
        <f>VLOOKUP($B1426,[1]Offline!$A$2:$K$2447,10,FALSE)</f>
        <v>0632048651</v>
      </c>
      <c r="Y1426" t="s">
        <v>9326</v>
      </c>
      <c r="Z1426" t="str">
        <f t="shared" si="231"/>
        <v>0632048651</v>
      </c>
      <c r="AA1426" t="str">
        <f t="shared" si="232"/>
        <v>063-204-8651</v>
      </c>
      <c r="AB1426" t="str">
        <f t="shared" si="233"/>
        <v>Valid</v>
      </c>
      <c r="AC1426" s="4" t="str">
        <f t="shared" ref="AC1426:AC1431" si="236">IF(AND(LEFT($Z1426,1)="0", OR(LEN(SUBSTITUTE($Z1426,"-",""))=9, AND(LEFT($Z1426,2)&lt;&gt;"02", LEN(SUBSTITUTE($Z1426,"-",""))=10))), "Valid", "Invalid")</f>
        <v>Valid</v>
      </c>
      <c r="AD1426" t="s">
        <v>9326</v>
      </c>
      <c r="AE1426" s="11" t="s">
        <v>9327</v>
      </c>
    </row>
    <row r="1427" spans="1:31" ht="16" x14ac:dyDescent="0.2">
      <c r="A1427" t="s">
        <v>9328</v>
      </c>
      <c r="B1427">
        <v>2972</v>
      </c>
      <c r="C1427" t="str">
        <f t="shared" si="228"/>
        <v>store_doc_2972</v>
      </c>
      <c r="D1427" t="s">
        <v>9329</v>
      </c>
      <c r="E1427" t="s">
        <v>9330</v>
      </c>
      <c r="F1427">
        <v>18.090337999999999</v>
      </c>
      <c r="G1427">
        <v>100.198307</v>
      </c>
      <c r="H1427" t="str">
        <f t="shared" si="234"/>
        <v>https://www.google.com/maps/place/18.090338,100.198307</v>
      </c>
      <c r="I1427" t="s">
        <v>28</v>
      </c>
      <c r="J1427" t="s">
        <v>29</v>
      </c>
      <c r="K1427" t="s">
        <v>9331</v>
      </c>
      <c r="L1427" t="s">
        <v>5831</v>
      </c>
      <c r="M1427" t="s">
        <v>5832</v>
      </c>
      <c r="N1427">
        <v>54000</v>
      </c>
      <c r="O1427" t="s">
        <v>4602</v>
      </c>
      <c r="P1427" t="s">
        <v>34</v>
      </c>
      <c r="Q1427" s="3" t="s">
        <v>35</v>
      </c>
      <c r="R1427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7" s="3" t="str">
        <f>VLOOKUP($B1427,[1]Offline!$A$2:$K$2447,2,FALSE)</f>
        <v>Mini Supermarket</v>
      </c>
      <c r="T1427" s="3" t="str">
        <f>VLOOKUP($B1427,[1]Offline!$A$2:$K$2447,6,FALSE)</f>
        <v>06:00-23:00 (17Hrs)</v>
      </c>
      <c r="U1427" s="3" t="str">
        <f>VLOOKUP($B1427,[1]Offline!$A$2:$K$2447,8,FALSE)</f>
        <v>เลขที่ 60 ม.3 ต.ป่าแดง อ.เมืองแพร่ จ.แพร่ 54000</v>
      </c>
      <c r="V1427" s="11" t="str">
        <f t="shared" si="230"/>
        <v>เลขที่ 60 ม.3 ต.ป่าแดง อ.เมืองแพร่ จ.แพร่ 54000, โทรศัพท์: 063-204-8652</v>
      </c>
      <c r="W1427" s="3" t="str">
        <f>VLOOKUP($B1427,[1]Offline!$A$2:$K$2447,5,FALSE)</f>
        <v>exp2972-sm@lotuss.com</v>
      </c>
      <c r="X1427" s="3" t="str">
        <f>VLOOKUP($B1427,[1]Offline!$A$2:$K$2447,10,FALSE)</f>
        <v>0632048652</v>
      </c>
      <c r="Y1427" t="s">
        <v>9332</v>
      </c>
      <c r="Z1427" t="str">
        <f t="shared" si="231"/>
        <v>0632048652</v>
      </c>
      <c r="AA1427" t="str">
        <f t="shared" si="232"/>
        <v>063-204-8652</v>
      </c>
      <c r="AB1427" t="str">
        <f t="shared" si="233"/>
        <v>Valid</v>
      </c>
      <c r="AC1427" s="4" t="str">
        <f t="shared" si="236"/>
        <v>Valid</v>
      </c>
      <c r="AD1427" t="s">
        <v>9332</v>
      </c>
      <c r="AE1427" s="11" t="s">
        <v>9333</v>
      </c>
    </row>
    <row r="1428" spans="1:31" ht="16" x14ac:dyDescent="0.2">
      <c r="A1428" t="s">
        <v>9334</v>
      </c>
      <c r="B1428">
        <v>2973</v>
      </c>
      <c r="C1428" t="str">
        <f t="shared" si="228"/>
        <v>store_doc_2973</v>
      </c>
      <c r="D1428" t="s">
        <v>9335</v>
      </c>
      <c r="E1428" t="s">
        <v>9336</v>
      </c>
      <c r="F1428">
        <v>13.318080999999999</v>
      </c>
      <c r="G1428">
        <v>100.944598</v>
      </c>
      <c r="H1428" t="str">
        <f t="shared" si="234"/>
        <v>https://www.google.com/maps/place/13.318081,100.944598</v>
      </c>
      <c r="I1428" t="s">
        <v>28</v>
      </c>
      <c r="J1428" t="s">
        <v>29</v>
      </c>
      <c r="K1428" t="s">
        <v>9337</v>
      </c>
      <c r="L1428" t="s">
        <v>1527</v>
      </c>
      <c r="M1428" t="s">
        <v>1528</v>
      </c>
      <c r="N1428">
        <v>20000</v>
      </c>
      <c r="O1428" t="s">
        <v>5233</v>
      </c>
      <c r="P1428" t="s">
        <v>34</v>
      </c>
      <c r="Q1428" s="3" t="s">
        <v>35</v>
      </c>
      <c r="R1428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8" s="3" t="str">
        <f>VLOOKUP($B1428,[1]Offline!$A$2:$K$2447,2,FALSE)</f>
        <v>Mini Supermarket</v>
      </c>
      <c r="T1428" s="3" t="str">
        <f>VLOOKUP($B1428,[1]Offline!$A$2:$K$2447,6,FALSE)</f>
        <v>06:00-23:00 (17Hrs)</v>
      </c>
      <c r="U1428" s="3" t="str">
        <f>VLOOKUP($B1428,[1]Offline!$A$2:$K$2447,8,FALSE)</f>
        <v>เลขที่ 13/51 หมู่ 3 ต.เสม็ด อ.เมือง จ.ชลบุรี 20000</v>
      </c>
      <c r="V1428" s="11" t="str">
        <f t="shared" si="230"/>
        <v>เลขที่ 13/51 หมู่ 3 ต.เสม็ด อ.เมือง จ.ชลบุรี 20000, โทรศัพท์: ยังไม่มีเบอร์สาขา</v>
      </c>
      <c r="W1428" s="3" t="str">
        <f>VLOOKUP($B1428,[1]Offline!$A$2:$K$2447,5,FALSE)</f>
        <v>exp2973-sm@lotuss.com</v>
      </c>
      <c r="X1428" s="3" t="str">
        <f>VLOOKUP($B1428,[1]Offline!$A$2:$K$2447,10,FALSE)</f>
        <v>0ยังไม่มีเบอร์สาขา</v>
      </c>
      <c r="Y1428" t="s">
        <v>1580</v>
      </c>
      <c r="Z1428" t="str">
        <f t="shared" si="231"/>
        <v>ยังไม่มีเบอร์สาขา</v>
      </c>
      <c r="AA1428" t="str">
        <f t="shared" si="232"/>
        <v>ยังไม่มีเบอร์สาขา</v>
      </c>
      <c r="AB1428" t="str">
        <f t="shared" si="233"/>
        <v>Invalid</v>
      </c>
      <c r="AC1428" s="4" t="str">
        <f t="shared" si="236"/>
        <v>Invalid</v>
      </c>
      <c r="AD1428" t="s">
        <v>1580</v>
      </c>
      <c r="AE1428" s="11" t="s">
        <v>1580</v>
      </c>
    </row>
    <row r="1429" spans="1:31" ht="16" x14ac:dyDescent="0.2">
      <c r="A1429" t="s">
        <v>9338</v>
      </c>
      <c r="B1429">
        <v>2974</v>
      </c>
      <c r="C1429" t="str">
        <f t="shared" si="228"/>
        <v>store_doc_2974</v>
      </c>
      <c r="D1429" t="s">
        <v>9339</v>
      </c>
      <c r="E1429" t="s">
        <v>9340</v>
      </c>
      <c r="F1429">
        <v>15.266035</v>
      </c>
      <c r="G1429">
        <v>104.39715</v>
      </c>
      <c r="H1429" t="str">
        <f t="shared" si="234"/>
        <v>https://www.google.com/maps/place/15.266035,104.39715</v>
      </c>
      <c r="I1429" t="s">
        <v>28</v>
      </c>
      <c r="J1429" t="s">
        <v>29</v>
      </c>
      <c r="K1429" t="s">
        <v>9341</v>
      </c>
      <c r="L1429" t="s">
        <v>9342</v>
      </c>
      <c r="M1429" t="s">
        <v>4909</v>
      </c>
      <c r="N1429">
        <v>33190</v>
      </c>
      <c r="O1429" t="s">
        <v>9343</v>
      </c>
      <c r="P1429" t="s">
        <v>34</v>
      </c>
      <c r="Q1429" s="3" t="s">
        <v>170</v>
      </c>
      <c r="R1429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29" s="3" t="str">
        <f>VLOOKUP($B1429,[1]Offline!$A$2:$K$2447,2,FALSE)</f>
        <v>Mini Supermarket</v>
      </c>
      <c r="T1429" s="3" t="str">
        <f>VLOOKUP($B1429,[1]Offline!$A$2:$K$2447,6,FALSE)</f>
        <v>05:00-23:00 (18Hrs)</v>
      </c>
      <c r="U1429" s="3" t="str">
        <f>VLOOKUP($B1429,[1]Offline!$A$2:$K$2447,8,FALSE)</f>
        <v>เลขที่ 196 ม.3 ต.ยางชุมน้อย อ.ยางชุมน้อย จ.ศรีษะเกษ 33190</v>
      </c>
      <c r="V1429" s="11" t="str">
        <f t="shared" si="230"/>
        <v>เลขที่ 196 ม.3 ต.ยางชุมน้อย อ.ยางชุมน้อย จ.ศรีษะเกษ 33190, โทรศัพท์: 063-204-8654</v>
      </c>
      <c r="W1429" s="3" t="str">
        <f>VLOOKUP($B1429,[1]Offline!$A$2:$K$2447,5,FALSE)</f>
        <v>exp2974-sm@lotuss.com</v>
      </c>
      <c r="X1429" s="3" t="str">
        <f>VLOOKUP($B1429,[1]Offline!$A$2:$K$2447,10,FALSE)</f>
        <v>0632048654</v>
      </c>
      <c r="Y1429" t="s">
        <v>9344</v>
      </c>
      <c r="Z1429" t="str">
        <f t="shared" si="231"/>
        <v>0632048654</v>
      </c>
      <c r="AA1429" t="str">
        <f t="shared" si="232"/>
        <v>063-204-8654</v>
      </c>
      <c r="AB1429" t="str">
        <f t="shared" si="233"/>
        <v>Valid</v>
      </c>
      <c r="AC1429" s="4" t="str">
        <f t="shared" si="236"/>
        <v>Valid</v>
      </c>
      <c r="AD1429" t="s">
        <v>9344</v>
      </c>
      <c r="AE1429" s="11" t="s">
        <v>9345</v>
      </c>
    </row>
    <row r="1430" spans="1:31" ht="16" x14ac:dyDescent="0.2">
      <c r="A1430" t="s">
        <v>9346</v>
      </c>
      <c r="B1430">
        <v>2975</v>
      </c>
      <c r="C1430" t="str">
        <f t="shared" si="228"/>
        <v>store_doc_2975</v>
      </c>
      <c r="D1430" t="s">
        <v>9347</v>
      </c>
      <c r="E1430" t="s">
        <v>9348</v>
      </c>
      <c r="F1430">
        <v>13.789405</v>
      </c>
      <c r="G1430">
        <v>100.49865800000001</v>
      </c>
      <c r="H1430" t="str">
        <f t="shared" si="234"/>
        <v>https://www.google.com/maps/place/13.789405,100.498658</v>
      </c>
      <c r="I1430" t="s">
        <v>28</v>
      </c>
      <c r="J1430" t="s">
        <v>29</v>
      </c>
      <c r="K1430" t="s">
        <v>9349</v>
      </c>
      <c r="L1430" t="s">
        <v>9350</v>
      </c>
      <c r="M1430" t="s">
        <v>32</v>
      </c>
      <c r="N1430">
        <v>10700</v>
      </c>
      <c r="O1430" t="s">
        <v>9351</v>
      </c>
      <c r="P1430" t="s">
        <v>34</v>
      </c>
      <c r="Q1430" s="3" t="s">
        <v>44</v>
      </c>
      <c r="R1430" s="3" t="str">
        <f t="shared" si="22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0" s="3" t="str">
        <f>VLOOKUP($B1430,[1]Offline!$A$2:$K$2447,2,FALSE)</f>
        <v>Mini Supermarket</v>
      </c>
      <c r="T1430" s="3" t="str">
        <f>VLOOKUP($B1430,[1]Offline!$A$2:$K$2447,6,FALSE)</f>
        <v>24 Hours</v>
      </c>
      <c r="U1430" s="3" t="str">
        <f>VLOOKUP($B1430,[1]Offline!$A$2:$K$2447,8,FALSE)</f>
        <v>เลขที่ 175/1 ซ.จรัญสนิทวงศ์ 75 แขวงบางพลัด เขตบางพลัด กรุงเทพฯ 10700</v>
      </c>
      <c r="V1430" s="11" t="str">
        <f t="shared" si="230"/>
        <v>เลขที่ 175/1 ซ.จรัญสนิทวงศ์ 75 แขวงบางพลัด เขตบางพลัด กรุงเทพฯ 10700, โทรศัพท์: 063-204-8655</v>
      </c>
      <c r="W1430" s="3" t="str">
        <f>VLOOKUP($B1430,[1]Offline!$A$2:$K$2447,5,FALSE)</f>
        <v>exp2975-sm@lotuss.com</v>
      </c>
      <c r="X1430" s="3" t="str">
        <f>VLOOKUP($B1430,[1]Offline!$A$2:$K$2447,10,FALSE)</f>
        <v>0632048655</v>
      </c>
      <c r="Y1430" t="s">
        <v>9352</v>
      </c>
      <c r="Z1430" t="str">
        <f t="shared" si="231"/>
        <v>0632048655</v>
      </c>
      <c r="AA1430" t="str">
        <f t="shared" si="232"/>
        <v>063-204-8655</v>
      </c>
      <c r="AB1430" t="str">
        <f t="shared" si="233"/>
        <v>Valid</v>
      </c>
      <c r="AC1430" s="4" t="str">
        <f t="shared" si="236"/>
        <v>Valid</v>
      </c>
      <c r="AD1430" t="s">
        <v>9352</v>
      </c>
      <c r="AE1430" s="11" t="s">
        <v>9353</v>
      </c>
    </row>
    <row r="1431" spans="1:31" ht="16" x14ac:dyDescent="0.2">
      <c r="A1431" t="s">
        <v>9354</v>
      </c>
      <c r="B1431">
        <v>2976</v>
      </c>
      <c r="C1431" t="str">
        <f t="shared" si="228"/>
        <v>store_doc_2976</v>
      </c>
      <c r="D1431" t="s">
        <v>9355</v>
      </c>
      <c r="E1431" t="s">
        <v>9356</v>
      </c>
      <c r="F1431">
        <v>18.826349</v>
      </c>
      <c r="G1431">
        <v>99.022478000000007</v>
      </c>
      <c r="H1431" t="str">
        <f t="shared" si="234"/>
        <v>https://www.google.com/maps/place/18.826349,99.022478</v>
      </c>
      <c r="I1431" t="s">
        <v>28</v>
      </c>
      <c r="J1431" t="s">
        <v>29</v>
      </c>
      <c r="K1431" t="s">
        <v>9357</v>
      </c>
      <c r="L1431" t="s">
        <v>1892</v>
      </c>
      <c r="M1431" t="s">
        <v>470</v>
      </c>
      <c r="N1431">
        <v>50210</v>
      </c>
      <c r="O1431" t="s">
        <v>9358</v>
      </c>
      <c r="P1431" t="s">
        <v>34</v>
      </c>
      <c r="Q1431" s="3" t="s">
        <v>35</v>
      </c>
      <c r="R1431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1" s="3" t="str">
        <f>VLOOKUP($B1431,[1]Offline!$A$2:$K$2447,2,FALSE)</f>
        <v>Mini Supermarket</v>
      </c>
      <c r="T1431" s="3" t="str">
        <f>VLOOKUP($B1431,[1]Offline!$A$2:$K$2447,6,FALSE)</f>
        <v>06:00-23:00 (17Hrs)</v>
      </c>
      <c r="U1431" s="3" t="str">
        <f>VLOOKUP($B1431,[1]Offline!$A$2:$K$2447,8,FALSE)</f>
        <v>เลขที่ 582 ม.5 ต.สันทรายน้อย อ.สันทราย จ.เชียงใหม่ 50210</v>
      </c>
      <c r="V1431" s="11" t="str">
        <f t="shared" si="230"/>
        <v>เลขที่ 582 ม.5 ต.สันทรายน้อย อ.สันทราย จ.เชียงใหม่ 50210, โทรศัพท์: 097-949-3158</v>
      </c>
      <c r="W1431" s="3" t="str">
        <f>VLOOKUP($B1431,[1]Offline!$A$2:$K$2447,5,FALSE)</f>
        <v>exp2976-sm@lotuss.com</v>
      </c>
      <c r="X1431" s="3" t="str">
        <f>VLOOKUP($B1431,[1]Offline!$A$2:$K$2447,10,FALSE)</f>
        <v>0979493158</v>
      </c>
      <c r="Y1431" t="s">
        <v>9359</v>
      </c>
      <c r="Z1431" t="str">
        <f t="shared" si="231"/>
        <v>0979493158</v>
      </c>
      <c r="AA1431" t="str">
        <f t="shared" si="232"/>
        <v>097-949-3158</v>
      </c>
      <c r="AB1431" t="str">
        <f t="shared" si="233"/>
        <v>Valid</v>
      </c>
      <c r="AC1431" s="4" t="str">
        <f t="shared" si="236"/>
        <v>Valid</v>
      </c>
      <c r="AD1431" t="s">
        <v>9359</v>
      </c>
      <c r="AE1431" s="11" t="s">
        <v>9360</v>
      </c>
    </row>
    <row r="1432" spans="1:31" ht="16" x14ac:dyDescent="0.2">
      <c r="A1432" t="s">
        <v>9361</v>
      </c>
      <c r="B1432">
        <v>2977</v>
      </c>
      <c r="C1432" t="str">
        <f t="shared" si="228"/>
        <v>store_doc_2977</v>
      </c>
      <c r="D1432" t="s">
        <v>9362</v>
      </c>
      <c r="E1432" t="s">
        <v>9363</v>
      </c>
      <c r="F1432">
        <v>18.651081000000001</v>
      </c>
      <c r="G1432">
        <v>99.125231999999997</v>
      </c>
      <c r="H1432" t="str">
        <f t="shared" si="234"/>
        <v>https://www.google.com/maps/place/18.651081,99.125232</v>
      </c>
      <c r="I1432" t="s">
        <v>123</v>
      </c>
      <c r="J1432" t="s">
        <v>29</v>
      </c>
      <c r="K1432" t="s">
        <v>9364</v>
      </c>
      <c r="L1432" t="s">
        <v>9365</v>
      </c>
      <c r="M1432" t="s">
        <v>2013</v>
      </c>
      <c r="N1432">
        <v>51180</v>
      </c>
      <c r="O1432" t="s">
        <v>9366</v>
      </c>
      <c r="P1432" t="s">
        <v>34</v>
      </c>
      <c r="Q1432" s="3" t="s">
        <v>35</v>
      </c>
      <c r="R1432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2" s="3" t="e">
        <f>VLOOKUP($B1432,[1]Offline!$A$2:$K$2447,2,FALSE)</f>
        <v>#N/A</v>
      </c>
      <c r="T1432" s="3" t="e">
        <f>VLOOKUP($B1432,[1]Offline!$A$2:$K$2447,6,FALSE)</f>
        <v>#N/A</v>
      </c>
      <c r="U1432" s="3" t="e">
        <f>VLOOKUP($B1432,[1]Offline!$A$2:$K$2447,8,FALSE)</f>
        <v>#N/A</v>
      </c>
      <c r="V1432" s="11" t="e">
        <f t="shared" si="230"/>
        <v>#N/A</v>
      </c>
      <c r="W1432" s="3" t="e">
        <f>VLOOKUP($B1432,[1]Offline!$A$2:$K$2447,5,FALSE)</f>
        <v>#N/A</v>
      </c>
      <c r="X1432" s="3" t="e">
        <f>VLOOKUP($B1432,[1]Offline!$A$2:$K$2447,10,FALSE)</f>
        <v>#N/A</v>
      </c>
      <c r="Y1432" t="e">
        <v>#N/A</v>
      </c>
      <c r="Z1432" t="e">
        <f t="shared" si="231"/>
        <v>#N/A</v>
      </c>
      <c r="AA1432" t="e">
        <f t="shared" si="232"/>
        <v>#N/A</v>
      </c>
      <c r="AB1432" t="e">
        <f t="shared" si="233"/>
        <v>#N/A</v>
      </c>
      <c r="AC1432" s="4"/>
      <c r="AD1432" t="e">
        <v>#N/A</v>
      </c>
    </row>
    <row r="1433" spans="1:31" ht="16" x14ac:dyDescent="0.2">
      <c r="A1433" t="s">
        <v>9367</v>
      </c>
      <c r="B1433">
        <v>2978</v>
      </c>
      <c r="C1433" t="str">
        <f t="shared" si="228"/>
        <v>store_doc_2978</v>
      </c>
      <c r="D1433" t="s">
        <v>9368</v>
      </c>
      <c r="E1433" t="s">
        <v>9369</v>
      </c>
      <c r="F1433">
        <v>18.114267999999999</v>
      </c>
      <c r="G1433">
        <v>100.138048</v>
      </c>
      <c r="H1433" t="str">
        <f t="shared" si="234"/>
        <v>https://www.google.com/maps/place/18.114268,100.138048</v>
      </c>
      <c r="I1433" t="s">
        <v>28</v>
      </c>
      <c r="J1433" t="s">
        <v>29</v>
      </c>
      <c r="K1433" t="s">
        <v>9370</v>
      </c>
      <c r="L1433" t="s">
        <v>6135</v>
      </c>
      <c r="M1433" t="s">
        <v>5832</v>
      </c>
      <c r="N1433">
        <v>54000</v>
      </c>
      <c r="O1433" t="s">
        <v>9371</v>
      </c>
      <c r="P1433" t="s">
        <v>34</v>
      </c>
      <c r="Q1433" s="3" t="s">
        <v>35</v>
      </c>
      <c r="R1433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3" s="3" t="str">
        <f>VLOOKUP($B1433,[1]Offline!$A$2:$K$2447,2,FALSE)</f>
        <v>Mini Supermarket</v>
      </c>
      <c r="T1433" s="3" t="str">
        <f>VLOOKUP($B1433,[1]Offline!$A$2:$K$2447,6,FALSE)</f>
        <v>06:00-23:00 (17Hrs)</v>
      </c>
      <c r="U1433" s="3" t="str">
        <f>VLOOKUP($B1433,[1]Offline!$A$2:$K$2447,8,FALSE)</f>
        <v>เลขที่ 102  ม.1 ต.เวียงทอง อ.สูงเม่น จ.แพร่ 54000</v>
      </c>
      <c r="V1433" s="11" t="str">
        <f t="shared" si="230"/>
        <v>เลขที่ 102  ม.1 ต.เวียงทอง อ.สูงเม่น จ.แพร่ 54000, โทรศัพท์: 063-204-8658</v>
      </c>
      <c r="W1433" s="3" t="str">
        <f>VLOOKUP($B1433,[1]Offline!$A$2:$K$2447,5,FALSE)</f>
        <v>exp2978-sm@lotuss.com</v>
      </c>
      <c r="X1433" s="3" t="str">
        <f>VLOOKUP($B1433,[1]Offline!$A$2:$K$2447,10,FALSE)</f>
        <v>0632048658</v>
      </c>
      <c r="Y1433" t="s">
        <v>9372</v>
      </c>
      <c r="Z1433" t="str">
        <f t="shared" si="231"/>
        <v>0632048658</v>
      </c>
      <c r="AA1433" t="str">
        <f t="shared" si="232"/>
        <v>063-204-8658</v>
      </c>
      <c r="AB1433" t="str">
        <f t="shared" si="233"/>
        <v>Valid</v>
      </c>
      <c r="AC1433" s="4" t="str">
        <f>IF(AND(LEFT($Z1433,1)="0", OR(LEN(SUBSTITUTE($Z1433,"-",""))=9, AND(LEFT($Z1433,2)&lt;&gt;"02", LEN(SUBSTITUTE($Z1433,"-",""))=10))), "Valid", "Invalid")</f>
        <v>Valid</v>
      </c>
      <c r="AD1433" t="s">
        <v>9372</v>
      </c>
      <c r="AE1433" s="11" t="s">
        <v>9373</v>
      </c>
    </row>
    <row r="1434" spans="1:31" ht="16" x14ac:dyDescent="0.2">
      <c r="A1434" t="s">
        <v>9374</v>
      </c>
      <c r="B1434">
        <v>2979</v>
      </c>
      <c r="C1434" t="str">
        <f t="shared" si="228"/>
        <v>store_doc_2979</v>
      </c>
      <c r="D1434" t="s">
        <v>9375</v>
      </c>
      <c r="E1434" t="s">
        <v>9376</v>
      </c>
      <c r="F1434">
        <v>14.889771</v>
      </c>
      <c r="G1434">
        <v>101.724729</v>
      </c>
      <c r="H1434" t="str">
        <f t="shared" si="234"/>
        <v>https://www.google.com/maps/place/14.889771,101.724729</v>
      </c>
      <c r="I1434" t="s">
        <v>28</v>
      </c>
      <c r="J1434" t="s">
        <v>29</v>
      </c>
      <c r="K1434" t="s">
        <v>9377</v>
      </c>
      <c r="L1434" t="s">
        <v>6915</v>
      </c>
      <c r="M1434" t="s">
        <v>2668</v>
      </c>
      <c r="N1434">
        <v>30140</v>
      </c>
      <c r="O1434" t="s">
        <v>6916</v>
      </c>
      <c r="P1434" t="s">
        <v>34</v>
      </c>
      <c r="Q1434" s="3" t="s">
        <v>35</v>
      </c>
      <c r="R1434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4" s="3" t="str">
        <f>VLOOKUP($B1434,[1]Offline!$A$2:$K$2447,2,FALSE)</f>
        <v>Mini Supermarket</v>
      </c>
      <c r="T1434" s="3" t="str">
        <f>VLOOKUP($B1434,[1]Offline!$A$2:$K$2447,6,FALSE)</f>
        <v>05:00-23:00 (18Hrs)</v>
      </c>
      <c r="U1434" s="3" t="str">
        <f>VLOOKUP($B1434,[1]Offline!$A$2:$K$2447,8,FALSE)</f>
        <v>เลขที่ 151-153  ม.15 ต.สีคิ้ว อ.สีคิ้ว จ.นครราชสีมา 30140</v>
      </c>
      <c r="V1434" s="11" t="str">
        <f t="shared" si="230"/>
        <v>เลขที่ 151-153  ม.15 ต.สีคิ้ว อ.สีคิ้ว จ.นครราชสีมา 30140, โทรศัพท์: 063-204-8659</v>
      </c>
      <c r="W1434" s="3" t="str">
        <f>VLOOKUP($B1434,[1]Offline!$A$2:$K$2447,5,FALSE)</f>
        <v>exp2979-sm@lotuss.com</v>
      </c>
      <c r="X1434" s="3" t="str">
        <f>VLOOKUP($B1434,[1]Offline!$A$2:$K$2447,10,FALSE)</f>
        <v>0632048659</v>
      </c>
      <c r="Y1434" t="s">
        <v>9378</v>
      </c>
      <c r="Z1434" t="str">
        <f t="shared" si="231"/>
        <v>0632048659</v>
      </c>
      <c r="AA1434" t="str">
        <f t="shared" si="232"/>
        <v>063-204-8659</v>
      </c>
      <c r="AB1434" t="str">
        <f t="shared" si="233"/>
        <v>Valid</v>
      </c>
      <c r="AC1434" s="4" t="str">
        <f>IF(AND(LEFT($Z1434,1)="0", OR(LEN(SUBSTITUTE($Z1434,"-",""))=9, AND(LEFT($Z1434,2)&lt;&gt;"02", LEN(SUBSTITUTE($Z1434,"-",""))=10))), "Valid", "Invalid")</f>
        <v>Valid</v>
      </c>
      <c r="AD1434" t="s">
        <v>9378</v>
      </c>
      <c r="AE1434" s="11" t="s">
        <v>9379</v>
      </c>
    </row>
    <row r="1435" spans="1:31" ht="16" x14ac:dyDescent="0.2">
      <c r="A1435" t="s">
        <v>9380</v>
      </c>
      <c r="B1435">
        <v>2980</v>
      </c>
      <c r="C1435" t="str">
        <f t="shared" si="228"/>
        <v>store_doc_2980</v>
      </c>
      <c r="D1435" t="s">
        <v>9381</v>
      </c>
      <c r="E1435" t="s">
        <v>9382</v>
      </c>
      <c r="F1435">
        <v>18.816649999999999</v>
      </c>
      <c r="G1435">
        <v>98.981949</v>
      </c>
      <c r="H1435" t="str">
        <f t="shared" si="234"/>
        <v>https://www.google.com/maps/place/18.81665,98.981949</v>
      </c>
      <c r="I1435" t="s">
        <v>28</v>
      </c>
      <c r="J1435" t="s">
        <v>29</v>
      </c>
      <c r="K1435" t="s">
        <v>9383</v>
      </c>
      <c r="L1435" t="s">
        <v>469</v>
      </c>
      <c r="M1435" t="s">
        <v>470</v>
      </c>
      <c r="N1435">
        <v>50300</v>
      </c>
      <c r="O1435" t="s">
        <v>471</v>
      </c>
      <c r="P1435" t="s">
        <v>34</v>
      </c>
      <c r="Q1435" s="3" t="s">
        <v>35</v>
      </c>
      <c r="R1435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5" s="3" t="str">
        <f>VLOOKUP($B1435,[1]Offline!$A$2:$K$2447,2,FALSE)</f>
        <v>Mini Supermarket</v>
      </c>
      <c r="T1435" s="3" t="str">
        <f>VLOOKUP($B1435,[1]Offline!$A$2:$K$2447,6,FALSE)</f>
        <v>24 Hours</v>
      </c>
      <c r="U1435" s="3" t="str">
        <f>VLOOKUP($B1435,[1]Offline!$A$2:$K$2447,8,FALSE)</f>
        <v>เลขที่ 51/27  ถนนโชตนา ต.ช้างเผือก อ.เมืองเชียงใหม่ จ.เชียงใหม่ 50300</v>
      </c>
      <c r="V1435" s="11" t="str">
        <f t="shared" si="230"/>
        <v>เลขที่ 51/27  ถนนโชตนา ต.ช้างเผือก อ.เมืองเชียงใหม่ จ.เชียงใหม่ 50300, โทรศัพท์: 062-285-9790</v>
      </c>
      <c r="W1435" s="3" t="str">
        <f>VLOOKUP($B1435,[1]Offline!$A$2:$K$2447,5,FALSE)</f>
        <v>exp2980-sm@lotuss.com</v>
      </c>
      <c r="X1435" s="3" t="str">
        <f>VLOOKUP($B1435,[1]Offline!$A$2:$K$2447,10,FALSE)</f>
        <v>0622859790</v>
      </c>
      <c r="Y1435" t="s">
        <v>9384</v>
      </c>
      <c r="Z1435" t="str">
        <f t="shared" si="231"/>
        <v>0622859790</v>
      </c>
      <c r="AA1435" t="str">
        <f t="shared" si="232"/>
        <v>062-285-9790</v>
      </c>
      <c r="AB1435" t="str">
        <f t="shared" si="233"/>
        <v>Valid</v>
      </c>
      <c r="AC1435" s="4" t="str">
        <f>IF(AND(LEFT($Z1435,1)="0", OR(LEN(SUBSTITUTE($Z1435,"-",""))=9, AND(LEFT($Z1435,2)&lt;&gt;"02", LEN(SUBSTITUTE($Z1435,"-",""))=10))), "Valid", "Invalid")</f>
        <v>Valid</v>
      </c>
      <c r="AD1435" t="s">
        <v>9384</v>
      </c>
      <c r="AE1435" s="11" t="s">
        <v>9385</v>
      </c>
    </row>
    <row r="1436" spans="1:31" ht="16" x14ac:dyDescent="0.2">
      <c r="A1436" t="s">
        <v>9386</v>
      </c>
      <c r="B1436">
        <v>2981</v>
      </c>
      <c r="C1436" t="str">
        <f t="shared" si="228"/>
        <v>store_doc_2981</v>
      </c>
      <c r="D1436" t="s">
        <v>9387</v>
      </c>
      <c r="E1436" t="s">
        <v>9388</v>
      </c>
      <c r="F1436">
        <v>18.934553999999999</v>
      </c>
      <c r="G1436">
        <v>98.941193999999996</v>
      </c>
      <c r="H1436" t="str">
        <f t="shared" si="234"/>
        <v>https://www.google.com/maps/place/18.934554,98.941194</v>
      </c>
      <c r="I1436" t="s">
        <v>28</v>
      </c>
      <c r="J1436" t="s">
        <v>29</v>
      </c>
      <c r="K1436" t="s">
        <v>9389</v>
      </c>
      <c r="L1436" t="s">
        <v>1265</v>
      </c>
      <c r="M1436" t="s">
        <v>470</v>
      </c>
      <c r="N1436">
        <v>50180</v>
      </c>
      <c r="O1436" t="s">
        <v>9390</v>
      </c>
      <c r="P1436" t="s">
        <v>34</v>
      </c>
      <c r="Q1436" s="3" t="s">
        <v>35</v>
      </c>
      <c r="R1436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6" s="3" t="str">
        <f>VLOOKUP($B1436,[1]Offline!$A$2:$K$2447,2,FALSE)</f>
        <v>Mini Supermarket</v>
      </c>
      <c r="T1436" s="3" t="str">
        <f>VLOOKUP($B1436,[1]Offline!$A$2:$K$2447,6,FALSE)</f>
        <v>05:00-24:00 (19Hrs)</v>
      </c>
      <c r="U1436" s="3" t="str">
        <f>VLOOKUP($B1436,[1]Offline!$A$2:$K$2447,8,FALSE)</f>
        <v>เลขที่ 161/3 ม.6  ต.สันโป่ง อ.แม่ริม จ.เชียงใหม่ 50180</v>
      </c>
      <c r="V1436" s="11" t="str">
        <f t="shared" si="230"/>
        <v>เลขที่ 161/3 ม.6  ต.สันโป่ง อ.แม่ริม จ.เชียงใหม่ 50180, โทรศัพท์: 081-247-4566</v>
      </c>
      <c r="W1436" s="3" t="str">
        <f>VLOOKUP($B1436,[1]Offline!$A$2:$K$2447,5,FALSE)</f>
        <v>exp2981-sm@lotuss.com</v>
      </c>
      <c r="X1436" s="3" t="str">
        <f>VLOOKUP($B1436,[1]Offline!$A$2:$K$2447,10,FALSE)</f>
        <v>0812474566</v>
      </c>
      <c r="Y1436" t="s">
        <v>9391</v>
      </c>
      <c r="Z1436" t="str">
        <f t="shared" si="231"/>
        <v>0812474566</v>
      </c>
      <c r="AA1436" t="str">
        <f t="shared" si="232"/>
        <v>081-247-4566</v>
      </c>
      <c r="AB1436" t="str">
        <f t="shared" si="233"/>
        <v>Valid</v>
      </c>
      <c r="AC1436" s="4" t="str">
        <f>IF(AND(LEFT($Z1436,1)="0", OR(LEN(SUBSTITUTE($Z1436,"-",""))=9, AND(LEFT($Z1436,2)&lt;&gt;"02", LEN(SUBSTITUTE($Z1436,"-",""))=10))), "Valid", "Invalid")</f>
        <v>Valid</v>
      </c>
      <c r="AD1436" t="s">
        <v>9391</v>
      </c>
      <c r="AE1436" s="11" t="s">
        <v>9392</v>
      </c>
    </row>
    <row r="1437" spans="1:31" ht="16" x14ac:dyDescent="0.2">
      <c r="A1437" t="s">
        <v>9393</v>
      </c>
      <c r="B1437">
        <v>2982</v>
      </c>
      <c r="C1437" t="str">
        <f t="shared" si="228"/>
        <v>store_doc_2982</v>
      </c>
      <c r="D1437" t="s">
        <v>9394</v>
      </c>
      <c r="E1437" t="s">
        <v>9395</v>
      </c>
      <c r="F1437">
        <v>13.931843000000001</v>
      </c>
      <c r="G1437">
        <v>100.626166</v>
      </c>
      <c r="H1437" t="str">
        <f t="shared" si="234"/>
        <v>https://www.google.com/maps/place/13.931843,100.626166</v>
      </c>
      <c r="I1437" t="s">
        <v>28</v>
      </c>
      <c r="J1437" t="s">
        <v>29</v>
      </c>
      <c r="K1437" t="s">
        <v>9396</v>
      </c>
      <c r="L1437" t="s">
        <v>530</v>
      </c>
      <c r="M1437" t="s">
        <v>32</v>
      </c>
      <c r="N1437">
        <v>10220</v>
      </c>
      <c r="O1437" t="s">
        <v>531</v>
      </c>
      <c r="P1437" t="s">
        <v>34</v>
      </c>
      <c r="Q1437" s="3" t="s">
        <v>35</v>
      </c>
      <c r="R1437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7" s="3" t="str">
        <f>VLOOKUP($B1437,[1]Offline!$A$2:$K$2447,2,FALSE)</f>
        <v>Mini Supermarket</v>
      </c>
      <c r="T1437" s="3" t="str">
        <f>VLOOKUP($B1437,[1]Offline!$A$2:$K$2447,6,FALSE)</f>
        <v>06:00-22:00 (16Hrs)</v>
      </c>
      <c r="U1437" s="3" t="str">
        <f>VLOOKUP($B1437,[1]Offline!$A$2:$K$2447,8,FALSE)</f>
        <v>เลขที่ 1044/14 ซอยพหลโยธิน 54/4 แยก 1 (กู้เกียรติ)  แขวงสายไหม เขตสายไหม กรุงเทพมหานคร 10220</v>
      </c>
      <c r="V1437" s="11" t="str">
        <f t="shared" si="230"/>
        <v>เลขที่ 1044/14 ซอยพหลโยธิน 54/4 แยก 1 (กู้เกียรติ)  แขวงสายไหม เขตสายไหม กรุงเทพมหานคร 10220, โทรศัพท์: 062-605-7461</v>
      </c>
      <c r="W1437" s="3" t="str">
        <f>VLOOKUP($B1437,[1]Offline!$A$2:$K$2447,5,FALSE)</f>
        <v>exp2982-sm@lotuss.com</v>
      </c>
      <c r="X1437" s="3" t="str">
        <f>VLOOKUP($B1437,[1]Offline!$A$2:$K$2447,10,FALSE)</f>
        <v>0626057461</v>
      </c>
      <c r="Y1437" t="s">
        <v>9397</v>
      </c>
      <c r="Z1437" t="str">
        <f t="shared" si="231"/>
        <v>0626057461</v>
      </c>
      <c r="AA1437" t="str">
        <f t="shared" si="232"/>
        <v>062-605-7461</v>
      </c>
      <c r="AB1437" t="str">
        <f t="shared" si="233"/>
        <v>Valid</v>
      </c>
      <c r="AC1437" s="4" t="str">
        <f>IF(AND(LEFT($Z1437,1)="0", OR(LEN(SUBSTITUTE($Z1437,"-",""))=9, AND(LEFT($Z1437,2)&lt;&gt;"02", LEN(SUBSTITUTE($Z1437,"-",""))=10))), "Valid", "Invalid")</f>
        <v>Valid</v>
      </c>
      <c r="AD1437" t="s">
        <v>9397</v>
      </c>
      <c r="AE1437" s="11" t="s">
        <v>9398</v>
      </c>
    </row>
    <row r="1438" spans="1:31" ht="16" x14ac:dyDescent="0.2">
      <c r="A1438" t="s">
        <v>9399</v>
      </c>
      <c r="B1438">
        <v>2983</v>
      </c>
      <c r="C1438" t="str">
        <f t="shared" si="228"/>
        <v>store_doc_2983</v>
      </c>
      <c r="D1438" t="s">
        <v>9400</v>
      </c>
      <c r="E1438" t="s">
        <v>9401</v>
      </c>
      <c r="F1438">
        <v>19.344897</v>
      </c>
      <c r="G1438">
        <v>99.814811000000006</v>
      </c>
      <c r="H1438" t="str">
        <f t="shared" si="234"/>
        <v>https://www.google.com/maps/place/19.344897,99.814811</v>
      </c>
      <c r="I1438" t="s">
        <v>123</v>
      </c>
      <c r="J1438" t="s">
        <v>29</v>
      </c>
      <c r="K1438" t="s">
        <v>9402</v>
      </c>
      <c r="L1438" t="s">
        <v>9403</v>
      </c>
      <c r="M1438" t="s">
        <v>5447</v>
      </c>
      <c r="N1438">
        <v>56130</v>
      </c>
      <c r="O1438" t="s">
        <v>9404</v>
      </c>
      <c r="P1438" t="s">
        <v>34</v>
      </c>
      <c r="Q1438" s="3" t="s">
        <v>35</v>
      </c>
      <c r="R1438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8" s="3" t="e">
        <f>VLOOKUP($B1438,[1]Offline!$A$2:$K$2447,2,FALSE)</f>
        <v>#N/A</v>
      </c>
      <c r="T1438" s="3" t="e">
        <f>VLOOKUP($B1438,[1]Offline!$A$2:$K$2447,6,FALSE)</f>
        <v>#N/A</v>
      </c>
      <c r="U1438" s="3" t="e">
        <f>VLOOKUP($B1438,[1]Offline!$A$2:$K$2447,8,FALSE)</f>
        <v>#N/A</v>
      </c>
      <c r="V1438" s="11" t="e">
        <f t="shared" si="230"/>
        <v>#N/A</v>
      </c>
      <c r="W1438" s="3" t="e">
        <f>VLOOKUP($B1438,[1]Offline!$A$2:$K$2447,5,FALSE)</f>
        <v>#N/A</v>
      </c>
      <c r="X1438" s="3" t="e">
        <f>VLOOKUP($B1438,[1]Offline!$A$2:$K$2447,10,FALSE)</f>
        <v>#N/A</v>
      </c>
      <c r="Y1438" t="e">
        <v>#N/A</v>
      </c>
      <c r="Z1438" t="e">
        <f t="shared" si="231"/>
        <v>#N/A</v>
      </c>
      <c r="AA1438" t="e">
        <f t="shared" si="232"/>
        <v>#N/A</v>
      </c>
      <c r="AB1438" t="e">
        <f t="shared" si="233"/>
        <v>#N/A</v>
      </c>
      <c r="AC1438" s="4"/>
      <c r="AD1438" t="e">
        <v>#N/A</v>
      </c>
    </row>
    <row r="1439" spans="1:31" ht="16" x14ac:dyDescent="0.2">
      <c r="A1439" t="s">
        <v>9405</v>
      </c>
      <c r="B1439">
        <v>2984</v>
      </c>
      <c r="C1439" t="str">
        <f t="shared" si="228"/>
        <v>store_doc_2984</v>
      </c>
      <c r="D1439" t="s">
        <v>9406</v>
      </c>
      <c r="E1439" t="s">
        <v>9407</v>
      </c>
      <c r="F1439">
        <v>18.740545000000001</v>
      </c>
      <c r="G1439">
        <v>99.014514000000005</v>
      </c>
      <c r="H1439" t="str">
        <f t="shared" si="234"/>
        <v>https://www.google.com/maps/place/18.740545,99.014514</v>
      </c>
      <c r="I1439" t="s">
        <v>28</v>
      </c>
      <c r="J1439" t="s">
        <v>29</v>
      </c>
      <c r="K1439" t="s">
        <v>9408</v>
      </c>
      <c r="L1439" t="s">
        <v>1314</v>
      </c>
      <c r="M1439" t="s">
        <v>470</v>
      </c>
      <c r="N1439">
        <v>50140</v>
      </c>
      <c r="O1439" t="s">
        <v>9409</v>
      </c>
      <c r="P1439" t="s">
        <v>34</v>
      </c>
      <c r="Q1439" s="3" t="s">
        <v>44</v>
      </c>
      <c r="R1439" s="3" t="str">
        <f t="shared" si="22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39" s="3" t="str">
        <f>VLOOKUP($B1439,[1]Offline!$A$2:$K$2447,2,FALSE)</f>
        <v>Mini Supermarket</v>
      </c>
      <c r="T1439" s="3" t="str">
        <f>VLOOKUP($B1439,[1]Offline!$A$2:$K$2447,6,FALSE)</f>
        <v>24 Hours</v>
      </c>
      <c r="U1439" s="3" t="str">
        <f>VLOOKUP($B1439,[1]Offline!$A$2:$K$2447,8,FALSE)</f>
        <v>เลขที่ 188 ม.11 ต.หนองผึ้ง อ.สารภี จ.เชียงใหม่ 50140</v>
      </c>
      <c r="V1439" s="11" t="str">
        <f t="shared" si="230"/>
        <v>เลขที่ 188 ม.11 ต.หนองผึ้ง อ.สารภี จ.เชียงใหม่ 50140, โทรศัพท์: 065-517-2326</v>
      </c>
      <c r="W1439" s="3" t="str">
        <f>VLOOKUP($B1439,[1]Offline!$A$2:$K$2447,5,FALSE)</f>
        <v>exp2984-sm@lotuss.com</v>
      </c>
      <c r="X1439" s="3" t="str">
        <f>VLOOKUP($B1439,[1]Offline!$A$2:$K$2447,10,FALSE)</f>
        <v>0655172326</v>
      </c>
      <c r="Y1439" t="s">
        <v>9410</v>
      </c>
      <c r="Z1439" t="str">
        <f t="shared" si="231"/>
        <v>0655172326</v>
      </c>
      <c r="AA1439" t="str">
        <f t="shared" si="232"/>
        <v>065-517-2326</v>
      </c>
      <c r="AB1439" t="str">
        <f t="shared" si="233"/>
        <v>Valid</v>
      </c>
      <c r="AC1439" s="4" t="str">
        <f t="shared" ref="AC1439:AC1445" si="237">IF(AND(LEFT($Z1439,1)="0", OR(LEN(SUBSTITUTE($Z1439,"-",""))=9, AND(LEFT($Z1439,2)&lt;&gt;"02", LEN(SUBSTITUTE($Z1439,"-",""))=10))), "Valid", "Invalid")</f>
        <v>Valid</v>
      </c>
      <c r="AD1439" t="s">
        <v>9410</v>
      </c>
      <c r="AE1439" s="11" t="s">
        <v>9411</v>
      </c>
    </row>
    <row r="1440" spans="1:31" ht="16" x14ac:dyDescent="0.2">
      <c r="A1440" t="s">
        <v>9412</v>
      </c>
      <c r="B1440">
        <v>2985</v>
      </c>
      <c r="C1440" t="str">
        <f t="shared" si="228"/>
        <v>store_doc_2985</v>
      </c>
      <c r="D1440" t="s">
        <v>9413</v>
      </c>
      <c r="E1440" t="s">
        <v>9414</v>
      </c>
      <c r="F1440">
        <v>13.090782000000001</v>
      </c>
      <c r="G1440">
        <v>101.00561</v>
      </c>
      <c r="H1440" t="str">
        <f t="shared" si="234"/>
        <v>https://www.google.com/maps/place/13.090782,101.00561</v>
      </c>
      <c r="I1440" t="s">
        <v>28</v>
      </c>
      <c r="J1440" t="s">
        <v>29</v>
      </c>
      <c r="K1440" t="s">
        <v>9415</v>
      </c>
      <c r="L1440" t="s">
        <v>1745</v>
      </c>
      <c r="M1440" t="s">
        <v>1528</v>
      </c>
      <c r="N1440">
        <v>20110</v>
      </c>
      <c r="O1440" t="s">
        <v>3457</v>
      </c>
      <c r="P1440" t="s">
        <v>34</v>
      </c>
      <c r="Q1440" s="3" t="s">
        <v>170</v>
      </c>
      <c r="R1440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0" s="3" t="str">
        <f>VLOOKUP($B1440,[1]Offline!$A$2:$K$2447,2,FALSE)</f>
        <v>Mini Supermarket</v>
      </c>
      <c r="T1440" s="3" t="str">
        <f>VLOOKUP($B1440,[1]Offline!$A$2:$K$2447,6,FALSE)</f>
        <v>06:00-22:30 (16.5Hrs)</v>
      </c>
      <c r="U1440" s="3" t="str">
        <f>VLOOKUP($B1440,[1]Offline!$A$2:$K$2447,8,FALSE)</f>
        <v>เลขที่ 194/13 หมู่ที่ 3 ต.บึง อ.ศรีราชา จ.ชลบุรี 20230</v>
      </c>
      <c r="V1440" s="11" t="str">
        <f t="shared" si="230"/>
        <v>เลขที่ 194/13 หมู่ที่ 3 ต.บึง อ.ศรีราชา จ.ชลบุรี 20230, โทรศัพท์: ยังไม่มีเบอร์สาขา</v>
      </c>
      <c r="W1440" s="3" t="str">
        <f>VLOOKUP($B1440,[1]Offline!$A$2:$K$2447,5,FALSE)</f>
        <v>exp2985-sm@lotuss.com</v>
      </c>
      <c r="X1440" s="3" t="str">
        <f>VLOOKUP($B1440,[1]Offline!$A$2:$K$2447,10,FALSE)</f>
        <v>0ยังไม่มีเบอร์สาขา</v>
      </c>
      <c r="Y1440" t="s">
        <v>1580</v>
      </c>
      <c r="Z1440" t="str">
        <f t="shared" si="231"/>
        <v>ยังไม่มีเบอร์สาขา</v>
      </c>
      <c r="AA1440" t="str">
        <f t="shared" si="232"/>
        <v>ยังไม่มีเบอร์สาขา</v>
      </c>
      <c r="AB1440" t="str">
        <f t="shared" si="233"/>
        <v>Invalid</v>
      </c>
      <c r="AC1440" s="4" t="str">
        <f t="shared" si="237"/>
        <v>Invalid</v>
      </c>
      <c r="AD1440" t="s">
        <v>1580</v>
      </c>
      <c r="AE1440" s="11" t="s">
        <v>1580</v>
      </c>
    </row>
    <row r="1441" spans="1:31" ht="16" x14ac:dyDescent="0.2">
      <c r="A1441" t="s">
        <v>9416</v>
      </c>
      <c r="B1441">
        <v>2986</v>
      </c>
      <c r="C1441" t="str">
        <f t="shared" si="228"/>
        <v>store_doc_2986</v>
      </c>
      <c r="D1441" t="s">
        <v>9417</v>
      </c>
      <c r="E1441" t="s">
        <v>9418</v>
      </c>
      <c r="F1441">
        <v>18.148956999999999</v>
      </c>
      <c r="G1441">
        <v>100.173044</v>
      </c>
      <c r="H1441" t="str">
        <f t="shared" si="234"/>
        <v>https://www.google.com/maps/place/18.148957,100.173044</v>
      </c>
      <c r="I1441" t="s">
        <v>28</v>
      </c>
      <c r="J1441" t="s">
        <v>29</v>
      </c>
      <c r="K1441" t="s">
        <v>9419</v>
      </c>
      <c r="L1441" t="s">
        <v>885</v>
      </c>
      <c r="M1441" t="s">
        <v>5832</v>
      </c>
      <c r="N1441">
        <v>54000</v>
      </c>
      <c r="O1441" t="s">
        <v>9420</v>
      </c>
      <c r="P1441" t="s">
        <v>34</v>
      </c>
      <c r="Q1441" s="3" t="s">
        <v>170</v>
      </c>
      <c r="R1441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1" s="3" t="str">
        <f>VLOOKUP($B1441,[1]Offline!$A$2:$K$2447,2,FALSE)</f>
        <v>Mini Supermarket</v>
      </c>
      <c r="T1441" s="3" t="str">
        <f>VLOOKUP($B1441,[1]Offline!$A$2:$K$2447,6,FALSE)</f>
        <v>06:00-23:00 (17Hrs)</v>
      </c>
      <c r="U1441" s="3" t="str">
        <f>VLOOKUP($B1441,[1]Offline!$A$2:$K$2447,8,FALSE)</f>
        <v>เลขที่ 6, 6/1, 6/3-4  ม.2  ต.เหมืองหม้อ อ.เมือง จ.แพร่ 54000</v>
      </c>
      <c r="V1441" s="11" t="str">
        <f t="shared" si="230"/>
        <v>เลขที่ 6, 6/1, 6/3-4  ม.2  ต.เหมืองหม้อ อ.เมือง จ.แพร่ 54000, โทรศัพท์: 065-517-2328</v>
      </c>
      <c r="W1441" s="3" t="str">
        <f>VLOOKUP($B1441,[1]Offline!$A$2:$K$2447,5,FALSE)</f>
        <v>exp2986-sm@lotuss.com</v>
      </c>
      <c r="X1441" s="3" t="str">
        <f>VLOOKUP($B1441,[1]Offline!$A$2:$K$2447,10,FALSE)</f>
        <v>0655172328</v>
      </c>
      <c r="Y1441" t="s">
        <v>9421</v>
      </c>
      <c r="Z1441" t="str">
        <f t="shared" si="231"/>
        <v>0655172328</v>
      </c>
      <c r="AA1441" t="str">
        <f t="shared" si="232"/>
        <v>065-517-2328</v>
      </c>
      <c r="AB1441" t="str">
        <f t="shared" si="233"/>
        <v>Valid</v>
      </c>
      <c r="AC1441" s="4" t="str">
        <f t="shared" si="237"/>
        <v>Valid</v>
      </c>
      <c r="AD1441" t="s">
        <v>9421</v>
      </c>
      <c r="AE1441" s="11" t="s">
        <v>9422</v>
      </c>
    </row>
    <row r="1442" spans="1:31" ht="16" x14ac:dyDescent="0.2">
      <c r="A1442" t="s">
        <v>9423</v>
      </c>
      <c r="B1442">
        <v>2988</v>
      </c>
      <c r="C1442" t="str">
        <f t="shared" si="228"/>
        <v>store_doc_2988</v>
      </c>
      <c r="D1442" t="s">
        <v>9424</v>
      </c>
      <c r="E1442" t="s">
        <v>9425</v>
      </c>
      <c r="F1442">
        <v>19.855422999999998</v>
      </c>
      <c r="G1442">
        <v>99.174819999999997</v>
      </c>
      <c r="H1442" t="str">
        <f t="shared" si="234"/>
        <v>https://www.google.com/maps/place/19.855423,99.17482</v>
      </c>
      <c r="I1442" t="s">
        <v>28</v>
      </c>
      <c r="J1442" t="s">
        <v>29</v>
      </c>
      <c r="K1442" t="s">
        <v>9426</v>
      </c>
      <c r="L1442" t="s">
        <v>9427</v>
      </c>
      <c r="M1442" t="s">
        <v>470</v>
      </c>
      <c r="N1442">
        <v>50110</v>
      </c>
      <c r="O1442" t="s">
        <v>9428</v>
      </c>
      <c r="P1442" t="s">
        <v>34</v>
      </c>
      <c r="Q1442" s="3" t="s">
        <v>35</v>
      </c>
      <c r="R1442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2" s="3" t="str">
        <f>VLOOKUP($B1442,[1]Offline!$A$2:$K$2447,2,FALSE)</f>
        <v>Mini Supermarket</v>
      </c>
      <c r="T1442" s="3" t="str">
        <f>VLOOKUP($B1442,[1]Offline!$A$2:$K$2447,6,FALSE)</f>
        <v>06:00-23:00 (17Hrs)</v>
      </c>
      <c r="U1442" s="3" t="str">
        <f>VLOOKUP($B1442,[1]Offline!$A$2:$K$2447,8,FALSE)</f>
        <v>เลขที่ 568 ม.7  ต.แม่สูน อ.ฝาง จ.เชียงใหม่ 50110</v>
      </c>
      <c r="V1442" s="11" t="str">
        <f t="shared" si="230"/>
        <v>เลขที่ 568 ม.7  ต.แม่สูน อ.ฝาง จ.เชียงใหม่ 50110, โทรศัพท์: 065-517-2330</v>
      </c>
      <c r="W1442" s="3" t="str">
        <f>VLOOKUP($B1442,[1]Offline!$A$2:$K$2447,5,FALSE)</f>
        <v>exp2988-sm@lotuss.com</v>
      </c>
      <c r="X1442" s="3" t="str">
        <f>VLOOKUP($B1442,[1]Offline!$A$2:$K$2447,10,FALSE)</f>
        <v>0655172330</v>
      </c>
      <c r="Y1442" t="s">
        <v>9429</v>
      </c>
      <c r="Z1442" t="str">
        <f t="shared" si="231"/>
        <v>0655172330</v>
      </c>
      <c r="AA1442" t="str">
        <f t="shared" si="232"/>
        <v>065-517-2330</v>
      </c>
      <c r="AB1442" t="str">
        <f t="shared" si="233"/>
        <v>Valid</v>
      </c>
      <c r="AC1442" s="4" t="str">
        <f t="shared" si="237"/>
        <v>Valid</v>
      </c>
      <c r="AD1442" t="s">
        <v>9429</v>
      </c>
      <c r="AE1442" s="11" t="s">
        <v>9430</v>
      </c>
    </row>
    <row r="1443" spans="1:31" ht="16" x14ac:dyDescent="0.2">
      <c r="A1443" t="s">
        <v>9431</v>
      </c>
      <c r="B1443">
        <v>2989</v>
      </c>
      <c r="C1443" t="str">
        <f t="shared" si="228"/>
        <v>store_doc_2989</v>
      </c>
      <c r="D1443" t="s">
        <v>9432</v>
      </c>
      <c r="E1443" t="s">
        <v>9433</v>
      </c>
      <c r="F1443">
        <v>19.858248</v>
      </c>
      <c r="G1443">
        <v>99.843671000000001</v>
      </c>
      <c r="H1443" t="str">
        <f t="shared" si="234"/>
        <v>https://www.google.com/maps/place/19.858248,99.843671</v>
      </c>
      <c r="I1443" t="s">
        <v>28</v>
      </c>
      <c r="J1443" t="s">
        <v>29</v>
      </c>
      <c r="K1443" t="s">
        <v>9434</v>
      </c>
      <c r="L1443" t="s">
        <v>2368</v>
      </c>
      <c r="M1443" t="s">
        <v>2329</v>
      </c>
      <c r="N1443">
        <v>57000</v>
      </c>
      <c r="O1443" t="s">
        <v>9435</v>
      </c>
      <c r="P1443" t="s">
        <v>34</v>
      </c>
      <c r="Q1443" s="3" t="s">
        <v>35</v>
      </c>
      <c r="R1443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3" s="3" t="str">
        <f>VLOOKUP($B1443,[1]Offline!$A$2:$K$2447,2,FALSE)</f>
        <v>Mini Supermarket</v>
      </c>
      <c r="T1443" s="3" t="str">
        <f>VLOOKUP($B1443,[1]Offline!$A$2:$K$2447,6,FALSE)</f>
        <v>06:00-23:00 (17Hrs)</v>
      </c>
      <c r="U1443" s="3" t="str">
        <f>VLOOKUP($B1443,[1]Offline!$A$2:$K$2447,8,FALSE)</f>
        <v>เลขที่ 127 ม.3 ต.ท่าสาย อ.เมืองเชียงราย จ.เชียงราย 57000</v>
      </c>
      <c r="V1443" s="11" t="str">
        <f t="shared" si="230"/>
        <v>เลขที่ 127 ม.3 ต.ท่าสาย อ.เมืองเชียงราย จ.เชียงราย 57000, โทรศัพท์: 065-517-2331</v>
      </c>
      <c r="W1443" s="3" t="str">
        <f>VLOOKUP($B1443,[1]Offline!$A$2:$K$2447,5,FALSE)</f>
        <v>exp2989-sm@lotuss.com</v>
      </c>
      <c r="X1443" s="3" t="str">
        <f>VLOOKUP($B1443,[1]Offline!$A$2:$K$2447,10,FALSE)</f>
        <v>0655172331</v>
      </c>
      <c r="Y1443" t="s">
        <v>9436</v>
      </c>
      <c r="Z1443" t="str">
        <f t="shared" si="231"/>
        <v>0655172331</v>
      </c>
      <c r="AA1443" t="str">
        <f t="shared" si="232"/>
        <v>065-517-2331</v>
      </c>
      <c r="AB1443" t="str">
        <f t="shared" si="233"/>
        <v>Valid</v>
      </c>
      <c r="AC1443" s="4" t="str">
        <f t="shared" si="237"/>
        <v>Valid</v>
      </c>
      <c r="AD1443" t="s">
        <v>9436</v>
      </c>
      <c r="AE1443" s="11" t="s">
        <v>9437</v>
      </c>
    </row>
    <row r="1444" spans="1:31" ht="16" x14ac:dyDescent="0.2">
      <c r="A1444" t="s">
        <v>9438</v>
      </c>
      <c r="B1444">
        <v>2990</v>
      </c>
      <c r="C1444" t="str">
        <f t="shared" si="228"/>
        <v>store_doc_2990</v>
      </c>
      <c r="D1444" t="s">
        <v>9439</v>
      </c>
      <c r="E1444" t="s">
        <v>9440</v>
      </c>
      <c r="F1444">
        <v>18.847234</v>
      </c>
      <c r="G1444">
        <v>98.731735</v>
      </c>
      <c r="H1444" t="str">
        <f t="shared" si="234"/>
        <v>https://www.google.com/maps/place/18.847234,98.731735</v>
      </c>
      <c r="I1444" t="s">
        <v>28</v>
      </c>
      <c r="J1444" t="s">
        <v>29</v>
      </c>
      <c r="K1444" t="s">
        <v>9441</v>
      </c>
      <c r="L1444" t="s">
        <v>9442</v>
      </c>
      <c r="M1444" t="s">
        <v>470</v>
      </c>
      <c r="N1444">
        <v>50250</v>
      </c>
      <c r="O1444" t="s">
        <v>9443</v>
      </c>
      <c r="P1444" t="s">
        <v>34</v>
      </c>
      <c r="Q1444" s="3" t="s">
        <v>170</v>
      </c>
      <c r="R1444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4" s="3" t="str">
        <f>VLOOKUP($B1444,[1]Offline!$A$2:$K$2447,2,FALSE)</f>
        <v>Mini Supermarket</v>
      </c>
      <c r="T1444" s="3" t="str">
        <f>VLOOKUP($B1444,[1]Offline!$A$2:$K$2447,6,FALSE)</f>
        <v>06:00-23:00 (17Hrs)</v>
      </c>
      <c r="U1444" s="3" t="str">
        <f>VLOOKUP($B1444,[1]Offline!$A$2:$K$2447,8,FALSE)</f>
        <v>เลขที่ 225/2 ม.10  ต.สะเมิงใต้ อ.สะเมิง จ.เชียงใหม่ 50250</v>
      </c>
      <c r="V1444" s="11" t="str">
        <f t="shared" si="230"/>
        <v>เลขที่ 225/2 ม.10  ต.สะเมิงใต้ อ.สะเมิง จ.เชียงใหม่ 50250, โทรศัพท์: 065-517-2334</v>
      </c>
      <c r="W1444" s="3" t="str">
        <f>VLOOKUP($B1444,[1]Offline!$A$2:$K$2447,5,FALSE)</f>
        <v>exp2990-sm@lotuss.com</v>
      </c>
      <c r="X1444" s="3" t="str">
        <f>VLOOKUP($B1444,[1]Offline!$A$2:$K$2447,10,FALSE)</f>
        <v>0655172334</v>
      </c>
      <c r="Y1444" t="s">
        <v>9444</v>
      </c>
      <c r="Z1444" t="str">
        <f t="shared" si="231"/>
        <v>0655172334</v>
      </c>
      <c r="AA1444" t="str">
        <f t="shared" si="232"/>
        <v>065-517-2334</v>
      </c>
      <c r="AB1444" t="str">
        <f t="shared" si="233"/>
        <v>Valid</v>
      </c>
      <c r="AC1444" s="4" t="str">
        <f t="shared" si="237"/>
        <v>Valid</v>
      </c>
      <c r="AD1444" t="s">
        <v>9444</v>
      </c>
      <c r="AE1444" s="11" t="s">
        <v>9445</v>
      </c>
    </row>
    <row r="1445" spans="1:31" ht="16" x14ac:dyDescent="0.2">
      <c r="A1445" t="s">
        <v>9446</v>
      </c>
      <c r="B1445">
        <v>2991</v>
      </c>
      <c r="C1445" t="str">
        <f t="shared" si="228"/>
        <v>store_doc_2991</v>
      </c>
      <c r="D1445" t="s">
        <v>9447</v>
      </c>
      <c r="E1445" t="s">
        <v>9448</v>
      </c>
      <c r="F1445">
        <v>15.281744</v>
      </c>
      <c r="G1445">
        <v>104.83550200000001</v>
      </c>
      <c r="H1445" t="str">
        <f t="shared" si="234"/>
        <v>https://www.google.com/maps/place/15.281744,104.835502</v>
      </c>
      <c r="I1445" t="s">
        <v>28</v>
      </c>
      <c r="J1445" t="s">
        <v>29</v>
      </c>
      <c r="K1445" t="s">
        <v>9449</v>
      </c>
      <c r="L1445" t="s">
        <v>4847</v>
      </c>
      <c r="M1445" t="s">
        <v>4243</v>
      </c>
      <c r="N1445">
        <v>34000</v>
      </c>
      <c r="O1445" t="s">
        <v>4848</v>
      </c>
      <c r="P1445" t="s">
        <v>34</v>
      </c>
      <c r="Q1445" s="3" t="s">
        <v>35</v>
      </c>
      <c r="R1445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5" s="3" t="str">
        <f>VLOOKUP($B1445,[1]Offline!$A$2:$K$2447,2,FALSE)</f>
        <v>Mini Supermarket</v>
      </c>
      <c r="T1445" s="3" t="str">
        <f>VLOOKUP($B1445,[1]Offline!$A$2:$K$2447,6,FALSE)</f>
        <v>06:00-23:00 (17Hrs)</v>
      </c>
      <c r="U1445" s="3" t="str">
        <f>VLOOKUP($B1445,[1]Offline!$A$2:$K$2447,8,FALSE)</f>
        <v>เลขที่ 8/7 ม.18 ต.ขามใหญ่ อ.เมืองอุบลราชธานี จ.อุบลราชธานี 34000</v>
      </c>
      <c r="V1445" s="11" t="str">
        <f t="shared" si="230"/>
        <v>เลขที่ 8/7 ม.18 ต.ขามใหญ่ อ.เมืองอุบลราชธานี จ.อุบลราชธานี 34000, โทรศัพท์: 065-517-2335</v>
      </c>
      <c r="W1445" s="3" t="str">
        <f>VLOOKUP($B1445,[1]Offline!$A$2:$K$2447,5,FALSE)</f>
        <v>exp2991-sm@lotuss.com</v>
      </c>
      <c r="X1445" s="3" t="str">
        <f>VLOOKUP($B1445,[1]Offline!$A$2:$K$2447,10,FALSE)</f>
        <v>0655172335</v>
      </c>
      <c r="Y1445" t="s">
        <v>9450</v>
      </c>
      <c r="Z1445" t="str">
        <f t="shared" si="231"/>
        <v>0655172335</v>
      </c>
      <c r="AA1445" t="str">
        <f t="shared" si="232"/>
        <v>065-517-2335</v>
      </c>
      <c r="AB1445" t="str">
        <f t="shared" si="233"/>
        <v>Valid</v>
      </c>
      <c r="AC1445" s="4" t="str">
        <f t="shared" si="237"/>
        <v>Valid</v>
      </c>
      <c r="AD1445" t="s">
        <v>9450</v>
      </c>
      <c r="AE1445" s="11" t="s">
        <v>9451</v>
      </c>
    </row>
    <row r="1446" spans="1:31" ht="16" x14ac:dyDescent="0.2">
      <c r="A1446" t="s">
        <v>9452</v>
      </c>
      <c r="B1446">
        <v>2992</v>
      </c>
      <c r="C1446" t="str">
        <f t="shared" si="228"/>
        <v>store_doc_2992</v>
      </c>
      <c r="D1446" t="s">
        <v>9453</v>
      </c>
      <c r="E1446" t="s">
        <v>9454</v>
      </c>
      <c r="F1446">
        <v>12.797133000000001</v>
      </c>
      <c r="G1446">
        <v>99.984572</v>
      </c>
      <c r="H1446" t="str">
        <f t="shared" si="234"/>
        <v>https://www.google.com/maps/place/12.797133,99.984572</v>
      </c>
      <c r="I1446" t="s">
        <v>123</v>
      </c>
      <c r="J1446" t="s">
        <v>29</v>
      </c>
      <c r="K1446" t="s">
        <v>9455</v>
      </c>
      <c r="L1446" t="s">
        <v>754</v>
      </c>
      <c r="M1446" t="s">
        <v>755</v>
      </c>
      <c r="N1446">
        <v>76120</v>
      </c>
      <c r="O1446" t="s">
        <v>756</v>
      </c>
      <c r="P1446" t="s">
        <v>34</v>
      </c>
      <c r="Q1446" s="3" t="s">
        <v>35</v>
      </c>
      <c r="R1446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6" s="3" t="e">
        <f>VLOOKUP($B1446,[1]Offline!$A$2:$K$2447,2,FALSE)</f>
        <v>#N/A</v>
      </c>
      <c r="T1446" s="3" t="e">
        <f>VLOOKUP($B1446,[1]Offline!$A$2:$K$2447,6,FALSE)</f>
        <v>#N/A</v>
      </c>
      <c r="U1446" s="3" t="e">
        <f>VLOOKUP($B1446,[1]Offline!$A$2:$K$2447,8,FALSE)</f>
        <v>#N/A</v>
      </c>
      <c r="V1446" s="11" t="e">
        <f t="shared" si="230"/>
        <v>#N/A</v>
      </c>
      <c r="W1446" s="3" t="e">
        <f>VLOOKUP($B1446,[1]Offline!$A$2:$K$2447,5,FALSE)</f>
        <v>#N/A</v>
      </c>
      <c r="X1446" s="3" t="e">
        <f>VLOOKUP($B1446,[1]Offline!$A$2:$K$2447,10,FALSE)</f>
        <v>#N/A</v>
      </c>
      <c r="Y1446" t="e">
        <v>#N/A</v>
      </c>
      <c r="Z1446" t="e">
        <f t="shared" si="231"/>
        <v>#N/A</v>
      </c>
      <c r="AA1446" t="e">
        <f t="shared" si="232"/>
        <v>#N/A</v>
      </c>
      <c r="AB1446" t="e">
        <f t="shared" si="233"/>
        <v>#N/A</v>
      </c>
      <c r="AC1446" s="4"/>
      <c r="AD1446" t="e">
        <v>#N/A</v>
      </c>
    </row>
    <row r="1447" spans="1:31" ht="16" x14ac:dyDescent="0.2">
      <c r="A1447" t="s">
        <v>9456</v>
      </c>
      <c r="B1447">
        <v>2993</v>
      </c>
      <c r="C1447" t="str">
        <f t="shared" si="228"/>
        <v>store_doc_2993</v>
      </c>
      <c r="D1447" t="s">
        <v>9457</v>
      </c>
      <c r="E1447" t="s">
        <v>9458</v>
      </c>
      <c r="F1447">
        <v>20.103318999999999</v>
      </c>
      <c r="G1447">
        <v>100.50883399999999</v>
      </c>
      <c r="H1447" t="str">
        <f t="shared" si="234"/>
        <v>https://www.google.com/maps/place/20.103319,100.508834</v>
      </c>
      <c r="I1447" t="s">
        <v>28</v>
      </c>
      <c r="J1447" t="s">
        <v>29</v>
      </c>
      <c r="K1447" t="s">
        <v>9459</v>
      </c>
      <c r="L1447" t="s">
        <v>9460</v>
      </c>
      <c r="M1447" t="s">
        <v>2329</v>
      </c>
      <c r="N1447">
        <v>57310</v>
      </c>
      <c r="O1447" t="s">
        <v>9461</v>
      </c>
      <c r="P1447" t="s">
        <v>34</v>
      </c>
      <c r="Q1447" s="3" t="s">
        <v>35</v>
      </c>
      <c r="R1447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7" s="3" t="str">
        <f>VLOOKUP($B1447,[1]Offline!$A$2:$K$2447,2,FALSE)</f>
        <v>Mini Supermarket</v>
      </c>
      <c r="T1447" s="3" t="str">
        <f>VLOOKUP($B1447,[1]Offline!$A$2:$K$2447,6,FALSE)</f>
        <v>06:00-23:00 (17Hrs)</v>
      </c>
      <c r="U1447" s="3" t="str">
        <f>VLOOKUP($B1447,[1]Offline!$A$2:$K$2447,8,FALSE)</f>
        <v>เลขที่ 49/6 ม.1 ต.หล่ายงาว อ.เวียงแก่น จ.เชียงราย 57310</v>
      </c>
      <c r="V1447" s="11" t="str">
        <f t="shared" si="230"/>
        <v>เลขที่ 49/6 ม.1 ต.หล่ายงาว อ.เวียงแก่น จ.เชียงราย 57310, โทรศัพท์: 065-517-2337</v>
      </c>
      <c r="W1447" s="3" t="str">
        <f>VLOOKUP($B1447,[1]Offline!$A$2:$K$2447,5,FALSE)</f>
        <v>exp2993-sm@lotuss.com</v>
      </c>
      <c r="X1447" s="3" t="str">
        <f>VLOOKUP($B1447,[1]Offline!$A$2:$K$2447,10,FALSE)</f>
        <v>0655172337</v>
      </c>
      <c r="Y1447" t="s">
        <v>5103</v>
      </c>
      <c r="Z1447" t="str">
        <f t="shared" si="231"/>
        <v>0655172337</v>
      </c>
      <c r="AA1447" t="str">
        <f t="shared" si="232"/>
        <v>065-517-2337</v>
      </c>
      <c r="AB1447" t="str">
        <f t="shared" si="233"/>
        <v>Valid</v>
      </c>
      <c r="AC1447" s="4" t="str">
        <f>IF(AND(LEFT($Z1447,1)="0", OR(LEN(SUBSTITUTE($Z1447,"-",""))=9, AND(LEFT($Z1447,2)&lt;&gt;"02", LEN(SUBSTITUTE($Z1447,"-",""))=10))), "Valid", "Invalid")</f>
        <v>Valid</v>
      </c>
      <c r="AD1447" t="s">
        <v>5103</v>
      </c>
      <c r="AE1447" s="11" t="s">
        <v>5104</v>
      </c>
    </row>
    <row r="1448" spans="1:31" ht="16" x14ac:dyDescent="0.2">
      <c r="A1448" t="s">
        <v>9462</v>
      </c>
      <c r="B1448">
        <v>2994</v>
      </c>
      <c r="C1448" t="str">
        <f t="shared" si="228"/>
        <v>store_doc_2994</v>
      </c>
      <c r="D1448" t="s">
        <v>9463</v>
      </c>
      <c r="E1448" t="s">
        <v>9464</v>
      </c>
      <c r="F1448">
        <v>13.372669999999999</v>
      </c>
      <c r="G1448">
        <v>101.009967</v>
      </c>
      <c r="H1448" t="str">
        <f t="shared" si="234"/>
        <v>https://www.google.com/maps/place/13.37267,101.009967</v>
      </c>
      <c r="I1448" t="s">
        <v>123</v>
      </c>
      <c r="J1448" t="s">
        <v>29</v>
      </c>
      <c r="K1448" t="s">
        <v>9465</v>
      </c>
      <c r="L1448" t="s">
        <v>1527</v>
      </c>
      <c r="M1448" t="s">
        <v>1528</v>
      </c>
      <c r="N1448">
        <v>20000</v>
      </c>
      <c r="O1448" t="s">
        <v>6622</v>
      </c>
      <c r="P1448" t="s">
        <v>34</v>
      </c>
      <c r="Q1448" s="3" t="s">
        <v>35</v>
      </c>
      <c r="R1448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8" s="3" t="e">
        <f>VLOOKUP($B1448,[1]Offline!$A$2:$K$2447,2,FALSE)</f>
        <v>#N/A</v>
      </c>
      <c r="T1448" s="3" t="e">
        <f>VLOOKUP($B1448,[1]Offline!$A$2:$K$2447,6,FALSE)</f>
        <v>#N/A</v>
      </c>
      <c r="U1448" s="3" t="e">
        <f>VLOOKUP($B1448,[1]Offline!$A$2:$K$2447,8,FALSE)</f>
        <v>#N/A</v>
      </c>
      <c r="V1448" s="11" t="e">
        <f t="shared" si="230"/>
        <v>#N/A</v>
      </c>
      <c r="W1448" s="3" t="e">
        <f>VLOOKUP($B1448,[1]Offline!$A$2:$K$2447,5,FALSE)</f>
        <v>#N/A</v>
      </c>
      <c r="X1448" s="3" t="e">
        <f>VLOOKUP($B1448,[1]Offline!$A$2:$K$2447,10,FALSE)</f>
        <v>#N/A</v>
      </c>
      <c r="Y1448" t="e">
        <v>#N/A</v>
      </c>
      <c r="Z1448" t="e">
        <f t="shared" si="231"/>
        <v>#N/A</v>
      </c>
      <c r="AA1448" t="e">
        <f t="shared" si="232"/>
        <v>#N/A</v>
      </c>
      <c r="AB1448" t="e">
        <f t="shared" si="233"/>
        <v>#N/A</v>
      </c>
      <c r="AC1448" s="4"/>
      <c r="AD1448" t="e">
        <v>#N/A</v>
      </c>
    </row>
    <row r="1449" spans="1:31" ht="16" x14ac:dyDescent="0.2">
      <c r="A1449" t="s">
        <v>9466</v>
      </c>
      <c r="B1449">
        <v>2995</v>
      </c>
      <c r="C1449" t="str">
        <f t="shared" si="228"/>
        <v>store_doc_2995</v>
      </c>
      <c r="D1449" t="s">
        <v>9467</v>
      </c>
      <c r="E1449" t="s">
        <v>9468</v>
      </c>
      <c r="F1449">
        <v>18.778614000000001</v>
      </c>
      <c r="G1449">
        <v>99.050782999999996</v>
      </c>
      <c r="H1449" t="str">
        <f t="shared" si="234"/>
        <v>https://www.google.com/maps/place/18.778614,99.050783</v>
      </c>
      <c r="I1449" t="s">
        <v>28</v>
      </c>
      <c r="J1449" t="s">
        <v>29</v>
      </c>
      <c r="K1449" t="s">
        <v>9469</v>
      </c>
      <c r="L1449" t="s">
        <v>478</v>
      </c>
      <c r="M1449" t="s">
        <v>470</v>
      </c>
      <c r="N1449">
        <v>50130</v>
      </c>
      <c r="O1449" t="s">
        <v>9470</v>
      </c>
      <c r="P1449" t="s">
        <v>34</v>
      </c>
      <c r="Q1449" s="3" t="s">
        <v>35</v>
      </c>
      <c r="R1449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49" s="3" t="str">
        <f>VLOOKUP($B1449,[1]Offline!$A$2:$K$2447,2,FALSE)</f>
        <v>Mini Supermarket</v>
      </c>
      <c r="T1449" s="3" t="str">
        <f>VLOOKUP($B1449,[1]Offline!$A$2:$K$2447,6,FALSE)</f>
        <v>06:00-23:00 (17Hrs)</v>
      </c>
      <c r="U1449" s="3" t="str">
        <f>VLOOKUP($B1449,[1]Offline!$A$2:$K$2447,8,FALSE)</f>
        <v>เลขที่ 1/19 ม.3 ต.สันกลาง อ.สันกำแพง จ.เชียงใหม่ 50130</v>
      </c>
      <c r="V1449" s="11" t="str">
        <f t="shared" si="230"/>
        <v>เลขที่ 1/19 ม.3 ต.สันกลาง อ.สันกำแพง จ.เชียงใหม่ 50130, โทรศัพท์: 093-132-9448</v>
      </c>
      <c r="W1449" s="3" t="str">
        <f>VLOOKUP($B1449,[1]Offline!$A$2:$K$2447,5,FALSE)</f>
        <v>exp2995-sm@lotuss.com</v>
      </c>
      <c r="X1449" s="3" t="str">
        <f>VLOOKUP($B1449,[1]Offline!$A$2:$K$2447,10,FALSE)</f>
        <v>0931329448</v>
      </c>
      <c r="Y1449" t="s">
        <v>9471</v>
      </c>
      <c r="Z1449" t="str">
        <f t="shared" si="231"/>
        <v>0931329448</v>
      </c>
      <c r="AA1449" t="str">
        <f t="shared" si="232"/>
        <v>093-132-9448</v>
      </c>
      <c r="AB1449" t="str">
        <f t="shared" si="233"/>
        <v>Valid</v>
      </c>
      <c r="AC1449" s="4" t="str">
        <f t="shared" ref="AC1449:AC1460" si="238">IF(AND(LEFT($Z1449,1)="0", OR(LEN(SUBSTITUTE($Z1449,"-",""))=9, AND(LEFT($Z1449,2)&lt;&gt;"02", LEN(SUBSTITUTE($Z1449,"-",""))=10))), "Valid", "Invalid")</f>
        <v>Valid</v>
      </c>
      <c r="AD1449" t="s">
        <v>9471</v>
      </c>
      <c r="AE1449" s="11" t="s">
        <v>9472</v>
      </c>
    </row>
    <row r="1450" spans="1:31" ht="16" x14ac:dyDescent="0.2">
      <c r="A1450" t="s">
        <v>9473</v>
      </c>
      <c r="B1450">
        <v>2996</v>
      </c>
      <c r="C1450" t="str">
        <f t="shared" si="228"/>
        <v>store_doc_2996</v>
      </c>
      <c r="D1450" t="s">
        <v>9474</v>
      </c>
      <c r="E1450" t="s">
        <v>9475</v>
      </c>
      <c r="F1450">
        <v>13.736330000000001</v>
      </c>
      <c r="G1450">
        <v>100.715845</v>
      </c>
      <c r="H1450" t="str">
        <f t="shared" si="234"/>
        <v>https://www.google.com/maps/place/13.73633,100.715845</v>
      </c>
      <c r="I1450" t="s">
        <v>28</v>
      </c>
      <c r="J1450" t="s">
        <v>29</v>
      </c>
      <c r="K1450" t="s">
        <v>9476</v>
      </c>
      <c r="L1450" t="s">
        <v>223</v>
      </c>
      <c r="M1450" t="s">
        <v>32</v>
      </c>
      <c r="N1450">
        <v>10520</v>
      </c>
      <c r="O1450" t="s">
        <v>224</v>
      </c>
      <c r="P1450" t="s">
        <v>34</v>
      </c>
      <c r="Q1450" s="3" t="s">
        <v>44</v>
      </c>
      <c r="R1450" s="3" t="str">
        <f t="shared" si="22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0" s="3" t="str">
        <f>VLOOKUP($B1450,[1]Offline!$A$2:$K$2447,2,FALSE)</f>
        <v>Mini Supermarket</v>
      </c>
      <c r="T1450" s="3" t="str">
        <f>VLOOKUP($B1450,[1]Offline!$A$2:$K$2447,6,FALSE)</f>
        <v xml:space="preserve">24 Hours </v>
      </c>
      <c r="U1450" s="3" t="str">
        <f>VLOOKUP($B1450,[1]Offline!$A$2:$K$2447,8,FALSE)</f>
        <v>เลขที่ 17/3 ถ.พัฒนาชนบท 3 แขวงคลองสองต้นนุ่น เขตลาดกระบัง กรุงเทพฯ 10520</v>
      </c>
      <c r="V1450" s="11" t="str">
        <f t="shared" si="230"/>
        <v>เลขที่ 17/3 ถ.พัฒนาชนบท 3 แขวงคลองสองต้นนุ่น เขตลาดกระบัง กรุงเทพฯ 10520, โทรศัพท์: 065-517-2341</v>
      </c>
      <c r="W1450" s="3" t="str">
        <f>VLOOKUP($B1450,[1]Offline!$A$2:$K$2447,5,FALSE)</f>
        <v>exp2996-sm@lotuss.com</v>
      </c>
      <c r="X1450" s="3" t="str">
        <f>VLOOKUP($B1450,[1]Offline!$A$2:$K$2447,10,FALSE)</f>
        <v>0655172341</v>
      </c>
      <c r="Y1450" t="s">
        <v>9477</v>
      </c>
      <c r="Z1450" t="str">
        <f t="shared" si="231"/>
        <v>0655172341</v>
      </c>
      <c r="AA1450" t="str">
        <f t="shared" si="232"/>
        <v>065-517-2341</v>
      </c>
      <c r="AB1450" t="str">
        <f t="shared" si="233"/>
        <v>Valid</v>
      </c>
      <c r="AC1450" s="4" t="str">
        <f t="shared" si="238"/>
        <v>Valid</v>
      </c>
      <c r="AD1450" t="s">
        <v>9477</v>
      </c>
      <c r="AE1450" s="11" t="s">
        <v>9478</v>
      </c>
    </row>
    <row r="1451" spans="1:31" ht="16" x14ac:dyDescent="0.2">
      <c r="A1451" t="s">
        <v>9479</v>
      </c>
      <c r="B1451">
        <v>2997</v>
      </c>
      <c r="C1451" t="str">
        <f t="shared" si="228"/>
        <v>store_doc_2997</v>
      </c>
      <c r="D1451" t="s">
        <v>9480</v>
      </c>
      <c r="E1451" t="s">
        <v>9481</v>
      </c>
      <c r="F1451">
        <v>19.881716000000001</v>
      </c>
      <c r="G1451">
        <v>99.929974000000001</v>
      </c>
      <c r="H1451" t="str">
        <f t="shared" si="234"/>
        <v>https://www.google.com/maps/place/19.881716,99.929974</v>
      </c>
      <c r="I1451" t="s">
        <v>28</v>
      </c>
      <c r="J1451" t="s">
        <v>29</v>
      </c>
      <c r="K1451" t="s">
        <v>9323</v>
      </c>
      <c r="L1451" t="s">
        <v>9482</v>
      </c>
      <c r="M1451" t="s">
        <v>2329</v>
      </c>
      <c r="N1451">
        <v>57210</v>
      </c>
      <c r="O1451" t="s">
        <v>9483</v>
      </c>
      <c r="P1451" t="s">
        <v>34</v>
      </c>
      <c r="Q1451" s="3" t="s">
        <v>35</v>
      </c>
      <c r="R1451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1" s="3" t="str">
        <f>VLOOKUP($B1451,[1]Offline!$A$2:$K$2447,2,FALSE)</f>
        <v>Mini Supermarket</v>
      </c>
      <c r="T1451" s="3" t="str">
        <f>VLOOKUP($B1451,[1]Offline!$A$2:$K$2447,6,FALSE)</f>
        <v>06:00-23:00 (17Hrs)</v>
      </c>
      <c r="U1451" s="3" t="str">
        <f>VLOOKUP($B1451,[1]Offline!$A$2:$K$2447,8,FALSE)</f>
        <v>เลขที่ 433 ม.1 ต.เวียงชัย อ.เวียงชัย จ.เชียงราย 57210</v>
      </c>
      <c r="V1451" s="11" t="str">
        <f t="shared" si="230"/>
        <v>เลขที่ 433 ม.1 ต.เวียงชัย อ.เวียงชัย จ.เชียงราย 57210, โทรศัพท์: 065-517-2342</v>
      </c>
      <c r="W1451" s="3" t="str">
        <f>VLOOKUP($B1451,[1]Offline!$A$2:$K$2447,5,FALSE)</f>
        <v>exp2997-sm@lotuss.com</v>
      </c>
      <c r="X1451" s="3" t="str">
        <f>VLOOKUP($B1451,[1]Offline!$A$2:$K$2447,10,FALSE)</f>
        <v>0655172342</v>
      </c>
      <c r="Y1451" t="s">
        <v>9484</v>
      </c>
      <c r="Z1451" t="str">
        <f t="shared" si="231"/>
        <v>0655172342</v>
      </c>
      <c r="AA1451" t="str">
        <f t="shared" si="232"/>
        <v>065-517-2342</v>
      </c>
      <c r="AB1451" t="str">
        <f t="shared" si="233"/>
        <v>Valid</v>
      </c>
      <c r="AC1451" s="4" t="str">
        <f t="shared" si="238"/>
        <v>Valid</v>
      </c>
      <c r="AD1451" t="s">
        <v>9484</v>
      </c>
      <c r="AE1451" s="11" t="s">
        <v>9485</v>
      </c>
    </row>
    <row r="1452" spans="1:31" ht="16" x14ac:dyDescent="0.2">
      <c r="A1452" t="s">
        <v>9486</v>
      </c>
      <c r="B1452">
        <v>2998</v>
      </c>
      <c r="C1452" t="str">
        <f t="shared" si="228"/>
        <v>store_doc_2998</v>
      </c>
      <c r="D1452" t="s">
        <v>9487</v>
      </c>
      <c r="E1452" t="s">
        <v>9488</v>
      </c>
      <c r="F1452">
        <v>18.760469000000001</v>
      </c>
      <c r="G1452">
        <v>99.011519000000007</v>
      </c>
      <c r="H1452" t="str">
        <f t="shared" si="234"/>
        <v>https://www.google.com/maps/place/18.760469,99.011519</v>
      </c>
      <c r="I1452" t="s">
        <v>123</v>
      </c>
      <c r="J1452" t="s">
        <v>29</v>
      </c>
      <c r="K1452" t="s">
        <v>9489</v>
      </c>
      <c r="L1452" t="s">
        <v>469</v>
      </c>
      <c r="M1452" t="s">
        <v>470</v>
      </c>
      <c r="N1452">
        <v>50000</v>
      </c>
      <c r="O1452" t="s">
        <v>837</v>
      </c>
      <c r="P1452" t="s">
        <v>34</v>
      </c>
      <c r="Q1452" s="3" t="s">
        <v>35</v>
      </c>
      <c r="R1452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2" s="3" t="str">
        <f>VLOOKUP($B1452,[1]Offline!$A$2:$K$2447,2,FALSE)</f>
        <v>Mini Supermarket</v>
      </c>
      <c r="T1452" s="3" t="str">
        <f>VLOOKUP($B1452,[1]Offline!$A$2:$K$2447,6,FALSE)</f>
        <v>06:00-23:00 (17Hrs)</v>
      </c>
      <c r="U1452" s="3" t="str">
        <f>VLOOKUP($B1452,[1]Offline!$A$2:$K$2447,8,FALSE)</f>
        <v>เลขที่ 541/198 ซอยหมู่บ้านการเคหะ ถนนลำพูน ต.หนองหอย อ.เมืองเชียงใหม่ จ.เชียงใหม่ 50000</v>
      </c>
      <c r="V1452" s="11" t="str">
        <f t="shared" si="230"/>
        <v>เลขที่ 541/198 ซอยหมู่บ้านการเคหะ ถนนลำพูน ต.หนองหอย อ.เมืองเชียงใหม่ จ.เชียงใหม่ 50000, โทรศัพท์: 081-247-2007</v>
      </c>
      <c r="W1452" s="3" t="str">
        <f>VLOOKUP($B1452,[1]Offline!$A$2:$K$2447,5,FALSE)</f>
        <v>exp2998-sm@lotuss.com</v>
      </c>
      <c r="X1452" s="3" t="str">
        <f>VLOOKUP($B1452,[1]Offline!$A$2:$K$2447,10,FALSE)</f>
        <v>0812472007</v>
      </c>
      <c r="Y1452" t="s">
        <v>9490</v>
      </c>
      <c r="Z1452" t="str">
        <f t="shared" si="231"/>
        <v>0812472007</v>
      </c>
      <c r="AA1452" t="str">
        <f t="shared" si="232"/>
        <v>081-247-2007</v>
      </c>
      <c r="AB1452" t="str">
        <f t="shared" si="233"/>
        <v>Valid</v>
      </c>
      <c r="AC1452" s="4" t="str">
        <f t="shared" si="238"/>
        <v>Valid</v>
      </c>
      <c r="AD1452" t="s">
        <v>9490</v>
      </c>
      <c r="AE1452" s="11" t="s">
        <v>9491</v>
      </c>
    </row>
    <row r="1453" spans="1:31" ht="16" x14ac:dyDescent="0.2">
      <c r="A1453" t="s">
        <v>9492</v>
      </c>
      <c r="B1453">
        <v>2999</v>
      </c>
      <c r="C1453" t="str">
        <f t="shared" si="228"/>
        <v>store_doc_2999</v>
      </c>
      <c r="D1453" t="s">
        <v>9493</v>
      </c>
      <c r="E1453" t="s">
        <v>9494</v>
      </c>
      <c r="F1453">
        <v>13.842556</v>
      </c>
      <c r="G1453">
        <v>100.520619</v>
      </c>
      <c r="H1453" t="str">
        <f t="shared" si="234"/>
        <v>https://www.google.com/maps/place/13.842556,100.520619</v>
      </c>
      <c r="I1453" t="s">
        <v>28</v>
      </c>
      <c r="J1453" t="s">
        <v>29</v>
      </c>
      <c r="K1453" t="s">
        <v>9495</v>
      </c>
      <c r="L1453" t="s">
        <v>284</v>
      </c>
      <c r="M1453" t="s">
        <v>232</v>
      </c>
      <c r="N1453">
        <v>11000</v>
      </c>
      <c r="O1453" t="s">
        <v>1670</v>
      </c>
      <c r="P1453" t="s">
        <v>34</v>
      </c>
      <c r="Q1453" s="3" t="s">
        <v>35</v>
      </c>
      <c r="R1453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3" s="3" t="str">
        <f>VLOOKUP($B1453,[1]Offline!$A$2:$K$2447,2,FALSE)</f>
        <v>Mini Supermarket</v>
      </c>
      <c r="T1453" s="3" t="str">
        <f>VLOOKUP($B1453,[1]Offline!$A$2:$K$2447,6,FALSE)</f>
        <v>06:00-23:00 (17Hrs)</v>
      </c>
      <c r="U1453" s="3" t="str">
        <f>VLOOKUP($B1453,[1]Offline!$A$2:$K$2447,8,FALSE)</f>
        <v>เลขที่ 128/1 ซอยกรุงเทพนนท์ 12 ต.บางเขน อ.เมืองนนทบุรี จ.นนทบุรี 11000</v>
      </c>
      <c r="V1453" s="11" t="str">
        <f t="shared" si="230"/>
        <v>เลขที่ 128/1 ซอยกรุงเทพนนท์ 12 ต.บางเขน อ.เมืองนนทบุรี จ.นนทบุรี 11000, โทรศัพท์: 065-517-2344</v>
      </c>
      <c r="W1453" s="3" t="str">
        <f>VLOOKUP($B1453,[1]Offline!$A$2:$K$2447,5,FALSE)</f>
        <v>exp2999-sm@lotuss.com</v>
      </c>
      <c r="X1453" s="3" t="str">
        <f>VLOOKUP($B1453,[1]Offline!$A$2:$K$2447,10,FALSE)</f>
        <v>0655172344</v>
      </c>
      <c r="Y1453" t="s">
        <v>9496</v>
      </c>
      <c r="Z1453" t="str">
        <f t="shared" si="231"/>
        <v>0655172344</v>
      </c>
      <c r="AA1453" t="str">
        <f t="shared" si="232"/>
        <v>065-517-2344</v>
      </c>
      <c r="AB1453" t="str">
        <f t="shared" si="233"/>
        <v>Valid</v>
      </c>
      <c r="AC1453" s="4" t="str">
        <f t="shared" si="238"/>
        <v>Valid</v>
      </c>
      <c r="AD1453" t="s">
        <v>9496</v>
      </c>
      <c r="AE1453" s="11" t="s">
        <v>9497</v>
      </c>
    </row>
    <row r="1454" spans="1:31" ht="16" x14ac:dyDescent="0.2">
      <c r="A1454" t="s">
        <v>9498</v>
      </c>
      <c r="B1454">
        <v>3000</v>
      </c>
      <c r="C1454" t="str">
        <f t="shared" si="228"/>
        <v>store_doc_3000</v>
      </c>
      <c r="D1454" t="s">
        <v>9499</v>
      </c>
      <c r="E1454" t="s">
        <v>9500</v>
      </c>
      <c r="F1454">
        <v>17.895268000000002</v>
      </c>
      <c r="G1454">
        <v>99.604067999999998</v>
      </c>
      <c r="H1454" t="str">
        <f t="shared" si="234"/>
        <v>https://www.google.com/maps/place/17.895268,99.604068</v>
      </c>
      <c r="I1454" t="s">
        <v>28</v>
      </c>
      <c r="J1454" t="s">
        <v>29</v>
      </c>
      <c r="K1454" t="s">
        <v>9501</v>
      </c>
      <c r="L1454" t="s">
        <v>9502</v>
      </c>
      <c r="M1454" t="s">
        <v>5832</v>
      </c>
      <c r="N1454">
        <v>54160</v>
      </c>
      <c r="O1454" t="s">
        <v>9503</v>
      </c>
      <c r="P1454" t="s">
        <v>34</v>
      </c>
      <c r="Q1454" s="3" t="s">
        <v>44</v>
      </c>
      <c r="R1454" s="3" t="str">
        <f t="shared" si="22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4" s="3" t="str">
        <f>VLOOKUP($B1454,[1]Offline!$A$2:$K$2447,2,FALSE)</f>
        <v>Mini Supermarket</v>
      </c>
      <c r="T1454" s="3" t="str">
        <f>VLOOKUP($B1454,[1]Offline!$A$2:$K$2447,6,FALSE)</f>
        <v>05:00-22:00 (17Hrs)</v>
      </c>
      <c r="U1454" s="3" t="str">
        <f>VLOOKUP($B1454,[1]Offline!$A$2:$K$2447,8,FALSE)</f>
        <v>เลขที่ 399 ม.1 ต.วังชิ้น อ.วังชิ้น จ.แพร่ 54160</v>
      </c>
      <c r="V1454" s="11" t="str">
        <f t="shared" si="230"/>
        <v>เลขที่ 399 ม.1 ต.วังชิ้น อ.วังชิ้น จ.แพร่ 54160, โทรศัพท์: 065-157-2348</v>
      </c>
      <c r="W1454" s="3" t="str">
        <f>VLOOKUP($B1454,[1]Offline!$A$2:$K$2447,5,FALSE)</f>
        <v>exp3000-sm@lotuss.com</v>
      </c>
      <c r="X1454" s="3" t="str">
        <f>VLOOKUP($B1454,[1]Offline!$A$2:$K$2447,10,FALSE)</f>
        <v>0651572348</v>
      </c>
      <c r="Y1454" t="s">
        <v>9504</v>
      </c>
      <c r="Z1454" t="str">
        <f t="shared" si="231"/>
        <v>0651572348</v>
      </c>
      <c r="AA1454" t="str">
        <f t="shared" si="232"/>
        <v>065-157-2348</v>
      </c>
      <c r="AB1454" t="str">
        <f t="shared" si="233"/>
        <v>Valid</v>
      </c>
      <c r="AC1454" s="4" t="str">
        <f t="shared" si="238"/>
        <v>Valid</v>
      </c>
      <c r="AD1454" t="s">
        <v>9504</v>
      </c>
      <c r="AE1454" s="11" t="s">
        <v>9505</v>
      </c>
    </row>
    <row r="1455" spans="1:31" ht="16" x14ac:dyDescent="0.2">
      <c r="A1455" t="s">
        <v>9506</v>
      </c>
      <c r="B1455">
        <v>3001</v>
      </c>
      <c r="C1455" t="str">
        <f t="shared" si="228"/>
        <v>store_doc_3001</v>
      </c>
      <c r="D1455" t="s">
        <v>9507</v>
      </c>
      <c r="E1455" t="s">
        <v>9508</v>
      </c>
      <c r="F1455">
        <v>7.5455500000000004</v>
      </c>
      <c r="G1455">
        <v>99.046953000000002</v>
      </c>
      <c r="H1455" t="str">
        <f t="shared" si="234"/>
        <v>https://www.google.com/maps/place/7.54555,99.046953</v>
      </c>
      <c r="I1455" t="s">
        <v>28</v>
      </c>
      <c r="J1455" t="s">
        <v>29</v>
      </c>
      <c r="K1455" t="s">
        <v>9509</v>
      </c>
      <c r="L1455" t="s">
        <v>8670</v>
      </c>
      <c r="M1455" t="s">
        <v>8671</v>
      </c>
      <c r="N1455">
        <v>81150</v>
      </c>
      <c r="O1455" t="s">
        <v>9510</v>
      </c>
      <c r="P1455" t="s">
        <v>34</v>
      </c>
      <c r="Q1455" s="3" t="s">
        <v>35</v>
      </c>
      <c r="R1455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5" s="3" t="str">
        <f>VLOOKUP($B1455,[1]Offline!$A$2:$K$2447,2,FALSE)</f>
        <v>Mini Supermarket</v>
      </c>
      <c r="T1455" s="3" t="str">
        <f>VLOOKUP($B1455,[1]Offline!$A$2:$K$2447,6,FALSE)</f>
        <v>06:00-23:00 (17Hrs)</v>
      </c>
      <c r="U1455" s="3" t="str">
        <f>VLOOKUP($B1455,[1]Offline!$A$2:$K$2447,8,FALSE)</f>
        <v>เลขที่ 277 หมู่ 8 ต.เกาะลันตาใหญ่ อ.เกาะลันตา จ.กระบี่ 81150</v>
      </c>
      <c r="V1455" s="11" t="str">
        <f t="shared" si="230"/>
        <v>เลขที่ 277 หมู่ 8 ต.เกาะลันตาใหญ่ อ.เกาะลันตา จ.กระบี่ 81150, โทรศัพท์: 065-517-2349</v>
      </c>
      <c r="W1455" s="3" t="str">
        <f>VLOOKUP($B1455,[1]Offline!$A$2:$K$2447,5,FALSE)</f>
        <v>exp3001-sm@lotuss.com</v>
      </c>
      <c r="X1455" s="3" t="str">
        <f>VLOOKUP($B1455,[1]Offline!$A$2:$K$2447,10,FALSE)</f>
        <v>0655172349</v>
      </c>
      <c r="Y1455" t="s">
        <v>9511</v>
      </c>
      <c r="Z1455" t="str">
        <f t="shared" si="231"/>
        <v>0655172349</v>
      </c>
      <c r="AA1455" t="str">
        <f t="shared" si="232"/>
        <v>065-517-2349</v>
      </c>
      <c r="AB1455" t="str">
        <f t="shared" si="233"/>
        <v>Valid</v>
      </c>
      <c r="AC1455" s="4" t="str">
        <f t="shared" si="238"/>
        <v>Valid</v>
      </c>
      <c r="AD1455" t="s">
        <v>9511</v>
      </c>
      <c r="AE1455" s="11" t="s">
        <v>9512</v>
      </c>
    </row>
    <row r="1456" spans="1:31" ht="16" x14ac:dyDescent="0.2">
      <c r="A1456" t="s">
        <v>9513</v>
      </c>
      <c r="B1456">
        <v>3002</v>
      </c>
      <c r="C1456" t="str">
        <f t="shared" si="228"/>
        <v>store_doc_3002</v>
      </c>
      <c r="D1456" t="s">
        <v>9514</v>
      </c>
      <c r="E1456" t="s">
        <v>9515</v>
      </c>
      <c r="F1456">
        <v>13.621017999999999</v>
      </c>
      <c r="G1456">
        <v>100.599388</v>
      </c>
      <c r="H1456" t="str">
        <f t="shared" si="234"/>
        <v>https://www.google.com/maps/place/13.621018,100.599388</v>
      </c>
      <c r="I1456" t="s">
        <v>28</v>
      </c>
      <c r="J1456" t="s">
        <v>29</v>
      </c>
      <c r="K1456" t="s">
        <v>9516</v>
      </c>
      <c r="L1456" t="s">
        <v>99</v>
      </c>
      <c r="M1456" t="s">
        <v>100</v>
      </c>
      <c r="N1456">
        <v>10270</v>
      </c>
      <c r="O1456" t="s">
        <v>639</v>
      </c>
      <c r="P1456" t="s">
        <v>34</v>
      </c>
      <c r="Q1456" s="3" t="s">
        <v>35</v>
      </c>
      <c r="R1456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6" s="3" t="str">
        <f>VLOOKUP($B1456,[1]Offline!$A$2:$K$2447,2,FALSE)</f>
        <v>Mini Supermarket</v>
      </c>
      <c r="T1456" s="3" t="str">
        <f>VLOOKUP($B1456,[1]Offline!$A$2:$K$2447,6,FALSE)</f>
        <v>06:00-23:00 (17Hrs)</v>
      </c>
      <c r="U1456" s="3" t="str">
        <f>VLOOKUP($B1456,[1]Offline!$A$2:$K$2447,8,FALSE)</f>
        <v>เลขที่ 306/100 หมู่ 3 ต.บางเมืองใหม่ อ.เมือง จ.สมุทรปราการ 10270</v>
      </c>
      <c r="V1456" s="11" t="str">
        <f t="shared" si="230"/>
        <v>เลขที่ 306/100 หมู่ 3 ต.บางเมืองใหม่ อ.เมือง จ.สมุทรปราการ 10270, โทรศัพท์: 065-517-2350</v>
      </c>
      <c r="W1456" s="3" t="str">
        <f>VLOOKUP($B1456,[1]Offline!$A$2:$K$2447,5,FALSE)</f>
        <v>exp3002-sm@lotuss.com</v>
      </c>
      <c r="X1456" s="3" t="str">
        <f>VLOOKUP($B1456,[1]Offline!$A$2:$K$2447,10,FALSE)</f>
        <v>0655172350</v>
      </c>
      <c r="Y1456" t="s">
        <v>9517</v>
      </c>
      <c r="Z1456" t="str">
        <f t="shared" si="231"/>
        <v>0655172350</v>
      </c>
      <c r="AA1456" t="str">
        <f t="shared" si="232"/>
        <v>065-517-2350</v>
      </c>
      <c r="AB1456" t="str">
        <f t="shared" si="233"/>
        <v>Valid</v>
      </c>
      <c r="AC1456" s="4" t="str">
        <f t="shared" si="238"/>
        <v>Valid</v>
      </c>
      <c r="AD1456" t="s">
        <v>9517</v>
      </c>
      <c r="AE1456" s="11" t="s">
        <v>9518</v>
      </c>
    </row>
    <row r="1457" spans="1:31" ht="16" x14ac:dyDescent="0.2">
      <c r="A1457" t="s">
        <v>9519</v>
      </c>
      <c r="B1457">
        <v>3003</v>
      </c>
      <c r="C1457" t="str">
        <f t="shared" si="228"/>
        <v>store_doc_3003</v>
      </c>
      <c r="D1457" t="s">
        <v>9520</v>
      </c>
      <c r="E1457" t="s">
        <v>9521</v>
      </c>
      <c r="F1457">
        <v>13.141052</v>
      </c>
      <c r="G1457">
        <v>100.93767</v>
      </c>
      <c r="H1457" t="str">
        <f t="shared" si="234"/>
        <v>https://www.google.com/maps/place/13.141052,100.93767</v>
      </c>
      <c r="I1457" t="s">
        <v>28</v>
      </c>
      <c r="J1457" t="s">
        <v>29</v>
      </c>
      <c r="K1457" t="s">
        <v>9522</v>
      </c>
      <c r="L1457" t="s">
        <v>1745</v>
      </c>
      <c r="M1457" t="s">
        <v>1528</v>
      </c>
      <c r="N1457">
        <v>20110</v>
      </c>
      <c r="O1457" t="s">
        <v>1746</v>
      </c>
      <c r="P1457" t="s">
        <v>34</v>
      </c>
      <c r="Q1457" s="3" t="s">
        <v>170</v>
      </c>
      <c r="R1457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7" s="3" t="str">
        <f>VLOOKUP($B1457,[1]Offline!$A$2:$K$2447,2,FALSE)</f>
        <v>Mini Supermarket</v>
      </c>
      <c r="T1457" s="3" t="str">
        <f>VLOOKUP($B1457,[1]Offline!$A$2:$K$2447,6,FALSE)</f>
        <v>06:00-23:00 (17Hrs)</v>
      </c>
      <c r="U1457" s="3" t="str">
        <f>VLOOKUP($B1457,[1]Offline!$A$2:$K$2447,8,FALSE)</f>
        <v>เลขที่ 201/22 หมู่ 3 ต.สุรศักดิ์ อ.ศรีราชา จ.ชลบุรี 20110</v>
      </c>
      <c r="V1457" s="11" t="str">
        <f t="shared" si="230"/>
        <v>เลขที่ 201/22 หมู่ 3 ต.สุรศักดิ์ อ.ศรีราชา จ.ชลบุรี 20110, โทรศัพท์: 082-985-5183</v>
      </c>
      <c r="W1457" s="3" t="str">
        <f>VLOOKUP($B1457,[1]Offline!$A$2:$K$2447,5,FALSE)</f>
        <v>exp3003-sm@lotuss.com</v>
      </c>
      <c r="X1457" s="3" t="str">
        <f>VLOOKUP($B1457,[1]Offline!$A$2:$K$2447,10,FALSE)</f>
        <v>0829855183</v>
      </c>
      <c r="Y1457" t="s">
        <v>9523</v>
      </c>
      <c r="Z1457" t="str">
        <f t="shared" si="231"/>
        <v>0829855183</v>
      </c>
      <c r="AA1457" t="str">
        <f t="shared" si="232"/>
        <v>082-985-5183</v>
      </c>
      <c r="AB1457" t="str">
        <f t="shared" si="233"/>
        <v>Valid</v>
      </c>
      <c r="AC1457" s="4" t="str">
        <f t="shared" si="238"/>
        <v>Valid</v>
      </c>
      <c r="AD1457" t="s">
        <v>9523</v>
      </c>
      <c r="AE1457" s="11" t="s">
        <v>9524</v>
      </c>
    </row>
    <row r="1458" spans="1:31" ht="16" x14ac:dyDescent="0.2">
      <c r="A1458" t="s">
        <v>9525</v>
      </c>
      <c r="B1458">
        <v>3004</v>
      </c>
      <c r="C1458" t="str">
        <f t="shared" si="228"/>
        <v>store_doc_3004</v>
      </c>
      <c r="D1458" t="s">
        <v>9526</v>
      </c>
      <c r="E1458" t="s">
        <v>9527</v>
      </c>
      <c r="F1458">
        <v>14.096539999999999</v>
      </c>
      <c r="G1458">
        <v>99.420749999999998</v>
      </c>
      <c r="H1458" t="str">
        <f t="shared" si="234"/>
        <v>https://www.google.com/maps/place/14.09654,99.42075</v>
      </c>
      <c r="I1458" t="s">
        <v>28</v>
      </c>
      <c r="J1458" t="s">
        <v>29</v>
      </c>
      <c r="K1458" t="s">
        <v>9528</v>
      </c>
      <c r="L1458" t="s">
        <v>4830</v>
      </c>
      <c r="M1458" t="s">
        <v>4831</v>
      </c>
      <c r="N1458">
        <v>71190</v>
      </c>
      <c r="O1458" t="s">
        <v>9529</v>
      </c>
      <c r="P1458" t="s">
        <v>34</v>
      </c>
      <c r="Q1458" s="3" t="s">
        <v>35</v>
      </c>
      <c r="R1458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8" s="3" t="str">
        <f>VLOOKUP($B1458,[1]Offline!$A$2:$K$2447,2,FALSE)</f>
        <v>Mini Supermarket</v>
      </c>
      <c r="T1458" s="3" t="str">
        <f>VLOOKUP($B1458,[1]Offline!$A$2:$K$2447,6,FALSE)</f>
        <v>06:00-22:30 (16.5Hrs)</v>
      </c>
      <c r="U1458" s="3" t="str">
        <f>VLOOKUP($B1458,[1]Offline!$A$2:$K$2447,8,FALSE)</f>
        <v>เลขที่ 352/2 หมู่ 1 ต.ลาดหญ้า อ.เมือง จ.กาญจนบุรี 71190</v>
      </c>
      <c r="V1458" s="11" t="str">
        <f t="shared" si="230"/>
        <v>เลขที่ 352/2 หมู่ 1 ต.ลาดหญ้า อ.เมือง จ.กาญจนบุรี 71190, โทรศัพท์: 062-605-8933</v>
      </c>
      <c r="W1458" s="3" t="str">
        <f>VLOOKUP($B1458,[1]Offline!$A$2:$K$2447,5,FALSE)</f>
        <v>exp3004-sm@lotuss.com</v>
      </c>
      <c r="X1458" s="3" t="str">
        <f>VLOOKUP($B1458,[1]Offline!$A$2:$K$2447,10,FALSE)</f>
        <v>0626058933</v>
      </c>
      <c r="Y1458" t="s">
        <v>9530</v>
      </c>
      <c r="Z1458" t="str">
        <f t="shared" si="231"/>
        <v>0626058933</v>
      </c>
      <c r="AA1458" t="str">
        <f t="shared" si="232"/>
        <v>062-605-8933</v>
      </c>
      <c r="AB1458" t="str">
        <f t="shared" si="233"/>
        <v>Valid</v>
      </c>
      <c r="AC1458" s="4" t="str">
        <f t="shared" si="238"/>
        <v>Valid</v>
      </c>
      <c r="AD1458" t="s">
        <v>9530</v>
      </c>
      <c r="AE1458" s="11" t="s">
        <v>9531</v>
      </c>
    </row>
    <row r="1459" spans="1:31" ht="16" x14ac:dyDescent="0.2">
      <c r="A1459" t="s">
        <v>9532</v>
      </c>
      <c r="B1459">
        <v>3005</v>
      </c>
      <c r="C1459" t="str">
        <f t="shared" si="228"/>
        <v>store_doc_3005</v>
      </c>
      <c r="D1459" t="s">
        <v>9533</v>
      </c>
      <c r="E1459" t="s">
        <v>9534</v>
      </c>
      <c r="F1459">
        <v>13.96875</v>
      </c>
      <c r="G1459">
        <v>101.51458</v>
      </c>
      <c r="H1459" t="str">
        <f t="shared" si="234"/>
        <v>https://www.google.com/maps/place/13.96875,101.51458</v>
      </c>
      <c r="I1459" t="s">
        <v>28</v>
      </c>
      <c r="J1459" t="s">
        <v>29</v>
      </c>
      <c r="K1459" t="s">
        <v>9535</v>
      </c>
      <c r="L1459" t="s">
        <v>2533</v>
      </c>
      <c r="M1459" t="s">
        <v>1841</v>
      </c>
      <c r="N1459">
        <v>25140</v>
      </c>
      <c r="O1459" t="s">
        <v>9536</v>
      </c>
      <c r="P1459" t="s">
        <v>34</v>
      </c>
      <c r="Q1459" s="3" t="s">
        <v>170</v>
      </c>
      <c r="R1459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59" s="3" t="str">
        <f>VLOOKUP($B1459,[1]Offline!$A$2:$K$2447,2,FALSE)</f>
        <v>Mini Supermarket</v>
      </c>
      <c r="T1459" s="3" t="str">
        <f>VLOOKUP($B1459,[1]Offline!$A$2:$K$2447,6,FALSE)</f>
        <v>06:00-23:00 (17Hrs)</v>
      </c>
      <c r="U1459" s="3" t="str">
        <f>VLOOKUP($B1459,[1]Offline!$A$2:$K$2447,8,FALSE)</f>
        <v>เลขที่ 209/40 หมู่4 ต.ศรีมหาโพธิ อ.ศรีมหาโพธิ จ.ปราจีนบุรี 25140</v>
      </c>
      <c r="V1459" s="11" t="str">
        <f t="shared" si="230"/>
        <v>เลขที่ 209/40 หมู่4 ต.ศรีมหาโพธิ อ.ศรีมหาโพธิ จ.ปราจีนบุรี 25140, โทรศัพท์: 062-605-8934</v>
      </c>
      <c r="W1459" s="3" t="str">
        <f>VLOOKUP($B1459,[1]Offline!$A$2:$K$2447,5,FALSE)</f>
        <v>exp3005-sm@lotuss.com</v>
      </c>
      <c r="X1459" s="3" t="str">
        <f>VLOOKUP($B1459,[1]Offline!$A$2:$K$2447,10,FALSE)</f>
        <v>0626058934</v>
      </c>
      <c r="Y1459" t="s">
        <v>9537</v>
      </c>
      <c r="Z1459" t="str">
        <f t="shared" si="231"/>
        <v>0626058934</v>
      </c>
      <c r="AA1459" t="str">
        <f t="shared" si="232"/>
        <v>062-605-8934</v>
      </c>
      <c r="AB1459" t="str">
        <f t="shared" si="233"/>
        <v>Valid</v>
      </c>
      <c r="AC1459" s="4" t="str">
        <f t="shared" si="238"/>
        <v>Valid</v>
      </c>
      <c r="AD1459" t="s">
        <v>9537</v>
      </c>
      <c r="AE1459" s="11" t="s">
        <v>9538</v>
      </c>
    </row>
    <row r="1460" spans="1:31" ht="16" x14ac:dyDescent="0.2">
      <c r="A1460" t="s">
        <v>9539</v>
      </c>
      <c r="B1460">
        <v>3006</v>
      </c>
      <c r="C1460" t="str">
        <f t="shared" si="228"/>
        <v>store_doc_3006</v>
      </c>
      <c r="D1460" t="s">
        <v>9540</v>
      </c>
      <c r="E1460" t="s">
        <v>9541</v>
      </c>
      <c r="F1460">
        <v>16.3384</v>
      </c>
      <c r="G1460">
        <v>102.80152</v>
      </c>
      <c r="H1460" t="str">
        <f t="shared" si="234"/>
        <v>https://www.google.com/maps/place/16.3384,102.80152</v>
      </c>
      <c r="I1460" t="s">
        <v>28</v>
      </c>
      <c r="J1460" t="s">
        <v>29</v>
      </c>
      <c r="K1460" t="s">
        <v>9542</v>
      </c>
      <c r="L1460" t="s">
        <v>2423</v>
      </c>
      <c r="M1460" t="s">
        <v>2424</v>
      </c>
      <c r="N1460">
        <v>40260</v>
      </c>
      <c r="O1460" t="s">
        <v>9543</v>
      </c>
      <c r="P1460" t="s">
        <v>34</v>
      </c>
      <c r="Q1460" s="3" t="s">
        <v>170</v>
      </c>
      <c r="R1460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0" s="3" t="str">
        <f>VLOOKUP($B1460,[1]Offline!$A$2:$K$2447,2,FALSE)</f>
        <v>Mini Supermarket</v>
      </c>
      <c r="T1460" s="3" t="str">
        <f>VLOOKUP($B1460,[1]Offline!$A$2:$K$2447,6,FALSE)</f>
        <v>06:00-23:00 (17Hrs)</v>
      </c>
      <c r="U1460" s="3" t="str">
        <f>VLOOKUP($B1460,[1]Offline!$A$2:$K$2447,8,FALSE)</f>
        <v>เลขที่ 458 ม.10 ต.ท่าพระ อ.เมืองขอนแก่น จ.ขอนแก่น 40260</v>
      </c>
      <c r="V1460" s="11" t="str">
        <f t="shared" si="230"/>
        <v>เลขที่ 458 ม.10 ต.ท่าพระ อ.เมืองขอนแก่น จ.ขอนแก่น 40260, โทรศัพท์: 081-247-5685</v>
      </c>
      <c r="W1460" s="3" t="str">
        <f>VLOOKUP($B1460,[1]Offline!$A$2:$K$2447,5,FALSE)</f>
        <v>exp3006-sm@lotuss.com</v>
      </c>
      <c r="X1460" s="3" t="str">
        <f>VLOOKUP($B1460,[1]Offline!$A$2:$K$2447,10,FALSE)</f>
        <v>0812475685</v>
      </c>
      <c r="Y1460" t="s">
        <v>9544</v>
      </c>
      <c r="Z1460" t="str">
        <f t="shared" si="231"/>
        <v>0812475685</v>
      </c>
      <c r="AA1460" t="str">
        <f t="shared" si="232"/>
        <v>081-247-5685</v>
      </c>
      <c r="AB1460" t="str">
        <f t="shared" si="233"/>
        <v>Valid</v>
      </c>
      <c r="AC1460" s="4" t="str">
        <f t="shared" si="238"/>
        <v>Valid</v>
      </c>
      <c r="AD1460" t="s">
        <v>9544</v>
      </c>
      <c r="AE1460" s="11" t="s">
        <v>9545</v>
      </c>
    </row>
    <row r="1461" spans="1:31" ht="16" x14ac:dyDescent="0.2">
      <c r="A1461" t="s">
        <v>9546</v>
      </c>
      <c r="B1461">
        <v>3007</v>
      </c>
      <c r="C1461" t="str">
        <f t="shared" si="228"/>
        <v>store_doc_3007</v>
      </c>
      <c r="D1461" t="s">
        <v>9547</v>
      </c>
      <c r="E1461" t="s">
        <v>9548</v>
      </c>
      <c r="F1461">
        <v>7.7830399999999997</v>
      </c>
      <c r="G1461">
        <v>100.35296</v>
      </c>
      <c r="H1461" t="str">
        <f t="shared" si="234"/>
        <v>https://www.google.com/maps/place/7.78304,100.35296</v>
      </c>
      <c r="I1461" t="s">
        <v>123</v>
      </c>
      <c r="J1461" t="s">
        <v>29</v>
      </c>
      <c r="K1461" t="s">
        <v>9549</v>
      </c>
      <c r="L1461" t="s">
        <v>5023</v>
      </c>
      <c r="M1461" t="s">
        <v>3049</v>
      </c>
      <c r="N1461">
        <v>90140</v>
      </c>
      <c r="O1461" t="s">
        <v>9550</v>
      </c>
      <c r="P1461" t="s">
        <v>34</v>
      </c>
      <c r="Q1461" s="3" t="s">
        <v>35</v>
      </c>
      <c r="R1461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1" s="3" t="e">
        <f>VLOOKUP($B1461,[1]Offline!$A$2:$K$2447,2,FALSE)</f>
        <v>#N/A</v>
      </c>
      <c r="T1461" s="3" t="e">
        <f>VLOOKUP($B1461,[1]Offline!$A$2:$K$2447,6,FALSE)</f>
        <v>#N/A</v>
      </c>
      <c r="U1461" s="3" t="e">
        <f>VLOOKUP($B1461,[1]Offline!$A$2:$K$2447,8,FALSE)</f>
        <v>#N/A</v>
      </c>
      <c r="V1461" s="11" t="e">
        <f t="shared" si="230"/>
        <v>#N/A</v>
      </c>
      <c r="W1461" s="3" t="e">
        <f>VLOOKUP($B1461,[1]Offline!$A$2:$K$2447,5,FALSE)</f>
        <v>#N/A</v>
      </c>
      <c r="X1461" s="3" t="e">
        <f>VLOOKUP($B1461,[1]Offline!$A$2:$K$2447,10,FALSE)</f>
        <v>#N/A</v>
      </c>
      <c r="Y1461" t="e">
        <v>#N/A</v>
      </c>
      <c r="Z1461" t="e">
        <f t="shared" si="231"/>
        <v>#N/A</v>
      </c>
      <c r="AA1461" t="e">
        <f t="shared" si="232"/>
        <v>#N/A</v>
      </c>
      <c r="AB1461" t="e">
        <f t="shared" si="233"/>
        <v>#N/A</v>
      </c>
      <c r="AC1461" s="4"/>
      <c r="AD1461" t="e">
        <v>#N/A</v>
      </c>
    </row>
    <row r="1462" spans="1:31" ht="16" x14ac:dyDescent="0.2">
      <c r="A1462" t="s">
        <v>9551</v>
      </c>
      <c r="B1462">
        <v>3008</v>
      </c>
      <c r="C1462" t="str">
        <f t="shared" si="228"/>
        <v>store_doc_3008</v>
      </c>
      <c r="D1462" t="s">
        <v>9552</v>
      </c>
      <c r="E1462" t="s">
        <v>9553</v>
      </c>
      <c r="F1462">
        <v>17.050429999999999</v>
      </c>
      <c r="G1462">
        <v>104.68192000000001</v>
      </c>
      <c r="H1462" t="str">
        <f t="shared" si="234"/>
        <v>https://www.google.com/maps/place/17.05043,104.68192</v>
      </c>
      <c r="I1462" t="s">
        <v>28</v>
      </c>
      <c r="J1462" t="s">
        <v>29</v>
      </c>
      <c r="K1462" t="s">
        <v>9554</v>
      </c>
      <c r="L1462" t="s">
        <v>9555</v>
      </c>
      <c r="M1462" t="s">
        <v>5980</v>
      </c>
      <c r="N1462">
        <v>48170</v>
      </c>
      <c r="O1462" t="s">
        <v>6487</v>
      </c>
      <c r="P1462" t="s">
        <v>34</v>
      </c>
      <c r="Q1462" s="3" t="s">
        <v>35</v>
      </c>
      <c r="R1462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2" s="3" t="str">
        <f>VLOOKUP($B1462,[1]Offline!$A$2:$K$2447,2,FALSE)</f>
        <v>Mini Supermarket</v>
      </c>
      <c r="T1462" s="3" t="str">
        <f>VLOOKUP($B1462,[1]Offline!$A$2:$K$2447,6,FALSE)</f>
        <v>06:00-22:00 (16Hrs)</v>
      </c>
      <c r="U1462" s="3" t="str">
        <f>VLOOKUP($B1462,[1]Offline!$A$2:$K$2447,8,FALSE)</f>
        <v>เลขที่ 414 ม.9 ต.โพนทอง อ.เรณูนคร จ.นครพนม 48170</v>
      </c>
      <c r="V1462" s="11" t="str">
        <f t="shared" si="230"/>
        <v>เลขที่ 414 ม.9 ต.โพนทอง อ.เรณูนคร จ.นครพนม 48170, โทรศัพท์: 062-605-8937</v>
      </c>
      <c r="W1462" s="3" t="str">
        <f>VLOOKUP($B1462,[1]Offline!$A$2:$K$2447,5,FALSE)</f>
        <v>exp3008-sm@lotuss.com</v>
      </c>
      <c r="X1462" s="3" t="str">
        <f>VLOOKUP($B1462,[1]Offline!$A$2:$K$2447,10,FALSE)</f>
        <v>0626058937</v>
      </c>
      <c r="Y1462" t="s">
        <v>9556</v>
      </c>
      <c r="Z1462" t="str">
        <f t="shared" si="231"/>
        <v>0626058937</v>
      </c>
      <c r="AA1462" t="str">
        <f t="shared" si="232"/>
        <v>062-605-8937</v>
      </c>
      <c r="AB1462" t="str">
        <f t="shared" si="233"/>
        <v>Valid</v>
      </c>
      <c r="AC1462" s="4" t="str">
        <f t="shared" ref="AC1462:AC1494" si="239">IF(AND(LEFT($Z1462,1)="0", OR(LEN(SUBSTITUTE($Z1462,"-",""))=9, AND(LEFT($Z1462,2)&lt;&gt;"02", LEN(SUBSTITUTE($Z1462,"-",""))=10))), "Valid", "Invalid")</f>
        <v>Valid</v>
      </c>
      <c r="AD1462" t="s">
        <v>9556</v>
      </c>
      <c r="AE1462" s="11" t="s">
        <v>9557</v>
      </c>
    </row>
    <row r="1463" spans="1:31" ht="16" x14ac:dyDescent="0.2">
      <c r="A1463" t="s">
        <v>9558</v>
      </c>
      <c r="B1463">
        <v>3009</v>
      </c>
      <c r="C1463" t="str">
        <f t="shared" si="228"/>
        <v>store_doc_3009</v>
      </c>
      <c r="D1463" t="s">
        <v>9559</v>
      </c>
      <c r="E1463" t="s">
        <v>9560</v>
      </c>
      <c r="F1463">
        <v>18.888031999999999</v>
      </c>
      <c r="G1463">
        <v>100.28476999999999</v>
      </c>
      <c r="H1463" t="str">
        <f t="shared" si="234"/>
        <v>https://www.google.com/maps/place/18.888032,100.28477</v>
      </c>
      <c r="I1463" t="s">
        <v>28</v>
      </c>
      <c r="J1463" t="s">
        <v>29</v>
      </c>
      <c r="K1463" t="s">
        <v>9561</v>
      </c>
      <c r="L1463" t="s">
        <v>9562</v>
      </c>
      <c r="M1463" t="s">
        <v>5447</v>
      </c>
      <c r="N1463">
        <v>56160</v>
      </c>
      <c r="O1463" t="s">
        <v>9563</v>
      </c>
      <c r="P1463" t="s">
        <v>34</v>
      </c>
      <c r="Q1463" s="3" t="s">
        <v>35</v>
      </c>
      <c r="R1463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3" s="3" t="str">
        <f>VLOOKUP($B1463,[1]Offline!$A$2:$K$2447,2,FALSE)</f>
        <v>Mini Supermarket</v>
      </c>
      <c r="T1463" s="3" t="str">
        <f>VLOOKUP($B1463,[1]Offline!$A$2:$K$2447,6,FALSE)</f>
        <v>06:00-22:00 (16Hrs)</v>
      </c>
      <c r="U1463" s="3" t="str">
        <f>VLOOKUP($B1463,[1]Offline!$A$2:$K$2447,8,FALSE)</f>
        <v>เลขที่ 340/1 ม.1  ต.บ้านมาง อ.เชียงม่วน จ.พะเยา 56160</v>
      </c>
      <c r="V1463" s="11" t="str">
        <f t="shared" si="230"/>
        <v>เลขที่ 340/1 ม.1  ต.บ้านมาง อ.เชียงม่วน จ.พะเยา 56160, โทรศัพท์: 065-517-2352</v>
      </c>
      <c r="W1463" s="3" t="str">
        <f>VLOOKUP($B1463,[1]Offline!$A$2:$K$2447,5,FALSE)</f>
        <v>exp3009-sm@lotuss.com</v>
      </c>
      <c r="X1463" s="3" t="str">
        <f>VLOOKUP($B1463,[1]Offline!$A$2:$K$2447,10,FALSE)</f>
        <v>0655172352</v>
      </c>
      <c r="Y1463" t="s">
        <v>9564</v>
      </c>
      <c r="Z1463" t="str">
        <f t="shared" si="231"/>
        <v>0655172352</v>
      </c>
      <c r="AA1463" t="str">
        <f t="shared" si="232"/>
        <v>065-517-2352</v>
      </c>
      <c r="AB1463" t="str">
        <f t="shared" si="233"/>
        <v>Valid</v>
      </c>
      <c r="AC1463" s="4" t="str">
        <f t="shared" si="239"/>
        <v>Valid</v>
      </c>
      <c r="AD1463" t="s">
        <v>9564</v>
      </c>
      <c r="AE1463" s="11" t="s">
        <v>9565</v>
      </c>
    </row>
    <row r="1464" spans="1:31" ht="16" x14ac:dyDescent="0.2">
      <c r="A1464" t="s">
        <v>9566</v>
      </c>
      <c r="B1464">
        <v>3010</v>
      </c>
      <c r="C1464" t="str">
        <f t="shared" si="228"/>
        <v>store_doc_3010</v>
      </c>
      <c r="D1464" t="s">
        <v>9567</v>
      </c>
      <c r="E1464" t="s">
        <v>9568</v>
      </c>
      <c r="F1464">
        <v>17.28753</v>
      </c>
      <c r="G1464">
        <v>103.63888</v>
      </c>
      <c r="H1464" t="str">
        <f t="shared" si="234"/>
        <v>https://www.google.com/maps/place/17.28753,103.63888</v>
      </c>
      <c r="I1464" t="s">
        <v>28</v>
      </c>
      <c r="J1464" t="s">
        <v>29</v>
      </c>
      <c r="K1464" t="s">
        <v>9569</v>
      </c>
      <c r="L1464" t="s">
        <v>9570</v>
      </c>
      <c r="M1464" t="s">
        <v>5582</v>
      </c>
      <c r="N1464">
        <v>47150</v>
      </c>
      <c r="O1464" t="s">
        <v>9571</v>
      </c>
      <c r="P1464" t="s">
        <v>34</v>
      </c>
      <c r="Q1464" s="3" t="s">
        <v>35</v>
      </c>
      <c r="R1464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4" s="3" t="str">
        <f>VLOOKUP($B1464,[1]Offline!$A$2:$K$2447,2,FALSE)</f>
        <v>Mini Supermarket</v>
      </c>
      <c r="T1464" s="3" t="str">
        <f>VLOOKUP($B1464,[1]Offline!$A$2:$K$2447,6,FALSE)</f>
        <v>05:00-22:00 (17Hrs)</v>
      </c>
      <c r="U1464" s="3" t="str">
        <f>VLOOKUP($B1464,[1]Offline!$A$2:$K$2447,8,FALSE)</f>
        <v>เลขที่ 608 ม.1 ถนนผดุงวารีย์ ต.วาริชภูมิ อ.วาริชภูมิ จ.สกลนคร 47150</v>
      </c>
      <c r="V1464" s="11" t="str">
        <f t="shared" si="230"/>
        <v>เลขที่ 608 ม.1 ถนนผดุงวารีย์ ต.วาริชภูมิ อ.วาริชภูมิ จ.สกลนคร 47150, โทรศัพท์: 062-605-8938</v>
      </c>
      <c r="W1464" s="3" t="str">
        <f>VLOOKUP($B1464,[1]Offline!$A$2:$K$2447,5,FALSE)</f>
        <v>exp3010-sm@lotuss.com</v>
      </c>
      <c r="X1464" s="3" t="str">
        <f>VLOOKUP($B1464,[1]Offline!$A$2:$K$2447,10,FALSE)</f>
        <v>0626058938</v>
      </c>
      <c r="Y1464" t="s">
        <v>9572</v>
      </c>
      <c r="Z1464" t="str">
        <f t="shared" si="231"/>
        <v>0626058938</v>
      </c>
      <c r="AA1464" t="str">
        <f t="shared" si="232"/>
        <v>062-605-8938</v>
      </c>
      <c r="AB1464" t="str">
        <f t="shared" si="233"/>
        <v>Valid</v>
      </c>
      <c r="AC1464" s="4" t="str">
        <f t="shared" si="239"/>
        <v>Valid</v>
      </c>
      <c r="AD1464" t="s">
        <v>9572</v>
      </c>
      <c r="AE1464" s="11" t="s">
        <v>9573</v>
      </c>
    </row>
    <row r="1465" spans="1:31" ht="16" x14ac:dyDescent="0.2">
      <c r="A1465" t="s">
        <v>9574</v>
      </c>
      <c r="B1465">
        <v>3011</v>
      </c>
      <c r="C1465" t="str">
        <f t="shared" si="228"/>
        <v>store_doc_3011</v>
      </c>
      <c r="D1465" t="s">
        <v>9575</v>
      </c>
      <c r="E1465" t="s">
        <v>9576</v>
      </c>
      <c r="F1465">
        <v>17.851929999999999</v>
      </c>
      <c r="G1465">
        <v>103.57991</v>
      </c>
      <c r="H1465" t="str">
        <f t="shared" si="234"/>
        <v>https://www.google.com/maps/place/17.85193,103.57991</v>
      </c>
      <c r="I1465" t="s">
        <v>28</v>
      </c>
      <c r="J1465" t="s">
        <v>29</v>
      </c>
      <c r="K1465" t="s">
        <v>9577</v>
      </c>
      <c r="L1465" t="s">
        <v>9578</v>
      </c>
      <c r="M1465" t="s">
        <v>5582</v>
      </c>
      <c r="N1465">
        <v>47140</v>
      </c>
      <c r="O1465" t="s">
        <v>9579</v>
      </c>
      <c r="P1465" t="s">
        <v>34</v>
      </c>
      <c r="Q1465" s="3" t="s">
        <v>35</v>
      </c>
      <c r="R1465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5" s="3" t="str">
        <f>VLOOKUP($B1465,[1]Offline!$A$2:$K$2447,2,FALSE)</f>
        <v>Mini Supermarket</v>
      </c>
      <c r="T1465" s="3" t="str">
        <f>VLOOKUP($B1465,[1]Offline!$A$2:$K$2447,6,FALSE)</f>
        <v>06:00-22:00 (16Hrs)</v>
      </c>
      <c r="U1465" s="3" t="str">
        <f>VLOOKUP($B1465,[1]Offline!$A$2:$K$2447,8,FALSE)</f>
        <v>เลขที่ 210 ม.1 ต.ม่วง อ.บ้านม่วง จ.สกลนคร 47140</v>
      </c>
      <c r="V1465" s="11" t="str">
        <f t="shared" si="230"/>
        <v>เลขที่ 210 ม.1 ต.ม่วง อ.บ้านม่วง จ.สกลนคร 47140, โทรศัพท์: 062-605-8939</v>
      </c>
      <c r="W1465" s="3" t="str">
        <f>VLOOKUP($B1465,[1]Offline!$A$2:$K$2447,5,FALSE)</f>
        <v>exp3011-sm@lotuss.com</v>
      </c>
      <c r="X1465" s="3" t="str">
        <f>VLOOKUP($B1465,[1]Offline!$A$2:$K$2447,10,FALSE)</f>
        <v>0626058939</v>
      </c>
      <c r="Y1465" t="s">
        <v>9580</v>
      </c>
      <c r="Z1465" t="str">
        <f t="shared" si="231"/>
        <v>0626058939</v>
      </c>
      <c r="AA1465" t="str">
        <f t="shared" si="232"/>
        <v>062-605-8939</v>
      </c>
      <c r="AB1465" t="str">
        <f t="shared" si="233"/>
        <v>Valid</v>
      </c>
      <c r="AC1465" s="4" t="str">
        <f t="shared" si="239"/>
        <v>Valid</v>
      </c>
      <c r="AD1465" t="s">
        <v>9580</v>
      </c>
      <c r="AE1465" s="11" t="s">
        <v>9581</v>
      </c>
    </row>
    <row r="1466" spans="1:31" ht="16" x14ac:dyDescent="0.2">
      <c r="A1466" t="s">
        <v>9582</v>
      </c>
      <c r="B1466">
        <v>3012</v>
      </c>
      <c r="C1466" t="str">
        <f t="shared" si="228"/>
        <v>store_doc_3012</v>
      </c>
      <c r="D1466" t="s">
        <v>9583</v>
      </c>
      <c r="E1466" t="s">
        <v>9584</v>
      </c>
      <c r="F1466">
        <v>17.302379999999999</v>
      </c>
      <c r="G1466">
        <v>102.20141</v>
      </c>
      <c r="H1466" t="str">
        <f t="shared" si="234"/>
        <v>https://www.google.com/maps/place/17.30238,102.20141</v>
      </c>
      <c r="I1466" t="s">
        <v>28</v>
      </c>
      <c r="J1466" t="s">
        <v>29</v>
      </c>
      <c r="K1466" t="s">
        <v>9585</v>
      </c>
      <c r="L1466" t="s">
        <v>4346</v>
      </c>
      <c r="M1466" t="s">
        <v>4125</v>
      </c>
      <c r="N1466">
        <v>39170</v>
      </c>
      <c r="O1466" t="s">
        <v>4358</v>
      </c>
      <c r="P1466" t="s">
        <v>34</v>
      </c>
      <c r="Q1466" s="3" t="s">
        <v>170</v>
      </c>
      <c r="R1466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6" s="3" t="str">
        <f>VLOOKUP($B1466,[1]Offline!$A$2:$K$2447,2,FALSE)</f>
        <v>Mini Supermarket</v>
      </c>
      <c r="T1466" s="3" t="str">
        <f>VLOOKUP($B1466,[1]Offline!$A$2:$K$2447,6,FALSE)</f>
        <v>06:00-23:00 (17Hrs)</v>
      </c>
      <c r="U1466" s="3" t="str">
        <f>VLOOKUP($B1466,[1]Offline!$A$2:$K$2447,8,FALSE)</f>
        <v>เลขที่ 109/40 ม.11 ต.นากลาง อ.นากลาง จ.หนองบัวลำภู 39170</v>
      </c>
      <c r="V1466" s="11" t="str">
        <f t="shared" si="230"/>
        <v>เลขที่ 109/40 ม.11 ต.นากลาง อ.นากลาง จ.หนองบัวลำภู 39170, โทรศัพท์: 062-605-8940</v>
      </c>
      <c r="W1466" s="3" t="str">
        <f>VLOOKUP($B1466,[1]Offline!$A$2:$K$2447,5,FALSE)</f>
        <v>exp3012-sm@lotuss.com</v>
      </c>
      <c r="X1466" s="3" t="str">
        <f>VLOOKUP($B1466,[1]Offline!$A$2:$K$2447,10,FALSE)</f>
        <v>0626058940</v>
      </c>
      <c r="Y1466" t="s">
        <v>9586</v>
      </c>
      <c r="Z1466" t="str">
        <f t="shared" si="231"/>
        <v>0626058940</v>
      </c>
      <c r="AA1466" t="str">
        <f t="shared" si="232"/>
        <v>062-605-8940</v>
      </c>
      <c r="AB1466" t="str">
        <f t="shared" si="233"/>
        <v>Valid</v>
      </c>
      <c r="AC1466" s="4" t="str">
        <f t="shared" si="239"/>
        <v>Valid</v>
      </c>
      <c r="AD1466" t="s">
        <v>9586</v>
      </c>
      <c r="AE1466" s="11" t="s">
        <v>9587</v>
      </c>
    </row>
    <row r="1467" spans="1:31" ht="16" x14ac:dyDescent="0.2">
      <c r="A1467" t="s">
        <v>9588</v>
      </c>
      <c r="B1467">
        <v>3013</v>
      </c>
      <c r="C1467" t="str">
        <f t="shared" si="228"/>
        <v>store_doc_3013</v>
      </c>
      <c r="D1467" t="s">
        <v>9589</v>
      </c>
      <c r="E1467" t="s">
        <v>9590</v>
      </c>
      <c r="F1467">
        <v>14.939349999999999</v>
      </c>
      <c r="G1467">
        <v>104.39507999999999</v>
      </c>
      <c r="H1467" t="str">
        <f t="shared" si="234"/>
        <v>https://www.google.com/maps/place/14.93935,104.39508</v>
      </c>
      <c r="I1467" t="s">
        <v>28</v>
      </c>
      <c r="J1467" t="s">
        <v>29</v>
      </c>
      <c r="K1467" t="s">
        <v>9591</v>
      </c>
      <c r="L1467" t="s">
        <v>9592</v>
      </c>
      <c r="M1467" t="s">
        <v>4909</v>
      </c>
      <c r="N1467">
        <v>33230</v>
      </c>
      <c r="O1467" t="s">
        <v>9593</v>
      </c>
      <c r="P1467" t="s">
        <v>34</v>
      </c>
      <c r="Q1467" s="3" t="s">
        <v>35</v>
      </c>
      <c r="R1467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7" s="3" t="str">
        <f>VLOOKUP($B1467,[1]Offline!$A$2:$K$2447,2,FALSE)</f>
        <v>Mini Supermarket</v>
      </c>
      <c r="T1467" s="3" t="str">
        <f>VLOOKUP($B1467,[1]Offline!$A$2:$K$2447,6,FALSE)</f>
        <v>05:00-21:00 (16Hrs)</v>
      </c>
      <c r="U1467" s="3" t="str">
        <f>VLOOKUP($B1467,[1]Offline!$A$2:$K$2447,8,FALSE)</f>
        <v>เลขที่ 309 ม.1 ต.พยุห์ อ.พยุห์ จ.ศรีสะเกษ 33230</v>
      </c>
      <c r="V1467" s="11" t="str">
        <f t="shared" si="230"/>
        <v>เลขที่ 309 ม.1 ต.พยุห์ อ.พยุห์ จ.ศรีสะเกษ 33230, โทรศัพท์: 062-605-8941</v>
      </c>
      <c r="W1467" s="3" t="str">
        <f>VLOOKUP($B1467,[1]Offline!$A$2:$K$2447,5,FALSE)</f>
        <v>exp3013-sm@lotuss.com</v>
      </c>
      <c r="X1467" s="3" t="str">
        <f>VLOOKUP($B1467,[1]Offline!$A$2:$K$2447,10,FALSE)</f>
        <v>0626058941</v>
      </c>
      <c r="Y1467" t="s">
        <v>9594</v>
      </c>
      <c r="Z1467" t="str">
        <f t="shared" si="231"/>
        <v>0626058941</v>
      </c>
      <c r="AA1467" t="str">
        <f t="shared" si="232"/>
        <v>062-605-8941</v>
      </c>
      <c r="AB1467" t="str">
        <f t="shared" si="233"/>
        <v>Valid</v>
      </c>
      <c r="AC1467" s="4" t="str">
        <f t="shared" si="239"/>
        <v>Valid</v>
      </c>
      <c r="AD1467" t="s">
        <v>9594</v>
      </c>
      <c r="AE1467" s="11" t="s">
        <v>9595</v>
      </c>
    </row>
    <row r="1468" spans="1:31" ht="16" x14ac:dyDescent="0.2">
      <c r="A1468" t="s">
        <v>9596</v>
      </c>
      <c r="B1468">
        <v>3014</v>
      </c>
      <c r="C1468" t="str">
        <f t="shared" si="228"/>
        <v>store_doc_3014</v>
      </c>
      <c r="D1468" t="s">
        <v>9597</v>
      </c>
      <c r="E1468" t="s">
        <v>9598</v>
      </c>
      <c r="F1468">
        <v>12.50061</v>
      </c>
      <c r="G1468">
        <v>102.148753</v>
      </c>
      <c r="H1468" t="str">
        <f t="shared" si="234"/>
        <v>https://www.google.com/maps/place/12.50061,102.148753</v>
      </c>
      <c r="I1468" t="s">
        <v>28</v>
      </c>
      <c r="J1468" t="s">
        <v>29</v>
      </c>
      <c r="K1468" t="s">
        <v>9599</v>
      </c>
      <c r="L1468" t="s">
        <v>9600</v>
      </c>
      <c r="M1468" t="s">
        <v>2639</v>
      </c>
      <c r="N1468">
        <v>22190</v>
      </c>
      <c r="O1468" t="s">
        <v>9601</v>
      </c>
      <c r="P1468" t="s">
        <v>34</v>
      </c>
      <c r="Q1468" s="3" t="s">
        <v>35</v>
      </c>
      <c r="R1468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8" s="3" t="str">
        <f>VLOOKUP($B1468,[1]Offline!$A$2:$K$2447,2,FALSE)</f>
        <v>Mini Supermarket</v>
      </c>
      <c r="T1468" s="3" t="str">
        <f>VLOOKUP($B1468,[1]Offline!$A$2:$K$2447,6,FALSE)</f>
        <v>06:00-23:00 (17Hrs)</v>
      </c>
      <c r="U1468" s="3" t="str">
        <f>VLOOKUP($B1468,[1]Offline!$A$2:$K$2447,8,FALSE)</f>
        <v>เลขที่ 70/25 หมู่ 7 ต.พลิ้ว อ.แหลมสิงห์ จ.จันทบุรี 22190</v>
      </c>
      <c r="V1468" s="11" t="str">
        <f t="shared" si="230"/>
        <v>เลขที่ 70/25 หมู่ 7 ต.พลิ้ว อ.แหลมสิงห์ จ.จันทบุรี 22190, โทรศัพท์: 065-814-1614</v>
      </c>
      <c r="W1468" s="3" t="str">
        <f>VLOOKUP($B1468,[1]Offline!$A$2:$K$2447,5,FALSE)</f>
        <v>exp3014-sm@lotuss.com</v>
      </c>
      <c r="X1468" s="3" t="str">
        <f>VLOOKUP($B1468,[1]Offline!$A$2:$K$2447,10,FALSE)</f>
        <v>0658141614</v>
      </c>
      <c r="Y1468" t="s">
        <v>9602</v>
      </c>
      <c r="Z1468" t="str">
        <f t="shared" si="231"/>
        <v>0658141614</v>
      </c>
      <c r="AA1468" t="str">
        <f t="shared" si="232"/>
        <v>065-814-1614</v>
      </c>
      <c r="AB1468" t="str">
        <f t="shared" si="233"/>
        <v>Valid</v>
      </c>
      <c r="AC1468" s="4" t="str">
        <f t="shared" si="239"/>
        <v>Valid</v>
      </c>
      <c r="AD1468" t="s">
        <v>9602</v>
      </c>
      <c r="AE1468" s="11" t="s">
        <v>9603</v>
      </c>
    </row>
    <row r="1469" spans="1:31" ht="16" x14ac:dyDescent="0.2">
      <c r="A1469" t="s">
        <v>9604</v>
      </c>
      <c r="B1469">
        <v>3015</v>
      </c>
      <c r="C1469" t="str">
        <f t="shared" si="228"/>
        <v>store_doc_3015</v>
      </c>
      <c r="D1469" t="s">
        <v>9605</v>
      </c>
      <c r="E1469" t="s">
        <v>9606</v>
      </c>
      <c r="F1469">
        <v>13.89297</v>
      </c>
      <c r="G1469">
        <v>100.38763</v>
      </c>
      <c r="H1469" t="str">
        <f t="shared" si="234"/>
        <v>https://www.google.com/maps/place/13.89297,100.38763</v>
      </c>
      <c r="I1469" t="s">
        <v>28</v>
      </c>
      <c r="J1469" t="s">
        <v>29</v>
      </c>
      <c r="K1469" t="s">
        <v>9607</v>
      </c>
      <c r="L1469" t="s">
        <v>575</v>
      </c>
      <c r="M1469" t="s">
        <v>232</v>
      </c>
      <c r="N1469">
        <v>11140</v>
      </c>
      <c r="O1469" t="s">
        <v>7860</v>
      </c>
      <c r="P1469" t="s">
        <v>34</v>
      </c>
      <c r="Q1469" s="3" t="s">
        <v>44</v>
      </c>
      <c r="R1469" s="3" t="str">
        <f t="shared" si="22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69" s="3" t="str">
        <f>VLOOKUP($B1469,[1]Offline!$A$2:$K$2447,2,FALSE)</f>
        <v>Mini Supermarket</v>
      </c>
      <c r="T1469" s="3" t="str">
        <f>VLOOKUP($B1469,[1]Offline!$A$2:$K$2447,6,FALSE)</f>
        <v>06:00-24:00 (18Hrs)</v>
      </c>
      <c r="U1469" s="3" t="str">
        <f>VLOOKUP($B1469,[1]Offline!$A$2:$K$2447,8,FALSE)</f>
        <v>เลขที่ 43/6 ม.8  ต.เสาธงหิน อ.บางใหญ่ จ.นนทบุรี 11140</v>
      </c>
      <c r="V1469" s="11" t="str">
        <f t="shared" si="230"/>
        <v>เลขที่ 43/6 ม.8  ต.เสาธงหิน อ.บางใหญ่ จ.นนทบุรี 11140, โทรศัพท์: 093-115-5356</v>
      </c>
      <c r="W1469" s="3" t="str">
        <f>VLOOKUP($B1469,[1]Offline!$A$2:$K$2447,5,FALSE)</f>
        <v>exp3015-sm@lotuss.com</v>
      </c>
      <c r="X1469" s="3" t="str">
        <f>VLOOKUP($B1469,[1]Offline!$A$2:$K$2447,10,FALSE)</f>
        <v>0 0931155356</v>
      </c>
      <c r="Y1469" s="8" t="s">
        <v>9608</v>
      </c>
      <c r="Z1469" t="str">
        <f t="shared" si="231"/>
        <v>0931155356</v>
      </c>
      <c r="AA1469" t="str">
        <f t="shared" si="232"/>
        <v>093-115-5356</v>
      </c>
      <c r="AB1469" t="str">
        <f t="shared" si="233"/>
        <v>Valid</v>
      </c>
      <c r="AC1469" s="4" t="str">
        <f t="shared" si="239"/>
        <v>Valid</v>
      </c>
      <c r="AD1469" t="s">
        <v>9608</v>
      </c>
      <c r="AE1469" s="11" t="s">
        <v>9609</v>
      </c>
    </row>
    <row r="1470" spans="1:31" ht="16" x14ac:dyDescent="0.2">
      <c r="A1470" t="s">
        <v>9610</v>
      </c>
      <c r="B1470">
        <v>3016</v>
      </c>
      <c r="C1470" t="str">
        <f t="shared" si="228"/>
        <v>store_doc_3016</v>
      </c>
      <c r="D1470" t="s">
        <v>9611</v>
      </c>
      <c r="E1470" t="s">
        <v>9612</v>
      </c>
      <c r="F1470">
        <v>16.393129999999999</v>
      </c>
      <c r="G1470">
        <v>103.35590000000001</v>
      </c>
      <c r="H1470" t="str">
        <f t="shared" si="234"/>
        <v>https://www.google.com/maps/place/16.39313,103.3559</v>
      </c>
      <c r="I1470" t="s">
        <v>28</v>
      </c>
      <c r="J1470" t="s">
        <v>29</v>
      </c>
      <c r="K1470" t="s">
        <v>9613</v>
      </c>
      <c r="L1470" t="s">
        <v>5328</v>
      </c>
      <c r="M1470" t="s">
        <v>2945</v>
      </c>
      <c r="N1470">
        <v>46120</v>
      </c>
      <c r="O1470" t="s">
        <v>5329</v>
      </c>
      <c r="P1470" t="s">
        <v>34</v>
      </c>
      <c r="Q1470" s="3" t="s">
        <v>35</v>
      </c>
      <c r="R1470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0" s="3" t="str">
        <f>VLOOKUP($B1470,[1]Offline!$A$2:$K$2447,2,FALSE)</f>
        <v>Mini Supermarket</v>
      </c>
      <c r="T1470" s="3" t="str">
        <f>VLOOKUP($B1470,[1]Offline!$A$2:$K$2447,6,FALSE)</f>
        <v>06:00-23:00 (17Hrs)</v>
      </c>
      <c r="U1470" s="3" t="str">
        <f>VLOOKUP($B1470,[1]Offline!$A$2:$K$2447,8,FALSE)</f>
        <v>เลขที่ 203 ม.20 ต.ยางตลาด อ.ยางตลาด จ.กาฬสินธ์ 46120</v>
      </c>
      <c r="V1470" s="11" t="str">
        <f t="shared" si="230"/>
        <v>เลขที่ 203 ม.20 ต.ยางตลาด อ.ยางตลาด จ.กาฬสินธ์ 46120, โทรศัพท์: 081-246-6227</v>
      </c>
      <c r="W1470" s="3" t="str">
        <f>VLOOKUP($B1470,[1]Offline!$A$2:$K$2447,5,FALSE)</f>
        <v>exp3016-sm@lotuss.com</v>
      </c>
      <c r="X1470" s="3" t="str">
        <f>VLOOKUP($B1470,[1]Offline!$A$2:$K$2447,10,FALSE)</f>
        <v>0812466227</v>
      </c>
      <c r="Y1470" t="s">
        <v>9614</v>
      </c>
      <c r="Z1470" t="str">
        <f t="shared" si="231"/>
        <v>0812466227</v>
      </c>
      <c r="AA1470" t="str">
        <f t="shared" si="232"/>
        <v>081-246-6227</v>
      </c>
      <c r="AB1470" t="str">
        <f t="shared" si="233"/>
        <v>Valid</v>
      </c>
      <c r="AC1470" s="4" t="str">
        <f t="shared" si="239"/>
        <v>Valid</v>
      </c>
      <c r="AD1470" t="s">
        <v>9614</v>
      </c>
      <c r="AE1470" s="11" t="s">
        <v>9615</v>
      </c>
    </row>
    <row r="1471" spans="1:31" ht="16" x14ac:dyDescent="0.2">
      <c r="A1471" t="s">
        <v>9616</v>
      </c>
      <c r="B1471">
        <v>3017</v>
      </c>
      <c r="C1471" t="str">
        <f t="shared" si="228"/>
        <v>store_doc_3017</v>
      </c>
      <c r="D1471" t="s">
        <v>9617</v>
      </c>
      <c r="E1471" t="s">
        <v>9618</v>
      </c>
      <c r="F1471">
        <v>7.7551100000000002</v>
      </c>
      <c r="G1471">
        <v>99.490009999999998</v>
      </c>
      <c r="H1471" t="str">
        <f t="shared" si="234"/>
        <v>https://www.google.com/maps/place/7.75511,99.49001</v>
      </c>
      <c r="I1471" t="s">
        <v>28</v>
      </c>
      <c r="J1471" t="s">
        <v>29</v>
      </c>
      <c r="K1471" t="s">
        <v>9619</v>
      </c>
      <c r="L1471" t="s">
        <v>5913</v>
      </c>
      <c r="M1471" t="s">
        <v>4790</v>
      </c>
      <c r="N1471">
        <v>92210</v>
      </c>
      <c r="O1471" t="s">
        <v>6185</v>
      </c>
      <c r="P1471" t="s">
        <v>34</v>
      </c>
      <c r="Q1471" s="3" t="s">
        <v>35</v>
      </c>
      <c r="R1471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1" s="3" t="str">
        <f>VLOOKUP($B1471,[1]Offline!$A$2:$K$2447,2,FALSE)</f>
        <v>Mini Supermarket</v>
      </c>
      <c r="T1471" s="3" t="str">
        <f>VLOOKUP($B1471,[1]Offline!$A$2:$K$2447,6,FALSE)</f>
        <v>07:00-21:00 (14Hrs)</v>
      </c>
      <c r="U1471" s="3" t="str">
        <f>VLOOKUP($B1471,[1]Offline!$A$2:$K$2447,8,FALSE)</f>
        <v>เลขที่ 225 หมู่ 2 ต.บางกุ้ง อ.ห้วยยอด จ.ตรัง 92210</v>
      </c>
      <c r="V1471" s="11" t="str">
        <f t="shared" si="230"/>
        <v>เลขที่ 225 หมู่ 2 ต.บางกุ้ง อ.ห้วยยอด จ.ตรัง 92210, โทรศัพท์: 062-605-8945</v>
      </c>
      <c r="W1471" s="3" t="str">
        <f>VLOOKUP($B1471,[1]Offline!$A$2:$K$2447,5,FALSE)</f>
        <v>exp3017-sm@lotuss.com</v>
      </c>
      <c r="X1471" s="3" t="str">
        <f>VLOOKUP($B1471,[1]Offline!$A$2:$K$2447,10,FALSE)</f>
        <v>0626058945</v>
      </c>
      <c r="Y1471" t="s">
        <v>9620</v>
      </c>
      <c r="Z1471" t="str">
        <f t="shared" si="231"/>
        <v>0626058945</v>
      </c>
      <c r="AA1471" t="str">
        <f t="shared" si="232"/>
        <v>062-605-8945</v>
      </c>
      <c r="AB1471" t="str">
        <f t="shared" si="233"/>
        <v>Valid</v>
      </c>
      <c r="AC1471" s="4" t="str">
        <f t="shared" si="239"/>
        <v>Valid</v>
      </c>
      <c r="AD1471" t="s">
        <v>9620</v>
      </c>
      <c r="AE1471" s="11" t="s">
        <v>9621</v>
      </c>
    </row>
    <row r="1472" spans="1:31" ht="16" x14ac:dyDescent="0.2">
      <c r="A1472" t="s">
        <v>9622</v>
      </c>
      <c r="B1472">
        <v>3018</v>
      </c>
      <c r="C1472" t="str">
        <f t="shared" si="228"/>
        <v>store_doc_3018</v>
      </c>
      <c r="D1472" t="s">
        <v>9623</v>
      </c>
      <c r="E1472" t="s">
        <v>9624</v>
      </c>
      <c r="F1472">
        <v>7.5635000000000003</v>
      </c>
      <c r="G1472">
        <v>99.69408</v>
      </c>
      <c r="H1472" t="str">
        <f t="shared" si="234"/>
        <v>https://www.google.com/maps/place/7.5635,99.69408</v>
      </c>
      <c r="I1472" t="s">
        <v>28</v>
      </c>
      <c r="J1472" t="s">
        <v>29</v>
      </c>
      <c r="K1472" t="s">
        <v>9625</v>
      </c>
      <c r="L1472" t="s">
        <v>9626</v>
      </c>
      <c r="M1472" t="s">
        <v>4790</v>
      </c>
      <c r="N1472">
        <v>92170</v>
      </c>
      <c r="O1472" t="s">
        <v>9627</v>
      </c>
      <c r="P1472" t="s">
        <v>34</v>
      </c>
      <c r="Q1472" s="3" t="s">
        <v>35</v>
      </c>
      <c r="R1472" s="3" t="str">
        <f t="shared" si="2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2" s="3" t="str">
        <f>VLOOKUP($B1472,[1]Offline!$A$2:$K$2447,2,FALSE)</f>
        <v>Mini Supermarket</v>
      </c>
      <c r="T1472" s="3" t="str">
        <f>VLOOKUP($B1472,[1]Offline!$A$2:$K$2447,6,FALSE)</f>
        <v>06:00-22:00 (16Hrs)</v>
      </c>
      <c r="U1472" s="3" t="str">
        <f>VLOOKUP($B1472,[1]Offline!$A$2:$K$2447,8,FALSE)</f>
        <v>เลขที่ 257 ถ.เพชรเกษม อ.นาโยงเหนือ อ.นาโยง จ.ตรัง 92170</v>
      </c>
      <c r="V1472" s="11" t="str">
        <f t="shared" si="230"/>
        <v>เลขที่ 257 ถ.เพชรเกษม อ.นาโยงเหนือ อ.นาโยง จ.ตรัง 92170, โทรศัพท์: 062-487-9521</v>
      </c>
      <c r="W1472" s="3" t="str">
        <f>VLOOKUP($B1472,[1]Offline!$A$2:$K$2447,5,FALSE)</f>
        <v>exp3018-sm@lotuss.com</v>
      </c>
      <c r="X1472" s="3" t="str">
        <f>VLOOKUP($B1472,[1]Offline!$A$2:$K$2447,10,FALSE)</f>
        <v>0624879521</v>
      </c>
      <c r="Y1472" t="s">
        <v>9628</v>
      </c>
      <c r="Z1472" t="str">
        <f t="shared" si="231"/>
        <v>0624879521</v>
      </c>
      <c r="AA1472" t="str">
        <f t="shared" si="232"/>
        <v>062-487-9521</v>
      </c>
      <c r="AB1472" t="str">
        <f t="shared" si="233"/>
        <v>Valid</v>
      </c>
      <c r="AC1472" s="4" t="str">
        <f t="shared" si="239"/>
        <v>Valid</v>
      </c>
      <c r="AD1472" t="s">
        <v>9628</v>
      </c>
      <c r="AE1472" s="11" t="s">
        <v>9629</v>
      </c>
    </row>
    <row r="1473" spans="1:31" ht="16" x14ac:dyDescent="0.2">
      <c r="A1473" t="s">
        <v>9630</v>
      </c>
      <c r="B1473">
        <v>3019</v>
      </c>
      <c r="C1473" t="str">
        <f t="shared" si="228"/>
        <v>store_doc_3019</v>
      </c>
      <c r="D1473" t="s">
        <v>9631</v>
      </c>
      <c r="E1473" t="s">
        <v>9632</v>
      </c>
      <c r="F1473">
        <v>13.396070999999999</v>
      </c>
      <c r="G1473">
        <v>101.11718999999999</v>
      </c>
      <c r="H1473" t="str">
        <f t="shared" si="234"/>
        <v>https://www.google.com/maps/place/13.396071,101.11719</v>
      </c>
      <c r="I1473" t="s">
        <v>28</v>
      </c>
      <c r="J1473" t="s">
        <v>29</v>
      </c>
      <c r="K1473" t="s">
        <v>9633</v>
      </c>
      <c r="L1473" t="s">
        <v>4026</v>
      </c>
      <c r="M1473" t="s">
        <v>1528</v>
      </c>
      <c r="N1473">
        <v>20160</v>
      </c>
      <c r="O1473" t="s">
        <v>9634</v>
      </c>
      <c r="P1473" t="s">
        <v>34</v>
      </c>
      <c r="Q1473" s="3" t="s">
        <v>170</v>
      </c>
      <c r="R1473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3" s="3" t="str">
        <f>VLOOKUP($B1473,[1]Offline!$A$2:$K$2447,2,FALSE)</f>
        <v>Mini Supermarket</v>
      </c>
      <c r="T1473" s="3" t="str">
        <f>VLOOKUP($B1473,[1]Offline!$A$2:$K$2447,6,FALSE)</f>
        <v>06:00-23:00 (17Hrs)</v>
      </c>
      <c r="U1473" s="3" t="str">
        <f>VLOOKUP($B1473,[1]Offline!$A$2:$K$2447,8,FALSE)</f>
        <v>เลขที่ 183 หมู่ 1 ต.หนองหงษ์ อ.พานทอง จ.ชลบุรี 20160</v>
      </c>
      <c r="V1473" s="11" t="str">
        <f t="shared" si="230"/>
        <v>เลขที่ 183 หมู่ 1 ต.หนองหงษ์ อ.พานทอง จ.ชลบุรี 20160, โทรศัพท์: ยังไม่มีเบอร์สาขา</v>
      </c>
      <c r="W1473" s="3" t="str">
        <f>VLOOKUP($B1473,[1]Offline!$A$2:$K$2447,5,FALSE)</f>
        <v>exp3019-sm@lotuss.com</v>
      </c>
      <c r="X1473" s="3" t="str">
        <f>VLOOKUP($B1473,[1]Offline!$A$2:$K$2447,10,FALSE)</f>
        <v>0ยังไม่มีเบอร์สาขา</v>
      </c>
      <c r="Y1473" t="s">
        <v>1580</v>
      </c>
      <c r="Z1473" t="str">
        <f t="shared" si="231"/>
        <v>ยังไม่มีเบอร์สาขา</v>
      </c>
      <c r="AA1473" t="str">
        <f t="shared" si="232"/>
        <v>ยังไม่มีเบอร์สาขา</v>
      </c>
      <c r="AB1473" t="str">
        <f t="shared" si="233"/>
        <v>Invalid</v>
      </c>
      <c r="AC1473" s="4" t="str">
        <f t="shared" si="239"/>
        <v>Invalid</v>
      </c>
      <c r="AD1473" t="s">
        <v>1580</v>
      </c>
      <c r="AE1473" s="11" t="s">
        <v>1580</v>
      </c>
    </row>
    <row r="1474" spans="1:31" ht="16" x14ac:dyDescent="0.2">
      <c r="A1474" t="s">
        <v>9635</v>
      </c>
      <c r="B1474">
        <v>3020</v>
      </c>
      <c r="C1474" t="str">
        <f t="shared" si="228"/>
        <v>store_doc_3020</v>
      </c>
      <c r="D1474" t="s">
        <v>9636</v>
      </c>
      <c r="E1474" t="s">
        <v>9637</v>
      </c>
      <c r="F1474">
        <v>15.84112</v>
      </c>
      <c r="G1474">
        <v>103.55609</v>
      </c>
      <c r="H1474" t="str">
        <f t="shared" si="234"/>
        <v>https://www.google.com/maps/place/15.84112,103.55609</v>
      </c>
      <c r="I1474" t="s">
        <v>28</v>
      </c>
      <c r="J1474" t="s">
        <v>29</v>
      </c>
      <c r="K1474" t="s">
        <v>9638</v>
      </c>
      <c r="L1474" t="s">
        <v>9639</v>
      </c>
      <c r="M1474" t="s">
        <v>3196</v>
      </c>
      <c r="N1474">
        <v>45180</v>
      </c>
      <c r="O1474" t="s">
        <v>9640</v>
      </c>
      <c r="P1474" t="s">
        <v>34</v>
      </c>
      <c r="Q1474" s="3" t="s">
        <v>170</v>
      </c>
      <c r="R1474" s="3" t="str">
        <f t="shared" si="2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4" s="3" t="str">
        <f>VLOOKUP($B1474,[1]Offline!$A$2:$K$2447,2,FALSE)</f>
        <v>Mini Supermarket</v>
      </c>
      <c r="T1474" s="3" t="str">
        <f>VLOOKUP($B1474,[1]Offline!$A$2:$K$2447,6,FALSE)</f>
        <v>06:00-23:00 (17Hrs)</v>
      </c>
      <c r="U1474" s="3" t="str">
        <f>VLOOKUP($B1474,[1]Offline!$A$2:$K$2447,8,FALSE)</f>
        <v>เลขที่ 535 ม.1 ต.หัวช้าง อ.จตุรพักตรพิมาน จ.ร้อยเอ็ด 45180</v>
      </c>
      <c r="V1474" s="11" t="str">
        <f t="shared" si="230"/>
        <v>เลขที่ 535 ม.1 ต.หัวช้าง อ.จตุรพักตรพิมาน จ.ร้อยเอ็ด 45180, โทรศัพท์: 062-605-8947</v>
      </c>
      <c r="W1474" s="3" t="str">
        <f>VLOOKUP($B1474,[1]Offline!$A$2:$K$2447,5,FALSE)</f>
        <v>exp3020-sm@lotuss.com</v>
      </c>
      <c r="X1474" s="3" t="str">
        <f>VLOOKUP($B1474,[1]Offline!$A$2:$K$2447,10,FALSE)</f>
        <v>0626058947</v>
      </c>
      <c r="Y1474" t="s">
        <v>9641</v>
      </c>
      <c r="Z1474" t="str">
        <f t="shared" si="231"/>
        <v>0626058947</v>
      </c>
      <c r="AA1474" t="str">
        <f t="shared" si="232"/>
        <v>062-605-8947</v>
      </c>
      <c r="AB1474" t="str">
        <f t="shared" si="233"/>
        <v>Valid</v>
      </c>
      <c r="AC1474" s="4" t="str">
        <f t="shared" si="239"/>
        <v>Valid</v>
      </c>
      <c r="AD1474" t="s">
        <v>9641</v>
      </c>
      <c r="AE1474" s="11" t="s">
        <v>9642</v>
      </c>
    </row>
    <row r="1475" spans="1:31" ht="16" x14ac:dyDescent="0.2">
      <c r="A1475" t="s">
        <v>9643</v>
      </c>
      <c r="B1475">
        <v>3021</v>
      </c>
      <c r="C1475" t="str">
        <f t="shared" ref="C1475:C1538" si="240">CONCATENATE("store_doc_",B1475)</f>
        <v>store_doc_3021</v>
      </c>
      <c r="D1475" t="s">
        <v>9644</v>
      </c>
      <c r="E1475" t="s">
        <v>9645</v>
      </c>
      <c r="F1475">
        <v>18.830145000000002</v>
      </c>
      <c r="G1475">
        <v>99.052238000000003</v>
      </c>
      <c r="H1475" t="str">
        <f t="shared" si="234"/>
        <v>https://www.google.com/maps/place/18.830145,99.052238</v>
      </c>
      <c r="I1475" t="s">
        <v>28</v>
      </c>
      <c r="J1475" t="s">
        <v>29</v>
      </c>
      <c r="K1475" t="s">
        <v>9646</v>
      </c>
      <c r="L1475" t="s">
        <v>1892</v>
      </c>
      <c r="M1475" t="s">
        <v>470</v>
      </c>
      <c r="N1475">
        <v>50210</v>
      </c>
      <c r="O1475" t="s">
        <v>4412</v>
      </c>
      <c r="P1475" t="s">
        <v>34</v>
      </c>
      <c r="Q1475" s="3" t="s">
        <v>35</v>
      </c>
      <c r="R1475" s="3" t="str">
        <f t="shared" ref="R1475:R1538" si="241">_xlfn.CONCAT($Q1475,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5" s="3" t="str">
        <f>VLOOKUP($B1475,[1]Offline!$A$2:$K$2447,2,FALSE)</f>
        <v>Mini Supermarket</v>
      </c>
      <c r="T1475" s="3" t="str">
        <f>VLOOKUP($B1475,[1]Offline!$A$2:$K$2447,6,FALSE)</f>
        <v>24 Hours</v>
      </c>
      <c r="U1475" s="3" t="str">
        <f>VLOOKUP($B1475,[1]Offline!$A$2:$K$2447,8,FALSE)</f>
        <v>เลขที่ 369/1 ม.6 ต.สันนาเม็ง อ.สันทราย จ.เชียงใหม่ 50210</v>
      </c>
      <c r="V1475" s="11" t="str">
        <f t="shared" ref="V1475:V1538" si="242">$U1475 &amp; ", โทรศัพท์: " &amp; $AE1475</f>
        <v>เลขที่ 369/1 ม.6 ต.สันนาเม็ง อ.สันทราย จ.เชียงใหม่ 50210, โทรศัพท์: 065-517-2354</v>
      </c>
      <c r="W1475" s="3" t="str">
        <f>VLOOKUP($B1475,[1]Offline!$A$2:$K$2447,5,FALSE)</f>
        <v>exp3021-sm@lotuss.com</v>
      </c>
      <c r="X1475" s="3" t="str">
        <f>VLOOKUP($B1475,[1]Offline!$A$2:$K$2447,10,FALSE)</f>
        <v>0655172354</v>
      </c>
      <c r="Y1475" t="s">
        <v>9647</v>
      </c>
      <c r="Z1475" t="str">
        <f t="shared" ref="Z1475:Z1538" si="243">SUBSTITUTE($Y1475, "-", "")</f>
        <v>0655172354</v>
      </c>
      <c r="AA1475" t="str">
        <f t="shared" ref="AA1475:AA1538" si="244">IF(LEN($Z1475)=9, TEXT($Z1475, "00-000-0000"), TEXT($Z1475, "000-000-0000"))</f>
        <v>065-517-2354</v>
      </c>
      <c r="AB1475" t="str">
        <f t="shared" ref="AB1475:AB1538" si="245">IF(AND(LEFT($Z1475,1)="0", OR(LEN($Z1475)=9, LEN($Z1475)=10)), "Valid", "Invalid")</f>
        <v>Valid</v>
      </c>
      <c r="AC1475" s="4" t="str">
        <f t="shared" si="239"/>
        <v>Valid</v>
      </c>
      <c r="AD1475" t="s">
        <v>9647</v>
      </c>
      <c r="AE1475" s="11" t="s">
        <v>9648</v>
      </c>
    </row>
    <row r="1476" spans="1:31" ht="16" x14ac:dyDescent="0.2">
      <c r="A1476" t="s">
        <v>9649</v>
      </c>
      <c r="B1476">
        <v>3022</v>
      </c>
      <c r="C1476" t="str">
        <f t="shared" si="240"/>
        <v>store_doc_3022</v>
      </c>
      <c r="D1476" t="s">
        <v>9650</v>
      </c>
      <c r="E1476" t="s">
        <v>9651</v>
      </c>
      <c r="F1476">
        <v>14.048482</v>
      </c>
      <c r="G1476">
        <v>100.663217</v>
      </c>
      <c r="H1476" t="str">
        <f t="shared" ref="H1476:H1539" si="246">CONCATENATE("https://www.google.com/maps/place/",F1476,",",G1476)</f>
        <v>https://www.google.com/maps/place/14.048482,100.663217</v>
      </c>
      <c r="I1476" t="s">
        <v>28</v>
      </c>
      <c r="J1476" t="s">
        <v>29</v>
      </c>
      <c r="K1476" t="s">
        <v>9652</v>
      </c>
      <c r="L1476" t="s">
        <v>240</v>
      </c>
      <c r="M1476" t="s">
        <v>241</v>
      </c>
      <c r="N1476">
        <v>12120</v>
      </c>
      <c r="O1476" t="s">
        <v>736</v>
      </c>
      <c r="P1476" t="s">
        <v>34</v>
      </c>
      <c r="Q1476" s="3" t="s">
        <v>170</v>
      </c>
      <c r="R1476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6" s="3" t="str">
        <f>VLOOKUP($B1476,[1]Offline!$A$2:$K$2447,2,FALSE)</f>
        <v>Mini Supermarket</v>
      </c>
      <c r="T1476" s="3" t="str">
        <f>VLOOKUP($B1476,[1]Offline!$A$2:$K$2447,6,FALSE)</f>
        <v>06:00-23:00 (17Hrs)</v>
      </c>
      <c r="U1476" s="3" t="str">
        <f>VLOOKUP($B1476,[1]Offline!$A$2:$K$2447,8,FALSE)</f>
        <v>เลขที่ 5/3 หมู่ 5 ต.คลองสาม อ.คลองหลวง จ.ปทุมธานี 12120</v>
      </c>
      <c r="V1476" s="11" t="str">
        <f t="shared" si="242"/>
        <v>เลขที่ 5/3 หมู่ 5 ต.คลองสาม อ.คลองหลวง จ.ปทุมธานี 12120, โทรศัพท์: 065-517-2355</v>
      </c>
      <c r="W1476" s="3" t="str">
        <f>VLOOKUP($B1476,[1]Offline!$A$2:$K$2447,5,FALSE)</f>
        <v>exp3022-sm@lotuss.com</v>
      </c>
      <c r="X1476" s="3" t="str">
        <f>VLOOKUP($B1476,[1]Offline!$A$2:$K$2447,10,FALSE)</f>
        <v>0655172355</v>
      </c>
      <c r="Y1476" t="s">
        <v>9653</v>
      </c>
      <c r="Z1476" t="str">
        <f t="shared" si="243"/>
        <v>0655172355</v>
      </c>
      <c r="AA1476" t="str">
        <f t="shared" si="244"/>
        <v>065-517-2355</v>
      </c>
      <c r="AB1476" t="str">
        <f t="shared" si="245"/>
        <v>Valid</v>
      </c>
      <c r="AC1476" s="4" t="str">
        <f t="shared" si="239"/>
        <v>Valid</v>
      </c>
      <c r="AD1476" t="s">
        <v>9653</v>
      </c>
      <c r="AE1476" s="11" t="s">
        <v>9654</v>
      </c>
    </row>
    <row r="1477" spans="1:31" ht="16" x14ac:dyDescent="0.2">
      <c r="A1477" t="s">
        <v>9655</v>
      </c>
      <c r="B1477">
        <v>3023</v>
      </c>
      <c r="C1477" t="str">
        <f t="shared" si="240"/>
        <v>store_doc_3023</v>
      </c>
      <c r="D1477" t="s">
        <v>9656</v>
      </c>
      <c r="E1477" t="s">
        <v>9657</v>
      </c>
      <c r="F1477">
        <v>16.822614000000002</v>
      </c>
      <c r="G1477">
        <v>100.24375999999999</v>
      </c>
      <c r="H1477" t="str">
        <f t="shared" si="246"/>
        <v>https://www.google.com/maps/place/16.822614,100.24376</v>
      </c>
      <c r="I1477" t="s">
        <v>28</v>
      </c>
      <c r="J1477" t="s">
        <v>29</v>
      </c>
      <c r="K1477" t="s">
        <v>9658</v>
      </c>
      <c r="L1477" t="s">
        <v>2969</v>
      </c>
      <c r="M1477" t="s">
        <v>2970</v>
      </c>
      <c r="N1477">
        <v>65000</v>
      </c>
      <c r="O1477" t="s">
        <v>2425</v>
      </c>
      <c r="P1477" t="s">
        <v>34</v>
      </c>
      <c r="Q1477" s="3" t="s">
        <v>44</v>
      </c>
      <c r="R1477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7" s="3" t="str">
        <f>VLOOKUP($B1477,[1]Offline!$A$2:$K$2447,2,FALSE)</f>
        <v>Mini Supermarket</v>
      </c>
      <c r="T1477" s="3" t="str">
        <f>VLOOKUP($B1477,[1]Offline!$A$2:$K$2447,6,FALSE)</f>
        <v>24 Hours</v>
      </c>
      <c r="U1477" s="3" t="str">
        <f>VLOOKUP($B1477,[1]Offline!$A$2:$K$2447,8,FALSE)</f>
        <v>เลขที่ 318/10 ถนนดำริพัฒนา ต.ในเมือง อ.เมืองพิษณุโลก จ.พิษณุโลก 65000</v>
      </c>
      <c r="V1477" s="11" t="str">
        <f t="shared" si="242"/>
        <v>เลขที่ 318/10 ถนนดำริพัฒนา ต.ในเมือง อ.เมืองพิษณุโลก จ.พิษณุโลก 65000, โทรศัพท์: 065-517-2356</v>
      </c>
      <c r="W1477" s="3" t="str">
        <f>VLOOKUP($B1477,[1]Offline!$A$2:$K$2447,5,FALSE)</f>
        <v>exp3023-sm@lotuss.com</v>
      </c>
      <c r="X1477" s="3" t="str">
        <f>VLOOKUP($B1477,[1]Offline!$A$2:$K$2447,10,FALSE)</f>
        <v>0655172356</v>
      </c>
      <c r="Y1477" t="s">
        <v>9659</v>
      </c>
      <c r="Z1477" t="str">
        <f t="shared" si="243"/>
        <v>0655172356</v>
      </c>
      <c r="AA1477" t="str">
        <f t="shared" si="244"/>
        <v>065-517-2356</v>
      </c>
      <c r="AB1477" t="str">
        <f t="shared" si="245"/>
        <v>Valid</v>
      </c>
      <c r="AC1477" s="4" t="str">
        <f t="shared" si="239"/>
        <v>Valid</v>
      </c>
      <c r="AD1477" t="s">
        <v>9659</v>
      </c>
      <c r="AE1477" s="11" t="s">
        <v>9660</v>
      </c>
    </row>
    <row r="1478" spans="1:31" ht="16" x14ac:dyDescent="0.2">
      <c r="A1478" t="s">
        <v>9661</v>
      </c>
      <c r="B1478">
        <v>3024</v>
      </c>
      <c r="C1478" t="str">
        <f t="shared" si="240"/>
        <v>store_doc_3024</v>
      </c>
      <c r="D1478" t="s">
        <v>9662</v>
      </c>
      <c r="E1478" t="s">
        <v>9663</v>
      </c>
      <c r="F1478">
        <v>13.855948</v>
      </c>
      <c r="G1478">
        <v>100.441958</v>
      </c>
      <c r="H1478" t="str">
        <f t="shared" si="246"/>
        <v>https://www.google.com/maps/place/13.855948,100.441958</v>
      </c>
      <c r="I1478" t="s">
        <v>28</v>
      </c>
      <c r="J1478" t="s">
        <v>29</v>
      </c>
      <c r="K1478" t="s">
        <v>9664</v>
      </c>
      <c r="L1478" t="s">
        <v>575</v>
      </c>
      <c r="M1478" t="s">
        <v>232</v>
      </c>
      <c r="N1478">
        <v>11140</v>
      </c>
      <c r="O1478" t="s">
        <v>576</v>
      </c>
      <c r="P1478" t="s">
        <v>34</v>
      </c>
      <c r="Q1478" s="3" t="s">
        <v>35</v>
      </c>
      <c r="R1478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8" s="3" t="str">
        <f>VLOOKUP($B1478,[1]Offline!$A$2:$K$2447,2,FALSE)</f>
        <v>Mini Supermarket</v>
      </c>
      <c r="T1478" s="3" t="str">
        <f>VLOOKUP($B1478,[1]Offline!$A$2:$K$2447,6,FALSE)</f>
        <v>06:00-23:00 (17Hrs)</v>
      </c>
      <c r="U1478" s="3" t="str">
        <f>VLOOKUP($B1478,[1]Offline!$A$2:$K$2447,8,FALSE)</f>
        <v>เลขที่ 39/5 ม.1 ต.บางเลน อ.บางใหญ่ จ.นนทบุรี 11140</v>
      </c>
      <c r="V1478" s="11" t="str">
        <f t="shared" si="242"/>
        <v>เลขที่ 39/5 ม.1 ต.บางเลน อ.บางใหญ่ จ.นนทบุรี 11140, โทรศัพท์: 081-246-9432</v>
      </c>
      <c r="W1478" s="3" t="str">
        <f>VLOOKUP($B1478,[1]Offline!$A$2:$K$2447,5,FALSE)</f>
        <v>exp3024-sm@lotuss.com</v>
      </c>
      <c r="X1478" s="3" t="str">
        <f>VLOOKUP($B1478,[1]Offline!$A$2:$K$2447,10,FALSE)</f>
        <v>0812469432</v>
      </c>
      <c r="Y1478" t="s">
        <v>9665</v>
      </c>
      <c r="Z1478" t="str">
        <f t="shared" si="243"/>
        <v>0812469432</v>
      </c>
      <c r="AA1478" t="str">
        <f t="shared" si="244"/>
        <v>081-246-9432</v>
      </c>
      <c r="AB1478" t="str">
        <f t="shared" si="245"/>
        <v>Valid</v>
      </c>
      <c r="AC1478" s="4" t="str">
        <f t="shared" si="239"/>
        <v>Valid</v>
      </c>
      <c r="AD1478" t="s">
        <v>9665</v>
      </c>
      <c r="AE1478" s="11" t="s">
        <v>9666</v>
      </c>
    </row>
    <row r="1479" spans="1:31" ht="16" x14ac:dyDescent="0.2">
      <c r="A1479" t="s">
        <v>9667</v>
      </c>
      <c r="B1479">
        <v>3025</v>
      </c>
      <c r="C1479" t="str">
        <f t="shared" si="240"/>
        <v>store_doc_3025</v>
      </c>
      <c r="D1479" t="s">
        <v>9668</v>
      </c>
      <c r="E1479" t="s">
        <v>9669</v>
      </c>
      <c r="F1479">
        <v>13.733555000000001</v>
      </c>
      <c r="G1479">
        <v>100.502836</v>
      </c>
      <c r="H1479" t="str">
        <f t="shared" si="246"/>
        <v>https://www.google.com/maps/place/13.733555,100.502836</v>
      </c>
      <c r="I1479" t="s">
        <v>28</v>
      </c>
      <c r="J1479" t="s">
        <v>29</v>
      </c>
      <c r="K1479" t="s">
        <v>9670</v>
      </c>
      <c r="L1479" t="s">
        <v>982</v>
      </c>
      <c r="M1479" t="s">
        <v>32</v>
      </c>
      <c r="N1479">
        <v>10600</v>
      </c>
      <c r="O1479" t="s">
        <v>9671</v>
      </c>
      <c r="P1479" t="s">
        <v>34</v>
      </c>
      <c r="Q1479" s="3" t="s">
        <v>44</v>
      </c>
      <c r="R1479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79" s="3" t="str">
        <f>VLOOKUP($B1479,[1]Offline!$A$2:$K$2447,2,FALSE)</f>
        <v>Mini Supermarket</v>
      </c>
      <c r="T1479" s="3" t="str">
        <f>VLOOKUP($B1479,[1]Offline!$A$2:$K$2447,6,FALSE)</f>
        <v xml:space="preserve">24 Hours </v>
      </c>
      <c r="U1479" s="3" t="str">
        <f>VLOOKUP($B1479,[1]Offline!$A$2:$K$2447,8,FALSE)</f>
        <v>เลขที่ 314-316, 318, 320 ถ.ท่าดินแดง แขวงคลองสาน เขตคลองสาน กรุงเทพมหานคร 10600</v>
      </c>
      <c r="V1479" s="11" t="str">
        <f t="shared" si="242"/>
        <v>เลขที่ 314-316, 318, 320 ถ.ท่าดินแดง แขวงคลองสาน เขตคลองสาน กรุงเทพมหานคร 10600, โทรศัพท์: 065-517-2358</v>
      </c>
      <c r="W1479" s="3" t="str">
        <f>VLOOKUP($B1479,[1]Offline!$A$2:$K$2447,5,FALSE)</f>
        <v>exp3025-sm@lotuss.com</v>
      </c>
      <c r="X1479" s="3" t="str">
        <f>VLOOKUP($B1479,[1]Offline!$A$2:$K$2447,10,FALSE)</f>
        <v>0655172358</v>
      </c>
      <c r="Y1479" t="s">
        <v>9672</v>
      </c>
      <c r="Z1479" t="str">
        <f t="shared" si="243"/>
        <v>0655172358</v>
      </c>
      <c r="AA1479" t="str">
        <f t="shared" si="244"/>
        <v>065-517-2358</v>
      </c>
      <c r="AB1479" t="str">
        <f t="shared" si="245"/>
        <v>Valid</v>
      </c>
      <c r="AC1479" s="4" t="str">
        <f t="shared" si="239"/>
        <v>Valid</v>
      </c>
      <c r="AD1479" t="s">
        <v>9672</v>
      </c>
      <c r="AE1479" s="11" t="s">
        <v>9673</v>
      </c>
    </row>
    <row r="1480" spans="1:31" ht="16" x14ac:dyDescent="0.2">
      <c r="A1480" t="s">
        <v>9674</v>
      </c>
      <c r="B1480">
        <v>3026</v>
      </c>
      <c r="C1480" t="str">
        <f t="shared" si="240"/>
        <v>store_doc_3026</v>
      </c>
      <c r="D1480" t="s">
        <v>9675</v>
      </c>
      <c r="E1480" t="s">
        <v>9676</v>
      </c>
      <c r="F1480">
        <v>7.9154140000000002</v>
      </c>
      <c r="G1480">
        <v>98.371700000000004</v>
      </c>
      <c r="H1480" t="str">
        <f t="shared" si="246"/>
        <v>https://www.google.com/maps/place/7.915414,98.3717</v>
      </c>
      <c r="I1480" t="s">
        <v>28</v>
      </c>
      <c r="J1480" t="s">
        <v>29</v>
      </c>
      <c r="K1480" t="s">
        <v>9677</v>
      </c>
      <c r="L1480" t="s">
        <v>2337</v>
      </c>
      <c r="M1480" t="s">
        <v>2338</v>
      </c>
      <c r="N1480">
        <v>83000</v>
      </c>
      <c r="O1480" t="s">
        <v>2339</v>
      </c>
      <c r="P1480" t="s">
        <v>34</v>
      </c>
      <c r="Q1480" s="3" t="s">
        <v>44</v>
      </c>
      <c r="R1480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0" s="3" t="str">
        <f>VLOOKUP($B1480,[1]Offline!$A$2:$K$2447,2,FALSE)</f>
        <v>Mini Supermarket</v>
      </c>
      <c r="T1480" s="3" t="str">
        <f>VLOOKUP($B1480,[1]Offline!$A$2:$K$2447,6,FALSE)</f>
        <v xml:space="preserve">24 Hours </v>
      </c>
      <c r="U1480" s="3" t="str">
        <f>VLOOKUP($B1480,[1]Offline!$A$2:$K$2447,8,FALSE)</f>
        <v>เลขที่ 30/3 หมู่ 5 ต.รัษฎา อ.เมือง จ.ภูเก็ต 83000</v>
      </c>
      <c r="V1480" s="11" t="str">
        <f t="shared" si="242"/>
        <v>เลขที่ 30/3 หมู่ 5 ต.รัษฎา อ.เมือง จ.ภูเก็ต 83000, โทรศัพท์: 087-998-3266</v>
      </c>
      <c r="W1480" s="3" t="str">
        <f>VLOOKUP($B1480,[1]Offline!$A$2:$K$2447,5,FALSE)</f>
        <v>exp3026-sm@lotuss.com</v>
      </c>
      <c r="X1480" s="3" t="str">
        <f>VLOOKUP($B1480,[1]Offline!$A$2:$K$2447,10,FALSE)</f>
        <v>0879983266</v>
      </c>
      <c r="Y1480" t="s">
        <v>9678</v>
      </c>
      <c r="Z1480" t="str">
        <f t="shared" si="243"/>
        <v>0879983266</v>
      </c>
      <c r="AA1480" t="str">
        <f t="shared" si="244"/>
        <v>087-998-3266</v>
      </c>
      <c r="AB1480" t="str">
        <f t="shared" si="245"/>
        <v>Valid</v>
      </c>
      <c r="AC1480" s="4" t="str">
        <f t="shared" si="239"/>
        <v>Valid</v>
      </c>
      <c r="AD1480" t="s">
        <v>9678</v>
      </c>
      <c r="AE1480" s="11" t="s">
        <v>9679</v>
      </c>
    </row>
    <row r="1481" spans="1:31" ht="16" x14ac:dyDescent="0.2">
      <c r="A1481" t="s">
        <v>9680</v>
      </c>
      <c r="B1481">
        <v>3027</v>
      </c>
      <c r="C1481" t="str">
        <f t="shared" si="240"/>
        <v>store_doc_3027</v>
      </c>
      <c r="D1481" t="s">
        <v>9681</v>
      </c>
      <c r="E1481" t="s">
        <v>9682</v>
      </c>
      <c r="F1481">
        <v>13.803333</v>
      </c>
      <c r="G1481">
        <v>100.45987700000001</v>
      </c>
      <c r="H1481" t="str">
        <f t="shared" si="246"/>
        <v>https://www.google.com/maps/place/13.803333,100.459877</v>
      </c>
      <c r="I1481" t="s">
        <v>28</v>
      </c>
      <c r="J1481" t="s">
        <v>29</v>
      </c>
      <c r="K1481" t="s">
        <v>9683</v>
      </c>
      <c r="L1481" t="s">
        <v>430</v>
      </c>
      <c r="M1481" t="s">
        <v>232</v>
      </c>
      <c r="N1481">
        <v>11130</v>
      </c>
      <c r="O1481" t="s">
        <v>2780</v>
      </c>
      <c r="P1481" t="s">
        <v>34</v>
      </c>
      <c r="Q1481" s="3" t="s">
        <v>35</v>
      </c>
      <c r="R1481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1" s="3" t="str">
        <f>VLOOKUP($B1481,[1]Offline!$A$2:$K$2447,2,FALSE)</f>
        <v>Mini Supermarket</v>
      </c>
      <c r="T1481" s="3" t="str">
        <f>VLOOKUP($B1481,[1]Offline!$A$2:$K$2447,6,FALSE)</f>
        <v>06:00-23:00 (17Hrs)</v>
      </c>
      <c r="U1481" s="3" t="str">
        <f>VLOOKUP($B1481,[1]Offline!$A$2:$K$2447,8,FALSE)</f>
        <v>เลขที่ 50/24 ม.3 ต.มหาสวัสดิ์ อ.บางกรวย จ.นนทบุรี 11130</v>
      </c>
      <c r="V1481" s="11" t="str">
        <f t="shared" si="242"/>
        <v>เลขที่ 50/24 ม.3 ต.มหาสวัสดิ์ อ.บางกรวย จ.นนทบุรี 11130, โทรศัพท์: 081-246-9441</v>
      </c>
      <c r="W1481" s="3" t="str">
        <f>VLOOKUP($B1481,[1]Offline!$A$2:$K$2447,5,FALSE)</f>
        <v>exp3027-sm@lotuss.com</v>
      </c>
      <c r="X1481" s="3" t="str">
        <f>VLOOKUP($B1481,[1]Offline!$A$2:$K$2447,10,FALSE)</f>
        <v>0812469441</v>
      </c>
      <c r="Y1481" t="s">
        <v>9684</v>
      </c>
      <c r="Z1481" t="str">
        <f t="shared" si="243"/>
        <v>0812469441</v>
      </c>
      <c r="AA1481" t="str">
        <f t="shared" si="244"/>
        <v>081-246-9441</v>
      </c>
      <c r="AB1481" t="str">
        <f t="shared" si="245"/>
        <v>Valid</v>
      </c>
      <c r="AC1481" s="4" t="str">
        <f t="shared" si="239"/>
        <v>Valid</v>
      </c>
      <c r="AD1481" t="s">
        <v>9684</v>
      </c>
      <c r="AE1481" s="11" t="s">
        <v>9685</v>
      </c>
    </row>
    <row r="1482" spans="1:31" ht="16" x14ac:dyDescent="0.2">
      <c r="A1482" t="s">
        <v>9686</v>
      </c>
      <c r="B1482">
        <v>3028</v>
      </c>
      <c r="C1482" t="str">
        <f t="shared" si="240"/>
        <v>store_doc_3028</v>
      </c>
      <c r="D1482" t="s">
        <v>9687</v>
      </c>
      <c r="E1482" t="s">
        <v>9688</v>
      </c>
      <c r="F1482">
        <v>13.827049000000001</v>
      </c>
      <c r="G1482">
        <v>100.472426</v>
      </c>
      <c r="H1482" t="str">
        <f t="shared" si="246"/>
        <v>https://www.google.com/maps/place/13.827049,100.472426</v>
      </c>
      <c r="I1482" t="s">
        <v>28</v>
      </c>
      <c r="J1482" t="s">
        <v>29</v>
      </c>
      <c r="K1482" t="s">
        <v>9689</v>
      </c>
      <c r="L1482" t="s">
        <v>430</v>
      </c>
      <c r="M1482" t="s">
        <v>232</v>
      </c>
      <c r="N1482">
        <v>11130</v>
      </c>
      <c r="O1482" t="s">
        <v>9690</v>
      </c>
      <c r="P1482" t="s">
        <v>34</v>
      </c>
      <c r="Q1482" s="3" t="s">
        <v>35</v>
      </c>
      <c r="R1482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2" s="3" t="str">
        <f>VLOOKUP($B1482,[1]Offline!$A$2:$K$2447,2,FALSE)</f>
        <v>Mini Supermarket</v>
      </c>
      <c r="T1482" s="3" t="str">
        <f>VLOOKUP($B1482,[1]Offline!$A$2:$K$2447,6,FALSE)</f>
        <v>06:00-23:00 (17Hrs)</v>
      </c>
      <c r="U1482" s="3" t="str">
        <f>VLOOKUP($B1482,[1]Offline!$A$2:$K$2447,8,FALSE)</f>
        <v>เลขที่ 14/83 ม.3 ต.บางสีทอง อ.บางกรวย จ.นนทบุรี 11130</v>
      </c>
      <c r="V1482" s="11" t="str">
        <f t="shared" si="242"/>
        <v>เลขที่ 14/83 ม.3 ต.บางสีทอง อ.บางกรวย จ.นนทบุรี 11130, โทรศัพท์: 065-517-2361</v>
      </c>
      <c r="W1482" s="3" t="str">
        <f>VLOOKUP($B1482,[1]Offline!$A$2:$K$2447,5,FALSE)</f>
        <v>exp3028-sm@lotuss.com</v>
      </c>
      <c r="X1482" s="3" t="str">
        <f>VLOOKUP($B1482,[1]Offline!$A$2:$K$2447,10,FALSE)</f>
        <v>0655172361</v>
      </c>
      <c r="Y1482" t="s">
        <v>9691</v>
      </c>
      <c r="Z1482" t="str">
        <f t="shared" si="243"/>
        <v>0655172361</v>
      </c>
      <c r="AA1482" t="str">
        <f t="shared" si="244"/>
        <v>065-517-2361</v>
      </c>
      <c r="AB1482" t="str">
        <f t="shared" si="245"/>
        <v>Valid</v>
      </c>
      <c r="AC1482" s="4" t="str">
        <f t="shared" si="239"/>
        <v>Valid</v>
      </c>
      <c r="AD1482" t="s">
        <v>9691</v>
      </c>
      <c r="AE1482" s="11" t="s">
        <v>9692</v>
      </c>
    </row>
    <row r="1483" spans="1:31" ht="16" x14ac:dyDescent="0.2">
      <c r="A1483" t="s">
        <v>9693</v>
      </c>
      <c r="B1483">
        <v>3029</v>
      </c>
      <c r="C1483" t="str">
        <f t="shared" si="240"/>
        <v>store_doc_3029</v>
      </c>
      <c r="D1483" t="s">
        <v>9694</v>
      </c>
      <c r="E1483" t="s">
        <v>9695</v>
      </c>
      <c r="F1483">
        <v>13.669515000000001</v>
      </c>
      <c r="G1483">
        <v>101.05685</v>
      </c>
      <c r="H1483" t="str">
        <f t="shared" si="246"/>
        <v>https://www.google.com/maps/place/13.669515,101.05685</v>
      </c>
      <c r="I1483" t="s">
        <v>28</v>
      </c>
      <c r="J1483" t="s">
        <v>29</v>
      </c>
      <c r="K1483" t="s">
        <v>9696</v>
      </c>
      <c r="L1483" t="s">
        <v>1772</v>
      </c>
      <c r="M1483" t="s">
        <v>997</v>
      </c>
      <c r="N1483">
        <v>24000</v>
      </c>
      <c r="O1483" t="s">
        <v>1820</v>
      </c>
      <c r="P1483" t="s">
        <v>34</v>
      </c>
      <c r="Q1483" s="3" t="s">
        <v>170</v>
      </c>
      <c r="R1483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3" s="3" t="str">
        <f>VLOOKUP($B1483,[1]Offline!$A$2:$K$2447,2,FALSE)</f>
        <v>Mini Supermarket</v>
      </c>
      <c r="T1483" s="3" t="str">
        <f>VLOOKUP($B1483,[1]Offline!$A$2:$K$2447,6,FALSE)</f>
        <v>06:00-23:00 (17Hrs)</v>
      </c>
      <c r="U1483" s="3" t="str">
        <f>VLOOKUP($B1483,[1]Offline!$A$2:$K$2447,8,FALSE)</f>
        <v>เลขที่ 961/1 ถ.เทพคุณากร ต.หน้าเมือง อ.เมือง จ.ฉะเชิงเทรา 24000</v>
      </c>
      <c r="V1483" s="11" t="str">
        <f t="shared" si="242"/>
        <v>เลขที่ 961/1 ถ.เทพคุณากร ต.หน้าเมือง อ.เมือง จ.ฉะเชิงเทรา 24000, โทรศัพท์: 081-247-4355</v>
      </c>
      <c r="W1483" s="3" t="str">
        <f>VLOOKUP($B1483,[1]Offline!$A$2:$K$2447,5,FALSE)</f>
        <v>exp3029-sm@lotuss.com</v>
      </c>
      <c r="X1483" s="3" t="str">
        <f>VLOOKUP($B1483,[1]Offline!$A$2:$K$2447,10,FALSE)</f>
        <v>0812474355</v>
      </c>
      <c r="Y1483" t="s">
        <v>9697</v>
      </c>
      <c r="Z1483" t="str">
        <f t="shared" si="243"/>
        <v>0812474355</v>
      </c>
      <c r="AA1483" t="str">
        <f t="shared" si="244"/>
        <v>081-247-4355</v>
      </c>
      <c r="AB1483" t="str">
        <f t="shared" si="245"/>
        <v>Valid</v>
      </c>
      <c r="AC1483" s="4" t="str">
        <f t="shared" si="239"/>
        <v>Valid</v>
      </c>
      <c r="AD1483" t="s">
        <v>9697</v>
      </c>
      <c r="AE1483" s="11" t="s">
        <v>9698</v>
      </c>
    </row>
    <row r="1484" spans="1:31" ht="16" x14ac:dyDescent="0.2">
      <c r="A1484" t="s">
        <v>9699</v>
      </c>
      <c r="B1484">
        <v>3030</v>
      </c>
      <c r="C1484" t="str">
        <f t="shared" si="240"/>
        <v>store_doc_3030</v>
      </c>
      <c r="D1484" t="s">
        <v>9700</v>
      </c>
      <c r="E1484" t="s">
        <v>9701</v>
      </c>
      <c r="F1484">
        <v>18.823566</v>
      </c>
      <c r="G1484">
        <v>99.034559000000002</v>
      </c>
      <c r="H1484" t="str">
        <f t="shared" si="246"/>
        <v>https://www.google.com/maps/place/18.823566,99.034559</v>
      </c>
      <c r="I1484" t="s">
        <v>28</v>
      </c>
      <c r="J1484" t="s">
        <v>29</v>
      </c>
      <c r="K1484" t="s">
        <v>9702</v>
      </c>
      <c r="L1484" t="s">
        <v>1892</v>
      </c>
      <c r="M1484" t="s">
        <v>470</v>
      </c>
      <c r="N1484">
        <v>50210</v>
      </c>
      <c r="O1484" t="s">
        <v>9358</v>
      </c>
      <c r="P1484" t="s">
        <v>34</v>
      </c>
      <c r="Q1484" s="3" t="s">
        <v>35</v>
      </c>
      <c r="R1484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4" s="3" t="str">
        <f>VLOOKUP($B1484,[1]Offline!$A$2:$K$2447,2,FALSE)</f>
        <v>Mini Supermarket</v>
      </c>
      <c r="T1484" s="3" t="str">
        <f>VLOOKUP($B1484,[1]Offline!$A$2:$K$2447,6,FALSE)</f>
        <v>06:00-23:00 (17Hrs)</v>
      </c>
      <c r="U1484" s="3" t="str">
        <f>VLOOKUP($B1484,[1]Offline!$A$2:$K$2447,8,FALSE)</f>
        <v>เลขที่ 265 ม.3 ต.สันทรายน้อย อ.สันทราย จ.เชียงใหม่ 50210</v>
      </c>
      <c r="V1484" s="11" t="str">
        <f t="shared" si="242"/>
        <v>เลขที่ 265 ม.3 ต.สันทรายน้อย อ.สันทราย จ.เชียงใหม่ 50210, โทรศัพท์: 091-840-8415</v>
      </c>
      <c r="W1484" s="3" t="str">
        <f>VLOOKUP($B1484,[1]Offline!$A$2:$K$2447,5,FALSE)</f>
        <v>exp3030-sm@lotuss.com</v>
      </c>
      <c r="X1484" s="3" t="str">
        <f>VLOOKUP($B1484,[1]Offline!$A$2:$K$2447,10,FALSE)</f>
        <v>0918408415</v>
      </c>
      <c r="Y1484" t="s">
        <v>9703</v>
      </c>
      <c r="Z1484" t="str">
        <f t="shared" si="243"/>
        <v>0918408415</v>
      </c>
      <c r="AA1484" t="str">
        <f t="shared" si="244"/>
        <v>091-840-8415</v>
      </c>
      <c r="AB1484" t="str">
        <f t="shared" si="245"/>
        <v>Valid</v>
      </c>
      <c r="AC1484" s="4" t="str">
        <f t="shared" si="239"/>
        <v>Valid</v>
      </c>
      <c r="AD1484" t="s">
        <v>9703</v>
      </c>
      <c r="AE1484" s="11" t="s">
        <v>9704</v>
      </c>
    </row>
    <row r="1485" spans="1:31" ht="16" x14ac:dyDescent="0.2">
      <c r="A1485" t="s">
        <v>9705</v>
      </c>
      <c r="B1485">
        <v>3031</v>
      </c>
      <c r="C1485" t="str">
        <f t="shared" si="240"/>
        <v>store_doc_3031</v>
      </c>
      <c r="D1485" t="s">
        <v>9706</v>
      </c>
      <c r="E1485" t="s">
        <v>9707</v>
      </c>
      <c r="F1485">
        <v>13.867044999999999</v>
      </c>
      <c r="G1485">
        <v>100.417002</v>
      </c>
      <c r="H1485" t="str">
        <f t="shared" si="246"/>
        <v>https://www.google.com/maps/place/13.867045,100.417002</v>
      </c>
      <c r="I1485" t="s">
        <v>28</v>
      </c>
      <c r="J1485" t="s">
        <v>29</v>
      </c>
      <c r="K1485" t="s">
        <v>9708</v>
      </c>
      <c r="L1485" t="s">
        <v>575</v>
      </c>
      <c r="M1485" t="s">
        <v>232</v>
      </c>
      <c r="N1485">
        <v>11140</v>
      </c>
      <c r="O1485" t="s">
        <v>7860</v>
      </c>
      <c r="P1485" t="s">
        <v>34</v>
      </c>
      <c r="Q1485" s="3" t="s">
        <v>35</v>
      </c>
      <c r="R1485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5" s="3" t="str">
        <f>VLOOKUP($B1485,[1]Offline!$A$2:$K$2447,2,FALSE)</f>
        <v>Mini Supermarket</v>
      </c>
      <c r="T1485" s="3" t="str">
        <f>VLOOKUP($B1485,[1]Offline!$A$2:$K$2447,6,FALSE)</f>
        <v>06:00-23:00 (17Hrs)</v>
      </c>
      <c r="U1485" s="3" t="str">
        <f>VLOOKUP($B1485,[1]Offline!$A$2:$K$2447,8,FALSE)</f>
        <v>เลขที่ 55/18 หมู่ที่ 7 ต.เสาธงหิน อ.บางใหญ่ จ.นนทบุรี 11140</v>
      </c>
      <c r="V1485" s="11" t="str">
        <f t="shared" si="242"/>
        <v>เลขที่ 55/18 หมู่ที่ 7 ต.เสาธงหิน อ.บางใหญ่ จ.นนทบุรี 11140, โทรศัพท์: 065-517-2364</v>
      </c>
      <c r="W1485" s="3" t="str">
        <f>VLOOKUP($B1485,[1]Offline!$A$2:$K$2447,5,FALSE)</f>
        <v>exp3031-sm@lotuss.com</v>
      </c>
      <c r="X1485" s="3" t="str">
        <f>VLOOKUP($B1485,[1]Offline!$A$2:$K$2447,10,FALSE)</f>
        <v>0655172364</v>
      </c>
      <c r="Y1485" t="s">
        <v>9709</v>
      </c>
      <c r="Z1485" t="str">
        <f t="shared" si="243"/>
        <v>0655172364</v>
      </c>
      <c r="AA1485" t="str">
        <f t="shared" si="244"/>
        <v>065-517-2364</v>
      </c>
      <c r="AB1485" t="str">
        <f t="shared" si="245"/>
        <v>Valid</v>
      </c>
      <c r="AC1485" s="4" t="str">
        <f t="shared" si="239"/>
        <v>Valid</v>
      </c>
      <c r="AD1485" t="s">
        <v>9709</v>
      </c>
      <c r="AE1485" s="11" t="s">
        <v>9710</v>
      </c>
    </row>
    <row r="1486" spans="1:31" ht="16" x14ac:dyDescent="0.2">
      <c r="A1486" t="s">
        <v>9711</v>
      </c>
      <c r="B1486">
        <v>3032</v>
      </c>
      <c r="C1486" t="str">
        <f t="shared" si="240"/>
        <v>store_doc_3032</v>
      </c>
      <c r="D1486" t="s">
        <v>9712</v>
      </c>
      <c r="E1486" t="s">
        <v>9713</v>
      </c>
      <c r="F1486">
        <v>13.799299</v>
      </c>
      <c r="G1486">
        <v>100.66282200000001</v>
      </c>
      <c r="H1486" t="str">
        <f t="shared" si="246"/>
        <v>https://www.google.com/maps/place/13.799299,100.662822</v>
      </c>
      <c r="I1486" t="s">
        <v>28</v>
      </c>
      <c r="J1486" t="s">
        <v>29</v>
      </c>
      <c r="K1486" t="s">
        <v>9714</v>
      </c>
      <c r="L1486" t="s">
        <v>66</v>
      </c>
      <c r="M1486" t="s">
        <v>32</v>
      </c>
      <c r="N1486">
        <v>10240</v>
      </c>
      <c r="O1486" t="s">
        <v>67</v>
      </c>
      <c r="P1486" t="s">
        <v>34</v>
      </c>
      <c r="Q1486" s="3" t="s">
        <v>44</v>
      </c>
      <c r="R1486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6" s="3" t="str">
        <f>VLOOKUP($B1486,[1]Offline!$A$2:$K$2447,2,FALSE)</f>
        <v>Mini Supermarket</v>
      </c>
      <c r="T1486" s="3" t="str">
        <f>VLOOKUP($B1486,[1]Offline!$A$2:$K$2447,6,FALSE)</f>
        <v>24 Hours</v>
      </c>
      <c r="U1486" s="3" t="str">
        <f>VLOOKUP($B1486,[1]Offline!$A$2:$K$2447,8,FALSE)</f>
        <v>เลขที่ 21/978 ซ.นวมินทร์ 42 แยก 25 แขวงคลองกุ่ม เขตบึงกุ่ม กรุงเทพมหานคร 10240</v>
      </c>
      <c r="V1486" s="11" t="str">
        <f t="shared" si="242"/>
        <v>เลขที่ 21/978 ซ.นวมินทร์ 42 แยก 25 แขวงคลองกุ่ม เขตบึงกุ่ม กรุงเทพมหานคร 10240, โทรศัพท์: 065-517-2365</v>
      </c>
      <c r="W1486" s="3" t="str">
        <f>VLOOKUP($B1486,[1]Offline!$A$2:$K$2447,5,FALSE)</f>
        <v>exp3032-sm@lotuss.com</v>
      </c>
      <c r="X1486" s="3" t="str">
        <f>VLOOKUP($B1486,[1]Offline!$A$2:$K$2447,10,FALSE)</f>
        <v>0655172365</v>
      </c>
      <c r="Y1486" t="s">
        <v>9715</v>
      </c>
      <c r="Z1486" t="str">
        <f t="shared" si="243"/>
        <v>0655172365</v>
      </c>
      <c r="AA1486" t="str">
        <f t="shared" si="244"/>
        <v>065-517-2365</v>
      </c>
      <c r="AB1486" t="str">
        <f t="shared" si="245"/>
        <v>Valid</v>
      </c>
      <c r="AC1486" s="4" t="str">
        <f t="shared" si="239"/>
        <v>Valid</v>
      </c>
      <c r="AD1486" t="s">
        <v>9715</v>
      </c>
      <c r="AE1486" s="11" t="s">
        <v>9716</v>
      </c>
    </row>
    <row r="1487" spans="1:31" ht="16" x14ac:dyDescent="0.2">
      <c r="A1487" t="s">
        <v>9717</v>
      </c>
      <c r="B1487">
        <v>3033</v>
      </c>
      <c r="C1487" t="str">
        <f t="shared" si="240"/>
        <v>store_doc_3033</v>
      </c>
      <c r="D1487" t="s">
        <v>9718</v>
      </c>
      <c r="E1487" t="s">
        <v>9719</v>
      </c>
      <c r="F1487">
        <v>18.770768</v>
      </c>
      <c r="G1487">
        <v>98.985220999999996</v>
      </c>
      <c r="H1487" t="str">
        <f t="shared" si="246"/>
        <v>https://www.google.com/maps/place/18.770768,98.985221</v>
      </c>
      <c r="I1487" t="s">
        <v>123</v>
      </c>
      <c r="J1487" t="s">
        <v>29</v>
      </c>
      <c r="K1487" t="s">
        <v>9720</v>
      </c>
      <c r="L1487" t="s">
        <v>469</v>
      </c>
      <c r="M1487" t="s">
        <v>470</v>
      </c>
      <c r="N1487">
        <v>50100</v>
      </c>
      <c r="O1487" t="s">
        <v>9721</v>
      </c>
      <c r="P1487" t="s">
        <v>34</v>
      </c>
      <c r="Q1487" s="3" t="s">
        <v>35</v>
      </c>
      <c r="R1487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7" s="3" t="str">
        <f>VLOOKUP($B1487,[1]Offline!$A$2:$K$2447,2,FALSE)</f>
        <v>Mini Supermarket</v>
      </c>
      <c r="T1487" s="3" t="str">
        <f>VLOOKUP($B1487,[1]Offline!$A$2:$K$2447,6,FALSE)</f>
        <v>06:00-23:00 (17Hrs)</v>
      </c>
      <c r="U1487" s="3" t="str">
        <f>VLOOKUP($B1487,[1]Offline!$A$2:$K$2447,8,FALSE)</f>
        <v>เลขที่ 43/4 ถ.ศรีปิงเมือง ต.ช้างคลาน อ.เมืองเชียงใหม่ จ.เชียงใหม่ 50100</v>
      </c>
      <c r="V1487" s="11" t="str">
        <f t="shared" si="242"/>
        <v>เลขที่ 43/4 ถ.ศรีปิงเมือง ต.ช้างคลาน อ.เมืองเชียงใหม่ จ.เชียงใหม่ 50100, โทรศัพท์: 081-247-2113</v>
      </c>
      <c r="W1487" s="3" t="str">
        <f>VLOOKUP($B1487,[1]Offline!$A$2:$K$2447,5,FALSE)</f>
        <v>exp3033-sm@lotuss.com</v>
      </c>
      <c r="X1487" s="3" t="str">
        <f>VLOOKUP($B1487,[1]Offline!$A$2:$K$2447,10,FALSE)</f>
        <v>0812472113</v>
      </c>
      <c r="Y1487" t="s">
        <v>9722</v>
      </c>
      <c r="Z1487" t="str">
        <f t="shared" si="243"/>
        <v>0812472113</v>
      </c>
      <c r="AA1487" t="str">
        <f t="shared" si="244"/>
        <v>081-247-2113</v>
      </c>
      <c r="AB1487" t="str">
        <f t="shared" si="245"/>
        <v>Valid</v>
      </c>
      <c r="AC1487" s="4" t="str">
        <f t="shared" si="239"/>
        <v>Valid</v>
      </c>
      <c r="AD1487" t="s">
        <v>9722</v>
      </c>
      <c r="AE1487" s="11" t="s">
        <v>9723</v>
      </c>
    </row>
    <row r="1488" spans="1:31" ht="16" x14ac:dyDescent="0.2">
      <c r="A1488" t="s">
        <v>9724</v>
      </c>
      <c r="B1488">
        <v>3034</v>
      </c>
      <c r="C1488" t="str">
        <f t="shared" si="240"/>
        <v>store_doc_3034</v>
      </c>
      <c r="D1488" t="s">
        <v>9725</v>
      </c>
      <c r="E1488" t="s">
        <v>9726</v>
      </c>
      <c r="F1488">
        <v>18.920722999999999</v>
      </c>
      <c r="G1488">
        <v>98.991871000000003</v>
      </c>
      <c r="H1488" t="str">
        <f t="shared" si="246"/>
        <v>https://www.google.com/maps/place/18.920723,98.991871</v>
      </c>
      <c r="I1488" t="s">
        <v>28</v>
      </c>
      <c r="J1488" t="s">
        <v>29</v>
      </c>
      <c r="K1488" t="s">
        <v>9727</v>
      </c>
      <c r="L1488" t="s">
        <v>1892</v>
      </c>
      <c r="M1488" t="s">
        <v>470</v>
      </c>
      <c r="N1488">
        <v>50290</v>
      </c>
      <c r="O1488" t="s">
        <v>1893</v>
      </c>
      <c r="P1488" t="s">
        <v>34</v>
      </c>
      <c r="Q1488" s="3" t="s">
        <v>35</v>
      </c>
      <c r="R1488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8" s="3" t="str">
        <f>VLOOKUP($B1488,[1]Offline!$A$2:$K$2447,2,FALSE)</f>
        <v>Mini Supermarket</v>
      </c>
      <c r="T1488" s="3" t="str">
        <f>VLOOKUP($B1488,[1]Offline!$A$2:$K$2447,6,FALSE)</f>
        <v>06:00-23:00 (17Hrs)</v>
      </c>
      <c r="U1488" s="3" t="str">
        <f>VLOOKUP($B1488,[1]Offline!$A$2:$K$2447,8,FALSE)</f>
        <v>เลขที่ 386 หมู่ที่ 11 ต.หนองหาร อ.สันทราย จ.เชียงใหม่ 50290</v>
      </c>
      <c r="V1488" s="11" t="str">
        <f t="shared" si="242"/>
        <v>เลขที่ 386 หมู่ที่ 11 ต.หนองหาร อ.สันทราย จ.เชียงใหม่ 50290, โทรศัพท์: 065-517-2364</v>
      </c>
      <c r="W1488" s="3" t="str">
        <f>VLOOKUP($B1488,[1]Offline!$A$2:$K$2447,5,FALSE)</f>
        <v>exp3034-sm@lotuss.com</v>
      </c>
      <c r="X1488" s="3" t="str">
        <f>VLOOKUP($B1488,[1]Offline!$A$2:$K$2447,10,FALSE)</f>
        <v>0655172364</v>
      </c>
      <c r="Y1488" t="s">
        <v>9709</v>
      </c>
      <c r="Z1488" t="str">
        <f t="shared" si="243"/>
        <v>0655172364</v>
      </c>
      <c r="AA1488" t="str">
        <f t="shared" si="244"/>
        <v>065-517-2364</v>
      </c>
      <c r="AB1488" t="str">
        <f t="shared" si="245"/>
        <v>Valid</v>
      </c>
      <c r="AC1488" s="4" t="str">
        <f t="shared" si="239"/>
        <v>Valid</v>
      </c>
      <c r="AD1488" t="s">
        <v>9709</v>
      </c>
      <c r="AE1488" s="11" t="s">
        <v>9710</v>
      </c>
    </row>
    <row r="1489" spans="1:31" ht="16" x14ac:dyDescent="0.2">
      <c r="A1489" t="s">
        <v>9728</v>
      </c>
      <c r="B1489">
        <v>3035</v>
      </c>
      <c r="C1489" t="str">
        <f t="shared" si="240"/>
        <v>store_doc_3035</v>
      </c>
      <c r="D1489" t="s">
        <v>9729</v>
      </c>
      <c r="E1489" t="s">
        <v>9730</v>
      </c>
      <c r="F1489">
        <v>19.891038999999999</v>
      </c>
      <c r="G1489">
        <v>99.823356000000004</v>
      </c>
      <c r="H1489" t="str">
        <f t="shared" si="246"/>
        <v>https://www.google.com/maps/place/19.891039,99.823356</v>
      </c>
      <c r="I1489" t="s">
        <v>28</v>
      </c>
      <c r="J1489" t="s">
        <v>29</v>
      </c>
      <c r="K1489" t="s">
        <v>9731</v>
      </c>
      <c r="L1489" t="s">
        <v>2368</v>
      </c>
      <c r="M1489" t="s">
        <v>2329</v>
      </c>
      <c r="N1489">
        <v>57000</v>
      </c>
      <c r="O1489" t="s">
        <v>2369</v>
      </c>
      <c r="P1489" t="s">
        <v>34</v>
      </c>
      <c r="Q1489" s="3" t="s">
        <v>44</v>
      </c>
      <c r="R1489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89" s="3" t="str">
        <f>VLOOKUP($B1489,[1]Offline!$A$2:$K$2447,2,FALSE)</f>
        <v>Mini Supermarket</v>
      </c>
      <c r="T1489" s="3" t="str">
        <f>VLOOKUP($B1489,[1]Offline!$A$2:$K$2447,6,FALSE)</f>
        <v>24 Hours</v>
      </c>
      <c r="U1489" s="3" t="str">
        <f>VLOOKUP($B1489,[1]Offline!$A$2:$K$2447,8,FALSE)</f>
        <v>เลขที่ 651/3 หมู่ที่ 24 ต.รอบเวียง อ.เมืองเชียงราย จ.เชียงราย 57000</v>
      </c>
      <c r="V1489" s="11" t="str">
        <f t="shared" si="242"/>
        <v>เลขที่ 651/3 หมู่ที่ 24 ต.รอบเวียง อ.เมืองเชียงราย จ.เชียงราย 57000, โทรศัพท์: 065-517-2368</v>
      </c>
      <c r="W1489" s="3" t="str">
        <f>VLOOKUP($B1489,[1]Offline!$A$2:$K$2447,5,FALSE)</f>
        <v>exp3035-sm@lotuss.com</v>
      </c>
      <c r="X1489" s="3" t="str">
        <f>VLOOKUP($B1489,[1]Offline!$A$2:$K$2447,10,FALSE)</f>
        <v>0655172368</v>
      </c>
      <c r="Y1489" t="s">
        <v>9732</v>
      </c>
      <c r="Z1489" t="str">
        <f t="shared" si="243"/>
        <v>0655172368</v>
      </c>
      <c r="AA1489" t="str">
        <f t="shared" si="244"/>
        <v>065-517-2368</v>
      </c>
      <c r="AB1489" t="str">
        <f t="shared" si="245"/>
        <v>Valid</v>
      </c>
      <c r="AC1489" s="4" t="str">
        <f t="shared" si="239"/>
        <v>Valid</v>
      </c>
      <c r="AD1489" t="s">
        <v>9732</v>
      </c>
      <c r="AE1489" s="11" t="s">
        <v>9733</v>
      </c>
    </row>
    <row r="1490" spans="1:31" ht="16" x14ac:dyDescent="0.2">
      <c r="A1490" t="s">
        <v>9734</v>
      </c>
      <c r="B1490">
        <v>3036</v>
      </c>
      <c r="C1490" t="str">
        <f t="shared" si="240"/>
        <v>store_doc_3036</v>
      </c>
      <c r="D1490" t="s">
        <v>9735</v>
      </c>
      <c r="E1490" t="s">
        <v>9736</v>
      </c>
      <c r="F1490">
        <v>19.774452</v>
      </c>
      <c r="G1490">
        <v>99.738957999999997</v>
      </c>
      <c r="H1490" t="str">
        <f t="shared" si="246"/>
        <v>https://www.google.com/maps/place/19.774452,99.738958</v>
      </c>
      <c r="I1490" t="s">
        <v>28</v>
      </c>
      <c r="J1490" t="s">
        <v>29</v>
      </c>
      <c r="K1490" t="s">
        <v>9737</v>
      </c>
      <c r="L1490" t="s">
        <v>9738</v>
      </c>
      <c r="M1490" t="s">
        <v>2329</v>
      </c>
      <c r="N1490">
        <v>57250</v>
      </c>
      <c r="O1490" t="s">
        <v>9739</v>
      </c>
      <c r="P1490" t="s">
        <v>34</v>
      </c>
      <c r="Q1490" s="3" t="s">
        <v>35</v>
      </c>
      <c r="R1490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0" s="3" t="str">
        <f>VLOOKUP($B1490,[1]Offline!$A$2:$K$2447,2,FALSE)</f>
        <v>Mini Supermarket</v>
      </c>
      <c r="T1490" s="3" t="str">
        <f>VLOOKUP($B1490,[1]Offline!$A$2:$K$2447,6,FALSE)</f>
        <v>06:00-23:00 (17Hrs)</v>
      </c>
      <c r="U1490" s="3" t="str">
        <f>VLOOKUP($B1490,[1]Offline!$A$2:$K$2447,8,FALSE)</f>
        <v>เลขที่ 296 หมู่ที่ 10 ต.ป่าก่อดำ อ.แม่ลาว จ.เชียงราย 57250</v>
      </c>
      <c r="V1490" s="11" t="str">
        <f t="shared" si="242"/>
        <v>เลขที่ 296 หมู่ที่ 10 ต.ป่าก่อดำ อ.แม่ลาว จ.เชียงราย 57250, โทรศัพท์: 065-517-2369</v>
      </c>
      <c r="W1490" s="3" t="str">
        <f>VLOOKUP($B1490,[1]Offline!$A$2:$K$2447,5,FALSE)</f>
        <v>exp3036-sm@lotuss.com</v>
      </c>
      <c r="X1490" s="3" t="str">
        <f>VLOOKUP($B1490,[1]Offline!$A$2:$K$2447,10,FALSE)</f>
        <v>0655172369</v>
      </c>
      <c r="Y1490" t="s">
        <v>9740</v>
      </c>
      <c r="Z1490" t="str">
        <f t="shared" si="243"/>
        <v>0655172369</v>
      </c>
      <c r="AA1490" t="str">
        <f t="shared" si="244"/>
        <v>065-517-2369</v>
      </c>
      <c r="AB1490" t="str">
        <f t="shared" si="245"/>
        <v>Valid</v>
      </c>
      <c r="AC1490" s="4" t="str">
        <f t="shared" si="239"/>
        <v>Valid</v>
      </c>
      <c r="AD1490" t="s">
        <v>9740</v>
      </c>
      <c r="AE1490" s="11" t="s">
        <v>9741</v>
      </c>
    </row>
    <row r="1491" spans="1:31" ht="16" x14ac:dyDescent="0.2">
      <c r="A1491" t="s">
        <v>9742</v>
      </c>
      <c r="B1491">
        <v>3037</v>
      </c>
      <c r="C1491" t="str">
        <f t="shared" si="240"/>
        <v>store_doc_3037</v>
      </c>
      <c r="D1491" t="s">
        <v>9743</v>
      </c>
      <c r="E1491" t="s">
        <v>9744</v>
      </c>
      <c r="F1491">
        <v>16.437836000000001</v>
      </c>
      <c r="G1491">
        <v>102.789806</v>
      </c>
      <c r="H1491" t="str">
        <f t="shared" si="246"/>
        <v>https://www.google.com/maps/place/16.437836,102.789806</v>
      </c>
      <c r="I1491" t="s">
        <v>28</v>
      </c>
      <c r="J1491" t="s">
        <v>29</v>
      </c>
      <c r="K1491" t="s">
        <v>9745</v>
      </c>
      <c r="L1491" t="s">
        <v>2423</v>
      </c>
      <c r="M1491" t="s">
        <v>2424</v>
      </c>
      <c r="N1491">
        <v>40000</v>
      </c>
      <c r="O1491" t="s">
        <v>3766</v>
      </c>
      <c r="P1491" t="s">
        <v>34</v>
      </c>
      <c r="Q1491" s="3" t="s">
        <v>170</v>
      </c>
      <c r="R1491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1" s="3" t="str">
        <f>VLOOKUP($B1491,[1]Offline!$A$2:$K$2447,2,FALSE)</f>
        <v>Mini Supermarket</v>
      </c>
      <c r="T1491" s="3" t="str">
        <f>VLOOKUP($B1491,[1]Offline!$A$2:$K$2447,6,FALSE)</f>
        <v>06:00-23:00 (17Hrs)</v>
      </c>
      <c r="U1491" s="3" t="str">
        <f>VLOOKUP($B1491,[1]Offline!$A$2:$K$2447,8,FALSE)</f>
        <v>เลขที่ 230 หมู่ที่ 14 ต.บ้านเป็ด อ.เมืองขอนแก่น จ.ขอนแก่น 40000</v>
      </c>
      <c r="V1491" s="11" t="str">
        <f t="shared" si="242"/>
        <v>เลขที่ 230 หมู่ที่ 14 ต.บ้านเป็ด อ.เมืองขอนแก่น จ.ขอนแก่น 40000, โทรศัพท์: 065-517-2370</v>
      </c>
      <c r="W1491" s="3" t="str">
        <f>VLOOKUP($B1491,[1]Offline!$A$2:$K$2447,5,FALSE)</f>
        <v>exp3037-sm@lotuss.com</v>
      </c>
      <c r="X1491" s="3" t="str">
        <f>VLOOKUP($B1491,[1]Offline!$A$2:$K$2447,10,FALSE)</f>
        <v>0655172370</v>
      </c>
      <c r="Y1491" t="s">
        <v>9746</v>
      </c>
      <c r="Z1491" t="str">
        <f t="shared" si="243"/>
        <v>0655172370</v>
      </c>
      <c r="AA1491" t="str">
        <f t="shared" si="244"/>
        <v>065-517-2370</v>
      </c>
      <c r="AB1491" t="str">
        <f t="shared" si="245"/>
        <v>Valid</v>
      </c>
      <c r="AC1491" s="4" t="str">
        <f t="shared" si="239"/>
        <v>Valid</v>
      </c>
      <c r="AD1491" t="s">
        <v>9746</v>
      </c>
      <c r="AE1491" s="11" t="s">
        <v>9747</v>
      </c>
    </row>
    <row r="1492" spans="1:31" ht="16" x14ac:dyDescent="0.2">
      <c r="A1492" t="s">
        <v>9748</v>
      </c>
      <c r="B1492">
        <v>3038</v>
      </c>
      <c r="C1492" t="str">
        <f t="shared" si="240"/>
        <v>store_doc_3038</v>
      </c>
      <c r="D1492" t="s">
        <v>9749</v>
      </c>
      <c r="E1492" t="s">
        <v>9750</v>
      </c>
      <c r="F1492">
        <v>13.9524679626143</v>
      </c>
      <c r="G1492">
        <v>100.64266047149501</v>
      </c>
      <c r="H1492" t="str">
        <f t="shared" si="246"/>
        <v>https://www.google.com/maps/place/13.9524679626143,100.642660471495</v>
      </c>
      <c r="I1492" t="s">
        <v>28</v>
      </c>
      <c r="J1492" t="s">
        <v>29</v>
      </c>
      <c r="K1492" t="s">
        <v>9751</v>
      </c>
      <c r="L1492" t="s">
        <v>514</v>
      </c>
      <c r="M1492" t="s">
        <v>241</v>
      </c>
      <c r="N1492">
        <v>12130</v>
      </c>
      <c r="O1492" t="s">
        <v>515</v>
      </c>
      <c r="P1492" t="s">
        <v>34</v>
      </c>
      <c r="Q1492" s="3" t="s">
        <v>44</v>
      </c>
      <c r="R1492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2" s="3" t="str">
        <f>VLOOKUP($B1492,[1]Offline!$A$2:$K$2447,2,FALSE)</f>
        <v>Mini Supermarket</v>
      </c>
      <c r="T1492" s="3" t="str">
        <f>VLOOKUP($B1492,[1]Offline!$A$2:$K$2447,6,FALSE)</f>
        <v xml:space="preserve">24 Hours </v>
      </c>
      <c r="U1492" s="3" t="str">
        <f>VLOOKUP($B1492,[1]Offline!$A$2:$K$2447,8,FALSE)</f>
        <v>เลขที่ 29/51 หมู่ 5 ต.คูคต อ.ลำลูกกา จ.ปทุมธานี 12130</v>
      </c>
      <c r="V1492" s="11" t="str">
        <f t="shared" si="242"/>
        <v>เลขที่ 29/51 หมู่ 5 ต.คูคต อ.ลำลูกกา จ.ปทุมธานี 12130, โทรศัพท์: 096-204-4478</v>
      </c>
      <c r="W1492" s="3" t="str">
        <f>VLOOKUP($B1492,[1]Offline!$A$2:$K$2447,5,FALSE)</f>
        <v>exp3038-sm@lotuss.com</v>
      </c>
      <c r="X1492" s="3" t="str">
        <f>VLOOKUP($B1492,[1]Offline!$A$2:$K$2447,10,FALSE)</f>
        <v>0962044478</v>
      </c>
      <c r="Y1492" t="s">
        <v>9752</v>
      </c>
      <c r="Z1492" t="str">
        <f t="shared" si="243"/>
        <v>0962044478</v>
      </c>
      <c r="AA1492" t="str">
        <f t="shared" si="244"/>
        <v>096-204-4478</v>
      </c>
      <c r="AB1492" t="str">
        <f t="shared" si="245"/>
        <v>Valid</v>
      </c>
      <c r="AC1492" s="4" t="str">
        <f t="shared" si="239"/>
        <v>Valid</v>
      </c>
      <c r="AD1492" t="s">
        <v>9752</v>
      </c>
      <c r="AE1492" s="11" t="s">
        <v>9753</v>
      </c>
    </row>
    <row r="1493" spans="1:31" ht="16" x14ac:dyDescent="0.2">
      <c r="A1493" t="s">
        <v>9754</v>
      </c>
      <c r="B1493">
        <v>3039</v>
      </c>
      <c r="C1493" t="str">
        <f t="shared" si="240"/>
        <v>store_doc_3039</v>
      </c>
      <c r="D1493" t="s">
        <v>9755</v>
      </c>
      <c r="E1493" t="s">
        <v>9756</v>
      </c>
      <c r="F1493">
        <v>19.357016999999999</v>
      </c>
      <c r="G1493">
        <v>98.437505999999999</v>
      </c>
      <c r="H1493" t="str">
        <f t="shared" si="246"/>
        <v>https://www.google.com/maps/place/19.357017,98.437506</v>
      </c>
      <c r="I1493" t="s">
        <v>28</v>
      </c>
      <c r="J1493" t="s">
        <v>29</v>
      </c>
      <c r="K1493" t="s">
        <v>9757</v>
      </c>
      <c r="L1493" t="s">
        <v>9758</v>
      </c>
      <c r="M1493" t="s">
        <v>9759</v>
      </c>
      <c r="N1493">
        <v>58130</v>
      </c>
      <c r="O1493" t="s">
        <v>9760</v>
      </c>
      <c r="P1493" t="s">
        <v>34</v>
      </c>
      <c r="Q1493" s="3" t="s">
        <v>35</v>
      </c>
      <c r="R1493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3" s="3" t="str">
        <f>VLOOKUP($B1493,[1]Offline!$A$2:$K$2447,2,FALSE)</f>
        <v>Mini Supermarket</v>
      </c>
      <c r="T1493" s="3" t="str">
        <f>VLOOKUP($B1493,[1]Offline!$A$2:$K$2447,6,FALSE)</f>
        <v>06:00-23:00 (17Hrs)</v>
      </c>
      <c r="U1493" s="3" t="str">
        <f>VLOOKUP($B1493,[1]Offline!$A$2:$K$2447,8,FALSE)</f>
        <v>เลขที่ 148/1 หมู่ที่ 8 ต.เวียงใต้ อ.ปาย จ.แม่ฮ่องสอน 58130</v>
      </c>
      <c r="V1493" s="11" t="str">
        <f t="shared" si="242"/>
        <v>เลขที่ 148/1 หมู่ที่ 8 ต.เวียงใต้ อ.ปาย จ.แม่ฮ่องสอน 58130, โทรศัพท์: 063-231-9741</v>
      </c>
      <c r="W1493" s="3" t="str">
        <f>VLOOKUP($B1493,[1]Offline!$A$2:$K$2447,5,FALSE)</f>
        <v>exp3039-sm@lotuss.com</v>
      </c>
      <c r="X1493" s="3" t="str">
        <f>VLOOKUP($B1493,[1]Offline!$A$2:$K$2447,10,FALSE)</f>
        <v>0632319741</v>
      </c>
      <c r="Y1493" t="s">
        <v>9761</v>
      </c>
      <c r="Z1493" t="str">
        <f t="shared" si="243"/>
        <v>0632319741</v>
      </c>
      <c r="AA1493" t="str">
        <f t="shared" si="244"/>
        <v>063-231-9741</v>
      </c>
      <c r="AB1493" t="str">
        <f t="shared" si="245"/>
        <v>Valid</v>
      </c>
      <c r="AC1493" s="4" t="str">
        <f t="shared" si="239"/>
        <v>Valid</v>
      </c>
      <c r="AD1493" t="s">
        <v>9761</v>
      </c>
      <c r="AE1493" s="11" t="s">
        <v>9762</v>
      </c>
    </row>
    <row r="1494" spans="1:31" ht="16" x14ac:dyDescent="0.2">
      <c r="A1494" t="s">
        <v>9763</v>
      </c>
      <c r="B1494">
        <v>3040</v>
      </c>
      <c r="C1494" t="str">
        <f t="shared" si="240"/>
        <v>store_doc_3040</v>
      </c>
      <c r="D1494" t="s">
        <v>9764</v>
      </c>
      <c r="E1494" t="s">
        <v>9765</v>
      </c>
      <c r="F1494">
        <v>19.306235999999998</v>
      </c>
      <c r="G1494">
        <v>97.966109000000003</v>
      </c>
      <c r="H1494" t="str">
        <f t="shared" si="246"/>
        <v>https://www.google.com/maps/place/19.306236,97.966109</v>
      </c>
      <c r="I1494" t="s">
        <v>28</v>
      </c>
      <c r="J1494" t="s">
        <v>29</v>
      </c>
      <c r="K1494" t="s">
        <v>9766</v>
      </c>
      <c r="L1494" t="s">
        <v>9767</v>
      </c>
      <c r="M1494" t="s">
        <v>9759</v>
      </c>
      <c r="N1494">
        <v>58000</v>
      </c>
      <c r="O1494" t="s">
        <v>9768</v>
      </c>
      <c r="P1494" t="s">
        <v>34</v>
      </c>
      <c r="Q1494" s="3" t="s">
        <v>170</v>
      </c>
      <c r="R1494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4" s="3" t="str">
        <f>VLOOKUP($B1494,[1]Offline!$A$2:$K$2447,2,FALSE)</f>
        <v>Mini Supermarket</v>
      </c>
      <c r="T1494" s="3" t="str">
        <f>VLOOKUP($B1494,[1]Offline!$A$2:$K$2447,6,FALSE)</f>
        <v>06:00-23:00 (17Hrs)</v>
      </c>
      <c r="U1494" s="3" t="str">
        <f>VLOOKUP($B1494,[1]Offline!$A$2:$K$2447,8,FALSE)</f>
        <v>เลขที่ 6/1 ถ.ปางล้อนิคม ต.จองคำ อ.เมืองแม่ฮ่องสอน จ.แม่ฮ่องสอน 58000</v>
      </c>
      <c r="V1494" s="11" t="str">
        <f t="shared" si="242"/>
        <v>เลขที่ 6/1 ถ.ปางล้อนิคม ต.จองคำ อ.เมืองแม่ฮ่องสอน จ.แม่ฮ่องสอน 58000, โทรศัพท์: 065-517-2373</v>
      </c>
      <c r="W1494" s="3" t="str">
        <f>VLOOKUP($B1494,[1]Offline!$A$2:$K$2447,5,FALSE)</f>
        <v>exp3040-sm@lotuss.com</v>
      </c>
      <c r="X1494" s="3" t="str">
        <f>VLOOKUP($B1494,[1]Offline!$A$2:$K$2447,10,FALSE)</f>
        <v>0655172373</v>
      </c>
      <c r="Y1494" t="s">
        <v>9769</v>
      </c>
      <c r="Z1494" t="str">
        <f t="shared" si="243"/>
        <v>0655172373</v>
      </c>
      <c r="AA1494" t="str">
        <f t="shared" si="244"/>
        <v>065-517-2373</v>
      </c>
      <c r="AB1494" t="str">
        <f t="shared" si="245"/>
        <v>Valid</v>
      </c>
      <c r="AC1494" s="4" t="str">
        <f t="shared" si="239"/>
        <v>Valid</v>
      </c>
      <c r="AD1494" t="s">
        <v>9769</v>
      </c>
      <c r="AE1494" s="11" t="s">
        <v>9770</v>
      </c>
    </row>
    <row r="1495" spans="1:31" ht="16" x14ac:dyDescent="0.2">
      <c r="A1495" t="s">
        <v>9771</v>
      </c>
      <c r="B1495">
        <v>3041</v>
      </c>
      <c r="C1495" t="str">
        <f t="shared" si="240"/>
        <v>store_doc_3041</v>
      </c>
      <c r="D1495" t="s">
        <v>9772</v>
      </c>
      <c r="E1495" t="s">
        <v>9773</v>
      </c>
      <c r="F1495">
        <v>7.0073930000000004</v>
      </c>
      <c r="G1495">
        <v>100.459839</v>
      </c>
      <c r="H1495" t="str">
        <f t="shared" si="246"/>
        <v>https://www.google.com/maps/place/7.007393,100.459839</v>
      </c>
      <c r="I1495" t="s">
        <v>123</v>
      </c>
      <c r="J1495" t="s">
        <v>29</v>
      </c>
      <c r="K1495" t="s">
        <v>9774</v>
      </c>
      <c r="L1495" t="s">
        <v>3048</v>
      </c>
      <c r="M1495" t="s">
        <v>3049</v>
      </c>
      <c r="N1495">
        <v>90110</v>
      </c>
      <c r="O1495" t="s">
        <v>3050</v>
      </c>
      <c r="P1495" t="s">
        <v>34</v>
      </c>
      <c r="Q1495" s="3" t="s">
        <v>35</v>
      </c>
      <c r="R1495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5" s="3" t="e">
        <f>VLOOKUP($B1495,[1]Offline!$A$2:$K$2447,2,FALSE)</f>
        <v>#N/A</v>
      </c>
      <c r="T1495" s="3" t="e">
        <f>VLOOKUP($B1495,[1]Offline!$A$2:$K$2447,6,FALSE)</f>
        <v>#N/A</v>
      </c>
      <c r="U1495" s="3" t="e">
        <f>VLOOKUP($B1495,[1]Offline!$A$2:$K$2447,8,FALSE)</f>
        <v>#N/A</v>
      </c>
      <c r="V1495" s="11" t="e">
        <f t="shared" si="242"/>
        <v>#N/A</v>
      </c>
      <c r="W1495" s="3" t="e">
        <f>VLOOKUP($B1495,[1]Offline!$A$2:$K$2447,5,FALSE)</f>
        <v>#N/A</v>
      </c>
      <c r="X1495" s="3" t="e">
        <f>VLOOKUP($B1495,[1]Offline!$A$2:$K$2447,10,FALSE)</f>
        <v>#N/A</v>
      </c>
      <c r="Y1495" t="e">
        <v>#N/A</v>
      </c>
      <c r="Z1495" t="e">
        <f t="shared" si="243"/>
        <v>#N/A</v>
      </c>
      <c r="AA1495" t="e">
        <f t="shared" si="244"/>
        <v>#N/A</v>
      </c>
      <c r="AB1495" t="e">
        <f t="shared" si="245"/>
        <v>#N/A</v>
      </c>
      <c r="AC1495" s="4"/>
      <c r="AD1495" t="e">
        <v>#N/A</v>
      </c>
    </row>
    <row r="1496" spans="1:31" ht="16" x14ac:dyDescent="0.2">
      <c r="A1496" t="s">
        <v>9775</v>
      </c>
      <c r="B1496">
        <v>3042</v>
      </c>
      <c r="C1496" t="str">
        <f t="shared" si="240"/>
        <v>store_doc_3042</v>
      </c>
      <c r="D1496" t="s">
        <v>9776</v>
      </c>
      <c r="E1496" t="s">
        <v>9777</v>
      </c>
      <c r="F1496">
        <v>13.889056999999999</v>
      </c>
      <c r="G1496">
        <v>100.620192</v>
      </c>
      <c r="H1496" t="str">
        <f t="shared" si="246"/>
        <v>https://www.google.com/maps/place/13.889057,100.620192</v>
      </c>
      <c r="I1496" t="s">
        <v>28</v>
      </c>
      <c r="J1496" t="s">
        <v>29</v>
      </c>
      <c r="K1496" t="s">
        <v>9778</v>
      </c>
      <c r="L1496" t="s">
        <v>530</v>
      </c>
      <c r="M1496" t="s">
        <v>32</v>
      </c>
      <c r="N1496">
        <v>10220</v>
      </c>
      <c r="O1496" t="s">
        <v>969</v>
      </c>
      <c r="P1496" t="s">
        <v>34</v>
      </c>
      <c r="Q1496" s="3" t="s">
        <v>35</v>
      </c>
      <c r="R1496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6" s="3" t="str">
        <f>VLOOKUP($B1496,[1]Offline!$A$2:$K$2447,2,FALSE)</f>
        <v>Mini Supermarket</v>
      </c>
      <c r="T1496" s="3" t="str">
        <f>VLOOKUP($B1496,[1]Offline!$A$2:$K$2447,6,FALSE)</f>
        <v>06:00-24:00 (18Hrs)</v>
      </c>
      <c r="U1496" s="3" t="str">
        <f>VLOOKUP($B1496,[1]Offline!$A$2:$K$2447,8,FALSE)</f>
        <v>เลขที่ 39/269 ซอยพหลโยธิน 52 แขวงคลองถนน เขตสายไหม กรุงเทพมหานคร 10220</v>
      </c>
      <c r="V1496" s="11" t="str">
        <f t="shared" si="242"/>
        <v>เลขที่ 39/269 ซอยพหลโยธิน 52 แขวงคลองถนน เขตสายไหม กรุงเทพมหานคร 10220, โทรศัพท์: 065-517-2375</v>
      </c>
      <c r="W1496" s="3" t="str">
        <f>VLOOKUP($B1496,[1]Offline!$A$2:$K$2447,5,FALSE)</f>
        <v>exp3042-sm@lotuss.com</v>
      </c>
      <c r="X1496" s="3" t="str">
        <f>VLOOKUP($B1496,[1]Offline!$A$2:$K$2447,10,FALSE)</f>
        <v>0655172375</v>
      </c>
      <c r="Y1496" t="s">
        <v>9779</v>
      </c>
      <c r="Z1496" t="str">
        <f t="shared" si="243"/>
        <v>0655172375</v>
      </c>
      <c r="AA1496" t="str">
        <f t="shared" si="244"/>
        <v>065-517-2375</v>
      </c>
      <c r="AB1496" t="str">
        <f t="shared" si="245"/>
        <v>Valid</v>
      </c>
      <c r="AC1496" s="4" t="str">
        <f t="shared" ref="AC1496:AC1502" si="247">IF(AND(LEFT($Z1496,1)="0", OR(LEN(SUBSTITUTE($Z1496,"-",""))=9, AND(LEFT($Z1496,2)&lt;&gt;"02", LEN(SUBSTITUTE($Z1496,"-",""))=10))), "Valid", "Invalid")</f>
        <v>Valid</v>
      </c>
      <c r="AD1496" t="s">
        <v>9779</v>
      </c>
      <c r="AE1496" s="11" t="s">
        <v>9780</v>
      </c>
    </row>
    <row r="1497" spans="1:31" ht="16" x14ac:dyDescent="0.2">
      <c r="A1497" t="s">
        <v>9781</v>
      </c>
      <c r="B1497">
        <v>3043</v>
      </c>
      <c r="C1497" t="str">
        <f t="shared" si="240"/>
        <v>store_doc_3043</v>
      </c>
      <c r="D1497" t="s">
        <v>9782</v>
      </c>
      <c r="E1497" t="s">
        <v>9783</v>
      </c>
      <c r="F1497">
        <v>14.926843999999999</v>
      </c>
      <c r="G1497">
        <v>101.967023</v>
      </c>
      <c r="H1497" t="str">
        <f t="shared" si="246"/>
        <v>https://www.google.com/maps/place/14.926844,101.967023</v>
      </c>
      <c r="I1497" t="s">
        <v>28</v>
      </c>
      <c r="J1497" t="s">
        <v>29</v>
      </c>
      <c r="K1497" t="s">
        <v>9784</v>
      </c>
      <c r="L1497" t="s">
        <v>2721</v>
      </c>
      <c r="M1497" t="s">
        <v>2668</v>
      </c>
      <c r="N1497">
        <v>30280</v>
      </c>
      <c r="O1497" t="s">
        <v>9785</v>
      </c>
      <c r="P1497" t="s">
        <v>34</v>
      </c>
      <c r="Q1497" s="3" t="s">
        <v>35</v>
      </c>
      <c r="R1497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7" s="3" t="str">
        <f>VLOOKUP($B1497,[1]Offline!$A$2:$K$2447,2,FALSE)</f>
        <v>Mini Supermarket</v>
      </c>
      <c r="T1497" s="3" t="str">
        <f>VLOOKUP($B1497,[1]Offline!$A$2:$K$2447,6,FALSE)</f>
        <v>06:00-23:00 (17Hrs)</v>
      </c>
      <c r="U1497" s="3" t="str">
        <f>VLOOKUP($B1497,[1]Offline!$A$2:$K$2447,8,FALSE)</f>
        <v>เลขที่ 462/2-4 หมู่ที่ 14 ต.โคกกรวด อ.เมืองนครราชสีมา จ.นครราชสีมา 30280</v>
      </c>
      <c r="V1497" s="11" t="str">
        <f t="shared" si="242"/>
        <v>เลขที่ 462/2-4 หมู่ที่ 14 ต.โคกกรวด อ.เมืองนครราชสีมา จ.นครราชสีมา 30280, โทรศัพท์: 065-517-2376</v>
      </c>
      <c r="W1497" s="3" t="str">
        <f>VLOOKUP($B1497,[1]Offline!$A$2:$K$2447,5,FALSE)</f>
        <v>exp3043-sm@lotuss.com</v>
      </c>
      <c r="X1497" s="3" t="str">
        <f>VLOOKUP($B1497,[1]Offline!$A$2:$K$2447,10,FALSE)</f>
        <v>0655172376</v>
      </c>
      <c r="Y1497" t="s">
        <v>9786</v>
      </c>
      <c r="Z1497" t="str">
        <f t="shared" si="243"/>
        <v>0655172376</v>
      </c>
      <c r="AA1497" t="str">
        <f t="shared" si="244"/>
        <v>065-517-2376</v>
      </c>
      <c r="AB1497" t="str">
        <f t="shared" si="245"/>
        <v>Valid</v>
      </c>
      <c r="AC1497" s="4" t="str">
        <f t="shared" si="247"/>
        <v>Valid</v>
      </c>
      <c r="AD1497" t="s">
        <v>9786</v>
      </c>
      <c r="AE1497" s="11" t="s">
        <v>9787</v>
      </c>
    </row>
    <row r="1498" spans="1:31" ht="16" x14ac:dyDescent="0.2">
      <c r="A1498" t="s">
        <v>9788</v>
      </c>
      <c r="B1498">
        <v>3044</v>
      </c>
      <c r="C1498" t="str">
        <f t="shared" si="240"/>
        <v>store_doc_3044</v>
      </c>
      <c r="D1498" t="s">
        <v>9789</v>
      </c>
      <c r="E1498" t="s">
        <v>9790</v>
      </c>
      <c r="F1498">
        <v>13.769443000000001</v>
      </c>
      <c r="G1498">
        <v>100.590002</v>
      </c>
      <c r="H1498" t="str">
        <f t="shared" si="246"/>
        <v>https://www.google.com/maps/place/13.769443,100.590002</v>
      </c>
      <c r="I1498" t="s">
        <v>28</v>
      </c>
      <c r="J1498" t="s">
        <v>29</v>
      </c>
      <c r="K1498" t="s">
        <v>9791</v>
      </c>
      <c r="L1498" t="s">
        <v>82</v>
      </c>
      <c r="M1498" t="s">
        <v>32</v>
      </c>
      <c r="N1498">
        <v>10310</v>
      </c>
      <c r="O1498" t="s">
        <v>782</v>
      </c>
      <c r="P1498" t="s">
        <v>34</v>
      </c>
      <c r="Q1498" s="3" t="s">
        <v>44</v>
      </c>
      <c r="R1498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8" s="3" t="str">
        <f>VLOOKUP($B1498,[1]Offline!$A$2:$K$2447,2,FALSE)</f>
        <v>Mini Supermarket</v>
      </c>
      <c r="T1498" s="3" t="str">
        <f>VLOOKUP($B1498,[1]Offline!$A$2:$K$2447,6,FALSE)</f>
        <v xml:space="preserve">24 Hours </v>
      </c>
      <c r="U1498" s="3" t="str">
        <f>VLOOKUP($B1498,[1]Offline!$A$2:$K$2447,8,FALSE)</f>
        <v>เลขที่ 999/247 ถ.ประชาอุทิศ แขวงสามเสนนอก เขตห้วยขวาง กรุงเทพฯ 10310</v>
      </c>
      <c r="V1498" s="11" t="str">
        <f t="shared" si="242"/>
        <v>เลขที่ 999/247 ถ.ประชาอุทิศ แขวงสามเสนนอก เขตห้วยขวาง กรุงเทพฯ 10310, โทรศัพท์: 063-196-1153</v>
      </c>
      <c r="W1498" s="3" t="str">
        <f>VLOOKUP($B1498,[1]Offline!$A$2:$K$2447,5,FALSE)</f>
        <v>exp3044-sm@lotuss.com</v>
      </c>
      <c r="X1498" s="3" t="str">
        <f>VLOOKUP($B1498,[1]Offline!$A$2:$K$2447,10,FALSE)</f>
        <v>0631961153</v>
      </c>
      <c r="Y1498" t="s">
        <v>9792</v>
      </c>
      <c r="Z1498" t="str">
        <f t="shared" si="243"/>
        <v>0631961153</v>
      </c>
      <c r="AA1498" t="str">
        <f t="shared" si="244"/>
        <v>063-196-1153</v>
      </c>
      <c r="AB1498" t="str">
        <f t="shared" si="245"/>
        <v>Valid</v>
      </c>
      <c r="AC1498" s="4" t="str">
        <f t="shared" si="247"/>
        <v>Valid</v>
      </c>
      <c r="AD1498" t="s">
        <v>9792</v>
      </c>
      <c r="AE1498" s="11" t="s">
        <v>9793</v>
      </c>
    </row>
    <row r="1499" spans="1:31" ht="16" x14ac:dyDescent="0.2">
      <c r="A1499" t="s">
        <v>9794</v>
      </c>
      <c r="B1499">
        <v>3045</v>
      </c>
      <c r="C1499" t="str">
        <f t="shared" si="240"/>
        <v>store_doc_3045</v>
      </c>
      <c r="D1499" t="s">
        <v>9795</v>
      </c>
      <c r="E1499" t="s">
        <v>9796</v>
      </c>
      <c r="F1499">
        <v>13.101974999999999</v>
      </c>
      <c r="G1499">
        <v>101.011624</v>
      </c>
      <c r="H1499" t="str">
        <f t="shared" si="246"/>
        <v>https://www.google.com/maps/place/13.101975,101.011624</v>
      </c>
      <c r="I1499" t="s">
        <v>28</v>
      </c>
      <c r="J1499" t="s">
        <v>29</v>
      </c>
      <c r="K1499" t="s">
        <v>9797</v>
      </c>
      <c r="L1499" t="s">
        <v>1745</v>
      </c>
      <c r="M1499" t="s">
        <v>1528</v>
      </c>
      <c r="N1499">
        <v>20110</v>
      </c>
      <c r="O1499" t="s">
        <v>2613</v>
      </c>
      <c r="P1499" t="s">
        <v>34</v>
      </c>
      <c r="Q1499" s="3" t="s">
        <v>35</v>
      </c>
      <c r="R1499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499" s="3" t="str">
        <f>VLOOKUP($B1499,[1]Offline!$A$2:$K$2447,2,FALSE)</f>
        <v>Mini Supermarket</v>
      </c>
      <c r="T1499" s="3" t="str">
        <f>VLOOKUP($B1499,[1]Offline!$A$2:$K$2447,6,FALSE)</f>
        <v>06:00-22:30 (16.5Hrs)</v>
      </c>
      <c r="U1499" s="3" t="str">
        <f>VLOOKUP($B1499,[1]Offline!$A$2:$K$2447,8,FALSE)</f>
        <v>เลขที่ 555/34 หมู่ที่ 1 ต.หนองขาม อ.ศรีราชา จ.ชลบุรี 20230</v>
      </c>
      <c r="V1499" s="11" t="str">
        <f t="shared" si="242"/>
        <v>เลขที่ 555/34 หมู่ที่ 1 ต.หนองขาม อ.ศรีราชา จ.ชลบุรี 20230, โทรศัพท์: ยังไม่มีเบอร์สาขา</v>
      </c>
      <c r="W1499" s="3" t="str">
        <f>VLOOKUP($B1499,[1]Offline!$A$2:$K$2447,5,FALSE)</f>
        <v>exp3045-sm@lotuss.com</v>
      </c>
      <c r="X1499" s="3" t="str">
        <f>VLOOKUP($B1499,[1]Offline!$A$2:$K$2447,10,FALSE)</f>
        <v>0ยังไม่มีเบอร์สาขา</v>
      </c>
      <c r="Y1499" t="s">
        <v>1580</v>
      </c>
      <c r="Z1499" t="str">
        <f t="shared" si="243"/>
        <v>ยังไม่มีเบอร์สาขา</v>
      </c>
      <c r="AA1499" t="str">
        <f t="shared" si="244"/>
        <v>ยังไม่มีเบอร์สาขา</v>
      </c>
      <c r="AB1499" t="str">
        <f t="shared" si="245"/>
        <v>Invalid</v>
      </c>
      <c r="AC1499" s="4" t="str">
        <f t="shared" si="247"/>
        <v>Invalid</v>
      </c>
      <c r="AD1499" t="s">
        <v>1580</v>
      </c>
      <c r="AE1499" s="11" t="s">
        <v>1580</v>
      </c>
    </row>
    <row r="1500" spans="1:31" ht="16" x14ac:dyDescent="0.2">
      <c r="A1500" t="s">
        <v>9798</v>
      </c>
      <c r="B1500">
        <v>3046</v>
      </c>
      <c r="C1500" t="str">
        <f t="shared" si="240"/>
        <v>store_doc_3046</v>
      </c>
      <c r="D1500" t="s">
        <v>9799</v>
      </c>
      <c r="E1500" t="s">
        <v>9800</v>
      </c>
      <c r="F1500">
        <v>13.64621</v>
      </c>
      <c r="G1500">
        <v>100.60262899999999</v>
      </c>
      <c r="H1500" t="str">
        <f t="shared" si="246"/>
        <v>https://www.google.com/maps/place/13.64621,100.602629</v>
      </c>
      <c r="I1500" t="s">
        <v>28</v>
      </c>
      <c r="J1500" t="s">
        <v>29</v>
      </c>
      <c r="K1500" t="s">
        <v>9801</v>
      </c>
      <c r="L1500" t="s">
        <v>99</v>
      </c>
      <c r="M1500" t="s">
        <v>100</v>
      </c>
      <c r="N1500">
        <v>10270</v>
      </c>
      <c r="O1500" t="s">
        <v>101</v>
      </c>
      <c r="P1500" t="s">
        <v>34</v>
      </c>
      <c r="Q1500" s="3" t="s">
        <v>35</v>
      </c>
      <c r="R1500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0" s="3" t="str">
        <f>VLOOKUP($B1500,[1]Offline!$A$2:$K$2447,2,FALSE)</f>
        <v>Mini Supermarket</v>
      </c>
      <c r="T1500" s="3" t="str">
        <f>VLOOKUP($B1500,[1]Offline!$A$2:$K$2447,6,FALSE)</f>
        <v>06:00-23:00 (17Hrs)</v>
      </c>
      <c r="U1500" s="3" t="str">
        <f>VLOOKUP($B1500,[1]Offline!$A$2:$K$2447,8,FALSE)</f>
        <v>เลขที่ 1580 หมู่ 9 ซ.สุขุมวิท 113 ถ.สุขุมวิท ต.สำโรงเหนือ อ.เมือง จ.สมุทรปราการ 10270</v>
      </c>
      <c r="V1500" s="11" t="str">
        <f t="shared" si="242"/>
        <v>เลขที่ 1580 หมู่ 9 ซ.สุขุมวิท 113 ถ.สุขุมวิท ต.สำโรงเหนือ อ.เมือง จ.สมุทรปราการ 10270, โทรศัพท์: 063-196-1159</v>
      </c>
      <c r="W1500" s="3" t="str">
        <f>VLOOKUP($B1500,[1]Offline!$A$2:$K$2447,5,FALSE)</f>
        <v>exp3046-sm@lotuss.com</v>
      </c>
      <c r="X1500" s="3" t="str">
        <f>VLOOKUP($B1500,[1]Offline!$A$2:$K$2447,10,FALSE)</f>
        <v>0631961159</v>
      </c>
      <c r="Y1500" t="s">
        <v>9802</v>
      </c>
      <c r="Z1500" t="str">
        <f t="shared" si="243"/>
        <v>0631961159</v>
      </c>
      <c r="AA1500" t="str">
        <f t="shared" si="244"/>
        <v>063-196-1159</v>
      </c>
      <c r="AB1500" t="str">
        <f t="shared" si="245"/>
        <v>Valid</v>
      </c>
      <c r="AC1500" s="4" t="str">
        <f t="shared" si="247"/>
        <v>Valid</v>
      </c>
      <c r="AD1500" t="s">
        <v>9802</v>
      </c>
      <c r="AE1500" s="11" t="s">
        <v>9803</v>
      </c>
    </row>
    <row r="1501" spans="1:31" ht="16" x14ac:dyDescent="0.2">
      <c r="A1501" t="s">
        <v>9804</v>
      </c>
      <c r="B1501">
        <v>3047</v>
      </c>
      <c r="C1501" t="str">
        <f t="shared" si="240"/>
        <v>store_doc_3047</v>
      </c>
      <c r="D1501" t="s">
        <v>9805</v>
      </c>
      <c r="E1501" t="s">
        <v>9806</v>
      </c>
      <c r="F1501">
        <v>13.733404</v>
      </c>
      <c r="G1501">
        <v>100.47068299999999</v>
      </c>
      <c r="H1501" t="str">
        <f t="shared" si="246"/>
        <v>https://www.google.com/maps/place/13.733404,100.470683</v>
      </c>
      <c r="I1501" t="s">
        <v>28</v>
      </c>
      <c r="J1501" t="s">
        <v>29</v>
      </c>
      <c r="K1501" t="s">
        <v>9807</v>
      </c>
      <c r="L1501" t="s">
        <v>91</v>
      </c>
      <c r="M1501" t="s">
        <v>32</v>
      </c>
      <c r="N1501">
        <v>10600</v>
      </c>
      <c r="O1501" t="s">
        <v>92</v>
      </c>
      <c r="P1501" t="s">
        <v>34</v>
      </c>
      <c r="Q1501" s="3" t="s">
        <v>44</v>
      </c>
      <c r="R1501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1" s="3" t="str">
        <f>VLOOKUP($B1501,[1]Offline!$A$2:$K$2447,2,FALSE)</f>
        <v>Mini Supermarket</v>
      </c>
      <c r="T1501" s="3" t="str">
        <f>VLOOKUP($B1501,[1]Offline!$A$2:$K$2447,6,FALSE)</f>
        <v xml:space="preserve">24 Hours </v>
      </c>
      <c r="U1501" s="3" t="str">
        <f>VLOOKUP($B1501,[1]Offline!$A$2:$K$2447,8,FALSE)</f>
        <v>เลขที่ 214/1 ซ.จรัญสนิทวงศ์ 3 แขวงวัดท่าพระ เขตบางกอกใหญ่ กรุงเทพฯ 10600</v>
      </c>
      <c r="V1501" s="11" t="str">
        <f t="shared" si="242"/>
        <v>เลขที่ 214/1 ซ.จรัญสนิทวงศ์ 3 แขวงวัดท่าพระ เขตบางกอกใหญ่ กรุงเทพฯ 10600, โทรศัพท์: 063-196-1161</v>
      </c>
      <c r="W1501" s="3" t="str">
        <f>VLOOKUP($B1501,[1]Offline!$A$2:$K$2447,5,FALSE)</f>
        <v>exp3047-sm@lotuss.com</v>
      </c>
      <c r="X1501" s="3" t="str">
        <f>VLOOKUP($B1501,[1]Offline!$A$2:$K$2447,10,FALSE)</f>
        <v>0631961161</v>
      </c>
      <c r="Y1501" t="s">
        <v>9808</v>
      </c>
      <c r="Z1501" t="str">
        <f t="shared" si="243"/>
        <v>0631961161</v>
      </c>
      <c r="AA1501" t="str">
        <f t="shared" si="244"/>
        <v>063-196-1161</v>
      </c>
      <c r="AB1501" t="str">
        <f t="shared" si="245"/>
        <v>Valid</v>
      </c>
      <c r="AC1501" s="4" t="str">
        <f t="shared" si="247"/>
        <v>Valid</v>
      </c>
      <c r="AD1501" t="s">
        <v>9808</v>
      </c>
      <c r="AE1501" s="11" t="s">
        <v>9809</v>
      </c>
    </row>
    <row r="1502" spans="1:31" ht="16" x14ac:dyDescent="0.2">
      <c r="A1502" t="s">
        <v>9810</v>
      </c>
      <c r="B1502">
        <v>3048</v>
      </c>
      <c r="C1502" t="str">
        <f t="shared" si="240"/>
        <v>store_doc_3048</v>
      </c>
      <c r="D1502" t="s">
        <v>9811</v>
      </c>
      <c r="E1502" t="s">
        <v>9812</v>
      </c>
      <c r="F1502">
        <v>18.159680000000002</v>
      </c>
      <c r="G1502">
        <v>97.932294999999996</v>
      </c>
      <c r="H1502" t="str">
        <f t="shared" si="246"/>
        <v>https://www.google.com/maps/place/18.15968,97.932295</v>
      </c>
      <c r="I1502" t="s">
        <v>28</v>
      </c>
      <c r="J1502" t="s">
        <v>29</v>
      </c>
      <c r="K1502" t="s">
        <v>9813</v>
      </c>
      <c r="L1502" t="s">
        <v>9814</v>
      </c>
      <c r="M1502" t="s">
        <v>9759</v>
      </c>
      <c r="N1502">
        <v>58110</v>
      </c>
      <c r="O1502" t="s">
        <v>9815</v>
      </c>
      <c r="P1502" t="s">
        <v>34</v>
      </c>
      <c r="Q1502" s="3" t="s">
        <v>170</v>
      </c>
      <c r="R1502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2" s="3" t="str">
        <f>VLOOKUP($B1502,[1]Offline!$A$2:$K$2447,2,FALSE)</f>
        <v>Mini Supermarket</v>
      </c>
      <c r="T1502" s="3" t="str">
        <f>VLOOKUP($B1502,[1]Offline!$A$2:$K$2447,6,FALSE)</f>
        <v>06:00-23:00 (17Hrs)</v>
      </c>
      <c r="U1502" s="3" t="str">
        <f>VLOOKUP($B1502,[1]Offline!$A$2:$K$2447,8,FALSE)</f>
        <v>เลขที่ 179/14 หมู่ที่ 2 ต.แม่สะเรียง อ.แม่สะเรียง จ.แม่ฮ่องสอน 58110</v>
      </c>
      <c r="V1502" s="11" t="str">
        <f t="shared" si="242"/>
        <v>เลขที่ 179/14 หมู่ที่ 2 ต.แม่สะเรียง อ.แม่สะเรียง จ.แม่ฮ่องสอน 58110, โทรศัพท์: 063-196-1168</v>
      </c>
      <c r="W1502" s="3" t="str">
        <f>VLOOKUP($B1502,[1]Offline!$A$2:$K$2447,5,FALSE)</f>
        <v>exp3048-sm@lotuss.com</v>
      </c>
      <c r="X1502" s="3" t="str">
        <f>VLOOKUP($B1502,[1]Offline!$A$2:$K$2447,10,FALSE)</f>
        <v>0631961168</v>
      </c>
      <c r="Y1502" t="s">
        <v>9816</v>
      </c>
      <c r="Z1502" t="str">
        <f t="shared" si="243"/>
        <v>0631961168</v>
      </c>
      <c r="AA1502" t="str">
        <f t="shared" si="244"/>
        <v>063-196-1168</v>
      </c>
      <c r="AB1502" t="str">
        <f t="shared" si="245"/>
        <v>Valid</v>
      </c>
      <c r="AC1502" s="4" t="str">
        <f t="shared" si="247"/>
        <v>Valid</v>
      </c>
      <c r="AD1502" t="s">
        <v>9816</v>
      </c>
      <c r="AE1502" s="11" t="s">
        <v>9817</v>
      </c>
    </row>
    <row r="1503" spans="1:31" ht="16" x14ac:dyDescent="0.2">
      <c r="A1503" t="s">
        <v>9818</v>
      </c>
      <c r="B1503">
        <v>3049</v>
      </c>
      <c r="C1503" t="str">
        <f t="shared" si="240"/>
        <v>store_doc_3049</v>
      </c>
      <c r="D1503" t="s">
        <v>9819</v>
      </c>
      <c r="E1503" t="s">
        <v>9820</v>
      </c>
      <c r="F1503">
        <v>7.8458829999999997</v>
      </c>
      <c r="G1503">
        <v>98.298812999999996</v>
      </c>
      <c r="H1503" t="str">
        <f t="shared" si="246"/>
        <v>https://www.google.com/maps/place/7.845883,98.298813</v>
      </c>
      <c r="I1503" t="s">
        <v>123</v>
      </c>
      <c r="J1503" t="s">
        <v>29</v>
      </c>
      <c r="K1503" t="s">
        <v>9821</v>
      </c>
      <c r="L1503" t="s">
        <v>2337</v>
      </c>
      <c r="M1503" t="s">
        <v>2338</v>
      </c>
      <c r="N1503">
        <v>83100</v>
      </c>
      <c r="O1503" t="s">
        <v>2522</v>
      </c>
      <c r="P1503" t="s">
        <v>34</v>
      </c>
      <c r="Q1503" s="3" t="s">
        <v>35</v>
      </c>
      <c r="R1503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3" s="3" t="e">
        <f>VLOOKUP($B1503,[1]Offline!$A$2:$K$2447,2,FALSE)</f>
        <v>#N/A</v>
      </c>
      <c r="T1503" s="3" t="e">
        <f>VLOOKUP($B1503,[1]Offline!$A$2:$K$2447,6,FALSE)</f>
        <v>#N/A</v>
      </c>
      <c r="U1503" s="3" t="e">
        <f>VLOOKUP($B1503,[1]Offline!$A$2:$K$2447,8,FALSE)</f>
        <v>#N/A</v>
      </c>
      <c r="V1503" s="11" t="e">
        <f t="shared" si="242"/>
        <v>#N/A</v>
      </c>
      <c r="W1503" s="3" t="e">
        <f>VLOOKUP($B1503,[1]Offline!$A$2:$K$2447,5,FALSE)</f>
        <v>#N/A</v>
      </c>
      <c r="X1503" s="3" t="e">
        <f>VLOOKUP($B1503,[1]Offline!$A$2:$K$2447,10,FALSE)</f>
        <v>#N/A</v>
      </c>
      <c r="Y1503" t="e">
        <v>#N/A</v>
      </c>
      <c r="Z1503" t="e">
        <f t="shared" si="243"/>
        <v>#N/A</v>
      </c>
      <c r="AA1503" t="e">
        <f t="shared" si="244"/>
        <v>#N/A</v>
      </c>
      <c r="AB1503" t="e">
        <f t="shared" si="245"/>
        <v>#N/A</v>
      </c>
      <c r="AC1503" s="4"/>
      <c r="AD1503" t="e">
        <v>#N/A</v>
      </c>
    </row>
    <row r="1504" spans="1:31" ht="16" x14ac:dyDescent="0.2">
      <c r="A1504" t="s">
        <v>9822</v>
      </c>
      <c r="B1504">
        <v>3050</v>
      </c>
      <c r="C1504" t="str">
        <f t="shared" si="240"/>
        <v>store_doc_3050</v>
      </c>
      <c r="D1504" t="s">
        <v>9823</v>
      </c>
      <c r="E1504" t="s">
        <v>9824</v>
      </c>
      <c r="F1504">
        <v>15.001488999999999</v>
      </c>
      <c r="G1504">
        <v>103.118937</v>
      </c>
      <c r="H1504" t="str">
        <f t="shared" si="246"/>
        <v>https://www.google.com/maps/place/15.001489,103.118937</v>
      </c>
      <c r="I1504" t="s">
        <v>28</v>
      </c>
      <c r="J1504" t="s">
        <v>29</v>
      </c>
      <c r="K1504" t="s">
        <v>9825</v>
      </c>
      <c r="L1504" t="s">
        <v>5008</v>
      </c>
      <c r="M1504" t="s">
        <v>3582</v>
      </c>
      <c r="N1504">
        <v>31000</v>
      </c>
      <c r="O1504" t="s">
        <v>9826</v>
      </c>
      <c r="P1504" t="s">
        <v>34</v>
      </c>
      <c r="Q1504" s="3" t="s">
        <v>44</v>
      </c>
      <c r="R1504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4" s="3" t="str">
        <f>VLOOKUP($B1504,[1]Offline!$A$2:$K$2447,2,FALSE)</f>
        <v>Mini Supermarket</v>
      </c>
      <c r="T1504" s="3" t="str">
        <f>VLOOKUP($B1504,[1]Offline!$A$2:$K$2447,6,FALSE)</f>
        <v>24 Hours</v>
      </c>
      <c r="U1504" s="3" t="str">
        <f>VLOOKUP($B1504,[1]Offline!$A$2:$K$2447,8,FALSE)</f>
        <v>เลขที่ 383 หมู่ที่ 1 ต.ชุมเห็ด อ.เมืองบุรีรัมย์ จ.เมืองบุรีรัมย์ 31000</v>
      </c>
      <c r="V1504" s="11" t="str">
        <f t="shared" si="242"/>
        <v>เลขที่ 383 หมู่ที่ 1 ต.ชุมเห็ด อ.เมืองบุรีรัมย์ จ.เมืองบุรีรัมย์ 31000, โทรศัพท์: 081-247-4211</v>
      </c>
      <c r="W1504" s="3" t="str">
        <f>VLOOKUP($B1504,[1]Offline!$A$2:$K$2447,5,FALSE)</f>
        <v>exp3050-sm@lotuss.com</v>
      </c>
      <c r="X1504" s="3" t="str">
        <f>VLOOKUP($B1504,[1]Offline!$A$2:$K$2447,10,FALSE)</f>
        <v>0812474211</v>
      </c>
      <c r="Y1504" t="s">
        <v>9827</v>
      </c>
      <c r="Z1504" t="str">
        <f t="shared" si="243"/>
        <v>0812474211</v>
      </c>
      <c r="AA1504" t="str">
        <f t="shared" si="244"/>
        <v>081-247-4211</v>
      </c>
      <c r="AB1504" t="str">
        <f t="shared" si="245"/>
        <v>Valid</v>
      </c>
      <c r="AC1504" s="4" t="str">
        <f>IF(AND(LEFT($Z1504,1)="0", OR(LEN(SUBSTITUTE($Z1504,"-",""))=9, AND(LEFT($Z1504,2)&lt;&gt;"02", LEN(SUBSTITUTE($Z1504,"-",""))=10))), "Valid", "Invalid")</f>
        <v>Valid</v>
      </c>
      <c r="AD1504" t="s">
        <v>9827</v>
      </c>
      <c r="AE1504" s="11" t="s">
        <v>9828</v>
      </c>
    </row>
    <row r="1505" spans="1:31" ht="16" x14ac:dyDescent="0.2">
      <c r="A1505" t="s">
        <v>9829</v>
      </c>
      <c r="B1505">
        <v>3051</v>
      </c>
      <c r="C1505" t="str">
        <f t="shared" si="240"/>
        <v>store_doc_3051</v>
      </c>
      <c r="D1505" t="s">
        <v>9830</v>
      </c>
      <c r="E1505" t="s">
        <v>9831</v>
      </c>
      <c r="F1505">
        <v>16.420144000000001</v>
      </c>
      <c r="G1505">
        <v>102.839637</v>
      </c>
      <c r="H1505" t="str">
        <f t="shared" si="246"/>
        <v>https://www.google.com/maps/place/16.420144,102.839637</v>
      </c>
      <c r="I1505" t="s">
        <v>28</v>
      </c>
      <c r="J1505" t="s">
        <v>29</v>
      </c>
      <c r="K1505" t="s">
        <v>9832</v>
      </c>
      <c r="L1505" t="s">
        <v>2423</v>
      </c>
      <c r="M1505" t="s">
        <v>2424</v>
      </c>
      <c r="N1505">
        <v>40000</v>
      </c>
      <c r="O1505" t="s">
        <v>2425</v>
      </c>
      <c r="P1505" t="s">
        <v>34</v>
      </c>
      <c r="Q1505" s="3" t="s">
        <v>44</v>
      </c>
      <c r="R1505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5" s="3" t="str">
        <f>VLOOKUP($B1505,[1]Offline!$A$2:$K$2447,2,FALSE)</f>
        <v>Mini Supermarket</v>
      </c>
      <c r="T1505" s="3" t="str">
        <f>VLOOKUP($B1505,[1]Offline!$A$2:$K$2447,6,FALSE)</f>
        <v>24 Hours</v>
      </c>
      <c r="U1505" s="3" t="str">
        <f>VLOOKUP($B1505,[1]Offline!$A$2:$K$2447,8,FALSE)</f>
        <v>เลขที่ 52/10 หมู่ที่ 1 ต.ในเมือง อ.เมืองขอนแก่น จ.ขอนแก่น 40000</v>
      </c>
      <c r="V1505" s="11" t="str">
        <f t="shared" si="242"/>
        <v>เลขที่ 52/10 หมู่ที่ 1 ต.ในเมือง อ.เมืองขอนแก่น จ.ขอนแก่น 40000, โทรศัพท์: 063-196-1180</v>
      </c>
      <c r="W1505" s="3" t="str">
        <f>VLOOKUP($B1505,[1]Offline!$A$2:$K$2447,5,FALSE)</f>
        <v>exp3051-sm@lotuss.com</v>
      </c>
      <c r="X1505" s="3" t="str">
        <f>VLOOKUP($B1505,[1]Offline!$A$2:$K$2447,10,FALSE)</f>
        <v>0631961180</v>
      </c>
      <c r="Y1505" t="s">
        <v>9833</v>
      </c>
      <c r="Z1505" t="str">
        <f t="shared" si="243"/>
        <v>0631961180</v>
      </c>
      <c r="AA1505" t="str">
        <f t="shared" si="244"/>
        <v>063-196-1180</v>
      </c>
      <c r="AB1505" t="str">
        <f t="shared" si="245"/>
        <v>Valid</v>
      </c>
      <c r="AC1505" s="4" t="str">
        <f>IF(AND(LEFT($Z1505,1)="0", OR(LEN(SUBSTITUTE($Z1505,"-",""))=9, AND(LEFT($Z1505,2)&lt;&gt;"02", LEN(SUBSTITUTE($Z1505,"-",""))=10))), "Valid", "Invalid")</f>
        <v>Valid</v>
      </c>
      <c r="AD1505" t="s">
        <v>9833</v>
      </c>
      <c r="AE1505" s="11" t="s">
        <v>9834</v>
      </c>
    </row>
    <row r="1506" spans="1:31" ht="16" x14ac:dyDescent="0.2">
      <c r="A1506" t="s">
        <v>9835</v>
      </c>
      <c r="B1506">
        <v>3052</v>
      </c>
      <c r="C1506" t="str">
        <f t="shared" si="240"/>
        <v>store_doc_3052</v>
      </c>
      <c r="D1506" t="s">
        <v>9836</v>
      </c>
      <c r="E1506" t="s">
        <v>9837</v>
      </c>
      <c r="F1506">
        <v>12.909126000000001</v>
      </c>
      <c r="G1506">
        <v>100.90176700000001</v>
      </c>
      <c r="H1506" t="str">
        <f t="shared" si="246"/>
        <v>https://www.google.com/maps/place/12.909126,100.901767</v>
      </c>
      <c r="I1506" t="s">
        <v>28</v>
      </c>
      <c r="J1506" t="s">
        <v>29</v>
      </c>
      <c r="K1506" t="s">
        <v>9838</v>
      </c>
      <c r="L1506" t="s">
        <v>2583</v>
      </c>
      <c r="M1506" t="s">
        <v>1528</v>
      </c>
      <c r="N1506">
        <v>20150</v>
      </c>
      <c r="O1506" t="s">
        <v>2584</v>
      </c>
      <c r="P1506" t="s">
        <v>34</v>
      </c>
      <c r="Q1506" s="3" t="s">
        <v>44</v>
      </c>
      <c r="R1506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6" s="3" t="str">
        <f>VLOOKUP($B1506,[1]Offline!$A$2:$K$2447,2,FALSE)</f>
        <v>Mini Supermarket</v>
      </c>
      <c r="T1506" s="3" t="str">
        <f>VLOOKUP($B1506,[1]Offline!$A$2:$K$2447,6,FALSE)</f>
        <v xml:space="preserve">24 Hours </v>
      </c>
      <c r="U1506" s="3" t="str">
        <f>VLOOKUP($B1506,[1]Offline!$A$2:$K$2447,8,FALSE)</f>
        <v>เลขที่ 98/167 หมู่ 11 ต.หนองปรือ อ.บางละมุง จ.ชลบุรี 20150</v>
      </c>
      <c r="V1506" s="11" t="str">
        <f t="shared" si="242"/>
        <v>เลขที่ 98/167 หมู่ 11 ต.หนองปรือ อ.บางละมุง จ.ชลบุรี 20150, โทรศัพท์: 081-246-9095</v>
      </c>
      <c r="W1506" s="3" t="str">
        <f>VLOOKUP($B1506,[1]Offline!$A$2:$K$2447,5,FALSE)</f>
        <v>exp3052-sm@lotuss.com</v>
      </c>
      <c r="X1506" s="3" t="str">
        <f>VLOOKUP($B1506,[1]Offline!$A$2:$K$2447,10,FALSE)</f>
        <v>0812469095</v>
      </c>
      <c r="Y1506" t="s">
        <v>9839</v>
      </c>
      <c r="Z1506" t="str">
        <f t="shared" si="243"/>
        <v>0812469095</v>
      </c>
      <c r="AA1506" t="str">
        <f t="shared" si="244"/>
        <v>081-246-9095</v>
      </c>
      <c r="AB1506" t="str">
        <f t="shared" si="245"/>
        <v>Valid</v>
      </c>
      <c r="AC1506" s="4" t="str">
        <f>IF(AND(LEFT($Z1506,1)="0", OR(LEN(SUBSTITUTE($Z1506,"-",""))=9, AND(LEFT($Z1506,2)&lt;&gt;"02", LEN(SUBSTITUTE($Z1506,"-",""))=10))), "Valid", "Invalid")</f>
        <v>Valid</v>
      </c>
      <c r="AD1506" t="s">
        <v>9839</v>
      </c>
      <c r="AE1506" s="11" t="s">
        <v>9840</v>
      </c>
    </row>
    <row r="1507" spans="1:31" ht="16" x14ac:dyDescent="0.2">
      <c r="A1507" t="s">
        <v>9841</v>
      </c>
      <c r="B1507">
        <v>3053</v>
      </c>
      <c r="C1507" t="str">
        <f t="shared" si="240"/>
        <v>store_doc_3053</v>
      </c>
      <c r="D1507" t="s">
        <v>9842</v>
      </c>
      <c r="E1507" t="s">
        <v>9843</v>
      </c>
      <c r="F1507">
        <v>13.932525999999999</v>
      </c>
      <c r="G1507">
        <v>100.52</v>
      </c>
      <c r="H1507" t="str">
        <f t="shared" si="246"/>
        <v>https://www.google.com/maps/place/13.932526,100.52</v>
      </c>
      <c r="I1507" t="s">
        <v>123</v>
      </c>
      <c r="J1507" t="s">
        <v>29</v>
      </c>
      <c r="K1507" t="s">
        <v>9844</v>
      </c>
      <c r="L1507" t="s">
        <v>269</v>
      </c>
      <c r="M1507" t="s">
        <v>232</v>
      </c>
      <c r="N1507">
        <v>11120</v>
      </c>
      <c r="O1507" t="s">
        <v>703</v>
      </c>
      <c r="P1507" t="s">
        <v>34</v>
      </c>
      <c r="Q1507" s="3" t="s">
        <v>35</v>
      </c>
      <c r="R1507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7" s="3" t="e">
        <f>VLOOKUP($B1507,[1]Offline!$A$2:$K$2447,2,FALSE)</f>
        <v>#N/A</v>
      </c>
      <c r="T1507" s="3" t="e">
        <f>VLOOKUP($B1507,[1]Offline!$A$2:$K$2447,6,FALSE)</f>
        <v>#N/A</v>
      </c>
      <c r="U1507" s="3" t="e">
        <f>VLOOKUP($B1507,[1]Offline!$A$2:$K$2447,8,FALSE)</f>
        <v>#N/A</v>
      </c>
      <c r="V1507" s="11" t="e">
        <f t="shared" si="242"/>
        <v>#N/A</v>
      </c>
      <c r="W1507" s="3" t="e">
        <f>VLOOKUP($B1507,[1]Offline!$A$2:$K$2447,5,FALSE)</f>
        <v>#N/A</v>
      </c>
      <c r="X1507" s="3" t="e">
        <f>VLOOKUP($B1507,[1]Offline!$A$2:$K$2447,10,FALSE)</f>
        <v>#N/A</v>
      </c>
      <c r="Y1507" t="e">
        <v>#N/A</v>
      </c>
      <c r="Z1507" t="e">
        <f t="shared" si="243"/>
        <v>#N/A</v>
      </c>
      <c r="AA1507" t="e">
        <f t="shared" si="244"/>
        <v>#N/A</v>
      </c>
      <c r="AB1507" t="e">
        <f t="shared" si="245"/>
        <v>#N/A</v>
      </c>
      <c r="AC1507" s="4"/>
      <c r="AD1507" t="e">
        <v>#N/A</v>
      </c>
    </row>
    <row r="1508" spans="1:31" ht="16" x14ac:dyDescent="0.2">
      <c r="A1508" t="s">
        <v>9845</v>
      </c>
      <c r="B1508">
        <v>3054</v>
      </c>
      <c r="C1508" t="str">
        <f t="shared" si="240"/>
        <v>store_doc_3054</v>
      </c>
      <c r="D1508" t="s">
        <v>9846</v>
      </c>
      <c r="E1508" t="s">
        <v>9847</v>
      </c>
      <c r="F1508">
        <v>13.863801</v>
      </c>
      <c r="G1508">
        <v>100.50595300000001</v>
      </c>
      <c r="H1508" t="str">
        <f t="shared" si="246"/>
        <v>https://www.google.com/maps/place/13.863801,100.505953</v>
      </c>
      <c r="I1508" t="s">
        <v>123</v>
      </c>
      <c r="J1508" t="s">
        <v>29</v>
      </c>
      <c r="K1508" t="s">
        <v>9848</v>
      </c>
      <c r="L1508" t="s">
        <v>284</v>
      </c>
      <c r="M1508" t="s">
        <v>232</v>
      </c>
      <c r="N1508">
        <v>11000</v>
      </c>
      <c r="O1508" t="s">
        <v>1653</v>
      </c>
      <c r="P1508" t="s">
        <v>34</v>
      </c>
      <c r="Q1508" s="3" t="s">
        <v>35</v>
      </c>
      <c r="R1508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8" s="3" t="e">
        <f>VLOOKUP($B1508,[1]Offline!$A$2:$K$2447,2,FALSE)</f>
        <v>#N/A</v>
      </c>
      <c r="T1508" s="3" t="e">
        <f>VLOOKUP($B1508,[1]Offline!$A$2:$K$2447,6,FALSE)</f>
        <v>#N/A</v>
      </c>
      <c r="U1508" s="3" t="e">
        <f>VLOOKUP($B1508,[1]Offline!$A$2:$K$2447,8,FALSE)</f>
        <v>#N/A</v>
      </c>
      <c r="V1508" s="11" t="e">
        <f t="shared" si="242"/>
        <v>#N/A</v>
      </c>
      <c r="W1508" s="3" t="e">
        <f>VLOOKUP($B1508,[1]Offline!$A$2:$K$2447,5,FALSE)</f>
        <v>#N/A</v>
      </c>
      <c r="X1508" s="3" t="e">
        <f>VLOOKUP($B1508,[1]Offline!$A$2:$K$2447,10,FALSE)</f>
        <v>#N/A</v>
      </c>
      <c r="Y1508" t="e">
        <v>#N/A</v>
      </c>
      <c r="Z1508" t="e">
        <f t="shared" si="243"/>
        <v>#N/A</v>
      </c>
      <c r="AA1508" t="e">
        <f t="shared" si="244"/>
        <v>#N/A</v>
      </c>
      <c r="AB1508" t="e">
        <f t="shared" si="245"/>
        <v>#N/A</v>
      </c>
      <c r="AC1508" s="4"/>
      <c r="AD1508" t="e">
        <v>#N/A</v>
      </c>
    </row>
    <row r="1509" spans="1:31" ht="16" x14ac:dyDescent="0.2">
      <c r="A1509" t="s">
        <v>9849</v>
      </c>
      <c r="B1509">
        <v>3055</v>
      </c>
      <c r="C1509" t="str">
        <f t="shared" si="240"/>
        <v>store_doc_3055</v>
      </c>
      <c r="D1509" t="s">
        <v>9850</v>
      </c>
      <c r="E1509" t="s">
        <v>9851</v>
      </c>
      <c r="F1509">
        <v>16.398064999999999</v>
      </c>
      <c r="G1509">
        <v>102.838628</v>
      </c>
      <c r="H1509" t="str">
        <f t="shared" si="246"/>
        <v>https://www.google.com/maps/place/16.398065,102.838628</v>
      </c>
      <c r="I1509" t="s">
        <v>28</v>
      </c>
      <c r="J1509" t="s">
        <v>29</v>
      </c>
      <c r="K1509" t="s">
        <v>9852</v>
      </c>
      <c r="L1509" t="s">
        <v>2423</v>
      </c>
      <c r="M1509" t="s">
        <v>2424</v>
      </c>
      <c r="N1509">
        <v>40000</v>
      </c>
      <c r="O1509" t="s">
        <v>4804</v>
      </c>
      <c r="P1509" t="s">
        <v>34</v>
      </c>
      <c r="Q1509" s="3" t="s">
        <v>170</v>
      </c>
      <c r="R1509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09" s="3" t="str">
        <f>VLOOKUP($B1509,[1]Offline!$A$2:$K$2447,2,FALSE)</f>
        <v>Mini Supermarket</v>
      </c>
      <c r="T1509" s="3" t="str">
        <f>VLOOKUP($B1509,[1]Offline!$A$2:$K$2447,6,FALSE)</f>
        <v>06:00-23:00 (17Hrs)</v>
      </c>
      <c r="U1509" s="3" t="str">
        <f>VLOOKUP($B1509,[1]Offline!$A$2:$K$2447,8,FALSE)</f>
        <v>เลขที่ 170 หมู่ที่ 9 ต.เมืองเก่า อ.เมืองขอนแก่น จ.ขอนแก่น 40000</v>
      </c>
      <c r="V1509" s="11" t="str">
        <f t="shared" si="242"/>
        <v>เลขที่ 170 หมู่ที่ 9 ต.เมืองเก่า อ.เมืองขอนแก่น จ.ขอนแก่น 40000, โทรศัพท์: 063-196-1191</v>
      </c>
      <c r="W1509" s="3" t="str">
        <f>VLOOKUP($B1509,[1]Offline!$A$2:$K$2447,5,FALSE)</f>
        <v>exp3055-sm@lotuss.com</v>
      </c>
      <c r="X1509" s="3" t="str">
        <f>VLOOKUP($B1509,[1]Offline!$A$2:$K$2447,10,FALSE)</f>
        <v>0631961191</v>
      </c>
      <c r="Y1509" t="s">
        <v>9853</v>
      </c>
      <c r="Z1509" t="str">
        <f t="shared" si="243"/>
        <v>0631961191</v>
      </c>
      <c r="AA1509" t="str">
        <f t="shared" si="244"/>
        <v>063-196-1191</v>
      </c>
      <c r="AB1509" t="str">
        <f t="shared" si="245"/>
        <v>Valid</v>
      </c>
      <c r="AC1509" s="4" t="str">
        <f>IF(AND(LEFT($Z1509,1)="0", OR(LEN(SUBSTITUTE($Z1509,"-",""))=9, AND(LEFT($Z1509,2)&lt;&gt;"02", LEN(SUBSTITUTE($Z1509,"-",""))=10))), "Valid", "Invalid")</f>
        <v>Valid</v>
      </c>
      <c r="AD1509" t="s">
        <v>9853</v>
      </c>
      <c r="AE1509" s="11" t="s">
        <v>9854</v>
      </c>
    </row>
    <row r="1510" spans="1:31" ht="16" x14ac:dyDescent="0.2">
      <c r="A1510" t="s">
        <v>9855</v>
      </c>
      <c r="B1510">
        <v>3056</v>
      </c>
      <c r="C1510" t="str">
        <f t="shared" si="240"/>
        <v>store_doc_3056</v>
      </c>
      <c r="D1510" t="s">
        <v>9856</v>
      </c>
      <c r="E1510" t="s">
        <v>9857</v>
      </c>
      <c r="F1510">
        <v>19.359462000000001</v>
      </c>
      <c r="G1510">
        <v>98.441196000000005</v>
      </c>
      <c r="H1510" t="str">
        <f t="shared" si="246"/>
        <v>https://www.google.com/maps/place/19.359462,98.441196</v>
      </c>
      <c r="I1510" t="s">
        <v>28</v>
      </c>
      <c r="J1510" t="s">
        <v>29</v>
      </c>
      <c r="K1510" t="s">
        <v>9858</v>
      </c>
      <c r="L1510" t="s">
        <v>9758</v>
      </c>
      <c r="M1510" t="s">
        <v>9759</v>
      </c>
      <c r="N1510">
        <v>58130</v>
      </c>
      <c r="O1510" t="s">
        <v>9760</v>
      </c>
      <c r="P1510" t="s">
        <v>34</v>
      </c>
      <c r="Q1510" s="3" t="s">
        <v>35</v>
      </c>
      <c r="R1510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0" s="3" t="str">
        <f>VLOOKUP($B1510,[1]Offline!$A$2:$K$2447,2,FALSE)</f>
        <v>Mini Supermarket</v>
      </c>
      <c r="T1510" s="3" t="str">
        <f>VLOOKUP($B1510,[1]Offline!$A$2:$K$2447,6,FALSE)</f>
        <v>24 Hours</v>
      </c>
      <c r="U1510" s="3" t="str">
        <f>VLOOKUP($B1510,[1]Offline!$A$2:$K$2447,8,FALSE)</f>
        <v>เลขที่ 81/1 หมู่ที่ 1 ต.เวียงใต้ อ.ปาย จ.แม่ฮ่องสอน 58130</v>
      </c>
      <c r="V1510" s="11" t="str">
        <f t="shared" si="242"/>
        <v>เลขที่ 81/1 หมู่ที่ 1 ต.เวียงใต้ อ.ปาย จ.แม่ฮ่องสอน 58130, โทรศัพท์: 063-608-3574</v>
      </c>
      <c r="W1510" s="3" t="str">
        <f>VLOOKUP($B1510,[1]Offline!$A$2:$K$2447,5,FALSE)</f>
        <v>exp3056-sm@lotuss.com</v>
      </c>
      <c r="X1510" s="3" t="str">
        <f>VLOOKUP($B1510,[1]Offline!$A$2:$K$2447,10,FALSE)</f>
        <v>0636083574</v>
      </c>
      <c r="Y1510" t="s">
        <v>9859</v>
      </c>
      <c r="Z1510" t="str">
        <f t="shared" si="243"/>
        <v>0636083574</v>
      </c>
      <c r="AA1510" t="str">
        <f t="shared" si="244"/>
        <v>063-608-3574</v>
      </c>
      <c r="AB1510" t="str">
        <f t="shared" si="245"/>
        <v>Valid</v>
      </c>
      <c r="AC1510" s="4" t="str">
        <f>IF(AND(LEFT($Z1510,1)="0", OR(LEN(SUBSTITUTE($Z1510,"-",""))=9, AND(LEFT($Z1510,2)&lt;&gt;"02", LEN(SUBSTITUTE($Z1510,"-",""))=10))), "Valid", "Invalid")</f>
        <v>Valid</v>
      </c>
      <c r="AD1510" t="s">
        <v>9859</v>
      </c>
      <c r="AE1510" s="11" t="s">
        <v>9860</v>
      </c>
    </row>
    <row r="1511" spans="1:31" ht="16" x14ac:dyDescent="0.2">
      <c r="A1511" t="s">
        <v>9861</v>
      </c>
      <c r="B1511">
        <v>3057</v>
      </c>
      <c r="C1511" t="str">
        <f t="shared" si="240"/>
        <v>store_doc_3057</v>
      </c>
      <c r="D1511" t="s">
        <v>9862</v>
      </c>
      <c r="E1511" t="s">
        <v>9863</v>
      </c>
      <c r="F1511">
        <v>12.955738999999999</v>
      </c>
      <c r="G1511">
        <v>100.89166899999999</v>
      </c>
      <c r="H1511" t="str">
        <f t="shared" si="246"/>
        <v>https://www.google.com/maps/place/12.955739,100.891669</v>
      </c>
      <c r="I1511" t="s">
        <v>123</v>
      </c>
      <c r="J1511" t="s">
        <v>29</v>
      </c>
      <c r="K1511" t="s">
        <v>9864</v>
      </c>
      <c r="L1511" t="s">
        <v>2583</v>
      </c>
      <c r="M1511" t="s">
        <v>1528</v>
      </c>
      <c r="N1511">
        <v>20150</v>
      </c>
      <c r="O1511" t="s">
        <v>4073</v>
      </c>
      <c r="P1511" t="s">
        <v>34</v>
      </c>
      <c r="Q1511" s="3" t="s">
        <v>35</v>
      </c>
      <c r="R1511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1" s="3" t="e">
        <f>VLOOKUP($B1511,[1]Offline!$A$2:$K$2447,2,FALSE)</f>
        <v>#N/A</v>
      </c>
      <c r="T1511" s="3" t="e">
        <f>VLOOKUP($B1511,[1]Offline!$A$2:$K$2447,6,FALSE)</f>
        <v>#N/A</v>
      </c>
      <c r="U1511" s="3" t="e">
        <f>VLOOKUP($B1511,[1]Offline!$A$2:$K$2447,8,FALSE)</f>
        <v>#N/A</v>
      </c>
      <c r="V1511" s="11" t="e">
        <f t="shared" si="242"/>
        <v>#N/A</v>
      </c>
      <c r="W1511" s="3" t="e">
        <f>VLOOKUP($B1511,[1]Offline!$A$2:$K$2447,5,FALSE)</f>
        <v>#N/A</v>
      </c>
      <c r="X1511" s="3" t="e">
        <f>VLOOKUP($B1511,[1]Offline!$A$2:$K$2447,10,FALSE)</f>
        <v>#N/A</v>
      </c>
      <c r="Y1511" t="e">
        <v>#N/A</v>
      </c>
      <c r="Z1511" t="e">
        <f t="shared" si="243"/>
        <v>#N/A</v>
      </c>
      <c r="AA1511" t="e">
        <f t="shared" si="244"/>
        <v>#N/A</v>
      </c>
      <c r="AB1511" t="e">
        <f t="shared" si="245"/>
        <v>#N/A</v>
      </c>
      <c r="AC1511" s="4"/>
      <c r="AD1511" t="e">
        <v>#N/A</v>
      </c>
    </row>
    <row r="1512" spans="1:31" ht="16" x14ac:dyDescent="0.2">
      <c r="A1512" t="s">
        <v>9865</v>
      </c>
      <c r="B1512">
        <v>3058</v>
      </c>
      <c r="C1512" t="str">
        <f t="shared" si="240"/>
        <v>store_doc_3058</v>
      </c>
      <c r="D1512" t="s">
        <v>9866</v>
      </c>
      <c r="E1512" t="s">
        <v>9867</v>
      </c>
      <c r="F1512">
        <v>13.682410000000001</v>
      </c>
      <c r="G1512">
        <v>100.707472</v>
      </c>
      <c r="H1512" t="str">
        <f t="shared" si="246"/>
        <v>https://www.google.com/maps/place/13.68241,100.707472</v>
      </c>
      <c r="I1512" t="s">
        <v>123</v>
      </c>
      <c r="J1512" t="s">
        <v>29</v>
      </c>
      <c r="K1512" t="s">
        <v>9868</v>
      </c>
      <c r="L1512" t="s">
        <v>116</v>
      </c>
      <c r="M1512" t="s">
        <v>100</v>
      </c>
      <c r="N1512">
        <v>10540</v>
      </c>
      <c r="O1512" t="s">
        <v>2223</v>
      </c>
      <c r="P1512" t="s">
        <v>34</v>
      </c>
      <c r="Q1512" s="3" t="s">
        <v>35</v>
      </c>
      <c r="R1512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2" s="3" t="e">
        <f>VLOOKUP($B1512,[1]Offline!$A$2:$K$2447,2,FALSE)</f>
        <v>#N/A</v>
      </c>
      <c r="T1512" s="3" t="e">
        <f>VLOOKUP($B1512,[1]Offline!$A$2:$K$2447,6,FALSE)</f>
        <v>#N/A</v>
      </c>
      <c r="U1512" s="3" t="e">
        <f>VLOOKUP($B1512,[1]Offline!$A$2:$K$2447,8,FALSE)</f>
        <v>#N/A</v>
      </c>
      <c r="V1512" s="11" t="e">
        <f t="shared" si="242"/>
        <v>#N/A</v>
      </c>
      <c r="W1512" s="3" t="e">
        <f>VLOOKUP($B1512,[1]Offline!$A$2:$K$2447,5,FALSE)</f>
        <v>#N/A</v>
      </c>
      <c r="X1512" s="3" t="e">
        <f>VLOOKUP($B1512,[1]Offline!$A$2:$K$2447,10,FALSE)</f>
        <v>#N/A</v>
      </c>
      <c r="Y1512" t="e">
        <v>#N/A</v>
      </c>
      <c r="Z1512" t="e">
        <f t="shared" si="243"/>
        <v>#N/A</v>
      </c>
      <c r="AA1512" t="e">
        <f t="shared" si="244"/>
        <v>#N/A</v>
      </c>
      <c r="AB1512" t="e">
        <f t="shared" si="245"/>
        <v>#N/A</v>
      </c>
      <c r="AC1512" s="4"/>
      <c r="AD1512" t="e">
        <v>#N/A</v>
      </c>
    </row>
    <row r="1513" spans="1:31" ht="16" x14ac:dyDescent="0.2">
      <c r="A1513" t="s">
        <v>9869</v>
      </c>
      <c r="B1513">
        <v>3059</v>
      </c>
      <c r="C1513" t="str">
        <f t="shared" si="240"/>
        <v>store_doc_3059</v>
      </c>
      <c r="D1513" t="s">
        <v>9870</v>
      </c>
      <c r="E1513" t="s">
        <v>9871</v>
      </c>
      <c r="F1513">
        <v>7.8407879999999999</v>
      </c>
      <c r="G1513">
        <v>98.346935000000002</v>
      </c>
      <c r="H1513" t="str">
        <f t="shared" si="246"/>
        <v>https://www.google.com/maps/place/7.840788,98.346935</v>
      </c>
      <c r="I1513" t="s">
        <v>28</v>
      </c>
      <c r="J1513" t="s">
        <v>29</v>
      </c>
      <c r="K1513" t="s">
        <v>9872</v>
      </c>
      <c r="L1513" t="s">
        <v>2337</v>
      </c>
      <c r="M1513" t="s">
        <v>2338</v>
      </c>
      <c r="N1513">
        <v>83130</v>
      </c>
      <c r="O1513" t="s">
        <v>9873</v>
      </c>
      <c r="P1513" t="s">
        <v>34</v>
      </c>
      <c r="Q1513" s="3" t="s">
        <v>44</v>
      </c>
      <c r="R1513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3" s="3" t="str">
        <f>VLOOKUP($B1513,[1]Offline!$A$2:$K$2447,2,FALSE)</f>
        <v>Mini Supermarket</v>
      </c>
      <c r="T1513" s="3" t="str">
        <f>VLOOKUP($B1513,[1]Offline!$A$2:$K$2447,6,FALSE)</f>
        <v xml:space="preserve">24 Hours </v>
      </c>
      <c r="U1513" s="3" t="str">
        <f>VLOOKUP($B1513,[1]Offline!$A$2:$K$2447,8,FALSE)</f>
        <v>เลขที่ 37/66 หมู่ 4 ต.ฉลอง อ.เมือง จ.ภูเก็ต 83130</v>
      </c>
      <c r="V1513" s="11" t="str">
        <f t="shared" si="242"/>
        <v>เลขที่ 37/66 หมู่ 4 ต.ฉลอง อ.เมือง จ.ภูเก็ต 83130, โทรศัพท์: 083-525-9514</v>
      </c>
      <c r="W1513" s="3" t="str">
        <f>VLOOKUP($B1513,[1]Offline!$A$2:$K$2447,5,FALSE)</f>
        <v>exp3059-sm@lotuss.com</v>
      </c>
      <c r="X1513" s="3" t="str">
        <f>VLOOKUP($B1513,[1]Offline!$A$2:$K$2447,10,FALSE)</f>
        <v>0835259514</v>
      </c>
      <c r="Y1513" t="s">
        <v>9874</v>
      </c>
      <c r="Z1513" t="str">
        <f t="shared" si="243"/>
        <v>0835259514</v>
      </c>
      <c r="AA1513" t="str">
        <f t="shared" si="244"/>
        <v>083-525-9514</v>
      </c>
      <c r="AB1513" t="str">
        <f t="shared" si="245"/>
        <v>Valid</v>
      </c>
      <c r="AC1513" s="4" t="str">
        <f>IF(AND(LEFT($Z1513,1)="0", OR(LEN(SUBSTITUTE($Z1513,"-",""))=9, AND(LEFT($Z1513,2)&lt;&gt;"02", LEN(SUBSTITUTE($Z1513,"-",""))=10))), "Valid", "Invalid")</f>
        <v>Valid</v>
      </c>
      <c r="AD1513" t="s">
        <v>9874</v>
      </c>
      <c r="AE1513" s="11" t="s">
        <v>9875</v>
      </c>
    </row>
    <row r="1514" spans="1:31" ht="16" x14ac:dyDescent="0.2">
      <c r="A1514" t="s">
        <v>9876</v>
      </c>
      <c r="B1514">
        <v>3060</v>
      </c>
      <c r="C1514" t="str">
        <f t="shared" si="240"/>
        <v>store_doc_3060</v>
      </c>
      <c r="D1514" t="s">
        <v>9877</v>
      </c>
      <c r="E1514" t="s">
        <v>9878</v>
      </c>
      <c r="F1514">
        <v>13.980757000000001</v>
      </c>
      <c r="G1514">
        <v>100.325836</v>
      </c>
      <c r="H1514" t="str">
        <f t="shared" si="246"/>
        <v>https://www.google.com/maps/place/13.980757,100.325836</v>
      </c>
      <c r="I1514" t="s">
        <v>28</v>
      </c>
      <c r="J1514" t="s">
        <v>29</v>
      </c>
      <c r="K1514" t="s">
        <v>9879</v>
      </c>
      <c r="L1514" t="s">
        <v>1571</v>
      </c>
      <c r="M1514" t="s">
        <v>232</v>
      </c>
      <c r="N1514">
        <v>11150</v>
      </c>
      <c r="O1514" t="s">
        <v>2118</v>
      </c>
      <c r="P1514" t="s">
        <v>34</v>
      </c>
      <c r="Q1514" s="3" t="s">
        <v>35</v>
      </c>
      <c r="R1514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4" s="3" t="str">
        <f>VLOOKUP($B1514,[1]Offline!$A$2:$K$2447,2,FALSE)</f>
        <v>Mini Supermarket</v>
      </c>
      <c r="T1514" s="3" t="str">
        <f>VLOOKUP($B1514,[1]Offline!$A$2:$K$2447,6,FALSE)</f>
        <v>06:00-23:00 (17Hrs)</v>
      </c>
      <c r="U1514" s="3" t="str">
        <f>VLOOKUP($B1514,[1]Offline!$A$2:$K$2447,8,FALSE)</f>
        <v>เลขที่ 98 หมู่ที่ 5 ต.ไทรน้อย อ.ไทรน้อย จ.นนทบุรี 11150</v>
      </c>
      <c r="V1514" s="11" t="str">
        <f t="shared" si="242"/>
        <v>เลขที่ 98 หมู่ที่ 5 ต.ไทรน้อย อ.ไทรน้อย จ.นนทบุรี 11150, โทรศัพท์: 063-196-1223</v>
      </c>
      <c r="W1514" s="3" t="str">
        <f>VLOOKUP($B1514,[1]Offline!$A$2:$K$2447,5,FALSE)</f>
        <v>exp3060-sm@lotuss.com</v>
      </c>
      <c r="X1514" s="3" t="str">
        <f>VLOOKUP($B1514,[1]Offline!$A$2:$K$2447,10,FALSE)</f>
        <v>0631961223</v>
      </c>
      <c r="Y1514" t="s">
        <v>9880</v>
      </c>
      <c r="Z1514" t="str">
        <f t="shared" si="243"/>
        <v>0631961223</v>
      </c>
      <c r="AA1514" t="str">
        <f t="shared" si="244"/>
        <v>063-196-1223</v>
      </c>
      <c r="AB1514" t="str">
        <f t="shared" si="245"/>
        <v>Valid</v>
      </c>
      <c r="AC1514" s="4" t="str">
        <f>IF(AND(LEFT($Z1514,1)="0", OR(LEN(SUBSTITUTE($Z1514,"-",""))=9, AND(LEFT($Z1514,2)&lt;&gt;"02", LEN(SUBSTITUTE($Z1514,"-",""))=10))), "Valid", "Invalid")</f>
        <v>Valid</v>
      </c>
      <c r="AD1514" t="s">
        <v>9880</v>
      </c>
      <c r="AE1514" s="11" t="s">
        <v>9881</v>
      </c>
    </row>
    <row r="1515" spans="1:31" ht="16" x14ac:dyDescent="0.2">
      <c r="A1515" t="s">
        <v>9882</v>
      </c>
      <c r="B1515">
        <v>3061</v>
      </c>
      <c r="C1515" t="str">
        <f t="shared" si="240"/>
        <v>store_doc_3061</v>
      </c>
      <c r="D1515" t="s">
        <v>9883</v>
      </c>
      <c r="E1515" t="s">
        <v>9884</v>
      </c>
      <c r="F1515">
        <v>7.8517619999999999</v>
      </c>
      <c r="G1515">
        <v>98.348382999999998</v>
      </c>
      <c r="H1515" t="str">
        <f t="shared" si="246"/>
        <v>https://www.google.com/maps/place/7.851762,98.348383</v>
      </c>
      <c r="I1515" t="s">
        <v>123</v>
      </c>
      <c r="J1515" t="s">
        <v>29</v>
      </c>
      <c r="K1515" t="s">
        <v>9885</v>
      </c>
      <c r="L1515" t="s">
        <v>2337</v>
      </c>
      <c r="M1515" t="s">
        <v>2338</v>
      </c>
      <c r="N1515">
        <v>83130</v>
      </c>
      <c r="O1515" t="s">
        <v>9873</v>
      </c>
      <c r="P1515" t="s">
        <v>34</v>
      </c>
      <c r="Q1515" s="3" t="s">
        <v>35</v>
      </c>
      <c r="R1515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5" s="3" t="e">
        <f>VLOOKUP($B1515,[1]Offline!$A$2:$K$2447,2,FALSE)</f>
        <v>#N/A</v>
      </c>
      <c r="T1515" s="3" t="e">
        <f>VLOOKUP($B1515,[1]Offline!$A$2:$K$2447,6,FALSE)</f>
        <v>#N/A</v>
      </c>
      <c r="U1515" s="3" t="e">
        <f>VLOOKUP($B1515,[1]Offline!$A$2:$K$2447,8,FALSE)</f>
        <v>#N/A</v>
      </c>
      <c r="V1515" s="11" t="e">
        <f t="shared" si="242"/>
        <v>#N/A</v>
      </c>
      <c r="W1515" s="3" t="e">
        <f>VLOOKUP($B1515,[1]Offline!$A$2:$K$2447,5,FALSE)</f>
        <v>#N/A</v>
      </c>
      <c r="X1515" s="3" t="e">
        <f>VLOOKUP($B1515,[1]Offline!$A$2:$K$2447,10,FALSE)</f>
        <v>#N/A</v>
      </c>
      <c r="Y1515" t="e">
        <v>#N/A</v>
      </c>
      <c r="Z1515" t="e">
        <f t="shared" si="243"/>
        <v>#N/A</v>
      </c>
      <c r="AA1515" t="e">
        <f t="shared" si="244"/>
        <v>#N/A</v>
      </c>
      <c r="AB1515" t="e">
        <f t="shared" si="245"/>
        <v>#N/A</v>
      </c>
      <c r="AC1515" s="4"/>
      <c r="AD1515" t="e">
        <v>#N/A</v>
      </c>
    </row>
    <row r="1516" spans="1:31" ht="16" x14ac:dyDescent="0.2">
      <c r="A1516" t="s">
        <v>9886</v>
      </c>
      <c r="B1516">
        <v>3062</v>
      </c>
      <c r="C1516" t="str">
        <f t="shared" si="240"/>
        <v>store_doc_3062</v>
      </c>
      <c r="D1516" t="s">
        <v>9887</v>
      </c>
      <c r="E1516" t="s">
        <v>9888</v>
      </c>
      <c r="F1516">
        <v>12.939147</v>
      </c>
      <c r="G1516">
        <v>100.915094</v>
      </c>
      <c r="H1516" t="str">
        <f t="shared" si="246"/>
        <v>https://www.google.com/maps/place/12.939147,100.915094</v>
      </c>
      <c r="I1516" t="s">
        <v>28</v>
      </c>
      <c r="J1516" t="s">
        <v>29</v>
      </c>
      <c r="K1516" t="s">
        <v>9889</v>
      </c>
      <c r="L1516" t="s">
        <v>2583</v>
      </c>
      <c r="M1516" t="s">
        <v>1528</v>
      </c>
      <c r="N1516">
        <v>20150</v>
      </c>
      <c r="O1516" t="s">
        <v>2584</v>
      </c>
      <c r="P1516" t="s">
        <v>34</v>
      </c>
      <c r="Q1516" s="3" t="s">
        <v>170</v>
      </c>
      <c r="R1516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6" s="3" t="str">
        <f>VLOOKUP($B1516,[1]Offline!$A$2:$K$2447,2,FALSE)</f>
        <v>Mini Supermarket</v>
      </c>
      <c r="T1516" s="3" t="str">
        <f>VLOOKUP($B1516,[1]Offline!$A$2:$K$2447,6,FALSE)</f>
        <v>06:00-23:00 (17Hrs)</v>
      </c>
      <c r="U1516" s="3" t="str">
        <f>VLOOKUP($B1516,[1]Offline!$A$2:$K$2447,8,FALSE)</f>
        <v>เลขที่ 15/6 หมู่ 6 ต.หนองปรือ อ.บางละมุง จ.ชลบุรี 20150</v>
      </c>
      <c r="V1516" s="11" t="str">
        <f t="shared" si="242"/>
        <v>เลขที่ 15/6 หมู่ 6 ต.หนองปรือ อ.บางละมุง จ.ชลบุรี 20150, โทรศัพท์: 063-196-1231</v>
      </c>
      <c r="W1516" s="3" t="str">
        <f>VLOOKUP($B1516,[1]Offline!$A$2:$K$2447,5,FALSE)</f>
        <v>exp3062-sm@lotuss.com</v>
      </c>
      <c r="X1516" s="3" t="str">
        <f>VLOOKUP($B1516,[1]Offline!$A$2:$K$2447,10,FALSE)</f>
        <v>0631961231</v>
      </c>
      <c r="Y1516" t="s">
        <v>9890</v>
      </c>
      <c r="Z1516" t="str">
        <f t="shared" si="243"/>
        <v>0631961231</v>
      </c>
      <c r="AA1516" t="str">
        <f t="shared" si="244"/>
        <v>063-196-1231</v>
      </c>
      <c r="AB1516" t="str">
        <f t="shared" si="245"/>
        <v>Valid</v>
      </c>
      <c r="AC1516" s="4" t="str">
        <f>IF(AND(LEFT($Z1516,1)="0", OR(LEN(SUBSTITUTE($Z1516,"-",""))=9, AND(LEFT($Z1516,2)&lt;&gt;"02", LEN(SUBSTITUTE($Z1516,"-",""))=10))), "Valid", "Invalid")</f>
        <v>Valid</v>
      </c>
      <c r="AD1516" t="s">
        <v>9890</v>
      </c>
      <c r="AE1516" s="11" t="s">
        <v>9891</v>
      </c>
    </row>
    <row r="1517" spans="1:31" ht="16" x14ac:dyDescent="0.2">
      <c r="A1517" t="s">
        <v>9892</v>
      </c>
      <c r="B1517">
        <v>3063</v>
      </c>
      <c r="C1517" t="str">
        <f t="shared" si="240"/>
        <v>store_doc_3063</v>
      </c>
      <c r="D1517" t="s">
        <v>9893</v>
      </c>
      <c r="E1517" t="s">
        <v>9894</v>
      </c>
      <c r="F1517">
        <v>15.422122999999999</v>
      </c>
      <c r="G1517">
        <v>102.89192300000001</v>
      </c>
      <c r="H1517" t="str">
        <f t="shared" si="246"/>
        <v>https://www.google.com/maps/place/15.422123,102.891923</v>
      </c>
      <c r="I1517" t="s">
        <v>28</v>
      </c>
      <c r="J1517" t="s">
        <v>29</v>
      </c>
      <c r="K1517" t="s">
        <v>9895</v>
      </c>
      <c r="L1517" t="s">
        <v>9896</v>
      </c>
      <c r="M1517" t="s">
        <v>2668</v>
      </c>
      <c r="N1517">
        <v>30270</v>
      </c>
      <c r="O1517" t="s">
        <v>9897</v>
      </c>
      <c r="P1517" t="s">
        <v>34</v>
      </c>
      <c r="Q1517" s="3" t="s">
        <v>35</v>
      </c>
      <c r="R1517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7" s="3" t="str">
        <f>VLOOKUP($B1517,[1]Offline!$A$2:$K$2447,2,FALSE)</f>
        <v>Mini Supermarket</v>
      </c>
      <c r="T1517" s="3" t="str">
        <f>VLOOKUP($B1517,[1]Offline!$A$2:$K$2447,6,FALSE)</f>
        <v>06:00-21:00 (15Hrs)</v>
      </c>
      <c r="U1517" s="3" t="str">
        <f>VLOOKUP($B1517,[1]Offline!$A$2:$K$2447,8,FALSE)</f>
        <v>เลขที่ 183 หมู่ที่ 2 ต.เมืองยาง อ.เมืองยาง จ.นครราชสีมา 30270</v>
      </c>
      <c r="V1517" s="11" t="str">
        <f t="shared" si="242"/>
        <v>เลขที่ 183 หมู่ที่ 2 ต.เมืองยาง อ.เมืองยาง จ.นครราชสีมา 30270, โทรศัพท์: 081-245-7443</v>
      </c>
      <c r="W1517" s="3" t="str">
        <f>VLOOKUP($B1517,[1]Offline!$A$2:$K$2447,5,FALSE)</f>
        <v>exp3063-sm@lotuss.com</v>
      </c>
      <c r="X1517" s="3" t="str">
        <f>VLOOKUP($B1517,[1]Offline!$A$2:$K$2447,10,FALSE)</f>
        <v>0812457443</v>
      </c>
      <c r="Y1517" t="s">
        <v>9898</v>
      </c>
      <c r="Z1517" t="str">
        <f t="shared" si="243"/>
        <v>0812457443</v>
      </c>
      <c r="AA1517" t="str">
        <f t="shared" si="244"/>
        <v>081-245-7443</v>
      </c>
      <c r="AB1517" t="str">
        <f t="shared" si="245"/>
        <v>Valid</v>
      </c>
      <c r="AC1517" s="4" t="str">
        <f>IF(AND(LEFT($Z1517,1)="0", OR(LEN(SUBSTITUTE($Z1517,"-",""))=9, AND(LEFT($Z1517,2)&lt;&gt;"02", LEN(SUBSTITUTE($Z1517,"-",""))=10))), "Valid", "Invalid")</f>
        <v>Valid</v>
      </c>
      <c r="AD1517" t="s">
        <v>9898</v>
      </c>
      <c r="AE1517" s="11" t="s">
        <v>9899</v>
      </c>
    </row>
    <row r="1518" spans="1:31" ht="16" x14ac:dyDescent="0.2">
      <c r="A1518" t="s">
        <v>9900</v>
      </c>
      <c r="B1518">
        <v>3064</v>
      </c>
      <c r="C1518" t="str">
        <f t="shared" si="240"/>
        <v>store_doc_3064</v>
      </c>
      <c r="D1518" t="s">
        <v>9901</v>
      </c>
      <c r="E1518" t="s">
        <v>9902</v>
      </c>
      <c r="F1518">
        <v>14.334144999999999</v>
      </c>
      <c r="G1518">
        <v>100.545513</v>
      </c>
      <c r="H1518" t="str">
        <f t="shared" si="246"/>
        <v>https://www.google.com/maps/place/14.334145,100.545513</v>
      </c>
      <c r="I1518" t="s">
        <v>123</v>
      </c>
      <c r="J1518" t="s">
        <v>29</v>
      </c>
      <c r="K1518" t="s">
        <v>9903</v>
      </c>
      <c r="L1518" t="s">
        <v>9904</v>
      </c>
      <c r="M1518" t="s">
        <v>932</v>
      </c>
      <c r="N1518">
        <v>13000</v>
      </c>
      <c r="O1518" t="s">
        <v>9905</v>
      </c>
      <c r="P1518" t="s">
        <v>34</v>
      </c>
      <c r="Q1518" s="3" t="s">
        <v>35</v>
      </c>
      <c r="R1518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8" s="3" t="e">
        <f>VLOOKUP($B1518,[1]Offline!$A$2:$K$2447,2,FALSE)</f>
        <v>#N/A</v>
      </c>
      <c r="T1518" s="3" t="e">
        <f>VLOOKUP($B1518,[1]Offline!$A$2:$K$2447,6,FALSE)</f>
        <v>#N/A</v>
      </c>
      <c r="U1518" s="3" t="e">
        <f>VLOOKUP($B1518,[1]Offline!$A$2:$K$2447,8,FALSE)</f>
        <v>#N/A</v>
      </c>
      <c r="V1518" s="11" t="e">
        <f t="shared" si="242"/>
        <v>#N/A</v>
      </c>
      <c r="W1518" s="3" t="e">
        <f>VLOOKUP($B1518,[1]Offline!$A$2:$K$2447,5,FALSE)</f>
        <v>#N/A</v>
      </c>
      <c r="X1518" s="3" t="e">
        <f>VLOOKUP($B1518,[1]Offline!$A$2:$K$2447,10,FALSE)</f>
        <v>#N/A</v>
      </c>
      <c r="Y1518" t="e">
        <v>#N/A</v>
      </c>
      <c r="Z1518" t="e">
        <f t="shared" si="243"/>
        <v>#N/A</v>
      </c>
      <c r="AA1518" t="e">
        <f t="shared" si="244"/>
        <v>#N/A</v>
      </c>
      <c r="AB1518" t="e">
        <f t="shared" si="245"/>
        <v>#N/A</v>
      </c>
      <c r="AC1518" s="4"/>
      <c r="AD1518" t="e">
        <v>#N/A</v>
      </c>
    </row>
    <row r="1519" spans="1:31" ht="16" x14ac:dyDescent="0.2">
      <c r="A1519" t="s">
        <v>9906</v>
      </c>
      <c r="B1519">
        <v>3065</v>
      </c>
      <c r="C1519" t="str">
        <f t="shared" si="240"/>
        <v>store_doc_3065</v>
      </c>
      <c r="D1519" t="s">
        <v>9907</v>
      </c>
      <c r="E1519" t="s">
        <v>9908</v>
      </c>
      <c r="F1519">
        <v>13.833614000000001</v>
      </c>
      <c r="G1519">
        <v>100.48111</v>
      </c>
      <c r="H1519" t="str">
        <f t="shared" si="246"/>
        <v>https://www.google.com/maps/place/13.833614,100.48111</v>
      </c>
      <c r="I1519" t="s">
        <v>28</v>
      </c>
      <c r="J1519" t="s">
        <v>29</v>
      </c>
      <c r="K1519" t="s">
        <v>9909</v>
      </c>
      <c r="L1519" t="s">
        <v>284</v>
      </c>
      <c r="M1519" t="s">
        <v>232</v>
      </c>
      <c r="N1519">
        <v>11000</v>
      </c>
      <c r="O1519" t="s">
        <v>1113</v>
      </c>
      <c r="P1519" t="s">
        <v>34</v>
      </c>
      <c r="Q1519" s="3" t="s">
        <v>35</v>
      </c>
      <c r="R1519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19" s="3" t="str">
        <f>VLOOKUP($B1519,[1]Offline!$A$2:$K$2447,2,FALSE)</f>
        <v>Mini Supermarket</v>
      </c>
      <c r="T1519" s="3" t="str">
        <f>VLOOKUP($B1519,[1]Offline!$A$2:$K$2447,6,FALSE)</f>
        <v>06:00-23:00 (17Hrs)</v>
      </c>
      <c r="U1519" s="3" t="str">
        <f>VLOOKUP($B1519,[1]Offline!$A$2:$K$2447,8,FALSE)</f>
        <v>เลขที่ 91/114 หมู่ที่ 5 ต.บางศรีเมือง อ.เมืองนนทบุรี จ.นนทบุรี 11000</v>
      </c>
      <c r="V1519" s="11" t="str">
        <f t="shared" si="242"/>
        <v>เลขที่ 91/114 หมู่ที่ 5 ต.บางศรีเมือง อ.เมืองนนทบุรี จ.นนทบุรี 11000, โทรศัพท์: 065-502-0626</v>
      </c>
      <c r="W1519" s="3" t="str">
        <f>VLOOKUP($B1519,[1]Offline!$A$2:$K$2447,5,FALSE)</f>
        <v>exp3065-sm@lotuss.com</v>
      </c>
      <c r="X1519" s="3" t="str">
        <f>VLOOKUP($B1519,[1]Offline!$A$2:$K$2447,10,FALSE)</f>
        <v>0655020626</v>
      </c>
      <c r="Y1519" t="s">
        <v>9910</v>
      </c>
      <c r="Z1519" t="str">
        <f t="shared" si="243"/>
        <v>0655020626</v>
      </c>
      <c r="AA1519" t="str">
        <f t="shared" si="244"/>
        <v>065-502-0626</v>
      </c>
      <c r="AB1519" t="str">
        <f t="shared" si="245"/>
        <v>Valid</v>
      </c>
      <c r="AC1519" s="4" t="str">
        <f>IF(AND(LEFT($Z1519,1)="0", OR(LEN(SUBSTITUTE($Z1519,"-",""))=9, AND(LEFT($Z1519,2)&lt;&gt;"02", LEN(SUBSTITUTE($Z1519,"-",""))=10))), "Valid", "Invalid")</f>
        <v>Valid</v>
      </c>
      <c r="AD1519" t="s">
        <v>9910</v>
      </c>
      <c r="AE1519" s="11" t="s">
        <v>9911</v>
      </c>
    </row>
    <row r="1520" spans="1:31" ht="16" x14ac:dyDescent="0.2">
      <c r="A1520" t="s">
        <v>9912</v>
      </c>
      <c r="B1520">
        <v>3066</v>
      </c>
      <c r="C1520" t="str">
        <f t="shared" si="240"/>
        <v>store_doc_3066</v>
      </c>
      <c r="D1520" t="s">
        <v>9913</v>
      </c>
      <c r="E1520" t="s">
        <v>9914</v>
      </c>
      <c r="F1520">
        <v>14.304931</v>
      </c>
      <c r="G1520">
        <v>101.027334</v>
      </c>
      <c r="H1520" t="str">
        <f t="shared" si="246"/>
        <v>https://www.google.com/maps/place/14.304931,101.027334</v>
      </c>
      <c r="I1520" t="s">
        <v>28</v>
      </c>
      <c r="J1520" t="s">
        <v>29</v>
      </c>
      <c r="K1520" t="s">
        <v>9915</v>
      </c>
      <c r="L1520" t="s">
        <v>1971</v>
      </c>
      <c r="M1520" t="s">
        <v>1972</v>
      </c>
      <c r="N1520">
        <v>26110</v>
      </c>
      <c r="O1520" t="s">
        <v>9916</v>
      </c>
      <c r="P1520" t="s">
        <v>34</v>
      </c>
      <c r="Q1520" s="3" t="s">
        <v>35</v>
      </c>
      <c r="R1520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0" s="3" t="str">
        <f>VLOOKUP($B1520,[1]Offline!$A$2:$K$2447,2,FALSE)</f>
        <v>Mini Supermarket</v>
      </c>
      <c r="T1520" s="3" t="str">
        <f>VLOOKUP($B1520,[1]Offline!$A$2:$K$2447,6,FALSE)</f>
        <v>06:00-23:00 (17Hrs)</v>
      </c>
      <c r="U1520" s="3" t="str">
        <f>VLOOKUP($B1520,[1]Offline!$A$2:$K$2447,8,FALSE)</f>
        <v>เลขที่ 387 หมู่ 8 ต.บ้านพริก อ.บ้านนา จ.นครนายก 26110</v>
      </c>
      <c r="V1520" s="11" t="str">
        <f t="shared" si="242"/>
        <v>เลขที่ 387 หมู่ 8 ต.บ้านพริก อ.บ้านนา จ.นครนายก 26110, โทรศัพท์: 065-502-0812</v>
      </c>
      <c r="W1520" s="3" t="str">
        <f>VLOOKUP($B1520,[1]Offline!$A$2:$K$2447,5,FALSE)</f>
        <v>exp3066-sm@lotuss.com</v>
      </c>
      <c r="X1520" s="3" t="str">
        <f>VLOOKUP($B1520,[1]Offline!$A$2:$K$2447,10,FALSE)</f>
        <v>0655020812</v>
      </c>
      <c r="Y1520" t="s">
        <v>9917</v>
      </c>
      <c r="Z1520" t="str">
        <f t="shared" si="243"/>
        <v>0655020812</v>
      </c>
      <c r="AA1520" t="str">
        <f t="shared" si="244"/>
        <v>065-502-0812</v>
      </c>
      <c r="AB1520" t="str">
        <f t="shared" si="245"/>
        <v>Valid</v>
      </c>
      <c r="AC1520" s="4" t="str">
        <f>IF(AND(LEFT($Z1520,1)="0", OR(LEN(SUBSTITUTE($Z1520,"-",""))=9, AND(LEFT($Z1520,2)&lt;&gt;"02", LEN(SUBSTITUTE($Z1520,"-",""))=10))), "Valid", "Invalid")</f>
        <v>Valid</v>
      </c>
      <c r="AD1520" t="s">
        <v>9917</v>
      </c>
      <c r="AE1520" s="11" t="s">
        <v>9918</v>
      </c>
    </row>
    <row r="1521" spans="1:31" ht="16" x14ac:dyDescent="0.2">
      <c r="A1521" t="s">
        <v>9919</v>
      </c>
      <c r="B1521">
        <v>3067</v>
      </c>
      <c r="C1521" t="str">
        <f t="shared" si="240"/>
        <v>store_doc_3067</v>
      </c>
      <c r="D1521" t="s">
        <v>9920</v>
      </c>
      <c r="E1521" t="s">
        <v>9921</v>
      </c>
      <c r="F1521">
        <v>13.897952999999999</v>
      </c>
      <c r="G1521">
        <v>100.67588000000001</v>
      </c>
      <c r="H1521" t="str">
        <f t="shared" si="246"/>
        <v>https://www.google.com/maps/place/13.897953,100.67588</v>
      </c>
      <c r="I1521" t="s">
        <v>28</v>
      </c>
      <c r="J1521" t="s">
        <v>29</v>
      </c>
      <c r="K1521" t="s">
        <v>9922</v>
      </c>
      <c r="L1521" t="s">
        <v>530</v>
      </c>
      <c r="M1521" t="s">
        <v>32</v>
      </c>
      <c r="N1521">
        <v>10220</v>
      </c>
      <c r="O1521" t="s">
        <v>9923</v>
      </c>
      <c r="P1521" t="s">
        <v>34</v>
      </c>
      <c r="Q1521" s="3" t="s">
        <v>35</v>
      </c>
      <c r="R1521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1" s="3" t="str">
        <f>VLOOKUP($B1521,[1]Offline!$A$2:$K$2447,2,FALSE)</f>
        <v>Mini Supermarket</v>
      </c>
      <c r="T1521" s="3" t="str">
        <f>VLOOKUP($B1521,[1]Offline!$A$2:$K$2447,6,FALSE)</f>
        <v>24 Hours</v>
      </c>
      <c r="U1521" s="3" t="str">
        <f>VLOOKUP($B1521,[1]Offline!$A$2:$K$2447,8,FALSE)</f>
        <v>เลขที่ 6/18 ถ.จตุโชติ แขวงออเงิน เขตสายไหม กรุงเทพมหานคร 10220</v>
      </c>
      <c r="V1521" s="11" t="str">
        <f t="shared" si="242"/>
        <v>เลขที่ 6/18 ถ.จตุโชติ แขวงออเงิน เขตสายไหม กรุงเทพมหานคร 10220, โทรศัพท์: 065-502-1351</v>
      </c>
      <c r="W1521" s="3" t="str">
        <f>VLOOKUP($B1521,[1]Offline!$A$2:$K$2447,5,FALSE)</f>
        <v>exp3067-sm@lotuss.com</v>
      </c>
      <c r="X1521" s="3" t="str">
        <f>VLOOKUP($B1521,[1]Offline!$A$2:$K$2447,10,FALSE)</f>
        <v>0655021351</v>
      </c>
      <c r="Y1521" t="s">
        <v>9924</v>
      </c>
      <c r="Z1521" t="str">
        <f t="shared" si="243"/>
        <v>0655021351</v>
      </c>
      <c r="AA1521" t="str">
        <f t="shared" si="244"/>
        <v>065-502-1351</v>
      </c>
      <c r="AB1521" t="str">
        <f t="shared" si="245"/>
        <v>Valid</v>
      </c>
      <c r="AC1521" s="4" t="str">
        <f>IF(AND(LEFT($Z1521,1)="0", OR(LEN(SUBSTITUTE($Z1521,"-",""))=9, AND(LEFT($Z1521,2)&lt;&gt;"02", LEN(SUBSTITUTE($Z1521,"-",""))=10))), "Valid", "Invalid")</f>
        <v>Valid</v>
      </c>
      <c r="AD1521" t="s">
        <v>9924</v>
      </c>
      <c r="AE1521" s="11" t="s">
        <v>9925</v>
      </c>
    </row>
    <row r="1522" spans="1:31" ht="16" x14ac:dyDescent="0.2">
      <c r="A1522" t="s">
        <v>9926</v>
      </c>
      <c r="B1522">
        <v>3068</v>
      </c>
      <c r="C1522" t="str">
        <f t="shared" si="240"/>
        <v>store_doc_3068</v>
      </c>
      <c r="D1522" t="s">
        <v>9927</v>
      </c>
      <c r="E1522" t="s">
        <v>9928</v>
      </c>
      <c r="F1522">
        <v>13.976559999999999</v>
      </c>
      <c r="G1522">
        <v>100.39924000000001</v>
      </c>
      <c r="H1522" t="str">
        <f t="shared" si="246"/>
        <v>https://www.google.com/maps/place/13.97656,100.39924</v>
      </c>
      <c r="I1522" t="s">
        <v>123</v>
      </c>
      <c r="J1522" t="s">
        <v>29</v>
      </c>
      <c r="K1522" t="s">
        <v>9929</v>
      </c>
      <c r="L1522" t="s">
        <v>231</v>
      </c>
      <c r="M1522" t="s">
        <v>232</v>
      </c>
      <c r="N1522">
        <v>11110</v>
      </c>
      <c r="O1522" t="s">
        <v>8360</v>
      </c>
      <c r="P1522" t="s">
        <v>34</v>
      </c>
      <c r="Q1522" s="3" t="s">
        <v>35</v>
      </c>
      <c r="R1522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2" s="3" t="str">
        <f>VLOOKUP($B1522,[1]Offline!$A$2:$K$2447,2,FALSE)</f>
        <v>Mini Supermarket</v>
      </c>
      <c r="T1522" s="3" t="str">
        <f>VLOOKUP($B1522,[1]Offline!$A$2:$K$2447,6,FALSE)</f>
        <v>08:00-22:30 (14.5Hrs)</v>
      </c>
      <c r="U1522" s="3" t="str">
        <f>VLOOKUP($B1522,[1]Offline!$A$2:$K$2447,8,FALSE)</f>
        <v>เลขที่ 15/18  หมู่ที่ 6 ต.ละหาร อ.บางบัวทอง จ.นนทบุรี 11110</v>
      </c>
      <c r="V1522" s="11" t="str">
        <f t="shared" si="242"/>
        <v>เลขที่ 15/18  หมู่ที่ 6 ต.ละหาร อ.บางบัวทอง จ.นนทบุรี 11110, โทรศัพท์: 061-723-6868</v>
      </c>
      <c r="W1522" s="3" t="str">
        <f>VLOOKUP($B1522,[1]Offline!$A$2:$K$2447,5,FALSE)</f>
        <v>exp3068-sm@lotuss.com</v>
      </c>
      <c r="X1522" s="3" t="str">
        <f>VLOOKUP($B1522,[1]Offline!$A$2:$K$2447,10,FALSE)</f>
        <v>0617236868</v>
      </c>
      <c r="Y1522" t="s">
        <v>9930</v>
      </c>
      <c r="Z1522" t="str">
        <f t="shared" si="243"/>
        <v>0617236868</v>
      </c>
      <c r="AA1522" t="str">
        <f t="shared" si="244"/>
        <v>061-723-6868</v>
      </c>
      <c r="AB1522" t="str">
        <f t="shared" si="245"/>
        <v>Valid</v>
      </c>
      <c r="AC1522" s="4" t="str">
        <f>IF(AND(LEFT($Z1522,1)="0", OR(LEN(SUBSTITUTE($Z1522,"-",""))=9, AND(LEFT($Z1522,2)&lt;&gt;"02", LEN(SUBSTITUTE($Z1522,"-",""))=10))), "Valid", "Invalid")</f>
        <v>Valid</v>
      </c>
      <c r="AD1522" t="s">
        <v>9930</v>
      </c>
      <c r="AE1522" s="11" t="s">
        <v>9931</v>
      </c>
    </row>
    <row r="1523" spans="1:31" ht="16" x14ac:dyDescent="0.2">
      <c r="A1523" t="s">
        <v>9932</v>
      </c>
      <c r="B1523">
        <v>3069</v>
      </c>
      <c r="C1523" t="str">
        <f t="shared" si="240"/>
        <v>store_doc_3069</v>
      </c>
      <c r="D1523" t="s">
        <v>9933</v>
      </c>
      <c r="E1523" t="s">
        <v>9934</v>
      </c>
      <c r="F1523">
        <v>13.888242</v>
      </c>
      <c r="G1523">
        <v>100.42037000000001</v>
      </c>
      <c r="H1523" t="str">
        <f t="shared" si="246"/>
        <v>https://www.google.com/maps/place/13.888242,100.42037</v>
      </c>
      <c r="I1523" t="s">
        <v>28</v>
      </c>
      <c r="J1523" t="s">
        <v>29</v>
      </c>
      <c r="K1523" t="s">
        <v>9935</v>
      </c>
      <c r="L1523" t="s">
        <v>231</v>
      </c>
      <c r="M1523" t="s">
        <v>232</v>
      </c>
      <c r="N1523">
        <v>11110</v>
      </c>
      <c r="O1523" t="s">
        <v>233</v>
      </c>
      <c r="P1523" t="s">
        <v>34</v>
      </c>
      <c r="Q1523" s="3" t="s">
        <v>44</v>
      </c>
      <c r="R1523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3" s="3" t="str">
        <f>VLOOKUP($B1523,[1]Offline!$A$2:$K$2447,2,FALSE)</f>
        <v>Mini Supermarket</v>
      </c>
      <c r="T1523" s="3" t="str">
        <f>VLOOKUP($B1523,[1]Offline!$A$2:$K$2447,6,FALSE)</f>
        <v>24 Hours</v>
      </c>
      <c r="U1523" s="3" t="str">
        <f>VLOOKUP($B1523,[1]Offline!$A$2:$K$2447,8,FALSE)</f>
        <v>เลขที่ 79/62 หมู่ที่ 5 ต.บางรักพัฒนา อ.บางบัวทอง จ.นนทบุรี 11110</v>
      </c>
      <c r="V1523" s="11" t="str">
        <f t="shared" si="242"/>
        <v>เลขที่ 79/62 หมู่ที่ 5 ต.บางรักพัฒนา อ.บางบัวทอง จ.นนทบุรี 11110, โทรศัพท์: 061-116-2809</v>
      </c>
      <c r="W1523" s="3" t="str">
        <f>VLOOKUP($B1523,[1]Offline!$A$2:$K$2447,5,FALSE)</f>
        <v>exp3069-sm@lotuss.com</v>
      </c>
      <c r="X1523" s="3" t="str">
        <f>VLOOKUP($B1523,[1]Offline!$A$2:$K$2447,10,FALSE)</f>
        <v>0611162809</v>
      </c>
      <c r="Y1523" t="s">
        <v>9936</v>
      </c>
      <c r="Z1523" t="str">
        <f t="shared" si="243"/>
        <v>0611162809</v>
      </c>
      <c r="AA1523" t="str">
        <f t="shared" si="244"/>
        <v>061-116-2809</v>
      </c>
      <c r="AB1523" t="str">
        <f t="shared" si="245"/>
        <v>Valid</v>
      </c>
      <c r="AC1523" s="4" t="str">
        <f>IF(AND(LEFT($Z1523,1)="0", OR(LEN(SUBSTITUTE($Z1523,"-",""))=9, AND(LEFT($Z1523,2)&lt;&gt;"02", LEN(SUBSTITUTE($Z1523,"-",""))=10))), "Valid", "Invalid")</f>
        <v>Valid</v>
      </c>
      <c r="AD1523" t="s">
        <v>9936</v>
      </c>
      <c r="AE1523" s="11" t="s">
        <v>9937</v>
      </c>
    </row>
    <row r="1524" spans="1:31" ht="16" x14ac:dyDescent="0.2">
      <c r="A1524" t="s">
        <v>9938</v>
      </c>
      <c r="B1524">
        <v>3070</v>
      </c>
      <c r="C1524" t="str">
        <f t="shared" si="240"/>
        <v>store_doc_3070</v>
      </c>
      <c r="D1524" t="s">
        <v>9939</v>
      </c>
      <c r="E1524" t="s">
        <v>9940</v>
      </c>
      <c r="F1524">
        <v>13.921497199999999</v>
      </c>
      <c r="G1524">
        <v>100.71148789999999</v>
      </c>
      <c r="H1524" t="str">
        <f t="shared" si="246"/>
        <v>https://www.google.com/maps/place/13.9214972,100.7114879</v>
      </c>
      <c r="I1524" t="s">
        <v>123</v>
      </c>
      <c r="J1524" t="s">
        <v>29</v>
      </c>
      <c r="K1524" t="s">
        <v>9941</v>
      </c>
      <c r="L1524" t="s">
        <v>514</v>
      </c>
      <c r="M1524" t="s">
        <v>241</v>
      </c>
      <c r="N1524">
        <v>12150</v>
      </c>
      <c r="O1524" t="s">
        <v>7488</v>
      </c>
      <c r="P1524" t="s">
        <v>34</v>
      </c>
      <c r="Q1524" s="3" t="s">
        <v>35</v>
      </c>
      <c r="R1524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4" s="3" t="e">
        <f>VLOOKUP($B1524,[1]Offline!$A$2:$K$2447,2,FALSE)</f>
        <v>#N/A</v>
      </c>
      <c r="T1524" s="3" t="e">
        <f>VLOOKUP($B1524,[1]Offline!$A$2:$K$2447,6,FALSE)</f>
        <v>#N/A</v>
      </c>
      <c r="U1524" s="3" t="e">
        <f>VLOOKUP($B1524,[1]Offline!$A$2:$K$2447,8,FALSE)</f>
        <v>#N/A</v>
      </c>
      <c r="V1524" s="11" t="e">
        <f t="shared" si="242"/>
        <v>#N/A</v>
      </c>
      <c r="W1524" s="3" t="e">
        <f>VLOOKUP($B1524,[1]Offline!$A$2:$K$2447,5,FALSE)</f>
        <v>#N/A</v>
      </c>
      <c r="X1524" s="3" t="e">
        <f>VLOOKUP($B1524,[1]Offline!$A$2:$K$2447,10,FALSE)</f>
        <v>#N/A</v>
      </c>
      <c r="Y1524" t="e">
        <v>#N/A</v>
      </c>
      <c r="Z1524" t="e">
        <f t="shared" si="243"/>
        <v>#N/A</v>
      </c>
      <c r="AA1524" t="e">
        <f t="shared" si="244"/>
        <v>#N/A</v>
      </c>
      <c r="AB1524" t="e">
        <f t="shared" si="245"/>
        <v>#N/A</v>
      </c>
      <c r="AC1524" s="4"/>
      <c r="AD1524" t="e">
        <v>#N/A</v>
      </c>
    </row>
    <row r="1525" spans="1:31" ht="16" x14ac:dyDescent="0.2">
      <c r="A1525" t="s">
        <v>9942</v>
      </c>
      <c r="B1525">
        <v>3071</v>
      </c>
      <c r="C1525" t="str">
        <f t="shared" si="240"/>
        <v>store_doc_3071</v>
      </c>
      <c r="D1525" t="s">
        <v>9943</v>
      </c>
      <c r="E1525" t="s">
        <v>9944</v>
      </c>
      <c r="F1525">
        <v>13.63185</v>
      </c>
      <c r="G1525">
        <v>100.569131</v>
      </c>
      <c r="H1525" t="str">
        <f t="shared" si="246"/>
        <v>https://www.google.com/maps/place/13.63185,100.569131</v>
      </c>
      <c r="I1525" t="s">
        <v>28</v>
      </c>
      <c r="J1525" t="s">
        <v>29</v>
      </c>
      <c r="K1525" t="s">
        <v>9945</v>
      </c>
      <c r="L1525" t="s">
        <v>99</v>
      </c>
      <c r="M1525" t="s">
        <v>100</v>
      </c>
      <c r="N1525">
        <v>10270</v>
      </c>
      <c r="O1525" t="s">
        <v>9946</v>
      </c>
      <c r="P1525" t="s">
        <v>34</v>
      </c>
      <c r="Q1525" s="3" t="s">
        <v>35</v>
      </c>
      <c r="R1525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5" s="3" t="str">
        <f>VLOOKUP($B1525,[1]Offline!$A$2:$K$2447,2,FALSE)</f>
        <v>Mini Supermarket</v>
      </c>
      <c r="T1525" s="3" t="str">
        <f>VLOOKUP($B1525,[1]Offline!$A$2:$K$2447,6,FALSE)</f>
        <v>06:00-23:00 (17Hrs)</v>
      </c>
      <c r="U1525" s="3" t="str">
        <f>VLOOKUP($B1525,[1]Offline!$A$2:$K$2447,8,FALSE)</f>
        <v>เลขที่ 300 หมู่ 4 ถ.วัดสวนส้ม-โรงไฟฟ้า ต.บางโปรง อ.เมือง จ.สมุทรปราการ 10270</v>
      </c>
      <c r="V1525" s="11" t="str">
        <f t="shared" si="242"/>
        <v>เลขที่ 300 หมู่ 4 ถ.วัดสวนส้ม-โรงไฟฟ้า ต.บางโปรง อ.เมือง จ.สมุทรปราการ 10270, โทรศัพท์: 081-247-6295</v>
      </c>
      <c r="W1525" s="3" t="str">
        <f>VLOOKUP($B1525,[1]Offline!$A$2:$K$2447,5,FALSE)</f>
        <v>exp3071-sm@lotuss.com</v>
      </c>
      <c r="X1525" s="3" t="str">
        <f>VLOOKUP($B1525,[1]Offline!$A$2:$K$2447,10,FALSE)</f>
        <v>0812476295</v>
      </c>
      <c r="Y1525" t="s">
        <v>9947</v>
      </c>
      <c r="Z1525" t="str">
        <f t="shared" si="243"/>
        <v>0812476295</v>
      </c>
      <c r="AA1525" t="str">
        <f t="shared" si="244"/>
        <v>081-247-6295</v>
      </c>
      <c r="AB1525" t="str">
        <f t="shared" si="245"/>
        <v>Valid</v>
      </c>
      <c r="AC1525" s="4" t="str">
        <f>IF(AND(LEFT($Z1525,1)="0", OR(LEN(SUBSTITUTE($Z1525,"-",""))=9, AND(LEFT($Z1525,2)&lt;&gt;"02", LEN(SUBSTITUTE($Z1525,"-",""))=10))), "Valid", "Invalid")</f>
        <v>Valid</v>
      </c>
      <c r="AD1525" t="s">
        <v>9947</v>
      </c>
      <c r="AE1525" s="11" t="s">
        <v>9948</v>
      </c>
    </row>
    <row r="1526" spans="1:31" ht="16" x14ac:dyDescent="0.2">
      <c r="A1526" t="s">
        <v>9949</v>
      </c>
      <c r="B1526">
        <v>3072</v>
      </c>
      <c r="C1526" t="str">
        <f t="shared" si="240"/>
        <v>store_doc_3072</v>
      </c>
      <c r="D1526" t="s">
        <v>9950</v>
      </c>
      <c r="E1526" t="s">
        <v>9951</v>
      </c>
      <c r="F1526">
        <v>13.302508</v>
      </c>
      <c r="G1526">
        <v>99.824855999999997</v>
      </c>
      <c r="H1526" t="str">
        <f t="shared" si="246"/>
        <v>https://www.google.com/maps/place/13.302508,99.824856</v>
      </c>
      <c r="I1526" t="s">
        <v>123</v>
      </c>
      <c r="J1526" t="s">
        <v>29</v>
      </c>
      <c r="K1526" t="s">
        <v>9952</v>
      </c>
      <c r="L1526" t="s">
        <v>9953</v>
      </c>
      <c r="M1526" t="s">
        <v>755</v>
      </c>
      <c r="N1526">
        <v>76140</v>
      </c>
      <c r="O1526" t="s">
        <v>9954</v>
      </c>
      <c r="P1526" t="s">
        <v>34</v>
      </c>
      <c r="Q1526" s="3" t="s">
        <v>35</v>
      </c>
      <c r="R1526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6" s="3" t="e">
        <f>VLOOKUP($B1526,[1]Offline!$A$2:$K$2447,2,FALSE)</f>
        <v>#N/A</v>
      </c>
      <c r="T1526" s="3" t="e">
        <f>VLOOKUP($B1526,[1]Offline!$A$2:$K$2447,6,FALSE)</f>
        <v>#N/A</v>
      </c>
      <c r="U1526" s="3" t="e">
        <f>VLOOKUP($B1526,[1]Offline!$A$2:$K$2447,8,FALSE)</f>
        <v>#N/A</v>
      </c>
      <c r="V1526" s="11" t="e">
        <f t="shared" si="242"/>
        <v>#N/A</v>
      </c>
      <c r="W1526" s="3" t="e">
        <f>VLOOKUP($B1526,[1]Offline!$A$2:$K$2447,5,FALSE)</f>
        <v>#N/A</v>
      </c>
      <c r="X1526" s="3" t="e">
        <f>VLOOKUP($B1526,[1]Offline!$A$2:$K$2447,10,FALSE)</f>
        <v>#N/A</v>
      </c>
      <c r="Y1526" t="e">
        <v>#N/A</v>
      </c>
      <c r="Z1526" t="e">
        <f t="shared" si="243"/>
        <v>#N/A</v>
      </c>
      <c r="AA1526" t="e">
        <f t="shared" si="244"/>
        <v>#N/A</v>
      </c>
      <c r="AB1526" t="e">
        <f t="shared" si="245"/>
        <v>#N/A</v>
      </c>
      <c r="AC1526" s="4"/>
      <c r="AD1526" t="e">
        <v>#N/A</v>
      </c>
    </row>
    <row r="1527" spans="1:31" ht="16" x14ac:dyDescent="0.2">
      <c r="A1527" t="s">
        <v>9955</v>
      </c>
      <c r="B1527">
        <v>3073</v>
      </c>
      <c r="C1527" t="str">
        <f t="shared" si="240"/>
        <v>store_doc_3073</v>
      </c>
      <c r="D1527" t="s">
        <v>9956</v>
      </c>
      <c r="E1527" t="s">
        <v>9957</v>
      </c>
      <c r="F1527">
        <v>17.068617</v>
      </c>
      <c r="G1527">
        <v>102.48362899999999</v>
      </c>
      <c r="H1527" t="str">
        <f t="shared" si="246"/>
        <v>https://www.google.com/maps/place/17.068617,102.483629</v>
      </c>
      <c r="I1527" t="s">
        <v>28</v>
      </c>
      <c r="J1527" t="s">
        <v>29</v>
      </c>
      <c r="K1527" t="s">
        <v>9958</v>
      </c>
      <c r="L1527" t="s">
        <v>9959</v>
      </c>
      <c r="M1527" t="s">
        <v>4125</v>
      </c>
      <c r="N1527">
        <v>39000</v>
      </c>
      <c r="O1527" t="s">
        <v>9960</v>
      </c>
      <c r="P1527" t="s">
        <v>34</v>
      </c>
      <c r="Q1527" s="3" t="s">
        <v>35</v>
      </c>
      <c r="R1527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7" s="3" t="str">
        <f>VLOOKUP($B1527,[1]Offline!$A$2:$K$2447,2,FALSE)</f>
        <v>Mini Supermarket</v>
      </c>
      <c r="T1527" s="3" t="str">
        <f>VLOOKUP($B1527,[1]Offline!$A$2:$K$2447,6,FALSE)</f>
        <v>06:00-23:00 (17Hrs)</v>
      </c>
      <c r="U1527" s="3" t="str">
        <f>VLOOKUP($B1527,[1]Offline!$A$2:$K$2447,8,FALSE)</f>
        <v>เลขที่ 239/1 หมู่ที่ 1 ต.นามะเฟือง อ.เมืองหนองบัวลำภู จ.หนองบัวลำภู 39000</v>
      </c>
      <c r="V1527" s="11" t="str">
        <f t="shared" si="242"/>
        <v>เลขที่ 239/1 หมู่ที่ 1 ต.นามะเฟือง อ.เมืองหนองบัวลำภู จ.หนองบัวลำภู 39000, โทรศัพท์: 062-605-8552</v>
      </c>
      <c r="W1527" s="3" t="str">
        <f>VLOOKUP($B1527,[1]Offline!$A$2:$K$2447,5,FALSE)</f>
        <v>exp3073-sm@lotuss.com</v>
      </c>
      <c r="X1527" s="3" t="str">
        <f>VLOOKUP($B1527,[1]Offline!$A$2:$K$2447,10,FALSE)</f>
        <v>0626058552</v>
      </c>
      <c r="Y1527" t="s">
        <v>9961</v>
      </c>
      <c r="Z1527" t="str">
        <f t="shared" si="243"/>
        <v>0626058552</v>
      </c>
      <c r="AA1527" t="str">
        <f t="shared" si="244"/>
        <v>062-605-8552</v>
      </c>
      <c r="AB1527" t="str">
        <f t="shared" si="245"/>
        <v>Valid</v>
      </c>
      <c r="AC1527" s="4" t="str">
        <f t="shared" ref="AC1527:AC1536" si="248">IF(AND(LEFT($Z1527,1)="0", OR(LEN(SUBSTITUTE($Z1527,"-",""))=9, AND(LEFT($Z1527,2)&lt;&gt;"02", LEN(SUBSTITUTE($Z1527,"-",""))=10))), "Valid", "Invalid")</f>
        <v>Valid</v>
      </c>
      <c r="AD1527" t="s">
        <v>9961</v>
      </c>
      <c r="AE1527" s="11" t="s">
        <v>9962</v>
      </c>
    </row>
    <row r="1528" spans="1:31" ht="16" x14ac:dyDescent="0.2">
      <c r="A1528" t="s">
        <v>9963</v>
      </c>
      <c r="B1528">
        <v>3074</v>
      </c>
      <c r="C1528" t="str">
        <f t="shared" si="240"/>
        <v>store_doc_3074</v>
      </c>
      <c r="D1528" t="s">
        <v>9964</v>
      </c>
      <c r="E1528" t="s">
        <v>9965</v>
      </c>
      <c r="F1528">
        <v>19.300827000000002</v>
      </c>
      <c r="G1528">
        <v>97.965716</v>
      </c>
      <c r="H1528" t="str">
        <f t="shared" si="246"/>
        <v>https://www.google.com/maps/place/19.300827,97.965716</v>
      </c>
      <c r="I1528" t="s">
        <v>28</v>
      </c>
      <c r="J1528" t="s">
        <v>29</v>
      </c>
      <c r="K1528" t="s">
        <v>9966</v>
      </c>
      <c r="L1528" t="s">
        <v>9767</v>
      </c>
      <c r="M1528" t="s">
        <v>9759</v>
      </c>
      <c r="N1528">
        <v>58000</v>
      </c>
      <c r="O1528" t="s">
        <v>9768</v>
      </c>
      <c r="P1528" t="s">
        <v>34</v>
      </c>
      <c r="Q1528" s="3" t="s">
        <v>170</v>
      </c>
      <c r="R1528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8" s="3" t="str">
        <f>VLOOKUP($B1528,[1]Offline!$A$2:$K$2447,2,FALSE)</f>
        <v>Mini Supermarket</v>
      </c>
      <c r="T1528" s="3" t="str">
        <f>VLOOKUP($B1528,[1]Offline!$A$2:$K$2447,6,FALSE)</f>
        <v>06:00-23:00 (17Hrs)</v>
      </c>
      <c r="U1528" s="3" t="str">
        <f>VLOOKUP($B1528,[1]Offline!$A$2:$K$2447,8,FALSE)</f>
        <v>เลขที่ 67/2 ถ.ขุนลุมประพาส ต.จองคำ อ.เมืองแม่ฮ่องสอน จ.แม่ฮ่องสอน 58000</v>
      </c>
      <c r="V1528" s="11" t="str">
        <f t="shared" si="242"/>
        <v>เลขที่ 67/2 ถ.ขุนลุมประพาส ต.จองคำ อ.เมืองแม่ฮ่องสอน จ.แม่ฮ่องสอน 58000, โทรศัพท์: 062-604-0874</v>
      </c>
      <c r="W1528" s="3" t="str">
        <f>VLOOKUP($B1528,[1]Offline!$A$2:$K$2447,5,FALSE)</f>
        <v>exp3074-sm@lotuss.com</v>
      </c>
      <c r="X1528" s="3" t="str">
        <f>VLOOKUP($B1528,[1]Offline!$A$2:$K$2447,10,FALSE)</f>
        <v>0626040874</v>
      </c>
      <c r="Y1528" t="s">
        <v>9967</v>
      </c>
      <c r="Z1528" t="str">
        <f t="shared" si="243"/>
        <v>0626040874</v>
      </c>
      <c r="AA1528" t="str">
        <f t="shared" si="244"/>
        <v>062-604-0874</v>
      </c>
      <c r="AB1528" t="str">
        <f t="shared" si="245"/>
        <v>Valid</v>
      </c>
      <c r="AC1528" s="4" t="str">
        <f t="shared" si="248"/>
        <v>Valid</v>
      </c>
      <c r="AD1528" t="s">
        <v>9967</v>
      </c>
      <c r="AE1528" s="11" t="s">
        <v>9968</v>
      </c>
    </row>
    <row r="1529" spans="1:31" ht="16" x14ac:dyDescent="0.2">
      <c r="A1529" t="s">
        <v>9969</v>
      </c>
      <c r="B1529">
        <v>3075</v>
      </c>
      <c r="C1529" t="str">
        <f t="shared" si="240"/>
        <v>store_doc_3075</v>
      </c>
      <c r="D1529" t="s">
        <v>9970</v>
      </c>
      <c r="E1529" t="s">
        <v>9971</v>
      </c>
      <c r="F1529">
        <v>9.5209050000000008</v>
      </c>
      <c r="G1529">
        <v>100.052972</v>
      </c>
      <c r="H1529" t="str">
        <f t="shared" si="246"/>
        <v>https://www.google.com/maps/place/9.520905,100.052972</v>
      </c>
      <c r="I1529" t="s">
        <v>28</v>
      </c>
      <c r="J1529" t="s">
        <v>29</v>
      </c>
      <c r="K1529" t="s">
        <v>9972</v>
      </c>
      <c r="L1529" t="s">
        <v>4330</v>
      </c>
      <c r="M1529" t="s">
        <v>3269</v>
      </c>
      <c r="N1529">
        <v>84320</v>
      </c>
      <c r="O1529" t="s">
        <v>4774</v>
      </c>
      <c r="P1529" t="s">
        <v>34</v>
      </c>
      <c r="Q1529" s="3" t="s">
        <v>44</v>
      </c>
      <c r="R1529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29" s="3" t="str">
        <f>VLOOKUP($B1529,[1]Offline!$A$2:$K$2447,2,FALSE)</f>
        <v>Mini Supermarket</v>
      </c>
      <c r="T1529" s="3" t="str">
        <f>VLOOKUP($B1529,[1]Offline!$A$2:$K$2447,6,FALSE)</f>
        <v xml:space="preserve">24 Hours </v>
      </c>
      <c r="U1529" s="3" t="str">
        <f>VLOOKUP($B1529,[1]Offline!$A$2:$K$2447,8,FALSE)</f>
        <v>เลขที่ 84/1 หมู่ 2 ต.ปอผุด อ.เกาะสมุย จ.สุราษฎร์ธานี 84140</v>
      </c>
      <c r="V1529" s="11" t="str">
        <f t="shared" si="242"/>
        <v>เลขที่ 84/1 หมู่ 2 ต.ปอผุด อ.เกาะสมุย จ.สุราษฎร์ธานี 84140, โทรศัพท์: 061-482-4205</v>
      </c>
      <c r="W1529" s="3" t="str">
        <f>VLOOKUP($B1529,[1]Offline!$A$2:$K$2447,5,FALSE)</f>
        <v>exp3075-sm@lotuss.com</v>
      </c>
      <c r="X1529" s="3" t="str">
        <f>VLOOKUP($B1529,[1]Offline!$A$2:$K$2447,10,FALSE)</f>
        <v>0614824205</v>
      </c>
      <c r="Y1529" t="s">
        <v>9973</v>
      </c>
      <c r="Z1529" t="str">
        <f t="shared" si="243"/>
        <v>0614824205</v>
      </c>
      <c r="AA1529" t="str">
        <f t="shared" si="244"/>
        <v>061-482-4205</v>
      </c>
      <c r="AB1529" t="str">
        <f t="shared" si="245"/>
        <v>Valid</v>
      </c>
      <c r="AC1529" s="4" t="str">
        <f t="shared" si="248"/>
        <v>Valid</v>
      </c>
      <c r="AD1529" t="s">
        <v>9973</v>
      </c>
      <c r="AE1529" s="11" t="s">
        <v>9974</v>
      </c>
    </row>
    <row r="1530" spans="1:31" ht="16" x14ac:dyDescent="0.2">
      <c r="A1530" t="s">
        <v>9975</v>
      </c>
      <c r="B1530">
        <v>3076</v>
      </c>
      <c r="C1530" t="str">
        <f t="shared" si="240"/>
        <v>store_doc_3076</v>
      </c>
      <c r="D1530" t="s">
        <v>9976</v>
      </c>
      <c r="E1530" t="s">
        <v>9977</v>
      </c>
      <c r="F1530">
        <v>14.061775000000001</v>
      </c>
      <c r="G1530">
        <v>100.852638</v>
      </c>
      <c r="H1530" t="str">
        <f t="shared" si="246"/>
        <v>https://www.google.com/maps/place/14.061775,100.852638</v>
      </c>
      <c r="I1530" t="s">
        <v>28</v>
      </c>
      <c r="J1530" t="s">
        <v>29</v>
      </c>
      <c r="K1530" t="s">
        <v>7728</v>
      </c>
      <c r="L1530" t="s">
        <v>444</v>
      </c>
      <c r="M1530" t="s">
        <v>241</v>
      </c>
      <c r="N1530">
        <v>12110</v>
      </c>
      <c r="O1530" t="s">
        <v>3311</v>
      </c>
      <c r="P1530" t="s">
        <v>34</v>
      </c>
      <c r="Q1530" s="3" t="s">
        <v>44</v>
      </c>
      <c r="R1530" s="3" t="str">
        <f t="shared" si="24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0" s="3" t="str">
        <f>VLOOKUP($B1530,[1]Offline!$A$2:$K$2447,2,FALSE)</f>
        <v>Mini Supermarket</v>
      </c>
      <c r="T1530" s="3" t="str">
        <f>VLOOKUP($B1530,[1]Offline!$A$2:$K$2447,6,FALSE)</f>
        <v xml:space="preserve">24 Hours </v>
      </c>
      <c r="U1530" s="3" t="str">
        <f>VLOOKUP($B1530,[1]Offline!$A$2:$K$2447,8,FALSE)</f>
        <v>เลขที่ 103 หมู่ 1 ต.บึงน้ำรักษ์ อ.ธัญบุรี จ.ปทุมธานี 12110</v>
      </c>
      <c r="V1530" s="11" t="str">
        <f t="shared" si="242"/>
        <v>เลขที่ 103 หมู่ 1 ต.บึงน้ำรักษ์ อ.ธัญบุรี จ.ปทุมธานี 12110, โทรศัพท์: 064-541-4475</v>
      </c>
      <c r="W1530" s="3" t="str">
        <f>VLOOKUP($B1530,[1]Offline!$A$2:$K$2447,5,FALSE)</f>
        <v>exp3076-sm@lotuss.com</v>
      </c>
      <c r="X1530" s="3" t="str">
        <f>VLOOKUP($B1530,[1]Offline!$A$2:$K$2447,10,FALSE)</f>
        <v>0645414475</v>
      </c>
      <c r="Y1530" t="s">
        <v>9978</v>
      </c>
      <c r="Z1530" t="str">
        <f t="shared" si="243"/>
        <v>0645414475</v>
      </c>
      <c r="AA1530" t="str">
        <f t="shared" si="244"/>
        <v>064-541-4475</v>
      </c>
      <c r="AB1530" t="str">
        <f t="shared" si="245"/>
        <v>Valid</v>
      </c>
      <c r="AC1530" s="4" t="str">
        <f t="shared" si="248"/>
        <v>Valid</v>
      </c>
      <c r="AD1530" t="s">
        <v>9978</v>
      </c>
      <c r="AE1530" s="11" t="s">
        <v>9979</v>
      </c>
    </row>
    <row r="1531" spans="1:31" ht="16" x14ac:dyDescent="0.2">
      <c r="A1531" t="s">
        <v>9980</v>
      </c>
      <c r="B1531">
        <v>3077</v>
      </c>
      <c r="C1531" t="str">
        <f t="shared" si="240"/>
        <v>store_doc_3077</v>
      </c>
      <c r="D1531" t="s">
        <v>9981</v>
      </c>
      <c r="E1531" t="s">
        <v>9982</v>
      </c>
      <c r="F1531">
        <v>13.585938000000001</v>
      </c>
      <c r="G1531">
        <v>100.703712</v>
      </c>
      <c r="H1531" t="str">
        <f t="shared" si="246"/>
        <v>https://www.google.com/maps/place/13.585938,100.703712</v>
      </c>
      <c r="I1531" t="s">
        <v>28</v>
      </c>
      <c r="J1531" t="s">
        <v>29</v>
      </c>
      <c r="K1531" t="s">
        <v>9983</v>
      </c>
      <c r="L1531" t="s">
        <v>116</v>
      </c>
      <c r="M1531" t="s">
        <v>100</v>
      </c>
      <c r="N1531">
        <v>10540</v>
      </c>
      <c r="O1531" t="s">
        <v>904</v>
      </c>
      <c r="P1531" t="s">
        <v>34</v>
      </c>
      <c r="Q1531" s="3" t="s">
        <v>35</v>
      </c>
      <c r="R1531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1" s="3" t="str">
        <f>VLOOKUP($B1531,[1]Offline!$A$2:$K$2447,2,FALSE)</f>
        <v>Mini Supermarket</v>
      </c>
      <c r="T1531" s="3" t="str">
        <f>VLOOKUP($B1531,[1]Offline!$A$2:$K$2447,6,FALSE)</f>
        <v>06:00-22:30 (16.5Hrs)</v>
      </c>
      <c r="U1531" s="3" t="str">
        <f>VLOOKUP($B1531,[1]Offline!$A$2:$K$2447,8,FALSE)</f>
        <v>เลขที่ 83/3 หมู่ 20 ต.บางพลีใหญ่ อ.บางพลี จ.สมุทรปราการ 10540</v>
      </c>
      <c r="V1531" s="11" t="str">
        <f t="shared" si="242"/>
        <v>เลขที่ 83/3 หมู่ 20 ต.บางพลีใหญ่ อ.บางพลี จ.สมุทรปราการ 10540, โทรศัพท์: 062-605-7480</v>
      </c>
      <c r="W1531" s="3" t="str">
        <f>VLOOKUP($B1531,[1]Offline!$A$2:$K$2447,5,FALSE)</f>
        <v>exp3077-sm@lotuss.com</v>
      </c>
      <c r="X1531" s="3" t="str">
        <f>VLOOKUP($B1531,[1]Offline!$A$2:$K$2447,10,FALSE)</f>
        <v>0626057480</v>
      </c>
      <c r="Y1531" t="s">
        <v>9984</v>
      </c>
      <c r="Z1531" t="str">
        <f t="shared" si="243"/>
        <v>0626057480</v>
      </c>
      <c r="AA1531" t="str">
        <f t="shared" si="244"/>
        <v>062-605-7480</v>
      </c>
      <c r="AB1531" t="str">
        <f t="shared" si="245"/>
        <v>Valid</v>
      </c>
      <c r="AC1531" s="4" t="str">
        <f t="shared" si="248"/>
        <v>Valid</v>
      </c>
      <c r="AD1531" t="s">
        <v>9984</v>
      </c>
      <c r="AE1531" s="11" t="s">
        <v>9985</v>
      </c>
    </row>
    <row r="1532" spans="1:31" ht="16" x14ac:dyDescent="0.2">
      <c r="A1532" t="s">
        <v>9986</v>
      </c>
      <c r="B1532">
        <v>3078</v>
      </c>
      <c r="C1532" t="str">
        <f t="shared" si="240"/>
        <v>store_doc_3078</v>
      </c>
      <c r="D1532" t="s">
        <v>9987</v>
      </c>
      <c r="E1532" t="s">
        <v>9988</v>
      </c>
      <c r="F1532">
        <v>13.715196000000001</v>
      </c>
      <c r="G1532">
        <v>100.785336</v>
      </c>
      <c r="H1532" t="str">
        <f t="shared" si="246"/>
        <v>https://www.google.com/maps/place/13.715196,100.785336</v>
      </c>
      <c r="I1532" t="s">
        <v>28</v>
      </c>
      <c r="J1532" t="s">
        <v>29</v>
      </c>
      <c r="K1532" t="s">
        <v>9989</v>
      </c>
      <c r="L1532" t="s">
        <v>697</v>
      </c>
      <c r="M1532" t="s">
        <v>100</v>
      </c>
      <c r="N1532">
        <v>10540</v>
      </c>
      <c r="O1532" t="s">
        <v>9990</v>
      </c>
      <c r="P1532" t="s">
        <v>34</v>
      </c>
      <c r="Q1532" s="3" t="s">
        <v>170</v>
      </c>
      <c r="R1532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2" s="3" t="str">
        <f>VLOOKUP($B1532,[1]Offline!$A$2:$K$2447,2,FALSE)</f>
        <v>Mini Supermarket</v>
      </c>
      <c r="T1532" s="3" t="str">
        <f>VLOOKUP($B1532,[1]Offline!$A$2:$K$2447,6,FALSE)</f>
        <v>06:00-23:00 (17Hrs)</v>
      </c>
      <c r="U1532" s="3" t="str">
        <f>VLOOKUP($B1532,[1]Offline!$A$2:$K$2447,8,FALSE)</f>
        <v>เลขที่ 6/19 หมู่ 1 ต.ศีรษะจรเข้น้อย อ.บางเสาธง จ.สมุทรปราการ 10540</v>
      </c>
      <c r="V1532" s="11" t="str">
        <f t="shared" si="242"/>
        <v>เลขที่ 6/19 หมู่ 1 ต.ศีรษะจรเข้น้อย อ.บางเสาธง จ.สมุทรปราการ 10540, โทรศัพท์: 062-605-7499</v>
      </c>
      <c r="W1532" s="3" t="str">
        <f>VLOOKUP($B1532,[1]Offline!$A$2:$K$2447,5,FALSE)</f>
        <v>exp3078-sm@lotuss.com</v>
      </c>
      <c r="X1532" s="3" t="str">
        <f>VLOOKUP($B1532,[1]Offline!$A$2:$K$2447,10,FALSE)</f>
        <v>0626057499</v>
      </c>
      <c r="Y1532" t="s">
        <v>9991</v>
      </c>
      <c r="Z1532" t="str">
        <f t="shared" si="243"/>
        <v>0626057499</v>
      </c>
      <c r="AA1532" t="str">
        <f t="shared" si="244"/>
        <v>062-605-7499</v>
      </c>
      <c r="AB1532" t="str">
        <f t="shared" si="245"/>
        <v>Valid</v>
      </c>
      <c r="AC1532" s="4" t="str">
        <f t="shared" si="248"/>
        <v>Valid</v>
      </c>
      <c r="AD1532" t="s">
        <v>9991</v>
      </c>
      <c r="AE1532" s="11" t="s">
        <v>9992</v>
      </c>
    </row>
    <row r="1533" spans="1:31" ht="16" x14ac:dyDescent="0.2">
      <c r="A1533" t="s">
        <v>9993</v>
      </c>
      <c r="B1533">
        <v>3079</v>
      </c>
      <c r="C1533" t="str">
        <f t="shared" si="240"/>
        <v>store_doc_3079</v>
      </c>
      <c r="D1533" t="s">
        <v>9994</v>
      </c>
      <c r="E1533" t="s">
        <v>9995</v>
      </c>
      <c r="F1533">
        <v>14.001341</v>
      </c>
      <c r="G1533">
        <v>100.56469</v>
      </c>
      <c r="H1533" t="str">
        <f t="shared" si="246"/>
        <v>https://www.google.com/maps/place/14.001341,100.56469</v>
      </c>
      <c r="I1533" t="s">
        <v>28</v>
      </c>
      <c r="J1533" t="s">
        <v>29</v>
      </c>
      <c r="K1533" t="s">
        <v>9996</v>
      </c>
      <c r="L1533" t="s">
        <v>394</v>
      </c>
      <c r="M1533" t="s">
        <v>241</v>
      </c>
      <c r="N1533">
        <v>12000</v>
      </c>
      <c r="O1533" t="s">
        <v>4260</v>
      </c>
      <c r="P1533" t="s">
        <v>34</v>
      </c>
      <c r="Q1533" s="3" t="s">
        <v>35</v>
      </c>
      <c r="R1533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3" s="3" t="str">
        <f>VLOOKUP($B1533,[1]Offline!$A$2:$K$2447,2,FALSE)</f>
        <v>Mini Supermarket</v>
      </c>
      <c r="T1533" s="3" t="str">
        <f>VLOOKUP($B1533,[1]Offline!$A$2:$K$2447,6,FALSE)</f>
        <v>06:00-23:00 (17Hrs)</v>
      </c>
      <c r="U1533" s="3" t="str">
        <f>VLOOKUP($B1533,[1]Offline!$A$2:$K$2447,8,FALSE)</f>
        <v>เลขที่ 29/14 หมู่ 1 ต.บ้านกลาง อ.เมืองปทุมธานี จ.ปทุมธานี 12000</v>
      </c>
      <c r="V1533" s="11" t="str">
        <f t="shared" si="242"/>
        <v>เลขที่ 29/14 หมู่ 1 ต.บ้านกลาง อ.เมืองปทุมธานี จ.ปทุมธานี 12000, โทรศัพท์: 062-605-7518</v>
      </c>
      <c r="W1533" s="3" t="str">
        <f>VLOOKUP($B1533,[1]Offline!$A$2:$K$2447,5,FALSE)</f>
        <v>exp3079-sm@lotuss.com</v>
      </c>
      <c r="X1533" s="3" t="str">
        <f>VLOOKUP($B1533,[1]Offline!$A$2:$K$2447,10,FALSE)</f>
        <v>0626057518</v>
      </c>
      <c r="Y1533" t="s">
        <v>9997</v>
      </c>
      <c r="Z1533" t="str">
        <f t="shared" si="243"/>
        <v>0626057518</v>
      </c>
      <c r="AA1533" t="str">
        <f t="shared" si="244"/>
        <v>062-605-7518</v>
      </c>
      <c r="AB1533" t="str">
        <f t="shared" si="245"/>
        <v>Valid</v>
      </c>
      <c r="AC1533" s="4" t="str">
        <f t="shared" si="248"/>
        <v>Valid</v>
      </c>
      <c r="AD1533" t="s">
        <v>9997</v>
      </c>
      <c r="AE1533" s="11" t="s">
        <v>9998</v>
      </c>
    </row>
    <row r="1534" spans="1:31" ht="16" x14ac:dyDescent="0.2">
      <c r="A1534" t="s">
        <v>9999</v>
      </c>
      <c r="B1534">
        <v>3080</v>
      </c>
      <c r="C1534" t="str">
        <f t="shared" si="240"/>
        <v>store_doc_3080</v>
      </c>
      <c r="D1534" t="s">
        <v>10000</v>
      </c>
      <c r="E1534" t="s">
        <v>10001</v>
      </c>
      <c r="F1534">
        <v>13.8181516</v>
      </c>
      <c r="G1534">
        <v>100.40252719999999</v>
      </c>
      <c r="H1534" t="str">
        <f t="shared" si="246"/>
        <v>https://www.google.com/maps/place/13.8181516,100.4025272</v>
      </c>
      <c r="I1534" t="s">
        <v>28</v>
      </c>
      <c r="J1534" t="s">
        <v>29</v>
      </c>
      <c r="K1534" t="s">
        <v>10002</v>
      </c>
      <c r="L1534" t="s">
        <v>430</v>
      </c>
      <c r="M1534" t="s">
        <v>232</v>
      </c>
      <c r="N1534">
        <v>11130</v>
      </c>
      <c r="O1534" t="s">
        <v>4019</v>
      </c>
      <c r="P1534" t="s">
        <v>34</v>
      </c>
      <c r="Q1534" s="3" t="s">
        <v>35</v>
      </c>
      <c r="R1534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4" s="3" t="str">
        <f>VLOOKUP($B1534,[1]Offline!$A$2:$K$2447,2,FALSE)</f>
        <v>Mini Supermarket</v>
      </c>
      <c r="T1534" s="3" t="str">
        <f>VLOOKUP($B1534,[1]Offline!$A$2:$K$2447,6,FALSE)</f>
        <v>06:00-23:00 (17Hrs)</v>
      </c>
      <c r="U1534" s="3" t="str">
        <f>VLOOKUP($B1534,[1]Offline!$A$2:$K$2447,8,FALSE)</f>
        <v>เลขที่ 25/25 หมู่ที่ 4 ต.ปลายบาง อ.บางกรวย จ.นนทบุรี 11130</v>
      </c>
      <c r="V1534" s="11" t="str">
        <f t="shared" si="242"/>
        <v>เลขที่ 25/25 หมู่ที่ 4 ต.ปลายบาง อ.บางกรวย จ.นนทบุรี 11130, โทรศัพท์: 062-605-7610</v>
      </c>
      <c r="W1534" s="3" t="str">
        <f>VLOOKUP($B1534,[1]Offline!$A$2:$K$2447,5,FALSE)</f>
        <v>exp3080-sm@lotuss.com</v>
      </c>
      <c r="X1534" s="3" t="str">
        <f>VLOOKUP($B1534,[1]Offline!$A$2:$K$2447,10,FALSE)</f>
        <v>0626057610</v>
      </c>
      <c r="Y1534" t="s">
        <v>10003</v>
      </c>
      <c r="Z1534" t="str">
        <f t="shared" si="243"/>
        <v>0626057610</v>
      </c>
      <c r="AA1534" t="str">
        <f t="shared" si="244"/>
        <v>062-605-7610</v>
      </c>
      <c r="AB1534" t="str">
        <f t="shared" si="245"/>
        <v>Valid</v>
      </c>
      <c r="AC1534" s="4" t="str">
        <f t="shared" si="248"/>
        <v>Valid</v>
      </c>
      <c r="AD1534" t="s">
        <v>10003</v>
      </c>
      <c r="AE1534" s="11" t="s">
        <v>10004</v>
      </c>
    </row>
    <row r="1535" spans="1:31" ht="16" x14ac:dyDescent="0.2">
      <c r="A1535" t="s">
        <v>10005</v>
      </c>
      <c r="B1535">
        <v>3081</v>
      </c>
      <c r="C1535" t="str">
        <f t="shared" si="240"/>
        <v>store_doc_3081</v>
      </c>
      <c r="D1535" t="s">
        <v>10006</v>
      </c>
      <c r="E1535" t="s">
        <v>10007</v>
      </c>
      <c r="F1535">
        <v>12.733027</v>
      </c>
      <c r="G1535">
        <v>101.17001500000001</v>
      </c>
      <c r="H1535" t="str">
        <f t="shared" si="246"/>
        <v>https://www.google.com/maps/place/12.733027,101.170015</v>
      </c>
      <c r="I1535" t="s">
        <v>28</v>
      </c>
      <c r="J1535" t="s">
        <v>29</v>
      </c>
      <c r="K1535" t="s">
        <v>10008</v>
      </c>
      <c r="L1535" t="s">
        <v>2494</v>
      </c>
      <c r="M1535" t="s">
        <v>2040</v>
      </c>
      <c r="N1535">
        <v>21150</v>
      </c>
      <c r="O1535" t="s">
        <v>4482</v>
      </c>
      <c r="P1535" t="s">
        <v>34</v>
      </c>
      <c r="Q1535" s="3" t="s">
        <v>35</v>
      </c>
      <c r="R1535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5" s="3" t="str">
        <f>VLOOKUP($B1535,[1]Offline!$A$2:$K$2447,2,FALSE)</f>
        <v>Mini Supermarket</v>
      </c>
      <c r="T1535" s="3" t="str">
        <f>VLOOKUP($B1535,[1]Offline!$A$2:$K$2447,6,FALSE)</f>
        <v>06:00-23:00 (17Hrs)</v>
      </c>
      <c r="U1535" s="3" t="str">
        <f>VLOOKUP($B1535,[1]Offline!$A$2:$K$2447,8,FALSE)</f>
        <v>เลขที่ 211/18 ถนนเนินพยอม ต.มาบตาพุด อ.เมืองระยอง จ.ระยอง 21150</v>
      </c>
      <c r="V1535" s="11" t="str">
        <f t="shared" si="242"/>
        <v>เลขที่ 211/18 ถนนเนินพยอม ต.มาบตาพุด อ.เมืองระยอง จ.ระยอง 21150, โทรศัพท์: 062-605-7618</v>
      </c>
      <c r="W1535" s="3" t="str">
        <f>VLOOKUP($B1535,[1]Offline!$A$2:$K$2447,5,FALSE)</f>
        <v>exp3081-sm@lotuss.com</v>
      </c>
      <c r="X1535" s="3" t="str">
        <f>VLOOKUP($B1535,[1]Offline!$A$2:$K$2447,10,FALSE)</f>
        <v>0626057618</v>
      </c>
      <c r="Y1535" t="s">
        <v>10009</v>
      </c>
      <c r="Z1535" t="str">
        <f t="shared" si="243"/>
        <v>0626057618</v>
      </c>
      <c r="AA1535" t="str">
        <f t="shared" si="244"/>
        <v>062-605-7618</v>
      </c>
      <c r="AB1535" t="str">
        <f t="shared" si="245"/>
        <v>Valid</v>
      </c>
      <c r="AC1535" s="4" t="str">
        <f t="shared" si="248"/>
        <v>Valid</v>
      </c>
      <c r="AD1535" t="s">
        <v>10009</v>
      </c>
      <c r="AE1535" s="11" t="s">
        <v>10010</v>
      </c>
    </row>
    <row r="1536" spans="1:31" ht="16" x14ac:dyDescent="0.2">
      <c r="A1536" t="s">
        <v>10011</v>
      </c>
      <c r="B1536">
        <v>3082</v>
      </c>
      <c r="C1536" t="str">
        <f t="shared" si="240"/>
        <v>store_doc_3082</v>
      </c>
      <c r="D1536" t="s">
        <v>10012</v>
      </c>
      <c r="E1536" t="s">
        <v>10013</v>
      </c>
      <c r="F1536">
        <v>13.649162</v>
      </c>
      <c r="G1536">
        <v>100.624976</v>
      </c>
      <c r="H1536" t="str">
        <f t="shared" si="246"/>
        <v>https://www.google.com/maps/place/13.649162,100.624976</v>
      </c>
      <c r="I1536" t="s">
        <v>28</v>
      </c>
      <c r="J1536" t="s">
        <v>29</v>
      </c>
      <c r="K1536" t="s">
        <v>10014</v>
      </c>
      <c r="L1536" t="s">
        <v>99</v>
      </c>
      <c r="M1536" t="s">
        <v>100</v>
      </c>
      <c r="N1536">
        <v>10270</v>
      </c>
      <c r="O1536" t="s">
        <v>101</v>
      </c>
      <c r="P1536" t="s">
        <v>34</v>
      </c>
      <c r="Q1536" s="3" t="s">
        <v>170</v>
      </c>
      <c r="R1536" s="3" t="str">
        <f t="shared" si="24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6" s="3" t="str">
        <f>VLOOKUP($B1536,[1]Offline!$A$2:$K$2447,2,FALSE)</f>
        <v>Mini Supermarket</v>
      </c>
      <c r="T1536" s="3" t="str">
        <f>VLOOKUP($B1536,[1]Offline!$A$2:$K$2447,6,FALSE)</f>
        <v>06:00-23:00 (17Hrs)</v>
      </c>
      <c r="U1536" s="3" t="str">
        <f>VLOOKUP($B1536,[1]Offline!$A$2:$K$2447,8,FALSE)</f>
        <v>เลขที่ 791 หมู่ 4 ต.สำโรงเหนือ อ.เมืองสมุทรปราการ จ.สมุทรปราการ 10270</v>
      </c>
      <c r="V1536" s="11" t="str">
        <f t="shared" si="242"/>
        <v>เลขที่ 791 หมู่ 4 ต.สำโรงเหนือ อ.เมืองสมุทรปราการ จ.สมุทรปราการ 10270, โทรศัพท์: 062-605-7620</v>
      </c>
      <c r="W1536" s="3" t="str">
        <f>VLOOKUP($B1536,[1]Offline!$A$2:$K$2447,5,FALSE)</f>
        <v>exp3082-sm@lotuss.com</v>
      </c>
      <c r="X1536" s="3" t="str">
        <f>VLOOKUP($B1536,[1]Offline!$A$2:$K$2447,10,FALSE)</f>
        <v>0626057620</v>
      </c>
      <c r="Y1536" t="s">
        <v>10015</v>
      </c>
      <c r="Z1536" t="str">
        <f t="shared" si="243"/>
        <v>0626057620</v>
      </c>
      <c r="AA1536" t="str">
        <f t="shared" si="244"/>
        <v>062-605-7620</v>
      </c>
      <c r="AB1536" t="str">
        <f t="shared" si="245"/>
        <v>Valid</v>
      </c>
      <c r="AC1536" s="4" t="str">
        <f t="shared" si="248"/>
        <v>Valid</v>
      </c>
      <c r="AD1536" t="s">
        <v>10015</v>
      </c>
      <c r="AE1536" s="11" t="s">
        <v>10016</v>
      </c>
    </row>
    <row r="1537" spans="1:31" ht="16" x14ac:dyDescent="0.2">
      <c r="A1537" t="s">
        <v>10017</v>
      </c>
      <c r="B1537">
        <v>3083</v>
      </c>
      <c r="C1537" t="str">
        <f t="shared" si="240"/>
        <v>store_doc_3083</v>
      </c>
      <c r="D1537" t="s">
        <v>10018</v>
      </c>
      <c r="E1537" t="s">
        <v>10019</v>
      </c>
      <c r="F1537">
        <v>13.63449</v>
      </c>
      <c r="G1537">
        <v>100.62202000000001</v>
      </c>
      <c r="H1537" t="str">
        <f t="shared" si="246"/>
        <v>https://www.google.com/maps/place/13.63449,100.62202</v>
      </c>
      <c r="I1537" t="s">
        <v>123</v>
      </c>
      <c r="J1537" t="s">
        <v>29</v>
      </c>
      <c r="K1537" t="s">
        <v>10020</v>
      </c>
      <c r="L1537" t="s">
        <v>99</v>
      </c>
      <c r="M1537" t="s">
        <v>100</v>
      </c>
      <c r="N1537">
        <v>10270</v>
      </c>
      <c r="O1537" t="s">
        <v>101</v>
      </c>
      <c r="P1537" t="s">
        <v>34</v>
      </c>
      <c r="Q1537" s="3" t="s">
        <v>35</v>
      </c>
      <c r="R1537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7" s="3" t="e">
        <f>VLOOKUP($B1537,[1]Offline!$A$2:$K$2447,2,FALSE)</f>
        <v>#N/A</v>
      </c>
      <c r="T1537" s="3" t="e">
        <f>VLOOKUP($B1537,[1]Offline!$A$2:$K$2447,6,FALSE)</f>
        <v>#N/A</v>
      </c>
      <c r="U1537" s="3" t="e">
        <f>VLOOKUP($B1537,[1]Offline!$A$2:$K$2447,8,FALSE)</f>
        <v>#N/A</v>
      </c>
      <c r="V1537" s="11" t="e">
        <f t="shared" si="242"/>
        <v>#N/A</v>
      </c>
      <c r="W1537" s="3" t="e">
        <f>VLOOKUP($B1537,[1]Offline!$A$2:$K$2447,5,FALSE)</f>
        <v>#N/A</v>
      </c>
      <c r="X1537" s="3" t="e">
        <f>VLOOKUP($B1537,[1]Offline!$A$2:$K$2447,10,FALSE)</f>
        <v>#N/A</v>
      </c>
      <c r="Y1537" t="e">
        <v>#N/A</v>
      </c>
      <c r="Z1537" t="e">
        <f t="shared" si="243"/>
        <v>#N/A</v>
      </c>
      <c r="AA1537" t="e">
        <f t="shared" si="244"/>
        <v>#N/A</v>
      </c>
      <c r="AB1537" t="e">
        <f t="shared" si="245"/>
        <v>#N/A</v>
      </c>
      <c r="AC1537" s="4"/>
      <c r="AD1537" t="e">
        <v>#N/A</v>
      </c>
    </row>
    <row r="1538" spans="1:31" ht="16" x14ac:dyDescent="0.2">
      <c r="A1538" t="s">
        <v>10021</v>
      </c>
      <c r="B1538">
        <v>3084</v>
      </c>
      <c r="C1538" t="str">
        <f t="shared" si="240"/>
        <v>store_doc_3084</v>
      </c>
      <c r="D1538" t="s">
        <v>10022</v>
      </c>
      <c r="E1538" t="s">
        <v>10023</v>
      </c>
      <c r="F1538">
        <v>13.617623999999999</v>
      </c>
      <c r="G1538">
        <v>100.667941</v>
      </c>
      <c r="H1538" t="str">
        <f t="shared" si="246"/>
        <v>https://www.google.com/maps/place/13.617624,100.667941</v>
      </c>
      <c r="I1538" t="s">
        <v>28</v>
      </c>
      <c r="J1538" t="s">
        <v>29</v>
      </c>
      <c r="K1538" t="s">
        <v>10024</v>
      </c>
      <c r="L1538" t="s">
        <v>116</v>
      </c>
      <c r="M1538" t="s">
        <v>100</v>
      </c>
      <c r="N1538">
        <v>10540</v>
      </c>
      <c r="O1538" t="s">
        <v>117</v>
      </c>
      <c r="P1538" t="s">
        <v>34</v>
      </c>
      <c r="Q1538" s="3" t="s">
        <v>35</v>
      </c>
      <c r="R1538" s="3" t="str">
        <f t="shared" si="24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8" s="3" t="str">
        <f>VLOOKUP($B1538,[1]Offline!$A$2:$K$2447,2,FALSE)</f>
        <v>Mini Supermarket</v>
      </c>
      <c r="T1538" s="3" t="str">
        <f>VLOOKUP($B1538,[1]Offline!$A$2:$K$2447,6,FALSE)</f>
        <v>06:00-24:00 (18Hrs)</v>
      </c>
      <c r="U1538" s="3" t="str">
        <f>VLOOKUP($B1538,[1]Offline!$A$2:$K$2447,8,FALSE)</f>
        <v>เลขที่ 333/1 หมู่ 5 ต.บางแก้ว อ.บางพลี จ.สมุทรปราการ 10540</v>
      </c>
      <c r="V1538" s="11" t="str">
        <f t="shared" si="242"/>
        <v>เลขที่ 333/1 หมู่ 5 ต.บางแก้ว อ.บางพลี จ.สมุทรปราการ 10540, โทรศัพท์: 081-247-5181</v>
      </c>
      <c r="W1538" s="3" t="str">
        <f>VLOOKUP($B1538,[1]Offline!$A$2:$K$2447,5,FALSE)</f>
        <v>exp3084-sm@lotuss.com</v>
      </c>
      <c r="X1538" s="3" t="str">
        <f>VLOOKUP($B1538,[1]Offline!$A$2:$K$2447,10,FALSE)</f>
        <v>0812475181</v>
      </c>
      <c r="Y1538" t="s">
        <v>10025</v>
      </c>
      <c r="Z1538" t="str">
        <f t="shared" si="243"/>
        <v>0812475181</v>
      </c>
      <c r="AA1538" t="str">
        <f t="shared" si="244"/>
        <v>081-247-5181</v>
      </c>
      <c r="AB1538" t="str">
        <f t="shared" si="245"/>
        <v>Valid</v>
      </c>
      <c r="AC1538" s="4" t="str">
        <f t="shared" ref="AC1538:AC1549" si="249">IF(AND(LEFT($Z1538,1)="0", OR(LEN(SUBSTITUTE($Z1538,"-",""))=9, AND(LEFT($Z1538,2)&lt;&gt;"02", LEN(SUBSTITUTE($Z1538,"-",""))=10))), "Valid", "Invalid")</f>
        <v>Valid</v>
      </c>
      <c r="AD1538" t="s">
        <v>10025</v>
      </c>
      <c r="AE1538" s="11" t="s">
        <v>10026</v>
      </c>
    </row>
    <row r="1539" spans="1:31" ht="16" x14ac:dyDescent="0.2">
      <c r="A1539" t="s">
        <v>10027</v>
      </c>
      <c r="B1539">
        <v>3085</v>
      </c>
      <c r="C1539" t="str">
        <f t="shared" ref="C1539:C1602" si="250">CONCATENATE("store_doc_",B1539)</f>
        <v>store_doc_3085</v>
      </c>
      <c r="D1539" t="s">
        <v>10028</v>
      </c>
      <c r="E1539" t="s">
        <v>10029</v>
      </c>
      <c r="F1539">
        <v>13.879066999999999</v>
      </c>
      <c r="G1539">
        <v>100.397271</v>
      </c>
      <c r="H1539" t="str">
        <f t="shared" si="246"/>
        <v>https://www.google.com/maps/place/13.879067,100.397271</v>
      </c>
      <c r="I1539" t="s">
        <v>28</v>
      </c>
      <c r="J1539" t="s">
        <v>29</v>
      </c>
      <c r="K1539" t="s">
        <v>10030</v>
      </c>
      <c r="L1539" t="s">
        <v>575</v>
      </c>
      <c r="M1539" t="s">
        <v>232</v>
      </c>
      <c r="N1539">
        <v>11140</v>
      </c>
      <c r="O1539" t="s">
        <v>7860</v>
      </c>
      <c r="P1539" t="s">
        <v>34</v>
      </c>
      <c r="Q1539" s="3" t="s">
        <v>44</v>
      </c>
      <c r="R1539" s="3" t="str">
        <f t="shared" ref="R1539:R1602" si="251">_xlfn.CONCAT($Q1539,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39" s="3" t="str">
        <f>VLOOKUP($B1539,[1]Offline!$A$2:$K$2447,2,FALSE)</f>
        <v>Mini Supermarket</v>
      </c>
      <c r="T1539" s="3" t="str">
        <f>VLOOKUP($B1539,[1]Offline!$A$2:$K$2447,6,FALSE)</f>
        <v>06:00-24:00 (18Hrs)</v>
      </c>
      <c r="U1539" s="3" t="str">
        <f>VLOOKUP($B1539,[1]Offline!$A$2:$K$2447,8,FALSE)</f>
        <v>เลขที่ 65/30 หมู่ที่ 5 ต.เสาธงหิน อ.บางใหญ่ จ.นนทบุรี 11140</v>
      </c>
      <c r="V1539" s="11" t="str">
        <f t="shared" ref="V1539:V1602" si="252">$U1539 &amp; ", โทรศัพท์: " &amp; $AE1539</f>
        <v>เลขที่ 65/30 หมู่ที่ 5 ต.เสาธงหิน อ.บางใหญ่ จ.นนทบุรี 11140, โทรศัพท์: 083-978-3545</v>
      </c>
      <c r="W1539" s="3" t="str">
        <f>VLOOKUP($B1539,[1]Offline!$A$2:$K$2447,5,FALSE)</f>
        <v>exp3085-sm@lotuss.com</v>
      </c>
      <c r="X1539" s="3" t="str">
        <f>VLOOKUP($B1539,[1]Offline!$A$2:$K$2447,10,FALSE)</f>
        <v>0839783545</v>
      </c>
      <c r="Y1539" t="s">
        <v>10031</v>
      </c>
      <c r="Z1539" t="str">
        <f t="shared" ref="Z1539:Z1602" si="253">SUBSTITUTE($Y1539, "-", "")</f>
        <v>0839783545</v>
      </c>
      <c r="AA1539" t="str">
        <f t="shared" ref="AA1539:AA1602" si="254">IF(LEN($Z1539)=9, TEXT($Z1539, "00-000-0000"), TEXT($Z1539, "000-000-0000"))</f>
        <v>083-978-3545</v>
      </c>
      <c r="AB1539" t="str">
        <f t="shared" ref="AB1539:AB1602" si="255">IF(AND(LEFT($Z1539,1)="0", OR(LEN($Z1539)=9, LEN($Z1539)=10)), "Valid", "Invalid")</f>
        <v>Valid</v>
      </c>
      <c r="AC1539" s="4" t="str">
        <f t="shared" si="249"/>
        <v>Valid</v>
      </c>
      <c r="AD1539" t="s">
        <v>10031</v>
      </c>
      <c r="AE1539" s="11" t="s">
        <v>10032</v>
      </c>
    </row>
    <row r="1540" spans="1:31" ht="16" x14ac:dyDescent="0.2">
      <c r="A1540" t="s">
        <v>10033</v>
      </c>
      <c r="B1540">
        <v>3086</v>
      </c>
      <c r="C1540" t="str">
        <f t="shared" si="250"/>
        <v>store_doc_3086</v>
      </c>
      <c r="D1540" t="s">
        <v>10034</v>
      </c>
      <c r="E1540" t="s">
        <v>10035</v>
      </c>
      <c r="F1540">
        <v>12.704985000000001</v>
      </c>
      <c r="G1540">
        <v>101.201503</v>
      </c>
      <c r="H1540" t="str">
        <f t="shared" ref="H1540:H1603" si="256">CONCATENATE("https://www.google.com/maps/place/",F1540,",",G1540)</f>
        <v>https://www.google.com/maps/place/12.704985,101.201503</v>
      </c>
      <c r="I1540" t="s">
        <v>28</v>
      </c>
      <c r="J1540" t="s">
        <v>29</v>
      </c>
      <c r="K1540" t="s">
        <v>10036</v>
      </c>
      <c r="L1540" t="s">
        <v>2494</v>
      </c>
      <c r="M1540" t="s">
        <v>2040</v>
      </c>
      <c r="N1540">
        <v>21000</v>
      </c>
      <c r="O1540" t="s">
        <v>2495</v>
      </c>
      <c r="P1540" t="s">
        <v>34</v>
      </c>
      <c r="Q1540" s="3" t="s">
        <v>35</v>
      </c>
      <c r="R1540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0" s="3" t="str">
        <f>VLOOKUP($B1540,[1]Offline!$A$2:$K$2447,2,FALSE)</f>
        <v>Mini Supermarket</v>
      </c>
      <c r="T1540" s="3" t="str">
        <f>VLOOKUP($B1540,[1]Offline!$A$2:$K$2447,6,FALSE)</f>
        <v>06:00-23:00 (17Hrs)</v>
      </c>
      <c r="U1540" s="3" t="str">
        <f>VLOOKUP($B1540,[1]Offline!$A$2:$K$2447,8,FALSE)</f>
        <v>เลขที่ 16 ถ.วัดโขดหิน-เขาไผ่ ต.เนินพระ อ.เมืองระยอง จ.ระยอง 21000</v>
      </c>
      <c r="V1540" s="11" t="str">
        <f t="shared" si="252"/>
        <v>เลขที่ 16 ถ.วัดโขดหิน-เขาไผ่ ต.เนินพระ อ.เมืองระยอง จ.ระยอง 21000, โทรศัพท์: 084-139-3612</v>
      </c>
      <c r="W1540" s="3" t="str">
        <f>VLOOKUP($B1540,[1]Offline!$A$2:$K$2447,5,FALSE)</f>
        <v>exp3086-sm@lotuss.com</v>
      </c>
      <c r="X1540" s="3" t="str">
        <f>VLOOKUP($B1540,[1]Offline!$A$2:$K$2447,10,FALSE)</f>
        <v>0841393612</v>
      </c>
      <c r="Y1540" t="s">
        <v>10037</v>
      </c>
      <c r="Z1540" t="str">
        <f t="shared" si="253"/>
        <v>0841393612</v>
      </c>
      <c r="AA1540" t="str">
        <f t="shared" si="254"/>
        <v>084-139-3612</v>
      </c>
      <c r="AB1540" t="str">
        <f t="shared" si="255"/>
        <v>Valid</v>
      </c>
      <c r="AC1540" s="4" t="str">
        <f t="shared" si="249"/>
        <v>Valid</v>
      </c>
      <c r="AD1540" t="s">
        <v>10037</v>
      </c>
      <c r="AE1540" s="11" t="s">
        <v>10038</v>
      </c>
    </row>
    <row r="1541" spans="1:31" ht="16" x14ac:dyDescent="0.2">
      <c r="A1541" t="s">
        <v>10039</v>
      </c>
      <c r="B1541">
        <v>3087</v>
      </c>
      <c r="C1541" t="str">
        <f t="shared" si="250"/>
        <v>store_doc_3087</v>
      </c>
      <c r="D1541" t="s">
        <v>10040</v>
      </c>
      <c r="E1541" t="s">
        <v>10041</v>
      </c>
      <c r="F1541">
        <v>12.690692</v>
      </c>
      <c r="G1541">
        <v>101.18924699999999</v>
      </c>
      <c r="H1541" t="str">
        <f t="shared" si="256"/>
        <v>https://www.google.com/maps/place/12.690692,101.189247</v>
      </c>
      <c r="I1541" t="s">
        <v>28</v>
      </c>
      <c r="J1541" t="s">
        <v>29</v>
      </c>
      <c r="K1541" t="s">
        <v>10042</v>
      </c>
      <c r="L1541" t="s">
        <v>2494</v>
      </c>
      <c r="M1541" t="s">
        <v>2040</v>
      </c>
      <c r="N1541">
        <v>21000</v>
      </c>
      <c r="O1541" t="s">
        <v>2495</v>
      </c>
      <c r="P1541" t="s">
        <v>34</v>
      </c>
      <c r="Q1541" s="3" t="s">
        <v>44</v>
      </c>
      <c r="R1541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1" s="3" t="str">
        <f>VLOOKUP($B1541,[1]Offline!$A$2:$K$2447,2,FALSE)</f>
        <v>Mini Supermarket</v>
      </c>
      <c r="T1541" s="3" t="str">
        <f>VLOOKUP($B1541,[1]Offline!$A$2:$K$2447,6,FALSE)</f>
        <v xml:space="preserve">24 Hours </v>
      </c>
      <c r="U1541" s="3" t="str">
        <f>VLOOKUP($B1541,[1]Offline!$A$2:$K$2447,8,FALSE)</f>
        <v>เลขที่ 31/8 ซ.แหลมกระทือ ถ.สุขุมวิท ต.เนินพระ อ.เมือง จ.ระยอง 21000</v>
      </c>
      <c r="V1541" s="11" t="str">
        <f t="shared" si="252"/>
        <v>เลขที่ 31/8 ซ.แหลมกระทือ ถ.สุขุมวิท ต.เนินพระ อ.เมือง จ.ระยอง 21000, โทรศัพท์: 097-021-3612</v>
      </c>
      <c r="W1541" s="3" t="str">
        <f>VLOOKUP($B1541,[1]Offline!$A$2:$K$2447,5,FALSE)</f>
        <v>exp3087-sm@lotuss.com</v>
      </c>
      <c r="X1541" s="3" t="str">
        <f>VLOOKUP($B1541,[1]Offline!$A$2:$K$2447,10,FALSE)</f>
        <v>0970213612</v>
      </c>
      <c r="Y1541" t="s">
        <v>10043</v>
      </c>
      <c r="Z1541" t="str">
        <f t="shared" si="253"/>
        <v>0970213612</v>
      </c>
      <c r="AA1541" t="str">
        <f t="shared" si="254"/>
        <v>097-021-3612</v>
      </c>
      <c r="AB1541" t="str">
        <f t="shared" si="255"/>
        <v>Valid</v>
      </c>
      <c r="AC1541" s="4" t="str">
        <f t="shared" si="249"/>
        <v>Valid</v>
      </c>
      <c r="AD1541" t="s">
        <v>10043</v>
      </c>
      <c r="AE1541" s="11" t="s">
        <v>10044</v>
      </c>
    </row>
    <row r="1542" spans="1:31" ht="16" x14ac:dyDescent="0.2">
      <c r="A1542" t="s">
        <v>10045</v>
      </c>
      <c r="B1542">
        <v>3088</v>
      </c>
      <c r="C1542" t="str">
        <f t="shared" si="250"/>
        <v>store_doc_3088</v>
      </c>
      <c r="D1542" t="s">
        <v>10046</v>
      </c>
      <c r="E1542" t="s">
        <v>10047</v>
      </c>
      <c r="F1542">
        <v>12.898571</v>
      </c>
      <c r="G1542">
        <v>101.24271400000001</v>
      </c>
      <c r="H1542" t="str">
        <f t="shared" si="256"/>
        <v>https://www.google.com/maps/place/12.898571,101.242714</v>
      </c>
      <c r="I1542" t="s">
        <v>28</v>
      </c>
      <c r="J1542" t="s">
        <v>29</v>
      </c>
      <c r="K1542" t="s">
        <v>10048</v>
      </c>
      <c r="L1542" t="s">
        <v>2039</v>
      </c>
      <c r="M1542" t="s">
        <v>2040</v>
      </c>
      <c r="N1542">
        <v>21140</v>
      </c>
      <c r="O1542" t="s">
        <v>10049</v>
      </c>
      <c r="P1542" t="s">
        <v>34</v>
      </c>
      <c r="Q1542" s="3" t="s">
        <v>35</v>
      </c>
      <c r="R1542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2" s="3" t="str">
        <f>VLOOKUP($B1542,[1]Offline!$A$2:$K$2447,2,FALSE)</f>
        <v>Mini Supermarket</v>
      </c>
      <c r="T1542" s="3" t="str">
        <f>VLOOKUP($B1542,[1]Offline!$A$2:$K$2447,6,FALSE)</f>
        <v>06:00-23:00 (17Hrs)</v>
      </c>
      <c r="U1542" s="3" t="str">
        <f>VLOOKUP($B1542,[1]Offline!$A$2:$K$2447,8,FALSE)</f>
        <v>เลขที่ 752 หมู่ 5 ต.แม่น้ำคู้ อ.ปลวกแดง จ.ระยอง 21140</v>
      </c>
      <c r="V1542" s="11" t="str">
        <f t="shared" si="252"/>
        <v>เลขที่ 752 หมู่ 5 ต.แม่น้ำคู้ อ.ปลวกแดง จ.ระยอง 21140, โทรศัพท์: ยังไม่มีเบอร์สาขา</v>
      </c>
      <c r="W1542" s="3" t="str">
        <f>VLOOKUP($B1542,[1]Offline!$A$2:$K$2447,5,FALSE)</f>
        <v>exp3088-sm@lotuss.com</v>
      </c>
      <c r="X1542" s="3" t="str">
        <f>VLOOKUP($B1542,[1]Offline!$A$2:$K$2447,10,FALSE)</f>
        <v>0ยังไม่มีเบอร์สาขา</v>
      </c>
      <c r="Y1542" t="s">
        <v>1580</v>
      </c>
      <c r="Z1542" t="str">
        <f t="shared" si="253"/>
        <v>ยังไม่มีเบอร์สาขา</v>
      </c>
      <c r="AA1542" t="str">
        <f t="shared" si="254"/>
        <v>ยังไม่มีเบอร์สาขา</v>
      </c>
      <c r="AB1542" t="str">
        <f t="shared" si="255"/>
        <v>Invalid</v>
      </c>
      <c r="AC1542" s="4" t="str">
        <f t="shared" si="249"/>
        <v>Invalid</v>
      </c>
      <c r="AD1542" t="s">
        <v>1580</v>
      </c>
      <c r="AE1542" s="11" t="s">
        <v>1580</v>
      </c>
    </row>
    <row r="1543" spans="1:31" ht="16" x14ac:dyDescent="0.2">
      <c r="A1543" t="s">
        <v>10050</v>
      </c>
      <c r="B1543">
        <v>3089</v>
      </c>
      <c r="C1543" t="str">
        <f t="shared" si="250"/>
        <v>store_doc_3089</v>
      </c>
      <c r="D1543" t="s">
        <v>10051</v>
      </c>
      <c r="E1543" t="s">
        <v>10052</v>
      </c>
      <c r="F1543">
        <v>12.669635</v>
      </c>
      <c r="G1543">
        <v>101.26669699999999</v>
      </c>
      <c r="H1543" t="str">
        <f t="shared" si="256"/>
        <v>https://www.google.com/maps/place/12.669635,101.266697</v>
      </c>
      <c r="I1543" t="s">
        <v>28</v>
      </c>
      <c r="J1543" t="s">
        <v>29</v>
      </c>
      <c r="K1543" t="s">
        <v>10053</v>
      </c>
      <c r="L1543" t="s">
        <v>2494</v>
      </c>
      <c r="M1543" t="s">
        <v>2040</v>
      </c>
      <c r="N1543">
        <v>21000</v>
      </c>
      <c r="O1543" t="s">
        <v>2790</v>
      </c>
      <c r="P1543" t="s">
        <v>34</v>
      </c>
      <c r="Q1543" s="3" t="s">
        <v>170</v>
      </c>
      <c r="R1543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3" s="3" t="str">
        <f>VLOOKUP($B1543,[1]Offline!$A$2:$K$2447,2,FALSE)</f>
        <v>Mini Supermarket</v>
      </c>
      <c r="T1543" s="3" t="str">
        <f>VLOOKUP($B1543,[1]Offline!$A$2:$K$2447,6,FALSE)</f>
        <v>06:00-23:00 (17Hrs)</v>
      </c>
      <c r="U1543" s="3" t="str">
        <f>VLOOKUP($B1543,[1]Offline!$A$2:$K$2447,8,FALSE)</f>
        <v>เลขที่ 37/18 ถ.อดุลย์ธรรมประภาส ต.เชิงเนิน อ.เมือง จ.ระยอง 21000</v>
      </c>
      <c r="V1543" s="11" t="str">
        <f t="shared" si="252"/>
        <v>เลขที่ 37/18 ถ.อดุลย์ธรรมประภาส ต.เชิงเนิน อ.เมือง จ.ระยอง 21000, โทรศัพท์: 082-024-1642</v>
      </c>
      <c r="W1543" s="3" t="str">
        <f>VLOOKUP($B1543,[1]Offline!$A$2:$K$2447,5,FALSE)</f>
        <v>exp3089-sm@lotuss.com</v>
      </c>
      <c r="X1543" s="3" t="str">
        <f>VLOOKUP($B1543,[1]Offline!$A$2:$K$2447,10,FALSE)</f>
        <v>0820241642</v>
      </c>
      <c r="Y1543" t="s">
        <v>10054</v>
      </c>
      <c r="Z1543" t="str">
        <f t="shared" si="253"/>
        <v>0820241642</v>
      </c>
      <c r="AA1543" t="str">
        <f t="shared" si="254"/>
        <v>082-024-1642</v>
      </c>
      <c r="AB1543" t="str">
        <f t="shared" si="255"/>
        <v>Valid</v>
      </c>
      <c r="AC1543" s="4" t="str">
        <f t="shared" si="249"/>
        <v>Valid</v>
      </c>
      <c r="AD1543" t="s">
        <v>10054</v>
      </c>
      <c r="AE1543" s="11" t="s">
        <v>10055</v>
      </c>
    </row>
    <row r="1544" spans="1:31" ht="16" x14ac:dyDescent="0.2">
      <c r="A1544" t="s">
        <v>10056</v>
      </c>
      <c r="B1544">
        <v>3090</v>
      </c>
      <c r="C1544" t="str">
        <f t="shared" si="250"/>
        <v>store_doc_3090</v>
      </c>
      <c r="D1544" t="s">
        <v>10057</v>
      </c>
      <c r="E1544" t="s">
        <v>10058</v>
      </c>
      <c r="F1544">
        <v>13.914368</v>
      </c>
      <c r="G1544">
        <v>100.525862</v>
      </c>
      <c r="H1544" t="str">
        <f t="shared" si="256"/>
        <v>https://www.google.com/maps/place/13.914368,100.525862</v>
      </c>
      <c r="I1544" t="s">
        <v>28</v>
      </c>
      <c r="J1544" t="s">
        <v>29</v>
      </c>
      <c r="K1544" t="s">
        <v>10059</v>
      </c>
      <c r="L1544" t="s">
        <v>269</v>
      </c>
      <c r="M1544" t="s">
        <v>232</v>
      </c>
      <c r="N1544">
        <v>11120</v>
      </c>
      <c r="O1544" t="s">
        <v>703</v>
      </c>
      <c r="P1544" t="s">
        <v>34</v>
      </c>
      <c r="Q1544" s="3" t="s">
        <v>44</v>
      </c>
      <c r="R1544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4" s="3" t="str">
        <f>VLOOKUP($B1544,[1]Offline!$A$2:$K$2447,2,FALSE)</f>
        <v>Mini Supermarket</v>
      </c>
      <c r="T1544" s="3" t="str">
        <f>VLOOKUP($B1544,[1]Offline!$A$2:$K$2447,6,FALSE)</f>
        <v>06:00-24:00 (18Hrs)</v>
      </c>
      <c r="U1544" s="3" t="str">
        <f>VLOOKUP($B1544,[1]Offline!$A$2:$K$2447,8,FALSE)</f>
        <v>เลขที่ 23/134 หมู่ที่ 9 ต.บางพูด อ.ปากเกร็ด จ.นนทบุรี 11120</v>
      </c>
      <c r="V1544" s="11" t="str">
        <f t="shared" si="252"/>
        <v>เลขที่ 23/134 หมู่ที่ 9 ต.บางพูด อ.ปากเกร็ด จ.นนทบุรี 11120, โทรศัพท์: 081-246-9698</v>
      </c>
      <c r="W1544" s="3" t="str">
        <f>VLOOKUP($B1544,[1]Offline!$A$2:$K$2447,5,FALSE)</f>
        <v>exp3090-sm@lotuss.com</v>
      </c>
      <c r="X1544" s="3" t="str">
        <f>VLOOKUP($B1544,[1]Offline!$A$2:$K$2447,10,FALSE)</f>
        <v>0812469698</v>
      </c>
      <c r="Y1544" t="s">
        <v>10060</v>
      </c>
      <c r="Z1544" t="str">
        <f t="shared" si="253"/>
        <v>0812469698</v>
      </c>
      <c r="AA1544" t="str">
        <f t="shared" si="254"/>
        <v>081-246-9698</v>
      </c>
      <c r="AB1544" t="str">
        <f t="shared" si="255"/>
        <v>Valid</v>
      </c>
      <c r="AC1544" s="4" t="str">
        <f t="shared" si="249"/>
        <v>Valid</v>
      </c>
      <c r="AD1544" t="s">
        <v>10060</v>
      </c>
      <c r="AE1544" s="11" t="s">
        <v>10061</v>
      </c>
    </row>
    <row r="1545" spans="1:31" ht="16" x14ac:dyDescent="0.2">
      <c r="A1545" t="s">
        <v>10062</v>
      </c>
      <c r="B1545">
        <v>3091</v>
      </c>
      <c r="C1545" t="str">
        <f t="shared" si="250"/>
        <v>store_doc_3091</v>
      </c>
      <c r="D1545" t="s">
        <v>10063</v>
      </c>
      <c r="E1545" t="s">
        <v>10064</v>
      </c>
      <c r="F1545">
        <v>13.736553000000001</v>
      </c>
      <c r="G1545">
        <v>100.635345</v>
      </c>
      <c r="H1545" t="str">
        <f t="shared" si="256"/>
        <v>https://www.google.com/maps/place/13.736553,100.635345</v>
      </c>
      <c r="I1545" t="s">
        <v>28</v>
      </c>
      <c r="J1545" t="s">
        <v>29</v>
      </c>
      <c r="K1545" t="s">
        <v>10065</v>
      </c>
      <c r="L1545" t="s">
        <v>161</v>
      </c>
      <c r="M1545" t="s">
        <v>32</v>
      </c>
      <c r="N1545">
        <v>10250</v>
      </c>
      <c r="O1545" t="s">
        <v>10066</v>
      </c>
      <c r="P1545" t="s">
        <v>34</v>
      </c>
      <c r="Q1545" s="3" t="s">
        <v>170</v>
      </c>
      <c r="R1545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5" s="3" t="str">
        <f>VLOOKUP($B1545,[1]Offline!$A$2:$K$2447,2,FALSE)</f>
        <v>Mini Supermarket</v>
      </c>
      <c r="T1545" s="3" t="str">
        <f>VLOOKUP($B1545,[1]Offline!$A$2:$K$2447,6,FALSE)</f>
        <v>06:00-23:00 (17Hrs)</v>
      </c>
      <c r="U1545" s="3" t="str">
        <f>VLOOKUP($B1545,[1]Offline!$A$2:$K$2447,8,FALSE)</f>
        <v>เลขที่ 2279/2 ถ.พัฒนาการ แขวงพัฒนาการ เขตสวนหลวง กรุงเทพฯ 10250</v>
      </c>
      <c r="V1545" s="11" t="str">
        <f t="shared" si="252"/>
        <v>เลขที่ 2279/2 ถ.พัฒนาการ แขวงพัฒนาการ เขตสวนหลวง กรุงเทพฯ 10250, โทรศัพท์: 062-605-7955</v>
      </c>
      <c r="W1545" s="3" t="str">
        <f>VLOOKUP($B1545,[1]Offline!$A$2:$K$2447,5,FALSE)</f>
        <v>exp3091-sm@lotuss.com</v>
      </c>
      <c r="X1545" s="3" t="str">
        <f>VLOOKUP($B1545,[1]Offline!$A$2:$K$2447,10,FALSE)</f>
        <v>0626057955</v>
      </c>
      <c r="Y1545" t="s">
        <v>10067</v>
      </c>
      <c r="Z1545" t="str">
        <f t="shared" si="253"/>
        <v>0626057955</v>
      </c>
      <c r="AA1545" t="str">
        <f t="shared" si="254"/>
        <v>062-605-7955</v>
      </c>
      <c r="AB1545" t="str">
        <f t="shared" si="255"/>
        <v>Valid</v>
      </c>
      <c r="AC1545" s="4" t="str">
        <f t="shared" si="249"/>
        <v>Valid</v>
      </c>
      <c r="AD1545" t="s">
        <v>10067</v>
      </c>
      <c r="AE1545" s="11" t="s">
        <v>10068</v>
      </c>
    </row>
    <row r="1546" spans="1:31" ht="16" x14ac:dyDescent="0.2">
      <c r="A1546" t="s">
        <v>10069</v>
      </c>
      <c r="B1546">
        <v>3092</v>
      </c>
      <c r="C1546" t="str">
        <f t="shared" si="250"/>
        <v>store_doc_3092</v>
      </c>
      <c r="D1546" t="s">
        <v>10070</v>
      </c>
      <c r="E1546" t="s">
        <v>10071</v>
      </c>
      <c r="F1546">
        <v>14.075305</v>
      </c>
      <c r="G1546">
        <v>100.687369</v>
      </c>
      <c r="H1546" t="str">
        <f t="shared" si="256"/>
        <v>https://www.google.com/maps/place/14.075305,100.687369</v>
      </c>
      <c r="I1546" t="s">
        <v>28</v>
      </c>
      <c r="J1546" t="s">
        <v>29</v>
      </c>
      <c r="K1546" t="s">
        <v>10072</v>
      </c>
      <c r="L1546" t="s">
        <v>240</v>
      </c>
      <c r="M1546" t="s">
        <v>241</v>
      </c>
      <c r="N1546">
        <v>12120</v>
      </c>
      <c r="O1546" t="s">
        <v>8983</v>
      </c>
      <c r="P1546" t="s">
        <v>34</v>
      </c>
      <c r="Q1546" s="3" t="s">
        <v>35</v>
      </c>
      <c r="R1546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6" s="3" t="str">
        <f>VLOOKUP($B1546,[1]Offline!$A$2:$K$2447,2,FALSE)</f>
        <v>Mini Supermarket</v>
      </c>
      <c r="T1546" s="3" t="str">
        <f>VLOOKUP($B1546,[1]Offline!$A$2:$K$2447,6,FALSE)</f>
        <v>06:00-23:00 (17Hrs)</v>
      </c>
      <c r="U1546" s="3" t="str">
        <f>VLOOKUP($B1546,[1]Offline!$A$2:$K$2447,8,FALSE)</f>
        <v>เลขที่ 8/44 หมู่ 7 ต.คลองสี่ อ.คลองหลวง จ.ปทุมธานี 12120</v>
      </c>
      <c r="V1546" s="11" t="str">
        <f t="shared" si="252"/>
        <v>เลขที่ 8/44 หมู่ 7 ต.คลองสี่ อ.คลองหลวง จ.ปทุมธานี 12120, โทรศัพท์: 062-605-7972</v>
      </c>
      <c r="W1546" s="3" t="str">
        <f>VLOOKUP($B1546,[1]Offline!$A$2:$K$2447,5,FALSE)</f>
        <v>exp3092-sm@lotuss.com</v>
      </c>
      <c r="X1546" s="3" t="str">
        <f>VLOOKUP($B1546,[1]Offline!$A$2:$K$2447,10,FALSE)</f>
        <v>0626057972</v>
      </c>
      <c r="Y1546" t="s">
        <v>10073</v>
      </c>
      <c r="Z1546" t="str">
        <f t="shared" si="253"/>
        <v>0626057972</v>
      </c>
      <c r="AA1546" t="str">
        <f t="shared" si="254"/>
        <v>062-605-7972</v>
      </c>
      <c r="AB1546" t="str">
        <f t="shared" si="255"/>
        <v>Valid</v>
      </c>
      <c r="AC1546" s="4" t="str">
        <f t="shared" si="249"/>
        <v>Valid</v>
      </c>
      <c r="AD1546" t="s">
        <v>10073</v>
      </c>
      <c r="AE1546" s="11" t="s">
        <v>10074</v>
      </c>
    </row>
    <row r="1547" spans="1:31" ht="16" x14ac:dyDescent="0.2">
      <c r="A1547" t="s">
        <v>10075</v>
      </c>
      <c r="B1547">
        <v>3093</v>
      </c>
      <c r="C1547" t="str">
        <f t="shared" si="250"/>
        <v>store_doc_3093</v>
      </c>
      <c r="D1547" t="s">
        <v>10076</v>
      </c>
      <c r="E1547" t="s">
        <v>10077</v>
      </c>
      <c r="F1547">
        <v>13.720081</v>
      </c>
      <c r="G1547">
        <v>100.79479600000001</v>
      </c>
      <c r="H1547" t="str">
        <f t="shared" si="256"/>
        <v>https://www.google.com/maps/place/13.720081,100.794796</v>
      </c>
      <c r="I1547" t="s">
        <v>28</v>
      </c>
      <c r="J1547" t="s">
        <v>29</v>
      </c>
      <c r="K1547" t="s">
        <v>10078</v>
      </c>
      <c r="L1547" t="s">
        <v>223</v>
      </c>
      <c r="M1547" t="s">
        <v>32</v>
      </c>
      <c r="N1547">
        <v>10520</v>
      </c>
      <c r="O1547" t="s">
        <v>3659</v>
      </c>
      <c r="P1547" t="s">
        <v>34</v>
      </c>
      <c r="Q1547" s="3" t="s">
        <v>35</v>
      </c>
      <c r="R1547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7" s="3" t="str">
        <f>VLOOKUP($B1547,[1]Offline!$A$2:$K$2447,2,FALSE)</f>
        <v>Mini Supermarket</v>
      </c>
      <c r="T1547" s="3" t="str">
        <f>VLOOKUP($B1547,[1]Offline!$A$2:$K$2447,6,FALSE)</f>
        <v xml:space="preserve">24 Hours </v>
      </c>
      <c r="U1547" s="3" t="str">
        <f>VLOOKUP($B1547,[1]Offline!$A$2:$K$2447,8,FALSE)</f>
        <v>เลขที่ 600/10 ถ.หลวงแพ่ง แขวงทับยาว เขตลาดกระบัง กรุงเทพฯ 10520</v>
      </c>
      <c r="V1547" s="11" t="str">
        <f t="shared" si="252"/>
        <v>เลขที่ 600/10 ถ.หลวงแพ่ง แขวงทับยาว เขตลาดกระบัง กรุงเทพฯ 10520, โทรศัพท์: 062-605-8089</v>
      </c>
      <c r="W1547" s="3" t="str">
        <f>VLOOKUP($B1547,[1]Offline!$A$2:$K$2447,5,FALSE)</f>
        <v>exp3093-sm@lotuss.com</v>
      </c>
      <c r="X1547" s="3" t="str">
        <f>VLOOKUP($B1547,[1]Offline!$A$2:$K$2447,10,FALSE)</f>
        <v>0626058089</v>
      </c>
      <c r="Y1547" t="s">
        <v>10079</v>
      </c>
      <c r="Z1547" t="str">
        <f t="shared" si="253"/>
        <v>0626058089</v>
      </c>
      <c r="AA1547" t="str">
        <f t="shared" si="254"/>
        <v>062-605-8089</v>
      </c>
      <c r="AB1547" t="str">
        <f t="shared" si="255"/>
        <v>Valid</v>
      </c>
      <c r="AC1547" s="4" t="str">
        <f t="shared" si="249"/>
        <v>Valid</v>
      </c>
      <c r="AD1547" t="s">
        <v>10079</v>
      </c>
      <c r="AE1547" s="11" t="s">
        <v>10080</v>
      </c>
    </row>
    <row r="1548" spans="1:31" ht="16" x14ac:dyDescent="0.2">
      <c r="A1548" t="s">
        <v>10081</v>
      </c>
      <c r="B1548">
        <v>3094</v>
      </c>
      <c r="C1548" t="str">
        <f t="shared" si="250"/>
        <v>store_doc_3094</v>
      </c>
      <c r="D1548" t="s">
        <v>10082</v>
      </c>
      <c r="E1548" t="s">
        <v>10083</v>
      </c>
      <c r="F1548">
        <v>12.858542</v>
      </c>
      <c r="G1548">
        <v>100.917013</v>
      </c>
      <c r="H1548" t="str">
        <f t="shared" si="256"/>
        <v>https://www.google.com/maps/place/12.858542,100.917013</v>
      </c>
      <c r="I1548" t="s">
        <v>28</v>
      </c>
      <c r="J1548" t="s">
        <v>29</v>
      </c>
      <c r="K1548" t="s">
        <v>10084</v>
      </c>
      <c r="L1548" t="s">
        <v>2583</v>
      </c>
      <c r="M1548" t="s">
        <v>1528</v>
      </c>
      <c r="N1548">
        <v>20150</v>
      </c>
      <c r="O1548" t="s">
        <v>4970</v>
      </c>
      <c r="P1548" t="s">
        <v>34</v>
      </c>
      <c r="Q1548" s="3" t="s">
        <v>44</v>
      </c>
      <c r="R1548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8" s="3" t="str">
        <f>VLOOKUP($B1548,[1]Offline!$A$2:$K$2447,2,FALSE)</f>
        <v>Mini Supermarket</v>
      </c>
      <c r="T1548" s="3" t="str">
        <f>VLOOKUP($B1548,[1]Offline!$A$2:$K$2447,6,FALSE)</f>
        <v xml:space="preserve">24 Hours </v>
      </c>
      <c r="U1548" s="3" t="str">
        <f>VLOOKUP($B1548,[1]Offline!$A$2:$K$2447,8,FALSE)</f>
        <v>เลขที่ 12/14-16 หมู่ 1 ต.ห้วยใหญ่ อ.บางละมุง จ.ชลบุรี 20150</v>
      </c>
      <c r="V1548" s="11" t="str">
        <f t="shared" si="252"/>
        <v>เลขที่ 12/14-16 หมู่ 1 ต.ห้วยใหญ่ อ.บางละมุง จ.ชลบุรี 20150, โทรศัพท์: 081-245-5633</v>
      </c>
      <c r="W1548" s="3" t="str">
        <f>VLOOKUP($B1548,[1]Offline!$A$2:$K$2447,5,FALSE)</f>
        <v>exp3094-sm@lotuss.com</v>
      </c>
      <c r="X1548" s="3" t="str">
        <f>VLOOKUP($B1548,[1]Offline!$A$2:$K$2447,10,FALSE)</f>
        <v>0812455633</v>
      </c>
      <c r="Y1548" t="s">
        <v>10085</v>
      </c>
      <c r="Z1548" t="str">
        <f t="shared" si="253"/>
        <v>0812455633</v>
      </c>
      <c r="AA1548" t="str">
        <f t="shared" si="254"/>
        <v>081-245-5633</v>
      </c>
      <c r="AB1548" t="str">
        <f t="shared" si="255"/>
        <v>Valid</v>
      </c>
      <c r="AC1548" s="4" t="str">
        <f t="shared" si="249"/>
        <v>Valid</v>
      </c>
      <c r="AD1548" t="s">
        <v>10085</v>
      </c>
      <c r="AE1548" s="11" t="s">
        <v>10086</v>
      </c>
    </row>
    <row r="1549" spans="1:31" ht="16" x14ac:dyDescent="0.2">
      <c r="A1549" t="s">
        <v>10087</v>
      </c>
      <c r="B1549">
        <v>3095</v>
      </c>
      <c r="C1549" t="str">
        <f t="shared" si="250"/>
        <v>store_doc_3095</v>
      </c>
      <c r="D1549" t="s">
        <v>10088</v>
      </c>
      <c r="E1549" t="s">
        <v>10089</v>
      </c>
      <c r="F1549">
        <v>14.301564000000001</v>
      </c>
      <c r="G1549">
        <v>100.632943</v>
      </c>
      <c r="H1549" t="str">
        <f t="shared" si="256"/>
        <v>https://www.google.com/maps/place/14.301564,100.632943</v>
      </c>
      <c r="I1549" t="s">
        <v>28</v>
      </c>
      <c r="J1549" t="s">
        <v>29</v>
      </c>
      <c r="K1549" t="s">
        <v>10090</v>
      </c>
      <c r="L1549" t="s">
        <v>1359</v>
      </c>
      <c r="M1549" t="s">
        <v>932</v>
      </c>
      <c r="N1549">
        <v>13160</v>
      </c>
      <c r="O1549" t="s">
        <v>10091</v>
      </c>
      <c r="P1549" t="s">
        <v>34</v>
      </c>
      <c r="Q1549" s="3" t="s">
        <v>170</v>
      </c>
      <c r="R1549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49" s="3" t="str">
        <f>VLOOKUP($B1549,[1]Offline!$A$2:$K$2447,2,FALSE)</f>
        <v>Mini Supermarket</v>
      </c>
      <c r="T1549" s="3" t="str">
        <f>VLOOKUP($B1549,[1]Offline!$A$2:$K$2447,6,FALSE)</f>
        <v>06:00-23:00 (17Hrs)</v>
      </c>
      <c r="U1549" s="3" t="str">
        <f>VLOOKUP($B1549,[1]Offline!$A$2:$K$2447,8,FALSE)</f>
        <v>เลขที่ 151 หมู่ที่ 4 ต.คุ้นลาน อ.บางปะอิน จ.พระนครศรีอยุธยา 13160</v>
      </c>
      <c r="V1549" s="11" t="str">
        <f t="shared" si="252"/>
        <v>เลขที่ 151 หมู่ที่ 4 ต.คุ้นลาน อ.บางปะอิน จ.พระนครศรีอยุธยา 13160, โทรศัพท์: 063-529-9536</v>
      </c>
      <c r="W1549" s="3" t="str">
        <f>VLOOKUP($B1549,[1]Offline!$A$2:$K$2447,5,FALSE)</f>
        <v>exp3095-sm@lotuss.com</v>
      </c>
      <c r="X1549" s="3" t="str">
        <f>VLOOKUP($B1549,[1]Offline!$A$2:$K$2447,10,FALSE)</f>
        <v>0635299536</v>
      </c>
      <c r="Y1549" t="s">
        <v>10092</v>
      </c>
      <c r="Z1549" t="str">
        <f t="shared" si="253"/>
        <v>0635299536</v>
      </c>
      <c r="AA1549" t="str">
        <f t="shared" si="254"/>
        <v>063-529-9536</v>
      </c>
      <c r="AB1549" t="str">
        <f t="shared" si="255"/>
        <v>Valid</v>
      </c>
      <c r="AC1549" s="4" t="str">
        <f t="shared" si="249"/>
        <v>Valid</v>
      </c>
      <c r="AD1549" t="s">
        <v>10092</v>
      </c>
      <c r="AE1549" s="11" t="s">
        <v>10093</v>
      </c>
    </row>
    <row r="1550" spans="1:31" ht="16" x14ac:dyDescent="0.2">
      <c r="A1550" t="s">
        <v>10094</v>
      </c>
      <c r="B1550">
        <v>3096</v>
      </c>
      <c r="C1550" t="str">
        <f t="shared" si="250"/>
        <v>store_doc_3096</v>
      </c>
      <c r="D1550" t="s">
        <v>10095</v>
      </c>
      <c r="E1550" t="s">
        <v>10096</v>
      </c>
      <c r="F1550">
        <v>12.966229999999999</v>
      </c>
      <c r="G1550">
        <v>100.898771</v>
      </c>
      <c r="H1550" t="str">
        <f t="shared" si="256"/>
        <v>https://www.google.com/maps/place/12.96623,100.898771</v>
      </c>
      <c r="I1550" t="s">
        <v>123</v>
      </c>
      <c r="J1550" t="s">
        <v>29</v>
      </c>
      <c r="K1550" t="s">
        <v>10097</v>
      </c>
      <c r="L1550" t="s">
        <v>2583</v>
      </c>
      <c r="M1550" t="s">
        <v>1528</v>
      </c>
      <c r="N1550">
        <v>20150</v>
      </c>
      <c r="O1550" t="s">
        <v>4073</v>
      </c>
      <c r="P1550" t="s">
        <v>34</v>
      </c>
      <c r="Q1550" s="3" t="s">
        <v>35</v>
      </c>
      <c r="R1550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0" s="3" t="e">
        <f>VLOOKUP($B1550,[1]Offline!$A$2:$K$2447,2,FALSE)</f>
        <v>#N/A</v>
      </c>
      <c r="T1550" s="3" t="e">
        <f>VLOOKUP($B1550,[1]Offline!$A$2:$K$2447,6,FALSE)</f>
        <v>#N/A</v>
      </c>
      <c r="U1550" s="3" t="e">
        <f>VLOOKUP($B1550,[1]Offline!$A$2:$K$2447,8,FALSE)</f>
        <v>#N/A</v>
      </c>
      <c r="V1550" s="11" t="e">
        <f t="shared" si="252"/>
        <v>#N/A</v>
      </c>
      <c r="W1550" s="3" t="e">
        <f>VLOOKUP($B1550,[1]Offline!$A$2:$K$2447,5,FALSE)</f>
        <v>#N/A</v>
      </c>
      <c r="X1550" s="3" t="e">
        <f>VLOOKUP($B1550,[1]Offline!$A$2:$K$2447,10,FALSE)</f>
        <v>#N/A</v>
      </c>
      <c r="Y1550" t="e">
        <v>#N/A</v>
      </c>
      <c r="Z1550" t="e">
        <f t="shared" si="253"/>
        <v>#N/A</v>
      </c>
      <c r="AA1550" t="e">
        <f t="shared" si="254"/>
        <v>#N/A</v>
      </c>
      <c r="AB1550" t="e">
        <f t="shared" si="255"/>
        <v>#N/A</v>
      </c>
      <c r="AC1550" s="4"/>
      <c r="AD1550" t="e">
        <v>#N/A</v>
      </c>
    </row>
    <row r="1551" spans="1:31" ht="16" x14ac:dyDescent="0.2">
      <c r="A1551" t="s">
        <v>10098</v>
      </c>
      <c r="B1551">
        <v>3097</v>
      </c>
      <c r="C1551" t="str">
        <f t="shared" si="250"/>
        <v>store_doc_3097</v>
      </c>
      <c r="D1551" t="s">
        <v>10099</v>
      </c>
      <c r="E1551" t="s">
        <v>10100</v>
      </c>
      <c r="F1551">
        <v>13.935631000000001</v>
      </c>
      <c r="G1551">
        <v>100.72018799999999</v>
      </c>
      <c r="H1551" t="str">
        <f t="shared" si="256"/>
        <v>https://www.google.com/maps/place/13.935631,100.720188</v>
      </c>
      <c r="I1551" t="s">
        <v>28</v>
      </c>
      <c r="J1551" t="s">
        <v>29</v>
      </c>
      <c r="K1551" t="s">
        <v>10101</v>
      </c>
      <c r="L1551" t="s">
        <v>514</v>
      </c>
      <c r="M1551" t="s">
        <v>241</v>
      </c>
      <c r="N1551">
        <v>12150</v>
      </c>
      <c r="O1551" t="s">
        <v>7488</v>
      </c>
      <c r="P1551" t="s">
        <v>34</v>
      </c>
      <c r="Q1551" s="3" t="s">
        <v>35</v>
      </c>
      <c r="R1551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1" s="3" t="str">
        <f>VLOOKUP($B1551,[1]Offline!$A$2:$K$2447,2,FALSE)</f>
        <v>Mini Supermarket</v>
      </c>
      <c r="T1551" s="3" t="str">
        <f>VLOOKUP($B1551,[1]Offline!$A$2:$K$2447,6,FALSE)</f>
        <v xml:space="preserve">24 Hours </v>
      </c>
      <c r="U1551" s="3" t="str">
        <f>VLOOKUP($B1551,[1]Offline!$A$2:$K$2447,8,FALSE)</f>
        <v>เลขที่ 65/3 หมู่ 6 ต.บึงคำพร้อย อ.ลำลูกกา จ.ปทุมธานี 12150</v>
      </c>
      <c r="V1551" s="11" t="str">
        <f t="shared" si="252"/>
        <v>เลขที่ 65/3 หมู่ 6 ต.บึงคำพร้อย อ.ลำลูกกา จ.ปทุมธานี 12150, โทรศัพท์: 062-605-8213</v>
      </c>
      <c r="W1551" s="3" t="str">
        <f>VLOOKUP($B1551,[1]Offline!$A$2:$K$2447,5,FALSE)</f>
        <v>exp3097-sm@lotuss.com</v>
      </c>
      <c r="X1551" s="3" t="str">
        <f>VLOOKUP($B1551,[1]Offline!$A$2:$K$2447,10,FALSE)</f>
        <v>0626058213</v>
      </c>
      <c r="Y1551" t="s">
        <v>10102</v>
      </c>
      <c r="Z1551" t="str">
        <f t="shared" si="253"/>
        <v>0626058213</v>
      </c>
      <c r="AA1551" t="str">
        <f t="shared" si="254"/>
        <v>062-605-8213</v>
      </c>
      <c r="AB1551" t="str">
        <f t="shared" si="255"/>
        <v>Valid</v>
      </c>
      <c r="AC1551" s="4" t="str">
        <f t="shared" ref="AC1551:AC1560" si="257">IF(AND(LEFT($Z1551,1)="0", OR(LEN(SUBSTITUTE($Z1551,"-",""))=9, AND(LEFT($Z1551,2)&lt;&gt;"02", LEN(SUBSTITUTE($Z1551,"-",""))=10))), "Valid", "Invalid")</f>
        <v>Valid</v>
      </c>
      <c r="AD1551" t="s">
        <v>10102</v>
      </c>
      <c r="AE1551" s="11" t="s">
        <v>10103</v>
      </c>
    </row>
    <row r="1552" spans="1:31" ht="16" x14ac:dyDescent="0.2">
      <c r="A1552" t="s">
        <v>10104</v>
      </c>
      <c r="B1552">
        <v>3098</v>
      </c>
      <c r="C1552" t="str">
        <f t="shared" si="250"/>
        <v>store_doc_3098</v>
      </c>
      <c r="D1552" t="s">
        <v>10105</v>
      </c>
      <c r="E1552" t="s">
        <v>10106</v>
      </c>
      <c r="F1552">
        <v>14.021158</v>
      </c>
      <c r="G1552">
        <v>99.992199999999997</v>
      </c>
      <c r="H1552" t="str">
        <f t="shared" si="256"/>
        <v>https://www.google.com/maps/place/14.021158,99.9922</v>
      </c>
      <c r="I1552" t="s">
        <v>28</v>
      </c>
      <c r="J1552" t="s">
        <v>29</v>
      </c>
      <c r="K1552" t="s">
        <v>10107</v>
      </c>
      <c r="L1552" t="s">
        <v>4682</v>
      </c>
      <c r="M1552" t="s">
        <v>350</v>
      </c>
      <c r="N1552">
        <v>73140</v>
      </c>
      <c r="O1552" t="s">
        <v>10108</v>
      </c>
      <c r="P1552" t="s">
        <v>34</v>
      </c>
      <c r="Q1552" s="3" t="s">
        <v>44</v>
      </c>
      <c r="R1552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2" s="3" t="str">
        <f>VLOOKUP($B1552,[1]Offline!$A$2:$K$2447,2,FALSE)</f>
        <v>Mini Supermarket</v>
      </c>
      <c r="T1552" s="3" t="str">
        <f>VLOOKUP($B1552,[1]Offline!$A$2:$K$2447,6,FALSE)</f>
        <v xml:space="preserve">24 Hours </v>
      </c>
      <c r="U1552" s="3" t="str">
        <f>VLOOKUP($B1552,[1]Offline!$A$2:$K$2447,8,FALSE)</f>
        <v>เลขที่ 50 หมู่ 9 ต.กำแพงแสน อ.กำแพงแสน จ.นครปฐม 73140</v>
      </c>
      <c r="V1552" s="11" t="str">
        <f t="shared" si="252"/>
        <v>เลขที่ 50 หมู่ 9 ต.กำแพงแสน อ.กำแพงแสน จ.นครปฐม 73140, โทรศัพท์: 081-247-5966</v>
      </c>
      <c r="W1552" s="3" t="str">
        <f>VLOOKUP($B1552,[1]Offline!$A$2:$K$2447,5,FALSE)</f>
        <v>exp3098-sm@lotuss.com</v>
      </c>
      <c r="X1552" s="3" t="str">
        <f>VLOOKUP($B1552,[1]Offline!$A$2:$K$2447,10,FALSE)</f>
        <v>0812475966</v>
      </c>
      <c r="Y1552" t="s">
        <v>10109</v>
      </c>
      <c r="Z1552" t="str">
        <f t="shared" si="253"/>
        <v>0812475966</v>
      </c>
      <c r="AA1552" t="str">
        <f t="shared" si="254"/>
        <v>081-247-5966</v>
      </c>
      <c r="AB1552" t="str">
        <f t="shared" si="255"/>
        <v>Valid</v>
      </c>
      <c r="AC1552" s="4" t="str">
        <f t="shared" si="257"/>
        <v>Valid</v>
      </c>
      <c r="AD1552" t="s">
        <v>10109</v>
      </c>
      <c r="AE1552" s="11" t="s">
        <v>10110</v>
      </c>
    </row>
    <row r="1553" spans="1:31" ht="16" x14ac:dyDescent="0.2">
      <c r="A1553" t="s">
        <v>10111</v>
      </c>
      <c r="B1553">
        <v>3099</v>
      </c>
      <c r="C1553" t="str">
        <f t="shared" si="250"/>
        <v>store_doc_3099</v>
      </c>
      <c r="D1553" t="s">
        <v>10112</v>
      </c>
      <c r="E1553" t="s">
        <v>10113</v>
      </c>
      <c r="F1553">
        <v>13.723257</v>
      </c>
      <c r="G1553">
        <v>100.799319</v>
      </c>
      <c r="H1553" t="str">
        <f t="shared" si="256"/>
        <v>https://www.google.com/maps/place/13.723257,100.799319</v>
      </c>
      <c r="I1553" t="s">
        <v>28</v>
      </c>
      <c r="J1553" t="s">
        <v>29</v>
      </c>
      <c r="K1553" t="s">
        <v>10114</v>
      </c>
      <c r="L1553" t="s">
        <v>223</v>
      </c>
      <c r="M1553" t="s">
        <v>32</v>
      </c>
      <c r="N1553">
        <v>10520</v>
      </c>
      <c r="O1553" t="s">
        <v>3659</v>
      </c>
      <c r="P1553" t="s">
        <v>34</v>
      </c>
      <c r="Q1553" s="3" t="s">
        <v>35</v>
      </c>
      <c r="R1553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3" s="3" t="str">
        <f>VLOOKUP($B1553,[1]Offline!$A$2:$K$2447,2,FALSE)</f>
        <v>Mini Supermarket</v>
      </c>
      <c r="T1553" s="3" t="str">
        <f>VLOOKUP($B1553,[1]Offline!$A$2:$K$2447,6,FALSE)</f>
        <v xml:space="preserve">24 Hours </v>
      </c>
      <c r="U1553" s="3" t="str">
        <f>VLOOKUP($B1553,[1]Offline!$A$2:$K$2447,8,FALSE)</f>
        <v>เลขที่ 445/5 ถนนประชาพัฒนา แขวงทับยาว เขตลาดกระบัง กรุงเทพฯ 10520</v>
      </c>
      <c r="V1553" s="11" t="str">
        <f t="shared" si="252"/>
        <v>เลขที่ 445/5 ถนนประชาพัฒนา แขวงทับยาว เขตลาดกระบัง กรุงเทพฯ 10520, โทรศัพท์: 062-605-8274</v>
      </c>
      <c r="W1553" s="3" t="str">
        <f>VLOOKUP($B1553,[1]Offline!$A$2:$K$2447,5,FALSE)</f>
        <v>exp3099-sm@lotuss.com</v>
      </c>
      <c r="X1553" s="3" t="str">
        <f>VLOOKUP($B1553,[1]Offline!$A$2:$K$2447,10,FALSE)</f>
        <v>0626058274</v>
      </c>
      <c r="Y1553" t="s">
        <v>10115</v>
      </c>
      <c r="Z1553" t="str">
        <f t="shared" si="253"/>
        <v>0626058274</v>
      </c>
      <c r="AA1553" t="str">
        <f t="shared" si="254"/>
        <v>062-605-8274</v>
      </c>
      <c r="AB1553" t="str">
        <f t="shared" si="255"/>
        <v>Valid</v>
      </c>
      <c r="AC1553" s="4" t="str">
        <f t="shared" si="257"/>
        <v>Valid</v>
      </c>
      <c r="AD1553" t="s">
        <v>10115</v>
      </c>
      <c r="AE1553" s="11" t="s">
        <v>10116</v>
      </c>
    </row>
    <row r="1554" spans="1:31" ht="16" x14ac:dyDescent="0.2">
      <c r="A1554" t="s">
        <v>10117</v>
      </c>
      <c r="B1554">
        <v>3100</v>
      </c>
      <c r="C1554" t="str">
        <f t="shared" si="250"/>
        <v>store_doc_3100</v>
      </c>
      <c r="D1554" t="s">
        <v>10118</v>
      </c>
      <c r="E1554" t="s">
        <v>10119</v>
      </c>
      <c r="F1554">
        <v>13.863906999999999</v>
      </c>
      <c r="G1554">
        <v>100.63214600000001</v>
      </c>
      <c r="H1554" t="str">
        <f t="shared" si="256"/>
        <v>https://www.google.com/maps/place/13.863907,100.632146</v>
      </c>
      <c r="I1554" t="s">
        <v>28</v>
      </c>
      <c r="J1554" t="s">
        <v>29</v>
      </c>
      <c r="K1554" t="s">
        <v>10120</v>
      </c>
      <c r="L1554" t="s">
        <v>816</v>
      </c>
      <c r="M1554" t="s">
        <v>32</v>
      </c>
      <c r="N1554">
        <v>10220</v>
      </c>
      <c r="O1554" t="s">
        <v>817</v>
      </c>
      <c r="P1554" t="s">
        <v>34</v>
      </c>
      <c r="Q1554" s="3" t="s">
        <v>35</v>
      </c>
      <c r="R1554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4" s="3" t="str">
        <f>VLOOKUP($B1554,[1]Offline!$A$2:$K$2447,2,FALSE)</f>
        <v>Mini Supermarket</v>
      </c>
      <c r="T1554" s="3" t="str">
        <f>VLOOKUP($B1554,[1]Offline!$A$2:$K$2447,6,FALSE)</f>
        <v>06:00-22:00 (16Hrs)</v>
      </c>
      <c r="U1554" s="3" t="str">
        <f>VLOOKUP($B1554,[1]Offline!$A$2:$K$2447,8,FALSE)</f>
        <v>เลขที่ 2/1 ซ.สุขาภิบาล 5 ซอย 5 แยก 1 แขวงท่าแร้ง เขตบางเขน กรุงเทพมหานคร 10220</v>
      </c>
      <c r="V1554" s="11" t="str">
        <f t="shared" si="252"/>
        <v>เลขที่ 2/1 ซ.สุขาภิบาล 5 ซอย 5 แยก 1 แขวงท่าแร้ง เขตบางเขน กรุงเทพมหานคร 10220, โทรศัพท์: 081-245-7437</v>
      </c>
      <c r="W1554" s="3" t="str">
        <f>VLOOKUP($B1554,[1]Offline!$A$2:$K$2447,5,FALSE)</f>
        <v>exp3100-sm@lotuss.com</v>
      </c>
      <c r="X1554" s="3" t="str">
        <f>VLOOKUP($B1554,[1]Offline!$A$2:$K$2447,10,FALSE)</f>
        <v>0812457437</v>
      </c>
      <c r="Y1554" t="s">
        <v>10121</v>
      </c>
      <c r="Z1554" t="str">
        <f t="shared" si="253"/>
        <v>0812457437</v>
      </c>
      <c r="AA1554" t="str">
        <f t="shared" si="254"/>
        <v>081-245-7437</v>
      </c>
      <c r="AB1554" t="str">
        <f t="shared" si="255"/>
        <v>Valid</v>
      </c>
      <c r="AC1554" s="4" t="str">
        <f t="shared" si="257"/>
        <v>Valid</v>
      </c>
      <c r="AD1554" t="s">
        <v>10121</v>
      </c>
      <c r="AE1554" s="11" t="s">
        <v>10122</v>
      </c>
    </row>
    <row r="1555" spans="1:31" ht="16" x14ac:dyDescent="0.2">
      <c r="A1555" t="s">
        <v>10123</v>
      </c>
      <c r="B1555">
        <v>3101</v>
      </c>
      <c r="C1555" t="str">
        <f t="shared" si="250"/>
        <v>store_doc_3101</v>
      </c>
      <c r="D1555" t="s">
        <v>10124</v>
      </c>
      <c r="E1555" t="s">
        <v>10125</v>
      </c>
      <c r="F1555">
        <v>13.825604</v>
      </c>
      <c r="G1555">
        <v>100.49657500000001</v>
      </c>
      <c r="H1555" t="str">
        <f t="shared" si="256"/>
        <v>https://www.google.com/maps/place/13.825604,100.496575</v>
      </c>
      <c r="I1555" t="s">
        <v>28</v>
      </c>
      <c r="J1555" t="s">
        <v>29</v>
      </c>
      <c r="K1555" t="s">
        <v>10126</v>
      </c>
      <c r="L1555" t="s">
        <v>284</v>
      </c>
      <c r="M1555" t="s">
        <v>232</v>
      </c>
      <c r="N1555">
        <v>11000</v>
      </c>
      <c r="O1555" t="s">
        <v>10127</v>
      </c>
      <c r="P1555" t="s">
        <v>34</v>
      </c>
      <c r="Q1555" s="3" t="s">
        <v>35</v>
      </c>
      <c r="R1555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5" s="3" t="str">
        <f>VLOOKUP($B1555,[1]Offline!$A$2:$K$2447,2,FALSE)</f>
        <v>Mini Supermarket</v>
      </c>
      <c r="T1555" s="3" t="str">
        <f>VLOOKUP($B1555,[1]Offline!$A$2:$K$2447,6,FALSE)</f>
        <v>06:00-23:00 (17Hrs)</v>
      </c>
      <c r="U1555" s="3" t="str">
        <f>VLOOKUP($B1555,[1]Offline!$A$2:$K$2447,8,FALSE)</f>
        <v>เลขที่ 57/20 หมู่ที่ 4 ต.บางไผ่ อ.เมืองนนทบุรี จ.นนทบุรี 11000</v>
      </c>
      <c r="V1555" s="11" t="str">
        <f t="shared" si="252"/>
        <v>เลขที่ 57/20 หมู่ที่ 4 ต.บางไผ่ อ.เมืองนนทบุรี จ.นนทบุรี 11000, โทรศัพท์: 082-516-0511</v>
      </c>
      <c r="W1555" s="3" t="str">
        <f>VLOOKUP($B1555,[1]Offline!$A$2:$K$2447,5,FALSE)</f>
        <v>exp3101-sm@lotuss.com</v>
      </c>
      <c r="X1555" s="3" t="str">
        <f>VLOOKUP($B1555,[1]Offline!$A$2:$K$2447,10,FALSE)</f>
        <v>0825160511</v>
      </c>
      <c r="Y1555" t="s">
        <v>10128</v>
      </c>
      <c r="Z1555" t="str">
        <f t="shared" si="253"/>
        <v>0825160511</v>
      </c>
      <c r="AA1555" t="str">
        <f t="shared" si="254"/>
        <v>082-516-0511</v>
      </c>
      <c r="AB1555" t="str">
        <f t="shared" si="255"/>
        <v>Valid</v>
      </c>
      <c r="AC1555" s="4" t="str">
        <f t="shared" si="257"/>
        <v>Valid</v>
      </c>
      <c r="AD1555" t="s">
        <v>10128</v>
      </c>
      <c r="AE1555" s="11" t="s">
        <v>10129</v>
      </c>
    </row>
    <row r="1556" spans="1:31" ht="16" x14ac:dyDescent="0.2">
      <c r="A1556" t="s">
        <v>10130</v>
      </c>
      <c r="B1556">
        <v>3102</v>
      </c>
      <c r="C1556" t="str">
        <f t="shared" si="250"/>
        <v>store_doc_3102</v>
      </c>
      <c r="D1556" t="s">
        <v>10131</v>
      </c>
      <c r="E1556" t="s">
        <v>10132</v>
      </c>
      <c r="F1556">
        <v>13.658488</v>
      </c>
      <c r="G1556">
        <v>100.592716</v>
      </c>
      <c r="H1556" t="str">
        <f t="shared" si="256"/>
        <v>https://www.google.com/maps/place/13.658488,100.592716</v>
      </c>
      <c r="I1556" t="s">
        <v>28</v>
      </c>
      <c r="J1556" t="s">
        <v>29</v>
      </c>
      <c r="K1556" t="s">
        <v>10133</v>
      </c>
      <c r="L1556" t="s">
        <v>99</v>
      </c>
      <c r="M1556" t="s">
        <v>100</v>
      </c>
      <c r="N1556">
        <v>10270</v>
      </c>
      <c r="O1556" t="s">
        <v>101</v>
      </c>
      <c r="P1556" t="s">
        <v>34</v>
      </c>
      <c r="Q1556" s="3" t="s">
        <v>170</v>
      </c>
      <c r="R1556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6" s="3" t="str">
        <f>VLOOKUP($B1556,[1]Offline!$A$2:$K$2447,2,FALSE)</f>
        <v>Mini Supermarket</v>
      </c>
      <c r="T1556" s="3" t="str">
        <f>VLOOKUP($B1556,[1]Offline!$A$2:$K$2447,6,FALSE)</f>
        <v>06:00-23:00 (17Hrs)</v>
      </c>
      <c r="U1556" s="3" t="str">
        <f>VLOOKUP($B1556,[1]Offline!$A$2:$K$2447,8,FALSE)</f>
        <v>เลขที่ 1750 หมู่ 1 ต.สำโรงเหนือ อ.เมือง จ.สมุทรปราการ 10270</v>
      </c>
      <c r="V1556" s="11" t="str">
        <f t="shared" si="252"/>
        <v>เลขที่ 1750 หมู่ 1 ต.สำโรงเหนือ อ.เมือง จ.สมุทรปราการ 10270, โทรศัพท์: 065-602-7888</v>
      </c>
      <c r="W1556" s="3" t="str">
        <f>VLOOKUP($B1556,[1]Offline!$A$2:$K$2447,5,FALSE)</f>
        <v>exp3102-sm@lotuss.com</v>
      </c>
      <c r="X1556" s="3" t="str">
        <f>VLOOKUP($B1556,[1]Offline!$A$2:$K$2447,10,FALSE)</f>
        <v>0656027888</v>
      </c>
      <c r="Y1556" t="s">
        <v>10134</v>
      </c>
      <c r="Z1556" t="str">
        <f t="shared" si="253"/>
        <v>0656027888</v>
      </c>
      <c r="AA1556" t="str">
        <f t="shared" si="254"/>
        <v>065-602-7888</v>
      </c>
      <c r="AB1556" t="str">
        <f t="shared" si="255"/>
        <v>Valid</v>
      </c>
      <c r="AC1556" s="4" t="str">
        <f t="shared" si="257"/>
        <v>Valid</v>
      </c>
      <c r="AD1556" t="s">
        <v>10134</v>
      </c>
      <c r="AE1556" s="11" t="s">
        <v>10135</v>
      </c>
    </row>
    <row r="1557" spans="1:31" ht="16" x14ac:dyDescent="0.2">
      <c r="A1557" t="s">
        <v>10136</v>
      </c>
      <c r="B1557">
        <v>3103</v>
      </c>
      <c r="C1557" t="str">
        <f t="shared" si="250"/>
        <v>store_doc_3103</v>
      </c>
      <c r="D1557" t="s">
        <v>10137</v>
      </c>
      <c r="E1557" t="s">
        <v>10138</v>
      </c>
      <c r="F1557">
        <v>16.485409000000001</v>
      </c>
      <c r="G1557">
        <v>102.842665</v>
      </c>
      <c r="H1557" t="str">
        <f t="shared" si="256"/>
        <v>https://www.google.com/maps/place/16.485409,102.842665</v>
      </c>
      <c r="I1557" t="s">
        <v>28</v>
      </c>
      <c r="J1557" t="s">
        <v>29</v>
      </c>
      <c r="K1557" t="s">
        <v>10139</v>
      </c>
      <c r="L1557" t="s">
        <v>2423</v>
      </c>
      <c r="M1557" t="s">
        <v>2424</v>
      </c>
      <c r="N1557">
        <v>40000</v>
      </c>
      <c r="O1557" t="s">
        <v>3719</v>
      </c>
      <c r="P1557" t="s">
        <v>34</v>
      </c>
      <c r="Q1557" s="3" t="s">
        <v>170</v>
      </c>
      <c r="R1557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7" s="3" t="str">
        <f>VLOOKUP($B1557,[1]Offline!$A$2:$K$2447,2,FALSE)</f>
        <v>Mini Supermarket</v>
      </c>
      <c r="T1557" s="3" t="str">
        <f>VLOOKUP($B1557,[1]Offline!$A$2:$K$2447,6,FALSE)</f>
        <v>06:00-23:00 (17Hrs)</v>
      </c>
      <c r="U1557" s="3" t="str">
        <f>VLOOKUP($B1557,[1]Offline!$A$2:$K$2447,8,FALSE)</f>
        <v>เลขที่ 879 หมู่ที่ 14 ต.ศิลา อ.เมืองขอนแก่น จ.ขอนแก่น 40000</v>
      </c>
      <c r="V1557" s="11" t="str">
        <f t="shared" si="252"/>
        <v>เลขที่ 879 หมู่ที่ 14 ต.ศิลา อ.เมืองขอนแก่น จ.ขอนแก่น 40000, โทรศัพท์: 063-203-0765</v>
      </c>
      <c r="W1557" s="3" t="str">
        <f>VLOOKUP($B1557,[1]Offline!$A$2:$K$2447,5,FALSE)</f>
        <v>exp3103-sm@lotuss.com</v>
      </c>
      <c r="X1557" s="3" t="str">
        <f>VLOOKUP($B1557,[1]Offline!$A$2:$K$2447,10,FALSE)</f>
        <v>0632030765</v>
      </c>
      <c r="Y1557" t="s">
        <v>10140</v>
      </c>
      <c r="Z1557" t="str">
        <f t="shared" si="253"/>
        <v>0632030765</v>
      </c>
      <c r="AA1557" t="str">
        <f t="shared" si="254"/>
        <v>063-203-0765</v>
      </c>
      <c r="AB1557" t="str">
        <f t="shared" si="255"/>
        <v>Valid</v>
      </c>
      <c r="AC1557" s="4" t="str">
        <f t="shared" si="257"/>
        <v>Valid</v>
      </c>
      <c r="AD1557" t="s">
        <v>10140</v>
      </c>
      <c r="AE1557" s="11" t="s">
        <v>10141</v>
      </c>
    </row>
    <row r="1558" spans="1:31" ht="16" x14ac:dyDescent="0.2">
      <c r="A1558" t="s">
        <v>10142</v>
      </c>
      <c r="B1558">
        <v>3104</v>
      </c>
      <c r="C1558" t="str">
        <f t="shared" si="250"/>
        <v>store_doc_3104</v>
      </c>
      <c r="D1558" t="s">
        <v>10143</v>
      </c>
      <c r="E1558" t="s">
        <v>10144</v>
      </c>
      <c r="F1558">
        <v>14.035518</v>
      </c>
      <c r="G1558">
        <v>100.776955</v>
      </c>
      <c r="H1558" t="str">
        <f t="shared" si="256"/>
        <v>https://www.google.com/maps/place/14.035518,100.776955</v>
      </c>
      <c r="I1558" t="s">
        <v>28</v>
      </c>
      <c r="J1558" t="s">
        <v>29</v>
      </c>
      <c r="K1558" t="s">
        <v>10145</v>
      </c>
      <c r="L1558" t="s">
        <v>444</v>
      </c>
      <c r="M1558" t="s">
        <v>241</v>
      </c>
      <c r="N1558">
        <v>12110</v>
      </c>
      <c r="O1558" t="s">
        <v>1564</v>
      </c>
      <c r="P1558" t="s">
        <v>34</v>
      </c>
      <c r="Q1558" s="3" t="s">
        <v>44</v>
      </c>
      <c r="R1558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8" s="3" t="str">
        <f>VLOOKUP($B1558,[1]Offline!$A$2:$K$2447,2,FALSE)</f>
        <v>Mini Supermarket</v>
      </c>
      <c r="T1558" s="3" t="str">
        <f>VLOOKUP($B1558,[1]Offline!$A$2:$K$2447,6,FALSE)</f>
        <v xml:space="preserve">24 Hours </v>
      </c>
      <c r="U1558" s="3" t="str">
        <f>VLOOKUP($B1558,[1]Offline!$A$2:$K$2447,8,FALSE)</f>
        <v>เลขที่ 194/9 หมู่ 1 ต.ลำผักกูด อ.ธัญบุรี จ.ปทุมธานี 12110</v>
      </c>
      <c r="V1558" s="11" t="str">
        <f t="shared" si="252"/>
        <v>เลขที่ 194/9 หมู่ 1 ต.ลำผักกูด อ.ธัญบุรี จ.ปทุมธานี 12110, โทรศัพท์: 064-695-3961</v>
      </c>
      <c r="W1558" s="3" t="str">
        <f>VLOOKUP($B1558,[1]Offline!$A$2:$K$2447,5,FALSE)</f>
        <v>exp3104-sm@lotuss.com</v>
      </c>
      <c r="X1558" s="3" t="str">
        <f>VLOOKUP($B1558,[1]Offline!$A$2:$K$2447,10,FALSE)</f>
        <v>0646953961</v>
      </c>
      <c r="Y1558" t="s">
        <v>10146</v>
      </c>
      <c r="Z1558" t="str">
        <f t="shared" si="253"/>
        <v>0646953961</v>
      </c>
      <c r="AA1558" t="str">
        <f t="shared" si="254"/>
        <v>064-695-3961</v>
      </c>
      <c r="AB1558" t="str">
        <f t="shared" si="255"/>
        <v>Valid</v>
      </c>
      <c r="AC1558" s="4" t="str">
        <f t="shared" si="257"/>
        <v>Valid</v>
      </c>
      <c r="AD1558" t="s">
        <v>10146</v>
      </c>
      <c r="AE1558" s="11" t="s">
        <v>10147</v>
      </c>
    </row>
    <row r="1559" spans="1:31" ht="16" x14ac:dyDescent="0.2">
      <c r="A1559" t="s">
        <v>10148</v>
      </c>
      <c r="B1559">
        <v>3105</v>
      </c>
      <c r="C1559" t="str">
        <f t="shared" si="250"/>
        <v>store_doc_3105</v>
      </c>
      <c r="D1559" t="s">
        <v>10149</v>
      </c>
      <c r="E1559" t="s">
        <v>10150</v>
      </c>
      <c r="F1559">
        <v>12.947404000000001</v>
      </c>
      <c r="G1559">
        <v>101.14938600000001</v>
      </c>
      <c r="H1559" t="str">
        <f t="shared" si="256"/>
        <v>https://www.google.com/maps/place/12.947404,101.149386</v>
      </c>
      <c r="I1559" t="s">
        <v>28</v>
      </c>
      <c r="J1559" t="s">
        <v>29</v>
      </c>
      <c r="K1559" t="s">
        <v>10151</v>
      </c>
      <c r="L1559" t="s">
        <v>2039</v>
      </c>
      <c r="M1559" t="s">
        <v>2040</v>
      </c>
      <c r="N1559">
        <v>21140</v>
      </c>
      <c r="O1559" t="s">
        <v>2041</v>
      </c>
      <c r="P1559" t="s">
        <v>34</v>
      </c>
      <c r="Q1559" s="3" t="s">
        <v>35</v>
      </c>
      <c r="R1559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59" s="3" t="str">
        <f>VLOOKUP($B1559,[1]Offline!$A$2:$K$2447,2,FALSE)</f>
        <v>Mini Supermarket</v>
      </c>
      <c r="T1559" s="3" t="str">
        <f>VLOOKUP($B1559,[1]Offline!$A$2:$K$2447,6,FALSE)</f>
        <v>06:00-23:00 (17Hrs)</v>
      </c>
      <c r="U1559" s="3" t="str">
        <f>VLOOKUP($B1559,[1]Offline!$A$2:$K$2447,8,FALSE)</f>
        <v>เลขที่ 443 หมู่ 5 ต.มาบยางพร อ.ปลวกแดง จ.ระยอง 21140</v>
      </c>
      <c r="V1559" s="11" t="str">
        <f t="shared" si="252"/>
        <v>เลขที่ 443 หมู่ 5 ต.มาบยางพร อ.ปลวกแดง จ.ระยอง 21140, โทรศัพท์: ยังไม่มีเบอร์สาขา</v>
      </c>
      <c r="W1559" s="3" t="str">
        <f>VLOOKUP($B1559,[1]Offline!$A$2:$K$2447,5,FALSE)</f>
        <v>exp3105-sm@lotuss.com</v>
      </c>
      <c r="X1559" s="3" t="str">
        <f>VLOOKUP($B1559,[1]Offline!$A$2:$K$2447,10,FALSE)</f>
        <v>0ยังไม่มีเบอร์สาขา</v>
      </c>
      <c r="Y1559" t="s">
        <v>1580</v>
      </c>
      <c r="Z1559" t="str">
        <f t="shared" si="253"/>
        <v>ยังไม่มีเบอร์สาขา</v>
      </c>
      <c r="AA1559" t="str">
        <f t="shared" si="254"/>
        <v>ยังไม่มีเบอร์สาขา</v>
      </c>
      <c r="AB1559" t="str">
        <f t="shared" si="255"/>
        <v>Invalid</v>
      </c>
      <c r="AC1559" s="4" t="str">
        <f t="shared" si="257"/>
        <v>Invalid</v>
      </c>
      <c r="AD1559" t="s">
        <v>1580</v>
      </c>
      <c r="AE1559" s="11" t="s">
        <v>1580</v>
      </c>
    </row>
    <row r="1560" spans="1:31" ht="16" x14ac:dyDescent="0.2">
      <c r="A1560" t="s">
        <v>10152</v>
      </c>
      <c r="B1560">
        <v>3106</v>
      </c>
      <c r="C1560" t="str">
        <f t="shared" si="250"/>
        <v>store_doc_3106</v>
      </c>
      <c r="D1560" t="s">
        <v>10153</v>
      </c>
      <c r="E1560" t="s">
        <v>10154</v>
      </c>
      <c r="F1560">
        <v>13.642939999999999</v>
      </c>
      <c r="G1560">
        <v>100.505933</v>
      </c>
      <c r="H1560" t="str">
        <f t="shared" si="256"/>
        <v>https://www.google.com/maps/place/13.64294,100.505933</v>
      </c>
      <c r="I1560" t="s">
        <v>28</v>
      </c>
      <c r="J1560" t="s">
        <v>29</v>
      </c>
      <c r="K1560" t="s">
        <v>10155</v>
      </c>
      <c r="L1560" t="s">
        <v>601</v>
      </c>
      <c r="M1560" t="s">
        <v>32</v>
      </c>
      <c r="N1560">
        <v>10140</v>
      </c>
      <c r="O1560" t="s">
        <v>1910</v>
      </c>
      <c r="P1560" t="s">
        <v>34</v>
      </c>
      <c r="Q1560" s="3" t="s">
        <v>35</v>
      </c>
      <c r="R1560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0" s="3" t="str">
        <f>VLOOKUP($B1560,[1]Offline!$A$2:$K$2447,2,FALSE)</f>
        <v>Mini Supermarket</v>
      </c>
      <c r="T1560" s="3" t="str">
        <f>VLOOKUP($B1560,[1]Offline!$A$2:$K$2447,6,FALSE)</f>
        <v>07:00-21:00 (14Hrs)</v>
      </c>
      <c r="U1560" s="3" t="str">
        <f>VLOOKUP($B1560,[1]Offline!$A$2:$K$2447,8,FALSE)</f>
        <v>เลขที่ 115/1 ซ.ประชาอุทิศ 69 แขวงทุ่งครุ เขตทุ่งครุ กรุงเทพฯ 10140</v>
      </c>
      <c r="V1560" s="11" t="str">
        <f t="shared" si="252"/>
        <v>เลขที่ 115/1 ซ.ประชาอุทิศ 69 แขวงทุ่งครุ เขตทุ่งครุ กรุงเทพฯ 10140, โทรศัพท์: 063-203-0787</v>
      </c>
      <c r="W1560" s="3" t="str">
        <f>VLOOKUP($B1560,[1]Offline!$A$2:$K$2447,5,FALSE)</f>
        <v>exp3106-sm@lotuss.com</v>
      </c>
      <c r="X1560" s="3" t="str">
        <f>VLOOKUP($B1560,[1]Offline!$A$2:$K$2447,10,FALSE)</f>
        <v>0632030787</v>
      </c>
      <c r="Y1560" t="s">
        <v>10156</v>
      </c>
      <c r="Z1560" t="str">
        <f t="shared" si="253"/>
        <v>0632030787</v>
      </c>
      <c r="AA1560" t="str">
        <f t="shared" si="254"/>
        <v>063-203-0787</v>
      </c>
      <c r="AB1560" t="str">
        <f t="shared" si="255"/>
        <v>Valid</v>
      </c>
      <c r="AC1560" s="4" t="str">
        <f t="shared" si="257"/>
        <v>Valid</v>
      </c>
      <c r="AD1560" t="s">
        <v>10156</v>
      </c>
      <c r="AE1560" s="11" t="s">
        <v>10157</v>
      </c>
    </row>
    <row r="1561" spans="1:31" ht="16" x14ac:dyDescent="0.2">
      <c r="A1561" t="s">
        <v>10158</v>
      </c>
      <c r="B1561">
        <v>3107</v>
      </c>
      <c r="C1561" t="str">
        <f t="shared" si="250"/>
        <v>store_doc_3107</v>
      </c>
      <c r="D1561" t="s">
        <v>10159</v>
      </c>
      <c r="E1561" t="s">
        <v>10160</v>
      </c>
      <c r="F1561">
        <v>13.623742</v>
      </c>
      <c r="G1561">
        <v>100.645932</v>
      </c>
      <c r="H1561" t="str">
        <f t="shared" si="256"/>
        <v>https://www.google.com/maps/place/13.623742,100.645932</v>
      </c>
      <c r="I1561" t="s">
        <v>123</v>
      </c>
      <c r="J1561" t="s">
        <v>29</v>
      </c>
      <c r="K1561" t="s">
        <v>10161</v>
      </c>
      <c r="L1561" t="s">
        <v>116</v>
      </c>
      <c r="M1561" t="s">
        <v>100</v>
      </c>
      <c r="N1561">
        <v>10540</v>
      </c>
      <c r="O1561" t="s">
        <v>117</v>
      </c>
      <c r="P1561" t="s">
        <v>34</v>
      </c>
      <c r="Q1561" s="3" t="s">
        <v>35</v>
      </c>
      <c r="R1561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1" s="3" t="e">
        <f>VLOOKUP($B1561,[1]Offline!$A$2:$K$2447,2,FALSE)</f>
        <v>#N/A</v>
      </c>
      <c r="T1561" s="3" t="e">
        <f>VLOOKUP($B1561,[1]Offline!$A$2:$K$2447,6,FALSE)</f>
        <v>#N/A</v>
      </c>
      <c r="U1561" s="3" t="e">
        <f>VLOOKUP($B1561,[1]Offline!$A$2:$K$2447,8,FALSE)</f>
        <v>#N/A</v>
      </c>
      <c r="V1561" s="11" t="e">
        <f t="shared" si="252"/>
        <v>#N/A</v>
      </c>
      <c r="W1561" s="3" t="e">
        <f>VLOOKUP($B1561,[1]Offline!$A$2:$K$2447,5,FALSE)</f>
        <v>#N/A</v>
      </c>
      <c r="X1561" s="3" t="e">
        <f>VLOOKUP($B1561,[1]Offline!$A$2:$K$2447,10,FALSE)</f>
        <v>#N/A</v>
      </c>
      <c r="Y1561" t="e">
        <v>#N/A</v>
      </c>
      <c r="Z1561" t="e">
        <f t="shared" si="253"/>
        <v>#N/A</v>
      </c>
      <c r="AA1561" t="e">
        <f t="shared" si="254"/>
        <v>#N/A</v>
      </c>
      <c r="AB1561" t="e">
        <f t="shared" si="255"/>
        <v>#N/A</v>
      </c>
      <c r="AC1561" s="4"/>
      <c r="AD1561" t="e">
        <v>#N/A</v>
      </c>
    </row>
    <row r="1562" spans="1:31" ht="16" x14ac:dyDescent="0.2">
      <c r="A1562" t="s">
        <v>10162</v>
      </c>
      <c r="B1562">
        <v>3108</v>
      </c>
      <c r="C1562" t="str">
        <f t="shared" si="250"/>
        <v>store_doc_3108</v>
      </c>
      <c r="D1562" t="s">
        <v>10163</v>
      </c>
      <c r="E1562" t="s">
        <v>10164</v>
      </c>
      <c r="F1562">
        <v>13.559913</v>
      </c>
      <c r="G1562">
        <v>100.674655</v>
      </c>
      <c r="H1562" t="str">
        <f t="shared" si="256"/>
        <v>https://www.google.com/maps/place/13.559913,100.674655</v>
      </c>
      <c r="I1562" t="s">
        <v>28</v>
      </c>
      <c r="J1562" t="s">
        <v>29</v>
      </c>
      <c r="K1562" t="s">
        <v>10165</v>
      </c>
      <c r="L1562" t="s">
        <v>99</v>
      </c>
      <c r="M1562" t="s">
        <v>100</v>
      </c>
      <c r="N1562">
        <v>10280</v>
      </c>
      <c r="O1562" t="s">
        <v>462</v>
      </c>
      <c r="P1562" t="s">
        <v>34</v>
      </c>
      <c r="Q1562" s="3" t="s">
        <v>44</v>
      </c>
      <c r="R1562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2" s="3" t="str">
        <f>VLOOKUP($B1562,[1]Offline!$A$2:$K$2447,2,FALSE)</f>
        <v>Mini Supermarket</v>
      </c>
      <c r="T1562" s="3" t="str">
        <f>VLOOKUP($B1562,[1]Offline!$A$2:$K$2447,6,FALSE)</f>
        <v xml:space="preserve">24 Hours </v>
      </c>
      <c r="U1562" s="3" t="str">
        <f>VLOOKUP($B1562,[1]Offline!$A$2:$K$2447,8,FALSE)</f>
        <v>เลขที่ 226 หมู่ 6 ต.แพรกษา อ.เมือง จ.สมุทราปราการ 10280</v>
      </c>
      <c r="V1562" s="11" t="str">
        <f t="shared" si="252"/>
        <v>เลขที่ 226 หมู่ 6 ต.แพรกษา อ.เมือง จ.สมุทราปราการ 10280, โทรศัพท์: 063-204-8634</v>
      </c>
      <c r="W1562" s="3" t="str">
        <f>VLOOKUP($B1562,[1]Offline!$A$2:$K$2447,5,FALSE)</f>
        <v>exp3108-sm@lotuss.com</v>
      </c>
      <c r="X1562" s="3" t="str">
        <f>VLOOKUP($B1562,[1]Offline!$A$2:$K$2447,10,FALSE)</f>
        <v>0632048634</v>
      </c>
      <c r="Y1562" t="s">
        <v>10166</v>
      </c>
      <c r="Z1562" t="str">
        <f t="shared" si="253"/>
        <v>0632048634</v>
      </c>
      <c r="AA1562" t="str">
        <f t="shared" si="254"/>
        <v>063-204-8634</v>
      </c>
      <c r="AB1562" t="str">
        <f t="shared" si="255"/>
        <v>Valid</v>
      </c>
      <c r="AC1562" s="4" t="str">
        <f t="shared" ref="AC1562:AC1570" si="258">IF(AND(LEFT($Z1562,1)="0", OR(LEN(SUBSTITUTE($Z1562,"-",""))=9, AND(LEFT($Z1562,2)&lt;&gt;"02", LEN(SUBSTITUTE($Z1562,"-",""))=10))), "Valid", "Invalid")</f>
        <v>Valid</v>
      </c>
      <c r="AD1562" t="s">
        <v>10166</v>
      </c>
      <c r="AE1562" s="11" t="s">
        <v>10167</v>
      </c>
    </row>
    <row r="1563" spans="1:31" ht="16" x14ac:dyDescent="0.2">
      <c r="A1563" t="s">
        <v>10168</v>
      </c>
      <c r="B1563">
        <v>3109</v>
      </c>
      <c r="C1563" t="str">
        <f t="shared" si="250"/>
        <v>store_doc_3109</v>
      </c>
      <c r="D1563" t="s">
        <v>10169</v>
      </c>
      <c r="E1563" t="s">
        <v>10170</v>
      </c>
      <c r="F1563">
        <v>14.426169</v>
      </c>
      <c r="G1563">
        <v>100.899587</v>
      </c>
      <c r="H1563" t="str">
        <f t="shared" si="256"/>
        <v>https://www.google.com/maps/place/14.426169,100.899587</v>
      </c>
      <c r="I1563" t="s">
        <v>28</v>
      </c>
      <c r="J1563" t="s">
        <v>29</v>
      </c>
      <c r="K1563" t="s">
        <v>10171</v>
      </c>
      <c r="L1563" t="s">
        <v>1120</v>
      </c>
      <c r="M1563" t="s">
        <v>1121</v>
      </c>
      <c r="N1563">
        <v>18230</v>
      </c>
      <c r="O1563" t="s">
        <v>10172</v>
      </c>
      <c r="P1563" t="s">
        <v>34</v>
      </c>
      <c r="Q1563" s="3" t="s">
        <v>170</v>
      </c>
      <c r="R1563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3" s="3" t="str">
        <f>VLOOKUP($B1563,[1]Offline!$A$2:$K$2447,2,FALSE)</f>
        <v>Mini Supermarket</v>
      </c>
      <c r="T1563" s="3" t="str">
        <f>VLOOKUP($B1563,[1]Offline!$A$2:$K$2447,6,FALSE)</f>
        <v>06:00-23:00 (17Hrs)</v>
      </c>
      <c r="U1563" s="3" t="str">
        <f>VLOOKUP($B1563,[1]Offline!$A$2:$K$2447,8,FALSE)</f>
        <v>เลขที่ 29/6 หมู่ 3 ต.ห้วยทราย อ.หนองแค จ.สระบุรี 18230</v>
      </c>
      <c r="V1563" s="11" t="str">
        <f t="shared" si="252"/>
        <v>เลขที่ 29/6 หมู่ 3 ต.ห้วยทราย อ.หนองแค จ.สระบุรี 18230, โทรศัพท์: 085-582-5962</v>
      </c>
      <c r="W1563" s="3" t="str">
        <f>VLOOKUP($B1563,[1]Offline!$A$2:$K$2447,5,FALSE)</f>
        <v>exp3109-sm@lotuss.com</v>
      </c>
      <c r="X1563" s="3" t="str">
        <f>VLOOKUP($B1563,[1]Offline!$A$2:$K$2447,10,FALSE)</f>
        <v>0855825962</v>
      </c>
      <c r="Y1563" t="s">
        <v>10173</v>
      </c>
      <c r="Z1563" t="str">
        <f t="shared" si="253"/>
        <v>0855825962</v>
      </c>
      <c r="AA1563" t="str">
        <f t="shared" si="254"/>
        <v>085-582-5962</v>
      </c>
      <c r="AB1563" t="str">
        <f t="shared" si="255"/>
        <v>Valid</v>
      </c>
      <c r="AC1563" s="4" t="str">
        <f t="shared" si="258"/>
        <v>Valid</v>
      </c>
      <c r="AD1563" t="s">
        <v>10173</v>
      </c>
      <c r="AE1563" s="11" t="s">
        <v>10174</v>
      </c>
    </row>
    <row r="1564" spans="1:31" ht="16" x14ac:dyDescent="0.2">
      <c r="A1564" t="s">
        <v>10175</v>
      </c>
      <c r="B1564">
        <v>3110</v>
      </c>
      <c r="C1564" t="str">
        <f t="shared" si="250"/>
        <v>store_doc_3110</v>
      </c>
      <c r="D1564" t="s">
        <v>10176</v>
      </c>
      <c r="E1564" t="s">
        <v>10177</v>
      </c>
      <c r="F1564">
        <v>13.583021</v>
      </c>
      <c r="G1564">
        <v>100.65013</v>
      </c>
      <c r="H1564" t="str">
        <f t="shared" si="256"/>
        <v>https://www.google.com/maps/place/13.583021,100.65013</v>
      </c>
      <c r="I1564" t="s">
        <v>28</v>
      </c>
      <c r="J1564" t="s">
        <v>29</v>
      </c>
      <c r="K1564" t="s">
        <v>10178</v>
      </c>
      <c r="L1564" t="s">
        <v>99</v>
      </c>
      <c r="M1564" t="s">
        <v>100</v>
      </c>
      <c r="N1564">
        <v>10280</v>
      </c>
      <c r="O1564" t="s">
        <v>462</v>
      </c>
      <c r="P1564" t="s">
        <v>34</v>
      </c>
      <c r="Q1564" s="3" t="s">
        <v>35</v>
      </c>
      <c r="R1564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4" s="3" t="str">
        <f>VLOOKUP($B1564,[1]Offline!$A$2:$K$2447,2,FALSE)</f>
        <v>Mini Supermarket</v>
      </c>
      <c r="T1564" s="3" t="str">
        <f>VLOOKUP($B1564,[1]Offline!$A$2:$K$2447,6,FALSE)</f>
        <v>06:00-23:00 (17Hrs)</v>
      </c>
      <c r="U1564" s="3" t="str">
        <f>VLOOKUP($B1564,[1]Offline!$A$2:$K$2447,8,FALSE)</f>
        <v>เลขที่ 11/2 หมู่5 ต.แพรกษา อ.เมือง จ.สมุทรปราการ 10280</v>
      </c>
      <c r="V1564" s="11" t="str">
        <f t="shared" si="252"/>
        <v>เลขที่ 11/2 หมู่5 ต.แพรกษา อ.เมือง จ.สมุทรปราการ 10280, โทรศัพท์: 065-984-8232</v>
      </c>
      <c r="W1564" s="3" t="str">
        <f>VLOOKUP($B1564,[1]Offline!$A$2:$K$2447,5,FALSE)</f>
        <v>exp3110-sm@lotuss.com</v>
      </c>
      <c r="X1564" s="3" t="str">
        <f>VLOOKUP($B1564,[1]Offline!$A$2:$K$2447,10,FALSE)</f>
        <v>0659848232</v>
      </c>
      <c r="Y1564" t="s">
        <v>10179</v>
      </c>
      <c r="Z1564" t="str">
        <f t="shared" si="253"/>
        <v>0659848232</v>
      </c>
      <c r="AA1564" t="str">
        <f t="shared" si="254"/>
        <v>065-984-8232</v>
      </c>
      <c r="AB1564" t="str">
        <f t="shared" si="255"/>
        <v>Valid</v>
      </c>
      <c r="AC1564" s="4" t="str">
        <f t="shared" si="258"/>
        <v>Valid</v>
      </c>
      <c r="AD1564" t="s">
        <v>10179</v>
      </c>
      <c r="AE1564" s="11" t="s">
        <v>10180</v>
      </c>
    </row>
    <row r="1565" spans="1:31" ht="16" x14ac:dyDescent="0.2">
      <c r="A1565" t="s">
        <v>10181</v>
      </c>
      <c r="B1565">
        <v>3111</v>
      </c>
      <c r="C1565" t="str">
        <f t="shared" si="250"/>
        <v>store_doc_3111</v>
      </c>
      <c r="D1565" t="s">
        <v>10182</v>
      </c>
      <c r="E1565" t="s">
        <v>10183</v>
      </c>
      <c r="F1565">
        <v>13.59604</v>
      </c>
      <c r="G1565">
        <v>100.63139200000001</v>
      </c>
      <c r="H1565" t="str">
        <f t="shared" si="256"/>
        <v>https://www.google.com/maps/place/13.59604,100.631392</v>
      </c>
      <c r="I1565" t="s">
        <v>28</v>
      </c>
      <c r="J1565" t="s">
        <v>29</v>
      </c>
      <c r="K1565" t="s">
        <v>10184</v>
      </c>
      <c r="L1565" t="s">
        <v>99</v>
      </c>
      <c r="M1565" t="s">
        <v>100</v>
      </c>
      <c r="N1565">
        <v>10270</v>
      </c>
      <c r="O1565" t="s">
        <v>824</v>
      </c>
      <c r="P1565" t="s">
        <v>34</v>
      </c>
      <c r="Q1565" s="3" t="s">
        <v>170</v>
      </c>
      <c r="R1565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5" s="3" t="str">
        <f>VLOOKUP($B1565,[1]Offline!$A$2:$K$2447,2,FALSE)</f>
        <v>Mini Supermarket</v>
      </c>
      <c r="T1565" s="3" t="str">
        <f>VLOOKUP($B1565,[1]Offline!$A$2:$K$2447,6,FALSE)</f>
        <v>06:00-23:00 (17Hrs)</v>
      </c>
      <c r="U1565" s="3" t="str">
        <f>VLOOKUP($B1565,[1]Offline!$A$2:$K$2447,8,FALSE)</f>
        <v>เลขที่ 45/16 หมุ่4 ต.บางเมือง อ.เมือง จ.สมุทรปราการ 10270</v>
      </c>
      <c r="V1565" s="11" t="str">
        <f t="shared" si="252"/>
        <v>เลขที่ 45/16 หมุ่4 ต.บางเมือง อ.เมือง จ.สมุทรปราการ 10270, โทรศัพท์: 065-984-8233</v>
      </c>
      <c r="W1565" s="3" t="str">
        <f>VLOOKUP($B1565,[1]Offline!$A$2:$K$2447,5,FALSE)</f>
        <v>exp3111-sm@lotuss.com</v>
      </c>
      <c r="X1565" s="3" t="str">
        <f>VLOOKUP($B1565,[1]Offline!$A$2:$K$2447,10,FALSE)</f>
        <v>0659848233</v>
      </c>
      <c r="Y1565" t="s">
        <v>10185</v>
      </c>
      <c r="Z1565" t="str">
        <f t="shared" si="253"/>
        <v>0659848233</v>
      </c>
      <c r="AA1565" t="str">
        <f t="shared" si="254"/>
        <v>065-984-8233</v>
      </c>
      <c r="AB1565" t="str">
        <f t="shared" si="255"/>
        <v>Valid</v>
      </c>
      <c r="AC1565" s="4" t="str">
        <f t="shared" si="258"/>
        <v>Valid</v>
      </c>
      <c r="AD1565" t="s">
        <v>10185</v>
      </c>
      <c r="AE1565" s="11" t="s">
        <v>10186</v>
      </c>
    </row>
    <row r="1566" spans="1:31" ht="16" x14ac:dyDescent="0.2">
      <c r="A1566" t="s">
        <v>10187</v>
      </c>
      <c r="B1566">
        <v>3112</v>
      </c>
      <c r="C1566" t="str">
        <f t="shared" si="250"/>
        <v>store_doc_3112</v>
      </c>
      <c r="D1566" t="s">
        <v>10188</v>
      </c>
      <c r="E1566" t="s">
        <v>10189</v>
      </c>
      <c r="F1566">
        <v>13.852239000000001</v>
      </c>
      <c r="G1566">
        <v>100.58054300000001</v>
      </c>
      <c r="H1566" t="str">
        <f t="shared" si="256"/>
        <v>https://www.google.com/maps/place/13.852239,100.580543</v>
      </c>
      <c r="I1566" t="s">
        <v>28</v>
      </c>
      <c r="J1566" t="s">
        <v>29</v>
      </c>
      <c r="K1566" t="s">
        <v>10190</v>
      </c>
      <c r="L1566" t="s">
        <v>42</v>
      </c>
      <c r="M1566" t="s">
        <v>32</v>
      </c>
      <c r="N1566">
        <v>10900</v>
      </c>
      <c r="O1566" t="s">
        <v>51</v>
      </c>
      <c r="P1566" t="s">
        <v>34</v>
      </c>
      <c r="Q1566" s="3" t="s">
        <v>35</v>
      </c>
      <c r="R1566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6" s="3" t="str">
        <f>VLOOKUP($B1566,[1]Offline!$A$2:$K$2447,2,FALSE)</f>
        <v>Mini Supermarket</v>
      </c>
      <c r="T1566" s="3" t="str">
        <f>VLOOKUP($B1566,[1]Offline!$A$2:$K$2447,6,FALSE)</f>
        <v>06:00-23:00 (17Hrs)</v>
      </c>
      <c r="U1566" s="3" t="str">
        <f>VLOOKUP($B1566,[1]Offline!$A$2:$K$2447,8,FALSE)</f>
        <v>เลขที่ 52/207 ซ.พหลโยธิน 45 แขวงลาดยาว เขตจตุจักร จ.กรุงเทพมหานคร 10900</v>
      </c>
      <c r="V1566" s="11" t="str">
        <f t="shared" si="252"/>
        <v>เลขที่ 52/207 ซ.พหลโยธิน 45 แขวงลาดยาว เขตจตุจักร จ.กรุงเทพมหานคร 10900, โทรศัพท์: 081-245-9749</v>
      </c>
      <c r="W1566" s="3" t="str">
        <f>VLOOKUP($B1566,[1]Offline!$A$2:$K$2447,5,FALSE)</f>
        <v>exp3112-sm@lotuss.com</v>
      </c>
      <c r="X1566" s="3" t="str">
        <f>VLOOKUP($B1566,[1]Offline!$A$2:$K$2447,10,FALSE)</f>
        <v>0812459749</v>
      </c>
      <c r="Y1566" t="s">
        <v>10191</v>
      </c>
      <c r="Z1566" t="str">
        <f t="shared" si="253"/>
        <v>0812459749</v>
      </c>
      <c r="AA1566" t="str">
        <f t="shared" si="254"/>
        <v>081-245-9749</v>
      </c>
      <c r="AB1566" t="str">
        <f t="shared" si="255"/>
        <v>Valid</v>
      </c>
      <c r="AC1566" s="4" t="str">
        <f t="shared" si="258"/>
        <v>Valid</v>
      </c>
      <c r="AD1566" t="s">
        <v>10191</v>
      </c>
      <c r="AE1566" s="11" t="s">
        <v>10192</v>
      </c>
    </row>
    <row r="1567" spans="1:31" ht="16" x14ac:dyDescent="0.2">
      <c r="A1567" t="s">
        <v>10193</v>
      </c>
      <c r="B1567">
        <v>3113</v>
      </c>
      <c r="C1567" t="str">
        <f t="shared" si="250"/>
        <v>store_doc_3113</v>
      </c>
      <c r="D1567" t="s">
        <v>10194</v>
      </c>
      <c r="E1567" t="s">
        <v>10195</v>
      </c>
      <c r="F1567">
        <v>13.099537</v>
      </c>
      <c r="G1567">
        <v>100.92191699999999</v>
      </c>
      <c r="H1567" t="str">
        <f t="shared" si="256"/>
        <v>https://www.google.com/maps/place/13.099537,100.921917</v>
      </c>
      <c r="I1567" t="s">
        <v>28</v>
      </c>
      <c r="J1567" t="s">
        <v>29</v>
      </c>
      <c r="K1567" t="s">
        <v>10196</v>
      </c>
      <c r="L1567" t="s">
        <v>1745</v>
      </c>
      <c r="M1567" t="s">
        <v>1528</v>
      </c>
      <c r="N1567">
        <v>20230</v>
      </c>
      <c r="O1567" t="s">
        <v>3352</v>
      </c>
      <c r="P1567" t="s">
        <v>34</v>
      </c>
      <c r="Q1567" s="3" t="s">
        <v>44</v>
      </c>
      <c r="R1567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7" s="3" t="str">
        <f>VLOOKUP($B1567,[1]Offline!$A$2:$K$2447,2,FALSE)</f>
        <v>Mini Supermarket</v>
      </c>
      <c r="T1567" s="3" t="str">
        <f>VLOOKUP($B1567,[1]Offline!$A$2:$K$2447,6,FALSE)</f>
        <v xml:space="preserve">24 Hours </v>
      </c>
      <c r="U1567" s="3" t="str">
        <f>VLOOKUP($B1567,[1]Offline!$A$2:$K$2447,8,FALSE)</f>
        <v>เลขที่ 11/45 หมู่ 9 ต.ทุ่งสุขลา อ.ศรีราชา จ.ชลบุรี 20230</v>
      </c>
      <c r="V1567" s="11" t="str">
        <f t="shared" si="252"/>
        <v>เลขที่ 11/45 หมู่ 9 ต.ทุ่งสุขลา อ.ศรีราชา จ.ชลบุรี 20230, โทรศัพท์: 094-215-3341</v>
      </c>
      <c r="W1567" s="3" t="str">
        <f>VLOOKUP($B1567,[1]Offline!$A$2:$K$2447,5,FALSE)</f>
        <v>exp3113-sm@lotuss.com</v>
      </c>
      <c r="X1567" s="3" t="str">
        <f>VLOOKUP($B1567,[1]Offline!$A$2:$K$2447,10,FALSE)</f>
        <v>0942153341</v>
      </c>
      <c r="Y1567" t="s">
        <v>10197</v>
      </c>
      <c r="Z1567" t="str">
        <f t="shared" si="253"/>
        <v>0942153341</v>
      </c>
      <c r="AA1567" t="str">
        <f t="shared" si="254"/>
        <v>094-215-3341</v>
      </c>
      <c r="AB1567" t="str">
        <f t="shared" si="255"/>
        <v>Valid</v>
      </c>
      <c r="AC1567" s="4" t="str">
        <f t="shared" si="258"/>
        <v>Valid</v>
      </c>
      <c r="AD1567" t="s">
        <v>10197</v>
      </c>
      <c r="AE1567" s="11" t="s">
        <v>10198</v>
      </c>
    </row>
    <row r="1568" spans="1:31" ht="16" x14ac:dyDescent="0.2">
      <c r="A1568" t="s">
        <v>10199</v>
      </c>
      <c r="B1568">
        <v>3114</v>
      </c>
      <c r="C1568" t="str">
        <f t="shared" si="250"/>
        <v>store_doc_3114</v>
      </c>
      <c r="D1568" t="s">
        <v>10200</v>
      </c>
      <c r="E1568" t="s">
        <v>10201</v>
      </c>
      <c r="F1568">
        <v>13.604463000000001</v>
      </c>
      <c r="G1568">
        <v>100.651253</v>
      </c>
      <c r="H1568" t="str">
        <f t="shared" si="256"/>
        <v>https://www.google.com/maps/place/13.604463,100.651253</v>
      </c>
      <c r="I1568" t="s">
        <v>28</v>
      </c>
      <c r="J1568" t="s">
        <v>29</v>
      </c>
      <c r="K1568" t="s">
        <v>10202</v>
      </c>
      <c r="L1568" t="s">
        <v>99</v>
      </c>
      <c r="M1568" t="s">
        <v>100</v>
      </c>
      <c r="N1568">
        <v>10270</v>
      </c>
      <c r="O1568" t="s">
        <v>722</v>
      </c>
      <c r="P1568" t="s">
        <v>34</v>
      </c>
      <c r="Q1568" s="3" t="s">
        <v>170</v>
      </c>
      <c r="R1568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8" s="3" t="str">
        <f>VLOOKUP($B1568,[1]Offline!$A$2:$K$2447,2,FALSE)</f>
        <v>Mini Supermarket</v>
      </c>
      <c r="T1568" s="3" t="str">
        <f>VLOOKUP($B1568,[1]Offline!$A$2:$K$2447,6,FALSE)</f>
        <v>06:00-23:00 (17Hrs)</v>
      </c>
      <c r="U1568" s="3" t="str">
        <f>VLOOKUP($B1568,[1]Offline!$A$2:$K$2447,8,FALSE)</f>
        <v>เลขที่ 703 หมู่ 9 ต.เทพารักษ์ อ.เมือง จ.สมุทรปราการ 10270</v>
      </c>
      <c r="V1568" s="11" t="str">
        <f t="shared" si="252"/>
        <v>เลขที่ 703 หมู่ 9 ต.เทพารักษ์ อ.เมือง จ.สมุทรปราการ 10270, โทรศัพท์: 065-984-8236</v>
      </c>
      <c r="W1568" s="3" t="str">
        <f>VLOOKUP($B1568,[1]Offline!$A$2:$K$2447,5,FALSE)</f>
        <v>exp3114-sm@lotuss.com</v>
      </c>
      <c r="X1568" s="3" t="str">
        <f>VLOOKUP($B1568,[1]Offline!$A$2:$K$2447,10,FALSE)</f>
        <v>0659848236</v>
      </c>
      <c r="Y1568" t="s">
        <v>10203</v>
      </c>
      <c r="Z1568" t="str">
        <f t="shared" si="253"/>
        <v>0659848236</v>
      </c>
      <c r="AA1568" t="str">
        <f t="shared" si="254"/>
        <v>065-984-8236</v>
      </c>
      <c r="AB1568" t="str">
        <f t="shared" si="255"/>
        <v>Valid</v>
      </c>
      <c r="AC1568" s="4" t="str">
        <f t="shared" si="258"/>
        <v>Valid</v>
      </c>
      <c r="AD1568" t="s">
        <v>10203</v>
      </c>
      <c r="AE1568" s="11" t="s">
        <v>10204</v>
      </c>
    </row>
    <row r="1569" spans="1:31" ht="16" x14ac:dyDescent="0.2">
      <c r="A1569" t="s">
        <v>10205</v>
      </c>
      <c r="B1569">
        <v>3115</v>
      </c>
      <c r="C1569" t="str">
        <f t="shared" si="250"/>
        <v>store_doc_3115</v>
      </c>
      <c r="D1569" t="s">
        <v>10206</v>
      </c>
      <c r="E1569" t="s">
        <v>10207</v>
      </c>
      <c r="F1569">
        <v>13.584581999999999</v>
      </c>
      <c r="G1569">
        <v>100.63578200000001</v>
      </c>
      <c r="H1569" t="str">
        <f t="shared" si="256"/>
        <v>https://www.google.com/maps/place/13.584582,100.635782</v>
      </c>
      <c r="I1569" t="s">
        <v>28</v>
      </c>
      <c r="J1569" t="s">
        <v>29</v>
      </c>
      <c r="K1569" t="s">
        <v>10208</v>
      </c>
      <c r="L1569" t="s">
        <v>99</v>
      </c>
      <c r="M1569" t="s">
        <v>100</v>
      </c>
      <c r="N1569">
        <v>10270</v>
      </c>
      <c r="O1569" t="s">
        <v>824</v>
      </c>
      <c r="P1569" t="s">
        <v>34</v>
      </c>
      <c r="Q1569" s="3" t="s">
        <v>35</v>
      </c>
      <c r="R1569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69" s="3" t="str">
        <f>VLOOKUP($B1569,[1]Offline!$A$2:$K$2447,2,FALSE)</f>
        <v>Mini Supermarket</v>
      </c>
      <c r="T1569" s="3" t="str">
        <f>VLOOKUP($B1569,[1]Offline!$A$2:$K$2447,6,FALSE)</f>
        <v>06:00-23:00 (17Hrs)</v>
      </c>
      <c r="U1569" s="3" t="str">
        <f>VLOOKUP($B1569,[1]Offline!$A$2:$K$2447,8,FALSE)</f>
        <v>เลขที่ 134/2 หมู่ 4 ต.บางเมือง อ.เมือง จ.สมุทรปราการ 10270</v>
      </c>
      <c r="V1569" s="11" t="str">
        <f t="shared" si="252"/>
        <v>เลขที่ 134/2 หมู่ 4 ต.บางเมือง อ.เมือง จ.สมุทรปราการ 10270, โทรศัพท์: 081-246-9877</v>
      </c>
      <c r="W1569" s="3" t="str">
        <f>VLOOKUP($B1569,[1]Offline!$A$2:$K$2447,5,FALSE)</f>
        <v>exp3115-sm@lotuss.com</v>
      </c>
      <c r="X1569" s="3" t="str">
        <f>VLOOKUP($B1569,[1]Offline!$A$2:$K$2447,10,FALSE)</f>
        <v>0812469877</v>
      </c>
      <c r="Y1569" t="s">
        <v>10209</v>
      </c>
      <c r="Z1569" t="str">
        <f t="shared" si="253"/>
        <v>0812469877</v>
      </c>
      <c r="AA1569" t="str">
        <f t="shared" si="254"/>
        <v>081-246-9877</v>
      </c>
      <c r="AB1569" t="str">
        <f t="shared" si="255"/>
        <v>Valid</v>
      </c>
      <c r="AC1569" s="4" t="str">
        <f t="shared" si="258"/>
        <v>Valid</v>
      </c>
      <c r="AD1569" t="s">
        <v>10209</v>
      </c>
      <c r="AE1569" s="11" t="s">
        <v>10210</v>
      </c>
    </row>
    <row r="1570" spans="1:31" ht="16" x14ac:dyDescent="0.2">
      <c r="A1570" t="s">
        <v>10211</v>
      </c>
      <c r="B1570">
        <v>3116</v>
      </c>
      <c r="C1570" t="str">
        <f t="shared" si="250"/>
        <v>store_doc_3116</v>
      </c>
      <c r="D1570" t="s">
        <v>10212</v>
      </c>
      <c r="E1570" t="s">
        <v>10213</v>
      </c>
      <c r="F1570">
        <v>13.783151</v>
      </c>
      <c r="G1570">
        <v>100.49091</v>
      </c>
      <c r="H1570" t="str">
        <f t="shared" si="256"/>
        <v>https://www.google.com/maps/place/13.783151,100.49091</v>
      </c>
      <c r="I1570" t="s">
        <v>28</v>
      </c>
      <c r="J1570" t="s">
        <v>29</v>
      </c>
      <c r="K1570" t="s">
        <v>10214</v>
      </c>
      <c r="L1570" t="s">
        <v>9350</v>
      </c>
      <c r="M1570" t="s">
        <v>32</v>
      </c>
      <c r="N1570">
        <v>10700</v>
      </c>
      <c r="O1570" t="s">
        <v>10215</v>
      </c>
      <c r="P1570" t="s">
        <v>34</v>
      </c>
      <c r="Q1570" s="3" t="s">
        <v>44</v>
      </c>
      <c r="R1570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0" s="3" t="str">
        <f>VLOOKUP($B1570,[1]Offline!$A$2:$K$2447,2,FALSE)</f>
        <v>Mini Supermarket</v>
      </c>
      <c r="T1570" s="3" t="str">
        <f>VLOOKUP($B1570,[1]Offline!$A$2:$K$2447,6,FALSE)</f>
        <v>24 Hours</v>
      </c>
      <c r="U1570" s="3" t="str">
        <f>VLOOKUP($B1570,[1]Offline!$A$2:$K$2447,8,FALSE)</f>
        <v>เลขที่ 212/1 ซ.จรัญสนิทวงศ์ 65 แขวงบางบำหรุ เขตบางพลัด กรุงเทพฯ 10700</v>
      </c>
      <c r="V1570" s="11" t="str">
        <f t="shared" si="252"/>
        <v>เลขที่ 212/1 ซ.จรัญสนิทวงศ์ 65 แขวงบางบำหรุ เขตบางพลัด กรุงเทพฯ 10700, โทรศัพท์: 081-245-8219</v>
      </c>
      <c r="W1570" s="3" t="str">
        <f>VLOOKUP($B1570,[1]Offline!$A$2:$K$2447,5,FALSE)</f>
        <v>exp3116-sm@lotuss.com</v>
      </c>
      <c r="X1570" s="3" t="str">
        <f>VLOOKUP($B1570,[1]Offline!$A$2:$K$2447,10,FALSE)</f>
        <v>0812458219</v>
      </c>
      <c r="Y1570" t="s">
        <v>10216</v>
      </c>
      <c r="Z1570" t="str">
        <f t="shared" si="253"/>
        <v>0812458219</v>
      </c>
      <c r="AA1570" t="str">
        <f t="shared" si="254"/>
        <v>081-245-8219</v>
      </c>
      <c r="AB1570" t="str">
        <f t="shared" si="255"/>
        <v>Valid</v>
      </c>
      <c r="AC1570" s="4" t="str">
        <f t="shared" si="258"/>
        <v>Valid</v>
      </c>
      <c r="AD1570" t="s">
        <v>10216</v>
      </c>
      <c r="AE1570" s="11" t="s">
        <v>10217</v>
      </c>
    </row>
    <row r="1571" spans="1:31" ht="16" x14ac:dyDescent="0.2">
      <c r="A1571" t="s">
        <v>10218</v>
      </c>
      <c r="B1571">
        <v>3117</v>
      </c>
      <c r="C1571" t="str">
        <f t="shared" si="250"/>
        <v>store_doc_3117</v>
      </c>
      <c r="D1571" t="s">
        <v>10219</v>
      </c>
      <c r="E1571" t="s">
        <v>10220</v>
      </c>
      <c r="F1571">
        <v>13.789327</v>
      </c>
      <c r="G1571">
        <v>100.611999</v>
      </c>
      <c r="H1571" t="str">
        <f t="shared" si="256"/>
        <v>https://www.google.com/maps/place/13.789327,100.611999</v>
      </c>
      <c r="I1571" t="s">
        <v>123</v>
      </c>
      <c r="J1571" t="s">
        <v>29</v>
      </c>
      <c r="K1571" t="s">
        <v>10221</v>
      </c>
      <c r="L1571" t="s">
        <v>74</v>
      </c>
      <c r="M1571" t="s">
        <v>32</v>
      </c>
      <c r="N1571">
        <v>10310</v>
      </c>
      <c r="O1571" t="s">
        <v>10222</v>
      </c>
      <c r="P1571" t="s">
        <v>34</v>
      </c>
      <c r="Q1571" s="3" t="s">
        <v>35</v>
      </c>
      <c r="R1571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1" s="3" t="e">
        <f>VLOOKUP($B1571,[1]Offline!$A$2:$K$2447,2,FALSE)</f>
        <v>#N/A</v>
      </c>
      <c r="T1571" s="3" t="e">
        <f>VLOOKUP($B1571,[1]Offline!$A$2:$K$2447,6,FALSE)</f>
        <v>#N/A</v>
      </c>
      <c r="U1571" s="3" t="e">
        <f>VLOOKUP($B1571,[1]Offline!$A$2:$K$2447,8,FALSE)</f>
        <v>#N/A</v>
      </c>
      <c r="V1571" s="11" t="e">
        <f t="shared" si="252"/>
        <v>#N/A</v>
      </c>
      <c r="W1571" s="3" t="e">
        <f>VLOOKUP($B1571,[1]Offline!$A$2:$K$2447,5,FALSE)</f>
        <v>#N/A</v>
      </c>
      <c r="X1571" s="3" t="e">
        <f>VLOOKUP($B1571,[1]Offline!$A$2:$K$2447,10,FALSE)</f>
        <v>#N/A</v>
      </c>
      <c r="Y1571" t="e">
        <v>#N/A</v>
      </c>
      <c r="Z1571" t="e">
        <f t="shared" si="253"/>
        <v>#N/A</v>
      </c>
      <c r="AA1571" t="e">
        <f t="shared" si="254"/>
        <v>#N/A</v>
      </c>
      <c r="AB1571" t="e">
        <f t="shared" si="255"/>
        <v>#N/A</v>
      </c>
      <c r="AC1571" s="4"/>
      <c r="AD1571" t="e">
        <v>#N/A</v>
      </c>
    </row>
    <row r="1572" spans="1:31" ht="16" x14ac:dyDescent="0.2">
      <c r="A1572" t="s">
        <v>10223</v>
      </c>
      <c r="B1572">
        <v>3118</v>
      </c>
      <c r="C1572" t="str">
        <f t="shared" si="250"/>
        <v>store_doc_3118</v>
      </c>
      <c r="D1572" t="s">
        <v>10224</v>
      </c>
      <c r="E1572" t="s">
        <v>10225</v>
      </c>
      <c r="F1572">
        <v>13.744211999999999</v>
      </c>
      <c r="G1572">
        <v>100.40220600000001</v>
      </c>
      <c r="H1572" t="str">
        <f t="shared" si="256"/>
        <v>https://www.google.com/maps/place/13.744212,100.402206</v>
      </c>
      <c r="I1572" t="s">
        <v>28</v>
      </c>
      <c r="J1572" t="s">
        <v>29</v>
      </c>
      <c r="K1572" t="s">
        <v>10226</v>
      </c>
      <c r="L1572" t="s">
        <v>189</v>
      </c>
      <c r="M1572" t="s">
        <v>32</v>
      </c>
      <c r="N1572">
        <v>10160</v>
      </c>
      <c r="O1572" t="s">
        <v>6530</v>
      </c>
      <c r="P1572" t="s">
        <v>34</v>
      </c>
      <c r="Q1572" s="3" t="s">
        <v>170</v>
      </c>
      <c r="R1572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2" s="3" t="str">
        <f>VLOOKUP($B1572,[1]Offline!$A$2:$K$2447,2,FALSE)</f>
        <v>Mini Supermarket</v>
      </c>
      <c r="T1572" s="3" t="str">
        <f>VLOOKUP($B1572,[1]Offline!$A$2:$K$2447,6,FALSE)</f>
        <v>06:00-23:00 (17Hrs)</v>
      </c>
      <c r="U1572" s="3" t="str">
        <f>VLOOKUP($B1572,[1]Offline!$A$2:$K$2447,8,FALSE)</f>
        <v>เลขที่ 443/1 ถ.บางแวก แขวงบางไผ่ เขตบางแค กรุงเทพมหานคร 10160</v>
      </c>
      <c r="V1572" s="11" t="str">
        <f t="shared" si="252"/>
        <v>เลขที่ 443/1 ถ.บางแวก แขวงบางไผ่ เขตบางแค กรุงเทพมหานคร 10160, โทรศัพท์: 065-984-8240</v>
      </c>
      <c r="W1572" s="3" t="str">
        <f>VLOOKUP($B1572,[1]Offline!$A$2:$K$2447,5,FALSE)</f>
        <v>exp3118-sm@lotuss.com</v>
      </c>
      <c r="X1572" s="3" t="str">
        <f>VLOOKUP($B1572,[1]Offline!$A$2:$K$2447,10,FALSE)</f>
        <v>0659848240</v>
      </c>
      <c r="Y1572" t="s">
        <v>10227</v>
      </c>
      <c r="Z1572" t="str">
        <f t="shared" si="253"/>
        <v>0659848240</v>
      </c>
      <c r="AA1572" t="str">
        <f t="shared" si="254"/>
        <v>065-984-8240</v>
      </c>
      <c r="AB1572" t="str">
        <f t="shared" si="255"/>
        <v>Valid</v>
      </c>
      <c r="AC1572" s="4" t="str">
        <f t="shared" ref="AC1572:AC1593" si="259">IF(AND(LEFT($Z1572,1)="0", OR(LEN(SUBSTITUTE($Z1572,"-",""))=9, AND(LEFT($Z1572,2)&lt;&gt;"02", LEN(SUBSTITUTE($Z1572,"-",""))=10))), "Valid", "Invalid")</f>
        <v>Valid</v>
      </c>
      <c r="AD1572" t="s">
        <v>10227</v>
      </c>
      <c r="AE1572" s="11" t="s">
        <v>10228</v>
      </c>
    </row>
    <row r="1573" spans="1:31" ht="16" x14ac:dyDescent="0.2">
      <c r="A1573" t="s">
        <v>10229</v>
      </c>
      <c r="B1573">
        <v>3119</v>
      </c>
      <c r="C1573" t="str">
        <f t="shared" si="250"/>
        <v>store_doc_3119</v>
      </c>
      <c r="D1573" t="s">
        <v>10230</v>
      </c>
      <c r="E1573" t="s">
        <v>10231</v>
      </c>
      <c r="F1573">
        <v>13.599622999999999</v>
      </c>
      <c r="G1573">
        <v>100.658305</v>
      </c>
      <c r="H1573" t="str">
        <f t="shared" si="256"/>
        <v>https://www.google.com/maps/place/13.599623,100.658305</v>
      </c>
      <c r="I1573" t="s">
        <v>28</v>
      </c>
      <c r="J1573" t="s">
        <v>29</v>
      </c>
      <c r="K1573" t="s">
        <v>10232</v>
      </c>
      <c r="L1573" t="s">
        <v>99</v>
      </c>
      <c r="M1573" t="s">
        <v>100</v>
      </c>
      <c r="N1573">
        <v>10280</v>
      </c>
      <c r="O1573" t="s">
        <v>1473</v>
      </c>
      <c r="P1573" t="s">
        <v>34</v>
      </c>
      <c r="Q1573" s="3" t="s">
        <v>35</v>
      </c>
      <c r="R1573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3" s="3" t="str">
        <f>VLOOKUP($B1573,[1]Offline!$A$2:$K$2447,2,FALSE)</f>
        <v>Mini Supermarket</v>
      </c>
      <c r="T1573" s="3" t="str">
        <f>VLOOKUP($B1573,[1]Offline!$A$2:$K$2447,6,FALSE)</f>
        <v>06:00-23:00 (17Hrs)</v>
      </c>
      <c r="U1573" s="3" t="str">
        <f>VLOOKUP($B1573,[1]Offline!$A$2:$K$2447,8,FALSE)</f>
        <v>เลขที่ 888 หมู่ 4 ต.แพรกษาใหม่ อ.เมือง จ.สมุทรปราการ 10280</v>
      </c>
      <c r="V1573" s="11" t="str">
        <f t="shared" si="252"/>
        <v>เลขที่ 888 หมู่ 4 ต.แพรกษาใหม่ อ.เมือง จ.สมุทรปราการ 10280, โทรศัพท์: 065-984-8241</v>
      </c>
      <c r="W1573" s="3" t="str">
        <f>VLOOKUP($B1573,[1]Offline!$A$2:$K$2447,5,FALSE)</f>
        <v>exp3119-sm@lotuss.com</v>
      </c>
      <c r="X1573" s="3" t="str">
        <f>VLOOKUP($B1573,[1]Offline!$A$2:$K$2447,10,FALSE)</f>
        <v>0659848241</v>
      </c>
      <c r="Y1573" t="s">
        <v>10233</v>
      </c>
      <c r="Z1573" t="str">
        <f t="shared" si="253"/>
        <v>0659848241</v>
      </c>
      <c r="AA1573" t="str">
        <f t="shared" si="254"/>
        <v>065-984-8241</v>
      </c>
      <c r="AB1573" t="str">
        <f t="shared" si="255"/>
        <v>Valid</v>
      </c>
      <c r="AC1573" s="4" t="str">
        <f t="shared" si="259"/>
        <v>Valid</v>
      </c>
      <c r="AD1573" t="s">
        <v>10233</v>
      </c>
      <c r="AE1573" s="11" t="s">
        <v>10234</v>
      </c>
    </row>
    <row r="1574" spans="1:31" ht="16" x14ac:dyDescent="0.2">
      <c r="A1574" t="s">
        <v>10235</v>
      </c>
      <c r="B1574">
        <v>3120</v>
      </c>
      <c r="C1574" t="str">
        <f t="shared" si="250"/>
        <v>store_doc_3120</v>
      </c>
      <c r="D1574" t="s">
        <v>10236</v>
      </c>
      <c r="E1574" t="s">
        <v>10237</v>
      </c>
      <c r="F1574">
        <v>13.620632000000001</v>
      </c>
      <c r="G1574">
        <v>100.630152</v>
      </c>
      <c r="H1574" t="str">
        <f t="shared" si="256"/>
        <v>https://www.google.com/maps/place/13.620632,100.630152</v>
      </c>
      <c r="I1574" t="s">
        <v>28</v>
      </c>
      <c r="J1574" t="s">
        <v>29</v>
      </c>
      <c r="K1574" t="s">
        <v>10238</v>
      </c>
      <c r="L1574" t="s">
        <v>99</v>
      </c>
      <c r="M1574" t="s">
        <v>100</v>
      </c>
      <c r="N1574">
        <v>10270</v>
      </c>
      <c r="O1574" t="s">
        <v>722</v>
      </c>
      <c r="P1574" t="s">
        <v>34</v>
      </c>
      <c r="Q1574" s="3" t="s">
        <v>35</v>
      </c>
      <c r="R1574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4" s="3" t="str">
        <f>VLOOKUP($B1574,[1]Offline!$A$2:$K$2447,2,FALSE)</f>
        <v>Mini Supermarket</v>
      </c>
      <c r="T1574" s="3" t="str">
        <f>VLOOKUP($B1574,[1]Offline!$A$2:$K$2447,6,FALSE)</f>
        <v xml:space="preserve">24 Hours </v>
      </c>
      <c r="U1574" s="3" t="str">
        <f>VLOOKUP($B1574,[1]Offline!$A$2:$K$2447,8,FALSE)</f>
        <v>เลขที่ 2154 หมู่7 ต.เทพารักษ์ อ.เมือง จ.สมุทรปราการ 10270</v>
      </c>
      <c r="V1574" s="11" t="str">
        <f t="shared" si="252"/>
        <v>เลขที่ 2154 หมู่7 ต.เทพารักษ์ อ.เมือง จ.สมุทรปราการ 10270, โทรศัพท์: 065-984-8242</v>
      </c>
      <c r="W1574" s="3" t="str">
        <f>VLOOKUP($B1574,[1]Offline!$A$2:$K$2447,5,FALSE)</f>
        <v>exp3120-sm@lotuss.com</v>
      </c>
      <c r="X1574" s="3" t="str">
        <f>VLOOKUP($B1574,[1]Offline!$A$2:$K$2447,10,FALSE)</f>
        <v>0659848242</v>
      </c>
      <c r="Y1574" t="s">
        <v>10239</v>
      </c>
      <c r="Z1574" t="str">
        <f t="shared" si="253"/>
        <v>0659848242</v>
      </c>
      <c r="AA1574" t="str">
        <f t="shared" si="254"/>
        <v>065-984-8242</v>
      </c>
      <c r="AB1574" t="str">
        <f t="shared" si="255"/>
        <v>Valid</v>
      </c>
      <c r="AC1574" s="4" t="str">
        <f t="shared" si="259"/>
        <v>Valid</v>
      </c>
      <c r="AD1574" t="s">
        <v>10239</v>
      </c>
      <c r="AE1574" s="11" t="s">
        <v>10240</v>
      </c>
    </row>
    <row r="1575" spans="1:31" ht="16" x14ac:dyDescent="0.2">
      <c r="A1575" t="s">
        <v>10241</v>
      </c>
      <c r="B1575">
        <v>3121</v>
      </c>
      <c r="C1575" t="str">
        <f t="shared" si="250"/>
        <v>store_doc_3121</v>
      </c>
      <c r="D1575" t="s">
        <v>10242</v>
      </c>
      <c r="E1575" t="s">
        <v>10243</v>
      </c>
      <c r="F1575">
        <v>13.860061</v>
      </c>
      <c r="G1575">
        <v>100.549386</v>
      </c>
      <c r="H1575" t="str">
        <f t="shared" si="256"/>
        <v>https://www.google.com/maps/place/13.860061,100.549386</v>
      </c>
      <c r="I1575" t="s">
        <v>28</v>
      </c>
      <c r="J1575" t="s">
        <v>29</v>
      </c>
      <c r="K1575" t="s">
        <v>10244</v>
      </c>
      <c r="L1575" t="s">
        <v>670</v>
      </c>
      <c r="M1575" t="s">
        <v>32</v>
      </c>
      <c r="N1575">
        <v>10210</v>
      </c>
      <c r="O1575" t="s">
        <v>860</v>
      </c>
      <c r="P1575" t="s">
        <v>34</v>
      </c>
      <c r="Q1575" s="3" t="s">
        <v>35</v>
      </c>
      <c r="R1575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5" s="3" t="str">
        <f>VLOOKUP($B1575,[1]Offline!$A$2:$K$2447,2,FALSE)</f>
        <v>Mini Supermarket</v>
      </c>
      <c r="T1575" s="3" t="str">
        <f>VLOOKUP($B1575,[1]Offline!$A$2:$K$2447,6,FALSE)</f>
        <v>06:00-23:00 (17Hrs)</v>
      </c>
      <c r="U1575" s="3" t="str">
        <f>VLOOKUP($B1575,[1]Offline!$A$2:$K$2447,8,FALSE)</f>
        <v>เลขที่ 4/37 ซอยงามวงศ์วาน 43 แยก 2-4 (ชินเขต 1/4) แขวงทุ่งสองห้อง เขตหลักสี่ จ.กรุงเทพมหานคร 10210</v>
      </c>
      <c r="V1575" s="11" t="str">
        <f t="shared" si="252"/>
        <v>เลขที่ 4/37 ซอยงามวงศ์วาน 43 แยก 2-4 (ชินเขต 1/4) แขวงทุ่งสองห้อง เขตหลักสี่ จ.กรุงเทพมหานคร 10210, โทรศัพท์: 065-984-8243</v>
      </c>
      <c r="W1575" s="3" t="str">
        <f>VLOOKUP($B1575,[1]Offline!$A$2:$K$2447,5,FALSE)</f>
        <v>exp3121-sm@lotuss.com</v>
      </c>
      <c r="X1575" s="3" t="str">
        <f>VLOOKUP($B1575,[1]Offline!$A$2:$K$2447,10,FALSE)</f>
        <v>0659848243</v>
      </c>
      <c r="Y1575" t="s">
        <v>10245</v>
      </c>
      <c r="Z1575" t="str">
        <f t="shared" si="253"/>
        <v>0659848243</v>
      </c>
      <c r="AA1575" t="str">
        <f t="shared" si="254"/>
        <v>065-984-8243</v>
      </c>
      <c r="AB1575" t="str">
        <f t="shared" si="255"/>
        <v>Valid</v>
      </c>
      <c r="AC1575" s="4" t="str">
        <f t="shared" si="259"/>
        <v>Valid</v>
      </c>
      <c r="AD1575" t="s">
        <v>10245</v>
      </c>
      <c r="AE1575" s="11" t="s">
        <v>10246</v>
      </c>
    </row>
    <row r="1576" spans="1:31" ht="16" x14ac:dyDescent="0.2">
      <c r="A1576" t="s">
        <v>10247</v>
      </c>
      <c r="B1576">
        <v>3122</v>
      </c>
      <c r="C1576" t="str">
        <f t="shared" si="250"/>
        <v>store_doc_3122</v>
      </c>
      <c r="D1576" t="s">
        <v>10248</v>
      </c>
      <c r="E1576" t="s">
        <v>10249</v>
      </c>
      <c r="F1576">
        <v>13.865795</v>
      </c>
      <c r="G1576">
        <v>100.467534</v>
      </c>
      <c r="H1576" t="str">
        <f t="shared" si="256"/>
        <v>https://www.google.com/maps/place/13.865795,100.467534</v>
      </c>
      <c r="I1576" t="s">
        <v>28</v>
      </c>
      <c r="J1576" t="s">
        <v>29</v>
      </c>
      <c r="K1576" t="s">
        <v>10250</v>
      </c>
      <c r="L1576" t="s">
        <v>284</v>
      </c>
      <c r="M1576" t="s">
        <v>232</v>
      </c>
      <c r="N1576">
        <v>11000</v>
      </c>
      <c r="O1576" t="s">
        <v>892</v>
      </c>
      <c r="P1576" t="s">
        <v>34</v>
      </c>
      <c r="Q1576" s="3" t="s">
        <v>35</v>
      </c>
      <c r="R1576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6" s="3" t="str">
        <f>VLOOKUP($B1576,[1]Offline!$A$2:$K$2447,2,FALSE)</f>
        <v>Mini Supermarket</v>
      </c>
      <c r="T1576" s="3" t="str">
        <f>VLOOKUP($B1576,[1]Offline!$A$2:$K$2447,6,FALSE)</f>
        <v>06:00-23:00 (17Hrs)</v>
      </c>
      <c r="U1576" s="3" t="str">
        <f>VLOOKUP($B1576,[1]Offline!$A$2:$K$2447,8,FALSE)</f>
        <v>เลขที่ 85/52 หมู่ที่ 4 ต.ไทรม้า อ.เมืองนนทบุรี จ.นนทบุรี 11000</v>
      </c>
      <c r="V1576" s="11" t="str">
        <f t="shared" si="252"/>
        <v>เลขที่ 85/52 หมู่ที่ 4 ต.ไทรม้า อ.เมืองนนทบุรี จ.นนทบุรี 11000, โทรศัพท์: 065-984-8244</v>
      </c>
      <c r="W1576" s="3" t="str">
        <f>VLOOKUP($B1576,[1]Offline!$A$2:$K$2447,5,FALSE)</f>
        <v>exp3122-sm@lotuss.com</v>
      </c>
      <c r="X1576" s="3" t="str">
        <f>VLOOKUP($B1576,[1]Offline!$A$2:$K$2447,10,FALSE)</f>
        <v>0659848244</v>
      </c>
      <c r="Y1576" t="s">
        <v>10251</v>
      </c>
      <c r="Z1576" t="str">
        <f t="shared" si="253"/>
        <v>0659848244</v>
      </c>
      <c r="AA1576" t="str">
        <f t="shared" si="254"/>
        <v>065-984-8244</v>
      </c>
      <c r="AB1576" t="str">
        <f t="shared" si="255"/>
        <v>Valid</v>
      </c>
      <c r="AC1576" s="4" t="str">
        <f t="shared" si="259"/>
        <v>Valid</v>
      </c>
      <c r="AD1576" t="s">
        <v>10251</v>
      </c>
      <c r="AE1576" s="11" t="s">
        <v>10252</v>
      </c>
    </row>
    <row r="1577" spans="1:31" ht="16" x14ac:dyDescent="0.2">
      <c r="A1577" t="s">
        <v>10253</v>
      </c>
      <c r="B1577">
        <v>3123</v>
      </c>
      <c r="C1577" t="str">
        <f t="shared" si="250"/>
        <v>store_doc_3123</v>
      </c>
      <c r="D1577" t="s">
        <v>10254</v>
      </c>
      <c r="E1577" t="s">
        <v>10255</v>
      </c>
      <c r="F1577">
        <v>13.264529</v>
      </c>
      <c r="G1577">
        <v>100.941941</v>
      </c>
      <c r="H1577" t="str">
        <f t="shared" si="256"/>
        <v>https://www.google.com/maps/place/13.264529,100.941941</v>
      </c>
      <c r="I1577" t="s">
        <v>28</v>
      </c>
      <c r="J1577" t="s">
        <v>29</v>
      </c>
      <c r="K1577" t="s">
        <v>10256</v>
      </c>
      <c r="L1577" t="s">
        <v>1527</v>
      </c>
      <c r="M1577" t="s">
        <v>1528</v>
      </c>
      <c r="N1577">
        <v>20130</v>
      </c>
      <c r="O1577" t="s">
        <v>4064</v>
      </c>
      <c r="P1577" t="s">
        <v>34</v>
      </c>
      <c r="Q1577" s="3" t="s">
        <v>35</v>
      </c>
      <c r="R1577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7" s="3" t="str">
        <f>VLOOKUP($B1577,[1]Offline!$A$2:$K$2447,2,FALSE)</f>
        <v>Mini Supermarket</v>
      </c>
      <c r="T1577" s="3" t="str">
        <f>VLOOKUP($B1577,[1]Offline!$A$2:$K$2447,6,FALSE)</f>
        <v>05:00-23:00 (18Hrs)</v>
      </c>
      <c r="U1577" s="3" t="str">
        <f>VLOOKUP($B1577,[1]Offline!$A$2:$K$2447,8,FALSE)</f>
        <v>เลขที่ 9/7 ถ.เทศบาลพัฒนา 1 ต.เหมือง อ.เมืองชลบุรี จ.ชลบุรี 20130</v>
      </c>
      <c r="V1577" s="11" t="str">
        <f t="shared" si="252"/>
        <v>เลขที่ 9/7 ถ.เทศบาลพัฒนา 1 ต.เหมือง อ.เมืองชลบุรี จ.ชลบุรี 20130, โทรศัพท์: ยังไม่มีเบอร์สาขา</v>
      </c>
      <c r="W1577" s="3" t="str">
        <f>VLOOKUP($B1577,[1]Offline!$A$2:$K$2447,5,FALSE)</f>
        <v>exp3123-sm@lotuss.com</v>
      </c>
      <c r="X1577" s="3" t="str">
        <f>VLOOKUP($B1577,[1]Offline!$A$2:$K$2447,10,FALSE)</f>
        <v>0ยังไม่มีเบอร์สาขา</v>
      </c>
      <c r="Y1577" t="s">
        <v>1580</v>
      </c>
      <c r="Z1577" t="str">
        <f t="shared" si="253"/>
        <v>ยังไม่มีเบอร์สาขา</v>
      </c>
      <c r="AA1577" t="str">
        <f t="shared" si="254"/>
        <v>ยังไม่มีเบอร์สาขา</v>
      </c>
      <c r="AB1577" t="str">
        <f t="shared" si="255"/>
        <v>Invalid</v>
      </c>
      <c r="AC1577" s="4" t="str">
        <f t="shared" si="259"/>
        <v>Invalid</v>
      </c>
      <c r="AD1577" t="s">
        <v>1580</v>
      </c>
      <c r="AE1577" s="11" t="s">
        <v>1580</v>
      </c>
    </row>
    <row r="1578" spans="1:31" ht="16" x14ac:dyDescent="0.2">
      <c r="A1578" t="s">
        <v>10257</v>
      </c>
      <c r="B1578">
        <v>3124</v>
      </c>
      <c r="C1578" t="str">
        <f t="shared" si="250"/>
        <v>store_doc_3124</v>
      </c>
      <c r="D1578" t="s">
        <v>10258</v>
      </c>
      <c r="E1578" t="s">
        <v>10259</v>
      </c>
      <c r="F1578">
        <v>16.407679999999999</v>
      </c>
      <c r="G1578">
        <v>102.792052</v>
      </c>
      <c r="H1578" t="str">
        <f t="shared" si="256"/>
        <v>https://www.google.com/maps/place/16.40768,102.792052</v>
      </c>
      <c r="I1578" t="s">
        <v>28</v>
      </c>
      <c r="J1578" t="s">
        <v>29</v>
      </c>
      <c r="K1578" t="s">
        <v>10260</v>
      </c>
      <c r="L1578" t="s">
        <v>2423</v>
      </c>
      <c r="M1578" t="s">
        <v>2424</v>
      </c>
      <c r="N1578">
        <v>40000</v>
      </c>
      <c r="O1578" t="s">
        <v>3766</v>
      </c>
      <c r="P1578" t="s">
        <v>34</v>
      </c>
      <c r="Q1578" s="3" t="s">
        <v>35</v>
      </c>
      <c r="R1578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8" s="3" t="str">
        <f>VLOOKUP($B1578,[1]Offline!$A$2:$K$2447,2,FALSE)</f>
        <v>Mini Supermarket</v>
      </c>
      <c r="T1578" s="3" t="str">
        <f>VLOOKUP($B1578,[1]Offline!$A$2:$K$2447,6,FALSE)</f>
        <v>06:00-23:00 (17Hrs)</v>
      </c>
      <c r="U1578" s="3" t="str">
        <f>VLOOKUP($B1578,[1]Offline!$A$2:$K$2447,8,FALSE)</f>
        <v>เลขที่ 376 หมู่ที่ 15 ต.บ้านเป็ด อ.เมืองขอนแก่น จ.ขอนแก่น 40000</v>
      </c>
      <c r="V1578" s="11" t="str">
        <f t="shared" si="252"/>
        <v>เลขที่ 376 หมู่ที่ 15 ต.บ้านเป็ด อ.เมืองขอนแก่น จ.ขอนแก่น 40000, โทรศัพท์: 062-605-8762</v>
      </c>
      <c r="W1578" s="3" t="str">
        <f>VLOOKUP($B1578,[1]Offline!$A$2:$K$2447,5,FALSE)</f>
        <v>exp3124-sm@lotuss.com</v>
      </c>
      <c r="X1578" s="3" t="str">
        <f>VLOOKUP($B1578,[1]Offline!$A$2:$K$2447,10,FALSE)</f>
        <v>0626058762</v>
      </c>
      <c r="Y1578" t="s">
        <v>10261</v>
      </c>
      <c r="Z1578" t="str">
        <f t="shared" si="253"/>
        <v>0626058762</v>
      </c>
      <c r="AA1578" t="str">
        <f t="shared" si="254"/>
        <v>062-605-8762</v>
      </c>
      <c r="AB1578" t="str">
        <f t="shared" si="255"/>
        <v>Valid</v>
      </c>
      <c r="AC1578" s="4" t="str">
        <f t="shared" si="259"/>
        <v>Valid</v>
      </c>
      <c r="AD1578" t="s">
        <v>10261</v>
      </c>
      <c r="AE1578" s="11" t="s">
        <v>10262</v>
      </c>
    </row>
    <row r="1579" spans="1:31" ht="16" x14ac:dyDescent="0.2">
      <c r="A1579" t="s">
        <v>10263</v>
      </c>
      <c r="B1579">
        <v>3125</v>
      </c>
      <c r="C1579" t="str">
        <f t="shared" si="250"/>
        <v>store_doc_3125</v>
      </c>
      <c r="D1579" t="s">
        <v>10264</v>
      </c>
      <c r="E1579" t="s">
        <v>10265</v>
      </c>
      <c r="F1579">
        <v>12.579173000000001</v>
      </c>
      <c r="G1579">
        <v>99.953244999999995</v>
      </c>
      <c r="H1579" t="str">
        <f t="shared" si="256"/>
        <v>https://www.google.com/maps/place/12.579173,99.953245</v>
      </c>
      <c r="I1579" t="s">
        <v>28</v>
      </c>
      <c r="J1579" t="s">
        <v>29</v>
      </c>
      <c r="K1579" t="s">
        <v>10266</v>
      </c>
      <c r="L1579" t="s">
        <v>3023</v>
      </c>
      <c r="M1579" t="s">
        <v>1043</v>
      </c>
      <c r="N1579">
        <v>77110</v>
      </c>
      <c r="O1579" t="s">
        <v>3024</v>
      </c>
      <c r="P1579" t="s">
        <v>34</v>
      </c>
      <c r="Q1579" s="3" t="s">
        <v>44</v>
      </c>
      <c r="R1579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79" s="3" t="str">
        <f>VLOOKUP($B1579,[1]Offline!$A$2:$K$2447,2,FALSE)</f>
        <v>Mini Supermarket</v>
      </c>
      <c r="T1579" s="3" t="str">
        <f>VLOOKUP($B1579,[1]Offline!$A$2:$K$2447,6,FALSE)</f>
        <v xml:space="preserve">24 Hours </v>
      </c>
      <c r="U1579" s="3" t="str">
        <f>VLOOKUP($B1579,[1]Offline!$A$2:$K$2447,8,FALSE)</f>
        <v>เลขที่ 13/97 ถ.เพชรเกษม ต.หัวหิน อ.หัวหิน จ.ประจวบคีรีขันธ์ 77110</v>
      </c>
      <c r="V1579" s="11" t="str">
        <f t="shared" si="252"/>
        <v>เลขที่ 13/97 ถ.เพชรเกษม ต.หัวหิน อ.หัวหิน จ.ประจวบคีรีขันธ์ 77110, โทรศัพท์: 062-605-8210</v>
      </c>
      <c r="W1579" s="3" t="str">
        <f>VLOOKUP($B1579,[1]Offline!$A$2:$K$2447,5,FALSE)</f>
        <v>exp3125-sm@lotuss.com</v>
      </c>
      <c r="X1579" s="3" t="str">
        <f>VLOOKUP($B1579,[1]Offline!$A$2:$K$2447,10,FALSE)</f>
        <v>0626058210</v>
      </c>
      <c r="Y1579" t="s">
        <v>10267</v>
      </c>
      <c r="Z1579" t="str">
        <f t="shared" si="253"/>
        <v>0626058210</v>
      </c>
      <c r="AA1579" t="str">
        <f t="shared" si="254"/>
        <v>062-605-8210</v>
      </c>
      <c r="AB1579" t="str">
        <f t="shared" si="255"/>
        <v>Valid</v>
      </c>
      <c r="AC1579" s="4" t="str">
        <f t="shared" si="259"/>
        <v>Valid</v>
      </c>
      <c r="AD1579" t="s">
        <v>10267</v>
      </c>
      <c r="AE1579" s="11" t="s">
        <v>10268</v>
      </c>
    </row>
    <row r="1580" spans="1:31" ht="16" x14ac:dyDescent="0.2">
      <c r="A1580" t="s">
        <v>10269</v>
      </c>
      <c r="B1580">
        <v>3126</v>
      </c>
      <c r="C1580" t="str">
        <f t="shared" si="250"/>
        <v>store_doc_3126</v>
      </c>
      <c r="D1580" t="s">
        <v>10270</v>
      </c>
      <c r="E1580" t="s">
        <v>10271</v>
      </c>
      <c r="F1580">
        <v>15.812975</v>
      </c>
      <c r="G1580">
        <v>102.60421100000001</v>
      </c>
      <c r="H1580" t="str">
        <f t="shared" si="256"/>
        <v>https://www.google.com/maps/place/15.812975,102.604211</v>
      </c>
      <c r="I1580" t="s">
        <v>28</v>
      </c>
      <c r="J1580" t="s">
        <v>29</v>
      </c>
      <c r="K1580" t="s">
        <v>10272</v>
      </c>
      <c r="L1580" t="s">
        <v>10273</v>
      </c>
      <c r="M1580" t="s">
        <v>2424</v>
      </c>
      <c r="N1580">
        <v>40120</v>
      </c>
      <c r="O1580" t="s">
        <v>10274</v>
      </c>
      <c r="P1580" t="s">
        <v>34</v>
      </c>
      <c r="Q1580" s="3" t="s">
        <v>35</v>
      </c>
      <c r="R1580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0" s="3" t="str">
        <f>VLOOKUP($B1580,[1]Offline!$A$2:$K$2447,2,FALSE)</f>
        <v>Mini Supermarket</v>
      </c>
      <c r="T1580" s="3" t="str">
        <f>VLOOKUP($B1580,[1]Offline!$A$2:$K$2447,6,FALSE)</f>
        <v>06:00-23:00 (17Hrs)</v>
      </c>
      <c r="U1580" s="3" t="str">
        <f>VLOOKUP($B1580,[1]Offline!$A$2:$K$2447,8,FALSE)</f>
        <v>เลขที่ 77 ถ.พานิชย์เจริญ ต.เมืองพล อ.พล จ.ขอนแก่น 40120</v>
      </c>
      <c r="V1580" s="11" t="str">
        <f t="shared" si="252"/>
        <v>เลขที่ 77 ถ.พานิชย์เจริญ ต.เมืองพล อ.พล จ.ขอนแก่น 40120, โทรศัพท์: 062-605-7801</v>
      </c>
      <c r="W1580" s="3" t="str">
        <f>VLOOKUP($B1580,[1]Offline!$A$2:$K$2447,5,FALSE)</f>
        <v>exp3126-sm@lotuss.com</v>
      </c>
      <c r="X1580" s="3" t="str">
        <f>VLOOKUP($B1580,[1]Offline!$A$2:$K$2447,10,FALSE)</f>
        <v>0626057801</v>
      </c>
      <c r="Y1580" t="s">
        <v>10275</v>
      </c>
      <c r="Z1580" t="str">
        <f t="shared" si="253"/>
        <v>0626057801</v>
      </c>
      <c r="AA1580" t="str">
        <f t="shared" si="254"/>
        <v>062-605-7801</v>
      </c>
      <c r="AB1580" t="str">
        <f t="shared" si="255"/>
        <v>Valid</v>
      </c>
      <c r="AC1580" s="4" t="str">
        <f t="shared" si="259"/>
        <v>Valid</v>
      </c>
      <c r="AD1580" t="s">
        <v>10275</v>
      </c>
      <c r="AE1580" s="11" t="s">
        <v>10276</v>
      </c>
    </row>
    <row r="1581" spans="1:31" ht="16" x14ac:dyDescent="0.2">
      <c r="A1581" t="s">
        <v>10277</v>
      </c>
      <c r="B1581">
        <v>3127</v>
      </c>
      <c r="C1581" t="str">
        <f t="shared" si="250"/>
        <v>store_doc_3127</v>
      </c>
      <c r="D1581" t="s">
        <v>10278</v>
      </c>
      <c r="E1581" t="s">
        <v>10279</v>
      </c>
      <c r="F1581">
        <v>16.704322999999999</v>
      </c>
      <c r="G1581">
        <v>103.08313</v>
      </c>
      <c r="H1581" t="str">
        <f t="shared" si="256"/>
        <v>https://www.google.com/maps/place/16.704323,103.08313</v>
      </c>
      <c r="I1581" t="s">
        <v>28</v>
      </c>
      <c r="J1581" t="s">
        <v>29</v>
      </c>
      <c r="K1581" t="s">
        <v>10280</v>
      </c>
      <c r="L1581" t="s">
        <v>10281</v>
      </c>
      <c r="M1581" t="s">
        <v>2424</v>
      </c>
      <c r="N1581">
        <v>40170</v>
      </c>
      <c r="O1581" t="s">
        <v>10282</v>
      </c>
      <c r="P1581" t="s">
        <v>34</v>
      </c>
      <c r="Q1581" s="3" t="s">
        <v>35</v>
      </c>
      <c r="R1581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1" s="3" t="str">
        <f>VLOOKUP($B1581,[1]Offline!$A$2:$K$2447,2,FALSE)</f>
        <v>Mini Supermarket</v>
      </c>
      <c r="T1581" s="3" t="str">
        <f>VLOOKUP($B1581,[1]Offline!$A$2:$K$2447,6,FALSE)</f>
        <v>06:00-23:00 (17Hrs)</v>
      </c>
      <c r="U1581" s="3" t="str">
        <f>VLOOKUP($B1581,[1]Offline!$A$2:$K$2447,8,FALSE)</f>
        <v>เลขที่ 648 หมู่ที่ 11 ต.หนองโก อ.กระนวน จ.ขอนแก่น 40170</v>
      </c>
      <c r="V1581" s="11" t="str">
        <f t="shared" si="252"/>
        <v>เลขที่ 648 หมู่ที่ 11 ต.หนองโก อ.กระนวน จ.ขอนแก่น 40170, โทรศัพท์: 062-605-7490</v>
      </c>
      <c r="W1581" s="3" t="str">
        <f>VLOOKUP($B1581,[1]Offline!$A$2:$K$2447,5,FALSE)</f>
        <v>exp3127-sm@lotuss.com</v>
      </c>
      <c r="X1581" s="3" t="str">
        <f>VLOOKUP($B1581,[1]Offline!$A$2:$K$2447,10,FALSE)</f>
        <v>0626057490</v>
      </c>
      <c r="Y1581" t="s">
        <v>10283</v>
      </c>
      <c r="Z1581" t="str">
        <f t="shared" si="253"/>
        <v>0626057490</v>
      </c>
      <c r="AA1581" t="str">
        <f t="shared" si="254"/>
        <v>062-605-7490</v>
      </c>
      <c r="AB1581" t="str">
        <f t="shared" si="255"/>
        <v>Valid</v>
      </c>
      <c r="AC1581" s="4" t="str">
        <f t="shared" si="259"/>
        <v>Valid</v>
      </c>
      <c r="AD1581" t="s">
        <v>10283</v>
      </c>
      <c r="AE1581" s="11" t="s">
        <v>10284</v>
      </c>
    </row>
    <row r="1582" spans="1:31" ht="16" x14ac:dyDescent="0.2">
      <c r="A1582" t="s">
        <v>10285</v>
      </c>
      <c r="B1582">
        <v>3128</v>
      </c>
      <c r="C1582" t="str">
        <f t="shared" si="250"/>
        <v>store_doc_3128</v>
      </c>
      <c r="D1582" t="s">
        <v>10286</v>
      </c>
      <c r="E1582" t="s">
        <v>10287</v>
      </c>
      <c r="F1582">
        <v>17.196259999999999</v>
      </c>
      <c r="G1582">
        <v>102.43945600000001</v>
      </c>
      <c r="H1582" t="str">
        <f t="shared" si="256"/>
        <v>https://www.google.com/maps/place/17.19626,102.439456</v>
      </c>
      <c r="I1582" t="s">
        <v>28</v>
      </c>
      <c r="J1582" t="s">
        <v>29</v>
      </c>
      <c r="K1582" t="s">
        <v>10288</v>
      </c>
      <c r="L1582" t="s">
        <v>9959</v>
      </c>
      <c r="M1582" t="s">
        <v>4125</v>
      </c>
      <c r="N1582">
        <v>39000</v>
      </c>
      <c r="O1582" t="s">
        <v>4457</v>
      </c>
      <c r="P1582" t="s">
        <v>34</v>
      </c>
      <c r="Q1582" s="3" t="s">
        <v>44</v>
      </c>
      <c r="R1582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2" s="3" t="str">
        <f>VLOOKUP($B1582,[1]Offline!$A$2:$K$2447,2,FALSE)</f>
        <v>Mini Supermarket</v>
      </c>
      <c r="T1582" s="3" t="str">
        <f>VLOOKUP($B1582,[1]Offline!$A$2:$K$2447,6,FALSE)</f>
        <v>24 Hours</v>
      </c>
      <c r="U1582" s="3" t="str">
        <f>VLOOKUP($B1582,[1]Offline!$A$2:$K$2447,8,FALSE)</f>
        <v>เลขที่ 15 หมู่ที่ 2 ต.หนองบัว อ.เมืองหนองบัวลำภู จ.หนองบัวลำภู 39000</v>
      </c>
      <c r="V1582" s="11" t="str">
        <f t="shared" si="252"/>
        <v>เลขที่ 15 หมู่ที่ 2 ต.หนองบัว อ.เมืองหนองบัวลำภู จ.หนองบัวลำภู 39000, โทรศัพท์: 062-605-7811</v>
      </c>
      <c r="W1582" s="3" t="str">
        <f>VLOOKUP($B1582,[1]Offline!$A$2:$K$2447,5,FALSE)</f>
        <v>exp3128-sm@lotuss.com</v>
      </c>
      <c r="X1582" s="3" t="str">
        <f>VLOOKUP($B1582,[1]Offline!$A$2:$K$2447,10,FALSE)</f>
        <v>0626057811</v>
      </c>
      <c r="Y1582" t="s">
        <v>10289</v>
      </c>
      <c r="Z1582" t="str">
        <f t="shared" si="253"/>
        <v>0626057811</v>
      </c>
      <c r="AA1582" t="str">
        <f t="shared" si="254"/>
        <v>062-605-7811</v>
      </c>
      <c r="AB1582" t="str">
        <f t="shared" si="255"/>
        <v>Valid</v>
      </c>
      <c r="AC1582" s="4" t="str">
        <f t="shared" si="259"/>
        <v>Valid</v>
      </c>
      <c r="AD1582" t="s">
        <v>10289</v>
      </c>
      <c r="AE1582" s="11" t="s">
        <v>10290</v>
      </c>
    </row>
    <row r="1583" spans="1:31" ht="16" x14ac:dyDescent="0.2">
      <c r="A1583" t="s">
        <v>10291</v>
      </c>
      <c r="B1583">
        <v>3129</v>
      </c>
      <c r="C1583" t="str">
        <f t="shared" si="250"/>
        <v>store_doc_3129</v>
      </c>
      <c r="D1583" t="s">
        <v>10292</v>
      </c>
      <c r="E1583" t="s">
        <v>10293</v>
      </c>
      <c r="F1583">
        <v>16.188461</v>
      </c>
      <c r="G1583">
        <v>103.305148</v>
      </c>
      <c r="H1583" t="str">
        <f t="shared" si="256"/>
        <v>https://www.google.com/maps/place/16.188461,103.305148</v>
      </c>
      <c r="I1583" t="s">
        <v>28</v>
      </c>
      <c r="J1583" t="s">
        <v>29</v>
      </c>
      <c r="K1583" t="s">
        <v>10294</v>
      </c>
      <c r="L1583" t="s">
        <v>3431</v>
      </c>
      <c r="M1583" t="s">
        <v>3115</v>
      </c>
      <c r="N1583">
        <v>44000</v>
      </c>
      <c r="O1583" t="s">
        <v>387</v>
      </c>
      <c r="P1583" t="s">
        <v>34</v>
      </c>
      <c r="Q1583" s="3" t="s">
        <v>44</v>
      </c>
      <c r="R1583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3" s="3" t="str">
        <f>VLOOKUP($B1583,[1]Offline!$A$2:$K$2447,2,FALSE)</f>
        <v>Mini Supermarket</v>
      </c>
      <c r="T1583" s="3" t="str">
        <f>VLOOKUP($B1583,[1]Offline!$A$2:$K$2447,6,FALSE)</f>
        <v>24 Hours</v>
      </c>
      <c r="U1583" s="3" t="str">
        <f>VLOOKUP($B1583,[1]Offline!$A$2:$K$2447,8,FALSE)</f>
        <v>เลขที่ 60/1 ถ.ผดุงวิธี ต.ตลาด อ.เมืองมหาสารคาม จ.มหาสารคาม 44000</v>
      </c>
      <c r="V1583" s="11" t="str">
        <f t="shared" si="252"/>
        <v>เลขที่ 60/1 ถ.ผดุงวิธี ต.ตลาด อ.เมืองมหาสารคาม จ.มหาสารคาม 44000, โทรศัพท์: 062-605-7810</v>
      </c>
      <c r="W1583" s="3" t="str">
        <f>VLOOKUP($B1583,[1]Offline!$A$2:$K$2447,5,FALSE)</f>
        <v>exp3129-sm@lotuss.com</v>
      </c>
      <c r="X1583" s="3" t="str">
        <f>VLOOKUP($B1583,[1]Offline!$A$2:$K$2447,10,FALSE)</f>
        <v>0626057810</v>
      </c>
      <c r="Y1583" t="s">
        <v>10295</v>
      </c>
      <c r="Z1583" t="str">
        <f t="shared" si="253"/>
        <v>0626057810</v>
      </c>
      <c r="AA1583" t="str">
        <f t="shared" si="254"/>
        <v>062-605-7810</v>
      </c>
      <c r="AB1583" t="str">
        <f t="shared" si="255"/>
        <v>Valid</v>
      </c>
      <c r="AC1583" s="4" t="str">
        <f t="shared" si="259"/>
        <v>Valid</v>
      </c>
      <c r="AD1583" t="s">
        <v>10295</v>
      </c>
      <c r="AE1583" s="11" t="s">
        <v>10296</v>
      </c>
    </row>
    <row r="1584" spans="1:31" ht="16" x14ac:dyDescent="0.2">
      <c r="A1584" t="s">
        <v>10297</v>
      </c>
      <c r="B1584">
        <v>3130</v>
      </c>
      <c r="C1584" t="str">
        <f t="shared" si="250"/>
        <v>store_doc_3130</v>
      </c>
      <c r="D1584" t="s">
        <v>10298</v>
      </c>
      <c r="E1584" t="s">
        <v>10299</v>
      </c>
      <c r="F1584">
        <v>16.447223999999999</v>
      </c>
      <c r="G1584">
        <v>102.794079</v>
      </c>
      <c r="H1584" t="str">
        <f t="shared" si="256"/>
        <v>https://www.google.com/maps/place/16.447224,102.794079</v>
      </c>
      <c r="I1584" t="s">
        <v>28</v>
      </c>
      <c r="J1584" t="s">
        <v>29</v>
      </c>
      <c r="K1584" t="s">
        <v>10300</v>
      </c>
      <c r="L1584" t="s">
        <v>2423</v>
      </c>
      <c r="M1584" t="s">
        <v>2424</v>
      </c>
      <c r="N1584">
        <v>40000</v>
      </c>
      <c r="O1584" t="s">
        <v>3766</v>
      </c>
      <c r="P1584" t="s">
        <v>34</v>
      </c>
      <c r="Q1584" s="3" t="s">
        <v>44</v>
      </c>
      <c r="R1584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4" s="3" t="str">
        <f>VLOOKUP($B1584,[1]Offline!$A$2:$K$2447,2,FALSE)</f>
        <v>Mini Supermarket</v>
      </c>
      <c r="T1584" s="3" t="str">
        <f>VLOOKUP($B1584,[1]Offline!$A$2:$K$2447,6,FALSE)</f>
        <v>24 Hours</v>
      </c>
      <c r="U1584" s="3" t="str">
        <f>VLOOKUP($B1584,[1]Offline!$A$2:$K$2447,8,FALSE)</f>
        <v>เลขที่ 163 หมู่ที่ 20 ต.บ้านเป็ด อ.เมืองขอนแก่น จ.ขอนแก่น 40000</v>
      </c>
      <c r="V1584" s="11" t="str">
        <f t="shared" si="252"/>
        <v>เลขที่ 163 หมู่ที่ 20 ต.บ้านเป็ด อ.เมืองขอนแก่น จ.ขอนแก่น 40000, โทรศัพท์: 062-605-7922</v>
      </c>
      <c r="W1584" s="3" t="str">
        <f>VLOOKUP($B1584,[1]Offline!$A$2:$K$2447,5,FALSE)</f>
        <v>exp3130-sm@lotuss.com</v>
      </c>
      <c r="X1584" s="3" t="str">
        <f>VLOOKUP($B1584,[1]Offline!$A$2:$K$2447,10,FALSE)</f>
        <v>0626057922</v>
      </c>
      <c r="Y1584" t="s">
        <v>2563</v>
      </c>
      <c r="Z1584" t="str">
        <f t="shared" si="253"/>
        <v>0626057922</v>
      </c>
      <c r="AA1584" t="str">
        <f t="shared" si="254"/>
        <v>062-605-7922</v>
      </c>
      <c r="AB1584" t="str">
        <f t="shared" si="255"/>
        <v>Valid</v>
      </c>
      <c r="AC1584" s="4" t="str">
        <f t="shared" si="259"/>
        <v>Valid</v>
      </c>
      <c r="AD1584" t="s">
        <v>2563</v>
      </c>
      <c r="AE1584" s="11" t="s">
        <v>2564</v>
      </c>
    </row>
    <row r="1585" spans="1:31" ht="16" x14ac:dyDescent="0.2">
      <c r="A1585" t="s">
        <v>10301</v>
      </c>
      <c r="B1585">
        <v>3131</v>
      </c>
      <c r="C1585" t="str">
        <f t="shared" si="250"/>
        <v>store_doc_3131</v>
      </c>
      <c r="D1585" t="s">
        <v>10302</v>
      </c>
      <c r="E1585" t="s">
        <v>10303</v>
      </c>
      <c r="F1585">
        <v>13.602302999999999</v>
      </c>
      <c r="G1585">
        <v>100.523048</v>
      </c>
      <c r="H1585" t="str">
        <f t="shared" si="256"/>
        <v>https://www.google.com/maps/place/13.602303,100.523048</v>
      </c>
      <c r="I1585" t="s">
        <v>28</v>
      </c>
      <c r="J1585" t="s">
        <v>29</v>
      </c>
      <c r="K1585" t="s">
        <v>10304</v>
      </c>
      <c r="L1585" t="s">
        <v>1273</v>
      </c>
      <c r="M1585" t="s">
        <v>100</v>
      </c>
      <c r="N1585">
        <v>10290</v>
      </c>
      <c r="O1585" t="s">
        <v>1274</v>
      </c>
      <c r="P1585" t="s">
        <v>34</v>
      </c>
      <c r="Q1585" s="3" t="s">
        <v>170</v>
      </c>
      <c r="R1585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5" s="3" t="str">
        <f>VLOOKUP($B1585,[1]Offline!$A$2:$K$2447,2,FALSE)</f>
        <v>Mini Supermarket</v>
      </c>
      <c r="T1585" s="3" t="str">
        <f>VLOOKUP($B1585,[1]Offline!$A$2:$K$2447,6,FALSE)</f>
        <v>06:00-23:00 (17Hrs)</v>
      </c>
      <c r="U1585" s="3" t="str">
        <f>VLOOKUP($B1585,[1]Offline!$A$2:$K$2447,8,FALSE)</f>
        <v>เลขที่ 536 หมู่ 10 ต.ในคลองบางปลากด อ.พระสมุทรเจดีย์ จ.สมุทรปราการ 10290</v>
      </c>
      <c r="V1585" s="11" t="str">
        <f t="shared" si="252"/>
        <v>เลขที่ 536 หมู่ 10 ต.ในคลองบางปลากด อ.พระสมุทรเจดีย์ จ.สมุทรปราการ 10290, โทรศัพท์: 062-605-7834</v>
      </c>
      <c r="W1585" s="3" t="str">
        <f>VLOOKUP($B1585,[1]Offline!$A$2:$K$2447,5,FALSE)</f>
        <v>exp3131-sm@lotuss.com</v>
      </c>
      <c r="X1585" s="3" t="str">
        <f>VLOOKUP($B1585,[1]Offline!$A$2:$K$2447,10,FALSE)</f>
        <v>0626057834</v>
      </c>
      <c r="Y1585" t="s">
        <v>10305</v>
      </c>
      <c r="Z1585" t="str">
        <f t="shared" si="253"/>
        <v>0626057834</v>
      </c>
      <c r="AA1585" t="str">
        <f t="shared" si="254"/>
        <v>062-605-7834</v>
      </c>
      <c r="AB1585" t="str">
        <f t="shared" si="255"/>
        <v>Valid</v>
      </c>
      <c r="AC1585" s="4" t="str">
        <f t="shared" si="259"/>
        <v>Valid</v>
      </c>
      <c r="AD1585" t="s">
        <v>10305</v>
      </c>
      <c r="AE1585" s="11" t="s">
        <v>10306</v>
      </c>
    </row>
    <row r="1586" spans="1:31" ht="16" x14ac:dyDescent="0.2">
      <c r="A1586" t="s">
        <v>10307</v>
      </c>
      <c r="B1586">
        <v>3132</v>
      </c>
      <c r="C1586" t="str">
        <f t="shared" si="250"/>
        <v>store_doc_3132</v>
      </c>
      <c r="D1586" t="s">
        <v>10308</v>
      </c>
      <c r="E1586" t="s">
        <v>10309</v>
      </c>
      <c r="F1586">
        <v>13.610613000000001</v>
      </c>
      <c r="G1586">
        <v>100.61900799999999</v>
      </c>
      <c r="H1586" t="str">
        <f t="shared" si="256"/>
        <v>https://www.google.com/maps/place/13.610613,100.619008</v>
      </c>
      <c r="I1586" t="s">
        <v>28</v>
      </c>
      <c r="J1586" t="s">
        <v>29</v>
      </c>
      <c r="K1586" t="s">
        <v>10310</v>
      </c>
      <c r="L1586" t="s">
        <v>99</v>
      </c>
      <c r="M1586" t="s">
        <v>100</v>
      </c>
      <c r="N1586">
        <v>10270</v>
      </c>
      <c r="O1586" t="s">
        <v>824</v>
      </c>
      <c r="P1586" t="s">
        <v>34</v>
      </c>
      <c r="Q1586" s="3" t="s">
        <v>170</v>
      </c>
      <c r="R1586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6" s="3" t="str">
        <f>VLOOKUP($B1586,[1]Offline!$A$2:$K$2447,2,FALSE)</f>
        <v>Mini Supermarket</v>
      </c>
      <c r="T1586" s="3" t="str">
        <f>VLOOKUP($B1586,[1]Offline!$A$2:$K$2447,6,FALSE)</f>
        <v>06:00-23:00 (17Hrs)</v>
      </c>
      <c r="U1586" s="3" t="str">
        <f>VLOOKUP($B1586,[1]Offline!$A$2:$K$2447,8,FALSE)</f>
        <v>เลขที่ 236/237 หมู่ 5 ต.บางเมือง อ.เมือง จ.สมุทรปราการ 10270</v>
      </c>
      <c r="V1586" s="11" t="str">
        <f t="shared" si="252"/>
        <v>เลขที่ 236/237 หมู่ 5 ต.บางเมือง อ.เมือง จ.สมุทรปราการ 10270, โทรศัพท์: 062-605-8064</v>
      </c>
      <c r="W1586" s="3" t="str">
        <f>VLOOKUP($B1586,[1]Offline!$A$2:$K$2447,5,FALSE)</f>
        <v>exp3132-sm@lotuss.com</v>
      </c>
      <c r="X1586" s="3" t="str">
        <f>VLOOKUP($B1586,[1]Offline!$A$2:$K$2447,10,FALSE)</f>
        <v>0626058064</v>
      </c>
      <c r="Y1586" t="s">
        <v>3532</v>
      </c>
      <c r="Z1586" t="str">
        <f t="shared" si="253"/>
        <v>0626058064</v>
      </c>
      <c r="AA1586" t="str">
        <f t="shared" si="254"/>
        <v>062-605-8064</v>
      </c>
      <c r="AB1586" t="str">
        <f t="shared" si="255"/>
        <v>Valid</v>
      </c>
      <c r="AC1586" s="4" t="str">
        <f t="shared" si="259"/>
        <v>Valid</v>
      </c>
      <c r="AD1586" t="s">
        <v>3532</v>
      </c>
      <c r="AE1586" s="11" t="s">
        <v>3533</v>
      </c>
    </row>
    <row r="1587" spans="1:31" ht="16" x14ac:dyDescent="0.2">
      <c r="A1587" t="s">
        <v>10311</v>
      </c>
      <c r="B1587">
        <v>3133</v>
      </c>
      <c r="C1587" t="str">
        <f t="shared" si="250"/>
        <v>store_doc_3133</v>
      </c>
      <c r="D1587" t="s">
        <v>10312</v>
      </c>
      <c r="E1587" t="s">
        <v>10313</v>
      </c>
      <c r="F1587">
        <v>13.283637000000001</v>
      </c>
      <c r="G1587">
        <v>100.91817399999999</v>
      </c>
      <c r="H1587" t="str">
        <f t="shared" si="256"/>
        <v>https://www.google.com/maps/place/13.283637,100.918174</v>
      </c>
      <c r="I1587" t="s">
        <v>28</v>
      </c>
      <c r="J1587" t="s">
        <v>29</v>
      </c>
      <c r="K1587" t="s">
        <v>10314</v>
      </c>
      <c r="L1587" t="s">
        <v>1527</v>
      </c>
      <c r="M1587" t="s">
        <v>1528</v>
      </c>
      <c r="N1587">
        <v>20130</v>
      </c>
      <c r="O1587" t="s">
        <v>4244</v>
      </c>
      <c r="P1587" t="s">
        <v>34</v>
      </c>
      <c r="Q1587" s="3" t="s">
        <v>44</v>
      </c>
      <c r="R1587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7" s="3" t="str">
        <f>VLOOKUP($B1587,[1]Offline!$A$2:$K$2447,2,FALSE)</f>
        <v>Mini Supermarket</v>
      </c>
      <c r="T1587" s="3" t="str">
        <f>VLOOKUP($B1587,[1]Offline!$A$2:$K$2447,6,FALSE)</f>
        <v xml:space="preserve">24 Hours </v>
      </c>
      <c r="U1587" s="3" t="str">
        <f>VLOOKUP($B1587,[1]Offline!$A$2:$K$2447,8,FALSE)</f>
        <v>เลขที่ 15/2 ถ.บางแสนล่าง ต.แสนสุข อ.เมือง จ.ชลบุรี 20130</v>
      </c>
      <c r="V1587" s="11" t="str">
        <f t="shared" si="252"/>
        <v>เลขที่ 15/2 ถ.บางแสนล่าง ต.แสนสุข อ.เมือง จ.ชลบุรี 20130, โทรศัพท์: ยังไม่มีเบอร์สาขา</v>
      </c>
      <c r="W1587" s="3" t="str">
        <f>VLOOKUP($B1587,[1]Offline!$A$2:$K$2447,5,FALSE)</f>
        <v>exp3133-sm@lotuss.com</v>
      </c>
      <c r="X1587" s="3" t="str">
        <f>VLOOKUP($B1587,[1]Offline!$A$2:$K$2447,10,FALSE)</f>
        <v>0ยังไม่มีเบอร์สาขา</v>
      </c>
      <c r="Y1587" t="s">
        <v>1580</v>
      </c>
      <c r="Z1587" t="str">
        <f t="shared" si="253"/>
        <v>ยังไม่มีเบอร์สาขา</v>
      </c>
      <c r="AA1587" t="str">
        <f t="shared" si="254"/>
        <v>ยังไม่มีเบอร์สาขา</v>
      </c>
      <c r="AB1587" t="str">
        <f t="shared" si="255"/>
        <v>Invalid</v>
      </c>
      <c r="AC1587" s="4" t="str">
        <f t="shared" si="259"/>
        <v>Invalid</v>
      </c>
      <c r="AD1587" t="s">
        <v>1580</v>
      </c>
      <c r="AE1587" s="11" t="s">
        <v>1580</v>
      </c>
    </row>
    <row r="1588" spans="1:31" ht="16" x14ac:dyDescent="0.2">
      <c r="A1588" t="s">
        <v>10315</v>
      </c>
      <c r="B1588">
        <v>3134</v>
      </c>
      <c r="C1588" t="str">
        <f t="shared" si="250"/>
        <v>store_doc_3134</v>
      </c>
      <c r="D1588" t="s">
        <v>10316</v>
      </c>
      <c r="E1588" t="s">
        <v>10317</v>
      </c>
      <c r="F1588">
        <v>16.423341000000001</v>
      </c>
      <c r="G1588">
        <v>102.87074200000001</v>
      </c>
      <c r="H1588" t="str">
        <f t="shared" si="256"/>
        <v>https://www.google.com/maps/place/16.423341,102.870742</v>
      </c>
      <c r="I1588" t="s">
        <v>28</v>
      </c>
      <c r="J1588" t="s">
        <v>29</v>
      </c>
      <c r="K1588" t="s">
        <v>10318</v>
      </c>
      <c r="L1588" t="s">
        <v>2423</v>
      </c>
      <c r="M1588" t="s">
        <v>2424</v>
      </c>
      <c r="N1588">
        <v>40000</v>
      </c>
      <c r="O1588" t="s">
        <v>2425</v>
      </c>
      <c r="P1588" t="s">
        <v>34</v>
      </c>
      <c r="Q1588" s="3" t="s">
        <v>170</v>
      </c>
      <c r="R1588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8" s="3" t="str">
        <f>VLOOKUP($B1588,[1]Offline!$A$2:$K$2447,2,FALSE)</f>
        <v>Mini Supermarket</v>
      </c>
      <c r="T1588" s="3" t="str">
        <f>VLOOKUP($B1588,[1]Offline!$A$2:$K$2447,6,FALSE)</f>
        <v>06:00-23:00 (17Hrs)</v>
      </c>
      <c r="U1588" s="3" t="str">
        <f>VLOOKUP($B1588,[1]Offline!$A$2:$K$2447,8,FALSE)</f>
        <v>เลขที่ 232/238 หมู่ที่ 6 ต.ในเมือง อ.เมืองขอนแก่น จ.ขอนแก่น 40000</v>
      </c>
      <c r="V1588" s="11" t="str">
        <f t="shared" si="252"/>
        <v>เลขที่ 232/238 หมู่ที่ 6 ต.ในเมือง อ.เมืองขอนแก่น จ.ขอนแก่น 40000, โทรศัพท์: 062-605-8413</v>
      </c>
      <c r="W1588" s="3" t="str">
        <f>VLOOKUP($B1588,[1]Offline!$A$2:$K$2447,5,FALSE)</f>
        <v>exp3134-sm@lotuss.com</v>
      </c>
      <c r="X1588" s="3" t="str">
        <f>VLOOKUP($B1588,[1]Offline!$A$2:$K$2447,10,FALSE)</f>
        <v>0626058413</v>
      </c>
      <c r="Y1588" t="s">
        <v>10319</v>
      </c>
      <c r="Z1588" t="str">
        <f t="shared" si="253"/>
        <v>0626058413</v>
      </c>
      <c r="AA1588" t="str">
        <f t="shared" si="254"/>
        <v>062-605-8413</v>
      </c>
      <c r="AB1588" t="str">
        <f t="shared" si="255"/>
        <v>Valid</v>
      </c>
      <c r="AC1588" s="4" t="str">
        <f t="shared" si="259"/>
        <v>Valid</v>
      </c>
      <c r="AD1588" t="s">
        <v>10319</v>
      </c>
      <c r="AE1588" s="11" t="s">
        <v>10320</v>
      </c>
    </row>
    <row r="1589" spans="1:31" ht="16" x14ac:dyDescent="0.2">
      <c r="A1589" t="s">
        <v>10321</v>
      </c>
      <c r="B1589">
        <v>3135</v>
      </c>
      <c r="C1589" t="str">
        <f t="shared" si="250"/>
        <v>store_doc_3135</v>
      </c>
      <c r="D1589" t="s">
        <v>10322</v>
      </c>
      <c r="E1589" t="s">
        <v>10323</v>
      </c>
      <c r="F1589">
        <v>17.129961999999999</v>
      </c>
      <c r="G1589">
        <v>102.96221300000001</v>
      </c>
      <c r="H1589" t="str">
        <f t="shared" si="256"/>
        <v>https://www.google.com/maps/place/17.129962,102.962213</v>
      </c>
      <c r="I1589" t="s">
        <v>28</v>
      </c>
      <c r="J1589" t="s">
        <v>29</v>
      </c>
      <c r="K1589" t="s">
        <v>10324</v>
      </c>
      <c r="L1589" t="s">
        <v>8847</v>
      </c>
      <c r="M1589" t="s">
        <v>2605</v>
      </c>
      <c r="N1589">
        <v>41370</v>
      </c>
      <c r="O1589" t="s">
        <v>10325</v>
      </c>
      <c r="P1589" t="s">
        <v>34</v>
      </c>
      <c r="Q1589" s="3" t="s">
        <v>44</v>
      </c>
      <c r="R1589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89" s="3" t="str">
        <f>VLOOKUP($B1589,[1]Offline!$A$2:$K$2447,2,FALSE)</f>
        <v>Mini Supermarket</v>
      </c>
      <c r="T1589" s="3" t="str">
        <f>VLOOKUP($B1589,[1]Offline!$A$2:$K$2447,6,FALSE)</f>
        <v>05:00-24:00 (19Hrs)</v>
      </c>
      <c r="U1589" s="3" t="str">
        <f>VLOOKUP($B1589,[1]Offline!$A$2:$K$2447,8,FALSE)</f>
        <v>เลขที่ 239 หมู่ที่ 15 ต.พันดอน อ.กุมภวาปี จ.อุดรธานี 41370</v>
      </c>
      <c r="V1589" s="11" t="str">
        <f t="shared" si="252"/>
        <v>เลขที่ 239 หมู่ที่ 15 ต.พันดอน อ.กุมภวาปี จ.อุดรธานี 41370, โทรศัพท์: 081-247-5439</v>
      </c>
      <c r="W1589" s="3" t="str">
        <f>VLOOKUP($B1589,[1]Offline!$A$2:$K$2447,5,FALSE)</f>
        <v>exp3135-sm@lotuss.com</v>
      </c>
      <c r="X1589" s="3" t="str">
        <f>VLOOKUP($B1589,[1]Offline!$A$2:$K$2447,10,FALSE)</f>
        <v>0812475439</v>
      </c>
      <c r="Y1589" t="s">
        <v>10326</v>
      </c>
      <c r="Z1589" t="str">
        <f t="shared" si="253"/>
        <v>0812475439</v>
      </c>
      <c r="AA1589" t="str">
        <f t="shared" si="254"/>
        <v>081-247-5439</v>
      </c>
      <c r="AB1589" t="str">
        <f t="shared" si="255"/>
        <v>Valid</v>
      </c>
      <c r="AC1589" s="4" t="str">
        <f t="shared" si="259"/>
        <v>Valid</v>
      </c>
      <c r="AD1589" t="s">
        <v>10326</v>
      </c>
      <c r="AE1589" s="11" t="s">
        <v>10327</v>
      </c>
    </row>
    <row r="1590" spans="1:31" ht="16" x14ac:dyDescent="0.2">
      <c r="A1590" t="s">
        <v>10328</v>
      </c>
      <c r="B1590">
        <v>3136</v>
      </c>
      <c r="C1590" t="str">
        <f t="shared" si="250"/>
        <v>store_doc_3136</v>
      </c>
      <c r="D1590" t="s">
        <v>10329</v>
      </c>
      <c r="E1590" t="s">
        <v>10330</v>
      </c>
      <c r="F1590">
        <v>17.345967999999999</v>
      </c>
      <c r="G1590">
        <v>102.820424</v>
      </c>
      <c r="H1590" t="str">
        <f t="shared" si="256"/>
        <v>https://www.google.com/maps/place/17.345968,102.820424</v>
      </c>
      <c r="I1590" t="s">
        <v>28</v>
      </c>
      <c r="J1590" t="s">
        <v>29</v>
      </c>
      <c r="K1590" t="s">
        <v>10331</v>
      </c>
      <c r="L1590" t="s">
        <v>2736</v>
      </c>
      <c r="M1590" t="s">
        <v>2605</v>
      </c>
      <c r="N1590">
        <v>41000</v>
      </c>
      <c r="O1590" t="s">
        <v>6436</v>
      </c>
      <c r="P1590" t="s">
        <v>34</v>
      </c>
      <c r="Q1590" s="3" t="s">
        <v>35</v>
      </c>
      <c r="R1590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0" s="3" t="str">
        <f>VLOOKUP($B1590,[1]Offline!$A$2:$K$2447,2,FALSE)</f>
        <v>Mini Supermarket</v>
      </c>
      <c r="T1590" s="3" t="str">
        <f>VLOOKUP($B1590,[1]Offline!$A$2:$K$2447,6,FALSE)</f>
        <v>06:00-23:00 (17Hrs)</v>
      </c>
      <c r="U1590" s="3" t="str">
        <f>VLOOKUP($B1590,[1]Offline!$A$2:$K$2447,8,FALSE)</f>
        <v>เลขที่ 533 หมู่ที่ 3 ต.บ้านจั่น อ.เมืองอุดรธานี จ.อุดรธานี 41000</v>
      </c>
      <c r="V1590" s="11" t="str">
        <f t="shared" si="252"/>
        <v>เลขที่ 533 หมู่ที่ 3 ต.บ้านจั่น อ.เมืองอุดรธานี จ.อุดรธานี 41000, โทรศัพท์: 062-605-8692</v>
      </c>
      <c r="W1590" s="3" t="str">
        <f>VLOOKUP($B1590,[1]Offline!$A$2:$K$2447,5,FALSE)</f>
        <v>exp3136-sm@lotuss.com</v>
      </c>
      <c r="X1590" s="3" t="str">
        <f>VLOOKUP($B1590,[1]Offline!$A$2:$K$2447,10,FALSE)</f>
        <v>0626058692</v>
      </c>
      <c r="Y1590" t="s">
        <v>10332</v>
      </c>
      <c r="Z1590" t="str">
        <f t="shared" si="253"/>
        <v>0626058692</v>
      </c>
      <c r="AA1590" t="str">
        <f t="shared" si="254"/>
        <v>062-605-8692</v>
      </c>
      <c r="AB1590" t="str">
        <f t="shared" si="255"/>
        <v>Valid</v>
      </c>
      <c r="AC1590" s="4" t="str">
        <f t="shared" si="259"/>
        <v>Valid</v>
      </c>
      <c r="AD1590" t="s">
        <v>10332</v>
      </c>
      <c r="AE1590" s="11" t="s">
        <v>10333</v>
      </c>
    </row>
    <row r="1591" spans="1:31" ht="16" x14ac:dyDescent="0.2">
      <c r="A1591" t="s">
        <v>10334</v>
      </c>
      <c r="B1591">
        <v>3137</v>
      </c>
      <c r="C1591" t="str">
        <f t="shared" si="250"/>
        <v>store_doc_3137</v>
      </c>
      <c r="D1591" t="s">
        <v>10335</v>
      </c>
      <c r="E1591" t="s">
        <v>10336</v>
      </c>
      <c r="F1591">
        <v>17.349992</v>
      </c>
      <c r="G1591">
        <v>103.848823</v>
      </c>
      <c r="H1591" t="str">
        <f t="shared" si="256"/>
        <v>https://www.google.com/maps/place/17.349992,103.848823</v>
      </c>
      <c r="I1591" t="s">
        <v>28</v>
      </c>
      <c r="J1591" t="s">
        <v>29</v>
      </c>
      <c r="K1591" t="s">
        <v>10337</v>
      </c>
      <c r="L1591" t="s">
        <v>10338</v>
      </c>
      <c r="M1591" t="s">
        <v>5582</v>
      </c>
      <c r="N1591">
        <v>47130</v>
      </c>
      <c r="O1591" t="s">
        <v>10339</v>
      </c>
      <c r="P1591" t="s">
        <v>34</v>
      </c>
      <c r="Q1591" s="3" t="s">
        <v>35</v>
      </c>
      <c r="R1591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1" s="3" t="str">
        <f>VLOOKUP($B1591,[1]Offline!$A$2:$K$2447,2,FALSE)</f>
        <v>Mini Supermarket</v>
      </c>
      <c r="T1591" s="3" t="str">
        <f>VLOOKUP($B1591,[1]Offline!$A$2:$K$2447,6,FALSE)</f>
        <v>05:00-22:00 (17Hrs)</v>
      </c>
      <c r="U1591" s="3" t="str">
        <f>VLOOKUP($B1591,[1]Offline!$A$2:$K$2447,8,FALSE)</f>
        <v>เลขที่ 447 หมู่ที่ 2 ต.พรรณนา อ.พรรณานิคม จ.สกลนคร 47130</v>
      </c>
      <c r="V1591" s="11" t="str">
        <f t="shared" si="252"/>
        <v>เลขที่ 447 หมู่ที่ 2 ต.พรรณนา อ.พรรณานิคม จ.สกลนคร 47130, โทรศัพท์: 062-605-8786</v>
      </c>
      <c r="W1591" s="3" t="str">
        <f>VLOOKUP($B1591,[1]Offline!$A$2:$K$2447,5,FALSE)</f>
        <v>exp3137-sm@lotuss.com</v>
      </c>
      <c r="X1591" s="3" t="str">
        <f>VLOOKUP($B1591,[1]Offline!$A$2:$K$2447,10,FALSE)</f>
        <v>0626058786</v>
      </c>
      <c r="Y1591" t="s">
        <v>10340</v>
      </c>
      <c r="Z1591" t="str">
        <f t="shared" si="253"/>
        <v>0626058786</v>
      </c>
      <c r="AA1591" t="str">
        <f t="shared" si="254"/>
        <v>062-605-8786</v>
      </c>
      <c r="AB1591" t="str">
        <f t="shared" si="255"/>
        <v>Valid</v>
      </c>
      <c r="AC1591" s="4" t="str">
        <f t="shared" si="259"/>
        <v>Valid</v>
      </c>
      <c r="AD1591" t="s">
        <v>10340</v>
      </c>
      <c r="AE1591" s="11" t="s">
        <v>10341</v>
      </c>
    </row>
    <row r="1592" spans="1:31" ht="16" x14ac:dyDescent="0.2">
      <c r="A1592" t="s">
        <v>10342</v>
      </c>
      <c r="B1592">
        <v>3138</v>
      </c>
      <c r="C1592" t="str">
        <f t="shared" si="250"/>
        <v>store_doc_3138</v>
      </c>
      <c r="D1592" t="s">
        <v>10343</v>
      </c>
      <c r="E1592" t="s">
        <v>10344</v>
      </c>
      <c r="F1592">
        <v>13.175565199999999</v>
      </c>
      <c r="G1592">
        <v>100.9369014</v>
      </c>
      <c r="H1592" t="str">
        <f t="shared" si="256"/>
        <v>https://www.google.com/maps/place/13.1755652,100.9369014</v>
      </c>
      <c r="I1592" t="s">
        <v>28</v>
      </c>
      <c r="J1592" t="s">
        <v>29</v>
      </c>
      <c r="K1592" t="s">
        <v>10345</v>
      </c>
      <c r="L1592" t="s">
        <v>1745</v>
      </c>
      <c r="M1592" t="s">
        <v>1528</v>
      </c>
      <c r="N1592">
        <v>20110</v>
      </c>
      <c r="O1592" t="s">
        <v>1746</v>
      </c>
      <c r="P1592" t="s">
        <v>34</v>
      </c>
      <c r="Q1592" s="3" t="s">
        <v>44</v>
      </c>
      <c r="R1592" s="3" t="str">
        <f t="shared" si="25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2" s="3" t="str">
        <f>VLOOKUP($B1592,[1]Offline!$A$2:$K$2447,2,FALSE)</f>
        <v>Mini Supermarket</v>
      </c>
      <c r="T1592" s="3" t="str">
        <f>VLOOKUP($B1592,[1]Offline!$A$2:$K$2447,6,FALSE)</f>
        <v xml:space="preserve">24 Hours </v>
      </c>
      <c r="U1592" s="3" t="str">
        <f>VLOOKUP($B1592,[1]Offline!$A$2:$K$2447,8,FALSE)</f>
        <v>เลขที่ 41/195 หมู่ 1 ต.สุรศักดิ์ อ.ศรีราชา จ.ชลบุรี 20110</v>
      </c>
      <c r="V1592" s="11" t="str">
        <f t="shared" si="252"/>
        <v>เลขที่ 41/195 หมู่ 1 ต.สุรศักดิ์ อ.ศรีราชา จ.ชลบุรี 20110, โทรศัพท์: 088-640-3715</v>
      </c>
      <c r="W1592" s="3" t="str">
        <f>VLOOKUP($B1592,[1]Offline!$A$2:$K$2447,5,FALSE)</f>
        <v>exp3138-sm@lotuss.com</v>
      </c>
      <c r="X1592" s="3" t="str">
        <f>VLOOKUP($B1592,[1]Offline!$A$2:$K$2447,10,FALSE)</f>
        <v>0886403715</v>
      </c>
      <c r="Y1592" t="s">
        <v>10346</v>
      </c>
      <c r="Z1592" t="str">
        <f t="shared" si="253"/>
        <v>0886403715</v>
      </c>
      <c r="AA1592" t="str">
        <f t="shared" si="254"/>
        <v>088-640-3715</v>
      </c>
      <c r="AB1592" t="str">
        <f t="shared" si="255"/>
        <v>Valid</v>
      </c>
      <c r="AC1592" s="4" t="str">
        <f t="shared" si="259"/>
        <v>Valid</v>
      </c>
      <c r="AD1592" t="s">
        <v>10346</v>
      </c>
      <c r="AE1592" s="11" t="s">
        <v>10347</v>
      </c>
    </row>
    <row r="1593" spans="1:31" ht="16" x14ac:dyDescent="0.2">
      <c r="A1593" t="s">
        <v>10348</v>
      </c>
      <c r="B1593">
        <v>3139</v>
      </c>
      <c r="C1593" t="str">
        <f t="shared" si="250"/>
        <v>store_doc_3139</v>
      </c>
      <c r="D1593" t="s">
        <v>10349</v>
      </c>
      <c r="E1593" t="s">
        <v>10350</v>
      </c>
      <c r="F1593">
        <v>13.923069999999999</v>
      </c>
      <c r="G1593">
        <v>100.257171</v>
      </c>
      <c r="H1593" t="str">
        <f t="shared" si="256"/>
        <v>https://www.google.com/maps/place/13.92307,100.257171</v>
      </c>
      <c r="I1593" t="s">
        <v>28</v>
      </c>
      <c r="J1593" t="s">
        <v>29</v>
      </c>
      <c r="K1593" t="s">
        <v>10351</v>
      </c>
      <c r="L1593" t="s">
        <v>10352</v>
      </c>
      <c r="M1593" t="s">
        <v>350</v>
      </c>
      <c r="N1593">
        <v>73130</v>
      </c>
      <c r="O1593" t="s">
        <v>10353</v>
      </c>
      <c r="P1593" t="s">
        <v>34</v>
      </c>
      <c r="Q1593" s="3" t="s">
        <v>35</v>
      </c>
      <c r="R1593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3" s="3" t="str">
        <f>VLOOKUP($B1593,[1]Offline!$A$2:$K$2447,2,FALSE)</f>
        <v>Mini Supermarket</v>
      </c>
      <c r="T1593" s="3" t="str">
        <f>VLOOKUP($B1593,[1]Offline!$A$2:$K$2447,6,FALSE)</f>
        <v>06:00-22:30 (16.5Hrs)</v>
      </c>
      <c r="U1593" s="3" t="str">
        <f>VLOOKUP($B1593,[1]Offline!$A$2:$K$2447,8,FALSE)</f>
        <v>เลขที่ 246 หมู่ 3 ต.นราภิรมย์ อ.บางเลน จ.นครปฐม 73130</v>
      </c>
      <c r="V1593" s="11" t="str">
        <f t="shared" si="252"/>
        <v>เลขที่ 246 หมู่ 3 ต.นราภิรมย์ อ.บางเลน จ.นครปฐม 73130, โทรศัพท์: 062-605-8792</v>
      </c>
      <c r="W1593" s="3" t="str">
        <f>VLOOKUP($B1593,[1]Offline!$A$2:$K$2447,5,FALSE)</f>
        <v>exp3139-sm@lotuss.com</v>
      </c>
      <c r="X1593" s="3" t="str">
        <f>VLOOKUP($B1593,[1]Offline!$A$2:$K$2447,10,FALSE)</f>
        <v>0626058792</v>
      </c>
      <c r="Y1593" t="s">
        <v>10354</v>
      </c>
      <c r="Z1593" t="str">
        <f t="shared" si="253"/>
        <v>0626058792</v>
      </c>
      <c r="AA1593" t="str">
        <f t="shared" si="254"/>
        <v>062-605-8792</v>
      </c>
      <c r="AB1593" t="str">
        <f t="shared" si="255"/>
        <v>Valid</v>
      </c>
      <c r="AC1593" s="4" t="str">
        <f t="shared" si="259"/>
        <v>Valid</v>
      </c>
      <c r="AD1593" t="s">
        <v>10354</v>
      </c>
      <c r="AE1593" s="11" t="s">
        <v>10355</v>
      </c>
    </row>
    <row r="1594" spans="1:31" ht="16" x14ac:dyDescent="0.2">
      <c r="A1594" t="s">
        <v>10356</v>
      </c>
      <c r="B1594">
        <v>3140</v>
      </c>
      <c r="C1594" t="str">
        <f t="shared" si="250"/>
        <v>store_doc_3140</v>
      </c>
      <c r="D1594" t="s">
        <v>10357</v>
      </c>
      <c r="E1594" t="s">
        <v>10358</v>
      </c>
      <c r="F1594">
        <v>13.705855</v>
      </c>
      <c r="G1594">
        <v>100.600615</v>
      </c>
      <c r="H1594" t="str">
        <f t="shared" si="256"/>
        <v>https://www.google.com/maps/place/13.705855,100.600615</v>
      </c>
      <c r="I1594" t="s">
        <v>123</v>
      </c>
      <c r="J1594" t="s">
        <v>29</v>
      </c>
      <c r="K1594" t="s">
        <v>10359</v>
      </c>
      <c r="L1594" t="s">
        <v>197</v>
      </c>
      <c r="M1594" t="s">
        <v>32</v>
      </c>
      <c r="N1594">
        <v>10110</v>
      </c>
      <c r="O1594" t="s">
        <v>1540</v>
      </c>
      <c r="P1594" t="s">
        <v>34</v>
      </c>
      <c r="Q1594" s="3" t="s">
        <v>35</v>
      </c>
      <c r="R1594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4" s="3" t="e">
        <f>VLOOKUP($B1594,[1]Offline!$A$2:$K$2447,2,FALSE)</f>
        <v>#N/A</v>
      </c>
      <c r="T1594" s="3" t="e">
        <f>VLOOKUP($B1594,[1]Offline!$A$2:$K$2447,6,FALSE)</f>
        <v>#N/A</v>
      </c>
      <c r="U1594" s="3" t="e">
        <f>VLOOKUP($B1594,[1]Offline!$A$2:$K$2447,8,FALSE)</f>
        <v>#N/A</v>
      </c>
      <c r="V1594" s="11" t="e">
        <f t="shared" si="252"/>
        <v>#N/A</v>
      </c>
      <c r="W1594" s="3" t="e">
        <f>VLOOKUP($B1594,[1]Offline!$A$2:$K$2447,5,FALSE)</f>
        <v>#N/A</v>
      </c>
      <c r="X1594" s="3" t="e">
        <f>VLOOKUP($B1594,[1]Offline!$A$2:$K$2447,10,FALSE)</f>
        <v>#N/A</v>
      </c>
      <c r="Y1594" t="e">
        <v>#N/A</v>
      </c>
      <c r="Z1594" t="e">
        <f t="shared" si="253"/>
        <v>#N/A</v>
      </c>
      <c r="AA1594" t="e">
        <f t="shared" si="254"/>
        <v>#N/A</v>
      </c>
      <c r="AB1594" t="e">
        <f t="shared" si="255"/>
        <v>#N/A</v>
      </c>
      <c r="AC1594" s="4"/>
      <c r="AD1594" t="e">
        <v>#N/A</v>
      </c>
    </row>
    <row r="1595" spans="1:31" ht="16" x14ac:dyDescent="0.2">
      <c r="A1595" t="s">
        <v>10360</v>
      </c>
      <c r="B1595">
        <v>3141</v>
      </c>
      <c r="C1595" t="str">
        <f t="shared" si="250"/>
        <v>store_doc_3141</v>
      </c>
      <c r="D1595" t="s">
        <v>10361</v>
      </c>
      <c r="E1595" t="s">
        <v>10362</v>
      </c>
      <c r="F1595">
        <v>13.850440000000001</v>
      </c>
      <c r="G1595">
        <v>100.42899199999999</v>
      </c>
      <c r="H1595" t="str">
        <f t="shared" si="256"/>
        <v>https://www.google.com/maps/place/13.85044,100.428992</v>
      </c>
      <c r="I1595" t="s">
        <v>28</v>
      </c>
      <c r="J1595" t="s">
        <v>29</v>
      </c>
      <c r="K1595" t="s">
        <v>10363</v>
      </c>
      <c r="L1595" t="s">
        <v>575</v>
      </c>
      <c r="M1595" t="s">
        <v>232</v>
      </c>
      <c r="N1595">
        <v>11140</v>
      </c>
      <c r="O1595" t="s">
        <v>576</v>
      </c>
      <c r="P1595" t="s">
        <v>34</v>
      </c>
      <c r="Q1595" s="3" t="s">
        <v>35</v>
      </c>
      <c r="R1595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5" s="3" t="str">
        <f>VLOOKUP($B1595,[1]Offline!$A$2:$K$2447,2,FALSE)</f>
        <v>Mini Supermarket</v>
      </c>
      <c r="T1595" s="3" t="str">
        <f>VLOOKUP($B1595,[1]Offline!$A$2:$K$2447,6,FALSE)</f>
        <v>06:00-24:00 (18Hrs)</v>
      </c>
      <c r="U1595" s="3" t="str">
        <f>VLOOKUP($B1595,[1]Offline!$A$2:$K$2447,8,FALSE)</f>
        <v>เลขที่ 113/25 หมูที่ 5 ต.บางเลน อ.บางใหญ่ จ.นนทบุรี 11140</v>
      </c>
      <c r="V1595" s="11" t="str">
        <f t="shared" si="252"/>
        <v>เลขที่ 113/25 หมูที่ 5 ต.บางเลน อ.บางใหญ่ จ.นนทบุรี 11140, โทรศัพท์: 062-605-7865</v>
      </c>
      <c r="W1595" s="3" t="str">
        <f>VLOOKUP($B1595,[1]Offline!$A$2:$K$2447,5,FALSE)</f>
        <v>exp3141-sm@lotuss.com</v>
      </c>
      <c r="X1595" s="3" t="str">
        <f>VLOOKUP($B1595,[1]Offline!$A$2:$K$2447,10,FALSE)</f>
        <v>0626057865</v>
      </c>
      <c r="Y1595" t="s">
        <v>10364</v>
      </c>
      <c r="Z1595" t="str">
        <f t="shared" si="253"/>
        <v>0626057865</v>
      </c>
      <c r="AA1595" t="str">
        <f t="shared" si="254"/>
        <v>062-605-7865</v>
      </c>
      <c r="AB1595" t="str">
        <f t="shared" si="255"/>
        <v>Valid</v>
      </c>
      <c r="AC1595" s="4" t="str">
        <f t="shared" ref="AC1595:AC1612" si="260">IF(AND(LEFT($Z1595,1)="0", OR(LEN(SUBSTITUTE($Z1595,"-",""))=9, AND(LEFT($Z1595,2)&lt;&gt;"02", LEN(SUBSTITUTE($Z1595,"-",""))=10))), "Valid", "Invalid")</f>
        <v>Valid</v>
      </c>
      <c r="AD1595" t="s">
        <v>10364</v>
      </c>
      <c r="AE1595" s="11" t="s">
        <v>10365</v>
      </c>
    </row>
    <row r="1596" spans="1:31" ht="16" x14ac:dyDescent="0.2">
      <c r="A1596" t="s">
        <v>10366</v>
      </c>
      <c r="B1596">
        <v>3142</v>
      </c>
      <c r="C1596" t="str">
        <f t="shared" si="250"/>
        <v>store_doc_3142</v>
      </c>
      <c r="D1596" t="s">
        <v>10367</v>
      </c>
      <c r="E1596" t="s">
        <v>10368</v>
      </c>
      <c r="F1596">
        <v>15.799264000000001</v>
      </c>
      <c r="G1596">
        <v>102.022493</v>
      </c>
      <c r="H1596" t="str">
        <f t="shared" si="256"/>
        <v>https://www.google.com/maps/place/15.799264,102.022493</v>
      </c>
      <c r="I1596" t="s">
        <v>28</v>
      </c>
      <c r="J1596" t="s">
        <v>29</v>
      </c>
      <c r="K1596" t="s">
        <v>10369</v>
      </c>
      <c r="L1596" t="s">
        <v>6737</v>
      </c>
      <c r="M1596" t="s">
        <v>2876</v>
      </c>
      <c r="N1596">
        <v>36000</v>
      </c>
      <c r="O1596" t="s">
        <v>2425</v>
      </c>
      <c r="P1596" t="s">
        <v>34</v>
      </c>
      <c r="Q1596" s="3" t="s">
        <v>170</v>
      </c>
      <c r="R1596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6" s="3" t="str">
        <f>VLOOKUP($B1596,[1]Offline!$A$2:$K$2447,2,FALSE)</f>
        <v>Mini Supermarket</v>
      </c>
      <c r="T1596" s="3" t="str">
        <f>VLOOKUP($B1596,[1]Offline!$A$2:$K$2447,6,FALSE)</f>
        <v>05:00-22:00 (17Hrs)</v>
      </c>
      <c r="U1596" s="3" t="str">
        <f>VLOOKUP($B1596,[1]Offline!$A$2:$K$2447,8,FALSE)</f>
        <v>เลขที่ 284/2 หมูที่ 7 ต.ในเมือง อ.เมืองชัยภูมิ จ.ชัยภูมิ 36000</v>
      </c>
      <c r="V1596" s="11" t="str">
        <f t="shared" si="252"/>
        <v>เลขที่ 284/2 หมูที่ 7 ต.ในเมือง อ.เมืองชัยภูมิ จ.ชัยภูมิ 36000, โทรศัพท์: 062-605-8403</v>
      </c>
      <c r="W1596" s="3" t="str">
        <f>VLOOKUP($B1596,[1]Offline!$A$2:$K$2447,5,FALSE)</f>
        <v>exp3142-sm@lotuss.com</v>
      </c>
      <c r="X1596" s="3" t="str">
        <f>VLOOKUP($B1596,[1]Offline!$A$2:$K$2447,10,FALSE)</f>
        <v>0626058403</v>
      </c>
      <c r="Y1596" t="s">
        <v>10370</v>
      </c>
      <c r="Z1596" t="str">
        <f t="shared" si="253"/>
        <v>0626058403</v>
      </c>
      <c r="AA1596" t="str">
        <f t="shared" si="254"/>
        <v>062-605-8403</v>
      </c>
      <c r="AB1596" t="str">
        <f t="shared" si="255"/>
        <v>Valid</v>
      </c>
      <c r="AC1596" s="4" t="str">
        <f t="shared" si="260"/>
        <v>Valid</v>
      </c>
      <c r="AD1596" t="s">
        <v>10370</v>
      </c>
      <c r="AE1596" s="11" t="s">
        <v>10371</v>
      </c>
    </row>
    <row r="1597" spans="1:31" ht="16" x14ac:dyDescent="0.2">
      <c r="A1597" t="s">
        <v>10372</v>
      </c>
      <c r="B1597">
        <v>3143</v>
      </c>
      <c r="C1597" t="str">
        <f t="shared" si="250"/>
        <v>store_doc_3143</v>
      </c>
      <c r="D1597" t="s">
        <v>10373</v>
      </c>
      <c r="E1597" t="s">
        <v>10374</v>
      </c>
      <c r="F1597">
        <v>13.827411</v>
      </c>
      <c r="G1597">
        <v>100.395426</v>
      </c>
      <c r="H1597" t="str">
        <f t="shared" si="256"/>
        <v>https://www.google.com/maps/place/13.827411,100.395426</v>
      </c>
      <c r="I1597" t="s">
        <v>28</v>
      </c>
      <c r="J1597" t="s">
        <v>29</v>
      </c>
      <c r="K1597" t="s">
        <v>10375</v>
      </c>
      <c r="L1597" t="s">
        <v>430</v>
      </c>
      <c r="M1597" t="s">
        <v>232</v>
      </c>
      <c r="N1597">
        <v>11130</v>
      </c>
      <c r="O1597" t="s">
        <v>4019</v>
      </c>
      <c r="P1597" t="s">
        <v>34</v>
      </c>
      <c r="Q1597" s="3" t="s">
        <v>35</v>
      </c>
      <c r="R1597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7" s="3" t="str">
        <f>VLOOKUP($B1597,[1]Offline!$A$2:$K$2447,2,FALSE)</f>
        <v>Mini Supermarket</v>
      </c>
      <c r="T1597" s="3" t="str">
        <f>VLOOKUP($B1597,[1]Offline!$A$2:$K$2447,6,FALSE)</f>
        <v>06:00-23:00 (17Hrs)</v>
      </c>
      <c r="U1597" s="3" t="str">
        <f>VLOOKUP($B1597,[1]Offline!$A$2:$K$2447,8,FALSE)</f>
        <v>เลขที่ 65/1 หมูที่ 5 ต.ปลายบาง อ.บางกรวย จ.นนทบุรี 11130</v>
      </c>
      <c r="V1597" s="11" t="str">
        <f t="shared" si="252"/>
        <v>เลขที่ 65/1 หมูที่ 5 ต.ปลายบาง อ.บางกรวย จ.นนทบุรี 11130, โทรศัพท์: 095-343-8563</v>
      </c>
      <c r="W1597" s="3" t="str">
        <f>VLOOKUP($B1597,[1]Offline!$A$2:$K$2447,5,FALSE)</f>
        <v>exp3143-sm@lotuss.com</v>
      </c>
      <c r="X1597" s="3" t="str">
        <f>VLOOKUP($B1597,[1]Offline!$A$2:$K$2447,10,FALSE)</f>
        <v>0953438563</v>
      </c>
      <c r="Y1597" t="s">
        <v>10376</v>
      </c>
      <c r="Z1597" t="str">
        <f t="shared" si="253"/>
        <v>0953438563</v>
      </c>
      <c r="AA1597" t="str">
        <f t="shared" si="254"/>
        <v>095-343-8563</v>
      </c>
      <c r="AB1597" t="str">
        <f t="shared" si="255"/>
        <v>Valid</v>
      </c>
      <c r="AC1597" s="4" t="str">
        <f t="shared" si="260"/>
        <v>Valid</v>
      </c>
      <c r="AD1597" t="s">
        <v>10376</v>
      </c>
      <c r="AE1597" s="11" t="s">
        <v>10377</v>
      </c>
    </row>
    <row r="1598" spans="1:31" ht="16" x14ac:dyDescent="0.2">
      <c r="A1598" t="s">
        <v>10378</v>
      </c>
      <c r="B1598">
        <v>3144</v>
      </c>
      <c r="C1598" t="str">
        <f t="shared" si="250"/>
        <v>store_doc_3144</v>
      </c>
      <c r="D1598" t="s">
        <v>10379</v>
      </c>
      <c r="E1598" t="s">
        <v>10380</v>
      </c>
      <c r="F1598">
        <v>14.491633</v>
      </c>
      <c r="G1598">
        <v>100.788993</v>
      </c>
      <c r="H1598" t="str">
        <f t="shared" si="256"/>
        <v>https://www.google.com/maps/place/14.491633,100.788993</v>
      </c>
      <c r="I1598" t="s">
        <v>28</v>
      </c>
      <c r="J1598" t="s">
        <v>29</v>
      </c>
      <c r="K1598" t="s">
        <v>10381</v>
      </c>
      <c r="L1598" t="s">
        <v>10382</v>
      </c>
      <c r="M1598" t="s">
        <v>1121</v>
      </c>
      <c r="N1598">
        <v>18170</v>
      </c>
      <c r="O1598" t="s">
        <v>10383</v>
      </c>
      <c r="P1598" t="s">
        <v>34</v>
      </c>
      <c r="Q1598" s="3" t="s">
        <v>35</v>
      </c>
      <c r="R1598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8" s="3" t="str">
        <f>VLOOKUP($B1598,[1]Offline!$A$2:$K$2447,2,FALSE)</f>
        <v>Mini Supermarket</v>
      </c>
      <c r="T1598" s="3" t="str">
        <f>VLOOKUP($B1598,[1]Offline!$A$2:$K$2447,6,FALSE)</f>
        <v>06:00-23:00 (17Hrs)</v>
      </c>
      <c r="U1598" s="3" t="str">
        <f>VLOOKUP($B1598,[1]Offline!$A$2:$K$2447,8,FALSE)</f>
        <v>เลขที่ 93 หมู่ 3 ต.หนองควายโซ อ.หนองแซง จ.สระบุรี 18170</v>
      </c>
      <c r="V1598" s="11" t="str">
        <f t="shared" si="252"/>
        <v>เลขที่ 93 หมู่ 3 ต.หนองควายโซ อ.หนองแซง จ.สระบุรี 18170, โทรศัพท์: 081-247-5431</v>
      </c>
      <c r="W1598" s="3" t="str">
        <f>VLOOKUP($B1598,[1]Offline!$A$2:$K$2447,5,FALSE)</f>
        <v>exp3144-sm@lotuss.com</v>
      </c>
      <c r="X1598" s="3" t="str">
        <f>VLOOKUP($B1598,[1]Offline!$A$2:$K$2447,10,FALSE)</f>
        <v>0812475431</v>
      </c>
      <c r="Y1598" t="s">
        <v>10384</v>
      </c>
      <c r="Z1598" t="str">
        <f t="shared" si="253"/>
        <v>0812475431</v>
      </c>
      <c r="AA1598" t="str">
        <f t="shared" si="254"/>
        <v>081-247-5431</v>
      </c>
      <c r="AB1598" t="str">
        <f t="shared" si="255"/>
        <v>Valid</v>
      </c>
      <c r="AC1598" s="4" t="str">
        <f t="shared" si="260"/>
        <v>Valid</v>
      </c>
      <c r="AD1598" t="s">
        <v>10384</v>
      </c>
      <c r="AE1598" s="11" t="s">
        <v>10385</v>
      </c>
    </row>
    <row r="1599" spans="1:31" ht="16" x14ac:dyDescent="0.2">
      <c r="A1599" t="s">
        <v>10386</v>
      </c>
      <c r="B1599">
        <v>3145</v>
      </c>
      <c r="C1599" t="str">
        <f t="shared" si="250"/>
        <v>store_doc_3145</v>
      </c>
      <c r="D1599" t="s">
        <v>10387</v>
      </c>
      <c r="E1599" t="s">
        <v>10388</v>
      </c>
      <c r="F1599">
        <v>13.806823</v>
      </c>
      <c r="G1599">
        <v>100.42491200000001</v>
      </c>
      <c r="H1599" t="str">
        <f t="shared" si="256"/>
        <v>https://www.google.com/maps/place/13.806823,100.424912</v>
      </c>
      <c r="I1599" t="s">
        <v>28</v>
      </c>
      <c r="J1599" t="s">
        <v>29</v>
      </c>
      <c r="K1599" t="s">
        <v>10389</v>
      </c>
      <c r="L1599" t="s">
        <v>430</v>
      </c>
      <c r="M1599" t="s">
        <v>232</v>
      </c>
      <c r="N1599">
        <v>11130</v>
      </c>
      <c r="O1599" t="s">
        <v>2780</v>
      </c>
      <c r="P1599" t="s">
        <v>34</v>
      </c>
      <c r="Q1599" s="3" t="s">
        <v>35</v>
      </c>
      <c r="R1599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599" s="3" t="str">
        <f>VLOOKUP($B1599,[1]Offline!$A$2:$K$2447,2,FALSE)</f>
        <v>Mini Supermarket</v>
      </c>
      <c r="T1599" s="3" t="str">
        <f>VLOOKUP($B1599,[1]Offline!$A$2:$K$2447,6,FALSE)</f>
        <v>06:00-23:00 (17Hrs)</v>
      </c>
      <c r="U1599" s="3" t="str">
        <f>VLOOKUP($B1599,[1]Offline!$A$2:$K$2447,8,FALSE)</f>
        <v>เลขที่ 88/14 หมู่ที่ 7 ต.มหาสวัสดิ์ อ.บางกรวย จ.นนทบุรี 11130</v>
      </c>
      <c r="V1599" s="11" t="str">
        <f t="shared" si="252"/>
        <v>เลขที่ 88/14 หมู่ที่ 7 ต.มหาสวัสดิ์ อ.บางกรวย จ.นนทบุรี 11130, โทรศัพท์: 062-605-8347</v>
      </c>
      <c r="W1599" s="3" t="str">
        <f>VLOOKUP($B1599,[1]Offline!$A$2:$K$2447,5,FALSE)</f>
        <v>exp3145-sm@lotuss.com</v>
      </c>
      <c r="X1599" s="3" t="str">
        <f>VLOOKUP($B1599,[1]Offline!$A$2:$K$2447,10,FALSE)</f>
        <v>0626058347</v>
      </c>
      <c r="Y1599" t="s">
        <v>10390</v>
      </c>
      <c r="Z1599" t="str">
        <f t="shared" si="253"/>
        <v>0626058347</v>
      </c>
      <c r="AA1599" t="str">
        <f t="shared" si="254"/>
        <v>062-605-8347</v>
      </c>
      <c r="AB1599" t="str">
        <f t="shared" si="255"/>
        <v>Valid</v>
      </c>
      <c r="AC1599" s="4" t="str">
        <f t="shared" si="260"/>
        <v>Valid</v>
      </c>
      <c r="AD1599" t="s">
        <v>10390</v>
      </c>
      <c r="AE1599" s="11" t="s">
        <v>10391</v>
      </c>
    </row>
    <row r="1600" spans="1:31" ht="16" x14ac:dyDescent="0.2">
      <c r="A1600" t="s">
        <v>10392</v>
      </c>
      <c r="B1600">
        <v>3146</v>
      </c>
      <c r="C1600" t="str">
        <f t="shared" si="250"/>
        <v>store_doc_3146</v>
      </c>
      <c r="D1600" t="s">
        <v>10393</v>
      </c>
      <c r="E1600" t="s">
        <v>10394</v>
      </c>
      <c r="F1600">
        <v>13.903798</v>
      </c>
      <c r="G1600">
        <v>100.65204199999999</v>
      </c>
      <c r="H1600" t="str">
        <f t="shared" si="256"/>
        <v>https://www.google.com/maps/place/13.903798,100.652042</v>
      </c>
      <c r="I1600" t="s">
        <v>28</v>
      </c>
      <c r="J1600" t="s">
        <v>29</v>
      </c>
      <c r="K1600" t="s">
        <v>10395</v>
      </c>
      <c r="L1600" t="s">
        <v>530</v>
      </c>
      <c r="M1600" t="s">
        <v>32</v>
      </c>
      <c r="N1600">
        <v>10220</v>
      </c>
      <c r="O1600" t="s">
        <v>531</v>
      </c>
      <c r="P1600" t="s">
        <v>34</v>
      </c>
      <c r="Q1600" s="3" t="s">
        <v>35</v>
      </c>
      <c r="R1600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0" s="3" t="str">
        <f>VLOOKUP($B1600,[1]Offline!$A$2:$K$2447,2,FALSE)</f>
        <v>Mini Supermarket</v>
      </c>
      <c r="T1600" s="3" t="str">
        <f>VLOOKUP($B1600,[1]Offline!$A$2:$K$2447,6,FALSE)</f>
        <v>06:00-24:00 (18Hrs)</v>
      </c>
      <c r="U1600" s="3" t="str">
        <f>VLOOKUP($B1600,[1]Offline!$A$2:$K$2447,8,FALSE)</f>
        <v>เลขที่ 4/9 ถ.เพิ่มสิน แขวงสายไหม เขตสายไหม จ.กรุงเทพมหานคร 10220</v>
      </c>
      <c r="V1600" s="11" t="str">
        <f t="shared" si="252"/>
        <v>เลขที่ 4/9 ถ.เพิ่มสิน แขวงสายไหม เขตสายไหม จ.กรุงเทพมหานคร 10220, โทรศัพท์: 084-884-7408</v>
      </c>
      <c r="W1600" s="3" t="str">
        <f>VLOOKUP($B1600,[1]Offline!$A$2:$K$2447,5,FALSE)</f>
        <v>exp3146-sm@lotuss.com</v>
      </c>
      <c r="X1600" s="3" t="str">
        <f>VLOOKUP($B1600,[1]Offline!$A$2:$K$2447,10,FALSE)</f>
        <v>0848847408</v>
      </c>
      <c r="Y1600" t="s">
        <v>10396</v>
      </c>
      <c r="Z1600" t="str">
        <f t="shared" si="253"/>
        <v>0848847408</v>
      </c>
      <c r="AA1600" t="str">
        <f t="shared" si="254"/>
        <v>084-884-7408</v>
      </c>
      <c r="AB1600" t="str">
        <f t="shared" si="255"/>
        <v>Valid</v>
      </c>
      <c r="AC1600" s="4" t="str">
        <f t="shared" si="260"/>
        <v>Valid</v>
      </c>
      <c r="AD1600" t="s">
        <v>10396</v>
      </c>
      <c r="AE1600" s="11" t="s">
        <v>10397</v>
      </c>
    </row>
    <row r="1601" spans="1:31" ht="16" x14ac:dyDescent="0.2">
      <c r="A1601" t="s">
        <v>10398</v>
      </c>
      <c r="B1601">
        <v>3147</v>
      </c>
      <c r="C1601" t="str">
        <f t="shared" si="250"/>
        <v>store_doc_3147</v>
      </c>
      <c r="D1601" t="s">
        <v>10399</v>
      </c>
      <c r="E1601" t="s">
        <v>10400</v>
      </c>
      <c r="F1601">
        <v>16.851085999999999</v>
      </c>
      <c r="G1601">
        <v>102.87266700000001</v>
      </c>
      <c r="H1601" t="str">
        <f t="shared" si="256"/>
        <v>https://www.google.com/maps/place/16.851086,102.872667</v>
      </c>
      <c r="I1601" t="s">
        <v>28</v>
      </c>
      <c r="J1601" t="s">
        <v>29</v>
      </c>
      <c r="K1601" t="s">
        <v>10401</v>
      </c>
      <c r="L1601" t="s">
        <v>10402</v>
      </c>
      <c r="M1601" t="s">
        <v>2424</v>
      </c>
      <c r="N1601">
        <v>40280</v>
      </c>
      <c r="O1601" t="s">
        <v>10403</v>
      </c>
      <c r="P1601" t="s">
        <v>34</v>
      </c>
      <c r="Q1601" s="3" t="s">
        <v>35</v>
      </c>
      <c r="R1601" s="3" t="str">
        <f t="shared" si="25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1" s="3" t="str">
        <f>VLOOKUP($B1601,[1]Offline!$A$2:$K$2447,2,FALSE)</f>
        <v>Mini Supermarket</v>
      </c>
      <c r="T1601" s="3" t="str">
        <f>VLOOKUP($B1601,[1]Offline!$A$2:$K$2447,6,FALSE)</f>
        <v>06:00-23:00 (17Hrs)</v>
      </c>
      <c r="U1601" s="3" t="str">
        <f>VLOOKUP($B1601,[1]Offline!$A$2:$K$2447,8,FALSE)</f>
        <v>เลขที่ 45-49 หมูที่ 1 ต.เขาสวนกวาง อ.เขาสวนกวาง จ.ขอนแก่น 40280</v>
      </c>
      <c r="V1601" s="11" t="str">
        <f t="shared" si="252"/>
        <v>เลขที่ 45-49 หมูที่ 1 ต.เขาสวนกวาง อ.เขาสวนกวาง จ.ขอนแก่น 40280, โทรศัพท์: 062-605-8303</v>
      </c>
      <c r="W1601" s="3" t="str">
        <f>VLOOKUP($B1601,[1]Offline!$A$2:$K$2447,5,FALSE)</f>
        <v>exp3147-sm@lotuss.com</v>
      </c>
      <c r="X1601" s="3" t="str">
        <f>VLOOKUP($B1601,[1]Offline!$A$2:$K$2447,10,FALSE)</f>
        <v>0626058303</v>
      </c>
      <c r="Y1601" t="s">
        <v>10404</v>
      </c>
      <c r="Z1601" t="str">
        <f t="shared" si="253"/>
        <v>0626058303</v>
      </c>
      <c r="AA1601" t="str">
        <f t="shared" si="254"/>
        <v>062-605-8303</v>
      </c>
      <c r="AB1601" t="str">
        <f t="shared" si="255"/>
        <v>Valid</v>
      </c>
      <c r="AC1601" s="4" t="str">
        <f t="shared" si="260"/>
        <v>Valid</v>
      </c>
      <c r="AD1601" t="s">
        <v>10404</v>
      </c>
      <c r="AE1601" s="11" t="s">
        <v>10405</v>
      </c>
    </row>
    <row r="1602" spans="1:31" ht="16" x14ac:dyDescent="0.2">
      <c r="A1602" t="s">
        <v>10406</v>
      </c>
      <c r="B1602">
        <v>3148</v>
      </c>
      <c r="C1602" t="str">
        <f t="shared" si="250"/>
        <v>store_doc_3148</v>
      </c>
      <c r="D1602" t="s">
        <v>10407</v>
      </c>
      <c r="E1602" t="s">
        <v>10408</v>
      </c>
      <c r="F1602">
        <v>15.178559999999999</v>
      </c>
      <c r="G1602">
        <v>100.12788</v>
      </c>
      <c r="H1602" t="str">
        <f t="shared" si="256"/>
        <v>https://www.google.com/maps/place/15.17856,100.12788</v>
      </c>
      <c r="I1602" t="s">
        <v>28</v>
      </c>
      <c r="J1602" t="s">
        <v>29</v>
      </c>
      <c r="K1602" t="s">
        <v>10409</v>
      </c>
      <c r="L1602" t="s">
        <v>10410</v>
      </c>
      <c r="M1602" t="s">
        <v>2284</v>
      </c>
      <c r="N1602">
        <v>17000</v>
      </c>
      <c r="O1602" t="s">
        <v>2425</v>
      </c>
      <c r="P1602" t="s">
        <v>34</v>
      </c>
      <c r="Q1602" s="3" t="s">
        <v>170</v>
      </c>
      <c r="R1602" s="3" t="str">
        <f t="shared" si="25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2" s="3" t="str">
        <f>VLOOKUP($B1602,[1]Offline!$A$2:$K$2447,2,FALSE)</f>
        <v>Mini Supermarket</v>
      </c>
      <c r="T1602" s="3" t="str">
        <f>VLOOKUP($B1602,[1]Offline!$A$2:$K$2447,6,FALSE)</f>
        <v>06:00-23:00 (17Hrs)</v>
      </c>
      <c r="U1602" s="3" t="str">
        <f>VLOOKUP($B1602,[1]Offline!$A$2:$K$2447,8,FALSE)</f>
        <v>เลขที่ 21 ถ.พรหมประเสริฐ ต.ในเมือง อ.เมือง จ.ชัยนาท 17000</v>
      </c>
      <c r="V1602" s="11" t="str">
        <f t="shared" si="252"/>
        <v>เลขที่ 21 ถ.พรหมประเสริฐ ต.ในเมือง อ.เมือง จ.ชัยนาท 17000, โทรศัพท์: 091-768-2979</v>
      </c>
      <c r="W1602" s="3" t="str">
        <f>VLOOKUP($B1602,[1]Offline!$A$2:$K$2447,5,FALSE)</f>
        <v>exp3148-sm@lotuss.com</v>
      </c>
      <c r="X1602" s="3" t="str">
        <f>VLOOKUP($B1602,[1]Offline!$A$2:$K$2447,10,FALSE)</f>
        <v>0917682979</v>
      </c>
      <c r="Y1602" t="s">
        <v>10411</v>
      </c>
      <c r="Z1602" t="str">
        <f t="shared" si="253"/>
        <v>0917682979</v>
      </c>
      <c r="AA1602" t="str">
        <f t="shared" si="254"/>
        <v>091-768-2979</v>
      </c>
      <c r="AB1602" t="str">
        <f t="shared" si="255"/>
        <v>Valid</v>
      </c>
      <c r="AC1602" s="4" t="str">
        <f t="shared" si="260"/>
        <v>Valid</v>
      </c>
      <c r="AD1602" t="s">
        <v>10411</v>
      </c>
      <c r="AE1602" s="11" t="s">
        <v>10412</v>
      </c>
    </row>
    <row r="1603" spans="1:31" ht="16" x14ac:dyDescent="0.2">
      <c r="A1603" t="s">
        <v>10413</v>
      </c>
      <c r="B1603">
        <v>3149</v>
      </c>
      <c r="C1603" t="str">
        <f t="shared" ref="C1603:C1666" si="261">CONCATENATE("store_doc_",B1603)</f>
        <v>store_doc_3149</v>
      </c>
      <c r="D1603" t="s">
        <v>10414</v>
      </c>
      <c r="E1603" t="s">
        <v>10415</v>
      </c>
      <c r="F1603">
        <v>13.807926800000001</v>
      </c>
      <c r="G1603">
        <v>100.36010810000001</v>
      </c>
      <c r="H1603" t="str">
        <f t="shared" si="256"/>
        <v>https://www.google.com/maps/place/13.8079268,100.3601081</v>
      </c>
      <c r="I1603" t="s">
        <v>28</v>
      </c>
      <c r="J1603" t="s">
        <v>29</v>
      </c>
      <c r="K1603" t="s">
        <v>10416</v>
      </c>
      <c r="L1603" t="s">
        <v>430</v>
      </c>
      <c r="M1603" t="s">
        <v>232</v>
      </c>
      <c r="N1603">
        <v>11130</v>
      </c>
      <c r="O1603" t="s">
        <v>10417</v>
      </c>
      <c r="P1603" t="s">
        <v>34</v>
      </c>
      <c r="Q1603" s="3" t="s">
        <v>35</v>
      </c>
      <c r="R1603" s="3" t="str">
        <f t="shared" ref="R1603:R1666" si="262">_xlfn.CONCAT($Q1603,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3" s="3" t="str">
        <f>VLOOKUP($B1603,[1]Offline!$A$2:$K$2447,2,FALSE)</f>
        <v>Mini Supermarket</v>
      </c>
      <c r="T1603" s="3" t="str">
        <f>VLOOKUP($B1603,[1]Offline!$A$2:$K$2447,6,FALSE)</f>
        <v>06:00-23:00 (17Hrs)</v>
      </c>
      <c r="U1603" s="3" t="str">
        <f>VLOOKUP($B1603,[1]Offline!$A$2:$K$2447,8,FALSE)</f>
        <v>เลขที่ 50/40 หมู่ที่ 3 ต.ศาลากลาง อ.บางกรวย จ.นนทบุรี 11130</v>
      </c>
      <c r="V1603" s="11" t="str">
        <f t="shared" ref="V1603:V1666" si="263">$U1603 &amp; ", โทรศัพท์: " &amp; $AE1603</f>
        <v>เลขที่ 50/40 หมู่ที่ 3 ต.ศาลากลาง อ.บางกรวย จ.นนทบุรี 11130, โทรศัพท์: 081-247-3733</v>
      </c>
      <c r="W1603" s="3" t="str">
        <f>VLOOKUP($B1603,[1]Offline!$A$2:$K$2447,5,FALSE)</f>
        <v>exp3149-sm@lotuss.com</v>
      </c>
      <c r="X1603" s="3" t="str">
        <f>VLOOKUP($B1603,[1]Offline!$A$2:$K$2447,10,FALSE)</f>
        <v>0812473733</v>
      </c>
      <c r="Y1603" t="s">
        <v>10418</v>
      </c>
      <c r="Z1603" t="str">
        <f t="shared" ref="Z1603:Z1666" si="264">SUBSTITUTE($Y1603, "-", "")</f>
        <v>0812473733</v>
      </c>
      <c r="AA1603" t="str">
        <f t="shared" ref="AA1603:AA1666" si="265">IF(LEN($Z1603)=9, TEXT($Z1603, "00-000-0000"), TEXT($Z1603, "000-000-0000"))</f>
        <v>081-247-3733</v>
      </c>
      <c r="AB1603" t="str">
        <f t="shared" ref="AB1603:AB1666" si="266">IF(AND(LEFT($Z1603,1)="0", OR(LEN($Z1603)=9, LEN($Z1603)=10)), "Valid", "Invalid")</f>
        <v>Valid</v>
      </c>
      <c r="AC1603" s="4" t="str">
        <f t="shared" si="260"/>
        <v>Valid</v>
      </c>
      <c r="AD1603" t="s">
        <v>10418</v>
      </c>
      <c r="AE1603" s="11" t="s">
        <v>10419</v>
      </c>
    </row>
    <row r="1604" spans="1:31" ht="16" x14ac:dyDescent="0.2">
      <c r="A1604" t="s">
        <v>10420</v>
      </c>
      <c r="B1604">
        <v>3150</v>
      </c>
      <c r="C1604" t="str">
        <f t="shared" si="261"/>
        <v>store_doc_3150</v>
      </c>
      <c r="D1604" t="s">
        <v>10421</v>
      </c>
      <c r="E1604" t="s">
        <v>10422</v>
      </c>
      <c r="F1604">
        <v>17.10671</v>
      </c>
      <c r="G1604">
        <v>103.01934</v>
      </c>
      <c r="H1604" t="str">
        <f t="shared" ref="H1604:H1667" si="267">CONCATENATE("https://www.google.com/maps/place/",F1604,",",G1604)</f>
        <v>https://www.google.com/maps/place/17.10671,103.01934</v>
      </c>
      <c r="I1604" t="s">
        <v>28</v>
      </c>
      <c r="J1604" t="s">
        <v>29</v>
      </c>
      <c r="K1604" t="s">
        <v>10423</v>
      </c>
      <c r="L1604" t="s">
        <v>8847</v>
      </c>
      <c r="M1604" t="s">
        <v>2605</v>
      </c>
      <c r="N1604">
        <v>41110</v>
      </c>
      <c r="O1604" t="s">
        <v>8848</v>
      </c>
      <c r="P1604" t="s">
        <v>34</v>
      </c>
      <c r="Q1604" s="3" t="s">
        <v>170</v>
      </c>
      <c r="R1604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4" s="3" t="str">
        <f>VLOOKUP($B1604,[1]Offline!$A$2:$K$2447,2,FALSE)</f>
        <v>Mini Supermarket</v>
      </c>
      <c r="T1604" s="3" t="str">
        <f>VLOOKUP($B1604,[1]Offline!$A$2:$K$2447,6,FALSE)</f>
        <v>06:00-23:00 (17Hrs)</v>
      </c>
      <c r="U1604" s="3" t="str">
        <f>VLOOKUP($B1604,[1]Offline!$A$2:$K$2447,8,FALSE)</f>
        <v>เลขที่ 363 หมู่ที่ 7 ต.กุมภวาปี อ.กุมภวาปี จ.อุดรธานี 41110</v>
      </c>
      <c r="V1604" s="11" t="str">
        <f t="shared" si="263"/>
        <v>เลขที่ 363 หมู่ที่ 7 ต.กุมภวาปี อ.กุมภวาปี จ.อุดรธานี 41110, โทรศัพท์: 062-605-8206</v>
      </c>
      <c r="W1604" s="3" t="str">
        <f>VLOOKUP($B1604,[1]Offline!$A$2:$K$2447,5,FALSE)</f>
        <v>exp3150-sm@lotuss.com</v>
      </c>
      <c r="X1604" s="3" t="str">
        <f>VLOOKUP($B1604,[1]Offline!$A$2:$K$2447,10,FALSE)</f>
        <v>0626058206</v>
      </c>
      <c r="Y1604" t="s">
        <v>10424</v>
      </c>
      <c r="Z1604" t="str">
        <f t="shared" si="264"/>
        <v>0626058206</v>
      </c>
      <c r="AA1604" t="str">
        <f t="shared" si="265"/>
        <v>062-605-8206</v>
      </c>
      <c r="AB1604" t="str">
        <f t="shared" si="266"/>
        <v>Valid</v>
      </c>
      <c r="AC1604" s="4" t="str">
        <f t="shared" si="260"/>
        <v>Valid</v>
      </c>
      <c r="AD1604" t="s">
        <v>10424</v>
      </c>
      <c r="AE1604" s="11" t="s">
        <v>10425</v>
      </c>
    </row>
    <row r="1605" spans="1:31" ht="16" x14ac:dyDescent="0.2">
      <c r="A1605" t="s">
        <v>10426</v>
      </c>
      <c r="B1605">
        <v>3151</v>
      </c>
      <c r="C1605" t="str">
        <f t="shared" si="261"/>
        <v>store_doc_3151</v>
      </c>
      <c r="D1605" t="s">
        <v>10427</v>
      </c>
      <c r="E1605" t="s">
        <v>10428</v>
      </c>
      <c r="F1605">
        <v>13.770889</v>
      </c>
      <c r="G1605">
        <v>100.705417</v>
      </c>
      <c r="H1605" t="str">
        <f t="shared" si="267"/>
        <v>https://www.google.com/maps/place/13.770889,100.705417</v>
      </c>
      <c r="I1605" t="s">
        <v>28</v>
      </c>
      <c r="J1605" t="s">
        <v>29</v>
      </c>
      <c r="K1605" t="s">
        <v>10429</v>
      </c>
      <c r="L1605" t="s">
        <v>538</v>
      </c>
      <c r="M1605" t="s">
        <v>32</v>
      </c>
      <c r="N1605">
        <v>10240</v>
      </c>
      <c r="O1605" t="s">
        <v>10430</v>
      </c>
      <c r="P1605" t="s">
        <v>34</v>
      </c>
      <c r="Q1605" s="3" t="s">
        <v>35</v>
      </c>
      <c r="R1605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5" s="3" t="str">
        <f>VLOOKUP($B1605,[1]Offline!$A$2:$K$2447,2,FALSE)</f>
        <v>Mini Supermarket</v>
      </c>
      <c r="T1605" s="3" t="str">
        <f>VLOOKUP($B1605,[1]Offline!$A$2:$K$2447,6,FALSE)</f>
        <v>06:00-23:00 (17Hrs)</v>
      </c>
      <c r="U1605" s="3" t="str">
        <f>VLOOKUP($B1605,[1]Offline!$A$2:$K$2447,8,FALSE)</f>
        <v>เลขที่ 90/3 ถ.ราษฎร์พัฒนา แขวงราษฎร์พัฒนา เขตสะพานสูง กรุงเทพฯ 10240</v>
      </c>
      <c r="V1605" s="11" t="str">
        <f t="shared" si="263"/>
        <v>เลขที่ 90/3 ถ.ราษฎร์พัฒนา แขวงราษฎร์พัฒนา เขตสะพานสูง กรุงเทพฯ 10240, โทรศัพท์: 081-245-7743</v>
      </c>
      <c r="W1605" s="3" t="str">
        <f>VLOOKUP($B1605,[1]Offline!$A$2:$K$2447,5,FALSE)</f>
        <v>exp3151-sm@lotuss.com</v>
      </c>
      <c r="X1605" s="3" t="str">
        <f>VLOOKUP($B1605,[1]Offline!$A$2:$K$2447,10,FALSE)</f>
        <v>0812457743</v>
      </c>
      <c r="Y1605" t="s">
        <v>10431</v>
      </c>
      <c r="Z1605" t="str">
        <f t="shared" si="264"/>
        <v>0812457743</v>
      </c>
      <c r="AA1605" t="str">
        <f t="shared" si="265"/>
        <v>081-245-7743</v>
      </c>
      <c r="AB1605" t="str">
        <f t="shared" si="266"/>
        <v>Valid</v>
      </c>
      <c r="AC1605" s="4" t="str">
        <f t="shared" si="260"/>
        <v>Valid</v>
      </c>
      <c r="AD1605" t="s">
        <v>10431</v>
      </c>
      <c r="AE1605" s="11" t="s">
        <v>10432</v>
      </c>
    </row>
    <row r="1606" spans="1:31" ht="16" x14ac:dyDescent="0.2">
      <c r="A1606" t="s">
        <v>10433</v>
      </c>
      <c r="B1606">
        <v>3152</v>
      </c>
      <c r="C1606" t="str">
        <f t="shared" si="261"/>
        <v>store_doc_3152</v>
      </c>
      <c r="D1606" t="s">
        <v>10434</v>
      </c>
      <c r="E1606" t="s">
        <v>10435</v>
      </c>
      <c r="F1606">
        <v>15.000704499999999</v>
      </c>
      <c r="G1606">
        <v>102.08105999999999</v>
      </c>
      <c r="H1606" t="str">
        <f t="shared" si="267"/>
        <v>https://www.google.com/maps/place/15.0007045,102.08106</v>
      </c>
      <c r="I1606" t="s">
        <v>28</v>
      </c>
      <c r="J1606" t="s">
        <v>29</v>
      </c>
      <c r="K1606" t="s">
        <v>10436</v>
      </c>
      <c r="L1606" t="s">
        <v>2721</v>
      </c>
      <c r="M1606" t="s">
        <v>2668</v>
      </c>
      <c r="N1606">
        <v>30000</v>
      </c>
      <c r="O1606" t="s">
        <v>10437</v>
      </c>
      <c r="P1606" t="s">
        <v>34</v>
      </c>
      <c r="Q1606" s="3" t="s">
        <v>35</v>
      </c>
      <c r="R1606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6" s="3" t="str">
        <f>VLOOKUP($B1606,[1]Offline!$A$2:$K$2447,2,FALSE)</f>
        <v>Mini Supermarket</v>
      </c>
      <c r="T1606" s="3" t="str">
        <f>VLOOKUP($B1606,[1]Offline!$A$2:$K$2447,6,FALSE)</f>
        <v>05:00-22:00 (17Hrs)</v>
      </c>
      <c r="U1606" s="3" t="str">
        <f>VLOOKUP($B1606,[1]Offline!$A$2:$K$2447,8,FALSE)</f>
        <v>เลขที่ 297 หมู่ที่ 1 ต.หนองกระทุ่ม อ.เมืองนครราชสีมา จ.นครราชสีมา 30000</v>
      </c>
      <c r="V1606" s="11" t="str">
        <f t="shared" si="263"/>
        <v>เลขที่ 297 หมู่ที่ 1 ต.หนองกระทุ่ม อ.เมืองนครราชสีมา จ.นครราชสีมา 30000, โทรศัพท์: 081-247-2116</v>
      </c>
      <c r="W1606" s="3" t="str">
        <f>VLOOKUP($B1606,[1]Offline!$A$2:$K$2447,5,FALSE)</f>
        <v>exp3152-sm@lotuss.com</v>
      </c>
      <c r="X1606" s="3" t="str">
        <f>VLOOKUP($B1606,[1]Offline!$A$2:$K$2447,10,FALSE)</f>
        <v>0812472116</v>
      </c>
      <c r="Y1606" t="s">
        <v>10438</v>
      </c>
      <c r="Z1606" t="str">
        <f t="shared" si="264"/>
        <v>0812472116</v>
      </c>
      <c r="AA1606" t="str">
        <f t="shared" si="265"/>
        <v>081-247-2116</v>
      </c>
      <c r="AB1606" t="str">
        <f t="shared" si="266"/>
        <v>Valid</v>
      </c>
      <c r="AC1606" s="4" t="str">
        <f t="shared" si="260"/>
        <v>Valid</v>
      </c>
      <c r="AD1606" t="s">
        <v>10438</v>
      </c>
      <c r="AE1606" s="11" t="s">
        <v>10439</v>
      </c>
    </row>
    <row r="1607" spans="1:31" ht="16" x14ac:dyDescent="0.2">
      <c r="A1607" t="s">
        <v>10440</v>
      </c>
      <c r="B1607">
        <v>3153</v>
      </c>
      <c r="C1607" t="str">
        <f t="shared" si="261"/>
        <v>store_doc_3153</v>
      </c>
      <c r="D1607" t="s">
        <v>10441</v>
      </c>
      <c r="E1607" t="s">
        <v>10442</v>
      </c>
      <c r="F1607">
        <v>14.047466999999999</v>
      </c>
      <c r="G1607">
        <v>100.64235600000001</v>
      </c>
      <c r="H1607" t="str">
        <f t="shared" si="267"/>
        <v>https://www.google.com/maps/place/14.047467,100.642356</v>
      </c>
      <c r="I1607" t="s">
        <v>28</v>
      </c>
      <c r="J1607" t="s">
        <v>29</v>
      </c>
      <c r="K1607" t="s">
        <v>10443</v>
      </c>
      <c r="L1607" t="s">
        <v>240</v>
      </c>
      <c r="M1607" t="s">
        <v>241</v>
      </c>
      <c r="N1607">
        <v>12120</v>
      </c>
      <c r="O1607" t="s">
        <v>242</v>
      </c>
      <c r="P1607" t="s">
        <v>34</v>
      </c>
      <c r="Q1607" s="3" t="s">
        <v>44</v>
      </c>
      <c r="R1607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7" s="3" t="str">
        <f>VLOOKUP($B1607,[1]Offline!$A$2:$K$2447,2,FALSE)</f>
        <v>Mini Supermarket</v>
      </c>
      <c r="T1607" s="3" t="str">
        <f>VLOOKUP($B1607,[1]Offline!$A$2:$K$2447,6,FALSE)</f>
        <v xml:space="preserve">24 Hours </v>
      </c>
      <c r="U1607" s="3" t="str">
        <f>VLOOKUP($B1607,[1]Offline!$A$2:$K$2447,8,FALSE)</f>
        <v>เลขที่ 6/10 หมู่ 5 ต.คลองสอง อ.คลองหลวง จ.ปทุมธานี 12120</v>
      </c>
      <c r="V1607" s="11" t="str">
        <f t="shared" si="263"/>
        <v>เลขที่ 6/10 หมู่ 5 ต.คลองสอง อ.คลองหลวง จ.ปทุมธานี 12120, โทรศัพท์: 081-245-7802</v>
      </c>
      <c r="W1607" s="3" t="str">
        <f>VLOOKUP($B1607,[1]Offline!$A$2:$K$2447,5,FALSE)</f>
        <v>exp3153-sm@lotuss.com</v>
      </c>
      <c r="X1607" s="3" t="str">
        <f>VLOOKUP($B1607,[1]Offline!$A$2:$K$2447,10,FALSE)</f>
        <v>0812457802</v>
      </c>
      <c r="Y1607" t="s">
        <v>10444</v>
      </c>
      <c r="Z1607" t="str">
        <f t="shared" si="264"/>
        <v>0812457802</v>
      </c>
      <c r="AA1607" t="str">
        <f t="shared" si="265"/>
        <v>081-245-7802</v>
      </c>
      <c r="AB1607" t="str">
        <f t="shared" si="266"/>
        <v>Valid</v>
      </c>
      <c r="AC1607" s="4" t="str">
        <f t="shared" si="260"/>
        <v>Valid</v>
      </c>
      <c r="AD1607" t="s">
        <v>10444</v>
      </c>
      <c r="AE1607" s="11" t="s">
        <v>10445</v>
      </c>
    </row>
    <row r="1608" spans="1:31" ht="16" x14ac:dyDescent="0.2">
      <c r="A1608" t="s">
        <v>10446</v>
      </c>
      <c r="B1608">
        <v>3154</v>
      </c>
      <c r="C1608" t="str">
        <f t="shared" si="261"/>
        <v>store_doc_3154</v>
      </c>
      <c r="D1608" t="s">
        <v>10447</v>
      </c>
      <c r="E1608" t="s">
        <v>10448</v>
      </c>
      <c r="F1608">
        <v>13.821755</v>
      </c>
      <c r="G1608">
        <v>100.602171</v>
      </c>
      <c r="H1608" t="str">
        <f t="shared" si="267"/>
        <v>https://www.google.com/maps/place/13.821755,100.602171</v>
      </c>
      <c r="I1608" t="s">
        <v>28</v>
      </c>
      <c r="J1608" t="s">
        <v>29</v>
      </c>
      <c r="K1608" t="s">
        <v>10449</v>
      </c>
      <c r="L1608" t="s">
        <v>261</v>
      </c>
      <c r="M1608" t="s">
        <v>32</v>
      </c>
      <c r="N1608">
        <v>10230</v>
      </c>
      <c r="O1608" t="s">
        <v>262</v>
      </c>
      <c r="P1608" t="s">
        <v>34</v>
      </c>
      <c r="Q1608" s="3" t="s">
        <v>35</v>
      </c>
      <c r="R1608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8" s="3" t="str">
        <f>VLOOKUP($B1608,[1]Offline!$A$2:$K$2447,2,FALSE)</f>
        <v>Mini Supermarket</v>
      </c>
      <c r="T1608" s="3" t="str">
        <f>VLOOKUP($B1608,[1]Offline!$A$2:$K$2447,6,FALSE)</f>
        <v>06:00-23:00 (17Hrs)</v>
      </c>
      <c r="U1608" s="3" t="str">
        <f>VLOOKUP($B1608,[1]Offline!$A$2:$K$2447,8,FALSE)</f>
        <v>เลขที่ 138 ถ.สตรีวิทยา 2 แขวงลาดพร้าว เขตลาดพร้าว จ.กรุงเทพมหานคร 10230</v>
      </c>
      <c r="V1608" s="11" t="str">
        <f t="shared" si="263"/>
        <v>เลขที่ 138 ถ.สตรีวิทยา 2 แขวงลาดพร้าว เขตลาดพร้าว จ.กรุงเทพมหานคร 10230, โทรศัพท์: 065-984-8429</v>
      </c>
      <c r="W1608" s="3" t="str">
        <f>VLOOKUP($B1608,[1]Offline!$A$2:$K$2447,5,FALSE)</f>
        <v>exp3154-sm@lotuss.com</v>
      </c>
      <c r="X1608" s="3" t="str">
        <f>VLOOKUP($B1608,[1]Offline!$A$2:$K$2447,10,FALSE)</f>
        <v>0659848429</v>
      </c>
      <c r="Y1608" t="s">
        <v>10450</v>
      </c>
      <c r="Z1608" t="str">
        <f t="shared" si="264"/>
        <v>0659848429</v>
      </c>
      <c r="AA1608" t="str">
        <f t="shared" si="265"/>
        <v>065-984-8429</v>
      </c>
      <c r="AB1608" t="str">
        <f t="shared" si="266"/>
        <v>Valid</v>
      </c>
      <c r="AC1608" s="4" t="str">
        <f t="shared" si="260"/>
        <v>Valid</v>
      </c>
      <c r="AD1608" t="s">
        <v>10450</v>
      </c>
      <c r="AE1608" s="11" t="s">
        <v>10451</v>
      </c>
    </row>
    <row r="1609" spans="1:31" ht="16" x14ac:dyDescent="0.2">
      <c r="A1609" t="s">
        <v>10452</v>
      </c>
      <c r="B1609">
        <v>3155</v>
      </c>
      <c r="C1609" t="str">
        <f t="shared" si="261"/>
        <v>store_doc_3155</v>
      </c>
      <c r="D1609" t="s">
        <v>10453</v>
      </c>
      <c r="E1609" t="s">
        <v>10454</v>
      </c>
      <c r="F1609">
        <v>14.847295000000001</v>
      </c>
      <c r="G1609">
        <v>100.65106</v>
      </c>
      <c r="H1609" t="str">
        <f t="shared" si="267"/>
        <v>https://www.google.com/maps/place/14.847295,100.65106</v>
      </c>
      <c r="I1609" t="s">
        <v>28</v>
      </c>
      <c r="J1609" t="s">
        <v>29</v>
      </c>
      <c r="K1609" t="s">
        <v>10455</v>
      </c>
      <c r="L1609" t="s">
        <v>2197</v>
      </c>
      <c r="M1609" t="s">
        <v>2198</v>
      </c>
      <c r="N1609">
        <v>15000</v>
      </c>
      <c r="O1609" t="s">
        <v>6103</v>
      </c>
      <c r="P1609" t="s">
        <v>34</v>
      </c>
      <c r="Q1609" s="3" t="s">
        <v>35</v>
      </c>
      <c r="R1609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09" s="3" t="str">
        <f>VLOOKUP($B1609,[1]Offline!$A$2:$K$2447,2,FALSE)</f>
        <v>Mini Supermarket</v>
      </c>
      <c r="T1609" s="3" t="str">
        <f>VLOOKUP($B1609,[1]Offline!$A$2:$K$2447,6,FALSE)</f>
        <v>05:00-22:00 (17Hrs)</v>
      </c>
      <c r="U1609" s="3" t="str">
        <f>VLOOKUP($B1609,[1]Offline!$A$2:$K$2447,8,FALSE)</f>
        <v>เลขที่ 174 ถ.พระยาพิชัยดาบหัก(ซ.20) ต.เขาสามยอด อ.เมือง จ.ลพบุรี 15000</v>
      </c>
      <c r="V1609" s="11" t="str">
        <f t="shared" si="263"/>
        <v>เลขที่ 174 ถ.พระยาพิชัยดาบหัก(ซ.20) ต.เขาสามยอด อ.เมือง จ.ลพบุรี 15000, โทรศัพท์: 081-247-4008</v>
      </c>
      <c r="W1609" s="3" t="str">
        <f>VLOOKUP($B1609,[1]Offline!$A$2:$K$2447,5,FALSE)</f>
        <v>exp3155-sm@lotuss.com</v>
      </c>
      <c r="X1609" s="3" t="str">
        <f>VLOOKUP($B1609,[1]Offline!$A$2:$K$2447,10,FALSE)</f>
        <v>0812474008</v>
      </c>
      <c r="Y1609" t="s">
        <v>10456</v>
      </c>
      <c r="Z1609" t="str">
        <f t="shared" si="264"/>
        <v>0812474008</v>
      </c>
      <c r="AA1609" t="str">
        <f t="shared" si="265"/>
        <v>081-247-4008</v>
      </c>
      <c r="AB1609" t="str">
        <f t="shared" si="266"/>
        <v>Valid</v>
      </c>
      <c r="AC1609" s="4" t="str">
        <f t="shared" si="260"/>
        <v>Valid</v>
      </c>
      <c r="AD1609" t="s">
        <v>10456</v>
      </c>
      <c r="AE1609" s="11" t="s">
        <v>10457</v>
      </c>
    </row>
    <row r="1610" spans="1:31" ht="16" x14ac:dyDescent="0.2">
      <c r="A1610" t="s">
        <v>10458</v>
      </c>
      <c r="B1610">
        <v>3156</v>
      </c>
      <c r="C1610" t="str">
        <f t="shared" si="261"/>
        <v>store_doc_3156</v>
      </c>
      <c r="D1610" t="s">
        <v>10459</v>
      </c>
      <c r="E1610" t="s">
        <v>10460</v>
      </c>
      <c r="F1610">
        <v>13.79692</v>
      </c>
      <c r="G1610">
        <v>100.619675</v>
      </c>
      <c r="H1610" t="str">
        <f t="shared" si="267"/>
        <v>https://www.google.com/maps/place/13.79692,100.619675</v>
      </c>
      <c r="I1610" t="s">
        <v>28</v>
      </c>
      <c r="J1610" t="s">
        <v>29</v>
      </c>
      <c r="K1610" t="s">
        <v>10461</v>
      </c>
      <c r="L1610" t="s">
        <v>74</v>
      </c>
      <c r="M1610" t="s">
        <v>32</v>
      </c>
      <c r="N1610">
        <v>10310</v>
      </c>
      <c r="O1610" t="s">
        <v>10222</v>
      </c>
      <c r="P1610" t="s">
        <v>34</v>
      </c>
      <c r="Q1610" s="3" t="s">
        <v>44</v>
      </c>
      <c r="R1610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0" s="3" t="str">
        <f>VLOOKUP($B1610,[1]Offline!$A$2:$K$2447,2,FALSE)</f>
        <v>Mini Supermarket</v>
      </c>
      <c r="T1610" s="3" t="str">
        <f>VLOOKUP($B1610,[1]Offline!$A$2:$K$2447,6,FALSE)</f>
        <v xml:space="preserve">24 Hours </v>
      </c>
      <c r="U1610" s="3" t="str">
        <f>VLOOKUP($B1610,[1]Offline!$A$2:$K$2447,8,FALSE)</f>
        <v>เลขที่ 577/29 ซ.ลาดพร้าว 87(จันทราสุข) แขวงคลองเจ้าคุณสิงห์ เขตวังทองหลาง กรุงเทพฯ 10310</v>
      </c>
      <c r="V1610" s="11" t="str">
        <f t="shared" si="263"/>
        <v>เลขที่ 577/29 ซ.ลาดพร้าว 87(จันทราสุข) แขวงคลองเจ้าคุณสิงห์ เขตวังทองหลาง กรุงเทพฯ 10310, โทรศัพท์: 098-087-1611</v>
      </c>
      <c r="W1610" s="3" t="str">
        <f>VLOOKUP($B1610,[1]Offline!$A$2:$K$2447,5,FALSE)</f>
        <v>exp3156-sm@lotuss.com</v>
      </c>
      <c r="X1610" s="3" t="str">
        <f>VLOOKUP($B1610,[1]Offline!$A$2:$K$2447,10,FALSE)</f>
        <v>0980871611</v>
      </c>
      <c r="Y1610" t="s">
        <v>10462</v>
      </c>
      <c r="Z1610" t="str">
        <f t="shared" si="264"/>
        <v>0980871611</v>
      </c>
      <c r="AA1610" t="str">
        <f t="shared" si="265"/>
        <v>098-087-1611</v>
      </c>
      <c r="AB1610" t="str">
        <f t="shared" si="266"/>
        <v>Valid</v>
      </c>
      <c r="AC1610" s="4" t="str">
        <f t="shared" si="260"/>
        <v>Valid</v>
      </c>
      <c r="AD1610" t="s">
        <v>10462</v>
      </c>
      <c r="AE1610" s="11" t="s">
        <v>10463</v>
      </c>
    </row>
    <row r="1611" spans="1:31" ht="16" x14ac:dyDescent="0.2">
      <c r="A1611" t="s">
        <v>10464</v>
      </c>
      <c r="B1611">
        <v>3157</v>
      </c>
      <c r="C1611" t="str">
        <f t="shared" si="261"/>
        <v>store_doc_3157</v>
      </c>
      <c r="D1611" t="s">
        <v>10465</v>
      </c>
      <c r="E1611" t="s">
        <v>10466</v>
      </c>
      <c r="F1611">
        <v>17.694823</v>
      </c>
      <c r="G1611">
        <v>102.904552</v>
      </c>
      <c r="H1611" t="str">
        <f t="shared" si="267"/>
        <v>https://www.google.com/maps/place/17.694823,102.904552</v>
      </c>
      <c r="I1611" t="s">
        <v>28</v>
      </c>
      <c r="J1611" t="s">
        <v>29</v>
      </c>
      <c r="K1611" t="s">
        <v>10467</v>
      </c>
      <c r="L1611" t="s">
        <v>10468</v>
      </c>
      <c r="M1611" t="s">
        <v>2605</v>
      </c>
      <c r="N1611">
        <v>41150</v>
      </c>
      <c r="O1611" t="s">
        <v>10469</v>
      </c>
      <c r="P1611" t="s">
        <v>34</v>
      </c>
      <c r="Q1611" s="3" t="s">
        <v>35</v>
      </c>
      <c r="R1611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1" s="3" t="str">
        <f>VLOOKUP($B1611,[1]Offline!$A$2:$K$2447,2,FALSE)</f>
        <v>Mini Supermarket</v>
      </c>
      <c r="T1611" s="3" t="str">
        <f>VLOOKUP($B1611,[1]Offline!$A$2:$K$2447,6,FALSE)</f>
        <v>06:00-23:00 (17Hrs)</v>
      </c>
      <c r="U1611" s="3" t="str">
        <f>VLOOKUP($B1611,[1]Offline!$A$2:$K$2447,8,FALSE)</f>
        <v>เลขที่ 538 หมู่ที่ 8 ต.เพ็ญ อ.เพ็ญ จ.อุดรธานี 41150</v>
      </c>
      <c r="V1611" s="11" t="str">
        <f t="shared" si="263"/>
        <v>เลขที่ 538 หมู่ที่ 8 ต.เพ็ญ อ.เพ็ญ จ.อุดรธานี 41150, โทรศัพท์: 065-984-8252</v>
      </c>
      <c r="W1611" s="3" t="str">
        <f>VLOOKUP($B1611,[1]Offline!$A$2:$K$2447,5,FALSE)</f>
        <v>exp3157-sm@lotuss.com</v>
      </c>
      <c r="X1611" s="3" t="str">
        <f>VLOOKUP($B1611,[1]Offline!$A$2:$K$2447,10,FALSE)</f>
        <v>0659848252</v>
      </c>
      <c r="Y1611" t="s">
        <v>10470</v>
      </c>
      <c r="Z1611" t="str">
        <f t="shared" si="264"/>
        <v>0659848252</v>
      </c>
      <c r="AA1611" t="str">
        <f t="shared" si="265"/>
        <v>065-984-8252</v>
      </c>
      <c r="AB1611" t="str">
        <f t="shared" si="266"/>
        <v>Valid</v>
      </c>
      <c r="AC1611" s="4" t="str">
        <f t="shared" si="260"/>
        <v>Valid</v>
      </c>
      <c r="AD1611" t="s">
        <v>10470</v>
      </c>
      <c r="AE1611" s="11" t="s">
        <v>10471</v>
      </c>
    </row>
    <row r="1612" spans="1:31" ht="16" x14ac:dyDescent="0.2">
      <c r="A1612" t="s">
        <v>10472</v>
      </c>
      <c r="B1612">
        <v>3158</v>
      </c>
      <c r="C1612" t="str">
        <f t="shared" si="261"/>
        <v>store_doc_3158</v>
      </c>
      <c r="D1612" t="s">
        <v>10473</v>
      </c>
      <c r="E1612" t="s">
        <v>10474</v>
      </c>
      <c r="F1612">
        <v>16.682735999999998</v>
      </c>
      <c r="G1612">
        <v>102.706974</v>
      </c>
      <c r="H1612" t="str">
        <f t="shared" si="267"/>
        <v>https://www.google.com/maps/place/16.682736,102.706974</v>
      </c>
      <c r="I1612" t="s">
        <v>28</v>
      </c>
      <c r="J1612" t="s">
        <v>29</v>
      </c>
      <c r="K1612" t="s">
        <v>10475</v>
      </c>
      <c r="L1612" t="s">
        <v>3784</v>
      </c>
      <c r="M1612" t="s">
        <v>2424</v>
      </c>
      <c r="N1612">
        <v>40250</v>
      </c>
      <c r="O1612" t="s">
        <v>4696</v>
      </c>
      <c r="P1612" t="s">
        <v>34</v>
      </c>
      <c r="Q1612" s="3" t="s">
        <v>35</v>
      </c>
      <c r="R1612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2" s="3" t="str">
        <f>VLOOKUP($B1612,[1]Offline!$A$2:$K$2447,2,FALSE)</f>
        <v>Mini Supermarket</v>
      </c>
      <c r="T1612" s="3" t="str">
        <f>VLOOKUP($B1612,[1]Offline!$A$2:$K$2447,6,FALSE)</f>
        <v>06:00-22:00 (16Hrs)</v>
      </c>
      <c r="U1612" s="3" t="str">
        <f>VLOOKUP($B1612,[1]Offline!$A$2:$K$2447,8,FALSE)</f>
        <v>เลขที่ 16,156 หมู่ที่ 9 ต.โคกสูง อ.อุบลรัตน์ จ.ขอนแก่น 40250</v>
      </c>
      <c r="V1612" s="11" t="str">
        <f t="shared" si="263"/>
        <v>เลขที่ 16,156 หมู่ที่ 9 ต.โคกสูง อ.อุบลรัตน์ จ.ขอนแก่น 40250, โทรศัพท์: 065-984-8253</v>
      </c>
      <c r="W1612" s="3" t="str">
        <f>VLOOKUP($B1612,[1]Offline!$A$2:$K$2447,5,FALSE)</f>
        <v>exp3158-sm@lotuss.com</v>
      </c>
      <c r="X1612" s="3" t="str">
        <f>VLOOKUP($B1612,[1]Offline!$A$2:$K$2447,10,FALSE)</f>
        <v>0659848253</v>
      </c>
      <c r="Y1612" t="s">
        <v>10476</v>
      </c>
      <c r="Z1612" t="str">
        <f t="shared" si="264"/>
        <v>0659848253</v>
      </c>
      <c r="AA1612" t="str">
        <f t="shared" si="265"/>
        <v>065-984-8253</v>
      </c>
      <c r="AB1612" t="str">
        <f t="shared" si="266"/>
        <v>Valid</v>
      </c>
      <c r="AC1612" s="4" t="str">
        <f t="shared" si="260"/>
        <v>Valid</v>
      </c>
      <c r="AD1612" t="s">
        <v>10476</v>
      </c>
      <c r="AE1612" s="11" t="s">
        <v>10477</v>
      </c>
    </row>
    <row r="1613" spans="1:31" ht="16" x14ac:dyDescent="0.2">
      <c r="A1613" t="s">
        <v>10478</v>
      </c>
      <c r="B1613">
        <v>3159</v>
      </c>
      <c r="C1613" t="str">
        <f t="shared" si="261"/>
        <v>store_doc_3159</v>
      </c>
      <c r="D1613" t="s">
        <v>10479</v>
      </c>
      <c r="E1613" t="s">
        <v>10480</v>
      </c>
      <c r="F1613">
        <v>13.752484600000001</v>
      </c>
      <c r="G1613">
        <v>100.7799191</v>
      </c>
      <c r="H1613" t="str">
        <f t="shared" si="267"/>
        <v>https://www.google.com/maps/place/13.7524846,100.7799191</v>
      </c>
      <c r="I1613" t="s">
        <v>123</v>
      </c>
      <c r="J1613" t="s">
        <v>29</v>
      </c>
      <c r="K1613" t="s">
        <v>10481</v>
      </c>
      <c r="L1613" t="s">
        <v>223</v>
      </c>
      <c r="M1613" t="s">
        <v>32</v>
      </c>
      <c r="N1613">
        <v>10520</v>
      </c>
      <c r="O1613" t="s">
        <v>4811</v>
      </c>
      <c r="P1613" t="s">
        <v>34</v>
      </c>
      <c r="Q1613" s="3" t="s">
        <v>35</v>
      </c>
      <c r="R1613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3" s="3" t="e">
        <f>VLOOKUP($B1613,[1]Offline!$A$2:$K$2447,2,FALSE)</f>
        <v>#N/A</v>
      </c>
      <c r="T1613" s="3" t="e">
        <f>VLOOKUP($B1613,[1]Offline!$A$2:$K$2447,6,FALSE)</f>
        <v>#N/A</v>
      </c>
      <c r="U1613" s="3" t="e">
        <f>VLOOKUP($B1613,[1]Offline!$A$2:$K$2447,8,FALSE)</f>
        <v>#N/A</v>
      </c>
      <c r="V1613" s="11" t="e">
        <f t="shared" si="263"/>
        <v>#N/A</v>
      </c>
      <c r="W1613" s="3" t="e">
        <f>VLOOKUP($B1613,[1]Offline!$A$2:$K$2447,5,FALSE)</f>
        <v>#N/A</v>
      </c>
      <c r="X1613" s="3" t="e">
        <f>VLOOKUP($B1613,[1]Offline!$A$2:$K$2447,10,FALSE)</f>
        <v>#N/A</v>
      </c>
      <c r="Y1613" t="e">
        <v>#N/A</v>
      </c>
      <c r="Z1613" t="e">
        <f t="shared" si="264"/>
        <v>#N/A</v>
      </c>
      <c r="AA1613" t="e">
        <f t="shared" si="265"/>
        <v>#N/A</v>
      </c>
      <c r="AB1613" t="e">
        <f t="shared" si="266"/>
        <v>#N/A</v>
      </c>
      <c r="AC1613" s="4"/>
      <c r="AD1613" t="e">
        <v>#N/A</v>
      </c>
    </row>
    <row r="1614" spans="1:31" ht="16" x14ac:dyDescent="0.2">
      <c r="A1614" t="s">
        <v>10482</v>
      </c>
      <c r="B1614">
        <v>3160</v>
      </c>
      <c r="C1614" t="str">
        <f t="shared" si="261"/>
        <v>store_doc_3160</v>
      </c>
      <c r="D1614" t="s">
        <v>10483</v>
      </c>
      <c r="E1614" t="s">
        <v>10484</v>
      </c>
      <c r="F1614">
        <v>17.393025999999999</v>
      </c>
      <c r="G1614">
        <v>102.802755</v>
      </c>
      <c r="H1614" t="str">
        <f t="shared" si="267"/>
        <v>https://www.google.com/maps/place/17.393026,102.802755</v>
      </c>
      <c r="I1614" t="s">
        <v>28</v>
      </c>
      <c r="J1614" t="s">
        <v>29</v>
      </c>
      <c r="K1614" t="s">
        <v>10485</v>
      </c>
      <c r="L1614" t="s">
        <v>2736</v>
      </c>
      <c r="M1614" t="s">
        <v>2605</v>
      </c>
      <c r="N1614">
        <v>41000</v>
      </c>
      <c r="O1614" t="s">
        <v>2737</v>
      </c>
      <c r="P1614" t="s">
        <v>34</v>
      </c>
      <c r="Q1614" s="3" t="s">
        <v>170</v>
      </c>
      <c r="R1614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4" s="3" t="str">
        <f>VLOOKUP($B1614,[1]Offline!$A$2:$K$2447,2,FALSE)</f>
        <v>Mini Supermarket</v>
      </c>
      <c r="T1614" s="3" t="str">
        <f>VLOOKUP($B1614,[1]Offline!$A$2:$K$2447,6,FALSE)</f>
        <v>06:00-23:00 (17Hrs)</v>
      </c>
      <c r="U1614" s="3" t="str">
        <f>VLOOKUP($B1614,[1]Offline!$A$2:$K$2447,8,FALSE)</f>
        <v>เลขที่ 148/50 หมู่ที่ 13 ซ.บ้านสร้างแก้ว ต.หมากแข้ง อ.เมืองอุดรธานี จ.อุดรธานี 41000</v>
      </c>
      <c r="V1614" s="11" t="str">
        <f t="shared" si="263"/>
        <v>เลขที่ 148/50 หมู่ที่ 13 ซ.บ้านสร้างแก้ว ต.หมากแข้ง อ.เมืองอุดรธานี จ.อุดรธานี 41000, โทรศัพท์: 065-940-8060</v>
      </c>
      <c r="W1614" s="3" t="str">
        <f>VLOOKUP($B1614,[1]Offline!$A$2:$K$2447,5,FALSE)</f>
        <v>exp3160-sm@lotuss.com</v>
      </c>
      <c r="X1614" s="3" t="str">
        <f>VLOOKUP($B1614,[1]Offline!$A$2:$K$2447,10,FALSE)</f>
        <v>0659408060</v>
      </c>
      <c r="Y1614" t="s">
        <v>10486</v>
      </c>
      <c r="Z1614" t="str">
        <f t="shared" si="264"/>
        <v>0659408060</v>
      </c>
      <c r="AA1614" t="str">
        <f t="shared" si="265"/>
        <v>065-940-8060</v>
      </c>
      <c r="AB1614" t="str">
        <f t="shared" si="266"/>
        <v>Valid</v>
      </c>
      <c r="AC1614" s="4" t="str">
        <f t="shared" ref="AC1614:AC1645" si="268">IF(AND(LEFT($Z1614,1)="0", OR(LEN(SUBSTITUTE($Z1614,"-",""))=9, AND(LEFT($Z1614,2)&lt;&gt;"02", LEN(SUBSTITUTE($Z1614,"-",""))=10))), "Valid", "Invalid")</f>
        <v>Valid</v>
      </c>
      <c r="AD1614" t="s">
        <v>10486</v>
      </c>
      <c r="AE1614" s="11" t="s">
        <v>10487</v>
      </c>
    </row>
    <row r="1615" spans="1:31" ht="16" x14ac:dyDescent="0.2">
      <c r="A1615" t="s">
        <v>10488</v>
      </c>
      <c r="B1615">
        <v>3161</v>
      </c>
      <c r="C1615" t="str">
        <f t="shared" si="261"/>
        <v>store_doc_3161</v>
      </c>
      <c r="D1615" t="s">
        <v>10489</v>
      </c>
      <c r="E1615" t="s">
        <v>10490</v>
      </c>
      <c r="F1615">
        <v>13.800793000000001</v>
      </c>
      <c r="G1615">
        <v>100.74336599999999</v>
      </c>
      <c r="H1615" t="str">
        <f t="shared" si="267"/>
        <v>https://www.google.com/maps/place/13.800793,100.743366</v>
      </c>
      <c r="I1615" t="s">
        <v>28</v>
      </c>
      <c r="J1615" t="s">
        <v>29</v>
      </c>
      <c r="K1615" t="s">
        <v>10491</v>
      </c>
      <c r="L1615" t="s">
        <v>1010</v>
      </c>
      <c r="M1615" t="s">
        <v>32</v>
      </c>
      <c r="N1615">
        <v>10510</v>
      </c>
      <c r="O1615" t="s">
        <v>3934</v>
      </c>
      <c r="P1615" t="s">
        <v>34</v>
      </c>
      <c r="Q1615" s="3" t="s">
        <v>44</v>
      </c>
      <c r="R1615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5" s="3" t="str">
        <f>VLOOKUP($B1615,[1]Offline!$A$2:$K$2447,2,FALSE)</f>
        <v>Mini Supermarket</v>
      </c>
      <c r="T1615" s="3" t="str">
        <f>VLOOKUP($B1615,[1]Offline!$A$2:$K$2447,6,FALSE)</f>
        <v>24 Hours</v>
      </c>
      <c r="U1615" s="3" t="str">
        <f>VLOOKUP($B1615,[1]Offline!$A$2:$K$2447,8,FALSE)</f>
        <v>เลขที่ 89/2 ถ.ร่มเกล้า แขวงแสนแสบ เขตมีนบุรี จ.กรุงเทพมหานคร 10510</v>
      </c>
      <c r="V1615" s="11" t="str">
        <f t="shared" si="263"/>
        <v>เลขที่ 89/2 ถ.ร่มเกล้า แขวงแสนแสบ เขตมีนบุรี จ.กรุงเทพมหานคร 10510, โทรศัพท์: 065-940-8061</v>
      </c>
      <c r="W1615" s="3" t="str">
        <f>VLOOKUP($B1615,[1]Offline!$A$2:$K$2447,5,FALSE)</f>
        <v>exp3161-sm@lotuss.com</v>
      </c>
      <c r="X1615" s="3" t="str">
        <f>VLOOKUP($B1615,[1]Offline!$A$2:$K$2447,10,FALSE)</f>
        <v>0659408061</v>
      </c>
      <c r="Y1615" t="s">
        <v>10492</v>
      </c>
      <c r="Z1615" t="str">
        <f t="shared" si="264"/>
        <v>0659408061</v>
      </c>
      <c r="AA1615" t="str">
        <f t="shared" si="265"/>
        <v>065-940-8061</v>
      </c>
      <c r="AB1615" t="str">
        <f t="shared" si="266"/>
        <v>Valid</v>
      </c>
      <c r="AC1615" s="4" t="str">
        <f t="shared" si="268"/>
        <v>Valid</v>
      </c>
      <c r="AD1615" t="s">
        <v>10492</v>
      </c>
      <c r="AE1615" s="11" t="s">
        <v>10493</v>
      </c>
    </row>
    <row r="1616" spans="1:31" ht="16" x14ac:dyDescent="0.2">
      <c r="A1616" t="s">
        <v>10494</v>
      </c>
      <c r="B1616">
        <v>3162</v>
      </c>
      <c r="C1616" t="str">
        <f t="shared" si="261"/>
        <v>store_doc_3162</v>
      </c>
      <c r="D1616" t="s">
        <v>10495</v>
      </c>
      <c r="E1616" t="s">
        <v>10496</v>
      </c>
      <c r="F1616">
        <v>17.377126000000001</v>
      </c>
      <c r="G1616">
        <v>102.825446</v>
      </c>
      <c r="H1616" t="str">
        <f t="shared" si="267"/>
        <v>https://www.google.com/maps/place/17.377126,102.825446</v>
      </c>
      <c r="I1616" t="s">
        <v>28</v>
      </c>
      <c r="J1616" t="s">
        <v>29</v>
      </c>
      <c r="K1616" t="s">
        <v>10497</v>
      </c>
      <c r="L1616" t="s">
        <v>2736</v>
      </c>
      <c r="M1616" t="s">
        <v>2605</v>
      </c>
      <c r="N1616">
        <v>41000</v>
      </c>
      <c r="O1616" t="s">
        <v>2737</v>
      </c>
      <c r="P1616" t="s">
        <v>34</v>
      </c>
      <c r="Q1616" s="3" t="s">
        <v>170</v>
      </c>
      <c r="R1616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6" s="3" t="str">
        <f>VLOOKUP($B1616,[1]Offline!$A$2:$K$2447,2,FALSE)</f>
        <v>Mini Supermarket</v>
      </c>
      <c r="T1616" s="3" t="str">
        <f>VLOOKUP($B1616,[1]Offline!$A$2:$K$2447,6,FALSE)</f>
        <v>06:00-23:00 (17Hrs)</v>
      </c>
      <c r="U1616" s="3" t="str">
        <f>VLOOKUP($B1616,[1]Offline!$A$2:$K$2447,8,FALSE)</f>
        <v>เลขที่ 168/3 ถ.เลี่ยงเมืองสกลนคร-ขอนแก่น ต.หมากแข้ง อ.เมืองอุดรธานี จ.อุดรธานี 41000</v>
      </c>
      <c r="V1616" s="11" t="str">
        <f t="shared" si="263"/>
        <v>เลขที่ 168/3 ถ.เลี่ยงเมืองสกลนคร-ขอนแก่น ต.หมากแข้ง อ.เมืองอุดรธานี จ.อุดรธานี 41000, โทรศัพท์: 065-940-8062</v>
      </c>
      <c r="W1616" s="3" t="str">
        <f>VLOOKUP($B1616,[1]Offline!$A$2:$K$2447,5,FALSE)</f>
        <v>exp3162-sm@lotuss.com</v>
      </c>
      <c r="X1616" s="3" t="str">
        <f>VLOOKUP($B1616,[1]Offline!$A$2:$K$2447,10,FALSE)</f>
        <v>0659408062</v>
      </c>
      <c r="Y1616" t="s">
        <v>10498</v>
      </c>
      <c r="Z1616" t="str">
        <f t="shared" si="264"/>
        <v>0659408062</v>
      </c>
      <c r="AA1616" t="str">
        <f t="shared" si="265"/>
        <v>065-940-8062</v>
      </c>
      <c r="AB1616" t="str">
        <f t="shared" si="266"/>
        <v>Valid</v>
      </c>
      <c r="AC1616" s="4" t="str">
        <f t="shared" si="268"/>
        <v>Valid</v>
      </c>
      <c r="AD1616" t="s">
        <v>10498</v>
      </c>
      <c r="AE1616" s="11" t="s">
        <v>10499</v>
      </c>
    </row>
    <row r="1617" spans="1:31" ht="16" x14ac:dyDescent="0.2">
      <c r="A1617" t="s">
        <v>10500</v>
      </c>
      <c r="B1617">
        <v>3163</v>
      </c>
      <c r="C1617" t="str">
        <f t="shared" si="261"/>
        <v>store_doc_3163</v>
      </c>
      <c r="D1617" t="s">
        <v>10501</v>
      </c>
      <c r="E1617" t="s">
        <v>10502</v>
      </c>
      <c r="F1617">
        <v>15.569782</v>
      </c>
      <c r="G1617">
        <v>100.18314100000001</v>
      </c>
      <c r="H1617" t="str">
        <f t="shared" si="267"/>
        <v>https://www.google.com/maps/place/15.569782,100.183141</v>
      </c>
      <c r="I1617" t="s">
        <v>28</v>
      </c>
      <c r="J1617" t="s">
        <v>29</v>
      </c>
      <c r="K1617" t="s">
        <v>10503</v>
      </c>
      <c r="L1617" t="s">
        <v>2620</v>
      </c>
      <c r="M1617" t="s">
        <v>2621</v>
      </c>
      <c r="N1617">
        <v>60130</v>
      </c>
      <c r="O1617" t="s">
        <v>10504</v>
      </c>
      <c r="P1617" t="s">
        <v>34</v>
      </c>
      <c r="Q1617" s="3" t="s">
        <v>35</v>
      </c>
      <c r="R1617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7" s="3" t="str">
        <f>VLOOKUP($B1617,[1]Offline!$A$2:$K$2447,2,FALSE)</f>
        <v>Mini Supermarket</v>
      </c>
      <c r="T1617" s="3" t="str">
        <f>VLOOKUP($B1617,[1]Offline!$A$2:$K$2447,6,FALSE)</f>
        <v>06:00-23:00 (17Hrs)</v>
      </c>
      <c r="U1617" s="3" t="str">
        <f>VLOOKUP($B1617,[1]Offline!$A$2:$K$2447,8,FALSE)</f>
        <v>เลขที่ 1/18 หมูที่ 10 ต.เขาทอง อ.พยุหะคีรี จ.นครสวรรค์ 60130</v>
      </c>
      <c r="V1617" s="11" t="str">
        <f t="shared" si="263"/>
        <v>เลขที่ 1/18 หมูที่ 10 ต.เขาทอง อ.พยุหะคีรี จ.นครสวรรค์ 60130, โทรศัพท์: 096-165-0144</v>
      </c>
      <c r="W1617" s="3" t="str">
        <f>VLOOKUP($B1617,[1]Offline!$A$2:$K$2447,5,FALSE)</f>
        <v>exp3163-sm@lotuss.com</v>
      </c>
      <c r="X1617" s="3" t="str">
        <f>VLOOKUP($B1617,[1]Offline!$A$2:$K$2447,10,FALSE)</f>
        <v>0961650144</v>
      </c>
      <c r="Y1617" t="s">
        <v>10505</v>
      </c>
      <c r="Z1617" t="str">
        <f t="shared" si="264"/>
        <v>0961650144</v>
      </c>
      <c r="AA1617" t="str">
        <f t="shared" si="265"/>
        <v>096-165-0144</v>
      </c>
      <c r="AB1617" t="str">
        <f t="shared" si="266"/>
        <v>Valid</v>
      </c>
      <c r="AC1617" s="4" t="str">
        <f t="shared" si="268"/>
        <v>Valid</v>
      </c>
      <c r="AD1617" t="s">
        <v>10505</v>
      </c>
      <c r="AE1617" s="11" t="s">
        <v>10506</v>
      </c>
    </row>
    <row r="1618" spans="1:31" ht="16" x14ac:dyDescent="0.2">
      <c r="A1618" t="s">
        <v>10507</v>
      </c>
      <c r="B1618">
        <v>3164</v>
      </c>
      <c r="C1618" t="str">
        <f t="shared" si="261"/>
        <v>store_doc_3164</v>
      </c>
      <c r="D1618" t="s">
        <v>10508</v>
      </c>
      <c r="E1618" t="s">
        <v>10509</v>
      </c>
      <c r="F1618">
        <v>17.303726000000001</v>
      </c>
      <c r="G1618">
        <v>101.76716399999999</v>
      </c>
      <c r="H1618" t="str">
        <f t="shared" si="267"/>
        <v>https://www.google.com/maps/place/17.303726,101.767164</v>
      </c>
      <c r="I1618" t="s">
        <v>28</v>
      </c>
      <c r="J1618" t="s">
        <v>29</v>
      </c>
      <c r="K1618" t="s">
        <v>10510</v>
      </c>
      <c r="L1618" t="s">
        <v>7206</v>
      </c>
      <c r="M1618" t="s">
        <v>5960</v>
      </c>
      <c r="N1618">
        <v>42130</v>
      </c>
      <c r="O1618" t="s">
        <v>7207</v>
      </c>
      <c r="P1618" t="s">
        <v>34</v>
      </c>
      <c r="Q1618" s="3" t="s">
        <v>170</v>
      </c>
      <c r="R1618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8" s="3" t="str">
        <f>VLOOKUP($B1618,[1]Offline!$A$2:$K$2447,2,FALSE)</f>
        <v>Mini Supermarket</v>
      </c>
      <c r="T1618" s="3" t="str">
        <f>VLOOKUP($B1618,[1]Offline!$A$2:$K$2447,6,FALSE)</f>
        <v>06:00-23:00 (17Hrs)</v>
      </c>
      <c r="U1618" s="3" t="str">
        <f>VLOOKUP($B1618,[1]Offline!$A$2:$K$2447,8,FALSE)</f>
        <v>เลขที่ 595 หมู่ที่ 8 ต.วังสะพุง อ.วังสะพุง จ.เลย 42130</v>
      </c>
      <c r="V1618" s="11" t="str">
        <f t="shared" si="263"/>
        <v>เลขที่ 595 หมู่ที่ 8 ต.วังสะพุง อ.วังสะพุง จ.เลย 42130, โทรศัพท์: 065-940-8064</v>
      </c>
      <c r="W1618" s="3" t="str">
        <f>VLOOKUP($B1618,[1]Offline!$A$2:$K$2447,5,FALSE)</f>
        <v>exp3164-sm@lotuss.com</v>
      </c>
      <c r="X1618" s="3" t="str">
        <f>VLOOKUP($B1618,[1]Offline!$A$2:$K$2447,10,FALSE)</f>
        <v>0659408064</v>
      </c>
      <c r="Y1618" t="s">
        <v>10511</v>
      </c>
      <c r="Z1618" t="str">
        <f t="shared" si="264"/>
        <v>0659408064</v>
      </c>
      <c r="AA1618" t="str">
        <f t="shared" si="265"/>
        <v>065-940-8064</v>
      </c>
      <c r="AB1618" t="str">
        <f t="shared" si="266"/>
        <v>Valid</v>
      </c>
      <c r="AC1618" s="4" t="str">
        <f t="shared" si="268"/>
        <v>Valid</v>
      </c>
      <c r="AD1618" t="s">
        <v>10511</v>
      </c>
      <c r="AE1618" s="11" t="s">
        <v>10512</v>
      </c>
    </row>
    <row r="1619" spans="1:31" ht="16" x14ac:dyDescent="0.2">
      <c r="A1619" t="s">
        <v>10513</v>
      </c>
      <c r="B1619">
        <v>3165</v>
      </c>
      <c r="C1619" t="str">
        <f t="shared" si="261"/>
        <v>store_doc_3165</v>
      </c>
      <c r="D1619" t="s">
        <v>10514</v>
      </c>
      <c r="E1619" t="s">
        <v>10515</v>
      </c>
      <c r="F1619">
        <v>17.397970000000001</v>
      </c>
      <c r="G1619">
        <v>102.810689</v>
      </c>
      <c r="H1619" t="str">
        <f t="shared" si="267"/>
        <v>https://www.google.com/maps/place/17.39797,102.810689</v>
      </c>
      <c r="I1619" t="s">
        <v>28</v>
      </c>
      <c r="J1619" t="s">
        <v>29</v>
      </c>
      <c r="K1619" t="s">
        <v>10516</v>
      </c>
      <c r="L1619" t="s">
        <v>2736</v>
      </c>
      <c r="M1619" t="s">
        <v>2605</v>
      </c>
      <c r="N1619">
        <v>41000</v>
      </c>
      <c r="O1619" t="s">
        <v>2737</v>
      </c>
      <c r="P1619" t="s">
        <v>34</v>
      </c>
      <c r="Q1619" s="3" t="s">
        <v>170</v>
      </c>
      <c r="R1619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19" s="3" t="str">
        <f>VLOOKUP($B1619,[1]Offline!$A$2:$K$2447,2,FALSE)</f>
        <v>Mini Supermarket</v>
      </c>
      <c r="T1619" s="3" t="str">
        <f>VLOOKUP($B1619,[1]Offline!$A$2:$K$2447,6,FALSE)</f>
        <v>06:00-23:00 (17Hrs)</v>
      </c>
      <c r="U1619" s="3" t="str">
        <f>VLOOKUP($B1619,[1]Offline!$A$2:$K$2447,8,FALSE)</f>
        <v>เลขที่ 7/20 หมู่ที่ 1 ซ.บ้านหนองบัว ต.หมากแข้ง อ.เมืองอุดรธานี จ.อุดรธานี 41000</v>
      </c>
      <c r="V1619" s="11" t="str">
        <f t="shared" si="263"/>
        <v>เลขที่ 7/20 หมู่ที่ 1 ซ.บ้านหนองบัว ต.หมากแข้ง อ.เมืองอุดรธานี จ.อุดรธานี 41000, โทรศัพท์: 065-940-8065</v>
      </c>
      <c r="W1619" s="3" t="str">
        <f>VLOOKUP($B1619,[1]Offline!$A$2:$K$2447,5,FALSE)</f>
        <v>exp3165-sm@lotuss.com</v>
      </c>
      <c r="X1619" s="3" t="str">
        <f>VLOOKUP($B1619,[1]Offline!$A$2:$K$2447,10,FALSE)</f>
        <v>0659408065</v>
      </c>
      <c r="Y1619" t="s">
        <v>10517</v>
      </c>
      <c r="Z1619" t="str">
        <f t="shared" si="264"/>
        <v>0659408065</v>
      </c>
      <c r="AA1619" t="str">
        <f t="shared" si="265"/>
        <v>065-940-8065</v>
      </c>
      <c r="AB1619" t="str">
        <f t="shared" si="266"/>
        <v>Valid</v>
      </c>
      <c r="AC1619" s="4" t="str">
        <f t="shared" si="268"/>
        <v>Valid</v>
      </c>
      <c r="AD1619" t="s">
        <v>10517</v>
      </c>
      <c r="AE1619" s="11" t="s">
        <v>10518</v>
      </c>
    </row>
    <row r="1620" spans="1:31" ht="16" x14ac:dyDescent="0.2">
      <c r="A1620" t="s">
        <v>10519</v>
      </c>
      <c r="B1620">
        <v>3166</v>
      </c>
      <c r="C1620" t="str">
        <f t="shared" si="261"/>
        <v>store_doc_3166</v>
      </c>
      <c r="D1620" t="s">
        <v>10520</v>
      </c>
      <c r="E1620" t="s">
        <v>10521</v>
      </c>
      <c r="F1620">
        <v>13.636393999999999</v>
      </c>
      <c r="G1620">
        <v>100.576928</v>
      </c>
      <c r="H1620" t="str">
        <f t="shared" si="267"/>
        <v>https://www.google.com/maps/place/13.636394,100.576928</v>
      </c>
      <c r="I1620" t="s">
        <v>28</v>
      </c>
      <c r="J1620" t="s">
        <v>29</v>
      </c>
      <c r="K1620" t="s">
        <v>10522</v>
      </c>
      <c r="L1620" t="s">
        <v>386</v>
      </c>
      <c r="M1620" t="s">
        <v>100</v>
      </c>
      <c r="N1620">
        <v>10130</v>
      </c>
      <c r="O1620" t="s">
        <v>10523</v>
      </c>
      <c r="P1620" t="s">
        <v>34</v>
      </c>
      <c r="Q1620" s="3" t="s">
        <v>35</v>
      </c>
      <c r="R1620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0" s="3" t="str">
        <f>VLOOKUP($B1620,[1]Offline!$A$2:$K$2447,2,FALSE)</f>
        <v>Mini Supermarket</v>
      </c>
      <c r="T1620" s="3" t="str">
        <f>VLOOKUP($B1620,[1]Offline!$A$2:$K$2447,6,FALSE)</f>
        <v>05:00-22:00 (17Hrs)</v>
      </c>
      <c r="U1620" s="3" t="str">
        <f>VLOOKUP($B1620,[1]Offline!$A$2:$K$2447,8,FALSE)</f>
        <v>เลขที่ 8/29 หมู่ 2 ต.สำโรงใต้ อ.พระประแดง จ.สมุทรปราการ 10130</v>
      </c>
      <c r="V1620" s="11" t="str">
        <f t="shared" si="263"/>
        <v>เลขที่ 8/29 หมู่ 2 ต.สำโรงใต้ อ.พระประแดง จ.สมุทรปราการ 10130, โทรศัพท์: 084-190-9716</v>
      </c>
      <c r="W1620" s="3" t="str">
        <f>VLOOKUP($B1620,[1]Offline!$A$2:$K$2447,5,FALSE)</f>
        <v>exp3166-sm@lotuss.com</v>
      </c>
      <c r="X1620" s="3" t="str">
        <f>VLOOKUP($B1620,[1]Offline!$A$2:$K$2447,10,FALSE)</f>
        <v>0841909716</v>
      </c>
      <c r="Y1620" t="s">
        <v>10524</v>
      </c>
      <c r="Z1620" t="str">
        <f t="shared" si="264"/>
        <v>0841909716</v>
      </c>
      <c r="AA1620" t="str">
        <f t="shared" si="265"/>
        <v>084-190-9716</v>
      </c>
      <c r="AB1620" t="str">
        <f t="shared" si="266"/>
        <v>Valid</v>
      </c>
      <c r="AC1620" s="4" t="str">
        <f t="shared" si="268"/>
        <v>Valid</v>
      </c>
      <c r="AD1620" t="s">
        <v>10524</v>
      </c>
      <c r="AE1620" s="11" t="s">
        <v>10525</v>
      </c>
    </row>
    <row r="1621" spans="1:31" ht="16" x14ac:dyDescent="0.2">
      <c r="A1621" t="s">
        <v>10526</v>
      </c>
      <c r="B1621">
        <v>3167</v>
      </c>
      <c r="C1621" t="str">
        <f t="shared" si="261"/>
        <v>store_doc_3167</v>
      </c>
      <c r="D1621" t="s">
        <v>10527</v>
      </c>
      <c r="E1621" t="s">
        <v>10528</v>
      </c>
      <c r="F1621">
        <v>13.606021999999999</v>
      </c>
      <c r="G1621">
        <v>100.403352</v>
      </c>
      <c r="H1621" t="str">
        <f t="shared" si="267"/>
        <v>https://www.google.com/maps/place/13.606022,100.403352</v>
      </c>
      <c r="I1621" t="s">
        <v>28</v>
      </c>
      <c r="J1621" t="s">
        <v>29</v>
      </c>
      <c r="K1621" t="s">
        <v>10529</v>
      </c>
      <c r="L1621" t="s">
        <v>402</v>
      </c>
      <c r="M1621" t="s">
        <v>32</v>
      </c>
      <c r="N1621">
        <v>10150</v>
      </c>
      <c r="O1621" t="s">
        <v>403</v>
      </c>
      <c r="P1621" t="s">
        <v>34</v>
      </c>
      <c r="Q1621" s="3" t="s">
        <v>35</v>
      </c>
      <c r="R1621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1" s="3" t="str">
        <f>VLOOKUP($B1621,[1]Offline!$A$2:$K$2447,2,FALSE)</f>
        <v>Mini Supermarket</v>
      </c>
      <c r="T1621" s="3" t="str">
        <f>VLOOKUP($B1621,[1]Offline!$A$2:$K$2447,6,FALSE)</f>
        <v>06:00-23:00 (17Hrs)</v>
      </c>
      <c r="U1621" s="3" t="str">
        <f>VLOOKUP($B1621,[1]Offline!$A$2:$K$2447,8,FALSE)</f>
        <v>เลขที่ 1/2 ซ.บางกระดี่ 41 แขวงแสมดำ เขตบางขุนเทียน กรุงเทพมหานคร 10150</v>
      </c>
      <c r="V1621" s="11" t="str">
        <f t="shared" si="263"/>
        <v>เลขที่ 1/2 ซ.บางกระดี่ 41 แขวงแสมดำ เขตบางขุนเทียน กรุงเทพมหานคร 10150, โทรศัพท์: 081-247-6308</v>
      </c>
      <c r="W1621" s="3" t="str">
        <f>VLOOKUP($B1621,[1]Offline!$A$2:$K$2447,5,FALSE)</f>
        <v>exp3167-sm@lotuss.com</v>
      </c>
      <c r="X1621" s="3" t="str">
        <f>VLOOKUP($B1621,[1]Offline!$A$2:$K$2447,10,FALSE)</f>
        <v>0812476308</v>
      </c>
      <c r="Y1621" t="s">
        <v>10530</v>
      </c>
      <c r="Z1621" t="str">
        <f t="shared" si="264"/>
        <v>0812476308</v>
      </c>
      <c r="AA1621" t="str">
        <f t="shared" si="265"/>
        <v>081-247-6308</v>
      </c>
      <c r="AB1621" t="str">
        <f t="shared" si="266"/>
        <v>Valid</v>
      </c>
      <c r="AC1621" s="4" t="str">
        <f t="shared" si="268"/>
        <v>Valid</v>
      </c>
      <c r="AD1621" t="s">
        <v>10530</v>
      </c>
      <c r="AE1621" s="11" t="s">
        <v>10531</v>
      </c>
    </row>
    <row r="1622" spans="1:31" ht="16" x14ac:dyDescent="0.2">
      <c r="A1622" t="s">
        <v>10532</v>
      </c>
      <c r="B1622">
        <v>3168</v>
      </c>
      <c r="C1622" t="str">
        <f t="shared" si="261"/>
        <v>store_doc_3168</v>
      </c>
      <c r="D1622" t="s">
        <v>10533</v>
      </c>
      <c r="E1622" t="s">
        <v>10534</v>
      </c>
      <c r="F1622">
        <v>13.637696</v>
      </c>
      <c r="G1622">
        <v>100.446887</v>
      </c>
      <c r="H1622" t="str">
        <f t="shared" si="267"/>
        <v>https://www.google.com/maps/place/13.637696,100.446887</v>
      </c>
      <c r="I1622" t="s">
        <v>28</v>
      </c>
      <c r="J1622" t="s">
        <v>29</v>
      </c>
      <c r="K1622" t="s">
        <v>10535</v>
      </c>
      <c r="L1622" t="s">
        <v>402</v>
      </c>
      <c r="M1622" t="s">
        <v>32</v>
      </c>
      <c r="N1622">
        <v>10150</v>
      </c>
      <c r="O1622" t="s">
        <v>403</v>
      </c>
      <c r="P1622" t="s">
        <v>34</v>
      </c>
      <c r="Q1622" s="3" t="s">
        <v>44</v>
      </c>
      <c r="R1622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2" s="3" t="str">
        <f>VLOOKUP($B1622,[1]Offline!$A$2:$K$2447,2,FALSE)</f>
        <v>Mini Supermarket</v>
      </c>
      <c r="T1622" s="3" t="str">
        <f>VLOOKUP($B1622,[1]Offline!$A$2:$K$2447,6,FALSE)</f>
        <v xml:space="preserve">24 Hours </v>
      </c>
      <c r="U1622" s="3" t="str">
        <f>VLOOKUP($B1622,[1]Offline!$A$2:$K$2447,8,FALSE)</f>
        <v>เลขที่ 299 ถ.ท่าข้าม แขวงแสมดำ เขตบางขุนเทียน กรุงเทพฯ 10150</v>
      </c>
      <c r="V1622" s="11" t="str">
        <f t="shared" si="263"/>
        <v>เลขที่ 299 ถ.ท่าข้าม แขวงแสมดำ เขตบางขุนเทียน กรุงเทพฯ 10150, โทรศัพท์: 065-940-8068</v>
      </c>
      <c r="W1622" s="3" t="str">
        <f>VLOOKUP($B1622,[1]Offline!$A$2:$K$2447,5,FALSE)</f>
        <v>exp3168-sm@lotuss.com</v>
      </c>
      <c r="X1622" s="3" t="str">
        <f>VLOOKUP($B1622,[1]Offline!$A$2:$K$2447,10,FALSE)</f>
        <v>0659408068</v>
      </c>
      <c r="Y1622" t="s">
        <v>10536</v>
      </c>
      <c r="Z1622" t="str">
        <f t="shared" si="264"/>
        <v>0659408068</v>
      </c>
      <c r="AA1622" t="str">
        <f t="shared" si="265"/>
        <v>065-940-8068</v>
      </c>
      <c r="AB1622" t="str">
        <f t="shared" si="266"/>
        <v>Valid</v>
      </c>
      <c r="AC1622" s="4" t="str">
        <f t="shared" si="268"/>
        <v>Valid</v>
      </c>
      <c r="AD1622" t="s">
        <v>10536</v>
      </c>
      <c r="AE1622" s="11" t="s">
        <v>10537</v>
      </c>
    </row>
    <row r="1623" spans="1:31" ht="16" x14ac:dyDescent="0.2">
      <c r="A1623" t="s">
        <v>10538</v>
      </c>
      <c r="B1623">
        <v>3169</v>
      </c>
      <c r="C1623" t="str">
        <f t="shared" si="261"/>
        <v>store_doc_3169</v>
      </c>
      <c r="D1623" t="s">
        <v>10539</v>
      </c>
      <c r="E1623" t="s">
        <v>10540</v>
      </c>
      <c r="F1623">
        <v>12.702351999999999</v>
      </c>
      <c r="G1623">
        <v>101.35720000000001</v>
      </c>
      <c r="H1623" t="str">
        <f t="shared" si="267"/>
        <v>https://www.google.com/maps/place/12.702352,101.3572</v>
      </c>
      <c r="I1623" t="s">
        <v>28</v>
      </c>
      <c r="J1623" t="s">
        <v>29</v>
      </c>
      <c r="K1623" t="s">
        <v>10541</v>
      </c>
      <c r="L1623" t="s">
        <v>2494</v>
      </c>
      <c r="M1623" t="s">
        <v>2040</v>
      </c>
      <c r="N1623">
        <v>21000</v>
      </c>
      <c r="O1623" t="s">
        <v>10542</v>
      </c>
      <c r="P1623" t="s">
        <v>34</v>
      </c>
      <c r="Q1623" s="3" t="s">
        <v>35</v>
      </c>
      <c r="R1623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3" s="3" t="str">
        <f>VLOOKUP($B1623,[1]Offline!$A$2:$K$2447,2,FALSE)</f>
        <v>Mini Supermarket</v>
      </c>
      <c r="T1623" s="3" t="str">
        <f>VLOOKUP($B1623,[1]Offline!$A$2:$K$2447,6,FALSE)</f>
        <v xml:space="preserve">24 Hours </v>
      </c>
      <c r="U1623" s="3" t="str">
        <f>VLOOKUP($B1623,[1]Offline!$A$2:$K$2447,8,FALSE)</f>
        <v>เลขที่ 161/6 หมู่ 7 ต.บ้านแลง อ.เมือง จ.ระยอง 21000</v>
      </c>
      <c r="V1623" s="11" t="str">
        <f t="shared" si="263"/>
        <v>เลขที่ 161/6 หมู่ 7 ต.บ้านแลง อ.เมือง จ.ระยอง 21000, โทรศัพท์: 097-203-1642</v>
      </c>
      <c r="W1623" s="3" t="str">
        <f>VLOOKUP($B1623,[1]Offline!$A$2:$K$2447,5,FALSE)</f>
        <v>exp3169-sm@lotuss.com</v>
      </c>
      <c r="X1623" s="3" t="str">
        <f>VLOOKUP($B1623,[1]Offline!$A$2:$K$2447,10,FALSE)</f>
        <v>0972031642</v>
      </c>
      <c r="Y1623" t="s">
        <v>10543</v>
      </c>
      <c r="Z1623" t="str">
        <f t="shared" si="264"/>
        <v>0972031642</v>
      </c>
      <c r="AA1623" t="str">
        <f t="shared" si="265"/>
        <v>097-203-1642</v>
      </c>
      <c r="AB1623" t="str">
        <f t="shared" si="266"/>
        <v>Valid</v>
      </c>
      <c r="AC1623" s="4" t="str">
        <f t="shared" si="268"/>
        <v>Valid</v>
      </c>
      <c r="AD1623" t="s">
        <v>10543</v>
      </c>
      <c r="AE1623" s="11" t="s">
        <v>10544</v>
      </c>
    </row>
    <row r="1624" spans="1:31" ht="16" x14ac:dyDescent="0.2">
      <c r="A1624" t="s">
        <v>10545</v>
      </c>
      <c r="B1624">
        <v>3170</v>
      </c>
      <c r="C1624" t="str">
        <f t="shared" si="261"/>
        <v>store_doc_3170</v>
      </c>
      <c r="D1624" t="s">
        <v>10546</v>
      </c>
      <c r="E1624" t="s">
        <v>10547</v>
      </c>
      <c r="F1624">
        <v>13.839753</v>
      </c>
      <c r="G1624">
        <v>100.026465</v>
      </c>
      <c r="H1624" t="str">
        <f t="shared" si="267"/>
        <v>https://www.google.com/maps/place/13.839753,100.026465</v>
      </c>
      <c r="I1624" t="s">
        <v>28</v>
      </c>
      <c r="J1624" t="s">
        <v>29</v>
      </c>
      <c r="K1624" t="s">
        <v>10548</v>
      </c>
      <c r="L1624" t="s">
        <v>1227</v>
      </c>
      <c r="M1624" t="s">
        <v>350</v>
      </c>
      <c r="N1624">
        <v>73000</v>
      </c>
      <c r="O1624" t="s">
        <v>10549</v>
      </c>
      <c r="P1624" t="s">
        <v>34</v>
      </c>
      <c r="Q1624" s="3" t="s">
        <v>44</v>
      </c>
      <c r="R1624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4" s="3" t="str">
        <f>VLOOKUP($B1624,[1]Offline!$A$2:$K$2447,2,FALSE)</f>
        <v>Mini Supermarket</v>
      </c>
      <c r="T1624" s="3" t="str">
        <f>VLOOKUP($B1624,[1]Offline!$A$2:$K$2447,6,FALSE)</f>
        <v xml:space="preserve">24 Hours </v>
      </c>
      <c r="U1624" s="3" t="str">
        <f>VLOOKUP($B1624,[1]Offline!$A$2:$K$2447,8,FALSE)</f>
        <v>เลขที่ 94 หมู่ 7 ต.หนองปากโลง อ.เมือง จ.นครปฐม 73000</v>
      </c>
      <c r="V1624" s="11" t="str">
        <f t="shared" si="263"/>
        <v>เลขที่ 94 หมู่ 7 ต.หนองปากโลง อ.เมือง จ.นครปฐม 73000, โทรศัพท์: 065-940-8070</v>
      </c>
      <c r="W1624" s="3" t="str">
        <f>VLOOKUP($B1624,[1]Offline!$A$2:$K$2447,5,FALSE)</f>
        <v>exp3170-sm@lotuss.com</v>
      </c>
      <c r="X1624" s="3" t="str">
        <f>VLOOKUP($B1624,[1]Offline!$A$2:$K$2447,10,FALSE)</f>
        <v>0659408070</v>
      </c>
      <c r="Y1624" t="s">
        <v>10550</v>
      </c>
      <c r="Z1624" t="str">
        <f t="shared" si="264"/>
        <v>0659408070</v>
      </c>
      <c r="AA1624" t="str">
        <f t="shared" si="265"/>
        <v>065-940-8070</v>
      </c>
      <c r="AB1624" t="str">
        <f t="shared" si="266"/>
        <v>Valid</v>
      </c>
      <c r="AC1624" s="4" t="str">
        <f t="shared" si="268"/>
        <v>Valid</v>
      </c>
      <c r="AD1624" t="s">
        <v>10550</v>
      </c>
      <c r="AE1624" s="11" t="s">
        <v>10551</v>
      </c>
    </row>
    <row r="1625" spans="1:31" ht="16" x14ac:dyDescent="0.2">
      <c r="A1625" t="s">
        <v>10552</v>
      </c>
      <c r="B1625">
        <v>3171</v>
      </c>
      <c r="C1625" t="str">
        <f t="shared" si="261"/>
        <v>store_doc_3171</v>
      </c>
      <c r="D1625" t="s">
        <v>10553</v>
      </c>
      <c r="E1625" t="s">
        <v>10554</v>
      </c>
      <c r="F1625">
        <v>13.67534</v>
      </c>
      <c r="G1625">
        <v>100.465311</v>
      </c>
      <c r="H1625" t="str">
        <f t="shared" si="267"/>
        <v>https://www.google.com/maps/place/13.67534,100.465311</v>
      </c>
      <c r="I1625" t="s">
        <v>28</v>
      </c>
      <c r="J1625" t="s">
        <v>29</v>
      </c>
      <c r="K1625" t="s">
        <v>10555</v>
      </c>
      <c r="L1625" t="s">
        <v>486</v>
      </c>
      <c r="M1625" t="s">
        <v>32</v>
      </c>
      <c r="N1625">
        <v>10150</v>
      </c>
      <c r="O1625" t="s">
        <v>487</v>
      </c>
      <c r="P1625" t="s">
        <v>34</v>
      </c>
      <c r="Q1625" s="3" t="s">
        <v>35</v>
      </c>
      <c r="R1625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5" s="3" t="str">
        <f>VLOOKUP($B1625,[1]Offline!$A$2:$K$2447,2,FALSE)</f>
        <v>Mini Supermarket</v>
      </c>
      <c r="T1625" s="3" t="str">
        <f>VLOOKUP($B1625,[1]Offline!$A$2:$K$2447,6,FALSE)</f>
        <v>06:00-23:00 (17Hrs)</v>
      </c>
      <c r="U1625" s="3" t="str">
        <f>VLOOKUP($B1625,[1]Offline!$A$2:$K$2447,8,FALSE)</f>
        <v>เลขที่ 9/3 ซ.พระรามที่2 ซอย33 แขวงบางมด เขตจอมทอง กรุงเทพฯ 10150</v>
      </c>
      <c r="V1625" s="11" t="str">
        <f t="shared" si="263"/>
        <v>เลขที่ 9/3 ซ.พระรามที่2 ซอย33 แขวงบางมด เขตจอมทอง กรุงเทพฯ 10150, โทรศัพท์: 065-950-1194</v>
      </c>
      <c r="W1625" s="3" t="str">
        <f>VLOOKUP($B1625,[1]Offline!$A$2:$K$2447,5,FALSE)</f>
        <v>exp3171-sm@lotuss.com</v>
      </c>
      <c r="X1625" s="3" t="str">
        <f>VLOOKUP($B1625,[1]Offline!$A$2:$K$2447,10,FALSE)</f>
        <v>0659501194</v>
      </c>
      <c r="Y1625" t="s">
        <v>10556</v>
      </c>
      <c r="Z1625" t="str">
        <f t="shared" si="264"/>
        <v>0659501194</v>
      </c>
      <c r="AA1625" t="str">
        <f t="shared" si="265"/>
        <v>065-950-1194</v>
      </c>
      <c r="AB1625" t="str">
        <f t="shared" si="266"/>
        <v>Valid</v>
      </c>
      <c r="AC1625" s="4" t="str">
        <f t="shared" si="268"/>
        <v>Valid</v>
      </c>
      <c r="AD1625" t="s">
        <v>10556</v>
      </c>
      <c r="AE1625" s="11" t="s">
        <v>10557</v>
      </c>
    </row>
    <row r="1626" spans="1:31" ht="16" x14ac:dyDescent="0.2">
      <c r="A1626" t="s">
        <v>10558</v>
      </c>
      <c r="B1626">
        <v>3172</v>
      </c>
      <c r="C1626" t="str">
        <f t="shared" si="261"/>
        <v>store_doc_3172</v>
      </c>
      <c r="D1626" t="s">
        <v>10559</v>
      </c>
      <c r="E1626" t="s">
        <v>10560</v>
      </c>
      <c r="F1626">
        <v>13.702465999999999</v>
      </c>
      <c r="G1626">
        <v>100.68990599999999</v>
      </c>
      <c r="H1626" t="str">
        <f t="shared" si="267"/>
        <v>https://www.google.com/maps/place/13.702466,100.689906</v>
      </c>
      <c r="I1626" t="s">
        <v>28</v>
      </c>
      <c r="J1626" t="s">
        <v>29</v>
      </c>
      <c r="K1626" t="s">
        <v>10561</v>
      </c>
      <c r="L1626" t="s">
        <v>318</v>
      </c>
      <c r="M1626" t="s">
        <v>32</v>
      </c>
      <c r="N1626">
        <v>10250</v>
      </c>
      <c r="O1626" t="s">
        <v>795</v>
      </c>
      <c r="P1626" t="s">
        <v>34</v>
      </c>
      <c r="Q1626" s="3" t="s">
        <v>170</v>
      </c>
      <c r="R1626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6" s="3" t="str">
        <f>VLOOKUP($B1626,[1]Offline!$A$2:$K$2447,2,FALSE)</f>
        <v>Mini Supermarket</v>
      </c>
      <c r="T1626" s="3" t="str">
        <f>VLOOKUP($B1626,[1]Offline!$A$2:$K$2447,6,FALSE)</f>
        <v>06:00-23:00 (17Hrs)</v>
      </c>
      <c r="U1626" s="3" t="str">
        <f>VLOOKUP($B1626,[1]Offline!$A$2:$K$2447,8,FALSE)</f>
        <v>เลขที่ 1 ซอย เฉลิมพระเกียรติ ร.๙ ซ.62 แขวงดอกไม้ เขตประเวศ กรุงเทพฯ10250</v>
      </c>
      <c r="V1626" s="11" t="str">
        <f t="shared" si="263"/>
        <v>เลขที่ 1 ซอย เฉลิมพระเกียรติ ร.๙ ซ.62 แขวงดอกไม้ เขตประเวศ กรุงเทพฯ10250, โทรศัพท์: 065-950-1195</v>
      </c>
      <c r="W1626" s="3" t="str">
        <f>VLOOKUP($B1626,[1]Offline!$A$2:$K$2447,5,FALSE)</f>
        <v>exp3172-sm@lotuss.com</v>
      </c>
      <c r="X1626" s="3" t="str">
        <f>VLOOKUP($B1626,[1]Offline!$A$2:$K$2447,10,FALSE)</f>
        <v>0659501195</v>
      </c>
      <c r="Y1626" t="s">
        <v>10562</v>
      </c>
      <c r="Z1626" t="str">
        <f t="shared" si="264"/>
        <v>0659501195</v>
      </c>
      <c r="AA1626" t="str">
        <f t="shared" si="265"/>
        <v>065-950-1195</v>
      </c>
      <c r="AB1626" t="str">
        <f t="shared" si="266"/>
        <v>Valid</v>
      </c>
      <c r="AC1626" s="4" t="str">
        <f t="shared" si="268"/>
        <v>Valid</v>
      </c>
      <c r="AD1626" t="s">
        <v>10562</v>
      </c>
      <c r="AE1626" s="11" t="s">
        <v>10563</v>
      </c>
    </row>
    <row r="1627" spans="1:31" ht="16" x14ac:dyDescent="0.2">
      <c r="A1627" t="s">
        <v>10564</v>
      </c>
      <c r="B1627">
        <v>3173</v>
      </c>
      <c r="C1627" t="str">
        <f t="shared" si="261"/>
        <v>store_doc_3173</v>
      </c>
      <c r="D1627" t="s">
        <v>10565</v>
      </c>
      <c r="E1627" t="s">
        <v>10566</v>
      </c>
      <c r="F1627">
        <v>14.980772999999999</v>
      </c>
      <c r="G1627">
        <v>102.068175</v>
      </c>
      <c r="H1627" t="str">
        <f t="shared" si="267"/>
        <v>https://www.google.com/maps/place/14.980773,102.068175</v>
      </c>
      <c r="I1627" t="s">
        <v>28</v>
      </c>
      <c r="J1627" t="s">
        <v>29</v>
      </c>
      <c r="K1627" t="s">
        <v>10567</v>
      </c>
      <c r="L1627" t="s">
        <v>2721</v>
      </c>
      <c r="M1627" t="s">
        <v>2668</v>
      </c>
      <c r="N1627">
        <v>30000</v>
      </c>
      <c r="O1627" t="s">
        <v>2425</v>
      </c>
      <c r="P1627" t="s">
        <v>34</v>
      </c>
      <c r="Q1627" s="3" t="s">
        <v>35</v>
      </c>
      <c r="R1627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7" s="3" t="str">
        <f>VLOOKUP($B1627,[1]Offline!$A$2:$K$2447,2,FALSE)</f>
        <v>Mini Supermarket</v>
      </c>
      <c r="T1627" s="3" t="str">
        <f>VLOOKUP($B1627,[1]Offline!$A$2:$K$2447,6,FALSE)</f>
        <v>06:00-23:00 (17Hrs)</v>
      </c>
      <c r="U1627" s="3" t="str">
        <f>VLOOKUP($B1627,[1]Offline!$A$2:$K$2447,8,FALSE)</f>
        <v>เลขที่ 238/10 ซ.มิตรภาพ 4 ต.ในเมือง อ.เมืองนครราชสีมา จ.นครราชสีมา 30000</v>
      </c>
      <c r="V1627" s="11" t="str">
        <f t="shared" si="263"/>
        <v>เลขที่ 238/10 ซ.มิตรภาพ 4 ต.ในเมือง อ.เมืองนครราชสีมา จ.นครราชสีมา 30000, โทรศัพท์: 081-247-2321</v>
      </c>
      <c r="W1627" s="3" t="str">
        <f>VLOOKUP($B1627,[1]Offline!$A$2:$K$2447,5,FALSE)</f>
        <v>exp3173-sm@lotuss.com</v>
      </c>
      <c r="X1627" s="3" t="str">
        <f>VLOOKUP($B1627,[1]Offline!$A$2:$K$2447,10,FALSE)</f>
        <v>0812472321</v>
      </c>
      <c r="Y1627" t="s">
        <v>10568</v>
      </c>
      <c r="Z1627" t="str">
        <f t="shared" si="264"/>
        <v>0812472321</v>
      </c>
      <c r="AA1627" t="str">
        <f t="shared" si="265"/>
        <v>081-247-2321</v>
      </c>
      <c r="AB1627" t="str">
        <f t="shared" si="266"/>
        <v>Valid</v>
      </c>
      <c r="AC1627" s="4" t="str">
        <f t="shared" si="268"/>
        <v>Valid</v>
      </c>
      <c r="AD1627" t="s">
        <v>10568</v>
      </c>
      <c r="AE1627" s="11" t="s">
        <v>10569</v>
      </c>
    </row>
    <row r="1628" spans="1:31" ht="16" x14ac:dyDescent="0.2">
      <c r="A1628" t="s">
        <v>10570</v>
      </c>
      <c r="B1628">
        <v>3174</v>
      </c>
      <c r="C1628" t="str">
        <f t="shared" si="261"/>
        <v>store_doc_3174</v>
      </c>
      <c r="D1628" t="s">
        <v>10571</v>
      </c>
      <c r="E1628" t="s">
        <v>10572</v>
      </c>
      <c r="F1628">
        <v>15.72489</v>
      </c>
      <c r="G1628">
        <v>100.114812</v>
      </c>
      <c r="H1628" t="str">
        <f t="shared" si="267"/>
        <v>https://www.google.com/maps/place/15.72489,100.114812</v>
      </c>
      <c r="I1628" t="s">
        <v>28</v>
      </c>
      <c r="J1628" t="s">
        <v>29</v>
      </c>
      <c r="K1628" t="s">
        <v>10573</v>
      </c>
      <c r="L1628" t="s">
        <v>10574</v>
      </c>
      <c r="M1628" t="s">
        <v>2621</v>
      </c>
      <c r="N1628">
        <v>60000</v>
      </c>
      <c r="O1628" t="s">
        <v>4391</v>
      </c>
      <c r="P1628" t="s">
        <v>34</v>
      </c>
      <c r="Q1628" s="3" t="s">
        <v>170</v>
      </c>
      <c r="R1628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8" s="3" t="str">
        <f>VLOOKUP($B1628,[1]Offline!$A$2:$K$2447,2,FALSE)</f>
        <v>Mini Supermarket</v>
      </c>
      <c r="T1628" s="3" t="str">
        <f>VLOOKUP($B1628,[1]Offline!$A$2:$K$2447,6,FALSE)</f>
        <v>06:00-23:00 (17Hrs)</v>
      </c>
      <c r="U1628" s="3" t="str">
        <f>VLOOKUP($B1628,[1]Offline!$A$2:$K$2447,8,FALSE)</f>
        <v>เลขที่ 48/37 หมู่ที่ 10 ต.วัดไทรย์ อ.เมืองนครสววรค์ จ.นครสววรค์ 60000</v>
      </c>
      <c r="V1628" s="11" t="str">
        <f t="shared" si="263"/>
        <v>เลขที่ 48/37 หมู่ที่ 10 ต.วัดไทรย์ อ.เมืองนครสววรค์ จ.นครสววรค์ 60000, โทรศัพท์: 081-247-3886</v>
      </c>
      <c r="W1628" s="3" t="str">
        <f>VLOOKUP($B1628,[1]Offline!$A$2:$K$2447,5,FALSE)</f>
        <v>exp3174-sm@lotuss.com</v>
      </c>
      <c r="X1628" s="3" t="str">
        <f>VLOOKUP($B1628,[1]Offline!$A$2:$K$2447,10,FALSE)</f>
        <v>0812473886</v>
      </c>
      <c r="Y1628" t="s">
        <v>10575</v>
      </c>
      <c r="Z1628" t="str">
        <f t="shared" si="264"/>
        <v>0812473886</v>
      </c>
      <c r="AA1628" t="str">
        <f t="shared" si="265"/>
        <v>081-247-3886</v>
      </c>
      <c r="AB1628" t="str">
        <f t="shared" si="266"/>
        <v>Valid</v>
      </c>
      <c r="AC1628" s="4" t="str">
        <f t="shared" si="268"/>
        <v>Valid</v>
      </c>
      <c r="AD1628" t="s">
        <v>10575</v>
      </c>
      <c r="AE1628" s="11" t="s">
        <v>10576</v>
      </c>
    </row>
    <row r="1629" spans="1:31" ht="16" x14ac:dyDescent="0.2">
      <c r="A1629" t="s">
        <v>10577</v>
      </c>
      <c r="B1629">
        <v>3175</v>
      </c>
      <c r="C1629" t="str">
        <f t="shared" si="261"/>
        <v>store_doc_3175</v>
      </c>
      <c r="D1629" t="s">
        <v>10578</v>
      </c>
      <c r="E1629" t="s">
        <v>10579</v>
      </c>
      <c r="F1629">
        <v>14.901275</v>
      </c>
      <c r="G1629">
        <v>103.144774</v>
      </c>
      <c r="H1629" t="str">
        <f t="shared" si="267"/>
        <v>https://www.google.com/maps/place/14.901275,103.144774</v>
      </c>
      <c r="I1629" t="s">
        <v>28</v>
      </c>
      <c r="J1629" t="s">
        <v>29</v>
      </c>
      <c r="K1629" t="s">
        <v>10580</v>
      </c>
      <c r="L1629" t="s">
        <v>5008</v>
      </c>
      <c r="M1629" t="s">
        <v>3582</v>
      </c>
      <c r="N1629">
        <v>31000</v>
      </c>
      <c r="O1629" t="s">
        <v>10581</v>
      </c>
      <c r="P1629" t="s">
        <v>34</v>
      </c>
      <c r="Q1629" s="3" t="s">
        <v>35</v>
      </c>
      <c r="R1629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29" s="3" t="str">
        <f>VLOOKUP($B1629,[1]Offline!$A$2:$K$2447,2,FALSE)</f>
        <v>Mini Supermarket</v>
      </c>
      <c r="T1629" s="3" t="str">
        <f>VLOOKUP($B1629,[1]Offline!$A$2:$K$2447,6,FALSE)</f>
        <v>06:00-23:00 (17Hrs)</v>
      </c>
      <c r="U1629" s="3" t="str">
        <f>VLOOKUP($B1629,[1]Offline!$A$2:$K$2447,8,FALSE)</f>
        <v>เลขที่ 1/3 หมู่ที่ 7 ต.สวายจีก อ.เมืองบุรีรัมย์ จ.เมืองบุรีรัมย์ 31000</v>
      </c>
      <c r="V1629" s="11" t="str">
        <f t="shared" si="263"/>
        <v>เลขที่ 1/3 หมู่ที่ 7 ต.สวายจีก อ.เมืองบุรีรัมย์ จ.เมืองบุรีรัมย์ 31000, โทรศัพท์: 090-281-8887</v>
      </c>
      <c r="W1629" s="3" t="str">
        <f>VLOOKUP($B1629,[1]Offline!$A$2:$K$2447,5,FALSE)</f>
        <v>exp3175-sm@lotuss.com</v>
      </c>
      <c r="X1629" s="3" t="str">
        <f>VLOOKUP($B1629,[1]Offline!$A$2:$K$2447,10,FALSE)</f>
        <v>0902818887</v>
      </c>
      <c r="Y1629" t="s">
        <v>10582</v>
      </c>
      <c r="Z1629" t="str">
        <f t="shared" si="264"/>
        <v>0902818887</v>
      </c>
      <c r="AA1629" t="str">
        <f t="shared" si="265"/>
        <v>090-281-8887</v>
      </c>
      <c r="AB1629" t="str">
        <f t="shared" si="266"/>
        <v>Valid</v>
      </c>
      <c r="AC1629" s="4" t="str">
        <f t="shared" si="268"/>
        <v>Valid</v>
      </c>
      <c r="AD1629" t="s">
        <v>10582</v>
      </c>
      <c r="AE1629" s="11" t="s">
        <v>10583</v>
      </c>
    </row>
    <row r="1630" spans="1:31" ht="16" x14ac:dyDescent="0.2">
      <c r="A1630" t="s">
        <v>10584</v>
      </c>
      <c r="B1630">
        <v>3176</v>
      </c>
      <c r="C1630" t="str">
        <f t="shared" si="261"/>
        <v>store_doc_3176</v>
      </c>
      <c r="D1630" t="s">
        <v>10585</v>
      </c>
      <c r="E1630" t="s">
        <v>10586</v>
      </c>
      <c r="F1630">
        <v>12.9832249</v>
      </c>
      <c r="G1630">
        <v>101.133658</v>
      </c>
      <c r="H1630" t="str">
        <f t="shared" si="267"/>
        <v>https://www.google.com/maps/place/12.9832249,101.133658</v>
      </c>
      <c r="I1630" t="s">
        <v>28</v>
      </c>
      <c r="J1630" t="s">
        <v>29</v>
      </c>
      <c r="K1630" t="s">
        <v>10587</v>
      </c>
      <c r="L1630" t="s">
        <v>2039</v>
      </c>
      <c r="M1630" t="s">
        <v>2040</v>
      </c>
      <c r="N1630">
        <v>21140</v>
      </c>
      <c r="O1630" t="s">
        <v>2041</v>
      </c>
      <c r="P1630" t="s">
        <v>34</v>
      </c>
      <c r="Q1630" s="3" t="s">
        <v>35</v>
      </c>
      <c r="R1630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0" s="3" t="str">
        <f>VLOOKUP($B1630,[1]Offline!$A$2:$K$2447,2,FALSE)</f>
        <v>Mini Supermarket</v>
      </c>
      <c r="T1630" s="3" t="str">
        <f>VLOOKUP($B1630,[1]Offline!$A$2:$K$2447,6,FALSE)</f>
        <v>05:00-22:00 (17Hrs)</v>
      </c>
      <c r="U1630" s="3" t="str">
        <f>VLOOKUP($B1630,[1]Offline!$A$2:$K$2447,8,FALSE)</f>
        <v>เลขที่ 705 หมู่ 6 ต.มาบยางพร อ.ปลวกแดง จ.ระยอง 21140</v>
      </c>
      <c r="V1630" s="11" t="str">
        <f t="shared" si="263"/>
        <v>เลขที่ 705 หมู่ 6 ต.มาบยางพร อ.ปลวกแดง จ.ระยอง 21140, โทรศัพท์: ยังไม่มีเบอร์สาขา</v>
      </c>
      <c r="W1630" s="3" t="str">
        <f>VLOOKUP($B1630,[1]Offline!$A$2:$K$2447,5,FALSE)</f>
        <v>exp3176-sm@lotuss.com</v>
      </c>
      <c r="X1630" s="3" t="str">
        <f>VLOOKUP($B1630,[1]Offline!$A$2:$K$2447,10,FALSE)</f>
        <v>0ยังไม่มีเบอร์สาขา</v>
      </c>
      <c r="Y1630" t="s">
        <v>1580</v>
      </c>
      <c r="Z1630" t="str">
        <f t="shared" si="264"/>
        <v>ยังไม่มีเบอร์สาขา</v>
      </c>
      <c r="AA1630" t="str">
        <f t="shared" si="265"/>
        <v>ยังไม่มีเบอร์สาขา</v>
      </c>
      <c r="AB1630" t="str">
        <f t="shared" si="266"/>
        <v>Invalid</v>
      </c>
      <c r="AC1630" s="4" t="str">
        <f t="shared" si="268"/>
        <v>Invalid</v>
      </c>
      <c r="AD1630" t="s">
        <v>1580</v>
      </c>
      <c r="AE1630" s="11" t="s">
        <v>1580</v>
      </c>
    </row>
    <row r="1631" spans="1:31" ht="16" x14ac:dyDescent="0.2">
      <c r="A1631" t="s">
        <v>10588</v>
      </c>
      <c r="B1631">
        <v>3177</v>
      </c>
      <c r="C1631" t="str">
        <f t="shared" si="261"/>
        <v>store_doc_3177</v>
      </c>
      <c r="D1631" t="s">
        <v>10589</v>
      </c>
      <c r="E1631" t="s">
        <v>10590</v>
      </c>
      <c r="F1631">
        <v>14.905295000000001</v>
      </c>
      <c r="G1631">
        <v>105.076109</v>
      </c>
      <c r="H1631" t="str">
        <f t="shared" si="267"/>
        <v>https://www.google.com/maps/place/14.905295,105.076109</v>
      </c>
      <c r="I1631" t="s">
        <v>28</v>
      </c>
      <c r="J1631" t="s">
        <v>29</v>
      </c>
      <c r="K1631" t="s">
        <v>10591</v>
      </c>
      <c r="L1631" t="s">
        <v>6459</v>
      </c>
      <c r="M1631" t="s">
        <v>4243</v>
      </c>
      <c r="N1631">
        <v>34160</v>
      </c>
      <c r="O1631" t="s">
        <v>6460</v>
      </c>
      <c r="P1631" t="s">
        <v>34</v>
      </c>
      <c r="Q1631" s="3" t="s">
        <v>44</v>
      </c>
      <c r="R1631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1" s="3" t="str">
        <f>VLOOKUP($B1631,[1]Offline!$A$2:$K$2447,2,FALSE)</f>
        <v>Mini Supermarket</v>
      </c>
      <c r="T1631" s="3" t="str">
        <f>VLOOKUP($B1631,[1]Offline!$A$2:$K$2447,6,FALSE)</f>
        <v>24 Hours</v>
      </c>
      <c r="U1631" s="3" t="str">
        <f>VLOOKUP($B1631,[1]Offline!$A$2:$K$2447,8,FALSE)</f>
        <v>เลขที่ 63 หมู่ที่ 7 ต.เมืองเดช อ.เดชอุดม อ.อุบลราชธานี 34160</v>
      </c>
      <c r="V1631" s="11" t="str">
        <f t="shared" si="263"/>
        <v>เลขที่ 63 หมู่ที่ 7 ต.เมืองเดช อ.เดชอุดม อ.อุบลราชธานี 34160, โทรศัพท์: 081-247-4941</v>
      </c>
      <c r="W1631" s="3" t="str">
        <f>VLOOKUP($B1631,[1]Offline!$A$2:$K$2447,5,FALSE)</f>
        <v>exp3177-sm@lotuss.com</v>
      </c>
      <c r="X1631" s="3" t="str">
        <f>VLOOKUP($B1631,[1]Offline!$A$2:$K$2447,10,FALSE)</f>
        <v>0812474941</v>
      </c>
      <c r="Y1631" t="s">
        <v>10592</v>
      </c>
      <c r="Z1631" t="str">
        <f t="shared" si="264"/>
        <v>0812474941</v>
      </c>
      <c r="AA1631" t="str">
        <f t="shared" si="265"/>
        <v>081-247-4941</v>
      </c>
      <c r="AB1631" t="str">
        <f t="shared" si="266"/>
        <v>Valid</v>
      </c>
      <c r="AC1631" s="4" t="str">
        <f t="shared" si="268"/>
        <v>Valid</v>
      </c>
      <c r="AD1631" t="s">
        <v>10592</v>
      </c>
      <c r="AE1631" s="11" t="s">
        <v>10593</v>
      </c>
    </row>
    <row r="1632" spans="1:31" ht="16" x14ac:dyDescent="0.2">
      <c r="A1632" t="s">
        <v>10594</v>
      </c>
      <c r="B1632">
        <v>3178</v>
      </c>
      <c r="C1632" t="str">
        <f t="shared" si="261"/>
        <v>store_doc_3178</v>
      </c>
      <c r="D1632" t="s">
        <v>10595</v>
      </c>
      <c r="E1632" t="s">
        <v>10596</v>
      </c>
      <c r="F1632">
        <v>15.415518</v>
      </c>
      <c r="G1632">
        <v>101.83306</v>
      </c>
      <c r="H1632" t="str">
        <f t="shared" si="267"/>
        <v>https://www.google.com/maps/place/15.415518,101.83306</v>
      </c>
      <c r="I1632" t="s">
        <v>28</v>
      </c>
      <c r="J1632" t="s">
        <v>29</v>
      </c>
      <c r="K1632" t="s">
        <v>10597</v>
      </c>
      <c r="L1632" t="s">
        <v>3277</v>
      </c>
      <c r="M1632" t="s">
        <v>2876</v>
      </c>
      <c r="N1632">
        <v>36220</v>
      </c>
      <c r="O1632" t="s">
        <v>10598</v>
      </c>
      <c r="P1632" t="s">
        <v>34</v>
      </c>
      <c r="Q1632" s="3" t="s">
        <v>35</v>
      </c>
      <c r="R1632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2" s="3" t="str">
        <f>VLOOKUP($B1632,[1]Offline!$A$2:$K$2447,2,FALSE)</f>
        <v>Mini Supermarket</v>
      </c>
      <c r="T1632" s="3" t="str">
        <f>VLOOKUP($B1632,[1]Offline!$A$2:$K$2447,6,FALSE)</f>
        <v>06:00-23:00 (17Hrs)</v>
      </c>
      <c r="U1632" s="3" t="str">
        <f>VLOOKUP($B1632,[1]Offline!$A$2:$K$2447,8,FALSE)</f>
        <v>เลขที่ 386 หมู่ที่ 1 ต.หนองบัวโคก อ.จัตุรัส จ.ชัยภูมิ 36220</v>
      </c>
      <c r="V1632" s="11" t="str">
        <f t="shared" si="263"/>
        <v>เลขที่ 386 หมู่ที่ 1 ต.หนองบัวโคก อ.จัตุรัส จ.ชัยภูมิ 36220, โทรศัพท์: 062-950-1202</v>
      </c>
      <c r="W1632" s="3" t="str">
        <f>VLOOKUP($B1632,[1]Offline!$A$2:$K$2447,5,FALSE)</f>
        <v>exp3178-sm@lotuss.com</v>
      </c>
      <c r="X1632" s="3" t="str">
        <f>VLOOKUP($B1632,[1]Offline!$A$2:$K$2447,10,FALSE)</f>
        <v>0629501202</v>
      </c>
      <c r="Y1632" t="s">
        <v>10599</v>
      </c>
      <c r="Z1632" t="str">
        <f t="shared" si="264"/>
        <v>0629501202</v>
      </c>
      <c r="AA1632" t="str">
        <f t="shared" si="265"/>
        <v>062-950-1202</v>
      </c>
      <c r="AB1632" t="str">
        <f t="shared" si="266"/>
        <v>Valid</v>
      </c>
      <c r="AC1632" s="4" t="str">
        <f t="shared" si="268"/>
        <v>Valid</v>
      </c>
      <c r="AD1632" t="s">
        <v>10599</v>
      </c>
      <c r="AE1632" s="11" t="s">
        <v>10600</v>
      </c>
    </row>
    <row r="1633" spans="1:31" ht="16" x14ac:dyDescent="0.2">
      <c r="A1633" t="s">
        <v>10601</v>
      </c>
      <c r="B1633">
        <v>3179</v>
      </c>
      <c r="C1633" t="str">
        <f t="shared" si="261"/>
        <v>store_doc_3179</v>
      </c>
      <c r="D1633" t="s">
        <v>10602</v>
      </c>
      <c r="E1633" t="s">
        <v>10603</v>
      </c>
      <c r="F1633">
        <v>14.575507999999999</v>
      </c>
      <c r="G1633">
        <v>100.99184</v>
      </c>
      <c r="H1633" t="str">
        <f t="shared" si="267"/>
        <v>https://www.google.com/maps/place/14.575508,100.99184</v>
      </c>
      <c r="I1633" t="s">
        <v>28</v>
      </c>
      <c r="J1633" t="s">
        <v>29</v>
      </c>
      <c r="K1633" t="s">
        <v>10604</v>
      </c>
      <c r="L1633" t="s">
        <v>2575</v>
      </c>
      <c r="M1633" t="s">
        <v>1121</v>
      </c>
      <c r="N1633">
        <v>18110</v>
      </c>
      <c r="O1633" t="s">
        <v>2576</v>
      </c>
      <c r="P1633" t="s">
        <v>34</v>
      </c>
      <c r="Q1633" s="3" t="s">
        <v>35</v>
      </c>
      <c r="R1633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3" s="3" t="str">
        <f>VLOOKUP($B1633,[1]Offline!$A$2:$K$2447,2,FALSE)</f>
        <v>Mini Supermarket</v>
      </c>
      <c r="T1633" s="3" t="str">
        <f>VLOOKUP($B1633,[1]Offline!$A$2:$K$2447,6,FALSE)</f>
        <v>05:00-22:00 (17Hrs)</v>
      </c>
      <c r="U1633" s="3" t="str">
        <f>VLOOKUP($B1633,[1]Offline!$A$2:$K$2447,8,FALSE)</f>
        <v>เลขที่ 190/1 หมู่ 7 ต.ตาลเดี่ยว อ.แก่งคอย จ.สระบุรี 18110</v>
      </c>
      <c r="V1633" s="11" t="str">
        <f t="shared" si="263"/>
        <v>เลขที่ 190/1 หมู่ 7 ต.ตาลเดี่ยว อ.แก่งคอย จ.สระบุรี 18110, โทรศัพท์: 094-216-3054</v>
      </c>
      <c r="W1633" s="3" t="str">
        <f>VLOOKUP($B1633,[1]Offline!$A$2:$K$2447,5,FALSE)</f>
        <v>exp3179-sm@lotuss.com</v>
      </c>
      <c r="X1633" s="3" t="str">
        <f>VLOOKUP($B1633,[1]Offline!$A$2:$K$2447,10,FALSE)</f>
        <v>0942163054</v>
      </c>
      <c r="Y1633" t="s">
        <v>10605</v>
      </c>
      <c r="Z1633" t="str">
        <f t="shared" si="264"/>
        <v>0942163054</v>
      </c>
      <c r="AA1633" t="str">
        <f t="shared" si="265"/>
        <v>094-216-3054</v>
      </c>
      <c r="AB1633" t="str">
        <f t="shared" si="266"/>
        <v>Valid</v>
      </c>
      <c r="AC1633" s="4" t="str">
        <f t="shared" si="268"/>
        <v>Valid</v>
      </c>
      <c r="AD1633" t="s">
        <v>10605</v>
      </c>
      <c r="AE1633" s="11" t="s">
        <v>10606</v>
      </c>
    </row>
    <row r="1634" spans="1:31" ht="16" x14ac:dyDescent="0.2">
      <c r="A1634" t="s">
        <v>10607</v>
      </c>
      <c r="B1634">
        <v>3180</v>
      </c>
      <c r="C1634" t="str">
        <f t="shared" si="261"/>
        <v>store_doc_3180</v>
      </c>
      <c r="D1634" t="s">
        <v>10608</v>
      </c>
      <c r="E1634" t="s">
        <v>10609</v>
      </c>
      <c r="F1634">
        <v>14.999987000000001</v>
      </c>
      <c r="G1634">
        <v>102.102953</v>
      </c>
      <c r="H1634" t="str">
        <f t="shared" si="267"/>
        <v>https://www.google.com/maps/place/14.999987,102.102953</v>
      </c>
      <c r="I1634" t="s">
        <v>28</v>
      </c>
      <c r="J1634" t="s">
        <v>29</v>
      </c>
      <c r="K1634" t="s">
        <v>10610</v>
      </c>
      <c r="L1634" t="s">
        <v>2721</v>
      </c>
      <c r="M1634" t="s">
        <v>2668</v>
      </c>
      <c r="N1634">
        <v>30000</v>
      </c>
      <c r="O1634" t="s">
        <v>10611</v>
      </c>
      <c r="P1634" t="s">
        <v>34</v>
      </c>
      <c r="Q1634" s="3" t="s">
        <v>35</v>
      </c>
      <c r="R1634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4" s="3" t="str">
        <f>VLOOKUP($B1634,[1]Offline!$A$2:$K$2447,2,FALSE)</f>
        <v>Mini Supermarket</v>
      </c>
      <c r="T1634" s="3" t="str">
        <f>VLOOKUP($B1634,[1]Offline!$A$2:$K$2447,6,FALSE)</f>
        <v>06:00-23:00 (17Hrs)</v>
      </c>
      <c r="U1634" s="3" t="str">
        <f>VLOOKUP($B1634,[1]Offline!$A$2:$K$2447,8,FALSE)</f>
        <v>เลขที่ 512 หมู่ที่ 9 ต.หมื่นไวย อ.เมืองนครราชสีมา จ.นครราชสีมา 30000</v>
      </c>
      <c r="V1634" s="11" t="str">
        <f t="shared" si="263"/>
        <v>เลขที่ 512 หมู่ที่ 9 ต.หมื่นไวย อ.เมืองนครราชสีมา จ.นครราชสีมา 30000, โทรศัพท์: 082-837-7885</v>
      </c>
      <c r="W1634" s="3" t="str">
        <f>VLOOKUP($B1634,[1]Offline!$A$2:$K$2447,5,FALSE)</f>
        <v>exp3180-sm@lotuss.com</v>
      </c>
      <c r="X1634" s="3" t="str">
        <f>VLOOKUP($B1634,[1]Offline!$A$2:$K$2447,10,FALSE)</f>
        <v>0828377885</v>
      </c>
      <c r="Y1634" t="s">
        <v>10612</v>
      </c>
      <c r="Z1634" t="str">
        <f t="shared" si="264"/>
        <v>0828377885</v>
      </c>
      <c r="AA1634" t="str">
        <f t="shared" si="265"/>
        <v>082-837-7885</v>
      </c>
      <c r="AB1634" t="str">
        <f t="shared" si="266"/>
        <v>Valid</v>
      </c>
      <c r="AC1634" s="4" t="str">
        <f t="shared" si="268"/>
        <v>Valid</v>
      </c>
      <c r="AD1634" t="s">
        <v>10612</v>
      </c>
      <c r="AE1634" s="11" t="s">
        <v>10613</v>
      </c>
    </row>
    <row r="1635" spans="1:31" ht="16" x14ac:dyDescent="0.2">
      <c r="A1635" t="s">
        <v>10614</v>
      </c>
      <c r="B1635">
        <v>3181</v>
      </c>
      <c r="C1635" t="str">
        <f t="shared" si="261"/>
        <v>store_doc_3181</v>
      </c>
      <c r="D1635" t="s">
        <v>10615</v>
      </c>
      <c r="E1635" t="s">
        <v>10616</v>
      </c>
      <c r="F1635">
        <v>13.830249999999999</v>
      </c>
      <c r="G1635">
        <v>100.041614</v>
      </c>
      <c r="H1635" t="str">
        <f t="shared" si="267"/>
        <v>https://www.google.com/maps/place/13.83025,100.041614</v>
      </c>
      <c r="I1635" t="s">
        <v>28</v>
      </c>
      <c r="J1635" t="s">
        <v>29</v>
      </c>
      <c r="K1635" t="s">
        <v>10617</v>
      </c>
      <c r="L1635" t="s">
        <v>1227</v>
      </c>
      <c r="M1635" t="s">
        <v>350</v>
      </c>
      <c r="N1635">
        <v>73000</v>
      </c>
      <c r="O1635" t="s">
        <v>4761</v>
      </c>
      <c r="P1635" t="s">
        <v>34</v>
      </c>
      <c r="Q1635" s="3" t="s">
        <v>35</v>
      </c>
      <c r="R1635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5" s="3" t="str">
        <f>VLOOKUP($B1635,[1]Offline!$A$2:$K$2447,2,FALSE)</f>
        <v>Mini Supermarket</v>
      </c>
      <c r="T1635" s="3" t="str">
        <f>VLOOKUP($B1635,[1]Offline!$A$2:$K$2447,6,FALSE)</f>
        <v>06:00-23:00 (17Hrs)</v>
      </c>
      <c r="U1635" s="3" t="str">
        <f>VLOOKUP($B1635,[1]Offline!$A$2:$K$2447,8,FALSE)</f>
        <v>เลขที่ 194 ถ.สวนตะไคร้ ต.สนามจันทร์ อ.เมือง จ.นครปฐม 73000</v>
      </c>
      <c r="V1635" s="11" t="str">
        <f t="shared" si="263"/>
        <v>เลขที่ 194 ถ.สวนตะไคร้ ต.สนามจันทร์ อ.เมือง จ.นครปฐม 73000, โทรศัพท์: 065-950-1205</v>
      </c>
      <c r="W1635" s="3" t="str">
        <f>VLOOKUP($B1635,[1]Offline!$A$2:$K$2447,5,FALSE)</f>
        <v>exp3181-sm@lotuss.com</v>
      </c>
      <c r="X1635" s="3" t="str">
        <f>VLOOKUP($B1635,[1]Offline!$A$2:$K$2447,10,FALSE)</f>
        <v>0659501205</v>
      </c>
      <c r="Y1635" t="s">
        <v>10618</v>
      </c>
      <c r="Z1635" t="str">
        <f t="shared" si="264"/>
        <v>0659501205</v>
      </c>
      <c r="AA1635" t="str">
        <f t="shared" si="265"/>
        <v>065-950-1205</v>
      </c>
      <c r="AB1635" t="str">
        <f t="shared" si="266"/>
        <v>Valid</v>
      </c>
      <c r="AC1635" s="4" t="str">
        <f t="shared" si="268"/>
        <v>Valid</v>
      </c>
      <c r="AD1635" t="s">
        <v>10618</v>
      </c>
      <c r="AE1635" s="11" t="s">
        <v>10619</v>
      </c>
    </row>
    <row r="1636" spans="1:31" ht="16" x14ac:dyDescent="0.2">
      <c r="A1636" t="s">
        <v>10620</v>
      </c>
      <c r="B1636">
        <v>3182</v>
      </c>
      <c r="C1636" t="str">
        <f t="shared" si="261"/>
        <v>store_doc_3182</v>
      </c>
      <c r="D1636" t="s">
        <v>10621</v>
      </c>
      <c r="E1636" t="s">
        <v>10622</v>
      </c>
      <c r="F1636">
        <v>13.670249</v>
      </c>
      <c r="G1636">
        <v>100.688912</v>
      </c>
      <c r="H1636" t="str">
        <f t="shared" si="267"/>
        <v>https://www.google.com/maps/place/13.670249,100.688912</v>
      </c>
      <c r="I1636" t="s">
        <v>28</v>
      </c>
      <c r="J1636" t="s">
        <v>29</v>
      </c>
      <c r="K1636" t="s">
        <v>10623</v>
      </c>
      <c r="L1636" t="s">
        <v>318</v>
      </c>
      <c r="M1636" t="s">
        <v>32</v>
      </c>
      <c r="N1636">
        <v>10250</v>
      </c>
      <c r="O1636" t="s">
        <v>795</v>
      </c>
      <c r="P1636" t="s">
        <v>34</v>
      </c>
      <c r="Q1636" s="3" t="s">
        <v>170</v>
      </c>
      <c r="R1636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6" s="3" t="str">
        <f>VLOOKUP($B1636,[1]Offline!$A$2:$K$2447,2,FALSE)</f>
        <v>Mini Supermarket</v>
      </c>
      <c r="T1636" s="3" t="str">
        <f>VLOOKUP($B1636,[1]Offline!$A$2:$K$2447,6,FALSE)</f>
        <v>06:00-23:00 (17Hrs)</v>
      </c>
      <c r="U1636" s="3" t="str">
        <f>VLOOKUP($B1636,[1]Offline!$A$2:$K$2447,8,FALSE)</f>
        <v>เลขที่ 30 ซ.ทุ่งเศรษฐี แขวงดอกไม้ เขตประเวศ กรุงเทพมหานคร 10250</v>
      </c>
      <c r="V1636" s="11" t="str">
        <f t="shared" si="263"/>
        <v>เลขที่ 30 ซ.ทุ่งเศรษฐี แขวงดอกไม้ เขตประเวศ กรุงเทพมหานคร 10250, โทรศัพท์: 081-246-5744</v>
      </c>
      <c r="W1636" s="3" t="str">
        <f>VLOOKUP($B1636,[1]Offline!$A$2:$K$2447,5,FALSE)</f>
        <v>exp3182-sm@lotuss.com</v>
      </c>
      <c r="X1636" s="3" t="str">
        <f>VLOOKUP($B1636,[1]Offline!$A$2:$K$2447,10,FALSE)</f>
        <v>0812465744</v>
      </c>
      <c r="Y1636" t="s">
        <v>10624</v>
      </c>
      <c r="Z1636" t="str">
        <f t="shared" si="264"/>
        <v>0812465744</v>
      </c>
      <c r="AA1636" t="str">
        <f t="shared" si="265"/>
        <v>081-246-5744</v>
      </c>
      <c r="AB1636" t="str">
        <f t="shared" si="266"/>
        <v>Valid</v>
      </c>
      <c r="AC1636" s="4" t="str">
        <f t="shared" si="268"/>
        <v>Valid</v>
      </c>
      <c r="AD1636" t="s">
        <v>10624</v>
      </c>
      <c r="AE1636" s="11" t="s">
        <v>10625</v>
      </c>
    </row>
    <row r="1637" spans="1:31" ht="16" x14ac:dyDescent="0.2">
      <c r="A1637" t="s">
        <v>10626</v>
      </c>
      <c r="B1637">
        <v>3183</v>
      </c>
      <c r="C1637" t="str">
        <f t="shared" si="261"/>
        <v>store_doc_3183</v>
      </c>
      <c r="D1637" t="s">
        <v>10627</v>
      </c>
      <c r="E1637" t="s">
        <v>10628</v>
      </c>
      <c r="F1637">
        <v>14.94308</v>
      </c>
      <c r="G1637">
        <v>102.04208</v>
      </c>
      <c r="H1637" t="str">
        <f t="shared" si="267"/>
        <v>https://www.google.com/maps/place/14.94308,102.04208</v>
      </c>
      <c r="I1637" t="s">
        <v>28</v>
      </c>
      <c r="J1637" t="s">
        <v>29</v>
      </c>
      <c r="K1637" t="s">
        <v>10629</v>
      </c>
      <c r="L1637" t="s">
        <v>2721</v>
      </c>
      <c r="M1637" t="s">
        <v>2668</v>
      </c>
      <c r="N1637">
        <v>30000</v>
      </c>
      <c r="O1637" t="s">
        <v>8208</v>
      </c>
      <c r="P1637" t="s">
        <v>34</v>
      </c>
      <c r="Q1637" s="3" t="s">
        <v>44</v>
      </c>
      <c r="R1637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7" s="3" t="str">
        <f>VLOOKUP($B1637,[1]Offline!$A$2:$K$2447,2,FALSE)</f>
        <v>Mini Supermarket</v>
      </c>
      <c r="T1637" s="3" t="str">
        <f>VLOOKUP($B1637,[1]Offline!$A$2:$K$2447,6,FALSE)</f>
        <v>24 Hours</v>
      </c>
      <c r="U1637" s="3" t="str">
        <f>VLOOKUP($B1637,[1]Offline!$A$2:$K$2447,8,FALSE)</f>
        <v>เลขที่ 819 หมู่ที่ 10 ต.สุรนารี อ.เมืองนครราชสีมา จ.นครราชสีมา 30000</v>
      </c>
      <c r="V1637" s="11" t="str">
        <f t="shared" si="263"/>
        <v>เลขที่ 819 หมู่ที่ 10 ต.สุรนารี อ.เมืองนครราชสีมา จ.นครราชสีมา 30000, โทรศัพท์: 081-247-2331</v>
      </c>
      <c r="W1637" s="3" t="str">
        <f>VLOOKUP($B1637,[1]Offline!$A$2:$K$2447,5,FALSE)</f>
        <v>exp3183-sm@lotuss.com</v>
      </c>
      <c r="X1637" s="3" t="str">
        <f>VLOOKUP($B1637,[1]Offline!$A$2:$K$2447,10,FALSE)</f>
        <v>0812472331</v>
      </c>
      <c r="Y1637" t="s">
        <v>10630</v>
      </c>
      <c r="Z1637" t="str">
        <f t="shared" si="264"/>
        <v>0812472331</v>
      </c>
      <c r="AA1637" t="str">
        <f t="shared" si="265"/>
        <v>081-247-2331</v>
      </c>
      <c r="AB1637" t="str">
        <f t="shared" si="266"/>
        <v>Valid</v>
      </c>
      <c r="AC1637" s="4" t="str">
        <f t="shared" si="268"/>
        <v>Valid</v>
      </c>
      <c r="AD1637" t="s">
        <v>10630</v>
      </c>
      <c r="AE1637" s="11" t="s">
        <v>10631</v>
      </c>
    </row>
    <row r="1638" spans="1:31" ht="16" x14ac:dyDescent="0.2">
      <c r="A1638" t="s">
        <v>10632</v>
      </c>
      <c r="B1638">
        <v>3184</v>
      </c>
      <c r="C1638" t="str">
        <f t="shared" si="261"/>
        <v>store_doc_3184</v>
      </c>
      <c r="D1638" t="s">
        <v>10633</v>
      </c>
      <c r="E1638" t="s">
        <v>10634</v>
      </c>
      <c r="F1638">
        <v>17.425445</v>
      </c>
      <c r="G1638">
        <v>102.808094</v>
      </c>
      <c r="H1638" t="str">
        <f t="shared" si="267"/>
        <v>https://www.google.com/maps/place/17.425445,102.808094</v>
      </c>
      <c r="I1638" t="s">
        <v>28</v>
      </c>
      <c r="J1638" t="s">
        <v>29</v>
      </c>
      <c r="K1638" t="s">
        <v>10635</v>
      </c>
      <c r="L1638" t="s">
        <v>2736</v>
      </c>
      <c r="M1638" t="s">
        <v>2605</v>
      </c>
      <c r="N1638">
        <v>41000</v>
      </c>
      <c r="O1638" t="s">
        <v>2737</v>
      </c>
      <c r="P1638" t="s">
        <v>34</v>
      </c>
      <c r="Q1638" s="3" t="s">
        <v>170</v>
      </c>
      <c r="R1638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8" s="3" t="str">
        <f>VLOOKUP($B1638,[1]Offline!$A$2:$K$2447,2,FALSE)</f>
        <v>Mini Supermarket</v>
      </c>
      <c r="T1638" s="3" t="str">
        <f>VLOOKUP($B1638,[1]Offline!$A$2:$K$2447,6,FALSE)</f>
        <v>06:00-23:00 (17Hrs)</v>
      </c>
      <c r="U1638" s="3" t="str">
        <f>VLOOKUP($B1638,[1]Offline!$A$2:$K$2447,8,FALSE)</f>
        <v>เลขที่ 225/422 หมู่ที่ 6 ซ.บ้านเดื่อ ต.หมากแข้ง อ.เมืองอุดรธานี จ.อุดรธานี 41000</v>
      </c>
      <c r="V1638" s="11" t="str">
        <f t="shared" si="263"/>
        <v>เลขที่ 225/422 หมู่ที่ 6 ซ.บ้านเดื่อ ต.หมากแข้ง อ.เมืองอุดรธานี จ.อุดรธานี 41000, โทรศัพท์: 081-247-2334</v>
      </c>
      <c r="W1638" s="3" t="str">
        <f>VLOOKUP($B1638,[1]Offline!$A$2:$K$2447,5,FALSE)</f>
        <v>exp3184-sm@lotuss.com</v>
      </c>
      <c r="X1638" s="3" t="str">
        <f>VLOOKUP($B1638,[1]Offline!$A$2:$K$2447,10,FALSE)</f>
        <v>0812472334</v>
      </c>
      <c r="Y1638" t="s">
        <v>10636</v>
      </c>
      <c r="Z1638" t="str">
        <f t="shared" si="264"/>
        <v>0812472334</v>
      </c>
      <c r="AA1638" t="str">
        <f t="shared" si="265"/>
        <v>081-247-2334</v>
      </c>
      <c r="AB1638" t="str">
        <f t="shared" si="266"/>
        <v>Valid</v>
      </c>
      <c r="AC1638" s="4" t="str">
        <f t="shared" si="268"/>
        <v>Valid</v>
      </c>
      <c r="AD1638" t="s">
        <v>10636</v>
      </c>
      <c r="AE1638" s="11" t="s">
        <v>10637</v>
      </c>
    </row>
    <row r="1639" spans="1:31" ht="16" x14ac:dyDescent="0.2">
      <c r="A1639" t="s">
        <v>10638</v>
      </c>
      <c r="B1639">
        <v>3185</v>
      </c>
      <c r="C1639" t="str">
        <f t="shared" si="261"/>
        <v>store_doc_3185</v>
      </c>
      <c r="D1639" t="s">
        <v>10639</v>
      </c>
      <c r="E1639" t="s">
        <v>10640</v>
      </c>
      <c r="F1639">
        <v>16.804443200000001</v>
      </c>
      <c r="G1639">
        <v>102.3369642</v>
      </c>
      <c r="H1639" t="str">
        <f t="shared" si="267"/>
        <v>https://www.google.com/maps/place/16.8044432,102.3369642</v>
      </c>
      <c r="I1639" t="s">
        <v>28</v>
      </c>
      <c r="J1639" t="s">
        <v>29</v>
      </c>
      <c r="K1639" t="s">
        <v>10641</v>
      </c>
      <c r="L1639" t="s">
        <v>10642</v>
      </c>
      <c r="M1639" t="s">
        <v>2424</v>
      </c>
      <c r="N1639">
        <v>40150</v>
      </c>
      <c r="O1639" t="s">
        <v>6750</v>
      </c>
      <c r="P1639" t="s">
        <v>34</v>
      </c>
      <c r="Q1639" s="3" t="s">
        <v>170</v>
      </c>
      <c r="R1639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39" s="3" t="str">
        <f>VLOOKUP($B1639,[1]Offline!$A$2:$K$2447,2,FALSE)</f>
        <v>Mini Supermarket</v>
      </c>
      <c r="T1639" s="3" t="str">
        <f>VLOOKUP($B1639,[1]Offline!$A$2:$K$2447,6,FALSE)</f>
        <v>06:00-23:00 (17Hrs)</v>
      </c>
      <c r="U1639" s="3" t="str">
        <f>VLOOKUP($B1639,[1]Offline!$A$2:$K$2447,8,FALSE)</f>
        <v>เลขที่ 84 หมู่ที่ 1 ต.บ้านโคก อ.หนองนาคำ จ.ขอนแก่น 40150</v>
      </c>
      <c r="V1639" s="11" t="str">
        <f t="shared" si="263"/>
        <v>เลขที่ 84 หมู่ที่ 1 ต.บ้านโคก อ.หนองนาคำ จ.ขอนแก่น 40150, โทรศัพท์: 065-696-3286</v>
      </c>
      <c r="W1639" s="3" t="str">
        <f>VLOOKUP($B1639,[1]Offline!$A$2:$K$2447,5,FALSE)</f>
        <v>exp3185-sm@lotuss.com</v>
      </c>
      <c r="X1639" s="3" t="str">
        <f>VLOOKUP($B1639,[1]Offline!$A$2:$K$2447,10,FALSE)</f>
        <v>0656963286</v>
      </c>
      <c r="Y1639" t="s">
        <v>10643</v>
      </c>
      <c r="Z1639" t="str">
        <f t="shared" si="264"/>
        <v>0656963286</v>
      </c>
      <c r="AA1639" t="str">
        <f t="shared" si="265"/>
        <v>065-696-3286</v>
      </c>
      <c r="AB1639" t="str">
        <f t="shared" si="266"/>
        <v>Valid</v>
      </c>
      <c r="AC1639" s="4" t="str">
        <f t="shared" si="268"/>
        <v>Valid</v>
      </c>
      <c r="AD1639" t="s">
        <v>10643</v>
      </c>
      <c r="AE1639" s="11" t="s">
        <v>10644</v>
      </c>
    </row>
    <row r="1640" spans="1:31" ht="16" x14ac:dyDescent="0.2">
      <c r="A1640" t="s">
        <v>10645</v>
      </c>
      <c r="B1640">
        <v>3186</v>
      </c>
      <c r="C1640" t="str">
        <f t="shared" si="261"/>
        <v>store_doc_3186</v>
      </c>
      <c r="D1640" t="s">
        <v>10646</v>
      </c>
      <c r="E1640" t="s">
        <v>10647</v>
      </c>
      <c r="F1640">
        <v>13.815852</v>
      </c>
      <c r="G1640">
        <v>100.698894</v>
      </c>
      <c r="H1640" t="str">
        <f t="shared" si="267"/>
        <v>https://www.google.com/maps/place/13.815852,100.698894</v>
      </c>
      <c r="I1640" t="s">
        <v>28</v>
      </c>
      <c r="J1640" t="s">
        <v>29</v>
      </c>
      <c r="K1640" t="s">
        <v>10648</v>
      </c>
      <c r="L1640" t="s">
        <v>1010</v>
      </c>
      <c r="M1640" t="s">
        <v>32</v>
      </c>
      <c r="N1640">
        <v>10510</v>
      </c>
      <c r="O1640" t="s">
        <v>1011</v>
      </c>
      <c r="P1640" t="s">
        <v>34</v>
      </c>
      <c r="Q1640" s="3" t="s">
        <v>35</v>
      </c>
      <c r="R1640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0" s="3" t="str">
        <f>VLOOKUP($B1640,[1]Offline!$A$2:$K$2447,2,FALSE)</f>
        <v>Mini Supermarket</v>
      </c>
      <c r="T1640" s="3" t="str">
        <f>VLOOKUP($B1640,[1]Offline!$A$2:$K$2447,6,FALSE)</f>
        <v>06:00-23:00 (17Hrs)</v>
      </c>
      <c r="U1640" s="3" t="str">
        <f>VLOOKUP($B1640,[1]Offline!$A$2:$K$2447,8,FALSE)</f>
        <v>เลขที่ 75 ซ.รามอินทรา 109 แขวงมีนบุรี เขตมีนบุรี กรุงเทพมหานคร 10510</v>
      </c>
      <c r="V1640" s="11" t="str">
        <f t="shared" si="263"/>
        <v>เลขที่ 75 ซ.รามอินทรา 109 แขวงมีนบุรี เขตมีนบุรี กรุงเทพมหานคร 10510, โทรศัพท์: 094-215-3564</v>
      </c>
      <c r="W1640" s="3" t="str">
        <f>VLOOKUP($B1640,[1]Offline!$A$2:$K$2447,5,FALSE)</f>
        <v>exp3186-sm@lotuss.com</v>
      </c>
      <c r="X1640" s="3" t="str">
        <f>VLOOKUP($B1640,[1]Offline!$A$2:$K$2447,10,FALSE)</f>
        <v>0942153564</v>
      </c>
      <c r="Y1640" t="s">
        <v>10649</v>
      </c>
      <c r="Z1640" t="str">
        <f t="shared" si="264"/>
        <v>0942153564</v>
      </c>
      <c r="AA1640" t="str">
        <f t="shared" si="265"/>
        <v>094-215-3564</v>
      </c>
      <c r="AB1640" t="str">
        <f t="shared" si="266"/>
        <v>Valid</v>
      </c>
      <c r="AC1640" s="4" t="str">
        <f t="shared" si="268"/>
        <v>Valid</v>
      </c>
      <c r="AD1640" t="s">
        <v>10649</v>
      </c>
      <c r="AE1640" s="11" t="s">
        <v>10650</v>
      </c>
    </row>
    <row r="1641" spans="1:31" ht="16" x14ac:dyDescent="0.2">
      <c r="A1641" t="s">
        <v>10651</v>
      </c>
      <c r="B1641">
        <v>3187</v>
      </c>
      <c r="C1641" t="str">
        <f t="shared" si="261"/>
        <v>store_doc_3187</v>
      </c>
      <c r="D1641" t="s">
        <v>10652</v>
      </c>
      <c r="E1641" t="s">
        <v>10653</v>
      </c>
      <c r="F1641">
        <v>13.811035</v>
      </c>
      <c r="G1641">
        <v>100.486711</v>
      </c>
      <c r="H1641" t="str">
        <f t="shared" si="267"/>
        <v>https://www.google.com/maps/place/13.811035,100.486711</v>
      </c>
      <c r="I1641" t="s">
        <v>28</v>
      </c>
      <c r="J1641" t="s">
        <v>29</v>
      </c>
      <c r="K1641" t="s">
        <v>10654</v>
      </c>
      <c r="L1641" t="s">
        <v>430</v>
      </c>
      <c r="M1641" t="s">
        <v>232</v>
      </c>
      <c r="N1641">
        <v>11130</v>
      </c>
      <c r="O1641" t="s">
        <v>9690</v>
      </c>
      <c r="P1641" t="s">
        <v>34</v>
      </c>
      <c r="Q1641" s="3" t="s">
        <v>170</v>
      </c>
      <c r="R1641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1" s="3" t="str">
        <f>VLOOKUP($B1641,[1]Offline!$A$2:$K$2447,2,FALSE)</f>
        <v>Mini Supermarket</v>
      </c>
      <c r="T1641" s="3" t="str">
        <f>VLOOKUP($B1641,[1]Offline!$A$2:$K$2447,6,FALSE)</f>
        <v>06:00-23:00 (17Hrs)</v>
      </c>
      <c r="U1641" s="3" t="str">
        <f>VLOOKUP($B1641,[1]Offline!$A$2:$K$2447,8,FALSE)</f>
        <v>เลขที่ 102/8 หมู่ที่ 1 ต.บางสีทอง อ.บางกรวย จ.นนทบุรี 11130</v>
      </c>
      <c r="V1641" s="11" t="str">
        <f t="shared" si="263"/>
        <v>เลขที่ 102/8 หมู่ที่ 1 ต.บางสีทอง อ.บางกรวย จ.นนทบุรี 11130, โทรศัพท์: 065-969-3362</v>
      </c>
      <c r="W1641" s="3" t="str">
        <f>VLOOKUP($B1641,[1]Offline!$A$2:$K$2447,5,FALSE)</f>
        <v>exp3187-sm@lotuss.com</v>
      </c>
      <c r="X1641" s="3" t="str">
        <f>VLOOKUP($B1641,[1]Offline!$A$2:$K$2447,10,FALSE)</f>
        <v>0659693362</v>
      </c>
      <c r="Y1641" t="s">
        <v>10655</v>
      </c>
      <c r="Z1641" t="str">
        <f t="shared" si="264"/>
        <v>0659693362</v>
      </c>
      <c r="AA1641" t="str">
        <f t="shared" si="265"/>
        <v>065-969-3362</v>
      </c>
      <c r="AB1641" t="str">
        <f t="shared" si="266"/>
        <v>Valid</v>
      </c>
      <c r="AC1641" s="4" t="str">
        <f t="shared" si="268"/>
        <v>Valid</v>
      </c>
      <c r="AD1641" t="s">
        <v>10655</v>
      </c>
      <c r="AE1641" s="11" t="s">
        <v>10656</v>
      </c>
    </row>
    <row r="1642" spans="1:31" ht="16" x14ac:dyDescent="0.2">
      <c r="A1642" t="s">
        <v>10657</v>
      </c>
      <c r="B1642">
        <v>3188</v>
      </c>
      <c r="C1642" t="str">
        <f t="shared" si="261"/>
        <v>store_doc_3188</v>
      </c>
      <c r="D1642" t="s">
        <v>10658</v>
      </c>
      <c r="E1642" t="s">
        <v>10659</v>
      </c>
      <c r="F1642">
        <v>13.846862</v>
      </c>
      <c r="G1642">
        <v>100.415538</v>
      </c>
      <c r="H1642" t="str">
        <f t="shared" si="267"/>
        <v>https://www.google.com/maps/place/13.846862,100.415538</v>
      </c>
      <c r="I1642" t="s">
        <v>28</v>
      </c>
      <c r="J1642" t="s">
        <v>29</v>
      </c>
      <c r="K1642" t="s">
        <v>10660</v>
      </c>
      <c r="L1642" t="s">
        <v>575</v>
      </c>
      <c r="M1642" t="s">
        <v>232</v>
      </c>
      <c r="N1642">
        <v>11140</v>
      </c>
      <c r="O1642" t="s">
        <v>1736</v>
      </c>
      <c r="P1642" t="s">
        <v>34</v>
      </c>
      <c r="Q1642" s="3" t="s">
        <v>35</v>
      </c>
      <c r="R1642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2" s="3" t="str">
        <f>VLOOKUP($B1642,[1]Offline!$A$2:$K$2447,2,FALSE)</f>
        <v>Mini Supermarket</v>
      </c>
      <c r="T1642" s="3" t="str">
        <f>VLOOKUP($B1642,[1]Offline!$A$2:$K$2447,6,FALSE)</f>
        <v>06:00-23:00 (17Hrs)</v>
      </c>
      <c r="U1642" s="3" t="str">
        <f>VLOOKUP($B1642,[1]Offline!$A$2:$K$2447,8,FALSE)</f>
        <v>เลขที่ 24/6 หมู่ที่ 14 ต.บางม่วง อ.บางใหญ่ จ.นนทบุรี 11140</v>
      </c>
      <c r="V1642" s="11" t="str">
        <f t="shared" si="263"/>
        <v>เลขที่ 24/6 หมู่ที่ 14 ต.บางม่วง อ.บางใหญ่ จ.นนทบุรี 11140, โทรศัพท์: 094-215-3519</v>
      </c>
      <c r="W1642" s="3" t="str">
        <f>VLOOKUP($B1642,[1]Offline!$A$2:$K$2447,5,FALSE)</f>
        <v>exp3188-sm@lotuss.com</v>
      </c>
      <c r="X1642" s="3" t="str">
        <f>VLOOKUP($B1642,[1]Offline!$A$2:$K$2447,10,FALSE)</f>
        <v>0942153519</v>
      </c>
      <c r="Y1642" t="s">
        <v>10661</v>
      </c>
      <c r="Z1642" t="str">
        <f t="shared" si="264"/>
        <v>0942153519</v>
      </c>
      <c r="AA1642" t="str">
        <f t="shared" si="265"/>
        <v>094-215-3519</v>
      </c>
      <c r="AB1642" t="str">
        <f t="shared" si="266"/>
        <v>Valid</v>
      </c>
      <c r="AC1642" s="4" t="str">
        <f t="shared" si="268"/>
        <v>Valid</v>
      </c>
      <c r="AD1642" t="s">
        <v>10661</v>
      </c>
      <c r="AE1642" s="11" t="s">
        <v>10662</v>
      </c>
    </row>
    <row r="1643" spans="1:31" ht="16" x14ac:dyDescent="0.2">
      <c r="A1643" t="s">
        <v>10663</v>
      </c>
      <c r="B1643">
        <v>3189</v>
      </c>
      <c r="C1643" t="str">
        <f t="shared" si="261"/>
        <v>store_doc_3189</v>
      </c>
      <c r="D1643" t="s">
        <v>10664</v>
      </c>
      <c r="E1643" t="s">
        <v>10665</v>
      </c>
      <c r="F1643">
        <v>17.380264499999999</v>
      </c>
      <c r="G1643">
        <v>103.71736919999999</v>
      </c>
      <c r="H1643" t="str">
        <f t="shared" si="267"/>
        <v>https://www.google.com/maps/place/17.3802645,103.7173692</v>
      </c>
      <c r="I1643" t="s">
        <v>28</v>
      </c>
      <c r="J1643" t="s">
        <v>29</v>
      </c>
      <c r="K1643" t="s">
        <v>10666</v>
      </c>
      <c r="L1643" t="s">
        <v>10667</v>
      </c>
      <c r="M1643" t="s">
        <v>5582</v>
      </c>
      <c r="N1643">
        <v>47160</v>
      </c>
      <c r="O1643" t="s">
        <v>10668</v>
      </c>
      <c r="P1643" t="s">
        <v>34</v>
      </c>
      <c r="Q1643" s="3" t="s">
        <v>35</v>
      </c>
      <c r="R1643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3" s="3" t="str">
        <f>VLOOKUP($B1643,[1]Offline!$A$2:$K$2447,2,FALSE)</f>
        <v>Mini Supermarket</v>
      </c>
      <c r="T1643" s="3" t="str">
        <f>VLOOKUP($B1643,[1]Offline!$A$2:$K$2447,6,FALSE)</f>
        <v>24 Hours</v>
      </c>
      <c r="U1643" s="3" t="str">
        <f>VLOOKUP($B1643,[1]Offline!$A$2:$K$2447,8,FALSE)</f>
        <v>เลขที่ 102/9 หมู่ที่ 8 ต.พังโคน อ.พังโคน จ.สกลนคร 47160</v>
      </c>
      <c r="V1643" s="11" t="str">
        <f t="shared" si="263"/>
        <v>เลขที่ 102/9 หมู่ที่ 8 ต.พังโคน อ.พังโคน จ.สกลนคร 47160, โทรศัพท์: 065-969-3367</v>
      </c>
      <c r="W1643" s="3" t="str">
        <f>VLOOKUP($B1643,[1]Offline!$A$2:$K$2447,5,FALSE)</f>
        <v>exp3189-sm@lotuss.com</v>
      </c>
      <c r="X1643" s="3" t="str">
        <f>VLOOKUP($B1643,[1]Offline!$A$2:$K$2447,10,FALSE)</f>
        <v>0659693367</v>
      </c>
      <c r="Y1643" t="s">
        <v>10669</v>
      </c>
      <c r="Z1643" t="str">
        <f t="shared" si="264"/>
        <v>0659693367</v>
      </c>
      <c r="AA1643" t="str">
        <f t="shared" si="265"/>
        <v>065-969-3367</v>
      </c>
      <c r="AB1643" t="str">
        <f t="shared" si="266"/>
        <v>Valid</v>
      </c>
      <c r="AC1643" s="4" t="str">
        <f t="shared" si="268"/>
        <v>Valid</v>
      </c>
      <c r="AD1643" t="s">
        <v>10669</v>
      </c>
      <c r="AE1643" s="11" t="s">
        <v>10670</v>
      </c>
    </row>
    <row r="1644" spans="1:31" ht="16" x14ac:dyDescent="0.2">
      <c r="A1644" t="s">
        <v>10671</v>
      </c>
      <c r="B1644">
        <v>3190</v>
      </c>
      <c r="C1644" t="str">
        <f t="shared" si="261"/>
        <v>store_doc_3190</v>
      </c>
      <c r="D1644" t="s">
        <v>10672</v>
      </c>
      <c r="E1644" t="s">
        <v>10673</v>
      </c>
      <c r="F1644">
        <v>17.126279</v>
      </c>
      <c r="G1644">
        <v>101.857595</v>
      </c>
      <c r="H1644" t="str">
        <f t="shared" si="267"/>
        <v>https://www.google.com/maps/place/17.126279,101.857595</v>
      </c>
      <c r="I1644" t="s">
        <v>28</v>
      </c>
      <c r="J1644" t="s">
        <v>29</v>
      </c>
      <c r="K1644" t="s">
        <v>10674</v>
      </c>
      <c r="L1644" t="s">
        <v>10675</v>
      </c>
      <c r="M1644" t="s">
        <v>5960</v>
      </c>
      <c r="N1644">
        <v>42190</v>
      </c>
      <c r="O1644" t="s">
        <v>10676</v>
      </c>
      <c r="P1644" t="s">
        <v>34</v>
      </c>
      <c r="Q1644" s="3" t="s">
        <v>170</v>
      </c>
      <c r="R1644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4" s="3" t="str">
        <f>VLOOKUP($B1644,[1]Offline!$A$2:$K$2447,2,FALSE)</f>
        <v>Mini Supermarket</v>
      </c>
      <c r="T1644" s="3" t="str">
        <f>VLOOKUP($B1644,[1]Offline!$A$2:$K$2447,6,FALSE)</f>
        <v>06:00-23:00 (17Hrs)</v>
      </c>
      <c r="U1644" s="3" t="str">
        <f>VLOOKUP($B1644,[1]Offline!$A$2:$K$2447,8,FALSE)</f>
        <v>เลขที่ 400 หมู่ที่ 4 ต.หนองหิน อ.หนองหิน จ.เลย 42190</v>
      </c>
      <c r="V1644" s="11" t="str">
        <f t="shared" si="263"/>
        <v>เลขที่ 400 หมู่ที่ 4 ต.หนองหิน อ.หนองหิน จ.เลย 42190, โทรศัพท์: 094-215-3612</v>
      </c>
      <c r="W1644" s="3" t="str">
        <f>VLOOKUP($B1644,[1]Offline!$A$2:$K$2447,5,FALSE)</f>
        <v>exp3190-sm@lotuss.com</v>
      </c>
      <c r="X1644" s="3" t="str">
        <f>VLOOKUP($B1644,[1]Offline!$A$2:$K$2447,10,FALSE)</f>
        <v>0942153612</v>
      </c>
      <c r="Y1644" t="s">
        <v>10677</v>
      </c>
      <c r="Z1644" t="str">
        <f t="shared" si="264"/>
        <v>0942153612</v>
      </c>
      <c r="AA1644" t="str">
        <f t="shared" si="265"/>
        <v>094-215-3612</v>
      </c>
      <c r="AB1644" t="str">
        <f t="shared" si="266"/>
        <v>Valid</v>
      </c>
      <c r="AC1644" s="4" t="str">
        <f t="shared" si="268"/>
        <v>Valid</v>
      </c>
      <c r="AD1644" t="s">
        <v>10677</v>
      </c>
      <c r="AE1644" s="11" t="s">
        <v>10678</v>
      </c>
    </row>
    <row r="1645" spans="1:31" ht="16" x14ac:dyDescent="0.2">
      <c r="A1645" t="s">
        <v>10679</v>
      </c>
      <c r="B1645">
        <v>3191</v>
      </c>
      <c r="C1645" t="str">
        <f t="shared" si="261"/>
        <v>store_doc_3191</v>
      </c>
      <c r="D1645" t="s">
        <v>10680</v>
      </c>
      <c r="E1645" t="s">
        <v>10681</v>
      </c>
      <c r="F1645">
        <v>13.834315</v>
      </c>
      <c r="G1645">
        <v>100.667332</v>
      </c>
      <c r="H1645" t="str">
        <f t="shared" si="267"/>
        <v>https://www.google.com/maps/place/13.834315,100.667332</v>
      </c>
      <c r="I1645" t="s">
        <v>28</v>
      </c>
      <c r="J1645" t="s">
        <v>29</v>
      </c>
      <c r="K1645" t="s">
        <v>10682</v>
      </c>
      <c r="L1645" t="s">
        <v>31</v>
      </c>
      <c r="M1645" t="s">
        <v>32</v>
      </c>
      <c r="N1645">
        <v>10230</v>
      </c>
      <c r="O1645" t="s">
        <v>10683</v>
      </c>
      <c r="P1645" t="s">
        <v>34</v>
      </c>
      <c r="Q1645" s="3" t="s">
        <v>35</v>
      </c>
      <c r="R1645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5" s="3" t="str">
        <f>VLOOKUP($B1645,[1]Offline!$A$2:$K$2447,2,FALSE)</f>
        <v>Mini Supermarket</v>
      </c>
      <c r="T1645" s="3" t="str">
        <f>VLOOKUP($B1645,[1]Offline!$A$2:$K$2447,6,FALSE)</f>
        <v>06:00-22:30 (16.5Hrs)</v>
      </c>
      <c r="U1645" s="3" t="str">
        <f>VLOOKUP($B1645,[1]Offline!$A$2:$K$2447,8,FALSE)</f>
        <v>เลขที่ 1 ซ.รามอินทรา 83 แขวงรามอินทรา เขตคันนายาว จ.กรุงเทพมหานคร 10230</v>
      </c>
      <c r="V1645" s="11" t="str">
        <f t="shared" si="263"/>
        <v>เลขที่ 1 ซ.รามอินทรา 83 แขวงรามอินทรา เขตคันนายาว จ.กรุงเทพมหานคร 10230, โทรศัพท์: 094-215-3570</v>
      </c>
      <c r="W1645" s="3" t="str">
        <f>VLOOKUP($B1645,[1]Offline!$A$2:$K$2447,5,FALSE)</f>
        <v>exp3191-sm@lotuss.com</v>
      </c>
      <c r="X1645" s="3" t="str">
        <f>VLOOKUP($B1645,[1]Offline!$A$2:$K$2447,10,FALSE)</f>
        <v>0942153570</v>
      </c>
      <c r="Y1645" t="s">
        <v>10684</v>
      </c>
      <c r="Z1645" t="str">
        <f t="shared" si="264"/>
        <v>0942153570</v>
      </c>
      <c r="AA1645" t="str">
        <f t="shared" si="265"/>
        <v>094-215-3570</v>
      </c>
      <c r="AB1645" t="str">
        <f t="shared" si="266"/>
        <v>Valid</v>
      </c>
      <c r="AC1645" s="4" t="str">
        <f t="shared" si="268"/>
        <v>Valid</v>
      </c>
      <c r="AD1645" t="s">
        <v>10684</v>
      </c>
      <c r="AE1645" s="11" t="s">
        <v>10685</v>
      </c>
    </row>
    <row r="1646" spans="1:31" ht="16" x14ac:dyDescent="0.2">
      <c r="A1646" t="s">
        <v>10686</v>
      </c>
      <c r="B1646">
        <v>3192</v>
      </c>
      <c r="C1646" t="str">
        <f t="shared" si="261"/>
        <v>store_doc_3192</v>
      </c>
      <c r="D1646" t="s">
        <v>10687</v>
      </c>
      <c r="E1646" t="s">
        <v>10688</v>
      </c>
      <c r="F1646">
        <v>13.811294999999999</v>
      </c>
      <c r="G1646">
        <v>100.33887300000001</v>
      </c>
      <c r="H1646" t="str">
        <f t="shared" si="267"/>
        <v>https://www.google.com/maps/place/13.811295,100.338873</v>
      </c>
      <c r="I1646" t="s">
        <v>28</v>
      </c>
      <c r="J1646" t="s">
        <v>29</v>
      </c>
      <c r="K1646" t="s">
        <v>10689</v>
      </c>
      <c r="L1646" t="s">
        <v>430</v>
      </c>
      <c r="M1646" t="s">
        <v>232</v>
      </c>
      <c r="N1646">
        <v>11130</v>
      </c>
      <c r="O1646" t="s">
        <v>10417</v>
      </c>
      <c r="P1646" t="s">
        <v>34</v>
      </c>
      <c r="Q1646" s="3" t="s">
        <v>35</v>
      </c>
      <c r="R1646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6" s="3" t="str">
        <f>VLOOKUP($B1646,[1]Offline!$A$2:$K$2447,2,FALSE)</f>
        <v>Mini Supermarket</v>
      </c>
      <c r="T1646" s="3" t="str">
        <f>VLOOKUP($B1646,[1]Offline!$A$2:$K$2447,6,FALSE)</f>
        <v>06:00-23:00 (17Hrs)</v>
      </c>
      <c r="U1646" s="3" t="str">
        <f>VLOOKUP($B1646,[1]Offline!$A$2:$K$2447,8,FALSE)</f>
        <v>เลขที่ 28/23 หมู่ที่ 5 ต.ศาลากลาง อ.บางกรวย จ.นนทบุรี 11130</v>
      </c>
      <c r="V1646" s="11" t="str">
        <f t="shared" si="263"/>
        <v>เลขที่ 28/23 หมู่ที่ 5 ต.ศาลากลาง อ.บางกรวย จ.นนทบุรี 11130, โทรศัพท์: 081-247-6061</v>
      </c>
      <c r="W1646" s="3" t="str">
        <f>VLOOKUP($B1646,[1]Offline!$A$2:$K$2447,5,FALSE)</f>
        <v>exp3192-sm@lotuss.com</v>
      </c>
      <c r="X1646" s="3" t="str">
        <f>VLOOKUP($B1646,[1]Offline!$A$2:$K$2447,10,FALSE)</f>
        <v>0812476061</v>
      </c>
      <c r="Y1646" t="s">
        <v>10690</v>
      </c>
      <c r="Z1646" t="str">
        <f t="shared" si="264"/>
        <v>0812476061</v>
      </c>
      <c r="AA1646" t="str">
        <f t="shared" si="265"/>
        <v>081-247-6061</v>
      </c>
      <c r="AB1646" t="str">
        <f t="shared" si="266"/>
        <v>Valid</v>
      </c>
      <c r="AC1646" s="4" t="str">
        <f t="shared" ref="AC1646:AC1669" si="269">IF(AND(LEFT($Z1646,1)="0", OR(LEN(SUBSTITUTE($Z1646,"-",""))=9, AND(LEFT($Z1646,2)&lt;&gt;"02", LEN(SUBSTITUTE($Z1646,"-",""))=10))), "Valid", "Invalid")</f>
        <v>Valid</v>
      </c>
      <c r="AD1646" t="s">
        <v>10690</v>
      </c>
      <c r="AE1646" s="11" t="s">
        <v>10691</v>
      </c>
    </row>
    <row r="1647" spans="1:31" ht="16" x14ac:dyDescent="0.2">
      <c r="A1647" t="s">
        <v>10692</v>
      </c>
      <c r="B1647">
        <v>3193</v>
      </c>
      <c r="C1647" t="str">
        <f t="shared" si="261"/>
        <v>store_doc_3193</v>
      </c>
      <c r="D1647" t="s">
        <v>10693</v>
      </c>
      <c r="E1647" t="s">
        <v>10694</v>
      </c>
      <c r="F1647">
        <v>13.67122</v>
      </c>
      <c r="G1647">
        <v>100.67549</v>
      </c>
      <c r="H1647" t="str">
        <f t="shared" si="267"/>
        <v>https://www.google.com/maps/place/13.67122,100.67549</v>
      </c>
      <c r="I1647" t="s">
        <v>28</v>
      </c>
      <c r="J1647" t="s">
        <v>29</v>
      </c>
      <c r="K1647" t="s">
        <v>10695</v>
      </c>
      <c r="L1647" t="s">
        <v>326</v>
      </c>
      <c r="M1647" t="s">
        <v>32</v>
      </c>
      <c r="N1647">
        <v>10250</v>
      </c>
      <c r="O1647" t="s">
        <v>795</v>
      </c>
      <c r="P1647" t="s">
        <v>34</v>
      </c>
      <c r="Q1647" s="3" t="s">
        <v>170</v>
      </c>
      <c r="R1647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7" s="3" t="str">
        <f>VLOOKUP($B1647,[1]Offline!$A$2:$K$2447,2,FALSE)</f>
        <v>Mini Supermarket</v>
      </c>
      <c r="T1647" s="3" t="str">
        <f>VLOOKUP($B1647,[1]Offline!$A$2:$K$2447,6,FALSE)</f>
        <v>06:00-23:00 (17Hrs)</v>
      </c>
      <c r="U1647" s="3" t="str">
        <f>VLOOKUP($B1647,[1]Offline!$A$2:$K$2447,8,FALSE)</f>
        <v>เลขที่ 79 ซ.เฉลิมพระเกียรติ ร.๙ ซอย28แยก14 แขวงดอกไม้ เขตประเวศ กรุงเทพฯ 10250</v>
      </c>
      <c r="V1647" s="11" t="str">
        <f t="shared" si="263"/>
        <v>เลขที่ 79 ซ.เฉลิมพระเกียรติ ร.๙ ซอย28แยก14 แขวงดอกไม้ เขตประเวศ กรุงเทพฯ 10250, โทรศัพท์: 064-587-4532</v>
      </c>
      <c r="W1647" s="3" t="str">
        <f>VLOOKUP($B1647,[1]Offline!$A$2:$K$2447,5,FALSE)</f>
        <v>exp3193-sm@lotuss.com</v>
      </c>
      <c r="X1647" s="3" t="str">
        <f>VLOOKUP($B1647,[1]Offline!$A$2:$K$2447,10,FALSE)</f>
        <v>0645874532</v>
      </c>
      <c r="Y1647" t="s">
        <v>10696</v>
      </c>
      <c r="Z1647" t="str">
        <f t="shared" si="264"/>
        <v>0645874532</v>
      </c>
      <c r="AA1647" t="str">
        <f t="shared" si="265"/>
        <v>064-587-4532</v>
      </c>
      <c r="AB1647" t="str">
        <f t="shared" si="266"/>
        <v>Valid</v>
      </c>
      <c r="AC1647" s="4" t="str">
        <f t="shared" si="269"/>
        <v>Valid</v>
      </c>
      <c r="AD1647" t="s">
        <v>10696</v>
      </c>
      <c r="AE1647" s="11" t="s">
        <v>10697</v>
      </c>
    </row>
    <row r="1648" spans="1:31" ht="16" x14ac:dyDescent="0.2">
      <c r="A1648" t="s">
        <v>10698</v>
      </c>
      <c r="B1648">
        <v>3194</v>
      </c>
      <c r="C1648" t="str">
        <f t="shared" si="261"/>
        <v>store_doc_3194</v>
      </c>
      <c r="D1648" t="s">
        <v>10699</v>
      </c>
      <c r="E1648" t="s">
        <v>10700</v>
      </c>
      <c r="F1648">
        <v>16.061772000000001</v>
      </c>
      <c r="G1648">
        <v>102.730284</v>
      </c>
      <c r="H1648" t="str">
        <f t="shared" si="267"/>
        <v>https://www.google.com/maps/place/16.061772,102.730284</v>
      </c>
      <c r="I1648" t="s">
        <v>28</v>
      </c>
      <c r="J1648" t="s">
        <v>29</v>
      </c>
      <c r="K1648" t="s">
        <v>10701</v>
      </c>
      <c r="L1648" t="s">
        <v>10702</v>
      </c>
      <c r="M1648" t="s">
        <v>2424</v>
      </c>
      <c r="N1648">
        <v>40110</v>
      </c>
      <c r="O1648" t="s">
        <v>2425</v>
      </c>
      <c r="P1648" t="s">
        <v>34</v>
      </c>
      <c r="Q1648" s="3" t="s">
        <v>170</v>
      </c>
      <c r="R1648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8" s="3" t="str">
        <f>VLOOKUP($B1648,[1]Offline!$A$2:$K$2447,2,FALSE)</f>
        <v>Mini Supermarket</v>
      </c>
      <c r="T1648" s="3" t="str">
        <f>VLOOKUP($B1648,[1]Offline!$A$2:$K$2447,6,FALSE)</f>
        <v>06:00-23:00 (17Hrs)</v>
      </c>
      <c r="U1648" s="3" t="str">
        <f>VLOOKUP($B1648,[1]Offline!$A$2:$K$2447,8,FALSE)</f>
        <v>เลขที่ 604/1 หมู่ที่ 1 ถ.เจนจบทิศ ต.ในเมือง อ.บ้านไผ่ จ.ขอนแก่น 40110</v>
      </c>
      <c r="V1648" s="11" t="str">
        <f t="shared" si="263"/>
        <v>เลขที่ 604/1 หมู่ที่ 1 ถ.เจนจบทิศ ต.ในเมือง อ.บ้านไผ่ จ.ขอนแก่น 40110, โทรศัพท์: 065-969-3473</v>
      </c>
      <c r="W1648" s="3" t="str">
        <f>VLOOKUP($B1648,[1]Offline!$A$2:$K$2447,5,FALSE)</f>
        <v>exp3194-sm@lotuss.com</v>
      </c>
      <c r="X1648" s="3" t="str">
        <f>VLOOKUP($B1648,[1]Offline!$A$2:$K$2447,10,FALSE)</f>
        <v>0659693473</v>
      </c>
      <c r="Y1648" t="s">
        <v>10703</v>
      </c>
      <c r="Z1648" t="str">
        <f t="shared" si="264"/>
        <v>0659693473</v>
      </c>
      <c r="AA1648" t="str">
        <f t="shared" si="265"/>
        <v>065-969-3473</v>
      </c>
      <c r="AB1648" t="str">
        <f t="shared" si="266"/>
        <v>Valid</v>
      </c>
      <c r="AC1648" s="4" t="str">
        <f t="shared" si="269"/>
        <v>Valid</v>
      </c>
      <c r="AD1648" t="s">
        <v>10703</v>
      </c>
      <c r="AE1648" s="11" t="s">
        <v>10704</v>
      </c>
    </row>
    <row r="1649" spans="1:31" ht="16" x14ac:dyDescent="0.2">
      <c r="A1649" t="s">
        <v>10705</v>
      </c>
      <c r="B1649">
        <v>3195</v>
      </c>
      <c r="C1649" t="str">
        <f t="shared" si="261"/>
        <v>store_doc_3195</v>
      </c>
      <c r="D1649" t="s">
        <v>10706</v>
      </c>
      <c r="E1649" t="s">
        <v>10707</v>
      </c>
      <c r="F1649">
        <v>13.798164999999999</v>
      </c>
      <c r="G1649">
        <v>100.312015</v>
      </c>
      <c r="H1649" t="str">
        <f t="shared" si="267"/>
        <v>https://www.google.com/maps/place/13.798165,100.312015</v>
      </c>
      <c r="I1649" t="s">
        <v>28</v>
      </c>
      <c r="J1649" t="s">
        <v>29</v>
      </c>
      <c r="K1649" t="s">
        <v>10708</v>
      </c>
      <c r="L1649" t="s">
        <v>1287</v>
      </c>
      <c r="M1649" t="s">
        <v>350</v>
      </c>
      <c r="N1649">
        <v>73170</v>
      </c>
      <c r="O1649" t="s">
        <v>1288</v>
      </c>
      <c r="P1649" t="s">
        <v>34</v>
      </c>
      <c r="Q1649" s="3" t="s">
        <v>44</v>
      </c>
      <c r="R1649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49" s="3" t="str">
        <f>VLOOKUP($B1649,[1]Offline!$A$2:$K$2447,2,FALSE)</f>
        <v>Mini Supermarket</v>
      </c>
      <c r="T1649" s="3" t="str">
        <f>VLOOKUP($B1649,[1]Offline!$A$2:$K$2447,6,FALSE)</f>
        <v xml:space="preserve">24 Hours </v>
      </c>
      <c r="U1649" s="3" t="str">
        <f>VLOOKUP($B1649,[1]Offline!$A$2:$K$2447,8,FALSE)</f>
        <v>เลขที่ 90/6 หมู่ 4 ต.ศาลายา อ.พุทธมณฑล จ.นครปฐม 73170</v>
      </c>
      <c r="V1649" s="11" t="str">
        <f t="shared" si="263"/>
        <v>เลขที่ 90/6 หมู่ 4 ต.ศาลายา อ.พุทธมณฑล จ.นครปฐม 73170, โทรศัพท์: 081-245-8392</v>
      </c>
      <c r="W1649" s="3" t="str">
        <f>VLOOKUP($B1649,[1]Offline!$A$2:$K$2447,5,FALSE)</f>
        <v>exp3195-sm@lotuss.com</v>
      </c>
      <c r="X1649" s="3" t="str">
        <f>VLOOKUP($B1649,[1]Offline!$A$2:$K$2447,10,FALSE)</f>
        <v>0812458392</v>
      </c>
      <c r="Y1649" t="s">
        <v>10709</v>
      </c>
      <c r="Z1649" t="str">
        <f t="shared" si="264"/>
        <v>0812458392</v>
      </c>
      <c r="AA1649" t="str">
        <f t="shared" si="265"/>
        <v>081-245-8392</v>
      </c>
      <c r="AB1649" t="str">
        <f t="shared" si="266"/>
        <v>Valid</v>
      </c>
      <c r="AC1649" s="4" t="str">
        <f t="shared" si="269"/>
        <v>Valid</v>
      </c>
      <c r="AD1649" t="s">
        <v>10709</v>
      </c>
      <c r="AE1649" s="11" t="s">
        <v>10710</v>
      </c>
    </row>
    <row r="1650" spans="1:31" ht="16" x14ac:dyDescent="0.2">
      <c r="A1650" t="s">
        <v>10711</v>
      </c>
      <c r="B1650">
        <v>3196</v>
      </c>
      <c r="C1650" t="str">
        <f t="shared" si="261"/>
        <v>store_doc_3196</v>
      </c>
      <c r="D1650" t="s">
        <v>10712</v>
      </c>
      <c r="E1650" t="s">
        <v>10713</v>
      </c>
      <c r="F1650">
        <v>13.601607</v>
      </c>
      <c r="G1650">
        <v>101.085352</v>
      </c>
      <c r="H1650" t="str">
        <f t="shared" si="267"/>
        <v>https://www.google.com/maps/place/13.601607,101.085352</v>
      </c>
      <c r="I1650" t="s">
        <v>28</v>
      </c>
      <c r="J1650" t="s">
        <v>29</v>
      </c>
      <c r="K1650" t="s">
        <v>10714</v>
      </c>
      <c r="L1650" t="s">
        <v>3000</v>
      </c>
      <c r="M1650" t="s">
        <v>997</v>
      </c>
      <c r="N1650">
        <v>24140</v>
      </c>
      <c r="O1650" t="s">
        <v>10715</v>
      </c>
      <c r="P1650" t="s">
        <v>34</v>
      </c>
      <c r="Q1650" s="3" t="s">
        <v>170</v>
      </c>
      <c r="R1650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0" s="3" t="str">
        <f>VLOOKUP($B1650,[1]Offline!$A$2:$K$2447,2,FALSE)</f>
        <v>Mini Supermarket</v>
      </c>
      <c r="T1650" s="3" t="str">
        <f>VLOOKUP($B1650,[1]Offline!$A$2:$K$2447,6,FALSE)</f>
        <v>06:00-23:00 (17Hrs)</v>
      </c>
      <c r="U1650" s="3" t="str">
        <f>VLOOKUP($B1650,[1]Offline!$A$2:$K$2447,8,FALSE)</f>
        <v>เลขที่ 201 หมู่ 1 ต.บ้านโพธิ์ อ.บ้านโพธิ์ จ.ฉะเชิงเทรา 24140</v>
      </c>
      <c r="V1650" s="11" t="str">
        <f t="shared" si="263"/>
        <v>เลขที่ 201 หมู่ 1 ต.บ้านโพธิ์ อ.บ้านโพธิ์ จ.ฉะเชิงเทรา 24140, โทรศัพท์: 064-578-4537</v>
      </c>
      <c r="W1650" s="3" t="str">
        <f>VLOOKUP($B1650,[1]Offline!$A$2:$K$2447,5,FALSE)</f>
        <v>exp3196-sm@lotuss.com</v>
      </c>
      <c r="X1650" s="3" t="str">
        <f>VLOOKUP($B1650,[1]Offline!$A$2:$K$2447,10,FALSE)</f>
        <v>0645784537</v>
      </c>
      <c r="Y1650" t="s">
        <v>10716</v>
      </c>
      <c r="Z1650" t="str">
        <f t="shared" si="264"/>
        <v>0645784537</v>
      </c>
      <c r="AA1650" t="str">
        <f t="shared" si="265"/>
        <v>064-578-4537</v>
      </c>
      <c r="AB1650" t="str">
        <f t="shared" si="266"/>
        <v>Valid</v>
      </c>
      <c r="AC1650" s="4" t="str">
        <f t="shared" si="269"/>
        <v>Valid</v>
      </c>
      <c r="AD1650" t="s">
        <v>10716</v>
      </c>
      <c r="AE1650" s="11" t="s">
        <v>10717</v>
      </c>
    </row>
    <row r="1651" spans="1:31" ht="16" x14ac:dyDescent="0.2">
      <c r="A1651" t="s">
        <v>10718</v>
      </c>
      <c r="B1651">
        <v>3197</v>
      </c>
      <c r="C1651" t="str">
        <f t="shared" si="261"/>
        <v>store_doc_3197</v>
      </c>
      <c r="D1651" t="s">
        <v>10719</v>
      </c>
      <c r="E1651" t="s">
        <v>10720</v>
      </c>
      <c r="F1651">
        <v>17.629750000000001</v>
      </c>
      <c r="G1651">
        <v>104.247334</v>
      </c>
      <c r="H1651" t="str">
        <f t="shared" si="267"/>
        <v>https://www.google.com/maps/place/17.62975,104.247334</v>
      </c>
      <c r="I1651" t="s">
        <v>28</v>
      </c>
      <c r="J1651" t="s">
        <v>29</v>
      </c>
      <c r="K1651" t="s">
        <v>10721</v>
      </c>
      <c r="L1651" t="s">
        <v>10722</v>
      </c>
      <c r="M1651" t="s">
        <v>5980</v>
      </c>
      <c r="N1651">
        <v>48150</v>
      </c>
      <c r="O1651" t="s">
        <v>10723</v>
      </c>
      <c r="P1651" t="s">
        <v>34</v>
      </c>
      <c r="Q1651" s="3" t="s">
        <v>35</v>
      </c>
      <c r="R1651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1" s="3" t="str">
        <f>VLOOKUP($B1651,[1]Offline!$A$2:$K$2447,2,FALSE)</f>
        <v>Mini Supermarket</v>
      </c>
      <c r="T1651" s="3" t="str">
        <f>VLOOKUP($B1651,[1]Offline!$A$2:$K$2447,6,FALSE)</f>
        <v>06:00-24:00 (18Hrs)</v>
      </c>
      <c r="U1651" s="3" t="str">
        <f>VLOOKUP($B1651,[1]Offline!$A$2:$K$2447,8,FALSE)</f>
        <v>เลขที่ 353 หมู่ที่ 4 ต.ศรีสงคราม อ.ศรีสงคราม จ.นครพนม 48150</v>
      </c>
      <c r="V1651" s="11" t="str">
        <f t="shared" si="263"/>
        <v>เลขที่ 353 หมู่ที่ 4 ต.ศรีสงคราม อ.ศรีสงคราม จ.นครพนม 48150, โทรศัพท์: 065-969-3476</v>
      </c>
      <c r="W1651" s="3" t="str">
        <f>VLOOKUP($B1651,[1]Offline!$A$2:$K$2447,5,FALSE)</f>
        <v>exp3197-sm@lotuss.com</v>
      </c>
      <c r="X1651" s="3" t="str">
        <f>VLOOKUP($B1651,[1]Offline!$A$2:$K$2447,10,FALSE)</f>
        <v>0659693476</v>
      </c>
      <c r="Y1651" t="s">
        <v>10724</v>
      </c>
      <c r="Z1651" t="str">
        <f t="shared" si="264"/>
        <v>0659693476</v>
      </c>
      <c r="AA1651" t="str">
        <f t="shared" si="265"/>
        <v>065-969-3476</v>
      </c>
      <c r="AB1651" t="str">
        <f t="shared" si="266"/>
        <v>Valid</v>
      </c>
      <c r="AC1651" s="4" t="str">
        <f t="shared" si="269"/>
        <v>Valid</v>
      </c>
      <c r="AD1651" t="s">
        <v>10724</v>
      </c>
      <c r="AE1651" s="11" t="s">
        <v>10725</v>
      </c>
    </row>
    <row r="1652" spans="1:31" ht="16" x14ac:dyDescent="0.2">
      <c r="A1652" t="s">
        <v>10726</v>
      </c>
      <c r="B1652">
        <v>3198</v>
      </c>
      <c r="C1652" t="str">
        <f t="shared" si="261"/>
        <v>store_doc_3198</v>
      </c>
      <c r="D1652" t="s">
        <v>10727</v>
      </c>
      <c r="E1652" t="s">
        <v>10728</v>
      </c>
      <c r="F1652">
        <v>13.713016400000001</v>
      </c>
      <c r="G1652">
        <v>100.65810569999999</v>
      </c>
      <c r="H1652" t="str">
        <f t="shared" si="267"/>
        <v>https://www.google.com/maps/place/13.7130164,100.6581057</v>
      </c>
      <c r="I1652" t="s">
        <v>28</v>
      </c>
      <c r="J1652" t="s">
        <v>29</v>
      </c>
      <c r="K1652" t="s">
        <v>10729</v>
      </c>
      <c r="L1652" t="s">
        <v>318</v>
      </c>
      <c r="M1652" t="s">
        <v>32</v>
      </c>
      <c r="N1652">
        <v>10250</v>
      </c>
      <c r="O1652" t="s">
        <v>743</v>
      </c>
      <c r="P1652" t="s">
        <v>34</v>
      </c>
      <c r="Q1652" s="3" t="s">
        <v>44</v>
      </c>
      <c r="R1652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2" s="3" t="str">
        <f>VLOOKUP($B1652,[1]Offline!$A$2:$K$2447,2,FALSE)</f>
        <v>Mini Supermarket</v>
      </c>
      <c r="T1652" s="3" t="str">
        <f>VLOOKUP($B1652,[1]Offline!$A$2:$K$2447,6,FALSE)</f>
        <v>06:00-23:00 (17Hrs)</v>
      </c>
      <c r="U1652" s="3" t="str">
        <f>VLOOKUP($B1652,[1]Offline!$A$2:$K$2447,8,FALSE)</f>
        <v>เลขที่ 185 ซ.อ่อนนุช 70/1 แขวงประเวศ เขตประเวศ กรุงเทพฯ 10250</v>
      </c>
      <c r="V1652" s="11" t="str">
        <f t="shared" si="263"/>
        <v>เลขที่ 185 ซ.อ่อนนุช 70/1 แขวงประเวศ เขตประเวศ กรุงเทพฯ 10250, โทรศัพท์: 062-534-2264</v>
      </c>
      <c r="W1652" s="3" t="str">
        <f>VLOOKUP($B1652,[1]Offline!$A$2:$K$2447,5,FALSE)</f>
        <v>exp3198-sm@lotuss.com</v>
      </c>
      <c r="X1652" s="3" t="str">
        <f>VLOOKUP($B1652,[1]Offline!$A$2:$K$2447,10,FALSE)</f>
        <v>0625342264</v>
      </c>
      <c r="Y1652" t="s">
        <v>10730</v>
      </c>
      <c r="Z1652" t="str">
        <f t="shared" si="264"/>
        <v>0625342264</v>
      </c>
      <c r="AA1652" t="str">
        <f t="shared" si="265"/>
        <v>062-534-2264</v>
      </c>
      <c r="AB1652" t="str">
        <f t="shared" si="266"/>
        <v>Valid</v>
      </c>
      <c r="AC1652" s="4" t="str">
        <f t="shared" si="269"/>
        <v>Valid</v>
      </c>
      <c r="AD1652" t="s">
        <v>10730</v>
      </c>
      <c r="AE1652" s="11" t="s">
        <v>10731</v>
      </c>
    </row>
    <row r="1653" spans="1:31" ht="16" x14ac:dyDescent="0.2">
      <c r="A1653" t="s">
        <v>10732</v>
      </c>
      <c r="B1653">
        <v>3199</v>
      </c>
      <c r="C1653" t="str">
        <f t="shared" si="261"/>
        <v>store_doc_3199</v>
      </c>
      <c r="D1653" t="s">
        <v>10733</v>
      </c>
      <c r="E1653" t="s">
        <v>10734</v>
      </c>
      <c r="F1653">
        <v>12.756826999999999</v>
      </c>
      <c r="G1653">
        <v>101.204993</v>
      </c>
      <c r="H1653" t="str">
        <f t="shared" si="267"/>
        <v>https://www.google.com/maps/place/12.756827,101.204993</v>
      </c>
      <c r="I1653" t="s">
        <v>28</v>
      </c>
      <c r="J1653" t="s">
        <v>29</v>
      </c>
      <c r="K1653" t="s">
        <v>10735</v>
      </c>
      <c r="L1653" t="s">
        <v>2539</v>
      </c>
      <c r="M1653" t="s">
        <v>2040</v>
      </c>
      <c r="N1653">
        <v>21180</v>
      </c>
      <c r="O1653" t="s">
        <v>5657</v>
      </c>
      <c r="P1653" t="s">
        <v>34</v>
      </c>
      <c r="Q1653" s="3" t="s">
        <v>170</v>
      </c>
      <c r="R1653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3" s="3" t="str">
        <f>VLOOKUP($B1653,[1]Offline!$A$2:$K$2447,2,FALSE)</f>
        <v>Mini Supermarket</v>
      </c>
      <c r="T1653" s="3" t="str">
        <f>VLOOKUP($B1653,[1]Offline!$A$2:$K$2447,6,FALSE)</f>
        <v>06:00-23:00 (17Hrs)</v>
      </c>
      <c r="U1653" s="3" t="str">
        <f>VLOOKUP($B1653,[1]Offline!$A$2:$K$2447,8,FALSE)</f>
        <v>เลขที่ 15/10 หมู่ 2 ต.มาบข่า อ.นิคมพัฒนา จ.ระยอง 21180</v>
      </c>
      <c r="V1653" s="11" t="str">
        <f t="shared" si="263"/>
        <v>เลขที่ 15/10 หมู่ 2 ต.มาบข่า อ.นิคมพัฒนา จ.ระยอง 21180, โทรศัพท์: 081-247-6311</v>
      </c>
      <c r="W1653" s="3" t="str">
        <f>VLOOKUP($B1653,[1]Offline!$A$2:$K$2447,5,FALSE)</f>
        <v>exp3199-sm@lotuss.com</v>
      </c>
      <c r="X1653" s="3" t="str">
        <f>VLOOKUP($B1653,[1]Offline!$A$2:$K$2447,10,FALSE)</f>
        <v>0812476311</v>
      </c>
      <c r="Y1653" t="s">
        <v>10736</v>
      </c>
      <c r="Z1653" t="str">
        <f t="shared" si="264"/>
        <v>0812476311</v>
      </c>
      <c r="AA1653" t="str">
        <f t="shared" si="265"/>
        <v>081-247-6311</v>
      </c>
      <c r="AB1653" t="str">
        <f t="shared" si="266"/>
        <v>Valid</v>
      </c>
      <c r="AC1653" s="4" t="str">
        <f t="shared" si="269"/>
        <v>Valid</v>
      </c>
      <c r="AD1653" t="s">
        <v>10736</v>
      </c>
      <c r="AE1653" s="11" t="s">
        <v>10737</v>
      </c>
    </row>
    <row r="1654" spans="1:31" ht="16" x14ac:dyDescent="0.2">
      <c r="A1654" t="s">
        <v>10738</v>
      </c>
      <c r="B1654">
        <v>3200</v>
      </c>
      <c r="C1654" t="str">
        <f t="shared" si="261"/>
        <v>store_doc_3200</v>
      </c>
      <c r="D1654" t="s">
        <v>10739</v>
      </c>
      <c r="E1654" t="s">
        <v>10740</v>
      </c>
      <c r="F1654">
        <v>12.704283</v>
      </c>
      <c r="G1654">
        <v>101.280086</v>
      </c>
      <c r="H1654" t="str">
        <f t="shared" si="267"/>
        <v>https://www.google.com/maps/place/12.704283,101.280086</v>
      </c>
      <c r="I1654" t="s">
        <v>28</v>
      </c>
      <c r="J1654" t="s">
        <v>29</v>
      </c>
      <c r="K1654" t="s">
        <v>10741</v>
      </c>
      <c r="L1654" t="s">
        <v>2494</v>
      </c>
      <c r="M1654" t="s">
        <v>2040</v>
      </c>
      <c r="N1654">
        <v>21000</v>
      </c>
      <c r="O1654" t="s">
        <v>2790</v>
      </c>
      <c r="P1654" t="s">
        <v>34</v>
      </c>
      <c r="Q1654" s="3" t="s">
        <v>44</v>
      </c>
      <c r="R1654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4" s="3" t="str">
        <f>VLOOKUP($B1654,[1]Offline!$A$2:$K$2447,2,FALSE)</f>
        <v>Mini Supermarket</v>
      </c>
      <c r="T1654" s="3" t="str">
        <f>VLOOKUP($B1654,[1]Offline!$A$2:$K$2447,6,FALSE)</f>
        <v xml:space="preserve">24 Hours </v>
      </c>
      <c r="U1654" s="3" t="str">
        <f>VLOOKUP($B1654,[1]Offline!$A$2:$K$2447,8,FALSE)</f>
        <v>เลขที่ 13/3 หมู่ 3 ต.เชิงเนิน อ.เมือง จ.ระยอง 21000</v>
      </c>
      <c r="V1654" s="11" t="str">
        <f t="shared" si="263"/>
        <v>เลขที่ 13/3 หมู่ 3 ต.เชิงเนิน อ.เมือง จ.ระยอง 21000, โทรศัพท์: 097-158-1642</v>
      </c>
      <c r="W1654" s="3" t="str">
        <f>VLOOKUP($B1654,[1]Offline!$A$2:$K$2447,5,FALSE)</f>
        <v>exp3200-sm@lotuss.com</v>
      </c>
      <c r="X1654" s="3" t="str">
        <f>VLOOKUP($B1654,[1]Offline!$A$2:$K$2447,10,FALSE)</f>
        <v>0971581642</v>
      </c>
      <c r="Y1654" t="s">
        <v>10742</v>
      </c>
      <c r="Z1654" t="str">
        <f t="shared" si="264"/>
        <v>0971581642</v>
      </c>
      <c r="AA1654" t="str">
        <f t="shared" si="265"/>
        <v>097-158-1642</v>
      </c>
      <c r="AB1654" t="str">
        <f t="shared" si="266"/>
        <v>Valid</v>
      </c>
      <c r="AC1654" s="4" t="str">
        <f t="shared" si="269"/>
        <v>Valid</v>
      </c>
      <c r="AD1654" t="s">
        <v>10742</v>
      </c>
      <c r="AE1654" s="11" t="s">
        <v>10743</v>
      </c>
    </row>
    <row r="1655" spans="1:31" ht="16" x14ac:dyDescent="0.2">
      <c r="A1655" t="s">
        <v>10744</v>
      </c>
      <c r="B1655">
        <v>3201</v>
      </c>
      <c r="C1655" t="str">
        <f t="shared" si="261"/>
        <v>store_doc_3201</v>
      </c>
      <c r="D1655" t="s">
        <v>10745</v>
      </c>
      <c r="E1655" t="s">
        <v>10746</v>
      </c>
      <c r="F1655">
        <v>16.191013000000002</v>
      </c>
      <c r="G1655">
        <v>103.28121899999999</v>
      </c>
      <c r="H1655" t="str">
        <f t="shared" si="267"/>
        <v>https://www.google.com/maps/place/16.191013,103.281219</v>
      </c>
      <c r="I1655" t="s">
        <v>28</v>
      </c>
      <c r="J1655" t="s">
        <v>29</v>
      </c>
      <c r="K1655" t="s">
        <v>10747</v>
      </c>
      <c r="L1655" t="s">
        <v>3431</v>
      </c>
      <c r="M1655" t="s">
        <v>3115</v>
      </c>
      <c r="N1655">
        <v>44000</v>
      </c>
      <c r="O1655" t="s">
        <v>387</v>
      </c>
      <c r="P1655" t="s">
        <v>34</v>
      </c>
      <c r="Q1655" s="3" t="s">
        <v>44</v>
      </c>
      <c r="R1655" s="3" t="str">
        <f t="shared" si="262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5" s="3" t="str">
        <f>VLOOKUP($B1655,[1]Offline!$A$2:$K$2447,2,FALSE)</f>
        <v>Mini Supermarket</v>
      </c>
      <c r="T1655" s="3" t="str">
        <f>VLOOKUP($B1655,[1]Offline!$A$2:$K$2447,6,FALSE)</f>
        <v>06:00-24:00 (18Hrs)</v>
      </c>
      <c r="U1655" s="3" t="str">
        <f>VLOOKUP($B1655,[1]Offline!$A$2:$K$2447,8,FALSE)</f>
        <v>เลขที่ 3/1 ถ.ศรีสวัสดิ์รัตนโกสินทร์ ต.ตลาด อ.เมืองมหาสารคาม จ.มหาสารคาม 44000</v>
      </c>
      <c r="V1655" s="11" t="str">
        <f t="shared" si="263"/>
        <v>เลขที่ 3/1 ถ.ศรีสวัสดิ์รัตนโกสินทร์ ต.ตลาด อ.เมืองมหาสารคาม จ.มหาสารคาม 44000, โทรศัพท์: 094-215-3528</v>
      </c>
      <c r="W1655" s="3" t="str">
        <f>VLOOKUP($B1655,[1]Offline!$A$2:$K$2447,5,FALSE)</f>
        <v>exp3201-sm@lotuss.com</v>
      </c>
      <c r="X1655" s="3" t="str">
        <f>VLOOKUP($B1655,[1]Offline!$A$2:$K$2447,10,FALSE)</f>
        <v>0942153528</v>
      </c>
      <c r="Y1655" t="s">
        <v>10748</v>
      </c>
      <c r="Z1655" t="str">
        <f t="shared" si="264"/>
        <v>0942153528</v>
      </c>
      <c r="AA1655" t="str">
        <f t="shared" si="265"/>
        <v>094-215-3528</v>
      </c>
      <c r="AB1655" t="str">
        <f t="shared" si="266"/>
        <v>Valid</v>
      </c>
      <c r="AC1655" s="4" t="str">
        <f t="shared" si="269"/>
        <v>Valid</v>
      </c>
      <c r="AD1655" t="s">
        <v>10748</v>
      </c>
      <c r="AE1655" s="11" t="s">
        <v>10749</v>
      </c>
    </row>
    <row r="1656" spans="1:31" ht="16" x14ac:dyDescent="0.2">
      <c r="A1656" t="s">
        <v>10750</v>
      </c>
      <c r="B1656">
        <v>3202</v>
      </c>
      <c r="C1656" t="str">
        <f t="shared" si="261"/>
        <v>store_doc_3202</v>
      </c>
      <c r="D1656" t="s">
        <v>10751</v>
      </c>
      <c r="E1656" t="s">
        <v>10752</v>
      </c>
      <c r="F1656">
        <v>16.574504999999998</v>
      </c>
      <c r="G1656">
        <v>103.79556100000001</v>
      </c>
      <c r="H1656" t="str">
        <f t="shared" si="267"/>
        <v>https://www.google.com/maps/place/16.574505,103.795561</v>
      </c>
      <c r="I1656" t="s">
        <v>28</v>
      </c>
      <c r="J1656" t="s">
        <v>29</v>
      </c>
      <c r="K1656" t="s">
        <v>10753</v>
      </c>
      <c r="L1656" t="s">
        <v>10754</v>
      </c>
      <c r="M1656" t="s">
        <v>2945</v>
      </c>
      <c r="N1656">
        <v>46230</v>
      </c>
      <c r="O1656" t="s">
        <v>10755</v>
      </c>
      <c r="P1656" t="s">
        <v>34</v>
      </c>
      <c r="Q1656" s="3" t="s">
        <v>35</v>
      </c>
      <c r="R1656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6" s="3" t="str">
        <f>VLOOKUP($B1656,[1]Offline!$A$2:$K$2447,2,FALSE)</f>
        <v>Mini Supermarket</v>
      </c>
      <c r="T1656" s="3" t="str">
        <f>VLOOKUP($B1656,[1]Offline!$A$2:$K$2447,6,FALSE)</f>
        <v>06:00-23:00 (17Hrs)</v>
      </c>
      <c r="U1656" s="3" t="str">
        <f>VLOOKUP($B1656,[1]Offline!$A$2:$K$2447,8,FALSE)</f>
        <v>เลขที่ 317 หมู่ที่ 11 ต.นามน อ.นามน จ.กาฬสินธุ์ 46230</v>
      </c>
      <c r="V1656" s="11" t="str">
        <f t="shared" si="263"/>
        <v>เลขที่ 317 หมู่ที่ 11 ต.นามน อ.นามน จ.กาฬสินธุ์ 46230, โทรศัพท์: 081-247-5420</v>
      </c>
      <c r="W1656" s="3" t="str">
        <f>VLOOKUP($B1656,[1]Offline!$A$2:$K$2447,5,FALSE)</f>
        <v>exp3202-sm@lotuss.com</v>
      </c>
      <c r="X1656" s="3" t="str">
        <f>VLOOKUP($B1656,[1]Offline!$A$2:$K$2447,10,FALSE)</f>
        <v>0812475420</v>
      </c>
      <c r="Y1656" t="s">
        <v>10756</v>
      </c>
      <c r="Z1656" t="str">
        <f t="shared" si="264"/>
        <v>0812475420</v>
      </c>
      <c r="AA1656" t="str">
        <f t="shared" si="265"/>
        <v>081-247-5420</v>
      </c>
      <c r="AB1656" t="str">
        <f t="shared" si="266"/>
        <v>Valid</v>
      </c>
      <c r="AC1656" s="4" t="str">
        <f t="shared" si="269"/>
        <v>Valid</v>
      </c>
      <c r="AD1656" t="s">
        <v>10756</v>
      </c>
      <c r="AE1656" s="11" t="s">
        <v>10757</v>
      </c>
    </row>
    <row r="1657" spans="1:31" ht="16" x14ac:dyDescent="0.2">
      <c r="A1657" t="s">
        <v>10758</v>
      </c>
      <c r="B1657">
        <v>3203</v>
      </c>
      <c r="C1657" t="str">
        <f t="shared" si="261"/>
        <v>store_doc_3203</v>
      </c>
      <c r="D1657" t="s">
        <v>10759</v>
      </c>
      <c r="E1657" t="s">
        <v>10760</v>
      </c>
      <c r="F1657">
        <v>13.797452</v>
      </c>
      <c r="G1657">
        <v>100.378587</v>
      </c>
      <c r="H1657" t="str">
        <f t="shared" si="267"/>
        <v>https://www.google.com/maps/place/13.797452,100.378587</v>
      </c>
      <c r="I1657" t="s">
        <v>28</v>
      </c>
      <c r="J1657" t="s">
        <v>29</v>
      </c>
      <c r="K1657" t="s">
        <v>10761</v>
      </c>
      <c r="L1657" t="s">
        <v>691</v>
      </c>
      <c r="M1657" t="s">
        <v>32</v>
      </c>
      <c r="N1657">
        <v>10170</v>
      </c>
      <c r="O1657" t="s">
        <v>10762</v>
      </c>
      <c r="P1657" t="s">
        <v>34</v>
      </c>
      <c r="Q1657" s="3" t="s">
        <v>35</v>
      </c>
      <c r="R1657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7" s="3" t="str">
        <f>VLOOKUP($B1657,[1]Offline!$A$2:$K$2447,2,FALSE)</f>
        <v>Mini Supermarket</v>
      </c>
      <c r="T1657" s="3" t="str">
        <f>VLOOKUP($B1657,[1]Offline!$A$2:$K$2447,6,FALSE)</f>
        <v>06:00-23:00 (17Hrs)</v>
      </c>
      <c r="U1657" s="3" t="str">
        <f>VLOOKUP($B1657,[1]Offline!$A$2:$K$2447,8,FALSE)</f>
        <v>เลขที่ 214 ถนนศาลาธรรมสพน์ แขวงศาลาธรรมสพน์ เขตทวีวัฒนา กรุงเทพฯ 10170</v>
      </c>
      <c r="V1657" s="11" t="str">
        <f t="shared" si="263"/>
        <v>เลขที่ 214 ถนนศาลาธรรมสพน์ แขวงศาลาธรรมสพน์ เขตทวีวัฒนา กรุงเทพฯ 10170, โทรศัพท์: 082-551-2944</v>
      </c>
      <c r="W1657" s="3" t="str">
        <f>VLOOKUP($B1657,[1]Offline!$A$2:$K$2447,5,FALSE)</f>
        <v>exp3203-sm@lotuss.com</v>
      </c>
      <c r="X1657" s="3" t="str">
        <f>VLOOKUP($B1657,[1]Offline!$A$2:$K$2447,10,FALSE)</f>
        <v>0825512944</v>
      </c>
      <c r="Y1657" t="s">
        <v>10763</v>
      </c>
      <c r="Z1657" t="str">
        <f t="shared" si="264"/>
        <v>0825512944</v>
      </c>
      <c r="AA1657" t="str">
        <f t="shared" si="265"/>
        <v>082-551-2944</v>
      </c>
      <c r="AB1657" t="str">
        <f t="shared" si="266"/>
        <v>Valid</v>
      </c>
      <c r="AC1657" s="4" t="str">
        <f t="shared" si="269"/>
        <v>Valid</v>
      </c>
      <c r="AD1657" t="s">
        <v>10763</v>
      </c>
      <c r="AE1657" s="11" t="s">
        <v>10764</v>
      </c>
    </row>
    <row r="1658" spans="1:31" ht="16" x14ac:dyDescent="0.2">
      <c r="A1658" t="s">
        <v>10765</v>
      </c>
      <c r="B1658">
        <v>3204</v>
      </c>
      <c r="C1658" t="str">
        <f t="shared" si="261"/>
        <v>store_doc_3204</v>
      </c>
      <c r="D1658" t="s">
        <v>10766</v>
      </c>
      <c r="E1658" t="s">
        <v>10767</v>
      </c>
      <c r="F1658">
        <v>16.569120999999999</v>
      </c>
      <c r="G1658">
        <v>103.50742200000001</v>
      </c>
      <c r="H1658" t="str">
        <f t="shared" si="267"/>
        <v>https://www.google.com/maps/place/16.569121,103.507422</v>
      </c>
      <c r="I1658" t="s">
        <v>28</v>
      </c>
      <c r="J1658" t="s">
        <v>29</v>
      </c>
      <c r="K1658" t="s">
        <v>10768</v>
      </c>
      <c r="L1658" t="s">
        <v>4616</v>
      </c>
      <c r="M1658" t="s">
        <v>2945</v>
      </c>
      <c r="N1658">
        <v>46000</v>
      </c>
      <c r="O1658" t="s">
        <v>10769</v>
      </c>
      <c r="P1658" t="s">
        <v>34</v>
      </c>
      <c r="Q1658" s="3" t="s">
        <v>35</v>
      </c>
      <c r="R1658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8" s="3" t="str">
        <f>VLOOKUP($B1658,[1]Offline!$A$2:$K$2447,2,FALSE)</f>
        <v>Mini Supermarket</v>
      </c>
      <c r="T1658" s="3" t="str">
        <f>VLOOKUP($B1658,[1]Offline!$A$2:$K$2447,6,FALSE)</f>
        <v>06:00-23:00 (17Hrs)</v>
      </c>
      <c r="U1658" s="3" t="str">
        <f>VLOOKUP($B1658,[1]Offline!$A$2:$K$2447,8,FALSE)</f>
        <v>เลขที่ 268 หมู่ที่ 3 ต.ลำปาว อ.เมืองกาฬสินธุ์ จ.กาฬสินธุ์ 46000</v>
      </c>
      <c r="V1658" s="11" t="str">
        <f t="shared" si="263"/>
        <v>เลขที่ 268 หมู่ที่ 3 ต.ลำปาว อ.เมืองกาฬสินธุ์ จ.กาฬสินธุ์ 46000, โทรศัพท์: 065-989-1582</v>
      </c>
      <c r="W1658" s="3" t="str">
        <f>VLOOKUP($B1658,[1]Offline!$A$2:$K$2447,5,FALSE)</f>
        <v>exp3204-sm@lotuss.com</v>
      </c>
      <c r="X1658" s="3" t="str">
        <f>VLOOKUP($B1658,[1]Offline!$A$2:$K$2447,10,FALSE)</f>
        <v>0659891582</v>
      </c>
      <c r="Y1658" t="s">
        <v>10770</v>
      </c>
      <c r="Z1658" t="str">
        <f t="shared" si="264"/>
        <v>0659891582</v>
      </c>
      <c r="AA1658" t="str">
        <f t="shared" si="265"/>
        <v>065-989-1582</v>
      </c>
      <c r="AB1658" t="str">
        <f t="shared" si="266"/>
        <v>Valid</v>
      </c>
      <c r="AC1658" s="4" t="str">
        <f t="shared" si="269"/>
        <v>Valid</v>
      </c>
      <c r="AD1658" t="s">
        <v>10770</v>
      </c>
      <c r="AE1658" s="11" t="s">
        <v>10771</v>
      </c>
    </row>
    <row r="1659" spans="1:31" ht="16" x14ac:dyDescent="0.2">
      <c r="A1659" t="s">
        <v>10772</v>
      </c>
      <c r="B1659">
        <v>3205</v>
      </c>
      <c r="C1659" t="str">
        <f t="shared" si="261"/>
        <v>store_doc_3205</v>
      </c>
      <c r="D1659" t="s">
        <v>10773</v>
      </c>
      <c r="E1659" t="s">
        <v>10774</v>
      </c>
      <c r="F1659">
        <v>13.792398</v>
      </c>
      <c r="G1659">
        <v>100.394176</v>
      </c>
      <c r="H1659" t="str">
        <f t="shared" si="267"/>
        <v>https://www.google.com/maps/place/13.792398,100.394176</v>
      </c>
      <c r="I1659" t="s">
        <v>28</v>
      </c>
      <c r="J1659" t="s">
        <v>29</v>
      </c>
      <c r="K1659" t="s">
        <v>10775</v>
      </c>
      <c r="L1659" t="s">
        <v>670</v>
      </c>
      <c r="M1659" t="s">
        <v>32</v>
      </c>
      <c r="N1659">
        <v>10170</v>
      </c>
      <c r="O1659" t="s">
        <v>10762</v>
      </c>
      <c r="P1659" t="s">
        <v>34</v>
      </c>
      <c r="Q1659" s="3" t="s">
        <v>170</v>
      </c>
      <c r="R1659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59" s="3" t="str">
        <f>VLOOKUP($B1659,[1]Offline!$A$2:$K$2447,2,FALSE)</f>
        <v>Mini Supermarket</v>
      </c>
      <c r="T1659" s="3" t="str">
        <f>VLOOKUP($B1659,[1]Offline!$A$2:$K$2447,6,FALSE)</f>
        <v>06:00-23:00 (17Hrs)</v>
      </c>
      <c r="U1659" s="3" t="str">
        <f>VLOOKUP($B1659,[1]Offline!$A$2:$K$2447,8,FALSE)</f>
        <v>เลขที่ 273 ถ.พุทธมณฑลสาย2 แขวงศาลาธรรมสพน์ เขตทวีวัฒนา กรุงเทพฯ 10170</v>
      </c>
      <c r="V1659" s="11" t="str">
        <f t="shared" si="263"/>
        <v>เลขที่ 273 ถ.พุทธมณฑลสาย2 แขวงศาลาธรรมสพน์ เขตทวีวัฒนา กรุงเทพฯ 10170, โทรศัพท์: 081-247-9176</v>
      </c>
      <c r="W1659" s="3" t="str">
        <f>VLOOKUP($B1659,[1]Offline!$A$2:$K$2447,5,FALSE)</f>
        <v>exp3205-sm@lotuss.com</v>
      </c>
      <c r="X1659" s="3" t="str">
        <f>VLOOKUP($B1659,[1]Offline!$A$2:$K$2447,10,FALSE)</f>
        <v>0812479176</v>
      </c>
      <c r="Y1659" t="s">
        <v>10776</v>
      </c>
      <c r="Z1659" t="str">
        <f t="shared" si="264"/>
        <v>0812479176</v>
      </c>
      <c r="AA1659" t="str">
        <f t="shared" si="265"/>
        <v>081-247-9176</v>
      </c>
      <c r="AB1659" t="str">
        <f t="shared" si="266"/>
        <v>Valid</v>
      </c>
      <c r="AC1659" s="4" t="str">
        <f t="shared" si="269"/>
        <v>Valid</v>
      </c>
      <c r="AD1659" t="s">
        <v>10776</v>
      </c>
      <c r="AE1659" s="11" t="s">
        <v>10777</v>
      </c>
    </row>
    <row r="1660" spans="1:31" ht="16" x14ac:dyDescent="0.2">
      <c r="A1660" t="s">
        <v>10778</v>
      </c>
      <c r="B1660">
        <v>3206</v>
      </c>
      <c r="C1660" t="str">
        <f t="shared" si="261"/>
        <v>store_doc_3206</v>
      </c>
      <c r="D1660" t="s">
        <v>10779</v>
      </c>
      <c r="E1660" t="s">
        <v>10780</v>
      </c>
      <c r="F1660">
        <v>17.132119599999999</v>
      </c>
      <c r="G1660">
        <v>102.450592</v>
      </c>
      <c r="H1660" t="str">
        <f t="shared" si="267"/>
        <v>https://www.google.com/maps/place/17.1321196,102.450592</v>
      </c>
      <c r="I1660" t="s">
        <v>28</v>
      </c>
      <c r="J1660" t="s">
        <v>29</v>
      </c>
      <c r="K1660" t="s">
        <v>10781</v>
      </c>
      <c r="L1660" t="s">
        <v>9959</v>
      </c>
      <c r="M1660" t="s">
        <v>4125</v>
      </c>
      <c r="N1660">
        <v>39000</v>
      </c>
      <c r="O1660" t="s">
        <v>8154</v>
      </c>
      <c r="P1660" t="s">
        <v>34</v>
      </c>
      <c r="Q1660" s="3" t="s">
        <v>35</v>
      </c>
      <c r="R1660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0" s="3" t="str">
        <f>VLOOKUP($B1660,[1]Offline!$A$2:$K$2447,2,FALSE)</f>
        <v>Mini Supermarket</v>
      </c>
      <c r="T1660" s="3" t="str">
        <f>VLOOKUP($B1660,[1]Offline!$A$2:$K$2447,6,FALSE)</f>
        <v>06:00-23:00 (17Hrs)</v>
      </c>
      <c r="U1660" s="3" t="str">
        <f>VLOOKUP($B1660,[1]Offline!$A$2:$K$2447,8,FALSE)</f>
        <v>เลขที่ 344 หมู่ที่ 1 ต.บ้านขาม อ.เมืองหนองบัวลำภู จ.หนองบัวลำภู 39000</v>
      </c>
      <c r="V1660" s="11" t="str">
        <f t="shared" si="263"/>
        <v>เลขที่ 344 หมู่ที่ 1 ต.บ้านขาม อ.เมืองหนองบัวลำภู จ.หนองบัวลำภู 39000, โทรศัพท์: 065-989-1584</v>
      </c>
      <c r="W1660" s="3" t="str">
        <f>VLOOKUP($B1660,[1]Offline!$A$2:$K$2447,5,FALSE)</f>
        <v>exp3206-sm@lotuss.com</v>
      </c>
      <c r="X1660" s="3" t="str">
        <f>VLOOKUP($B1660,[1]Offline!$A$2:$K$2447,10,FALSE)</f>
        <v>0659891584</v>
      </c>
      <c r="Y1660" t="s">
        <v>10782</v>
      </c>
      <c r="Z1660" t="str">
        <f t="shared" si="264"/>
        <v>0659891584</v>
      </c>
      <c r="AA1660" t="str">
        <f t="shared" si="265"/>
        <v>065-989-1584</v>
      </c>
      <c r="AB1660" t="str">
        <f t="shared" si="266"/>
        <v>Valid</v>
      </c>
      <c r="AC1660" s="4" t="str">
        <f t="shared" si="269"/>
        <v>Valid</v>
      </c>
      <c r="AD1660" t="s">
        <v>10782</v>
      </c>
      <c r="AE1660" s="11" t="s">
        <v>10783</v>
      </c>
    </row>
    <row r="1661" spans="1:31" ht="16" x14ac:dyDescent="0.2">
      <c r="A1661" t="s">
        <v>10784</v>
      </c>
      <c r="B1661">
        <v>3207</v>
      </c>
      <c r="C1661" t="str">
        <f t="shared" si="261"/>
        <v>store_doc_3207</v>
      </c>
      <c r="D1661" t="s">
        <v>10785</v>
      </c>
      <c r="E1661" t="s">
        <v>10786</v>
      </c>
      <c r="F1661">
        <v>13.711635299999999</v>
      </c>
      <c r="G1661">
        <v>100.6468941</v>
      </c>
      <c r="H1661" t="str">
        <f t="shared" si="267"/>
        <v>https://www.google.com/maps/place/13.7116353,100.6468941</v>
      </c>
      <c r="I1661" t="s">
        <v>28</v>
      </c>
      <c r="J1661" t="s">
        <v>29</v>
      </c>
      <c r="K1661" t="s">
        <v>10787</v>
      </c>
      <c r="L1661" t="s">
        <v>161</v>
      </c>
      <c r="M1661" t="s">
        <v>32</v>
      </c>
      <c r="N1661">
        <v>10250</v>
      </c>
      <c r="O1661" t="s">
        <v>10788</v>
      </c>
      <c r="P1661" t="s">
        <v>34</v>
      </c>
      <c r="Q1661" s="3" t="s">
        <v>35</v>
      </c>
      <c r="R1661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1" s="3" t="str">
        <f>VLOOKUP($B1661,[1]Offline!$A$2:$K$2447,2,FALSE)</f>
        <v>Mini Supermarket</v>
      </c>
      <c r="T1661" s="3" t="str">
        <f>VLOOKUP($B1661,[1]Offline!$A$2:$K$2447,6,FALSE)</f>
        <v>06:00-22:30 (16.5Hrs)</v>
      </c>
      <c r="U1661" s="3" t="str">
        <f>VLOOKUP($B1661,[1]Offline!$A$2:$K$2447,8,FALSE)</f>
        <v>เลขที่ 77 ซ.อ่อนนุช 66 แขวงอ่อนนุช เขตสวนหลวง กรุงเทพฯ 10250</v>
      </c>
      <c r="V1661" s="11" t="str">
        <f t="shared" si="263"/>
        <v>เลขที่ 77 ซ.อ่อนนุช 66 แขวงอ่อนนุช เขตสวนหลวง กรุงเทพฯ 10250, โทรศัพท์: 065-989-1586</v>
      </c>
      <c r="W1661" s="3" t="str">
        <f>VLOOKUP($B1661,[1]Offline!$A$2:$K$2447,5,FALSE)</f>
        <v>exp3207-sm@lotuss.com</v>
      </c>
      <c r="X1661" s="3" t="str">
        <f>VLOOKUP($B1661,[1]Offline!$A$2:$K$2447,10,FALSE)</f>
        <v>0659891586</v>
      </c>
      <c r="Y1661" t="s">
        <v>10789</v>
      </c>
      <c r="Z1661" t="str">
        <f t="shared" si="264"/>
        <v>0659891586</v>
      </c>
      <c r="AA1661" t="str">
        <f t="shared" si="265"/>
        <v>065-989-1586</v>
      </c>
      <c r="AB1661" t="str">
        <f t="shared" si="266"/>
        <v>Valid</v>
      </c>
      <c r="AC1661" s="4" t="str">
        <f t="shared" si="269"/>
        <v>Valid</v>
      </c>
      <c r="AD1661" t="s">
        <v>10789</v>
      </c>
      <c r="AE1661" s="11" t="s">
        <v>10790</v>
      </c>
    </row>
    <row r="1662" spans="1:31" ht="16" x14ac:dyDescent="0.2">
      <c r="A1662" t="s">
        <v>10791</v>
      </c>
      <c r="B1662">
        <v>3208</v>
      </c>
      <c r="C1662" t="str">
        <f t="shared" si="261"/>
        <v>store_doc_3208</v>
      </c>
      <c r="D1662" t="s">
        <v>10792</v>
      </c>
      <c r="E1662" t="s">
        <v>10793</v>
      </c>
      <c r="F1662">
        <v>12.706134</v>
      </c>
      <c r="G1662">
        <v>101.27246700000001</v>
      </c>
      <c r="H1662" t="str">
        <f t="shared" si="267"/>
        <v>https://www.google.com/maps/place/12.706134,101.272467</v>
      </c>
      <c r="I1662" t="s">
        <v>28</v>
      </c>
      <c r="J1662" t="s">
        <v>29</v>
      </c>
      <c r="K1662" t="s">
        <v>10794</v>
      </c>
      <c r="L1662" t="s">
        <v>2494</v>
      </c>
      <c r="M1662" t="s">
        <v>2040</v>
      </c>
      <c r="N1662">
        <v>21000</v>
      </c>
      <c r="O1662" t="s">
        <v>10795</v>
      </c>
      <c r="P1662" t="s">
        <v>34</v>
      </c>
      <c r="Q1662" s="3" t="s">
        <v>35</v>
      </c>
      <c r="R1662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2" s="3" t="str">
        <f>VLOOKUP($B1662,[1]Offline!$A$2:$K$2447,2,FALSE)</f>
        <v>Mini Supermarket</v>
      </c>
      <c r="T1662" s="3" t="str">
        <f>VLOOKUP($B1662,[1]Offline!$A$2:$K$2447,6,FALSE)</f>
        <v>06:00-23:00 (17Hrs)</v>
      </c>
      <c r="U1662" s="3" t="str">
        <f>VLOOKUP($B1662,[1]Offline!$A$2:$K$2447,8,FALSE)</f>
        <v>เลขที่ 96/18 หมู่ 2 ต.น้ำคอก อ.เมือง จ.ระยอง 21000</v>
      </c>
      <c r="V1662" s="11" t="str">
        <f t="shared" si="263"/>
        <v>เลขที่ 96/18 หมู่ 2 ต.น้ำคอก อ.เมือง จ.ระยอง 21000, โทรศัพท์: 091-883-9674</v>
      </c>
      <c r="W1662" s="3" t="str">
        <f>VLOOKUP($B1662,[1]Offline!$A$2:$K$2447,5,FALSE)</f>
        <v>exp3208-sm@lotuss.com</v>
      </c>
      <c r="X1662" s="3" t="str">
        <f>VLOOKUP($B1662,[1]Offline!$A$2:$K$2447,10,FALSE)</f>
        <v>0918839674</v>
      </c>
      <c r="Y1662" t="s">
        <v>10796</v>
      </c>
      <c r="Z1662" t="str">
        <f t="shared" si="264"/>
        <v>0918839674</v>
      </c>
      <c r="AA1662" t="str">
        <f t="shared" si="265"/>
        <v>091-883-9674</v>
      </c>
      <c r="AB1662" t="str">
        <f t="shared" si="266"/>
        <v>Valid</v>
      </c>
      <c r="AC1662" s="4" t="str">
        <f t="shared" si="269"/>
        <v>Valid</v>
      </c>
      <c r="AD1662" t="s">
        <v>10796</v>
      </c>
      <c r="AE1662" s="11" t="s">
        <v>10797</v>
      </c>
    </row>
    <row r="1663" spans="1:31" ht="16" x14ac:dyDescent="0.2">
      <c r="A1663" t="s">
        <v>10798</v>
      </c>
      <c r="B1663">
        <v>3209</v>
      </c>
      <c r="C1663" t="str">
        <f t="shared" si="261"/>
        <v>store_doc_3209</v>
      </c>
      <c r="D1663" t="s">
        <v>10799</v>
      </c>
      <c r="E1663" t="s">
        <v>10800</v>
      </c>
      <c r="F1663">
        <v>13.729717000000001</v>
      </c>
      <c r="G1663">
        <v>100.434454</v>
      </c>
      <c r="H1663" t="str">
        <f t="shared" si="267"/>
        <v>https://www.google.com/maps/place/13.729717,100.434454</v>
      </c>
      <c r="I1663" t="s">
        <v>28</v>
      </c>
      <c r="J1663" t="s">
        <v>29</v>
      </c>
      <c r="K1663" t="s">
        <v>10801</v>
      </c>
      <c r="L1663" t="s">
        <v>205</v>
      </c>
      <c r="M1663" t="s">
        <v>32</v>
      </c>
      <c r="N1663">
        <v>10160</v>
      </c>
      <c r="O1663" t="s">
        <v>7042</v>
      </c>
      <c r="P1663" t="s">
        <v>34</v>
      </c>
      <c r="Q1663" s="3" t="s">
        <v>170</v>
      </c>
      <c r="R1663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3" s="3" t="str">
        <f>VLOOKUP($B1663,[1]Offline!$A$2:$K$2447,2,FALSE)</f>
        <v>Mini Supermarket</v>
      </c>
      <c r="T1663" s="3" t="str">
        <f>VLOOKUP($B1663,[1]Offline!$A$2:$K$2447,6,FALSE)</f>
        <v>06:00-23:00 (17Hrs)</v>
      </c>
      <c r="U1663" s="3" t="str">
        <f>VLOOKUP($B1663,[1]Offline!$A$2:$K$2447,8,FALSE)</f>
        <v>เลขที่ 2 ซ.เพชรเกษม 48 แยก 20 แขวงบางด้วน เขตภาษีเจริญ กรุงเทพฯ 10160</v>
      </c>
      <c r="V1663" s="11" t="str">
        <f t="shared" si="263"/>
        <v>เลขที่ 2 ซ.เพชรเกษม 48 แยก 20 แขวงบางด้วน เขตภาษีเจริญ กรุงเทพฯ 10160, โทรศัพท์: 081-249-5192</v>
      </c>
      <c r="W1663" s="3" t="str">
        <f>VLOOKUP($B1663,[1]Offline!$A$2:$K$2447,5,FALSE)</f>
        <v>exp3209-sm@lotuss.com</v>
      </c>
      <c r="X1663" s="3" t="str">
        <f>VLOOKUP($B1663,[1]Offline!$A$2:$K$2447,10,FALSE)</f>
        <v>0812495192</v>
      </c>
      <c r="Y1663" t="s">
        <v>6531</v>
      </c>
      <c r="Z1663" t="str">
        <f t="shared" si="264"/>
        <v>0812495192</v>
      </c>
      <c r="AA1663" t="str">
        <f t="shared" si="265"/>
        <v>081-249-5192</v>
      </c>
      <c r="AB1663" t="str">
        <f t="shared" si="266"/>
        <v>Valid</v>
      </c>
      <c r="AC1663" s="4" t="str">
        <f t="shared" si="269"/>
        <v>Valid</v>
      </c>
      <c r="AD1663" t="s">
        <v>6531</v>
      </c>
      <c r="AE1663" s="11" t="s">
        <v>6532</v>
      </c>
    </row>
    <row r="1664" spans="1:31" ht="16" x14ac:dyDescent="0.2">
      <c r="A1664" t="s">
        <v>10802</v>
      </c>
      <c r="B1664">
        <v>3210</v>
      </c>
      <c r="C1664" t="str">
        <f t="shared" si="261"/>
        <v>store_doc_3210</v>
      </c>
      <c r="D1664" t="s">
        <v>10803</v>
      </c>
      <c r="E1664" t="s">
        <v>10804</v>
      </c>
      <c r="F1664">
        <v>13.661504000000001</v>
      </c>
      <c r="G1664">
        <v>100.454238</v>
      </c>
      <c r="H1664" t="str">
        <f t="shared" si="267"/>
        <v>https://www.google.com/maps/place/13.661504,100.454238</v>
      </c>
      <c r="I1664" t="s">
        <v>28</v>
      </c>
      <c r="J1664" t="s">
        <v>29</v>
      </c>
      <c r="K1664" t="s">
        <v>10805</v>
      </c>
      <c r="L1664" t="s">
        <v>402</v>
      </c>
      <c r="M1664" t="s">
        <v>32</v>
      </c>
      <c r="N1664">
        <v>10150</v>
      </c>
      <c r="O1664" t="s">
        <v>1051</v>
      </c>
      <c r="P1664" t="s">
        <v>34</v>
      </c>
      <c r="Q1664" s="3" t="s">
        <v>170</v>
      </c>
      <c r="R1664" s="3" t="str">
        <f t="shared" si="262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4" s="3" t="str">
        <f>VLOOKUP($B1664,[1]Offline!$A$2:$K$2447,2,FALSE)</f>
        <v>Mini Supermarket</v>
      </c>
      <c r="T1664" s="3" t="str">
        <f>VLOOKUP($B1664,[1]Offline!$A$2:$K$2447,6,FALSE)</f>
        <v>06:00-23:00 (17Hrs)</v>
      </c>
      <c r="U1664" s="3" t="str">
        <f>VLOOKUP($B1664,[1]Offline!$A$2:$K$2447,8,FALSE)</f>
        <v xml:space="preserve">เลขที่ 233/2 ถนนอนามัยงามเจริญ แขวงท่าข้าม เขตบางขุนเทียน กรุงเทพมหานคร 10150 </v>
      </c>
      <c r="V1664" s="11" t="str">
        <f t="shared" si="263"/>
        <v>เลขที่ 233/2 ถนนอนามัยงามเจริญ แขวงท่าข้าม เขตบางขุนเทียน กรุงเทพมหานคร 10150 , โทรศัพท์: 065-989-1602</v>
      </c>
      <c r="W1664" s="3" t="str">
        <f>VLOOKUP($B1664,[1]Offline!$A$2:$K$2447,5,FALSE)</f>
        <v>exp3210-sm@lotuss.com</v>
      </c>
      <c r="X1664" s="3" t="str">
        <f>VLOOKUP($B1664,[1]Offline!$A$2:$K$2447,10,FALSE)</f>
        <v>0659891602</v>
      </c>
      <c r="Y1664" t="s">
        <v>10806</v>
      </c>
      <c r="Z1664" t="str">
        <f t="shared" si="264"/>
        <v>0659891602</v>
      </c>
      <c r="AA1664" t="str">
        <f t="shared" si="265"/>
        <v>065-989-1602</v>
      </c>
      <c r="AB1664" t="str">
        <f t="shared" si="266"/>
        <v>Valid</v>
      </c>
      <c r="AC1664" s="4" t="str">
        <f t="shared" si="269"/>
        <v>Valid</v>
      </c>
      <c r="AD1664" t="s">
        <v>10806</v>
      </c>
      <c r="AE1664" s="11" t="s">
        <v>10807</v>
      </c>
    </row>
    <row r="1665" spans="1:31" ht="16" x14ac:dyDescent="0.2">
      <c r="A1665" t="s">
        <v>10808</v>
      </c>
      <c r="B1665">
        <v>3211</v>
      </c>
      <c r="C1665" t="str">
        <f t="shared" si="261"/>
        <v>store_doc_3211</v>
      </c>
      <c r="D1665" t="s">
        <v>10809</v>
      </c>
      <c r="E1665" t="s">
        <v>10810</v>
      </c>
      <c r="F1665">
        <v>14.565887</v>
      </c>
      <c r="G1665">
        <v>102.90469299999999</v>
      </c>
      <c r="H1665" t="str">
        <f t="shared" si="267"/>
        <v>https://www.google.com/maps/place/14.565887,102.904693</v>
      </c>
      <c r="I1665" t="s">
        <v>28</v>
      </c>
      <c r="J1665" t="s">
        <v>29</v>
      </c>
      <c r="K1665" t="s">
        <v>10811</v>
      </c>
      <c r="L1665" t="s">
        <v>3149</v>
      </c>
      <c r="M1665" t="s">
        <v>3582</v>
      </c>
      <c r="N1665">
        <v>31110</v>
      </c>
      <c r="O1665" t="s">
        <v>10812</v>
      </c>
      <c r="P1665" t="s">
        <v>34</v>
      </c>
      <c r="Q1665" s="3" t="s">
        <v>35</v>
      </c>
      <c r="R1665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5" s="3" t="str">
        <f>VLOOKUP($B1665,[1]Offline!$A$2:$K$2447,2,FALSE)</f>
        <v>Mini Supermarket</v>
      </c>
      <c r="T1665" s="3" t="str">
        <f>VLOOKUP($B1665,[1]Offline!$A$2:$K$2447,6,FALSE)</f>
        <v>06:00-23:00 (17Hrs)</v>
      </c>
      <c r="U1665" s="3" t="str">
        <f>VLOOKUP($B1665,[1]Offline!$A$2:$K$2447,8,FALSE)</f>
        <v>เลขที่ 337 หมู่ที่ 2 ต.ตาเป๊ก อ.เฉลิมพระเกียรติ จ.บุรีรัมย์ 31110</v>
      </c>
      <c r="V1665" s="11" t="str">
        <f t="shared" si="263"/>
        <v>เลขที่ 337 หมู่ที่ 2 ต.ตาเป๊ก อ.เฉลิมพระเกียรติ จ.บุรีรัมย์ 31110, โทรศัพท์: 065-989-1603</v>
      </c>
      <c r="W1665" s="3" t="str">
        <f>VLOOKUP($B1665,[1]Offline!$A$2:$K$2447,5,FALSE)</f>
        <v>exp3211-sm@lotuss.com</v>
      </c>
      <c r="X1665" s="3" t="str">
        <f>VLOOKUP($B1665,[1]Offline!$A$2:$K$2447,10,FALSE)</f>
        <v>0659891603</v>
      </c>
      <c r="Y1665" t="s">
        <v>10813</v>
      </c>
      <c r="Z1665" t="str">
        <f t="shared" si="264"/>
        <v>0659891603</v>
      </c>
      <c r="AA1665" t="str">
        <f t="shared" si="265"/>
        <v>065-989-1603</v>
      </c>
      <c r="AB1665" t="str">
        <f t="shared" si="266"/>
        <v>Valid</v>
      </c>
      <c r="AC1665" s="4" t="str">
        <f t="shared" si="269"/>
        <v>Valid</v>
      </c>
      <c r="AD1665" t="s">
        <v>10813</v>
      </c>
      <c r="AE1665" s="11" t="s">
        <v>10814</v>
      </c>
    </row>
    <row r="1666" spans="1:31" ht="16" x14ac:dyDescent="0.2">
      <c r="A1666" t="s">
        <v>10815</v>
      </c>
      <c r="B1666">
        <v>3212</v>
      </c>
      <c r="C1666" t="str">
        <f t="shared" si="261"/>
        <v>store_doc_3212</v>
      </c>
      <c r="D1666" t="s">
        <v>10816</v>
      </c>
      <c r="E1666" t="s">
        <v>10817</v>
      </c>
      <c r="F1666">
        <v>17.380486999999999</v>
      </c>
      <c r="G1666">
        <v>104.737515</v>
      </c>
      <c r="H1666" t="str">
        <f t="shared" si="267"/>
        <v>https://www.google.com/maps/place/17.380487,104.737515</v>
      </c>
      <c r="I1666" t="s">
        <v>28</v>
      </c>
      <c r="J1666" t="s">
        <v>29</v>
      </c>
      <c r="K1666" t="s">
        <v>10818</v>
      </c>
      <c r="L1666" t="s">
        <v>7191</v>
      </c>
      <c r="M1666" t="s">
        <v>5980</v>
      </c>
      <c r="N1666">
        <v>48000</v>
      </c>
      <c r="O1666" t="s">
        <v>10819</v>
      </c>
      <c r="P1666" t="s">
        <v>34</v>
      </c>
      <c r="Q1666" s="3" t="s">
        <v>35</v>
      </c>
      <c r="R1666" s="3" t="str">
        <f t="shared" si="262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6" s="3" t="str">
        <f>VLOOKUP($B1666,[1]Offline!$A$2:$K$2447,2,FALSE)</f>
        <v>Mini Supermarket</v>
      </c>
      <c r="T1666" s="3" t="str">
        <f>VLOOKUP($B1666,[1]Offline!$A$2:$K$2447,6,FALSE)</f>
        <v>06:00-23:00 (17Hrs)</v>
      </c>
      <c r="U1666" s="3" t="str">
        <f>VLOOKUP($B1666,[1]Offline!$A$2:$K$2447,8,FALSE)</f>
        <v>เลขที่ 522 หมู่ที่ 6 ต.หนองญาติ อ.เมืองนครพนม จ.นครพนม 48000</v>
      </c>
      <c r="V1666" s="11" t="str">
        <f t="shared" si="263"/>
        <v>เลขที่ 522 หมู่ที่ 6 ต.หนองญาติ อ.เมืองนครพนม จ.นครพนม 48000, โทรศัพท์: 081-247-4936</v>
      </c>
      <c r="W1666" s="3" t="str">
        <f>VLOOKUP($B1666,[1]Offline!$A$2:$K$2447,5,FALSE)</f>
        <v>exp3212-sm@lotuss.com</v>
      </c>
      <c r="X1666" s="3" t="str">
        <f>VLOOKUP($B1666,[1]Offline!$A$2:$K$2447,10,FALSE)</f>
        <v>0812474936</v>
      </c>
      <c r="Y1666" t="s">
        <v>10820</v>
      </c>
      <c r="Z1666" t="str">
        <f t="shared" si="264"/>
        <v>0812474936</v>
      </c>
      <c r="AA1666" t="str">
        <f t="shared" si="265"/>
        <v>081-247-4936</v>
      </c>
      <c r="AB1666" t="str">
        <f t="shared" si="266"/>
        <v>Valid</v>
      </c>
      <c r="AC1666" s="4" t="str">
        <f t="shared" si="269"/>
        <v>Valid</v>
      </c>
      <c r="AD1666" t="s">
        <v>10820</v>
      </c>
      <c r="AE1666" s="11" t="s">
        <v>10821</v>
      </c>
    </row>
    <row r="1667" spans="1:31" ht="16" x14ac:dyDescent="0.2">
      <c r="A1667" t="s">
        <v>10822</v>
      </c>
      <c r="B1667">
        <v>3213</v>
      </c>
      <c r="C1667" t="str">
        <f t="shared" ref="C1667:C1730" si="270">CONCATENATE("store_doc_",B1667)</f>
        <v>store_doc_3213</v>
      </c>
      <c r="D1667" t="s">
        <v>10823</v>
      </c>
      <c r="E1667" t="s">
        <v>10824</v>
      </c>
      <c r="F1667">
        <v>13.730905999999999</v>
      </c>
      <c r="G1667">
        <v>100.73082700000001</v>
      </c>
      <c r="H1667" t="str">
        <f t="shared" si="267"/>
        <v>https://www.google.com/maps/place/13.730906,100.730827</v>
      </c>
      <c r="I1667" t="s">
        <v>28</v>
      </c>
      <c r="J1667" t="s">
        <v>29</v>
      </c>
      <c r="K1667" t="s">
        <v>10825</v>
      </c>
      <c r="L1667" t="s">
        <v>223</v>
      </c>
      <c r="M1667" t="s">
        <v>32</v>
      </c>
      <c r="N1667">
        <v>10520</v>
      </c>
      <c r="O1667" t="s">
        <v>224</v>
      </c>
      <c r="P1667" t="s">
        <v>34</v>
      </c>
      <c r="Q1667" s="3" t="s">
        <v>44</v>
      </c>
      <c r="R1667" s="3" t="str">
        <f t="shared" ref="R1667:R1730" si="271">_xlfn.CONCAT($Q1667,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7" s="3" t="str">
        <f>VLOOKUP($B1667,[1]Offline!$A$2:$K$2447,2,FALSE)</f>
        <v>Mini Supermarket</v>
      </c>
      <c r="T1667" s="3" t="str">
        <f>VLOOKUP($B1667,[1]Offline!$A$2:$K$2447,6,FALSE)</f>
        <v xml:space="preserve">24 Hours </v>
      </c>
      <c r="U1667" s="3" t="str">
        <f>VLOOKUP($B1667,[1]Offline!$A$2:$K$2447,8,FALSE)</f>
        <v>เลขที่ 47 ถ.ร่มเกล้า 1 แขวงคลองสองต้นนุ่น เขตลาดกระบัง กรุงเทพมหานคร 10520</v>
      </c>
      <c r="V1667" s="11" t="str">
        <f t="shared" ref="V1667:V1730" si="272">$U1667 &amp; ", โทรศัพท์: " &amp; $AE1667</f>
        <v>เลขที่ 47 ถ.ร่มเกล้า 1 แขวงคลองสองต้นนุ่น เขตลาดกระบัง กรุงเทพมหานคร 10520, โทรศัพท์: 065-989-1605</v>
      </c>
      <c r="W1667" s="3" t="str">
        <f>VLOOKUP($B1667,[1]Offline!$A$2:$K$2447,5,FALSE)</f>
        <v>exp3213-sm@lotuss.com</v>
      </c>
      <c r="X1667" s="3" t="str">
        <f>VLOOKUP($B1667,[1]Offline!$A$2:$K$2447,10,FALSE)</f>
        <v>0659891605</v>
      </c>
      <c r="Y1667" t="s">
        <v>10826</v>
      </c>
      <c r="Z1667" t="str">
        <f t="shared" ref="Z1667:Z1730" si="273">SUBSTITUTE($Y1667, "-", "")</f>
        <v>0659891605</v>
      </c>
      <c r="AA1667" t="str">
        <f t="shared" ref="AA1667:AA1730" si="274">IF(LEN($Z1667)=9, TEXT($Z1667, "00-000-0000"), TEXT($Z1667, "000-000-0000"))</f>
        <v>065-989-1605</v>
      </c>
      <c r="AB1667" t="str">
        <f t="shared" ref="AB1667:AB1730" si="275">IF(AND(LEFT($Z1667,1)="0", OR(LEN($Z1667)=9, LEN($Z1667)=10)), "Valid", "Invalid")</f>
        <v>Valid</v>
      </c>
      <c r="AC1667" s="4" t="str">
        <f t="shared" si="269"/>
        <v>Valid</v>
      </c>
      <c r="AD1667" t="s">
        <v>10826</v>
      </c>
      <c r="AE1667" s="11" t="s">
        <v>10827</v>
      </c>
    </row>
    <row r="1668" spans="1:31" ht="16" x14ac:dyDescent="0.2">
      <c r="A1668" t="s">
        <v>10828</v>
      </c>
      <c r="B1668">
        <v>3214</v>
      </c>
      <c r="C1668" t="str">
        <f t="shared" si="270"/>
        <v>store_doc_3214</v>
      </c>
      <c r="D1668" t="s">
        <v>10829</v>
      </c>
      <c r="E1668" t="s">
        <v>10830</v>
      </c>
      <c r="F1668">
        <v>14.889364</v>
      </c>
      <c r="G1668">
        <v>103.475527</v>
      </c>
      <c r="H1668" t="str">
        <f t="shared" ref="H1668:H1731" si="276">CONCATENATE("https://www.google.com/maps/place/",F1668,",",G1668)</f>
        <v>https://www.google.com/maps/place/14.889364,103.475527</v>
      </c>
      <c r="I1668" t="s">
        <v>28</v>
      </c>
      <c r="J1668" t="s">
        <v>29</v>
      </c>
      <c r="K1668" t="s">
        <v>10831</v>
      </c>
      <c r="L1668" t="s">
        <v>3894</v>
      </c>
      <c r="M1668" t="s">
        <v>3449</v>
      </c>
      <c r="N1668">
        <v>32000</v>
      </c>
      <c r="O1668" t="s">
        <v>10832</v>
      </c>
      <c r="P1668" t="s">
        <v>34</v>
      </c>
      <c r="Q1668" s="3" t="s">
        <v>35</v>
      </c>
      <c r="R1668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8" s="3" t="str">
        <f>VLOOKUP($B1668,[1]Offline!$A$2:$K$2447,2,FALSE)</f>
        <v>Mini Supermarket</v>
      </c>
      <c r="T1668" s="3" t="str">
        <f>VLOOKUP($B1668,[1]Offline!$A$2:$K$2447,6,FALSE)</f>
        <v>06:00-23:00 (17Hrs)</v>
      </c>
      <c r="U1668" s="3" t="str">
        <f>VLOOKUP($B1668,[1]Offline!$A$2:$K$2447,8,FALSE)</f>
        <v>เลขที่ 309 หมู่ที่ 16 ต.นอกเมือง อ.เมืองสุรินทร์ จ.สุรินทร์ 32000</v>
      </c>
      <c r="V1668" s="11" t="str">
        <f t="shared" si="272"/>
        <v>เลขที่ 309 หมู่ที่ 16 ต.นอกเมือง อ.เมืองสุรินทร์ จ.สุรินทร์ 32000, โทรศัพท์: 065-989-1606</v>
      </c>
      <c r="W1668" s="3" t="str">
        <f>VLOOKUP($B1668,[1]Offline!$A$2:$K$2447,5,FALSE)</f>
        <v>exp3214-sm@lotuss.com</v>
      </c>
      <c r="X1668" s="3" t="str">
        <f>VLOOKUP($B1668,[1]Offline!$A$2:$K$2447,10,FALSE)</f>
        <v>0659891606</v>
      </c>
      <c r="Y1668" t="s">
        <v>10833</v>
      </c>
      <c r="Z1668" t="str">
        <f t="shared" si="273"/>
        <v>0659891606</v>
      </c>
      <c r="AA1668" t="str">
        <f t="shared" si="274"/>
        <v>065-989-1606</v>
      </c>
      <c r="AB1668" t="str">
        <f t="shared" si="275"/>
        <v>Valid</v>
      </c>
      <c r="AC1668" s="4" t="str">
        <f t="shared" si="269"/>
        <v>Valid</v>
      </c>
      <c r="AD1668" t="s">
        <v>10833</v>
      </c>
      <c r="AE1668" s="11" t="s">
        <v>10834</v>
      </c>
    </row>
    <row r="1669" spans="1:31" ht="16" x14ac:dyDescent="0.2">
      <c r="A1669" t="s">
        <v>10835</v>
      </c>
      <c r="B1669">
        <v>3215</v>
      </c>
      <c r="C1669" t="str">
        <f t="shared" si="270"/>
        <v>store_doc_3215</v>
      </c>
      <c r="D1669" t="s">
        <v>10836</v>
      </c>
      <c r="E1669" t="s">
        <v>10837</v>
      </c>
      <c r="F1669">
        <v>14.448262</v>
      </c>
      <c r="G1669">
        <v>100.846118</v>
      </c>
      <c r="H1669" t="str">
        <f t="shared" si="276"/>
        <v>https://www.google.com/maps/place/14.448262,100.846118</v>
      </c>
      <c r="I1669" t="s">
        <v>28</v>
      </c>
      <c r="J1669" t="s">
        <v>29</v>
      </c>
      <c r="K1669" t="s">
        <v>10838</v>
      </c>
      <c r="L1669" t="s">
        <v>1120</v>
      </c>
      <c r="M1669" t="s">
        <v>1121</v>
      </c>
      <c r="N1669">
        <v>18230</v>
      </c>
      <c r="O1669" t="s">
        <v>10839</v>
      </c>
      <c r="P1669" t="s">
        <v>34</v>
      </c>
      <c r="Q1669" s="3" t="s">
        <v>35</v>
      </c>
      <c r="R1669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69" s="3" t="str">
        <f>VLOOKUP($B1669,[1]Offline!$A$2:$K$2447,2,FALSE)</f>
        <v>Mini Supermarket</v>
      </c>
      <c r="T1669" s="3" t="str">
        <f>VLOOKUP($B1669,[1]Offline!$A$2:$K$2447,6,FALSE)</f>
        <v>06:00-22:30 (16.5Hrs)</v>
      </c>
      <c r="U1669" s="3" t="str">
        <f>VLOOKUP($B1669,[1]Offline!$A$2:$K$2447,8,FALSE)</f>
        <v>เลขที่ 5/60 หมู่ 5 ต.หนองจิก อ.หนองแค จ.สระบุรี 18230</v>
      </c>
      <c r="V1669" s="11" t="str">
        <f t="shared" si="272"/>
        <v>เลขที่ 5/60 หมู่ 5 ต.หนองจิก อ.หนองแค จ.สระบุรี 18230, โทรศัพท์: 094-215-3561</v>
      </c>
      <c r="W1669" s="3" t="str">
        <f>VLOOKUP($B1669,[1]Offline!$A$2:$K$2447,5,FALSE)</f>
        <v>exp3215-sm@lotuss.com</v>
      </c>
      <c r="X1669" s="3" t="str">
        <f>VLOOKUP($B1669,[1]Offline!$A$2:$K$2447,10,FALSE)</f>
        <v>0942153561</v>
      </c>
      <c r="Y1669" t="s">
        <v>10840</v>
      </c>
      <c r="Z1669" t="str">
        <f t="shared" si="273"/>
        <v>0942153561</v>
      </c>
      <c r="AA1669" t="str">
        <f t="shared" si="274"/>
        <v>094-215-3561</v>
      </c>
      <c r="AB1669" t="str">
        <f t="shared" si="275"/>
        <v>Valid</v>
      </c>
      <c r="AC1669" s="4" t="str">
        <f t="shared" si="269"/>
        <v>Valid</v>
      </c>
      <c r="AD1669" t="s">
        <v>10840</v>
      </c>
      <c r="AE1669" s="11" t="s">
        <v>10841</v>
      </c>
    </row>
    <row r="1670" spans="1:31" ht="16" x14ac:dyDescent="0.2">
      <c r="A1670" t="s">
        <v>10842</v>
      </c>
      <c r="B1670">
        <v>3216</v>
      </c>
      <c r="C1670" t="str">
        <f t="shared" si="270"/>
        <v>store_doc_3216</v>
      </c>
      <c r="D1670" t="s">
        <v>10843</v>
      </c>
      <c r="E1670" t="s">
        <v>10844</v>
      </c>
      <c r="F1670">
        <v>15.212349</v>
      </c>
      <c r="G1670">
        <v>102.536985</v>
      </c>
      <c r="H1670" t="str">
        <f t="shared" si="276"/>
        <v>https://www.google.com/maps/place/15.212349,102.536985</v>
      </c>
      <c r="I1670" t="s">
        <v>123</v>
      </c>
      <c r="J1670" t="s">
        <v>29</v>
      </c>
      <c r="K1670" t="s">
        <v>10845</v>
      </c>
      <c r="L1670" t="s">
        <v>6881</v>
      </c>
      <c r="M1670" t="s">
        <v>2668</v>
      </c>
      <c r="N1670">
        <v>30110</v>
      </c>
      <c r="O1670" t="s">
        <v>10846</v>
      </c>
      <c r="P1670" t="s">
        <v>34</v>
      </c>
      <c r="Q1670" s="3" t="s">
        <v>35</v>
      </c>
      <c r="R1670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0" s="3" t="e">
        <f>VLOOKUP($B1670,[1]Offline!$A$2:$K$2447,2,FALSE)</f>
        <v>#N/A</v>
      </c>
      <c r="T1670" s="3" t="e">
        <f>VLOOKUP($B1670,[1]Offline!$A$2:$K$2447,6,FALSE)</f>
        <v>#N/A</v>
      </c>
      <c r="U1670" s="3" t="e">
        <f>VLOOKUP($B1670,[1]Offline!$A$2:$K$2447,8,FALSE)</f>
        <v>#N/A</v>
      </c>
      <c r="V1670" s="11" t="e">
        <f t="shared" si="272"/>
        <v>#N/A</v>
      </c>
      <c r="W1670" s="3" t="e">
        <f>VLOOKUP($B1670,[1]Offline!$A$2:$K$2447,5,FALSE)</f>
        <v>#N/A</v>
      </c>
      <c r="X1670" s="3" t="e">
        <f>VLOOKUP($B1670,[1]Offline!$A$2:$K$2447,10,FALSE)</f>
        <v>#N/A</v>
      </c>
      <c r="Y1670" t="e">
        <v>#N/A</v>
      </c>
      <c r="Z1670" t="e">
        <f t="shared" si="273"/>
        <v>#N/A</v>
      </c>
      <c r="AA1670" t="e">
        <f t="shared" si="274"/>
        <v>#N/A</v>
      </c>
      <c r="AB1670" t="e">
        <f t="shared" si="275"/>
        <v>#N/A</v>
      </c>
      <c r="AC1670" s="4"/>
      <c r="AD1670" t="e">
        <v>#N/A</v>
      </c>
    </row>
    <row r="1671" spans="1:31" ht="16" x14ac:dyDescent="0.2">
      <c r="A1671" t="s">
        <v>10847</v>
      </c>
      <c r="B1671">
        <v>3217</v>
      </c>
      <c r="C1671" t="str">
        <f t="shared" si="270"/>
        <v>store_doc_3217</v>
      </c>
      <c r="D1671" t="s">
        <v>10848</v>
      </c>
      <c r="E1671" t="s">
        <v>10849</v>
      </c>
      <c r="F1671">
        <v>17.850797</v>
      </c>
      <c r="G1671">
        <v>102.581915</v>
      </c>
      <c r="H1671" t="str">
        <f t="shared" si="276"/>
        <v>https://www.google.com/maps/place/17.850797,102.581915</v>
      </c>
      <c r="I1671" t="s">
        <v>28</v>
      </c>
      <c r="J1671" t="s">
        <v>29</v>
      </c>
      <c r="K1671" t="s">
        <v>10850</v>
      </c>
      <c r="L1671" t="s">
        <v>10851</v>
      </c>
      <c r="M1671" t="s">
        <v>6073</v>
      </c>
      <c r="N1671">
        <v>43110</v>
      </c>
      <c r="O1671" t="s">
        <v>10852</v>
      </c>
      <c r="P1671" t="s">
        <v>34</v>
      </c>
      <c r="Q1671" s="3" t="s">
        <v>44</v>
      </c>
      <c r="R1671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1" s="3" t="str">
        <f>VLOOKUP($B1671,[1]Offline!$A$2:$K$2447,2,FALSE)</f>
        <v>Mini Supermarket</v>
      </c>
      <c r="T1671" s="3" t="str">
        <f>VLOOKUP($B1671,[1]Offline!$A$2:$K$2447,6,FALSE)</f>
        <v>06:00-23:00 (17Hrs)</v>
      </c>
      <c r="U1671" s="3" t="str">
        <f>VLOOKUP($B1671,[1]Offline!$A$2:$K$2447,8,FALSE)</f>
        <v>เลขที่ 411 หมู่ที่ 3 ต.ท่าบ่อ อ.ท่าบ่อ จ.หนองคาย 43110</v>
      </c>
      <c r="V1671" s="11" t="str">
        <f t="shared" si="272"/>
        <v>เลขที่ 411 หมู่ที่ 3 ต.ท่าบ่อ อ.ท่าบ่อ จ.หนองคาย 43110, โทรศัพท์: 065-989-1609</v>
      </c>
      <c r="W1671" s="3" t="str">
        <f>VLOOKUP($B1671,[1]Offline!$A$2:$K$2447,5,FALSE)</f>
        <v>exp3217-sm@lotuss.com</v>
      </c>
      <c r="X1671" s="3" t="str">
        <f>VLOOKUP($B1671,[1]Offline!$A$2:$K$2447,10,FALSE)</f>
        <v>0659891609</v>
      </c>
      <c r="Y1671" t="s">
        <v>10853</v>
      </c>
      <c r="Z1671" t="str">
        <f t="shared" si="273"/>
        <v>0659891609</v>
      </c>
      <c r="AA1671" t="str">
        <f t="shared" si="274"/>
        <v>065-989-1609</v>
      </c>
      <c r="AB1671" t="str">
        <f t="shared" si="275"/>
        <v>Valid</v>
      </c>
      <c r="AC1671" s="4" t="str">
        <f t="shared" ref="AC1671:AC1702" si="277">IF(AND(LEFT($Z1671,1)="0", OR(LEN(SUBSTITUTE($Z1671,"-",""))=9, AND(LEFT($Z1671,2)&lt;&gt;"02", LEN(SUBSTITUTE($Z1671,"-",""))=10))), "Valid", "Invalid")</f>
        <v>Valid</v>
      </c>
      <c r="AD1671" t="s">
        <v>10853</v>
      </c>
      <c r="AE1671" s="11" t="s">
        <v>10854</v>
      </c>
    </row>
    <row r="1672" spans="1:31" ht="16" x14ac:dyDescent="0.2">
      <c r="A1672" t="s">
        <v>10855</v>
      </c>
      <c r="B1672">
        <v>3218</v>
      </c>
      <c r="C1672" t="str">
        <f t="shared" si="270"/>
        <v>store_doc_3218</v>
      </c>
      <c r="D1672" t="s">
        <v>10856</v>
      </c>
      <c r="E1672" t="s">
        <v>10857</v>
      </c>
      <c r="F1672">
        <v>13.075424999999999</v>
      </c>
      <c r="G1672">
        <v>101.017561</v>
      </c>
      <c r="H1672" t="str">
        <f t="shared" si="276"/>
        <v>https://www.google.com/maps/place/13.075425,101.017561</v>
      </c>
      <c r="I1672" t="s">
        <v>28</v>
      </c>
      <c r="J1672" t="s">
        <v>29</v>
      </c>
      <c r="K1672" t="s">
        <v>10858</v>
      </c>
      <c r="L1672" t="s">
        <v>1745</v>
      </c>
      <c r="M1672" t="s">
        <v>1528</v>
      </c>
      <c r="N1672">
        <v>20230</v>
      </c>
      <c r="O1672" t="s">
        <v>3457</v>
      </c>
      <c r="P1672" t="s">
        <v>34</v>
      </c>
      <c r="Q1672" s="3" t="s">
        <v>35</v>
      </c>
      <c r="R1672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2" s="3" t="str">
        <f>VLOOKUP($B1672,[1]Offline!$A$2:$K$2447,2,FALSE)</f>
        <v>Mini Supermarket</v>
      </c>
      <c r="T1672" s="3" t="str">
        <f>VLOOKUP($B1672,[1]Offline!$A$2:$K$2447,6,FALSE)</f>
        <v>06:00-22:30 (16.5Hrs)</v>
      </c>
      <c r="U1672" s="3" t="str">
        <f>VLOOKUP($B1672,[1]Offline!$A$2:$K$2447,8,FALSE)</f>
        <v>เลขที่ 295 หมู่ 7 ต.บึง อ.ศรีราชา จ.ชลบุรี 20230</v>
      </c>
      <c r="V1672" s="11" t="str">
        <f t="shared" si="272"/>
        <v>เลขที่ 295 หมู่ 7 ต.บึง อ.ศรีราชา จ.ชลบุรี 20230, โทรศัพท์: ยังไม่มีเบอร์สาขา</v>
      </c>
      <c r="W1672" s="3" t="str">
        <f>VLOOKUP($B1672,[1]Offline!$A$2:$K$2447,5,FALSE)</f>
        <v>exp3218-sm@lotuss.com</v>
      </c>
      <c r="X1672" s="3" t="str">
        <f>VLOOKUP($B1672,[1]Offline!$A$2:$K$2447,10,FALSE)</f>
        <v>0ยังไม่มีเบอร์สาขา</v>
      </c>
      <c r="Y1672" t="s">
        <v>1580</v>
      </c>
      <c r="Z1672" t="str">
        <f t="shared" si="273"/>
        <v>ยังไม่มีเบอร์สาขา</v>
      </c>
      <c r="AA1672" t="str">
        <f t="shared" si="274"/>
        <v>ยังไม่มีเบอร์สาขา</v>
      </c>
      <c r="AB1672" t="str">
        <f t="shared" si="275"/>
        <v>Invalid</v>
      </c>
      <c r="AC1672" s="4" t="str">
        <f t="shared" si="277"/>
        <v>Invalid</v>
      </c>
      <c r="AD1672" t="s">
        <v>1580</v>
      </c>
      <c r="AE1672" s="11" t="s">
        <v>1580</v>
      </c>
    </row>
    <row r="1673" spans="1:31" ht="16" x14ac:dyDescent="0.2">
      <c r="A1673" t="s">
        <v>10859</v>
      </c>
      <c r="B1673">
        <v>3219</v>
      </c>
      <c r="C1673" t="str">
        <f t="shared" si="270"/>
        <v>store_doc_3219</v>
      </c>
      <c r="D1673" t="s">
        <v>10860</v>
      </c>
      <c r="E1673" t="s">
        <v>10861</v>
      </c>
      <c r="F1673">
        <v>13.757175</v>
      </c>
      <c r="G1673">
        <v>100.293375</v>
      </c>
      <c r="H1673" t="str">
        <f t="shared" si="276"/>
        <v>https://www.google.com/maps/place/13.757175,100.293375</v>
      </c>
      <c r="I1673" t="s">
        <v>28</v>
      </c>
      <c r="J1673" t="s">
        <v>29</v>
      </c>
      <c r="K1673" t="s">
        <v>10862</v>
      </c>
      <c r="L1673" t="s">
        <v>349</v>
      </c>
      <c r="M1673" t="s">
        <v>350</v>
      </c>
      <c r="N1673">
        <v>73210</v>
      </c>
      <c r="O1673" t="s">
        <v>2210</v>
      </c>
      <c r="P1673" t="s">
        <v>34</v>
      </c>
      <c r="Q1673" s="3" t="s">
        <v>35</v>
      </c>
      <c r="R1673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3" s="3" t="str">
        <f>VLOOKUP($B1673,[1]Offline!$A$2:$K$2447,2,FALSE)</f>
        <v>Mini Supermarket</v>
      </c>
      <c r="T1673" s="3" t="str">
        <f>VLOOKUP($B1673,[1]Offline!$A$2:$K$2447,6,FALSE)</f>
        <v>06:00-23:00 (17Hrs)</v>
      </c>
      <c r="U1673" s="3" t="str">
        <f>VLOOKUP($B1673,[1]Offline!$A$2:$K$2447,8,FALSE)</f>
        <v>เลขที่ 73 หมู่ 12 ต.ไร่ขิง อ.สามพราน จ.นครปฐม 73210</v>
      </c>
      <c r="V1673" s="11" t="str">
        <f t="shared" si="272"/>
        <v>เลขที่ 73 หมู่ 12 ต.ไร่ขิง อ.สามพราน จ.นครปฐม 73210, โทรศัพท์: 094-216-3025</v>
      </c>
      <c r="W1673" s="3" t="str">
        <f>VLOOKUP($B1673,[1]Offline!$A$2:$K$2447,5,FALSE)</f>
        <v>exp3219-sm@lotuss.com</v>
      </c>
      <c r="X1673" s="3" t="str">
        <f>VLOOKUP($B1673,[1]Offline!$A$2:$K$2447,10,FALSE)</f>
        <v>0942163025</v>
      </c>
      <c r="Y1673" t="s">
        <v>10863</v>
      </c>
      <c r="Z1673" t="str">
        <f t="shared" si="273"/>
        <v>0942163025</v>
      </c>
      <c r="AA1673" t="str">
        <f t="shared" si="274"/>
        <v>094-216-3025</v>
      </c>
      <c r="AB1673" t="str">
        <f t="shared" si="275"/>
        <v>Valid</v>
      </c>
      <c r="AC1673" s="4" t="str">
        <f t="shared" si="277"/>
        <v>Valid</v>
      </c>
      <c r="AD1673" t="s">
        <v>10863</v>
      </c>
      <c r="AE1673" s="11" t="s">
        <v>10864</v>
      </c>
    </row>
    <row r="1674" spans="1:31" ht="16" x14ac:dyDescent="0.2">
      <c r="A1674" t="s">
        <v>10865</v>
      </c>
      <c r="B1674">
        <v>3220</v>
      </c>
      <c r="C1674" t="str">
        <f t="shared" si="270"/>
        <v>store_doc_3220</v>
      </c>
      <c r="D1674" t="s">
        <v>10866</v>
      </c>
      <c r="E1674" t="s">
        <v>10867</v>
      </c>
      <c r="F1674">
        <v>13.560898999999999</v>
      </c>
      <c r="G1674">
        <v>100.62132699999999</v>
      </c>
      <c r="H1674" t="str">
        <f t="shared" si="276"/>
        <v>https://www.google.com/maps/place/13.560899,100.621327</v>
      </c>
      <c r="I1674" t="s">
        <v>28</v>
      </c>
      <c r="J1674" t="s">
        <v>29</v>
      </c>
      <c r="K1674" t="s">
        <v>10868</v>
      </c>
      <c r="L1674" t="s">
        <v>99</v>
      </c>
      <c r="M1674" t="s">
        <v>100</v>
      </c>
      <c r="N1674">
        <v>10280</v>
      </c>
      <c r="O1674" t="s">
        <v>710</v>
      </c>
      <c r="P1674" t="s">
        <v>34</v>
      </c>
      <c r="Q1674" s="3" t="s">
        <v>35</v>
      </c>
      <c r="R1674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4" s="3" t="str">
        <f>VLOOKUP($B1674,[1]Offline!$A$2:$K$2447,2,FALSE)</f>
        <v>Mini Supermarket</v>
      </c>
      <c r="T1674" s="3" t="str">
        <f>VLOOKUP($B1674,[1]Offline!$A$2:$K$2447,6,FALSE)</f>
        <v>06:00-23:00 (17Hrs)</v>
      </c>
      <c r="U1674" s="3" t="str">
        <f>VLOOKUP($B1674,[1]Offline!$A$2:$K$2447,8,FALSE)</f>
        <v>เลขที่ 754 หมู่ 5 ต.ท้ายบ้านใหม่ อ.เมือง จ.สมุทรปราการ 10280</v>
      </c>
      <c r="V1674" s="11" t="str">
        <f t="shared" si="272"/>
        <v>เลขที่ 754 หมู่ 5 ต.ท้ายบ้านใหม่ อ.เมือง จ.สมุทรปราการ 10280, โทรศัพท์: 094-215-3481</v>
      </c>
      <c r="W1674" s="3" t="str">
        <f>VLOOKUP($B1674,[1]Offline!$A$2:$K$2447,5,FALSE)</f>
        <v>exp3220-sm@lotuss.com</v>
      </c>
      <c r="X1674" s="3" t="str">
        <f>VLOOKUP($B1674,[1]Offline!$A$2:$K$2447,10,FALSE)</f>
        <v>0942153481</v>
      </c>
      <c r="Y1674" t="s">
        <v>10869</v>
      </c>
      <c r="Z1674" t="str">
        <f t="shared" si="273"/>
        <v>0942153481</v>
      </c>
      <c r="AA1674" t="str">
        <f t="shared" si="274"/>
        <v>094-215-3481</v>
      </c>
      <c r="AB1674" t="str">
        <f t="shared" si="275"/>
        <v>Valid</v>
      </c>
      <c r="AC1674" s="4" t="str">
        <f t="shared" si="277"/>
        <v>Valid</v>
      </c>
      <c r="AD1674" t="s">
        <v>10869</v>
      </c>
      <c r="AE1674" s="11" t="s">
        <v>10870</v>
      </c>
    </row>
    <row r="1675" spans="1:31" ht="16" x14ac:dyDescent="0.2">
      <c r="A1675" t="s">
        <v>10871</v>
      </c>
      <c r="B1675">
        <v>3221</v>
      </c>
      <c r="C1675" t="str">
        <f t="shared" si="270"/>
        <v>store_doc_3221</v>
      </c>
      <c r="D1675" t="s">
        <v>10872</v>
      </c>
      <c r="E1675" t="s">
        <v>10873</v>
      </c>
      <c r="F1675">
        <v>13.570024999999999</v>
      </c>
      <c r="G1675">
        <v>100.688416</v>
      </c>
      <c r="H1675" t="str">
        <f t="shared" si="276"/>
        <v>https://www.google.com/maps/place/13.570025,100.688416</v>
      </c>
      <c r="I1675" t="s">
        <v>28</v>
      </c>
      <c r="J1675" t="s">
        <v>29</v>
      </c>
      <c r="K1675" t="s">
        <v>10874</v>
      </c>
      <c r="L1675" t="s">
        <v>99</v>
      </c>
      <c r="M1675" t="s">
        <v>100</v>
      </c>
      <c r="N1675">
        <v>10280</v>
      </c>
      <c r="O1675" t="s">
        <v>1473</v>
      </c>
      <c r="P1675" t="s">
        <v>34</v>
      </c>
      <c r="Q1675" s="3" t="s">
        <v>35</v>
      </c>
      <c r="R1675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5" s="3" t="str">
        <f>VLOOKUP($B1675,[1]Offline!$A$2:$K$2447,2,FALSE)</f>
        <v>Mini Supermarket</v>
      </c>
      <c r="T1675" s="3" t="str">
        <f>VLOOKUP($B1675,[1]Offline!$A$2:$K$2447,6,FALSE)</f>
        <v>06:00-23:00 (17Hrs)</v>
      </c>
      <c r="U1675" s="3" t="str">
        <f>VLOOKUP($B1675,[1]Offline!$A$2:$K$2447,8,FALSE)</f>
        <v>เลขที่ 420 หมู่ 5 ต.แพรกษาใหม่ อ.เมือง จ.สมุทรปราการ 10540</v>
      </c>
      <c r="V1675" s="11" t="str">
        <f t="shared" si="272"/>
        <v>เลขที่ 420 หมู่ 5 ต.แพรกษาใหม่ อ.เมือง จ.สมุทรปราการ 10540, โทรศัพท์: 081-246-5722</v>
      </c>
      <c r="W1675" s="3" t="str">
        <f>VLOOKUP($B1675,[1]Offline!$A$2:$K$2447,5,FALSE)</f>
        <v>exp3221-sm@lotuss.com</v>
      </c>
      <c r="X1675" s="3" t="str">
        <f>VLOOKUP($B1675,[1]Offline!$A$2:$K$2447,10,FALSE)</f>
        <v>0812465722</v>
      </c>
      <c r="Y1675" t="s">
        <v>10875</v>
      </c>
      <c r="Z1675" t="str">
        <f t="shared" si="273"/>
        <v>0812465722</v>
      </c>
      <c r="AA1675" t="str">
        <f t="shared" si="274"/>
        <v>081-246-5722</v>
      </c>
      <c r="AB1675" t="str">
        <f t="shared" si="275"/>
        <v>Valid</v>
      </c>
      <c r="AC1675" s="4" t="str">
        <f t="shared" si="277"/>
        <v>Valid</v>
      </c>
      <c r="AD1675" t="s">
        <v>10875</v>
      </c>
      <c r="AE1675" s="11" t="s">
        <v>10876</v>
      </c>
    </row>
    <row r="1676" spans="1:31" ht="16" x14ac:dyDescent="0.2">
      <c r="A1676" t="s">
        <v>10877</v>
      </c>
      <c r="B1676">
        <v>3222</v>
      </c>
      <c r="C1676" t="str">
        <f t="shared" si="270"/>
        <v>store_doc_3222</v>
      </c>
      <c r="D1676" t="s">
        <v>10878</v>
      </c>
      <c r="E1676" t="s">
        <v>10879</v>
      </c>
      <c r="F1676">
        <v>13.8195</v>
      </c>
      <c r="G1676">
        <v>100.07890399999999</v>
      </c>
      <c r="H1676" t="str">
        <f t="shared" si="276"/>
        <v>https://www.google.com/maps/place/13.8195,100.078904</v>
      </c>
      <c r="I1676" t="s">
        <v>28</v>
      </c>
      <c r="J1676" t="s">
        <v>29</v>
      </c>
      <c r="K1676" t="s">
        <v>10880</v>
      </c>
      <c r="L1676" t="s">
        <v>1227</v>
      </c>
      <c r="M1676" t="s">
        <v>350</v>
      </c>
      <c r="N1676">
        <v>73000</v>
      </c>
      <c r="O1676" t="s">
        <v>10881</v>
      </c>
      <c r="P1676" t="s">
        <v>34</v>
      </c>
      <c r="Q1676" s="3" t="s">
        <v>44</v>
      </c>
      <c r="R1676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6" s="3" t="str">
        <f>VLOOKUP($B1676,[1]Offline!$A$2:$K$2447,2,FALSE)</f>
        <v>Mini Supermarket</v>
      </c>
      <c r="T1676" s="3" t="str">
        <f>VLOOKUP($B1676,[1]Offline!$A$2:$K$2447,6,FALSE)</f>
        <v xml:space="preserve">24 Hours </v>
      </c>
      <c r="U1676" s="3" t="str">
        <f>VLOOKUP($B1676,[1]Offline!$A$2:$K$2447,8,FALSE)</f>
        <v>เลขที่ 151/2 ถ.เทศา ต.พระประโทน อ.เมือง จ.นครปฐม 73000</v>
      </c>
      <c r="V1676" s="11" t="str">
        <f t="shared" si="272"/>
        <v>เลขที่ 151/2 ถ.เทศา ต.พระประโทน อ.เมือง จ.นครปฐม 73000, โทรศัพท์: 064-587-4540</v>
      </c>
      <c r="W1676" s="3" t="str">
        <f>VLOOKUP($B1676,[1]Offline!$A$2:$K$2447,5,FALSE)</f>
        <v>exp3222-sm@lotuss.com</v>
      </c>
      <c r="X1676" s="3" t="str">
        <f>VLOOKUP($B1676,[1]Offline!$A$2:$K$2447,10,FALSE)</f>
        <v>0645874540</v>
      </c>
      <c r="Y1676" t="s">
        <v>10882</v>
      </c>
      <c r="Z1676" t="str">
        <f t="shared" si="273"/>
        <v>0645874540</v>
      </c>
      <c r="AA1676" t="str">
        <f t="shared" si="274"/>
        <v>064-587-4540</v>
      </c>
      <c r="AB1676" t="str">
        <f t="shared" si="275"/>
        <v>Valid</v>
      </c>
      <c r="AC1676" s="4" t="str">
        <f t="shared" si="277"/>
        <v>Valid</v>
      </c>
      <c r="AD1676" t="s">
        <v>10882</v>
      </c>
      <c r="AE1676" s="11" t="s">
        <v>10883</v>
      </c>
    </row>
    <row r="1677" spans="1:31" ht="16" x14ac:dyDescent="0.2">
      <c r="A1677" t="s">
        <v>10884</v>
      </c>
      <c r="B1677">
        <v>3223</v>
      </c>
      <c r="C1677" t="str">
        <f t="shared" si="270"/>
        <v>store_doc_3223</v>
      </c>
      <c r="D1677" t="s">
        <v>10885</v>
      </c>
      <c r="E1677" t="s">
        <v>10886</v>
      </c>
      <c r="F1677">
        <v>15.9664457</v>
      </c>
      <c r="G1677">
        <v>102.6915879</v>
      </c>
      <c r="H1677" t="str">
        <f t="shared" si="276"/>
        <v>https://www.google.com/maps/place/15.9664457,102.6915879</v>
      </c>
      <c r="I1677" t="s">
        <v>28</v>
      </c>
      <c r="J1677" t="s">
        <v>29</v>
      </c>
      <c r="K1677" t="s">
        <v>10887</v>
      </c>
      <c r="L1677" t="s">
        <v>10888</v>
      </c>
      <c r="M1677" t="s">
        <v>2424</v>
      </c>
      <c r="N1677">
        <v>40110</v>
      </c>
      <c r="O1677" t="s">
        <v>10889</v>
      </c>
      <c r="P1677" t="s">
        <v>34</v>
      </c>
      <c r="Q1677" s="3" t="s">
        <v>35</v>
      </c>
      <c r="R1677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7" s="3" t="str">
        <f>VLOOKUP($B1677,[1]Offline!$A$2:$K$2447,2,FALSE)</f>
        <v>Mini Supermarket</v>
      </c>
      <c r="T1677" s="3" t="str">
        <f>VLOOKUP($B1677,[1]Offline!$A$2:$K$2447,6,FALSE)</f>
        <v>06:00-23:00 (17Hrs)</v>
      </c>
      <c r="U1677" s="3" t="str">
        <f>VLOOKUP($B1677,[1]Offline!$A$2:$K$2447,8,FALSE)</f>
        <v>เลขที่ 313 หมู่ที่ 1 ต.โนนศิลา อ.โนนศิลา จ.ขอนแก่น 40110</v>
      </c>
      <c r="V1677" s="11" t="str">
        <f t="shared" si="272"/>
        <v>เลขที่ 313 หมู่ที่ 1 ต.โนนศิลา อ.โนนศิลา จ.ขอนแก่น 40110, โทรศัพท์: 094-216-3063</v>
      </c>
      <c r="W1677" s="3" t="str">
        <f>VLOOKUP($B1677,[1]Offline!$A$2:$K$2447,5,FALSE)</f>
        <v>exp3223-sm@lotuss.com</v>
      </c>
      <c r="X1677" s="3" t="str">
        <f>VLOOKUP($B1677,[1]Offline!$A$2:$K$2447,10,FALSE)</f>
        <v>0942163063</v>
      </c>
      <c r="Y1677" t="s">
        <v>10890</v>
      </c>
      <c r="Z1677" t="str">
        <f t="shared" si="273"/>
        <v>0942163063</v>
      </c>
      <c r="AA1677" t="str">
        <f t="shared" si="274"/>
        <v>094-216-3063</v>
      </c>
      <c r="AB1677" t="str">
        <f t="shared" si="275"/>
        <v>Valid</v>
      </c>
      <c r="AC1677" s="4" t="str">
        <f t="shared" si="277"/>
        <v>Valid</v>
      </c>
      <c r="AD1677" t="s">
        <v>10890</v>
      </c>
      <c r="AE1677" s="11" t="s">
        <v>10891</v>
      </c>
    </row>
    <row r="1678" spans="1:31" ht="16" x14ac:dyDescent="0.2">
      <c r="A1678" t="s">
        <v>10892</v>
      </c>
      <c r="B1678">
        <v>3224</v>
      </c>
      <c r="C1678" t="str">
        <f t="shared" si="270"/>
        <v>store_doc_3224</v>
      </c>
      <c r="D1678" t="s">
        <v>10893</v>
      </c>
      <c r="E1678" t="s">
        <v>10894</v>
      </c>
      <c r="F1678">
        <v>16.93984579</v>
      </c>
      <c r="G1678">
        <v>104.7243354</v>
      </c>
      <c r="H1678" t="str">
        <f t="shared" si="276"/>
        <v>https://www.google.com/maps/place/16.93984579,104.7243354</v>
      </c>
      <c r="I1678" t="s">
        <v>28</v>
      </c>
      <c r="J1678" t="s">
        <v>29</v>
      </c>
      <c r="K1678" t="s">
        <v>10895</v>
      </c>
      <c r="L1678" t="s">
        <v>10896</v>
      </c>
      <c r="M1678" t="s">
        <v>5980</v>
      </c>
      <c r="N1678">
        <v>48110</v>
      </c>
      <c r="O1678" t="s">
        <v>10897</v>
      </c>
      <c r="P1678" t="s">
        <v>34</v>
      </c>
      <c r="Q1678" s="3" t="s">
        <v>35</v>
      </c>
      <c r="R1678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8" s="3" t="str">
        <f>VLOOKUP($B1678,[1]Offline!$A$2:$K$2447,2,FALSE)</f>
        <v>Mini Supermarket</v>
      </c>
      <c r="T1678" s="3" t="str">
        <f>VLOOKUP($B1678,[1]Offline!$A$2:$K$2447,6,FALSE)</f>
        <v>24 Hours</v>
      </c>
      <c r="U1678" s="3" t="str">
        <f>VLOOKUP($B1678,[1]Offline!$A$2:$K$2447,8,FALSE)</f>
        <v>เลขที่ 76 หมู่ที่ 11 ต.ธาตุพนม อ.ธาตุพนม จ.นครพนม 48110</v>
      </c>
      <c r="V1678" s="11" t="str">
        <f t="shared" si="272"/>
        <v>เลขที่ 76 หมู่ที่ 11 ต.ธาตุพนม อ.ธาตุพนม จ.นครพนม 48110, โทรศัพท์: 094-216-3023</v>
      </c>
      <c r="W1678" s="3" t="str">
        <f>VLOOKUP($B1678,[1]Offline!$A$2:$K$2447,5,FALSE)</f>
        <v>exp3224-sm@lotuss.com</v>
      </c>
      <c r="X1678" s="3" t="str">
        <f>VLOOKUP($B1678,[1]Offline!$A$2:$K$2447,10,FALSE)</f>
        <v>0942163023</v>
      </c>
      <c r="Y1678" t="s">
        <v>10898</v>
      </c>
      <c r="Z1678" t="str">
        <f t="shared" si="273"/>
        <v>0942163023</v>
      </c>
      <c r="AA1678" t="str">
        <f t="shared" si="274"/>
        <v>094-216-3023</v>
      </c>
      <c r="AB1678" t="str">
        <f t="shared" si="275"/>
        <v>Valid</v>
      </c>
      <c r="AC1678" s="4" t="str">
        <f t="shared" si="277"/>
        <v>Valid</v>
      </c>
      <c r="AD1678" t="s">
        <v>10898</v>
      </c>
      <c r="AE1678" s="11" t="s">
        <v>10899</v>
      </c>
    </row>
    <row r="1679" spans="1:31" ht="16" x14ac:dyDescent="0.2">
      <c r="A1679" t="s">
        <v>10900</v>
      </c>
      <c r="B1679">
        <v>3225</v>
      </c>
      <c r="C1679" t="str">
        <f t="shared" si="270"/>
        <v>store_doc_3225</v>
      </c>
      <c r="D1679" t="s">
        <v>10901</v>
      </c>
      <c r="E1679" t="s">
        <v>10902</v>
      </c>
      <c r="F1679">
        <v>15.111905719999999</v>
      </c>
      <c r="G1679">
        <v>103.1763945</v>
      </c>
      <c r="H1679" t="str">
        <f t="shared" si="276"/>
        <v>https://www.google.com/maps/place/15.11190572,103.1763945</v>
      </c>
      <c r="I1679" t="s">
        <v>28</v>
      </c>
      <c r="J1679" t="s">
        <v>29</v>
      </c>
      <c r="K1679" t="s">
        <v>10903</v>
      </c>
      <c r="L1679" t="s">
        <v>10904</v>
      </c>
      <c r="M1679" t="s">
        <v>3582</v>
      </c>
      <c r="N1679">
        <v>31000</v>
      </c>
      <c r="O1679" t="s">
        <v>10905</v>
      </c>
      <c r="P1679" t="s">
        <v>34</v>
      </c>
      <c r="Q1679" s="3" t="s">
        <v>35</v>
      </c>
      <c r="R1679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79" s="3" t="str">
        <f>VLOOKUP($B1679,[1]Offline!$A$2:$K$2447,2,FALSE)</f>
        <v>Mini Supermarket</v>
      </c>
      <c r="T1679" s="3" t="str">
        <f>VLOOKUP($B1679,[1]Offline!$A$2:$K$2447,6,FALSE)</f>
        <v>06:00-23:00 (17Hrs)</v>
      </c>
      <c r="U1679" s="3" t="str">
        <f>VLOOKUP($B1679,[1]Offline!$A$2:$K$2447,8,FALSE)</f>
        <v>เลขที่ 276-277 หมู่ 19 ต.บ้านด่าน อ.บ้านด่าน จ.บุรีรัมย์  31000</v>
      </c>
      <c r="V1679" s="11" t="str">
        <f t="shared" si="272"/>
        <v>เลขที่ 276-277 หมู่ 19 ต.บ้านด่าน อ.บ้านด่าน จ.บุรีรัมย์  31000, โทรศัพท์: 094-215-3563</v>
      </c>
      <c r="W1679" s="3" t="str">
        <f>VLOOKUP($B1679,[1]Offline!$A$2:$K$2447,5,FALSE)</f>
        <v>exp3225-sm@lotuss.com</v>
      </c>
      <c r="X1679" s="3" t="str">
        <f>VLOOKUP($B1679,[1]Offline!$A$2:$K$2447,10,FALSE)</f>
        <v>0942153563</v>
      </c>
      <c r="Y1679" t="s">
        <v>10906</v>
      </c>
      <c r="Z1679" t="str">
        <f t="shared" si="273"/>
        <v>0942153563</v>
      </c>
      <c r="AA1679" t="str">
        <f t="shared" si="274"/>
        <v>094-215-3563</v>
      </c>
      <c r="AB1679" t="str">
        <f t="shared" si="275"/>
        <v>Valid</v>
      </c>
      <c r="AC1679" s="4" t="str">
        <f t="shared" si="277"/>
        <v>Valid</v>
      </c>
      <c r="AD1679" t="s">
        <v>10906</v>
      </c>
      <c r="AE1679" s="11" t="s">
        <v>10907</v>
      </c>
    </row>
    <row r="1680" spans="1:31" ht="16" x14ac:dyDescent="0.2">
      <c r="A1680" t="s">
        <v>10908</v>
      </c>
      <c r="B1680">
        <v>3226</v>
      </c>
      <c r="C1680" t="str">
        <f t="shared" si="270"/>
        <v>store_doc_3226</v>
      </c>
      <c r="D1680" t="s">
        <v>10909</v>
      </c>
      <c r="E1680" t="s">
        <v>10910</v>
      </c>
      <c r="F1680">
        <v>14.121143</v>
      </c>
      <c r="G1680">
        <v>100.117267</v>
      </c>
      <c r="H1680" t="str">
        <f t="shared" si="276"/>
        <v>https://www.google.com/maps/place/14.121143,100.117267</v>
      </c>
      <c r="I1680" t="s">
        <v>28</v>
      </c>
      <c r="J1680" t="s">
        <v>29</v>
      </c>
      <c r="K1680" t="s">
        <v>10911</v>
      </c>
      <c r="L1680" t="s">
        <v>10352</v>
      </c>
      <c r="M1680" t="s">
        <v>350</v>
      </c>
      <c r="N1680">
        <v>73190</v>
      </c>
      <c r="O1680" t="s">
        <v>10912</v>
      </c>
      <c r="P1680" t="s">
        <v>34</v>
      </c>
      <c r="Q1680" s="3" t="s">
        <v>35</v>
      </c>
      <c r="R1680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0" s="3" t="str">
        <f>VLOOKUP($B1680,[1]Offline!$A$2:$K$2447,2,FALSE)</f>
        <v>Mini Supermarket</v>
      </c>
      <c r="T1680" s="3" t="str">
        <f>VLOOKUP($B1680,[1]Offline!$A$2:$K$2447,6,FALSE)</f>
        <v>07:00-21:00 (14Hrs)</v>
      </c>
      <c r="U1680" s="3" t="str">
        <f>VLOOKUP($B1680,[1]Offline!$A$2:$K$2447,8,FALSE)</f>
        <v>เลขที่ 131 หมู่ 2 ต.บางหลวง อ.บางเลน จ.นครปฐม 73190</v>
      </c>
      <c r="V1680" s="11" t="str">
        <f t="shared" si="272"/>
        <v>เลขที่ 131 หมู่ 2 ต.บางหลวง อ.บางเลน จ.นครปฐม 73190, โทรศัพท์: 081-247-6058</v>
      </c>
      <c r="W1680" s="3" t="str">
        <f>VLOOKUP($B1680,[1]Offline!$A$2:$K$2447,5,FALSE)</f>
        <v>exp3226-sm@lotuss.com</v>
      </c>
      <c r="X1680" s="3" t="str">
        <f>VLOOKUP($B1680,[1]Offline!$A$2:$K$2447,10,FALSE)</f>
        <v>0812476058</v>
      </c>
      <c r="Y1680" t="s">
        <v>10913</v>
      </c>
      <c r="Z1680" t="str">
        <f t="shared" si="273"/>
        <v>0812476058</v>
      </c>
      <c r="AA1680" t="str">
        <f t="shared" si="274"/>
        <v>081-247-6058</v>
      </c>
      <c r="AB1680" t="str">
        <f t="shared" si="275"/>
        <v>Valid</v>
      </c>
      <c r="AC1680" s="4" t="str">
        <f t="shared" si="277"/>
        <v>Valid</v>
      </c>
      <c r="AD1680" t="s">
        <v>10913</v>
      </c>
      <c r="AE1680" s="11" t="s">
        <v>10914</v>
      </c>
    </row>
    <row r="1681" spans="1:31" ht="16" x14ac:dyDescent="0.2">
      <c r="A1681" t="s">
        <v>10915</v>
      </c>
      <c r="B1681">
        <v>3227</v>
      </c>
      <c r="C1681" t="str">
        <f t="shared" si="270"/>
        <v>store_doc_3227</v>
      </c>
      <c r="D1681" t="s">
        <v>10916</v>
      </c>
      <c r="E1681" t="s">
        <v>10917</v>
      </c>
      <c r="F1681">
        <v>13.719049999999999</v>
      </c>
      <c r="G1681">
        <v>100.24357000000001</v>
      </c>
      <c r="H1681" t="str">
        <f t="shared" si="276"/>
        <v>https://www.google.com/maps/place/13.71905,100.24357</v>
      </c>
      <c r="I1681" t="s">
        <v>28</v>
      </c>
      <c r="J1681" t="s">
        <v>29</v>
      </c>
      <c r="K1681" t="s">
        <v>10918</v>
      </c>
      <c r="L1681" t="s">
        <v>349</v>
      </c>
      <c r="M1681" t="s">
        <v>350</v>
      </c>
      <c r="N1681">
        <v>73110</v>
      </c>
      <c r="O1681" t="s">
        <v>998</v>
      </c>
      <c r="P1681" t="s">
        <v>34</v>
      </c>
      <c r="Q1681" s="3" t="s">
        <v>35</v>
      </c>
      <c r="R1681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1" s="3" t="str">
        <f>VLOOKUP($B1681,[1]Offline!$A$2:$K$2447,2,FALSE)</f>
        <v>Mini Supermarket</v>
      </c>
      <c r="T1681" s="3" t="str">
        <f>VLOOKUP($B1681,[1]Offline!$A$2:$K$2447,6,FALSE)</f>
        <v>06:00-22:00 (16Hrs)</v>
      </c>
      <c r="U1681" s="3" t="str">
        <f>VLOOKUP($B1681,[1]Offline!$A$2:$K$2447,8,FALSE)</f>
        <v>เลขที่ 12/161 หมู่ 4 ต.ท่าข้าม อ.สามพราน จ.นครปฐม 73110</v>
      </c>
      <c r="V1681" s="11" t="str">
        <f t="shared" si="272"/>
        <v>เลขที่ 12/161 หมู่ 4 ต.ท่าข้าม อ.สามพราน จ.นครปฐม 73110, โทรศัพท์: 065-954-6702</v>
      </c>
      <c r="W1681" s="3" t="str">
        <f>VLOOKUP($B1681,[1]Offline!$A$2:$K$2447,5,FALSE)</f>
        <v>exp3227-sm@lotuss.com</v>
      </c>
      <c r="X1681" s="3" t="str">
        <f>VLOOKUP($B1681,[1]Offline!$A$2:$K$2447,10,FALSE)</f>
        <v>0659546702</v>
      </c>
      <c r="Y1681" t="s">
        <v>10919</v>
      </c>
      <c r="Z1681" t="str">
        <f t="shared" si="273"/>
        <v>0659546702</v>
      </c>
      <c r="AA1681" t="str">
        <f t="shared" si="274"/>
        <v>065-954-6702</v>
      </c>
      <c r="AB1681" t="str">
        <f t="shared" si="275"/>
        <v>Valid</v>
      </c>
      <c r="AC1681" s="4" t="str">
        <f t="shared" si="277"/>
        <v>Valid</v>
      </c>
      <c r="AD1681" t="s">
        <v>10919</v>
      </c>
      <c r="AE1681" s="11" t="s">
        <v>10920</v>
      </c>
    </row>
    <row r="1682" spans="1:31" ht="16" x14ac:dyDescent="0.2">
      <c r="A1682" t="s">
        <v>10921</v>
      </c>
      <c r="B1682">
        <v>3228</v>
      </c>
      <c r="C1682" t="str">
        <f t="shared" si="270"/>
        <v>store_doc_3228</v>
      </c>
      <c r="D1682" t="s">
        <v>10922</v>
      </c>
      <c r="E1682" t="s">
        <v>10923</v>
      </c>
      <c r="F1682">
        <v>15.901745310000001</v>
      </c>
      <c r="G1682">
        <v>100.3086285</v>
      </c>
      <c r="H1682" t="str">
        <f t="shared" si="276"/>
        <v>https://www.google.com/maps/place/15.90174531,100.3086285</v>
      </c>
      <c r="I1682" t="s">
        <v>28</v>
      </c>
      <c r="J1682" t="s">
        <v>29</v>
      </c>
      <c r="K1682" t="s">
        <v>10924</v>
      </c>
      <c r="L1682" t="s">
        <v>7499</v>
      </c>
      <c r="M1682" t="s">
        <v>2621</v>
      </c>
      <c r="N1682">
        <v>60120</v>
      </c>
      <c r="O1682" t="s">
        <v>10925</v>
      </c>
      <c r="P1682" t="s">
        <v>34</v>
      </c>
      <c r="Q1682" s="3" t="s">
        <v>35</v>
      </c>
      <c r="R1682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2" s="3" t="str">
        <f>VLOOKUP($B1682,[1]Offline!$A$2:$K$2447,2,FALSE)</f>
        <v>Mini Supermarket</v>
      </c>
      <c r="T1682" s="3" t="str">
        <f>VLOOKUP($B1682,[1]Offline!$A$2:$K$2447,6,FALSE)</f>
        <v>06:00-23:00 (17Hrs)</v>
      </c>
      <c r="U1682" s="3" t="str">
        <f>VLOOKUP($B1682,[1]Offline!$A$2:$K$2447,8,FALSE)</f>
        <v>เลขที่​ 95/8 ถ.แสงสวรรค์​เหนือ ต.ชุมแสง​ อ.ชุมแสง​ จ.นครสวรรค์​ 60120</v>
      </c>
      <c r="V1682" s="11" t="str">
        <f t="shared" si="272"/>
        <v>เลขที่​ 95/8 ถ.แสงสวรรค์​เหนือ ต.ชุมแสง​ อ.ชุมแสง​ จ.นครสวรรค์​ 60120, โทรศัพท์: 081-247-5248</v>
      </c>
      <c r="W1682" s="3" t="str">
        <f>VLOOKUP($B1682,[1]Offline!$A$2:$K$2447,5,FALSE)</f>
        <v>exp3228-sm@lotuss.com</v>
      </c>
      <c r="X1682" s="3" t="str">
        <f>VLOOKUP($B1682,[1]Offline!$A$2:$K$2447,10,FALSE)</f>
        <v>0812475248</v>
      </c>
      <c r="Y1682" t="s">
        <v>10926</v>
      </c>
      <c r="Z1682" t="str">
        <f t="shared" si="273"/>
        <v>0812475248</v>
      </c>
      <c r="AA1682" t="str">
        <f t="shared" si="274"/>
        <v>081-247-5248</v>
      </c>
      <c r="AB1682" t="str">
        <f t="shared" si="275"/>
        <v>Valid</v>
      </c>
      <c r="AC1682" s="4" t="str">
        <f t="shared" si="277"/>
        <v>Valid</v>
      </c>
      <c r="AD1682" t="s">
        <v>10926</v>
      </c>
      <c r="AE1682" s="11" t="s">
        <v>10927</v>
      </c>
    </row>
    <row r="1683" spans="1:31" ht="16" x14ac:dyDescent="0.2">
      <c r="A1683" t="s">
        <v>10928</v>
      </c>
      <c r="B1683">
        <v>3229</v>
      </c>
      <c r="C1683" t="str">
        <f t="shared" si="270"/>
        <v>store_doc_3229</v>
      </c>
      <c r="D1683" t="s">
        <v>10929</v>
      </c>
      <c r="E1683" t="s">
        <v>10930</v>
      </c>
      <c r="F1683">
        <v>13.560670999999999</v>
      </c>
      <c r="G1683">
        <v>100.824663</v>
      </c>
      <c r="H1683" t="str">
        <f t="shared" si="276"/>
        <v>https://www.google.com/maps/place/13.560671,100.824663</v>
      </c>
      <c r="I1683" t="s">
        <v>28</v>
      </c>
      <c r="J1683" t="s">
        <v>29</v>
      </c>
      <c r="K1683" t="s">
        <v>10931</v>
      </c>
      <c r="L1683" t="s">
        <v>367</v>
      </c>
      <c r="M1683" t="s">
        <v>100</v>
      </c>
      <c r="N1683">
        <v>10560</v>
      </c>
      <c r="O1683" t="s">
        <v>10932</v>
      </c>
      <c r="P1683" t="s">
        <v>34</v>
      </c>
      <c r="Q1683" s="3" t="s">
        <v>35</v>
      </c>
      <c r="R1683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3" s="3" t="str">
        <f>VLOOKUP($B1683,[1]Offline!$A$2:$K$2447,2,FALSE)</f>
        <v>Mini Supermarket</v>
      </c>
      <c r="T1683" s="3" t="str">
        <f>VLOOKUP($B1683,[1]Offline!$A$2:$K$2447,6,FALSE)</f>
        <v>06:00-23:00 (17Hrs)</v>
      </c>
      <c r="U1683" s="3" t="str">
        <f>VLOOKUP($B1683,[1]Offline!$A$2:$K$2447,8,FALSE)</f>
        <v>เลขที่ 9/160 หมู่ 2 ต.บางเพรียง อ.บางบ่อ จ.สมุทรปราการ 10560</v>
      </c>
      <c r="V1683" s="11" t="str">
        <f t="shared" si="272"/>
        <v>เลขที่ 9/160 หมู่ 2 ต.บางเพรียง อ.บางบ่อ จ.สมุทรปราการ 10560, โทรศัพท์: 088-984-7302</v>
      </c>
      <c r="W1683" s="3" t="str">
        <f>VLOOKUP($B1683,[1]Offline!$A$2:$K$2447,5,FALSE)</f>
        <v>exp3229-sm@lotuss.com</v>
      </c>
      <c r="X1683" s="3" t="str">
        <f>VLOOKUP($B1683,[1]Offline!$A$2:$K$2447,10,FALSE)</f>
        <v>0889847302</v>
      </c>
      <c r="Y1683" t="s">
        <v>10933</v>
      </c>
      <c r="Z1683" t="str">
        <f t="shared" si="273"/>
        <v>0889847302</v>
      </c>
      <c r="AA1683" t="str">
        <f t="shared" si="274"/>
        <v>088-984-7302</v>
      </c>
      <c r="AB1683" t="str">
        <f t="shared" si="275"/>
        <v>Valid</v>
      </c>
      <c r="AC1683" s="4" t="str">
        <f t="shared" si="277"/>
        <v>Valid</v>
      </c>
      <c r="AD1683" t="s">
        <v>10933</v>
      </c>
      <c r="AE1683" s="11" t="s">
        <v>10934</v>
      </c>
    </row>
    <row r="1684" spans="1:31" ht="16" x14ac:dyDescent="0.2">
      <c r="A1684" t="s">
        <v>10935</v>
      </c>
      <c r="B1684">
        <v>3230</v>
      </c>
      <c r="C1684" t="str">
        <f t="shared" si="270"/>
        <v>store_doc_3230</v>
      </c>
      <c r="D1684" t="s">
        <v>10936</v>
      </c>
      <c r="E1684" t="s">
        <v>10937</v>
      </c>
      <c r="F1684">
        <v>13.702506</v>
      </c>
      <c r="G1684">
        <v>100.266977</v>
      </c>
      <c r="H1684" t="str">
        <f t="shared" si="276"/>
        <v>https://www.google.com/maps/place/13.702506,100.266977</v>
      </c>
      <c r="I1684" t="s">
        <v>28</v>
      </c>
      <c r="J1684" t="s">
        <v>29</v>
      </c>
      <c r="K1684" t="s">
        <v>10938</v>
      </c>
      <c r="L1684" t="s">
        <v>349</v>
      </c>
      <c r="M1684" t="s">
        <v>350</v>
      </c>
      <c r="N1684">
        <v>73160</v>
      </c>
      <c r="O1684" t="s">
        <v>3842</v>
      </c>
      <c r="P1684" t="s">
        <v>34</v>
      </c>
      <c r="Q1684" s="3" t="s">
        <v>35</v>
      </c>
      <c r="R1684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4" s="3" t="str">
        <f>VLOOKUP($B1684,[1]Offline!$A$2:$K$2447,2,FALSE)</f>
        <v>Mini Supermarket</v>
      </c>
      <c r="T1684" s="3" t="str">
        <f>VLOOKUP($B1684,[1]Offline!$A$2:$K$2447,6,FALSE)</f>
        <v>06:00-22:00 (16Hrs)</v>
      </c>
      <c r="U1684" s="3" t="str">
        <f>VLOOKUP($B1684,[1]Offline!$A$2:$K$2447,8,FALSE)</f>
        <v>เลขที่ 51/128 หมู่ 1 ต.อ้อมใหญ่ อ.สามพราน จ.นครปฐม 73160</v>
      </c>
      <c r="V1684" s="11" t="str">
        <f t="shared" si="272"/>
        <v>เลขที่ 51/128 หมู่ 1 ต.อ้อมใหญ่ อ.สามพราน จ.นครปฐม 73160, โทรศัพท์: 064-589-1537</v>
      </c>
      <c r="W1684" s="3" t="str">
        <f>VLOOKUP($B1684,[1]Offline!$A$2:$K$2447,5,FALSE)</f>
        <v>exp3230-sm@lotuss.com</v>
      </c>
      <c r="X1684" s="3" t="str">
        <f>VLOOKUP($B1684,[1]Offline!$A$2:$K$2447,10,FALSE)</f>
        <v>0645891537</v>
      </c>
      <c r="Y1684" t="s">
        <v>10939</v>
      </c>
      <c r="Z1684" t="str">
        <f t="shared" si="273"/>
        <v>0645891537</v>
      </c>
      <c r="AA1684" t="str">
        <f t="shared" si="274"/>
        <v>064-589-1537</v>
      </c>
      <c r="AB1684" t="str">
        <f t="shared" si="275"/>
        <v>Valid</v>
      </c>
      <c r="AC1684" s="4" t="str">
        <f t="shared" si="277"/>
        <v>Valid</v>
      </c>
      <c r="AD1684" t="s">
        <v>10939</v>
      </c>
      <c r="AE1684" s="11" t="s">
        <v>10940</v>
      </c>
    </row>
    <row r="1685" spans="1:31" ht="16" x14ac:dyDescent="0.2">
      <c r="A1685" t="s">
        <v>10941</v>
      </c>
      <c r="B1685">
        <v>3231</v>
      </c>
      <c r="C1685" t="str">
        <f t="shared" si="270"/>
        <v>store_doc_3231</v>
      </c>
      <c r="D1685" t="s">
        <v>10942</v>
      </c>
      <c r="E1685" t="s">
        <v>10943</v>
      </c>
      <c r="F1685">
        <v>13.526543999999999</v>
      </c>
      <c r="G1685">
        <v>100.652253</v>
      </c>
      <c r="H1685" t="str">
        <f t="shared" si="276"/>
        <v>https://www.google.com/maps/place/13.526544,100.652253</v>
      </c>
      <c r="I1685" t="s">
        <v>28</v>
      </c>
      <c r="J1685" t="s">
        <v>29</v>
      </c>
      <c r="K1685" t="s">
        <v>10944</v>
      </c>
      <c r="L1685" t="s">
        <v>99</v>
      </c>
      <c r="M1685" t="s">
        <v>100</v>
      </c>
      <c r="N1685">
        <v>10280</v>
      </c>
      <c r="O1685" t="s">
        <v>717</v>
      </c>
      <c r="P1685" t="s">
        <v>34</v>
      </c>
      <c r="Q1685" s="3" t="s">
        <v>170</v>
      </c>
      <c r="R1685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5" s="3" t="str">
        <f>VLOOKUP($B1685,[1]Offline!$A$2:$K$2447,2,FALSE)</f>
        <v>Mini Supermarket</v>
      </c>
      <c r="T1685" s="3" t="str">
        <f>VLOOKUP($B1685,[1]Offline!$A$2:$K$2447,6,FALSE)</f>
        <v>06:00-23:00 (17Hrs)</v>
      </c>
      <c r="U1685" s="3" t="str">
        <f>VLOOKUP($B1685,[1]Offline!$A$2:$K$2447,8,FALSE)</f>
        <v>เลขที่ 785 หมู่ 2 ต.บางปูใหม่ อ.เมือง จ.สมุทรปราการ 10280</v>
      </c>
      <c r="V1685" s="11" t="str">
        <f t="shared" si="272"/>
        <v>เลขที่ 785 หมู่ 2 ต.บางปูใหม่ อ.เมือง จ.สมุทรปราการ 10280, โทรศัพท์: 081-247-0488</v>
      </c>
      <c r="W1685" s="3" t="str">
        <f>VLOOKUP($B1685,[1]Offline!$A$2:$K$2447,5,FALSE)</f>
        <v>exp3231-sm@lotuss.com</v>
      </c>
      <c r="X1685" s="3" t="str">
        <f>VLOOKUP($B1685,[1]Offline!$A$2:$K$2447,10,FALSE)</f>
        <v>0812470488</v>
      </c>
      <c r="Y1685" t="s">
        <v>10945</v>
      </c>
      <c r="Z1685" t="str">
        <f t="shared" si="273"/>
        <v>0812470488</v>
      </c>
      <c r="AA1685" t="str">
        <f t="shared" si="274"/>
        <v>081-247-0488</v>
      </c>
      <c r="AB1685" t="str">
        <f t="shared" si="275"/>
        <v>Valid</v>
      </c>
      <c r="AC1685" s="4" t="str">
        <f t="shared" si="277"/>
        <v>Valid</v>
      </c>
      <c r="AD1685" t="s">
        <v>10945</v>
      </c>
      <c r="AE1685" s="11" t="s">
        <v>10946</v>
      </c>
    </row>
    <row r="1686" spans="1:31" ht="16" x14ac:dyDescent="0.2">
      <c r="A1686" t="s">
        <v>10947</v>
      </c>
      <c r="B1686">
        <v>3232</v>
      </c>
      <c r="C1686" t="str">
        <f t="shared" si="270"/>
        <v>store_doc_3232</v>
      </c>
      <c r="D1686" t="s">
        <v>10948</v>
      </c>
      <c r="E1686" t="s">
        <v>10949</v>
      </c>
      <c r="F1686">
        <v>13.8439</v>
      </c>
      <c r="G1686">
        <v>100.46177299999999</v>
      </c>
      <c r="H1686" t="str">
        <f t="shared" si="276"/>
        <v>https://www.google.com/maps/place/13.8439,100.461773</v>
      </c>
      <c r="I1686" t="s">
        <v>28</v>
      </c>
      <c r="J1686" t="s">
        <v>29</v>
      </c>
      <c r="K1686" t="s">
        <v>10950</v>
      </c>
      <c r="L1686" t="s">
        <v>284</v>
      </c>
      <c r="M1686" t="s">
        <v>232</v>
      </c>
      <c r="N1686">
        <v>11000</v>
      </c>
      <c r="O1686" t="s">
        <v>1058</v>
      </c>
      <c r="P1686" t="s">
        <v>34</v>
      </c>
      <c r="Q1686" s="3" t="s">
        <v>35</v>
      </c>
      <c r="R1686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6" s="3" t="str">
        <f>VLOOKUP($B1686,[1]Offline!$A$2:$K$2447,2,FALSE)</f>
        <v>Mini Supermarket</v>
      </c>
      <c r="T1686" s="3" t="str">
        <f>VLOOKUP($B1686,[1]Offline!$A$2:$K$2447,6,FALSE)</f>
        <v>06:00-23:00 (17Hrs)</v>
      </c>
      <c r="U1686" s="3" t="str">
        <f>VLOOKUP($B1686,[1]Offline!$A$2:$K$2447,8,FALSE)</f>
        <v>เลขที่ 155/4 หมู่ที่ 9 ต.บางกร่าง อ.เมืองนนทบุรี จ.นนทบุรี 11000</v>
      </c>
      <c r="V1686" s="11" t="str">
        <f t="shared" si="272"/>
        <v>เลขที่ 155/4 หมู่ที่ 9 ต.บางกร่าง อ.เมืองนนทบุรี จ.นนทบุรี 11000, โทรศัพท์: 065-954-6703</v>
      </c>
      <c r="W1686" s="3" t="str">
        <f>VLOOKUP($B1686,[1]Offline!$A$2:$K$2447,5,FALSE)</f>
        <v>exp3232-sm@lotuss.com</v>
      </c>
      <c r="X1686" s="3" t="str">
        <f>VLOOKUP($B1686,[1]Offline!$A$2:$K$2447,10,FALSE)</f>
        <v>0659546703</v>
      </c>
      <c r="Y1686" t="s">
        <v>10951</v>
      </c>
      <c r="Z1686" t="str">
        <f t="shared" si="273"/>
        <v>0659546703</v>
      </c>
      <c r="AA1686" t="str">
        <f t="shared" si="274"/>
        <v>065-954-6703</v>
      </c>
      <c r="AB1686" t="str">
        <f t="shared" si="275"/>
        <v>Valid</v>
      </c>
      <c r="AC1686" s="4" t="str">
        <f t="shared" si="277"/>
        <v>Valid</v>
      </c>
      <c r="AD1686" t="s">
        <v>10951</v>
      </c>
      <c r="AE1686" s="11" t="s">
        <v>10952</v>
      </c>
    </row>
    <row r="1687" spans="1:31" ht="16" x14ac:dyDescent="0.2">
      <c r="A1687" t="s">
        <v>10953</v>
      </c>
      <c r="B1687">
        <v>3233</v>
      </c>
      <c r="C1687" t="str">
        <f t="shared" si="270"/>
        <v>store_doc_3233</v>
      </c>
      <c r="D1687" t="s">
        <v>10954</v>
      </c>
      <c r="E1687" t="s">
        <v>10955</v>
      </c>
      <c r="F1687">
        <v>13.10854</v>
      </c>
      <c r="G1687">
        <v>100.94983999999999</v>
      </c>
      <c r="H1687" t="str">
        <f t="shared" si="276"/>
        <v>https://www.google.com/maps/place/13.10854,100.94984</v>
      </c>
      <c r="I1687" t="s">
        <v>28</v>
      </c>
      <c r="J1687" t="s">
        <v>29</v>
      </c>
      <c r="K1687" t="s">
        <v>10956</v>
      </c>
      <c r="L1687" t="s">
        <v>1745</v>
      </c>
      <c r="M1687" t="s">
        <v>1528</v>
      </c>
      <c r="N1687">
        <v>20110</v>
      </c>
      <c r="O1687" t="s">
        <v>1746</v>
      </c>
      <c r="P1687" t="s">
        <v>34</v>
      </c>
      <c r="Q1687" s="3" t="s">
        <v>170</v>
      </c>
      <c r="R1687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7" s="3" t="str">
        <f>VLOOKUP($B1687,[1]Offline!$A$2:$K$2447,2,FALSE)</f>
        <v>Mini Supermarket</v>
      </c>
      <c r="T1687" s="3" t="str">
        <f>VLOOKUP($B1687,[1]Offline!$A$2:$K$2447,6,FALSE)</f>
        <v>06:00-23:00 (17Hrs)</v>
      </c>
      <c r="U1687" s="3" t="str">
        <f>VLOOKUP($B1687,[1]Offline!$A$2:$K$2447,8,FALSE)</f>
        <v>เลขที่ 209/22 หมู่ 9 ต.สุรศักดิ์ อ.ศรีราชา จ.ชลบุรี 20230</v>
      </c>
      <c r="V1687" s="11" t="str">
        <f t="shared" si="272"/>
        <v>เลขที่ 209/22 หมู่ 9 ต.สุรศักดิ์ อ.ศรีราชา จ.ชลบุรี 20230, โทรศัพท์: 094-215-3029</v>
      </c>
      <c r="W1687" s="3" t="str">
        <f>VLOOKUP($B1687,[1]Offline!$A$2:$K$2447,5,FALSE)</f>
        <v>exp3233-sm@lotuss.com</v>
      </c>
      <c r="X1687" s="3" t="str">
        <f>VLOOKUP($B1687,[1]Offline!$A$2:$K$2447,10,FALSE)</f>
        <v>0942153029</v>
      </c>
      <c r="Y1687" t="s">
        <v>10957</v>
      </c>
      <c r="Z1687" t="str">
        <f t="shared" si="273"/>
        <v>0942153029</v>
      </c>
      <c r="AA1687" t="str">
        <f t="shared" si="274"/>
        <v>094-215-3029</v>
      </c>
      <c r="AB1687" t="str">
        <f t="shared" si="275"/>
        <v>Valid</v>
      </c>
      <c r="AC1687" s="4" t="str">
        <f t="shared" si="277"/>
        <v>Valid</v>
      </c>
      <c r="AD1687" t="s">
        <v>10957</v>
      </c>
      <c r="AE1687" s="11" t="s">
        <v>10958</v>
      </c>
    </row>
    <row r="1688" spans="1:31" ht="16" x14ac:dyDescent="0.2">
      <c r="A1688" t="s">
        <v>10959</v>
      </c>
      <c r="B1688">
        <v>3234</v>
      </c>
      <c r="C1688" t="str">
        <f t="shared" si="270"/>
        <v>store_doc_3234</v>
      </c>
      <c r="D1688" t="s">
        <v>10960</v>
      </c>
      <c r="E1688" t="s">
        <v>10961</v>
      </c>
      <c r="F1688">
        <v>13.0968</v>
      </c>
      <c r="G1688">
        <v>100.97777000000001</v>
      </c>
      <c r="H1688" t="str">
        <f t="shared" si="276"/>
        <v>https://www.google.com/maps/place/13.0968,100.97777</v>
      </c>
      <c r="I1688" t="s">
        <v>28</v>
      </c>
      <c r="J1688" t="s">
        <v>29</v>
      </c>
      <c r="K1688" t="s">
        <v>10962</v>
      </c>
      <c r="L1688" t="s">
        <v>1745</v>
      </c>
      <c r="M1688" t="s">
        <v>1528</v>
      </c>
      <c r="N1688">
        <v>20110</v>
      </c>
      <c r="O1688" t="s">
        <v>3457</v>
      </c>
      <c r="P1688" t="s">
        <v>34</v>
      </c>
      <c r="Q1688" s="3" t="s">
        <v>35</v>
      </c>
      <c r="R1688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8" s="3" t="str">
        <f>VLOOKUP($B1688,[1]Offline!$A$2:$K$2447,2,FALSE)</f>
        <v>Mini Supermarket</v>
      </c>
      <c r="T1688" s="3" t="str">
        <f>VLOOKUP($B1688,[1]Offline!$A$2:$K$2447,6,FALSE)</f>
        <v>06:00-22:30 (16.5Hrs)</v>
      </c>
      <c r="U1688" s="3" t="str">
        <f>VLOOKUP($B1688,[1]Offline!$A$2:$K$2447,8,FALSE)</f>
        <v>เลขที่ 254/253 หมู่ 5 ต.บึง อ.ศรีราชา จ.ชลบุรี 20230</v>
      </c>
      <c r="V1688" s="11" t="str">
        <f t="shared" si="272"/>
        <v>เลขที่ 254/253 หมู่ 5 ต.บึง อ.ศรีราชา จ.ชลบุรี 20230, โทรศัพท์: ยังไม่มีเบอร์สาขา</v>
      </c>
      <c r="W1688" s="3" t="str">
        <f>VLOOKUP($B1688,[1]Offline!$A$2:$K$2447,5,FALSE)</f>
        <v>exp3234-sm@lotuss.com</v>
      </c>
      <c r="X1688" s="3" t="str">
        <f>VLOOKUP($B1688,[1]Offline!$A$2:$K$2447,10,FALSE)</f>
        <v>0ยังไม่มีเบอร์สาขา</v>
      </c>
      <c r="Y1688" t="s">
        <v>1580</v>
      </c>
      <c r="Z1688" t="str">
        <f t="shared" si="273"/>
        <v>ยังไม่มีเบอร์สาขา</v>
      </c>
      <c r="AA1688" t="str">
        <f t="shared" si="274"/>
        <v>ยังไม่มีเบอร์สาขา</v>
      </c>
      <c r="AB1688" t="str">
        <f t="shared" si="275"/>
        <v>Invalid</v>
      </c>
      <c r="AC1688" s="4" t="str">
        <f t="shared" si="277"/>
        <v>Invalid</v>
      </c>
      <c r="AD1688" t="s">
        <v>1580</v>
      </c>
      <c r="AE1688" s="11" t="s">
        <v>1580</v>
      </c>
    </row>
    <row r="1689" spans="1:31" ht="16" x14ac:dyDescent="0.2">
      <c r="A1689" t="s">
        <v>10963</v>
      </c>
      <c r="B1689">
        <v>3235</v>
      </c>
      <c r="C1689" t="str">
        <f t="shared" si="270"/>
        <v>store_doc_3235</v>
      </c>
      <c r="D1689" t="s">
        <v>10964</v>
      </c>
      <c r="E1689" t="s">
        <v>10965</v>
      </c>
      <c r="F1689">
        <v>12.9313067</v>
      </c>
      <c r="G1689">
        <v>102.0711562</v>
      </c>
      <c r="H1689" t="str">
        <f t="shared" si="276"/>
        <v>https://www.google.com/maps/place/12.9313067,102.0711562</v>
      </c>
      <c r="I1689" t="s">
        <v>28</v>
      </c>
      <c r="J1689" t="s">
        <v>29</v>
      </c>
      <c r="K1689" t="s">
        <v>10966</v>
      </c>
      <c r="L1689" t="s">
        <v>6947</v>
      </c>
      <c r="M1689" t="s">
        <v>2639</v>
      </c>
      <c r="N1689">
        <v>22210</v>
      </c>
      <c r="O1689" t="s">
        <v>10967</v>
      </c>
      <c r="P1689" t="s">
        <v>34</v>
      </c>
      <c r="Q1689" s="3" t="s">
        <v>35</v>
      </c>
      <c r="R1689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89" s="3" t="str">
        <f>VLOOKUP($B1689,[1]Offline!$A$2:$K$2447,2,FALSE)</f>
        <v>Mini Supermarket</v>
      </c>
      <c r="T1689" s="3" t="str">
        <f>VLOOKUP($B1689,[1]Offline!$A$2:$K$2447,6,FALSE)</f>
        <v>06:00-23:00 (17Hrs)</v>
      </c>
      <c r="U1689" s="3" t="str">
        <f>VLOOKUP($B1689,[1]Offline!$A$2:$K$2447,8,FALSE)</f>
        <v>เลขที่ 23/42 หมู่ 3 ต.ตะเคียงทอง อ.เขาคิชฌกูฎ จ.จันทบุรี 22210</v>
      </c>
      <c r="V1689" s="11" t="str">
        <f t="shared" si="272"/>
        <v>เลขที่ 23/42 หมู่ 3 ต.ตะเคียงทอง อ.เขาคิชฌกูฎ จ.จันทบุรี 22210, โทรศัพท์: 097-265-1614</v>
      </c>
      <c r="W1689" s="3" t="str">
        <f>VLOOKUP($B1689,[1]Offline!$A$2:$K$2447,5,FALSE)</f>
        <v>exp3235-sm@lotuss.com</v>
      </c>
      <c r="X1689" s="3" t="str">
        <f>VLOOKUP($B1689,[1]Offline!$A$2:$K$2447,10,FALSE)</f>
        <v>0972651614</v>
      </c>
      <c r="Y1689" t="s">
        <v>10968</v>
      </c>
      <c r="Z1689" t="str">
        <f t="shared" si="273"/>
        <v>0972651614</v>
      </c>
      <c r="AA1689" t="str">
        <f t="shared" si="274"/>
        <v>097-265-1614</v>
      </c>
      <c r="AB1689" t="str">
        <f t="shared" si="275"/>
        <v>Valid</v>
      </c>
      <c r="AC1689" s="4" t="str">
        <f t="shared" si="277"/>
        <v>Valid</v>
      </c>
      <c r="AD1689" t="s">
        <v>10968</v>
      </c>
      <c r="AE1689" s="11" t="s">
        <v>10969</v>
      </c>
    </row>
    <row r="1690" spans="1:31" ht="16" x14ac:dyDescent="0.2">
      <c r="A1690" t="s">
        <v>10970</v>
      </c>
      <c r="B1690">
        <v>3236</v>
      </c>
      <c r="C1690" t="str">
        <f t="shared" si="270"/>
        <v>store_doc_3236</v>
      </c>
      <c r="D1690" t="s">
        <v>10971</v>
      </c>
      <c r="E1690" t="s">
        <v>10972</v>
      </c>
      <c r="F1690">
        <v>12.838571</v>
      </c>
      <c r="G1690">
        <v>101.189227</v>
      </c>
      <c r="H1690" t="str">
        <f t="shared" si="276"/>
        <v>https://www.google.com/maps/place/12.838571,101.189227</v>
      </c>
      <c r="I1690" t="s">
        <v>28</v>
      </c>
      <c r="J1690" t="s">
        <v>29</v>
      </c>
      <c r="K1690" t="s">
        <v>10973</v>
      </c>
      <c r="L1690" t="s">
        <v>2539</v>
      </c>
      <c r="M1690" t="s">
        <v>2040</v>
      </c>
      <c r="N1690">
        <v>21180</v>
      </c>
      <c r="O1690" t="s">
        <v>2540</v>
      </c>
      <c r="P1690" t="s">
        <v>34</v>
      </c>
      <c r="Q1690" s="3" t="s">
        <v>35</v>
      </c>
      <c r="R1690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0" s="3" t="str">
        <f>VLOOKUP($B1690,[1]Offline!$A$2:$K$2447,2,FALSE)</f>
        <v>Mini Supermarket</v>
      </c>
      <c r="T1690" s="3" t="str">
        <f>VLOOKUP($B1690,[1]Offline!$A$2:$K$2447,6,FALSE)</f>
        <v xml:space="preserve">24 Hours </v>
      </c>
      <c r="U1690" s="3" t="str">
        <f>VLOOKUP($B1690,[1]Offline!$A$2:$K$2447,8,FALSE)</f>
        <v>เลขที่ 141 หมู่ 1 ต.นิคมพัฒนา อ.นิคมพัฒนา จ.ระยอง 21180</v>
      </c>
      <c r="V1690" s="11" t="str">
        <f t="shared" si="272"/>
        <v>เลขที่ 141 หมู่ 1 ต.นิคมพัฒนา อ.นิคมพัฒนา จ.ระยอง 21180, โทรศัพท์: 081-247-6320</v>
      </c>
      <c r="W1690" s="3" t="str">
        <f>VLOOKUP($B1690,[1]Offline!$A$2:$K$2447,5,FALSE)</f>
        <v>exp3236-sm@lotuss.com</v>
      </c>
      <c r="X1690" s="3" t="str">
        <f>VLOOKUP($B1690,[1]Offline!$A$2:$K$2447,10,FALSE)</f>
        <v>0812476320</v>
      </c>
      <c r="Y1690" t="s">
        <v>10974</v>
      </c>
      <c r="Z1690" t="str">
        <f t="shared" si="273"/>
        <v>0812476320</v>
      </c>
      <c r="AA1690" t="str">
        <f t="shared" si="274"/>
        <v>081-247-6320</v>
      </c>
      <c r="AB1690" t="str">
        <f t="shared" si="275"/>
        <v>Valid</v>
      </c>
      <c r="AC1690" s="4" t="str">
        <f t="shared" si="277"/>
        <v>Valid</v>
      </c>
      <c r="AD1690" t="s">
        <v>10974</v>
      </c>
      <c r="AE1690" s="11" t="s">
        <v>10975</v>
      </c>
    </row>
    <row r="1691" spans="1:31" ht="16" x14ac:dyDescent="0.2">
      <c r="A1691" t="s">
        <v>10976</v>
      </c>
      <c r="B1691">
        <v>3237</v>
      </c>
      <c r="C1691" t="str">
        <f t="shared" si="270"/>
        <v>store_doc_3237</v>
      </c>
      <c r="D1691" t="s">
        <v>10977</v>
      </c>
      <c r="E1691" t="s">
        <v>10978</v>
      </c>
      <c r="F1691">
        <v>12.712600999999999</v>
      </c>
      <c r="G1691">
        <v>101.058373</v>
      </c>
      <c r="H1691" t="str">
        <f t="shared" si="276"/>
        <v>https://www.google.com/maps/place/12.712601,101.058373</v>
      </c>
      <c r="I1691" t="s">
        <v>28</v>
      </c>
      <c r="J1691" t="s">
        <v>29</v>
      </c>
      <c r="K1691" t="s">
        <v>10979</v>
      </c>
      <c r="L1691" t="s">
        <v>2078</v>
      </c>
      <c r="M1691" t="s">
        <v>2040</v>
      </c>
      <c r="N1691">
        <v>21130</v>
      </c>
      <c r="O1691" t="s">
        <v>2079</v>
      </c>
      <c r="P1691" t="s">
        <v>34</v>
      </c>
      <c r="Q1691" s="3" t="s">
        <v>35</v>
      </c>
      <c r="R1691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1" s="3" t="str">
        <f>VLOOKUP($B1691,[1]Offline!$A$2:$K$2447,2,FALSE)</f>
        <v>Mini Supermarket</v>
      </c>
      <c r="T1691" s="3" t="str">
        <f>VLOOKUP($B1691,[1]Offline!$A$2:$K$2447,6,FALSE)</f>
        <v xml:space="preserve">24 Hours </v>
      </c>
      <c r="U1691" s="3" t="str">
        <f>VLOOKUP($B1691,[1]Offline!$A$2:$K$2447,8,FALSE)</f>
        <v>เลขที่ 169/95 หมู่ 5 ต.บ้านฉาง อ.บ้านฉาง จ.ระยอง 21130</v>
      </c>
      <c r="V1691" s="11" t="str">
        <f t="shared" si="272"/>
        <v>เลขที่ 169/95 หมู่ 5 ต.บ้านฉาง อ.บ้านฉาง จ.ระยอง 21130, โทรศัพท์: 096-846-6528</v>
      </c>
      <c r="W1691" s="3" t="str">
        <f>VLOOKUP($B1691,[1]Offline!$A$2:$K$2447,5,FALSE)</f>
        <v>exp3237-sm@lotuss.com</v>
      </c>
      <c r="X1691" s="3" t="str">
        <f>VLOOKUP($B1691,[1]Offline!$A$2:$K$2447,10,FALSE)</f>
        <v>0968466528</v>
      </c>
      <c r="Y1691" t="s">
        <v>10980</v>
      </c>
      <c r="Z1691" t="str">
        <f t="shared" si="273"/>
        <v>0968466528</v>
      </c>
      <c r="AA1691" t="str">
        <f t="shared" si="274"/>
        <v>096-846-6528</v>
      </c>
      <c r="AB1691" t="str">
        <f t="shared" si="275"/>
        <v>Valid</v>
      </c>
      <c r="AC1691" s="4" t="str">
        <f t="shared" si="277"/>
        <v>Valid</v>
      </c>
      <c r="AD1691" t="s">
        <v>10980</v>
      </c>
      <c r="AE1691" s="11" t="s">
        <v>10981</v>
      </c>
    </row>
    <row r="1692" spans="1:31" ht="16" x14ac:dyDescent="0.2">
      <c r="A1692" t="s">
        <v>10982</v>
      </c>
      <c r="B1692">
        <v>3238</v>
      </c>
      <c r="C1692" t="str">
        <f t="shared" si="270"/>
        <v>store_doc_3238</v>
      </c>
      <c r="D1692" t="s">
        <v>10983</v>
      </c>
      <c r="E1692" t="s">
        <v>10984</v>
      </c>
      <c r="F1692">
        <v>12.709307900000001</v>
      </c>
      <c r="G1692">
        <v>100.9735223</v>
      </c>
      <c r="H1692" t="str">
        <f t="shared" si="276"/>
        <v>https://www.google.com/maps/place/12.7093079,100.9735223</v>
      </c>
      <c r="I1692" t="s">
        <v>28</v>
      </c>
      <c r="J1692" t="s">
        <v>29</v>
      </c>
      <c r="K1692" t="s">
        <v>10985</v>
      </c>
      <c r="L1692" t="s">
        <v>2984</v>
      </c>
      <c r="M1692" t="s">
        <v>1528</v>
      </c>
      <c r="N1692">
        <v>20180</v>
      </c>
      <c r="O1692" t="s">
        <v>3679</v>
      </c>
      <c r="P1692" t="s">
        <v>34</v>
      </c>
      <c r="Q1692" s="3" t="s">
        <v>44</v>
      </c>
      <c r="R1692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2" s="3" t="str">
        <f>VLOOKUP($B1692,[1]Offline!$A$2:$K$2447,2,FALSE)</f>
        <v>Mini Supermarket</v>
      </c>
      <c r="T1692" s="3" t="str">
        <f>VLOOKUP($B1692,[1]Offline!$A$2:$K$2447,6,FALSE)</f>
        <v xml:space="preserve">24 Hours </v>
      </c>
      <c r="U1692" s="3" t="str">
        <f>VLOOKUP($B1692,[1]Offline!$A$2:$K$2447,8,FALSE)</f>
        <v>เลขที่ 139/55 หมู่ 2 ต.พลูตาหลวง อ.สัตหีบ จ.ชลบุรี 20180</v>
      </c>
      <c r="V1692" s="11" t="str">
        <f t="shared" si="272"/>
        <v>เลขที่ 139/55 หมู่ 2 ต.พลูตาหลวง อ.สัตหีบ จ.ชลบุรี 20180, โทรศัพท์: ยังไม่มีเบอร์สาขา</v>
      </c>
      <c r="W1692" s="3" t="str">
        <f>VLOOKUP($B1692,[1]Offline!$A$2:$K$2447,5,FALSE)</f>
        <v>exp3238-sm@lotuss.com</v>
      </c>
      <c r="X1692" s="3" t="str">
        <f>VLOOKUP($B1692,[1]Offline!$A$2:$K$2447,10,FALSE)</f>
        <v>0ยังไม่มีเบอร์สาขา</v>
      </c>
      <c r="Y1692" t="s">
        <v>1580</v>
      </c>
      <c r="Z1692" t="str">
        <f t="shared" si="273"/>
        <v>ยังไม่มีเบอร์สาขา</v>
      </c>
      <c r="AA1692" t="str">
        <f t="shared" si="274"/>
        <v>ยังไม่มีเบอร์สาขา</v>
      </c>
      <c r="AB1692" t="str">
        <f t="shared" si="275"/>
        <v>Invalid</v>
      </c>
      <c r="AC1692" s="4" t="str">
        <f t="shared" si="277"/>
        <v>Invalid</v>
      </c>
      <c r="AD1692" t="s">
        <v>1580</v>
      </c>
      <c r="AE1692" s="11" t="s">
        <v>1580</v>
      </c>
    </row>
    <row r="1693" spans="1:31" ht="16" x14ac:dyDescent="0.2">
      <c r="A1693" t="s">
        <v>10986</v>
      </c>
      <c r="B1693">
        <v>3239</v>
      </c>
      <c r="C1693" t="str">
        <f t="shared" si="270"/>
        <v>store_doc_3239</v>
      </c>
      <c r="D1693" t="s">
        <v>10987</v>
      </c>
      <c r="E1693" t="s">
        <v>10988</v>
      </c>
      <c r="F1693">
        <v>13.742542</v>
      </c>
      <c r="G1693">
        <v>100.25508600000001</v>
      </c>
      <c r="H1693" t="str">
        <f t="shared" si="276"/>
        <v>https://www.google.com/maps/place/13.742542,100.255086</v>
      </c>
      <c r="I1693" t="s">
        <v>28</v>
      </c>
      <c r="J1693" t="s">
        <v>29</v>
      </c>
      <c r="K1693" t="s">
        <v>10989</v>
      </c>
      <c r="L1693" t="s">
        <v>349</v>
      </c>
      <c r="M1693" t="s">
        <v>350</v>
      </c>
      <c r="N1693">
        <v>73110</v>
      </c>
      <c r="O1693" t="s">
        <v>10990</v>
      </c>
      <c r="P1693" t="s">
        <v>34</v>
      </c>
      <c r="Q1693" s="3" t="s">
        <v>35</v>
      </c>
      <c r="R1693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3" s="3" t="str">
        <f>VLOOKUP($B1693,[1]Offline!$A$2:$K$2447,2,FALSE)</f>
        <v>Mini Supermarket</v>
      </c>
      <c r="T1693" s="3" t="str">
        <f>VLOOKUP($B1693,[1]Offline!$A$2:$K$2447,6,FALSE)</f>
        <v>06:00-22:00 (16Hrs)</v>
      </c>
      <c r="U1693" s="3" t="str">
        <f>VLOOKUP($B1693,[1]Offline!$A$2:$K$2447,8,FALSE)</f>
        <v>เลขที่ 100 หมู่ 6 ต.ท่าตลาด อ.สามพราน จ.นครปฐม 73110</v>
      </c>
      <c r="V1693" s="11" t="str">
        <f t="shared" si="272"/>
        <v>เลขที่ 100 หมู่ 6 ต.ท่าตลาด อ.สามพราน จ.นครปฐม 73110, โทรศัพท์: 081-247-5905</v>
      </c>
      <c r="W1693" s="3" t="str">
        <f>VLOOKUP($B1693,[1]Offline!$A$2:$K$2447,5,FALSE)</f>
        <v>exp3239-sm@lotuss.com</v>
      </c>
      <c r="X1693" s="3" t="str">
        <f>VLOOKUP($B1693,[1]Offline!$A$2:$K$2447,10,FALSE)</f>
        <v>0812475905</v>
      </c>
      <c r="Y1693" t="s">
        <v>10991</v>
      </c>
      <c r="Z1693" t="str">
        <f t="shared" si="273"/>
        <v>0812475905</v>
      </c>
      <c r="AA1693" t="str">
        <f t="shared" si="274"/>
        <v>081-247-5905</v>
      </c>
      <c r="AB1693" t="str">
        <f t="shared" si="275"/>
        <v>Valid</v>
      </c>
      <c r="AC1693" s="4" t="str">
        <f t="shared" si="277"/>
        <v>Valid</v>
      </c>
      <c r="AD1693" t="s">
        <v>10991</v>
      </c>
      <c r="AE1693" s="11" t="s">
        <v>10992</v>
      </c>
    </row>
    <row r="1694" spans="1:31" ht="16" x14ac:dyDescent="0.2">
      <c r="A1694" t="s">
        <v>10993</v>
      </c>
      <c r="B1694">
        <v>3240</v>
      </c>
      <c r="C1694" t="str">
        <f t="shared" si="270"/>
        <v>store_doc_3240</v>
      </c>
      <c r="D1694" t="s">
        <v>10994</v>
      </c>
      <c r="E1694" t="s">
        <v>10995</v>
      </c>
      <c r="F1694">
        <v>13.745172999999999</v>
      </c>
      <c r="G1694">
        <v>100.39174</v>
      </c>
      <c r="H1694" t="str">
        <f t="shared" si="276"/>
        <v>https://www.google.com/maps/place/13.745173,100.39174</v>
      </c>
      <c r="I1694" t="s">
        <v>28</v>
      </c>
      <c r="J1694" t="s">
        <v>29</v>
      </c>
      <c r="K1694" t="s">
        <v>10996</v>
      </c>
      <c r="L1694" t="s">
        <v>189</v>
      </c>
      <c r="M1694" t="s">
        <v>32</v>
      </c>
      <c r="N1694">
        <v>10160</v>
      </c>
      <c r="O1694" t="s">
        <v>6530</v>
      </c>
      <c r="P1694" t="s">
        <v>34</v>
      </c>
      <c r="Q1694" s="3" t="s">
        <v>35</v>
      </c>
      <c r="R1694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4" s="3" t="str">
        <f>VLOOKUP($B1694,[1]Offline!$A$2:$K$2447,2,FALSE)</f>
        <v>Mini Supermarket</v>
      </c>
      <c r="T1694" s="3" t="str">
        <f>VLOOKUP($B1694,[1]Offline!$A$2:$K$2447,6,FALSE)</f>
        <v>06:00-23:00 (17Hrs)</v>
      </c>
      <c r="U1694" s="3" t="str">
        <f>VLOOKUP($B1694,[1]Offline!$A$2:$K$2447,8,FALSE)</f>
        <v>เลขที่ 513/1 ถ.บางแวก แขวงบางไผ่ เขตบางแค กรุงเทพฯ 10160</v>
      </c>
      <c r="V1694" s="11" t="str">
        <f t="shared" si="272"/>
        <v>เลขที่ 513/1 ถ.บางแวก แขวงบางไผ่ เขตบางแค กรุงเทพฯ 10160, โทรศัพท์: 064-661-4417</v>
      </c>
      <c r="W1694" s="3" t="str">
        <f>VLOOKUP($B1694,[1]Offline!$A$2:$K$2447,5,FALSE)</f>
        <v>exp3240-sm@lotuss.com</v>
      </c>
      <c r="X1694" s="3" t="str">
        <f>VLOOKUP($B1694,[1]Offline!$A$2:$K$2447,10,FALSE)</f>
        <v>0646614417</v>
      </c>
      <c r="Y1694" t="s">
        <v>10997</v>
      </c>
      <c r="Z1694" t="str">
        <f t="shared" si="273"/>
        <v>0646614417</v>
      </c>
      <c r="AA1694" t="str">
        <f t="shared" si="274"/>
        <v>064-661-4417</v>
      </c>
      <c r="AB1694" t="str">
        <f t="shared" si="275"/>
        <v>Valid</v>
      </c>
      <c r="AC1694" s="4" t="str">
        <f t="shared" si="277"/>
        <v>Valid</v>
      </c>
      <c r="AD1694" t="s">
        <v>10997</v>
      </c>
      <c r="AE1694" s="11" t="s">
        <v>10998</v>
      </c>
    </row>
    <row r="1695" spans="1:31" ht="16" x14ac:dyDescent="0.2">
      <c r="A1695" t="s">
        <v>10999</v>
      </c>
      <c r="B1695">
        <v>3241</v>
      </c>
      <c r="C1695" t="str">
        <f t="shared" si="270"/>
        <v>store_doc_3241</v>
      </c>
      <c r="D1695" t="s">
        <v>11000</v>
      </c>
      <c r="E1695" t="s">
        <v>11001</v>
      </c>
      <c r="F1695">
        <v>13.7198499</v>
      </c>
      <c r="G1695">
        <v>100.2643368</v>
      </c>
      <c r="H1695" t="str">
        <f t="shared" si="276"/>
        <v>https://www.google.com/maps/place/13.7198499,100.2643368</v>
      </c>
      <c r="I1695" t="s">
        <v>28</v>
      </c>
      <c r="J1695" t="s">
        <v>29</v>
      </c>
      <c r="K1695" t="s">
        <v>11002</v>
      </c>
      <c r="L1695" t="s">
        <v>349</v>
      </c>
      <c r="M1695" t="s">
        <v>350</v>
      </c>
      <c r="N1695">
        <v>73210</v>
      </c>
      <c r="O1695" t="s">
        <v>2210</v>
      </c>
      <c r="P1695" t="s">
        <v>34</v>
      </c>
      <c r="Q1695" s="3" t="s">
        <v>170</v>
      </c>
      <c r="R1695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5" s="3" t="str">
        <f>VLOOKUP($B1695,[1]Offline!$A$2:$K$2447,2,FALSE)</f>
        <v>Mini Supermarket</v>
      </c>
      <c r="T1695" s="3" t="str">
        <f>VLOOKUP($B1695,[1]Offline!$A$2:$K$2447,6,FALSE)</f>
        <v>06:00-23:00 (17Hrs)</v>
      </c>
      <c r="U1695" s="3" t="str">
        <f>VLOOKUP($B1695,[1]Offline!$A$2:$K$2447,8,FALSE)</f>
        <v>เลขที่ 67 หมู่ 5 ต.ไร่ขิง อ.สามพราน จ.นครปฐม 73210</v>
      </c>
      <c r="V1695" s="11" t="str">
        <f t="shared" si="272"/>
        <v>เลขที่ 67 หมู่ 5 ต.ไร่ขิง อ.สามพราน จ.นครปฐม 73210, โทรศัพท์: 087-331-1752</v>
      </c>
      <c r="W1695" s="3" t="str">
        <f>VLOOKUP($B1695,[1]Offline!$A$2:$K$2447,5,FALSE)</f>
        <v>exp3241-sm@lotuss.com</v>
      </c>
      <c r="X1695" s="3" t="str">
        <f>VLOOKUP($B1695,[1]Offline!$A$2:$K$2447,10,FALSE)</f>
        <v>0873311752</v>
      </c>
      <c r="Y1695" t="s">
        <v>11003</v>
      </c>
      <c r="Z1695" t="str">
        <f t="shared" si="273"/>
        <v>0873311752</v>
      </c>
      <c r="AA1695" t="str">
        <f t="shared" si="274"/>
        <v>087-331-1752</v>
      </c>
      <c r="AB1695" t="str">
        <f t="shared" si="275"/>
        <v>Valid</v>
      </c>
      <c r="AC1695" s="4" t="str">
        <f t="shared" si="277"/>
        <v>Valid</v>
      </c>
      <c r="AD1695" t="s">
        <v>11003</v>
      </c>
      <c r="AE1695" s="11" t="s">
        <v>11004</v>
      </c>
    </row>
    <row r="1696" spans="1:31" ht="16" x14ac:dyDescent="0.2">
      <c r="A1696" t="s">
        <v>11005</v>
      </c>
      <c r="B1696">
        <v>3242</v>
      </c>
      <c r="C1696" t="str">
        <f t="shared" si="270"/>
        <v>store_doc_3242</v>
      </c>
      <c r="D1696" t="s">
        <v>11006</v>
      </c>
      <c r="E1696" t="s">
        <v>11007</v>
      </c>
      <c r="F1696">
        <v>13.6844131</v>
      </c>
      <c r="G1696">
        <v>100.682531</v>
      </c>
      <c r="H1696" t="str">
        <f t="shared" si="276"/>
        <v>https://www.google.com/maps/place/13.6844131,100.682531</v>
      </c>
      <c r="I1696" t="s">
        <v>28</v>
      </c>
      <c r="J1696" t="s">
        <v>29</v>
      </c>
      <c r="K1696" t="s">
        <v>11008</v>
      </c>
      <c r="L1696" t="s">
        <v>318</v>
      </c>
      <c r="M1696" t="s">
        <v>32</v>
      </c>
      <c r="N1696">
        <v>10250</v>
      </c>
      <c r="O1696" t="s">
        <v>795</v>
      </c>
      <c r="P1696" t="s">
        <v>34</v>
      </c>
      <c r="Q1696" s="3" t="s">
        <v>44</v>
      </c>
      <c r="R1696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6" s="3" t="str">
        <f>VLOOKUP($B1696,[1]Offline!$A$2:$K$2447,2,FALSE)</f>
        <v>Mini Supermarket</v>
      </c>
      <c r="T1696" s="3" t="str">
        <f>VLOOKUP($B1696,[1]Offline!$A$2:$K$2447,6,FALSE)</f>
        <v xml:space="preserve">24 Hours </v>
      </c>
      <c r="U1696" s="3" t="str">
        <f>VLOOKUP($B1696,[1]Offline!$A$2:$K$2447,8,FALSE)</f>
        <v>เลขที่ 25 ซ.เฉลิมพระเกียรติ ร.๙ ซอย30แยก14 แขวงดอกไม้ เขตประเวศ กรุงเทพฯ 10250</v>
      </c>
      <c r="V1696" s="11" t="str">
        <f t="shared" si="272"/>
        <v>เลขที่ 25 ซ.เฉลิมพระเกียรติ ร.๙ ซอย30แยก14 แขวงดอกไม้ เขตประเวศ กรุงเทพฯ 10250, โทรศัพท์: 080-483-4390</v>
      </c>
      <c r="W1696" s="3" t="str">
        <f>VLOOKUP($B1696,[1]Offline!$A$2:$K$2447,5,FALSE)</f>
        <v>exp3242-sm@lotuss.com</v>
      </c>
      <c r="X1696" s="3" t="str">
        <f>VLOOKUP($B1696,[1]Offline!$A$2:$K$2447,10,FALSE)</f>
        <v>0804834390</v>
      </c>
      <c r="Y1696" t="s">
        <v>11009</v>
      </c>
      <c r="Z1696" t="str">
        <f t="shared" si="273"/>
        <v>0804834390</v>
      </c>
      <c r="AA1696" t="str">
        <f t="shared" si="274"/>
        <v>080-483-4390</v>
      </c>
      <c r="AB1696" t="str">
        <f t="shared" si="275"/>
        <v>Valid</v>
      </c>
      <c r="AC1696" s="4" t="str">
        <f t="shared" si="277"/>
        <v>Valid</v>
      </c>
      <c r="AD1696" t="s">
        <v>11009</v>
      </c>
      <c r="AE1696" s="11" t="s">
        <v>11010</v>
      </c>
    </row>
    <row r="1697" spans="1:31" ht="16" x14ac:dyDescent="0.2">
      <c r="A1697" t="s">
        <v>11011</v>
      </c>
      <c r="B1697">
        <v>3243</v>
      </c>
      <c r="C1697" t="str">
        <f t="shared" si="270"/>
        <v>store_doc_3243</v>
      </c>
      <c r="D1697" t="s">
        <v>11012</v>
      </c>
      <c r="E1697" t="s">
        <v>11013</v>
      </c>
      <c r="F1697">
        <v>13.6501707</v>
      </c>
      <c r="G1697">
        <v>100.6570993</v>
      </c>
      <c r="H1697" t="str">
        <f t="shared" si="276"/>
        <v>https://www.google.com/maps/place/13.6501707,100.6570993</v>
      </c>
      <c r="I1697" t="s">
        <v>28</v>
      </c>
      <c r="J1697" t="s">
        <v>29</v>
      </c>
      <c r="K1697" t="s">
        <v>11014</v>
      </c>
      <c r="L1697" t="s">
        <v>116</v>
      </c>
      <c r="M1697" t="s">
        <v>100</v>
      </c>
      <c r="N1697">
        <v>10540</v>
      </c>
      <c r="O1697" t="s">
        <v>117</v>
      </c>
      <c r="P1697" t="s">
        <v>34</v>
      </c>
      <c r="Q1697" s="3" t="s">
        <v>35</v>
      </c>
      <c r="R1697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7" s="3" t="str">
        <f>VLOOKUP($B1697,[1]Offline!$A$2:$K$2447,2,FALSE)</f>
        <v>Mini Supermarket</v>
      </c>
      <c r="T1697" s="3" t="str">
        <f>VLOOKUP($B1697,[1]Offline!$A$2:$K$2447,6,FALSE)</f>
        <v>06:00-24:00 (18Hrs)</v>
      </c>
      <c r="U1697" s="3" t="str">
        <f>VLOOKUP($B1697,[1]Offline!$A$2:$K$2447,8,FALSE)</f>
        <v>เลขที่ 20/13 หมู่ 12 ต.บางแก้ว อ.บางพลี จ.สมุทรปราการ 10540</v>
      </c>
      <c r="V1697" s="11" t="str">
        <f t="shared" si="272"/>
        <v>เลขที่ 20/13 หมู่ 12 ต.บางแก้ว อ.บางพลี จ.สมุทรปราการ 10540, โทรศัพท์: 081-247-0543</v>
      </c>
      <c r="W1697" s="3" t="str">
        <f>VLOOKUP($B1697,[1]Offline!$A$2:$K$2447,5,FALSE)</f>
        <v>exp3243-sm@lotuss.com</v>
      </c>
      <c r="X1697" s="3" t="str">
        <f>VLOOKUP($B1697,[1]Offline!$A$2:$K$2447,10,FALSE)</f>
        <v>0812470543</v>
      </c>
      <c r="Y1697" t="s">
        <v>11015</v>
      </c>
      <c r="Z1697" t="str">
        <f t="shared" si="273"/>
        <v>0812470543</v>
      </c>
      <c r="AA1697" t="str">
        <f t="shared" si="274"/>
        <v>081-247-0543</v>
      </c>
      <c r="AB1697" t="str">
        <f t="shared" si="275"/>
        <v>Valid</v>
      </c>
      <c r="AC1697" s="4" t="str">
        <f t="shared" si="277"/>
        <v>Valid</v>
      </c>
      <c r="AD1697" t="s">
        <v>11015</v>
      </c>
      <c r="AE1697" s="11" t="s">
        <v>11016</v>
      </c>
    </row>
    <row r="1698" spans="1:31" ht="16" x14ac:dyDescent="0.2">
      <c r="A1698" t="s">
        <v>11017</v>
      </c>
      <c r="B1698">
        <v>3244</v>
      </c>
      <c r="C1698" t="str">
        <f t="shared" si="270"/>
        <v>store_doc_3244</v>
      </c>
      <c r="D1698" t="s">
        <v>11018</v>
      </c>
      <c r="E1698" t="s">
        <v>11019</v>
      </c>
      <c r="F1698">
        <v>13.759232000000001</v>
      </c>
      <c r="G1698">
        <v>100.64993800000001</v>
      </c>
      <c r="H1698" t="str">
        <f t="shared" si="276"/>
        <v>https://www.google.com/maps/place/13.759232,100.649938</v>
      </c>
      <c r="I1698" t="s">
        <v>28</v>
      </c>
      <c r="J1698" t="s">
        <v>29</v>
      </c>
      <c r="K1698" t="s">
        <v>11020</v>
      </c>
      <c r="L1698" t="s">
        <v>139</v>
      </c>
      <c r="M1698" t="s">
        <v>32</v>
      </c>
      <c r="N1698">
        <v>10240</v>
      </c>
      <c r="O1698" t="s">
        <v>169</v>
      </c>
      <c r="P1698" t="s">
        <v>34</v>
      </c>
      <c r="Q1698" s="3" t="s">
        <v>44</v>
      </c>
      <c r="R1698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8" s="3" t="str">
        <f>VLOOKUP($B1698,[1]Offline!$A$2:$K$2447,2,FALSE)</f>
        <v>Mini Supermarket</v>
      </c>
      <c r="T1698" s="3" t="str">
        <f>VLOOKUP($B1698,[1]Offline!$A$2:$K$2447,6,FALSE)</f>
        <v>06:00-21:00 (15Hrs)</v>
      </c>
      <c r="U1698" s="3" t="str">
        <f>VLOOKUP($B1698,[1]Offline!$A$2:$K$2447,8,FALSE)</f>
        <v>เลขที่ 225/1 ซ.รามคำแหง 60(สวนสน) แขวงหัวหมาก เขตบางกะปิ กรุงเทพฯ 10240</v>
      </c>
      <c r="V1698" s="11" t="str">
        <f t="shared" si="272"/>
        <v>เลขที่ 225/1 ซ.รามคำแหง 60(สวนสน) แขวงหัวหมาก เขตบางกะปิ กรุงเทพฯ 10240, โทรศัพท์: 081-247-0544</v>
      </c>
      <c r="W1698" s="3" t="str">
        <f>VLOOKUP($B1698,[1]Offline!$A$2:$K$2447,5,FALSE)</f>
        <v>exp3244-sm@lotuss.com</v>
      </c>
      <c r="X1698" s="3" t="str">
        <f>VLOOKUP($B1698,[1]Offline!$A$2:$K$2447,10,FALSE)</f>
        <v>0812470544</v>
      </c>
      <c r="Y1698" t="s">
        <v>11021</v>
      </c>
      <c r="Z1698" t="str">
        <f t="shared" si="273"/>
        <v>0812470544</v>
      </c>
      <c r="AA1698" t="str">
        <f t="shared" si="274"/>
        <v>081-247-0544</v>
      </c>
      <c r="AB1698" t="str">
        <f t="shared" si="275"/>
        <v>Valid</v>
      </c>
      <c r="AC1698" s="4" t="str">
        <f t="shared" si="277"/>
        <v>Valid</v>
      </c>
      <c r="AD1698" t="s">
        <v>11021</v>
      </c>
      <c r="AE1698" s="11" t="s">
        <v>11022</v>
      </c>
    </row>
    <row r="1699" spans="1:31" ht="16" x14ac:dyDescent="0.2">
      <c r="A1699" t="s">
        <v>11023</v>
      </c>
      <c r="B1699">
        <v>3245</v>
      </c>
      <c r="C1699" t="str">
        <f t="shared" si="270"/>
        <v>store_doc_3245</v>
      </c>
      <c r="D1699" t="s">
        <v>11024</v>
      </c>
      <c r="E1699" t="s">
        <v>11025</v>
      </c>
      <c r="F1699">
        <v>13.611615</v>
      </c>
      <c r="G1699">
        <v>100.60274800000001</v>
      </c>
      <c r="H1699" t="str">
        <f t="shared" si="276"/>
        <v>https://www.google.com/maps/place/13.611615,100.602748</v>
      </c>
      <c r="I1699" t="s">
        <v>28</v>
      </c>
      <c r="J1699" t="s">
        <v>29</v>
      </c>
      <c r="K1699" t="s">
        <v>11026</v>
      </c>
      <c r="L1699" t="s">
        <v>99</v>
      </c>
      <c r="M1699" t="s">
        <v>100</v>
      </c>
      <c r="N1699">
        <v>10270</v>
      </c>
      <c r="O1699" t="s">
        <v>824</v>
      </c>
      <c r="P1699" t="s">
        <v>34</v>
      </c>
      <c r="Q1699" s="3" t="s">
        <v>35</v>
      </c>
      <c r="R1699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699" s="3" t="str">
        <f>VLOOKUP($B1699,[1]Offline!$A$2:$K$2447,2,FALSE)</f>
        <v>Mini Supermarket</v>
      </c>
      <c r="T1699" s="3" t="str">
        <f>VLOOKUP($B1699,[1]Offline!$A$2:$K$2447,6,FALSE)</f>
        <v>06:00-23:00 (17Hrs)</v>
      </c>
      <c r="U1699" s="3" t="str">
        <f>VLOOKUP($B1699,[1]Offline!$A$2:$K$2447,8,FALSE)</f>
        <v>เลขที่ 95/251 หมู่ 3 ต.บางเมือง อ.เมือง จ.สมุทรปราการ 10270</v>
      </c>
      <c r="V1699" s="11" t="str">
        <f t="shared" si="272"/>
        <v>เลขที่ 95/251 หมู่ 3 ต.บางเมือง อ.เมือง จ.สมุทรปราการ 10270, โทรศัพท์: 064-589-1538</v>
      </c>
      <c r="W1699" s="3" t="str">
        <f>VLOOKUP($B1699,[1]Offline!$A$2:$K$2447,5,FALSE)</f>
        <v>exp3245-sm@lotuss.com</v>
      </c>
      <c r="X1699" s="3" t="str">
        <f>VLOOKUP($B1699,[1]Offline!$A$2:$K$2447,10,FALSE)</f>
        <v>0645891538</v>
      </c>
      <c r="Y1699" t="s">
        <v>11027</v>
      </c>
      <c r="Z1699" t="str">
        <f t="shared" si="273"/>
        <v>0645891538</v>
      </c>
      <c r="AA1699" t="str">
        <f t="shared" si="274"/>
        <v>064-589-1538</v>
      </c>
      <c r="AB1699" t="str">
        <f t="shared" si="275"/>
        <v>Valid</v>
      </c>
      <c r="AC1699" s="4" t="str">
        <f t="shared" si="277"/>
        <v>Valid</v>
      </c>
      <c r="AD1699" t="s">
        <v>11027</v>
      </c>
      <c r="AE1699" s="11" t="s">
        <v>11028</v>
      </c>
    </row>
    <row r="1700" spans="1:31" ht="16" x14ac:dyDescent="0.2">
      <c r="A1700" t="s">
        <v>11029</v>
      </c>
      <c r="B1700">
        <v>3246</v>
      </c>
      <c r="C1700" t="str">
        <f t="shared" si="270"/>
        <v>store_doc_3246</v>
      </c>
      <c r="D1700" t="s">
        <v>11030</v>
      </c>
      <c r="E1700" t="s">
        <v>11031</v>
      </c>
      <c r="F1700">
        <v>15.725174600000001</v>
      </c>
      <c r="G1700">
        <v>100.0438431</v>
      </c>
      <c r="H1700" t="str">
        <f t="shared" si="276"/>
        <v>https://www.google.com/maps/place/15.7251746,100.0438431</v>
      </c>
      <c r="I1700" t="s">
        <v>28</v>
      </c>
      <c r="J1700" t="s">
        <v>29</v>
      </c>
      <c r="K1700" t="s">
        <v>11032</v>
      </c>
      <c r="L1700" t="s">
        <v>4192</v>
      </c>
      <c r="M1700" t="s">
        <v>2621</v>
      </c>
      <c r="N1700">
        <v>60240</v>
      </c>
      <c r="O1700" t="s">
        <v>8599</v>
      </c>
      <c r="P1700" t="s">
        <v>34</v>
      </c>
      <c r="Q1700" s="3" t="s">
        <v>35</v>
      </c>
      <c r="R1700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0" s="3" t="str">
        <f>VLOOKUP($B1700,[1]Offline!$A$2:$K$2447,2,FALSE)</f>
        <v>Mini Supermarket</v>
      </c>
      <c r="T1700" s="3" t="str">
        <f>VLOOKUP($B1700,[1]Offline!$A$2:$K$2447,6,FALSE)</f>
        <v>06:00-23:00 (17Hrs)</v>
      </c>
      <c r="U1700" s="3" t="str">
        <f>VLOOKUP($B1700,[1]Offline!$A$2:$K$2447,8,FALSE)</f>
        <v>เลขที่ 12/8 ม.6 ต.หนองกรด อ.เมืองนครสวรรค์ จ.นครสวรรค์ 60000</v>
      </c>
      <c r="V1700" s="11" t="str">
        <f t="shared" si="272"/>
        <v>เลขที่ 12/8 ม.6 ต.หนองกรด อ.เมืองนครสวรรค์ จ.นครสวรรค์ 60000, โทรศัพท์: 064-587-4534</v>
      </c>
      <c r="W1700" s="3" t="str">
        <f>VLOOKUP($B1700,[1]Offline!$A$2:$K$2447,5,FALSE)</f>
        <v>exp3246-sm@lotuss.com</v>
      </c>
      <c r="X1700" s="3" t="str">
        <f>VLOOKUP($B1700,[1]Offline!$A$2:$K$2447,10,FALSE)</f>
        <v>0645874534</v>
      </c>
      <c r="Y1700" t="s">
        <v>11033</v>
      </c>
      <c r="Z1700" t="str">
        <f t="shared" si="273"/>
        <v>0645874534</v>
      </c>
      <c r="AA1700" t="str">
        <f t="shared" si="274"/>
        <v>064-587-4534</v>
      </c>
      <c r="AB1700" t="str">
        <f t="shared" si="275"/>
        <v>Valid</v>
      </c>
      <c r="AC1700" s="4" t="str">
        <f t="shared" si="277"/>
        <v>Valid</v>
      </c>
      <c r="AD1700" t="s">
        <v>11033</v>
      </c>
      <c r="AE1700" s="11" t="s">
        <v>11034</v>
      </c>
    </row>
    <row r="1701" spans="1:31" ht="16" x14ac:dyDescent="0.2">
      <c r="A1701" t="s">
        <v>11035</v>
      </c>
      <c r="B1701">
        <v>3247</v>
      </c>
      <c r="C1701" t="str">
        <f t="shared" si="270"/>
        <v>store_doc_3247</v>
      </c>
      <c r="D1701" t="s">
        <v>11036</v>
      </c>
      <c r="E1701" t="s">
        <v>11037</v>
      </c>
      <c r="F1701">
        <v>18.741976999999999</v>
      </c>
      <c r="G1701">
        <v>98.938237999999998</v>
      </c>
      <c r="H1701" t="str">
        <f t="shared" si="276"/>
        <v>https://www.google.com/maps/place/18.741977,98.938238</v>
      </c>
      <c r="I1701" t="s">
        <v>28</v>
      </c>
      <c r="J1701" t="s">
        <v>29</v>
      </c>
      <c r="K1701" t="s">
        <v>11038</v>
      </c>
      <c r="L1701" t="s">
        <v>469</v>
      </c>
      <c r="M1701" t="s">
        <v>470</v>
      </c>
      <c r="N1701">
        <v>50100</v>
      </c>
      <c r="O1701" t="s">
        <v>2502</v>
      </c>
      <c r="P1701" t="s">
        <v>34</v>
      </c>
      <c r="Q1701" s="3" t="s">
        <v>44</v>
      </c>
      <c r="R1701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1" s="3" t="str">
        <f>VLOOKUP($B1701,[1]Offline!$A$2:$K$2447,2,FALSE)</f>
        <v>Mini Supermarket</v>
      </c>
      <c r="T1701" s="3" t="str">
        <f>VLOOKUP($B1701,[1]Offline!$A$2:$K$2447,6,FALSE)</f>
        <v>24 Hours</v>
      </c>
      <c r="U1701" s="3" t="str">
        <f>VLOOKUP($B1701,[1]Offline!$A$2:$K$2447,8,FALSE)</f>
        <v>เลขที่ 77/11 หมู่ 3 ตำบลแม่เหียะ อำเภอเมืองเชียงใหม่ จังหวัดเชียงใหม่</v>
      </c>
      <c r="V1701" s="11" t="str">
        <f t="shared" si="272"/>
        <v>เลขที่ 77/11 หมู่ 3 ตำบลแม่เหียะ อำเภอเมืองเชียงใหม่ จังหวัดเชียงใหม่, โทรศัพท์: 081-247-9092</v>
      </c>
      <c r="W1701" s="3" t="str">
        <f>VLOOKUP($B1701,[1]Offline!$A$2:$K$2447,5,FALSE)</f>
        <v>exp3247-sm@lotuss.com</v>
      </c>
      <c r="X1701" s="3" t="str">
        <f>VLOOKUP($B1701,[1]Offline!$A$2:$K$2447,10,FALSE)</f>
        <v>0812479092</v>
      </c>
      <c r="Y1701" t="s">
        <v>11039</v>
      </c>
      <c r="Z1701" t="str">
        <f t="shared" si="273"/>
        <v>0812479092</v>
      </c>
      <c r="AA1701" t="str">
        <f t="shared" si="274"/>
        <v>081-247-9092</v>
      </c>
      <c r="AB1701" t="str">
        <f t="shared" si="275"/>
        <v>Valid</v>
      </c>
      <c r="AC1701" s="4" t="str">
        <f t="shared" si="277"/>
        <v>Valid</v>
      </c>
      <c r="AD1701" t="s">
        <v>11039</v>
      </c>
      <c r="AE1701" s="11" t="s">
        <v>11040</v>
      </c>
    </row>
    <row r="1702" spans="1:31" ht="16" x14ac:dyDescent="0.2">
      <c r="A1702" t="s">
        <v>11041</v>
      </c>
      <c r="B1702">
        <v>3248</v>
      </c>
      <c r="C1702" t="str">
        <f t="shared" si="270"/>
        <v>store_doc_3248</v>
      </c>
      <c r="D1702" t="s">
        <v>11042</v>
      </c>
      <c r="E1702" t="s">
        <v>11043</v>
      </c>
      <c r="F1702">
        <v>13.926306</v>
      </c>
      <c r="G1702">
        <v>101.566609</v>
      </c>
      <c r="H1702" t="str">
        <f t="shared" si="276"/>
        <v>https://www.google.com/maps/place/13.926306,101.566609</v>
      </c>
      <c r="I1702" t="s">
        <v>28</v>
      </c>
      <c r="J1702" t="s">
        <v>29</v>
      </c>
      <c r="K1702" t="s">
        <v>11044</v>
      </c>
      <c r="L1702" t="s">
        <v>2533</v>
      </c>
      <c r="M1702" t="s">
        <v>1841</v>
      </c>
      <c r="N1702">
        <v>25140</v>
      </c>
      <c r="O1702" t="s">
        <v>2534</v>
      </c>
      <c r="P1702" t="s">
        <v>34</v>
      </c>
      <c r="Q1702" s="3" t="s">
        <v>170</v>
      </c>
      <c r="R1702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2" s="3" t="str">
        <f>VLOOKUP($B1702,[1]Offline!$A$2:$K$2447,2,FALSE)</f>
        <v>Mini Supermarket</v>
      </c>
      <c r="T1702" s="3" t="str">
        <f>VLOOKUP($B1702,[1]Offline!$A$2:$K$2447,6,FALSE)</f>
        <v>06:00-23:00 (17Hrs)</v>
      </c>
      <c r="U1702" s="3" t="str">
        <f>VLOOKUP($B1702,[1]Offline!$A$2:$K$2447,8,FALSE)</f>
        <v>เลขที่ 994 หมู่ 7 ต.ท่าตูม อ.ศรีมหาโพธิ จ.ปราจีนบุรี 25140</v>
      </c>
      <c r="V1702" s="11" t="str">
        <f t="shared" si="272"/>
        <v>เลขที่ 994 หมู่ 7 ต.ท่าตูม อ.ศรีมหาโพธิ จ.ปราจีนบุรี 25140, โทรศัพท์: 064-587-4539</v>
      </c>
      <c r="W1702" s="3" t="str">
        <f>VLOOKUP($B1702,[1]Offline!$A$2:$K$2447,5,FALSE)</f>
        <v>exp3248-sm@lotuss.com</v>
      </c>
      <c r="X1702" s="3" t="str">
        <f>VLOOKUP($B1702,[1]Offline!$A$2:$K$2447,10,FALSE)</f>
        <v>0645874539</v>
      </c>
      <c r="Y1702" t="s">
        <v>11045</v>
      </c>
      <c r="Z1702" t="str">
        <f t="shared" si="273"/>
        <v>0645874539</v>
      </c>
      <c r="AA1702" t="str">
        <f t="shared" si="274"/>
        <v>064-587-4539</v>
      </c>
      <c r="AB1702" t="str">
        <f t="shared" si="275"/>
        <v>Valid</v>
      </c>
      <c r="AC1702" s="4" t="str">
        <f t="shared" si="277"/>
        <v>Valid</v>
      </c>
      <c r="AD1702" t="s">
        <v>11045</v>
      </c>
      <c r="AE1702" s="11" t="s">
        <v>11046</v>
      </c>
    </row>
    <row r="1703" spans="1:31" ht="16" x14ac:dyDescent="0.2">
      <c r="A1703" t="s">
        <v>11047</v>
      </c>
      <c r="B1703">
        <v>3249</v>
      </c>
      <c r="C1703" t="str">
        <f t="shared" si="270"/>
        <v>store_doc_3249</v>
      </c>
      <c r="D1703" t="s">
        <v>11048</v>
      </c>
      <c r="E1703" t="s">
        <v>11049</v>
      </c>
      <c r="F1703">
        <v>12.62551</v>
      </c>
      <c r="G1703">
        <v>101.43113</v>
      </c>
      <c r="H1703" t="str">
        <f t="shared" si="276"/>
        <v>https://www.google.com/maps/place/12.62551,101.43113</v>
      </c>
      <c r="I1703" t="s">
        <v>28</v>
      </c>
      <c r="J1703" t="s">
        <v>29</v>
      </c>
      <c r="K1703" t="s">
        <v>11050</v>
      </c>
      <c r="L1703" t="s">
        <v>2494</v>
      </c>
      <c r="M1703" t="s">
        <v>2040</v>
      </c>
      <c r="N1703">
        <v>21160</v>
      </c>
      <c r="O1703" t="s">
        <v>7459</v>
      </c>
      <c r="P1703" t="s">
        <v>34</v>
      </c>
      <c r="Q1703" s="3" t="s">
        <v>170</v>
      </c>
      <c r="R1703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3" s="3" t="str">
        <f>VLOOKUP($B1703,[1]Offline!$A$2:$K$2447,2,FALSE)</f>
        <v>Mini Supermarket</v>
      </c>
      <c r="T1703" s="3" t="str">
        <f>VLOOKUP($B1703,[1]Offline!$A$2:$K$2447,6,FALSE)</f>
        <v>06:00-23:00 (17Hrs)</v>
      </c>
      <c r="U1703" s="3" t="str">
        <f>VLOOKUP($B1703,[1]Offline!$A$2:$K$2447,8,FALSE)</f>
        <v>เลขที่ 206/33 หมู่ 2 ต.เพ อ.เมือง จ.ระยอง 21160</v>
      </c>
      <c r="V1703" s="11" t="str">
        <f t="shared" si="272"/>
        <v>เลขที่ 206/33 หมู่ 2 ต.เพ อ.เมือง จ.ระยอง 21160, โทรศัพท์: 097-239-5852</v>
      </c>
      <c r="W1703" s="3" t="str">
        <f>VLOOKUP($B1703,[1]Offline!$A$2:$K$2447,5,FALSE)</f>
        <v>exp3249-sm@lotuss.com</v>
      </c>
      <c r="X1703" s="3" t="str">
        <f>VLOOKUP($B1703,[1]Offline!$A$2:$K$2447,10,FALSE)</f>
        <v>0972395852</v>
      </c>
      <c r="Y1703" t="s">
        <v>11051</v>
      </c>
      <c r="Z1703" t="str">
        <f t="shared" si="273"/>
        <v>0972395852</v>
      </c>
      <c r="AA1703" t="str">
        <f t="shared" si="274"/>
        <v>097-239-5852</v>
      </c>
      <c r="AB1703" t="str">
        <f t="shared" si="275"/>
        <v>Valid</v>
      </c>
      <c r="AC1703" s="4" t="str">
        <f t="shared" ref="AC1703:AC1734" si="278">IF(AND(LEFT($Z1703,1)="0", OR(LEN(SUBSTITUTE($Z1703,"-",""))=9, AND(LEFT($Z1703,2)&lt;&gt;"02", LEN(SUBSTITUTE($Z1703,"-",""))=10))), "Valid", "Invalid")</f>
        <v>Valid</v>
      </c>
      <c r="AD1703" t="s">
        <v>11051</v>
      </c>
      <c r="AE1703" s="11" t="s">
        <v>11052</v>
      </c>
    </row>
    <row r="1704" spans="1:31" ht="16" x14ac:dyDescent="0.2">
      <c r="A1704" t="s">
        <v>11053</v>
      </c>
      <c r="B1704">
        <v>3250</v>
      </c>
      <c r="C1704" t="str">
        <f t="shared" si="270"/>
        <v>store_doc_3250</v>
      </c>
      <c r="D1704" t="s">
        <v>11054</v>
      </c>
      <c r="E1704" t="s">
        <v>11055</v>
      </c>
      <c r="F1704">
        <v>16.189644999999999</v>
      </c>
      <c r="G1704">
        <v>103.292112</v>
      </c>
      <c r="H1704" t="str">
        <f t="shared" si="276"/>
        <v>https://www.google.com/maps/place/16.189645,103.292112</v>
      </c>
      <c r="I1704" t="s">
        <v>28</v>
      </c>
      <c r="J1704" t="s">
        <v>29</v>
      </c>
      <c r="K1704" t="s">
        <v>11056</v>
      </c>
      <c r="L1704" t="s">
        <v>885</v>
      </c>
      <c r="M1704" t="s">
        <v>3115</v>
      </c>
      <c r="N1704">
        <v>44000</v>
      </c>
      <c r="O1704" t="s">
        <v>387</v>
      </c>
      <c r="P1704" t="s">
        <v>34</v>
      </c>
      <c r="Q1704" s="3" t="s">
        <v>44</v>
      </c>
      <c r="R1704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4" s="3" t="str">
        <f>VLOOKUP($B1704,[1]Offline!$A$2:$K$2447,2,FALSE)</f>
        <v>Mini Supermarket</v>
      </c>
      <c r="T1704" s="3" t="str">
        <f>VLOOKUP($B1704,[1]Offline!$A$2:$K$2447,6,FALSE)</f>
        <v>24 Hours</v>
      </c>
      <c r="U1704" s="3" t="str">
        <f>VLOOKUP($B1704,[1]Offline!$A$2:$K$2447,8,FALSE)</f>
        <v>เลขที่ 271 ถ.ศรีสวัสดำเนิน ซ.11 ต.ตลาด อ.เมือง จ.มหาสารคาม 44000</v>
      </c>
      <c r="V1704" s="11" t="str">
        <f t="shared" si="272"/>
        <v>เลขที่ 271 ถ.ศรีสวัสดำเนิน ซ.11 ต.ตลาด อ.เมือง จ.มหาสารคาม 44000, โทรศัพท์: 094-215-2813</v>
      </c>
      <c r="W1704" s="3" t="str">
        <f>VLOOKUP($B1704,[1]Offline!$A$2:$K$2447,5,FALSE)</f>
        <v>exp3250-sm@lotuss.com</v>
      </c>
      <c r="X1704" s="3" t="str">
        <f>VLOOKUP($B1704,[1]Offline!$A$2:$K$2447,10,FALSE)</f>
        <v>0942152813</v>
      </c>
      <c r="Y1704" t="s">
        <v>11057</v>
      </c>
      <c r="Z1704" t="str">
        <f t="shared" si="273"/>
        <v>0942152813</v>
      </c>
      <c r="AA1704" t="str">
        <f t="shared" si="274"/>
        <v>094-215-2813</v>
      </c>
      <c r="AB1704" t="str">
        <f t="shared" si="275"/>
        <v>Valid</v>
      </c>
      <c r="AC1704" s="4" t="str">
        <f t="shared" si="278"/>
        <v>Valid</v>
      </c>
      <c r="AD1704" t="s">
        <v>11057</v>
      </c>
      <c r="AE1704" s="11" t="s">
        <v>11058</v>
      </c>
    </row>
    <row r="1705" spans="1:31" ht="16" x14ac:dyDescent="0.2">
      <c r="A1705" t="s">
        <v>11059</v>
      </c>
      <c r="B1705">
        <v>3251</v>
      </c>
      <c r="C1705" t="str">
        <f t="shared" si="270"/>
        <v>store_doc_3251</v>
      </c>
      <c r="D1705" t="s">
        <v>11060</v>
      </c>
      <c r="E1705" t="s">
        <v>11061</v>
      </c>
      <c r="F1705">
        <v>14.933401</v>
      </c>
      <c r="G1705">
        <v>102.01333</v>
      </c>
      <c r="H1705" t="str">
        <f t="shared" si="276"/>
        <v>https://www.google.com/maps/place/14.933401,102.01333</v>
      </c>
      <c r="I1705" t="s">
        <v>28</v>
      </c>
      <c r="J1705" t="s">
        <v>29</v>
      </c>
      <c r="K1705" t="s">
        <v>11062</v>
      </c>
      <c r="L1705" t="s">
        <v>2721</v>
      </c>
      <c r="M1705" t="s">
        <v>2668</v>
      </c>
      <c r="N1705">
        <v>30000</v>
      </c>
      <c r="O1705" t="s">
        <v>11063</v>
      </c>
      <c r="P1705" t="s">
        <v>34</v>
      </c>
      <c r="Q1705" s="3" t="s">
        <v>35</v>
      </c>
      <c r="R1705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5" s="3" t="str">
        <f>VLOOKUP($B1705,[1]Offline!$A$2:$K$2447,2,FALSE)</f>
        <v>Mini Supermarket</v>
      </c>
      <c r="T1705" s="3" t="str">
        <f>VLOOKUP($B1705,[1]Offline!$A$2:$K$2447,6,FALSE)</f>
        <v>06:00-23:00 (17Hrs)</v>
      </c>
      <c r="U1705" s="3" t="str">
        <f>VLOOKUP($B1705,[1]Offline!$A$2:$K$2447,8,FALSE)</f>
        <v>เลขที่ 773 หมู่ที่ 3 ตำบลสุรนารี​ อำเภอเมือง​นครราชสีมา​ จังหวัดนครราชสีมา​ 30000</v>
      </c>
      <c r="V1705" s="11" t="str">
        <f t="shared" si="272"/>
        <v>เลขที่ 773 หมู่ที่ 3 ตำบลสุรนารี​ อำเภอเมือง​นครราชสีมา​ จังหวัดนครราชสีมา​ 30000, โทรศัพท์: 083-530-3488</v>
      </c>
      <c r="W1705" s="3" t="str">
        <f>VLOOKUP($B1705,[1]Offline!$A$2:$K$2447,5,FALSE)</f>
        <v>exp3251-sm@lotuss.com</v>
      </c>
      <c r="X1705" s="3" t="str">
        <f>VLOOKUP($B1705,[1]Offline!$A$2:$K$2447,10,FALSE)</f>
        <v>0835303488</v>
      </c>
      <c r="Y1705" t="s">
        <v>11064</v>
      </c>
      <c r="Z1705" t="str">
        <f t="shared" si="273"/>
        <v>0835303488</v>
      </c>
      <c r="AA1705" t="str">
        <f t="shared" si="274"/>
        <v>083-530-3488</v>
      </c>
      <c r="AB1705" t="str">
        <f t="shared" si="275"/>
        <v>Valid</v>
      </c>
      <c r="AC1705" s="4" t="str">
        <f t="shared" si="278"/>
        <v>Valid</v>
      </c>
      <c r="AD1705" t="s">
        <v>11064</v>
      </c>
      <c r="AE1705" s="11" t="s">
        <v>11065</v>
      </c>
    </row>
    <row r="1706" spans="1:31" ht="16" x14ac:dyDescent="0.2">
      <c r="A1706" t="s">
        <v>11066</v>
      </c>
      <c r="B1706">
        <v>3252</v>
      </c>
      <c r="C1706" t="str">
        <f t="shared" si="270"/>
        <v>store_doc_3252</v>
      </c>
      <c r="D1706" t="s">
        <v>11067</v>
      </c>
      <c r="E1706" t="s">
        <v>11068</v>
      </c>
      <c r="F1706">
        <v>13.6511832003997</v>
      </c>
      <c r="G1706">
        <v>100.481834811637</v>
      </c>
      <c r="H1706" t="str">
        <f t="shared" si="276"/>
        <v>https://www.google.com/maps/place/13.6511832003997,100.481834811637</v>
      </c>
      <c r="I1706" t="s">
        <v>28</v>
      </c>
      <c r="J1706" t="s">
        <v>29</v>
      </c>
      <c r="K1706" t="s">
        <v>11069</v>
      </c>
      <c r="L1706" t="s">
        <v>601</v>
      </c>
      <c r="M1706" t="s">
        <v>32</v>
      </c>
      <c r="N1706">
        <v>10140</v>
      </c>
      <c r="O1706" t="s">
        <v>487</v>
      </c>
      <c r="P1706" t="s">
        <v>34</v>
      </c>
      <c r="Q1706" s="3" t="s">
        <v>170</v>
      </c>
      <c r="R1706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6" s="3" t="str">
        <f>VLOOKUP($B1706,[1]Offline!$A$2:$K$2447,2,FALSE)</f>
        <v>Mini Supermarket</v>
      </c>
      <c r="T1706" s="3" t="str">
        <f>VLOOKUP($B1706,[1]Offline!$A$2:$K$2447,6,FALSE)</f>
        <v>06:00-23:00 (17Hrs)</v>
      </c>
      <c r="U1706" s="3" t="str">
        <f>VLOOKUP($B1706,[1]Offline!$A$2:$K$2447,8,FALSE)</f>
        <v>เลขที่ 77/2 ซ.พุทธบูชา 39 แขวงบางมด เขตทุ่งครุ กรุงเทพฯ 10140</v>
      </c>
      <c r="V1706" s="11" t="str">
        <f t="shared" si="272"/>
        <v>เลขที่ 77/2 ซ.พุทธบูชา 39 แขวงบางมด เขตทุ่งครุ กรุงเทพฯ 10140, โทรศัพท์: 094-215-3028</v>
      </c>
      <c r="W1706" s="3" t="str">
        <f>VLOOKUP($B1706,[1]Offline!$A$2:$K$2447,5,FALSE)</f>
        <v>exp3252-sm@lotuss.com</v>
      </c>
      <c r="X1706" s="3" t="str">
        <f>VLOOKUP($B1706,[1]Offline!$A$2:$K$2447,10,FALSE)</f>
        <v>0942153028</v>
      </c>
      <c r="Y1706" t="s">
        <v>11070</v>
      </c>
      <c r="Z1706" t="str">
        <f t="shared" si="273"/>
        <v>0942153028</v>
      </c>
      <c r="AA1706" t="str">
        <f t="shared" si="274"/>
        <v>094-215-3028</v>
      </c>
      <c r="AB1706" t="str">
        <f t="shared" si="275"/>
        <v>Valid</v>
      </c>
      <c r="AC1706" s="4" t="str">
        <f t="shared" si="278"/>
        <v>Valid</v>
      </c>
      <c r="AD1706" t="s">
        <v>11070</v>
      </c>
      <c r="AE1706" s="11" t="s">
        <v>11071</v>
      </c>
    </row>
    <row r="1707" spans="1:31" ht="16" x14ac:dyDescent="0.2">
      <c r="A1707" t="s">
        <v>11072</v>
      </c>
      <c r="B1707">
        <v>3253</v>
      </c>
      <c r="C1707" t="str">
        <f t="shared" si="270"/>
        <v>store_doc_3253</v>
      </c>
      <c r="D1707" t="s">
        <v>11073</v>
      </c>
      <c r="E1707" t="s">
        <v>11074</v>
      </c>
      <c r="F1707">
        <v>13.846511</v>
      </c>
      <c r="G1707">
        <v>100.648763</v>
      </c>
      <c r="H1707" t="str">
        <f t="shared" si="276"/>
        <v>https://www.google.com/maps/place/13.846511,100.648763</v>
      </c>
      <c r="I1707" t="s">
        <v>28</v>
      </c>
      <c r="J1707" t="s">
        <v>29</v>
      </c>
      <c r="K1707" t="s">
        <v>11075</v>
      </c>
      <c r="L1707" t="s">
        <v>816</v>
      </c>
      <c r="M1707" t="s">
        <v>32</v>
      </c>
      <c r="N1707">
        <v>10220</v>
      </c>
      <c r="O1707" t="s">
        <v>817</v>
      </c>
      <c r="P1707" t="s">
        <v>34</v>
      </c>
      <c r="Q1707" s="3" t="s">
        <v>35</v>
      </c>
      <c r="R1707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7" s="3" t="str">
        <f>VLOOKUP($B1707,[1]Offline!$A$2:$K$2447,2,FALSE)</f>
        <v>Mini Supermarket</v>
      </c>
      <c r="T1707" s="3" t="str">
        <f>VLOOKUP($B1707,[1]Offline!$A$2:$K$2447,6,FALSE)</f>
        <v>06:00-23:00 (17Hrs)</v>
      </c>
      <c r="U1707" s="3" t="str">
        <f>VLOOKUP($B1707,[1]Offline!$A$2:$K$2447,8,FALSE)</f>
        <v>เลขที่ 20/1 ซ.รามอินทรา 65 แขวงท่าแร้ง เขตบางเขน กรุงเทพมหานคร 10220</v>
      </c>
      <c r="V1707" s="11" t="str">
        <f t="shared" si="272"/>
        <v>เลขที่ 20/1 ซ.รามอินทรา 65 แขวงท่าแร้ง เขตบางเขน กรุงเทพมหานคร 10220, โทรศัพท์: 081-247-0553</v>
      </c>
      <c r="W1707" s="3" t="str">
        <f>VLOOKUP($B1707,[1]Offline!$A$2:$K$2447,5,FALSE)</f>
        <v>exp3253-sm@lotuss.com</v>
      </c>
      <c r="X1707" s="3" t="str">
        <f>VLOOKUP($B1707,[1]Offline!$A$2:$K$2447,10,FALSE)</f>
        <v>0812470553</v>
      </c>
      <c r="Y1707" t="s">
        <v>11076</v>
      </c>
      <c r="Z1707" t="str">
        <f t="shared" si="273"/>
        <v>0812470553</v>
      </c>
      <c r="AA1707" t="str">
        <f t="shared" si="274"/>
        <v>081-247-0553</v>
      </c>
      <c r="AB1707" t="str">
        <f t="shared" si="275"/>
        <v>Valid</v>
      </c>
      <c r="AC1707" s="4" t="str">
        <f t="shared" si="278"/>
        <v>Valid</v>
      </c>
      <c r="AD1707" t="s">
        <v>11076</v>
      </c>
      <c r="AE1707" s="11" t="s">
        <v>11077</v>
      </c>
    </row>
    <row r="1708" spans="1:31" ht="16" x14ac:dyDescent="0.2">
      <c r="A1708" t="s">
        <v>11078</v>
      </c>
      <c r="B1708">
        <v>3254</v>
      </c>
      <c r="C1708" t="str">
        <f t="shared" si="270"/>
        <v>store_doc_3254</v>
      </c>
      <c r="D1708" t="s">
        <v>11079</v>
      </c>
      <c r="E1708" t="s">
        <v>11080</v>
      </c>
      <c r="F1708">
        <v>14.431729000000001</v>
      </c>
      <c r="G1708">
        <v>99.997827999999998</v>
      </c>
      <c r="H1708" t="str">
        <f t="shared" si="276"/>
        <v>https://www.google.com/maps/place/14.431729,99.997828</v>
      </c>
      <c r="I1708" t="s">
        <v>28</v>
      </c>
      <c r="J1708" t="s">
        <v>29</v>
      </c>
      <c r="K1708" t="s">
        <v>11081</v>
      </c>
      <c r="L1708" t="s">
        <v>8052</v>
      </c>
      <c r="M1708" t="s">
        <v>7692</v>
      </c>
      <c r="N1708">
        <v>72210</v>
      </c>
      <c r="O1708" t="s">
        <v>11082</v>
      </c>
      <c r="P1708" t="s">
        <v>34</v>
      </c>
      <c r="Q1708" s="3" t="s">
        <v>35</v>
      </c>
      <c r="R1708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8" s="3" t="str">
        <f>VLOOKUP($B1708,[1]Offline!$A$2:$K$2447,2,FALSE)</f>
        <v>Mini Supermarket</v>
      </c>
      <c r="T1708" s="3" t="str">
        <f>VLOOKUP($B1708,[1]Offline!$A$2:$K$2447,6,FALSE)</f>
        <v>06:00-22:30 (16.5Hrs)</v>
      </c>
      <c r="U1708" s="3" t="str">
        <f>VLOOKUP($B1708,[1]Offline!$A$2:$K$2447,8,FALSE)</f>
        <v>เลขที่ 184/2 หมู่ 4 ต.สวนแตง อ.เมือง จ.สุพรรณบุรี 72210</v>
      </c>
      <c r="V1708" s="11" t="str">
        <f t="shared" si="272"/>
        <v>เลขที่ 184/2 หมู่ 4 ต.สวนแตง อ.เมือง จ.สุพรรณบุรี 72210, โทรศัพท์: 081-247-6041</v>
      </c>
      <c r="W1708" s="3" t="str">
        <f>VLOOKUP($B1708,[1]Offline!$A$2:$K$2447,5,FALSE)</f>
        <v>exp3254-sm@lotuss.com</v>
      </c>
      <c r="X1708" s="3" t="str">
        <f>VLOOKUP($B1708,[1]Offline!$A$2:$K$2447,10,FALSE)</f>
        <v>0812476041</v>
      </c>
      <c r="Y1708" t="s">
        <v>11083</v>
      </c>
      <c r="Z1708" t="str">
        <f t="shared" si="273"/>
        <v>0812476041</v>
      </c>
      <c r="AA1708" t="str">
        <f t="shared" si="274"/>
        <v>081-247-6041</v>
      </c>
      <c r="AB1708" t="str">
        <f t="shared" si="275"/>
        <v>Valid</v>
      </c>
      <c r="AC1708" s="4" t="str">
        <f t="shared" si="278"/>
        <v>Valid</v>
      </c>
      <c r="AD1708" t="s">
        <v>11083</v>
      </c>
      <c r="AE1708" s="11" t="s">
        <v>11084</v>
      </c>
    </row>
    <row r="1709" spans="1:31" ht="16" x14ac:dyDescent="0.2">
      <c r="A1709" t="s">
        <v>11085</v>
      </c>
      <c r="B1709">
        <v>3255</v>
      </c>
      <c r="C1709" t="str">
        <f t="shared" si="270"/>
        <v>store_doc_3255</v>
      </c>
      <c r="D1709" t="s">
        <v>11086</v>
      </c>
      <c r="E1709" t="s">
        <v>11087</v>
      </c>
      <c r="F1709">
        <v>13.870409</v>
      </c>
      <c r="G1709">
        <v>100.50793299999999</v>
      </c>
      <c r="H1709" t="str">
        <f t="shared" si="276"/>
        <v>https://www.google.com/maps/place/13.870409,100.507933</v>
      </c>
      <c r="I1709" t="s">
        <v>28</v>
      </c>
      <c r="J1709" t="s">
        <v>29</v>
      </c>
      <c r="K1709" t="s">
        <v>11088</v>
      </c>
      <c r="L1709" t="s">
        <v>284</v>
      </c>
      <c r="M1709" t="s">
        <v>232</v>
      </c>
      <c r="N1709">
        <v>11000</v>
      </c>
      <c r="O1709" t="s">
        <v>1653</v>
      </c>
      <c r="P1709" t="s">
        <v>34</v>
      </c>
      <c r="Q1709" s="3" t="s">
        <v>35</v>
      </c>
      <c r="R1709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09" s="3" t="str">
        <f>VLOOKUP($B1709,[1]Offline!$A$2:$K$2447,2,FALSE)</f>
        <v>Mini Supermarket</v>
      </c>
      <c r="T1709" s="3" t="str">
        <f>VLOOKUP($B1709,[1]Offline!$A$2:$K$2447,6,FALSE)</f>
        <v>06:00-24:00 (18Hrs)</v>
      </c>
      <c r="U1709" s="3" t="str">
        <f>VLOOKUP($B1709,[1]Offline!$A$2:$K$2447,8,FALSE)</f>
        <v>เลขที่ 158 ซ.ติวานนท์ 25 ต.บางกระสอ อ.เมืองนนทบุรี จ.นนทบุรี 11000</v>
      </c>
      <c r="V1709" s="11" t="str">
        <f t="shared" si="272"/>
        <v>เลขที่ 158 ซ.ติวานนท์ 25 ต.บางกระสอ อ.เมืองนนทบุรี จ.นนทบุรี 11000, โทรศัพท์: 094-215-2978</v>
      </c>
      <c r="W1709" s="3" t="str">
        <f>VLOOKUP($B1709,[1]Offline!$A$2:$K$2447,5,FALSE)</f>
        <v>exp3255-sm@lotuss.com</v>
      </c>
      <c r="X1709" s="3" t="str">
        <f>VLOOKUP($B1709,[1]Offline!$A$2:$K$2447,10,FALSE)</f>
        <v>0942152978</v>
      </c>
      <c r="Y1709" t="s">
        <v>11089</v>
      </c>
      <c r="Z1709" t="str">
        <f t="shared" si="273"/>
        <v>0942152978</v>
      </c>
      <c r="AA1709" t="str">
        <f t="shared" si="274"/>
        <v>094-215-2978</v>
      </c>
      <c r="AB1709" t="str">
        <f t="shared" si="275"/>
        <v>Valid</v>
      </c>
      <c r="AC1709" s="4" t="str">
        <f t="shared" si="278"/>
        <v>Valid</v>
      </c>
      <c r="AD1709" t="s">
        <v>11089</v>
      </c>
      <c r="AE1709" s="11" t="s">
        <v>11090</v>
      </c>
    </row>
    <row r="1710" spans="1:31" ht="16" x14ac:dyDescent="0.2">
      <c r="A1710" t="s">
        <v>11091</v>
      </c>
      <c r="B1710">
        <v>3256</v>
      </c>
      <c r="C1710" t="str">
        <f t="shared" si="270"/>
        <v>store_doc_3256</v>
      </c>
      <c r="D1710" t="s">
        <v>11092</v>
      </c>
      <c r="E1710" t="s">
        <v>11093</v>
      </c>
      <c r="F1710">
        <v>8.4215850000000003</v>
      </c>
      <c r="G1710">
        <v>99.986649999999997</v>
      </c>
      <c r="H1710" t="str">
        <f t="shared" si="276"/>
        <v>https://www.google.com/maps/place/8.421585,99.98665</v>
      </c>
      <c r="I1710" t="s">
        <v>28</v>
      </c>
      <c r="J1710" t="s">
        <v>29</v>
      </c>
      <c r="K1710" t="s">
        <v>11094</v>
      </c>
      <c r="L1710" t="s">
        <v>2569</v>
      </c>
      <c r="M1710" t="s">
        <v>2554</v>
      </c>
      <c r="N1710">
        <v>80000</v>
      </c>
      <c r="O1710" t="s">
        <v>11095</v>
      </c>
      <c r="P1710" t="s">
        <v>34</v>
      </c>
      <c r="Q1710" s="3" t="s">
        <v>35</v>
      </c>
      <c r="R1710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0" s="3" t="str">
        <f>VLOOKUP($B1710,[1]Offline!$A$2:$K$2447,2,FALSE)</f>
        <v>Mini Supermarket</v>
      </c>
      <c r="T1710" s="3" t="str">
        <f>VLOOKUP($B1710,[1]Offline!$A$2:$K$2447,6,FALSE)</f>
        <v>06:00-22:30 (16.5Hrs)</v>
      </c>
      <c r="U1710" s="3" t="str">
        <f>VLOOKUP($B1710,[1]Offline!$A$2:$K$2447,8,FALSE)</f>
        <v>เลขที่ 248/11 หมู่ 2 ต.ปากนคร อ.เมือง จ.นครศรีธรรมราช 80000</v>
      </c>
      <c r="V1710" s="11" t="str">
        <f t="shared" si="272"/>
        <v>เลขที่ 248/11 หมู่ 2 ต.ปากนคร อ.เมือง จ.นครศรีธรรมราช 80000, โทรศัพท์: 081-247-5752</v>
      </c>
      <c r="W1710" s="3" t="str">
        <f>VLOOKUP($B1710,[1]Offline!$A$2:$K$2447,5,FALSE)</f>
        <v>exp3256-sm@lotuss.com</v>
      </c>
      <c r="X1710" s="3" t="str">
        <f>VLOOKUP($B1710,[1]Offline!$A$2:$K$2447,10,FALSE)</f>
        <v>0812475752</v>
      </c>
      <c r="Y1710" t="s">
        <v>11096</v>
      </c>
      <c r="Z1710" t="str">
        <f t="shared" si="273"/>
        <v>0812475752</v>
      </c>
      <c r="AA1710" t="str">
        <f t="shared" si="274"/>
        <v>081-247-5752</v>
      </c>
      <c r="AB1710" t="str">
        <f t="shared" si="275"/>
        <v>Valid</v>
      </c>
      <c r="AC1710" s="4" t="str">
        <f t="shared" si="278"/>
        <v>Valid</v>
      </c>
      <c r="AD1710" t="s">
        <v>11096</v>
      </c>
      <c r="AE1710" s="11" t="s">
        <v>11097</v>
      </c>
    </row>
    <row r="1711" spans="1:31" ht="16" x14ac:dyDescent="0.2">
      <c r="A1711" t="s">
        <v>11098</v>
      </c>
      <c r="B1711">
        <v>3257</v>
      </c>
      <c r="C1711" t="str">
        <f t="shared" si="270"/>
        <v>store_doc_3257</v>
      </c>
      <c r="D1711" t="s">
        <v>11099</v>
      </c>
      <c r="E1711" t="s">
        <v>11100</v>
      </c>
      <c r="F1711">
        <v>13.726035400000001</v>
      </c>
      <c r="G1711">
        <v>100.68146230000001</v>
      </c>
      <c r="H1711" t="str">
        <f t="shared" si="276"/>
        <v>https://www.google.com/maps/place/13.7260354,100.6814623</v>
      </c>
      <c r="I1711" t="s">
        <v>28</v>
      </c>
      <c r="J1711" t="s">
        <v>29</v>
      </c>
      <c r="K1711" t="s">
        <v>11101</v>
      </c>
      <c r="L1711" t="s">
        <v>318</v>
      </c>
      <c r="M1711" t="s">
        <v>32</v>
      </c>
      <c r="N1711">
        <v>10250</v>
      </c>
      <c r="O1711" t="s">
        <v>743</v>
      </c>
      <c r="P1711" t="s">
        <v>34</v>
      </c>
      <c r="Q1711" s="3" t="s">
        <v>170</v>
      </c>
      <c r="R1711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1" s="3" t="str">
        <f>VLOOKUP($B1711,[1]Offline!$A$2:$K$2447,2,FALSE)</f>
        <v>Mini Supermarket</v>
      </c>
      <c r="T1711" s="3" t="str">
        <f>VLOOKUP($B1711,[1]Offline!$A$2:$K$2447,6,FALSE)</f>
        <v>06:00-23:00 (17Hrs)</v>
      </c>
      <c r="U1711" s="3" t="str">
        <f>VLOOKUP($B1711,[1]Offline!$A$2:$K$2447,8,FALSE)</f>
        <v>เลขที่ 63/1 ซ.อ่อนนุช 65 แขวงประเวศ เขตประเวศ กรุงเทพฯ 10250</v>
      </c>
      <c r="V1711" s="11" t="str">
        <f t="shared" si="272"/>
        <v>เลขที่ 63/1 ซ.อ่อนนุช 65 แขวงประเวศ เขตประเวศ กรุงเทพฯ 10250, โทรศัพท์: 094-215-3540</v>
      </c>
      <c r="W1711" s="3" t="str">
        <f>VLOOKUP($B1711,[1]Offline!$A$2:$K$2447,5,FALSE)</f>
        <v>exp3257-sm@lotuss.com</v>
      </c>
      <c r="X1711" s="3" t="str">
        <f>VLOOKUP($B1711,[1]Offline!$A$2:$K$2447,10,FALSE)</f>
        <v>0942153540</v>
      </c>
      <c r="Y1711" t="s">
        <v>11102</v>
      </c>
      <c r="Z1711" t="str">
        <f t="shared" si="273"/>
        <v>0942153540</v>
      </c>
      <c r="AA1711" t="str">
        <f t="shared" si="274"/>
        <v>094-215-3540</v>
      </c>
      <c r="AB1711" t="str">
        <f t="shared" si="275"/>
        <v>Valid</v>
      </c>
      <c r="AC1711" s="4" t="str">
        <f t="shared" si="278"/>
        <v>Valid</v>
      </c>
      <c r="AD1711" t="s">
        <v>11102</v>
      </c>
      <c r="AE1711" s="11" t="s">
        <v>11103</v>
      </c>
    </row>
    <row r="1712" spans="1:31" ht="16" x14ac:dyDescent="0.2">
      <c r="A1712" t="s">
        <v>11104</v>
      </c>
      <c r="B1712">
        <v>3258</v>
      </c>
      <c r="C1712" t="str">
        <f t="shared" si="270"/>
        <v>store_doc_3258</v>
      </c>
      <c r="D1712" t="s">
        <v>11105</v>
      </c>
      <c r="E1712" t="s">
        <v>11106</v>
      </c>
      <c r="F1712">
        <v>13.819497999999999</v>
      </c>
      <c r="G1712">
        <v>99.866309000000001</v>
      </c>
      <c r="H1712" t="str">
        <f t="shared" si="276"/>
        <v>https://www.google.com/maps/place/13.819498,99.866309</v>
      </c>
      <c r="I1712" t="s">
        <v>28</v>
      </c>
      <c r="J1712" t="s">
        <v>29</v>
      </c>
      <c r="K1712" t="s">
        <v>11107</v>
      </c>
      <c r="L1712" t="s">
        <v>11108</v>
      </c>
      <c r="M1712" t="s">
        <v>2070</v>
      </c>
      <c r="N1712">
        <v>70110</v>
      </c>
      <c r="O1712" t="s">
        <v>11109</v>
      </c>
      <c r="P1712" t="s">
        <v>34</v>
      </c>
      <c r="Q1712" s="3" t="s">
        <v>35</v>
      </c>
      <c r="R1712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2" s="3" t="str">
        <f>VLOOKUP($B1712,[1]Offline!$A$2:$K$2447,2,FALSE)</f>
        <v>Mini Supermarket</v>
      </c>
      <c r="T1712" s="3" t="str">
        <f>VLOOKUP($B1712,[1]Offline!$A$2:$K$2447,6,FALSE)</f>
        <v>06:00-23:00 (17Hrs)</v>
      </c>
      <c r="U1712" s="3" t="str">
        <f>VLOOKUP($B1712,[1]Offline!$A$2:$K$2447,8,FALSE)</f>
        <v>เลขที่ 146 ถ.บ้านปากแรต ต.บ้านโป่ง อ.บ้านโป่ง จ.ราชบุรี 70110</v>
      </c>
      <c r="V1712" s="11" t="str">
        <f t="shared" si="272"/>
        <v>เลขที่ 146 ถ.บ้านปากแรต ต.บ้านโป่ง อ.บ้านโป่ง จ.ราชบุรี 70110, โทรศัพท์: 094-215-2980</v>
      </c>
      <c r="W1712" s="3" t="str">
        <f>VLOOKUP($B1712,[1]Offline!$A$2:$K$2447,5,FALSE)</f>
        <v>exp3258-sm@lotuss.com</v>
      </c>
      <c r="X1712" s="3" t="str">
        <f>VLOOKUP($B1712,[1]Offline!$A$2:$K$2447,10,FALSE)</f>
        <v>0942152980</v>
      </c>
      <c r="Y1712" t="s">
        <v>11110</v>
      </c>
      <c r="Z1712" t="str">
        <f t="shared" si="273"/>
        <v>0942152980</v>
      </c>
      <c r="AA1712" t="str">
        <f t="shared" si="274"/>
        <v>094-215-2980</v>
      </c>
      <c r="AB1712" t="str">
        <f t="shared" si="275"/>
        <v>Valid</v>
      </c>
      <c r="AC1712" s="4" t="str">
        <f t="shared" si="278"/>
        <v>Valid</v>
      </c>
      <c r="AD1712" t="s">
        <v>11110</v>
      </c>
      <c r="AE1712" s="11" t="s">
        <v>11111</v>
      </c>
    </row>
    <row r="1713" spans="1:31" ht="16" x14ac:dyDescent="0.2">
      <c r="A1713" t="s">
        <v>11112</v>
      </c>
      <c r="B1713">
        <v>3259</v>
      </c>
      <c r="C1713" t="str">
        <f t="shared" si="270"/>
        <v>store_doc_3259</v>
      </c>
      <c r="D1713" t="s">
        <v>11113</v>
      </c>
      <c r="E1713" t="s">
        <v>11114</v>
      </c>
      <c r="F1713">
        <v>14.6441385</v>
      </c>
      <c r="G1713">
        <v>100.1487903</v>
      </c>
      <c r="H1713" t="str">
        <f t="shared" si="276"/>
        <v>https://www.google.com/maps/place/14.6441385,100.1487903</v>
      </c>
      <c r="I1713" t="s">
        <v>28</v>
      </c>
      <c r="J1713" t="s">
        <v>29</v>
      </c>
      <c r="K1713" t="s">
        <v>1710</v>
      </c>
      <c r="L1713" t="s">
        <v>11115</v>
      </c>
      <c r="M1713" t="s">
        <v>7692</v>
      </c>
      <c r="N1713">
        <v>72140</v>
      </c>
      <c r="O1713" t="s">
        <v>11116</v>
      </c>
      <c r="P1713" t="s">
        <v>34</v>
      </c>
      <c r="Q1713" s="3" t="s">
        <v>35</v>
      </c>
      <c r="R1713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3" s="3" t="str">
        <f>VLOOKUP($B1713,[1]Offline!$A$2:$K$2447,2,FALSE)</f>
        <v>Mini Supermarket</v>
      </c>
      <c r="T1713" s="3" t="str">
        <f>VLOOKUP($B1713,[1]Offline!$A$2:$K$2447,6,FALSE)</f>
        <v>06:00-22:30 (16.5Hrs)</v>
      </c>
      <c r="U1713" s="3" t="str">
        <f>VLOOKUP($B1713,[1]Offline!$A$2:$K$2447,8,FALSE)</f>
        <v>เลขที่ 181/1 หมู่ 1 ต.วังน้ำชับ อ.ศรีประจันต์ จ.สุพรรณบุรี 72140</v>
      </c>
      <c r="V1713" s="11" t="str">
        <f t="shared" si="272"/>
        <v>เลขที่ 181/1 หมู่ 1 ต.วังน้ำชับ อ.ศรีประจันต์ จ.สุพรรณบุรี 72140, โทรศัพท์: 098-942-9407</v>
      </c>
      <c r="W1713" s="3" t="str">
        <f>VLOOKUP($B1713,[1]Offline!$A$2:$K$2447,5,FALSE)</f>
        <v>exp3259-sm@lotuss.com</v>
      </c>
      <c r="X1713" s="3" t="str">
        <f>VLOOKUP($B1713,[1]Offline!$A$2:$K$2447,10,FALSE)</f>
        <v>0989429407</v>
      </c>
      <c r="Y1713" t="s">
        <v>11117</v>
      </c>
      <c r="Z1713" t="str">
        <f t="shared" si="273"/>
        <v>0989429407</v>
      </c>
      <c r="AA1713" t="str">
        <f t="shared" si="274"/>
        <v>098-942-9407</v>
      </c>
      <c r="AB1713" t="str">
        <f t="shared" si="275"/>
        <v>Valid</v>
      </c>
      <c r="AC1713" s="4" t="str">
        <f t="shared" si="278"/>
        <v>Valid</v>
      </c>
      <c r="AD1713" t="s">
        <v>11117</v>
      </c>
      <c r="AE1713" s="11" t="s">
        <v>11118</v>
      </c>
    </row>
    <row r="1714" spans="1:31" ht="16" x14ac:dyDescent="0.2">
      <c r="A1714" t="s">
        <v>11119</v>
      </c>
      <c r="B1714">
        <v>3260</v>
      </c>
      <c r="C1714" t="str">
        <f t="shared" si="270"/>
        <v>store_doc_3260</v>
      </c>
      <c r="D1714" t="s">
        <v>11120</v>
      </c>
      <c r="E1714" t="s">
        <v>11121</v>
      </c>
      <c r="F1714">
        <v>18.829690299999999</v>
      </c>
      <c r="G1714">
        <v>97.932891999999995</v>
      </c>
      <c r="H1714" t="str">
        <f t="shared" si="276"/>
        <v>https://www.google.com/maps/place/18.8296903,97.932892</v>
      </c>
      <c r="I1714" t="s">
        <v>28</v>
      </c>
      <c r="J1714" t="s">
        <v>29</v>
      </c>
      <c r="K1714" t="s">
        <v>11122</v>
      </c>
      <c r="L1714" t="s">
        <v>11123</v>
      </c>
      <c r="M1714" t="s">
        <v>9759</v>
      </c>
      <c r="N1714">
        <v>58140</v>
      </c>
      <c r="O1714" t="s">
        <v>11124</v>
      </c>
      <c r="P1714" t="s">
        <v>34</v>
      </c>
      <c r="Q1714" s="3" t="s">
        <v>170</v>
      </c>
      <c r="R1714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4" s="3" t="str">
        <f>VLOOKUP($B1714,[1]Offline!$A$2:$K$2447,2,FALSE)</f>
        <v>Mini Supermarket</v>
      </c>
      <c r="T1714" s="3" t="str">
        <f>VLOOKUP($B1714,[1]Offline!$A$2:$K$2447,6,FALSE)</f>
        <v>06:00-23:00 (17Hrs)</v>
      </c>
      <c r="U1714" s="3" t="str">
        <f>VLOOKUP($B1714,[1]Offline!$A$2:$K$2447,8,FALSE)</f>
        <v>เลขที่ 481/1 หมู่ที่ ต.ขุนยวม อ.ขุนยวม จ.แม่ฮ่องสอน 58140</v>
      </c>
      <c r="V1714" s="11" t="str">
        <f t="shared" si="272"/>
        <v>เลขที่ 481/1 หมู่ที่ ต.ขุนยวม อ.ขุนยวม จ.แม่ฮ่องสอน 58140, โทรศัพท์: 081-247-5414</v>
      </c>
      <c r="W1714" s="3" t="str">
        <f>VLOOKUP($B1714,[1]Offline!$A$2:$K$2447,5,FALSE)</f>
        <v>exp3260-sm@lotuss.com</v>
      </c>
      <c r="X1714" s="3" t="str">
        <f>VLOOKUP($B1714,[1]Offline!$A$2:$K$2447,10,FALSE)</f>
        <v>0812475414</v>
      </c>
      <c r="Y1714" t="s">
        <v>11125</v>
      </c>
      <c r="Z1714" t="str">
        <f t="shared" si="273"/>
        <v>0812475414</v>
      </c>
      <c r="AA1714" t="str">
        <f t="shared" si="274"/>
        <v>081-247-5414</v>
      </c>
      <c r="AB1714" t="str">
        <f t="shared" si="275"/>
        <v>Valid</v>
      </c>
      <c r="AC1714" s="4" t="str">
        <f t="shared" si="278"/>
        <v>Valid</v>
      </c>
      <c r="AD1714" t="s">
        <v>11125</v>
      </c>
      <c r="AE1714" s="11" t="s">
        <v>11126</v>
      </c>
    </row>
    <row r="1715" spans="1:31" ht="16" x14ac:dyDescent="0.2">
      <c r="A1715" t="s">
        <v>11127</v>
      </c>
      <c r="B1715">
        <v>3261</v>
      </c>
      <c r="C1715" t="str">
        <f t="shared" si="270"/>
        <v>store_doc_3261</v>
      </c>
      <c r="D1715" t="s">
        <v>11128</v>
      </c>
      <c r="E1715" t="s">
        <v>11129</v>
      </c>
      <c r="F1715">
        <v>13.665777</v>
      </c>
      <c r="G1715">
        <v>100.469989</v>
      </c>
      <c r="H1715" t="str">
        <f t="shared" si="276"/>
        <v>https://www.google.com/maps/place/13.665777,100.469989</v>
      </c>
      <c r="I1715" t="s">
        <v>28</v>
      </c>
      <c r="J1715" t="s">
        <v>29</v>
      </c>
      <c r="K1715" t="s">
        <v>11130</v>
      </c>
      <c r="L1715" t="s">
        <v>486</v>
      </c>
      <c r="M1715" t="s">
        <v>32</v>
      </c>
      <c r="N1715">
        <v>10150</v>
      </c>
      <c r="O1715" t="s">
        <v>487</v>
      </c>
      <c r="P1715" t="s">
        <v>34</v>
      </c>
      <c r="Q1715" s="3" t="s">
        <v>170</v>
      </c>
      <c r="R1715" s="3" t="str">
        <f t="shared" si="271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5" s="3" t="str">
        <f>VLOOKUP($B1715,[1]Offline!$A$2:$K$2447,2,FALSE)</f>
        <v>Mini Supermarket</v>
      </c>
      <c r="T1715" s="3" t="str">
        <f>VLOOKUP($B1715,[1]Offline!$A$2:$K$2447,6,FALSE)</f>
        <v>06:00-23:00 (17Hrs)</v>
      </c>
      <c r="U1715" s="3" t="str">
        <f>VLOOKUP($B1715,[1]Offline!$A$2:$K$2447,8,FALSE)</f>
        <v>เลขที่ 375/12  ถ.พุทธบูชา แขวงบางมด เขตจอมทอง กรุงเทพฯ 10150</v>
      </c>
      <c r="V1715" s="11" t="str">
        <f t="shared" si="272"/>
        <v>เลขที่ 375/12  ถ.พุทธบูชา แขวงบางมด เขตจอมทอง กรุงเทพฯ 10150, โทรศัพท์: 081-247-0557</v>
      </c>
      <c r="W1715" s="3" t="str">
        <f>VLOOKUP($B1715,[1]Offline!$A$2:$K$2447,5,FALSE)</f>
        <v>exp3261-sm@lotuss.com</v>
      </c>
      <c r="X1715" s="3" t="str">
        <f>VLOOKUP($B1715,[1]Offline!$A$2:$K$2447,10,FALSE)</f>
        <v>0812470557</v>
      </c>
      <c r="Y1715" t="s">
        <v>11131</v>
      </c>
      <c r="Z1715" t="str">
        <f t="shared" si="273"/>
        <v>0812470557</v>
      </c>
      <c r="AA1715" t="str">
        <f t="shared" si="274"/>
        <v>081-247-0557</v>
      </c>
      <c r="AB1715" t="str">
        <f t="shared" si="275"/>
        <v>Valid</v>
      </c>
      <c r="AC1715" s="4" t="str">
        <f t="shared" si="278"/>
        <v>Valid</v>
      </c>
      <c r="AD1715" t="s">
        <v>11131</v>
      </c>
      <c r="AE1715" s="11" t="s">
        <v>11132</v>
      </c>
    </row>
    <row r="1716" spans="1:31" ht="16" x14ac:dyDescent="0.2">
      <c r="A1716" t="s">
        <v>11133</v>
      </c>
      <c r="B1716">
        <v>3262</v>
      </c>
      <c r="C1716" t="str">
        <f t="shared" si="270"/>
        <v>store_doc_3262</v>
      </c>
      <c r="D1716" t="s">
        <v>11134</v>
      </c>
      <c r="E1716" t="s">
        <v>11135</v>
      </c>
      <c r="F1716">
        <v>14.775589999999999</v>
      </c>
      <c r="G1716">
        <v>99.909103000000002</v>
      </c>
      <c r="H1716" t="str">
        <f t="shared" si="276"/>
        <v>https://www.google.com/maps/place/14.77559,99.909103</v>
      </c>
      <c r="I1716" t="s">
        <v>28</v>
      </c>
      <c r="J1716" t="s">
        <v>29</v>
      </c>
      <c r="K1716" t="s">
        <v>11136</v>
      </c>
      <c r="L1716" t="s">
        <v>11137</v>
      </c>
      <c r="M1716" t="s">
        <v>7692</v>
      </c>
      <c r="N1716">
        <v>72240</v>
      </c>
      <c r="O1716" t="s">
        <v>11138</v>
      </c>
      <c r="P1716" t="s">
        <v>34</v>
      </c>
      <c r="Q1716" s="3" t="s">
        <v>35</v>
      </c>
      <c r="R1716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6" s="3" t="str">
        <f>VLOOKUP($B1716,[1]Offline!$A$2:$K$2447,2,FALSE)</f>
        <v>Mini Supermarket</v>
      </c>
      <c r="T1716" s="3" t="str">
        <f>VLOOKUP($B1716,[1]Offline!$A$2:$K$2447,6,FALSE)</f>
        <v>06:00-22:30 (16.5Hrs)</v>
      </c>
      <c r="U1716" s="3" t="str">
        <f>VLOOKUP($B1716,[1]Offline!$A$2:$K$2447,8,FALSE)</f>
        <v>เลขที่ 618 หมู่ 5 ต.หนองหญ้าไซ อ.หนองหญ้าไซ จ.สุพรรณบุรี 72240</v>
      </c>
      <c r="V1716" s="11" t="str">
        <f t="shared" si="272"/>
        <v>เลขที่ 618 หมู่ 5 ต.หนองหญ้าไซ อ.หนองหญ้าไซ จ.สุพรรณบุรี 72240, โทรศัพท์: 094-215-2815</v>
      </c>
      <c r="W1716" s="3" t="str">
        <f>VLOOKUP($B1716,[1]Offline!$A$2:$K$2447,5,FALSE)</f>
        <v>exp3262-sm@lotuss.com</v>
      </c>
      <c r="X1716" s="3" t="str">
        <f>VLOOKUP($B1716,[1]Offline!$A$2:$K$2447,10,FALSE)</f>
        <v>0942152815</v>
      </c>
      <c r="Y1716" t="s">
        <v>11139</v>
      </c>
      <c r="Z1716" t="str">
        <f t="shared" si="273"/>
        <v>0942152815</v>
      </c>
      <c r="AA1716" t="str">
        <f t="shared" si="274"/>
        <v>094-215-2815</v>
      </c>
      <c r="AB1716" t="str">
        <f t="shared" si="275"/>
        <v>Valid</v>
      </c>
      <c r="AC1716" s="4" t="str">
        <f t="shared" si="278"/>
        <v>Valid</v>
      </c>
      <c r="AD1716" t="s">
        <v>11139</v>
      </c>
      <c r="AE1716" s="11" t="s">
        <v>11140</v>
      </c>
    </row>
    <row r="1717" spans="1:31" ht="16" x14ac:dyDescent="0.2">
      <c r="A1717" t="s">
        <v>11141</v>
      </c>
      <c r="B1717">
        <v>3263</v>
      </c>
      <c r="C1717" t="str">
        <f t="shared" si="270"/>
        <v>store_doc_3263</v>
      </c>
      <c r="D1717" t="s">
        <v>11142</v>
      </c>
      <c r="E1717" t="s">
        <v>11143</v>
      </c>
      <c r="F1717">
        <v>16.325265999999999</v>
      </c>
      <c r="G1717">
        <v>102.79675899999999</v>
      </c>
      <c r="H1717" t="str">
        <f t="shared" si="276"/>
        <v>https://www.google.com/maps/place/16.325266,102.796759</v>
      </c>
      <c r="I1717" t="s">
        <v>28</v>
      </c>
      <c r="J1717" t="s">
        <v>29</v>
      </c>
      <c r="K1717" t="s">
        <v>11144</v>
      </c>
      <c r="L1717" t="s">
        <v>885</v>
      </c>
      <c r="M1717" t="s">
        <v>2424</v>
      </c>
      <c r="N1717">
        <v>40260</v>
      </c>
      <c r="O1717" t="s">
        <v>9543</v>
      </c>
      <c r="P1717" t="s">
        <v>34</v>
      </c>
      <c r="Q1717" s="3" t="s">
        <v>44</v>
      </c>
      <c r="R1717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7" s="3" t="str">
        <f>VLOOKUP($B1717,[1]Offline!$A$2:$K$2447,2,FALSE)</f>
        <v>Mini Supermarket</v>
      </c>
      <c r="T1717" s="3" t="str">
        <f>VLOOKUP($B1717,[1]Offline!$A$2:$K$2447,6,FALSE)</f>
        <v>24 Hours</v>
      </c>
      <c r="U1717" s="3" t="str">
        <f>VLOOKUP($B1717,[1]Offline!$A$2:$K$2447,8,FALSE)</f>
        <v>เลขที่ 237 หมู่ที่ 11 ตำบลท่าพระ อำเภอเมือง จังหวัดขอนแก่น</v>
      </c>
      <c r="V1717" s="11" t="str">
        <f t="shared" si="272"/>
        <v>เลขที่ 237 หมู่ที่ 11 ตำบลท่าพระ อำเภอเมือง จังหวัดขอนแก่น, โทรศัพท์: 081-249-9098</v>
      </c>
      <c r="W1717" s="3" t="str">
        <f>VLOOKUP($B1717,[1]Offline!$A$2:$K$2447,5,FALSE)</f>
        <v>exp3263-sm@lotuss.com</v>
      </c>
      <c r="X1717" s="3" t="str">
        <f>VLOOKUP($B1717,[1]Offline!$A$2:$K$2447,10,FALSE)</f>
        <v>0812499098</v>
      </c>
      <c r="Y1717" t="s">
        <v>11145</v>
      </c>
      <c r="Z1717" t="str">
        <f t="shared" si="273"/>
        <v>0812499098</v>
      </c>
      <c r="AA1717" t="str">
        <f t="shared" si="274"/>
        <v>081-249-9098</v>
      </c>
      <c r="AB1717" t="str">
        <f t="shared" si="275"/>
        <v>Valid</v>
      </c>
      <c r="AC1717" s="4" t="str">
        <f t="shared" si="278"/>
        <v>Valid</v>
      </c>
      <c r="AD1717" t="s">
        <v>11145</v>
      </c>
      <c r="AE1717" s="11" t="s">
        <v>11146</v>
      </c>
    </row>
    <row r="1718" spans="1:31" ht="16" x14ac:dyDescent="0.2">
      <c r="A1718" t="s">
        <v>11147</v>
      </c>
      <c r="B1718">
        <v>3264</v>
      </c>
      <c r="C1718" t="str">
        <f t="shared" si="270"/>
        <v>store_doc_3264</v>
      </c>
      <c r="D1718" t="s">
        <v>11148</v>
      </c>
      <c r="E1718" t="s">
        <v>11149</v>
      </c>
      <c r="F1718">
        <v>16.4537771</v>
      </c>
      <c r="G1718">
        <v>99.457432800000007</v>
      </c>
      <c r="H1718" t="str">
        <f t="shared" si="276"/>
        <v>https://www.google.com/maps/place/16.4537771,99.4574328</v>
      </c>
      <c r="I1718" t="s">
        <v>28</v>
      </c>
      <c r="J1718" t="s">
        <v>29</v>
      </c>
      <c r="K1718" t="s">
        <v>11150</v>
      </c>
      <c r="L1718" t="s">
        <v>5891</v>
      </c>
      <c r="M1718" t="s">
        <v>5846</v>
      </c>
      <c r="N1718">
        <v>62000</v>
      </c>
      <c r="O1718" t="s">
        <v>11151</v>
      </c>
      <c r="P1718" t="s">
        <v>34</v>
      </c>
      <c r="Q1718" s="3" t="s">
        <v>35</v>
      </c>
      <c r="R1718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8" s="3" t="str">
        <f>VLOOKUP($B1718,[1]Offline!$A$2:$K$2447,2,FALSE)</f>
        <v>Mini Supermarket</v>
      </c>
      <c r="T1718" s="3" t="str">
        <f>VLOOKUP($B1718,[1]Offline!$A$2:$K$2447,6,FALSE)</f>
        <v>06:00-23:00 (17Hrs)</v>
      </c>
      <c r="U1718" s="3" t="str">
        <f>VLOOKUP($B1718,[1]Offline!$A$2:$K$2447,8,FALSE)</f>
        <v>เลขที่ 477 หมู่ 5 ตำบลท่าขุนราม อำเภอเมืองกำแพงเพชร จังหวัดกำแพงเพชร</v>
      </c>
      <c r="V1718" s="11" t="str">
        <f t="shared" si="272"/>
        <v>เลขที่ 477 หมู่ 5 ตำบลท่าขุนราม อำเภอเมืองกำแพงเพชร จังหวัดกำแพงเพชร, โทรศัพท์: 064-152-8964</v>
      </c>
      <c r="W1718" s="3" t="str">
        <f>VLOOKUP($B1718,[1]Offline!$A$2:$K$2447,5,FALSE)</f>
        <v>exp3264-sm@lotuss.com</v>
      </c>
      <c r="X1718" s="3" t="str">
        <f>VLOOKUP($B1718,[1]Offline!$A$2:$K$2447,10,FALSE)</f>
        <v>0641528964</v>
      </c>
      <c r="Y1718" t="s">
        <v>11152</v>
      </c>
      <c r="Z1718" t="str">
        <f t="shared" si="273"/>
        <v>0641528964</v>
      </c>
      <c r="AA1718" t="str">
        <f t="shared" si="274"/>
        <v>064-152-8964</v>
      </c>
      <c r="AB1718" t="str">
        <f t="shared" si="275"/>
        <v>Valid</v>
      </c>
      <c r="AC1718" s="4" t="str">
        <f t="shared" si="278"/>
        <v>Valid</v>
      </c>
      <c r="AD1718" t="s">
        <v>11152</v>
      </c>
      <c r="AE1718" s="11" t="s">
        <v>11153</v>
      </c>
    </row>
    <row r="1719" spans="1:31" ht="16" x14ac:dyDescent="0.2">
      <c r="A1719" t="s">
        <v>11154</v>
      </c>
      <c r="B1719">
        <v>3265</v>
      </c>
      <c r="C1719" t="str">
        <f t="shared" si="270"/>
        <v>store_doc_3265</v>
      </c>
      <c r="D1719" t="s">
        <v>11155</v>
      </c>
      <c r="E1719" t="s">
        <v>11156</v>
      </c>
      <c r="F1719">
        <v>13.953726</v>
      </c>
      <c r="G1719">
        <v>100.68490199999999</v>
      </c>
      <c r="H1719" t="str">
        <f t="shared" si="276"/>
        <v>https://www.google.com/maps/place/13.953726,100.684902</v>
      </c>
      <c r="I1719" t="s">
        <v>28</v>
      </c>
      <c r="J1719" t="s">
        <v>29</v>
      </c>
      <c r="K1719" t="s">
        <v>11157</v>
      </c>
      <c r="L1719" t="s">
        <v>514</v>
      </c>
      <c r="M1719" t="s">
        <v>241</v>
      </c>
      <c r="N1719">
        <v>12150</v>
      </c>
      <c r="O1719" t="s">
        <v>729</v>
      </c>
      <c r="P1719" t="s">
        <v>34</v>
      </c>
      <c r="Q1719" s="3" t="s">
        <v>44</v>
      </c>
      <c r="R1719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19" s="3" t="str">
        <f>VLOOKUP($B1719,[1]Offline!$A$2:$K$2447,2,FALSE)</f>
        <v>Mini Supermarket</v>
      </c>
      <c r="T1719" s="3" t="str">
        <f>VLOOKUP($B1719,[1]Offline!$A$2:$K$2447,6,FALSE)</f>
        <v xml:space="preserve">24 Hours </v>
      </c>
      <c r="U1719" s="3" t="str">
        <f>VLOOKUP($B1719,[1]Offline!$A$2:$K$2447,8,FALSE)</f>
        <v>เลขที่ 88/551 หมู่ 5 ลาดสวาย อ.ลำลูกกา จ.ปทุมธานี 12150</v>
      </c>
      <c r="V1719" s="11" t="str">
        <f t="shared" si="272"/>
        <v>เลขที่ 88/551 หมู่ 5 ลาดสวาย อ.ลำลูกกา จ.ปทุมธานี 12150, โทรศัพท์: 094-215-2809</v>
      </c>
      <c r="W1719" s="3" t="str">
        <f>VLOOKUP($B1719,[1]Offline!$A$2:$K$2447,5,FALSE)</f>
        <v>exp3265-sm@lotuss.com</v>
      </c>
      <c r="X1719" s="3" t="str">
        <f>VLOOKUP($B1719,[1]Offline!$A$2:$K$2447,10,FALSE)</f>
        <v>0942152809</v>
      </c>
      <c r="Y1719" t="s">
        <v>11158</v>
      </c>
      <c r="Z1719" t="str">
        <f t="shared" si="273"/>
        <v>0942152809</v>
      </c>
      <c r="AA1719" t="str">
        <f t="shared" si="274"/>
        <v>094-215-2809</v>
      </c>
      <c r="AB1719" t="str">
        <f t="shared" si="275"/>
        <v>Valid</v>
      </c>
      <c r="AC1719" s="4" t="str">
        <f t="shared" si="278"/>
        <v>Valid</v>
      </c>
      <c r="AD1719" t="s">
        <v>11158</v>
      </c>
      <c r="AE1719" s="11" t="s">
        <v>11159</v>
      </c>
    </row>
    <row r="1720" spans="1:31" ht="16" x14ac:dyDescent="0.2">
      <c r="A1720" t="s">
        <v>11160</v>
      </c>
      <c r="B1720">
        <v>3266</v>
      </c>
      <c r="C1720" t="str">
        <f t="shared" si="270"/>
        <v>store_doc_3266</v>
      </c>
      <c r="D1720" t="s">
        <v>11161</v>
      </c>
      <c r="E1720" t="s">
        <v>11162</v>
      </c>
      <c r="F1720">
        <v>13.860607999999999</v>
      </c>
      <c r="G1720">
        <v>100.863201</v>
      </c>
      <c r="H1720" t="str">
        <f t="shared" si="276"/>
        <v>https://www.google.com/maps/place/13.860608,100.863201</v>
      </c>
      <c r="I1720" t="s">
        <v>28</v>
      </c>
      <c r="J1720" t="s">
        <v>29</v>
      </c>
      <c r="K1720" t="s">
        <v>11163</v>
      </c>
      <c r="L1720" t="s">
        <v>691</v>
      </c>
      <c r="M1720" t="s">
        <v>32</v>
      </c>
      <c r="N1720">
        <v>10530</v>
      </c>
      <c r="O1720" t="s">
        <v>11164</v>
      </c>
      <c r="P1720" t="s">
        <v>34</v>
      </c>
      <c r="Q1720" s="3" t="s">
        <v>35</v>
      </c>
      <c r="R1720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0" s="3" t="str">
        <f>VLOOKUP($B1720,[1]Offline!$A$2:$K$2447,2,FALSE)</f>
        <v>Mini Supermarket</v>
      </c>
      <c r="T1720" s="3" t="str">
        <f>VLOOKUP($B1720,[1]Offline!$A$2:$K$2447,6,FALSE)</f>
        <v>06:00-23:00 (17Hrs)</v>
      </c>
      <c r="U1720" s="3" t="str">
        <f>VLOOKUP($B1720,[1]Offline!$A$2:$K$2447,8,FALSE)</f>
        <v>เลขที่ 123/28 หมู่ที่ 8 แขวงหนองจอก เขตหนองจอก กรุงเทพมหานคร 10530</v>
      </c>
      <c r="V1720" s="11" t="str">
        <f t="shared" si="272"/>
        <v>เลขที่ 123/28 หมู่ที่ 8 แขวงหนองจอก เขตหนองจอก กรุงเทพมหานคร 10530, โทรศัพท์: 081-247-0558</v>
      </c>
      <c r="W1720" s="3" t="str">
        <f>VLOOKUP($B1720,[1]Offline!$A$2:$K$2447,5,FALSE)</f>
        <v>exp3266-sm@lotuss.com</v>
      </c>
      <c r="X1720" s="3" t="str">
        <f>VLOOKUP($B1720,[1]Offline!$A$2:$K$2447,10,FALSE)</f>
        <v>0812470558</v>
      </c>
      <c r="Y1720" t="s">
        <v>11165</v>
      </c>
      <c r="Z1720" t="str">
        <f t="shared" si="273"/>
        <v>0812470558</v>
      </c>
      <c r="AA1720" t="str">
        <f t="shared" si="274"/>
        <v>081-247-0558</v>
      </c>
      <c r="AB1720" t="str">
        <f t="shared" si="275"/>
        <v>Valid</v>
      </c>
      <c r="AC1720" s="4" t="str">
        <f t="shared" si="278"/>
        <v>Valid</v>
      </c>
      <c r="AD1720" t="s">
        <v>11165</v>
      </c>
      <c r="AE1720" s="11" t="s">
        <v>11166</v>
      </c>
    </row>
    <row r="1721" spans="1:31" ht="16" x14ac:dyDescent="0.2">
      <c r="A1721" t="s">
        <v>11167</v>
      </c>
      <c r="B1721">
        <v>3267</v>
      </c>
      <c r="C1721" t="str">
        <f t="shared" si="270"/>
        <v>store_doc_3267</v>
      </c>
      <c r="D1721" t="s">
        <v>11168</v>
      </c>
      <c r="E1721" t="s">
        <v>11169</v>
      </c>
      <c r="F1721">
        <v>13.6888386</v>
      </c>
      <c r="G1721">
        <v>100.7012386</v>
      </c>
      <c r="H1721" t="str">
        <f t="shared" si="276"/>
        <v>https://www.google.com/maps/place/13.6888386,100.7012386</v>
      </c>
      <c r="I1721" t="s">
        <v>28</v>
      </c>
      <c r="J1721" t="s">
        <v>29</v>
      </c>
      <c r="K1721" t="s">
        <v>11170</v>
      </c>
      <c r="L1721" t="s">
        <v>318</v>
      </c>
      <c r="M1721" t="s">
        <v>32</v>
      </c>
      <c r="N1721">
        <v>10250</v>
      </c>
      <c r="O1721" t="s">
        <v>795</v>
      </c>
      <c r="P1721" t="s">
        <v>34</v>
      </c>
      <c r="Q1721" s="3" t="s">
        <v>44</v>
      </c>
      <c r="R1721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1" s="3" t="str">
        <f>VLOOKUP($B1721,[1]Offline!$A$2:$K$2447,2,FALSE)</f>
        <v>Mini Supermarket</v>
      </c>
      <c r="T1721" s="3" t="str">
        <f>VLOOKUP($B1721,[1]Offline!$A$2:$K$2447,6,FALSE)</f>
        <v xml:space="preserve">24 Hours </v>
      </c>
      <c r="U1721" s="3" t="str">
        <f>VLOOKUP($B1721,[1]Offline!$A$2:$K$2447,8,FALSE)</f>
        <v>เลขที่ 114 ถ.สุขาภิบาล2 แขวงดอกไม้ เขตประเวศ กรุงเทพฯ 10250</v>
      </c>
      <c r="V1721" s="11" t="str">
        <f t="shared" si="272"/>
        <v>เลขที่ 114 ถ.สุขาภิบาล2 แขวงดอกไม้ เขตประเวศ กรุงเทพฯ 10250, โทรศัพท์: 094-215-3289</v>
      </c>
      <c r="W1721" s="3" t="str">
        <f>VLOOKUP($B1721,[1]Offline!$A$2:$K$2447,5,FALSE)</f>
        <v>exp3267-sm@lotuss.com</v>
      </c>
      <c r="X1721" s="3" t="str">
        <f>VLOOKUP($B1721,[1]Offline!$A$2:$K$2447,10,FALSE)</f>
        <v>0942153289</v>
      </c>
      <c r="Y1721" t="s">
        <v>11171</v>
      </c>
      <c r="Z1721" t="str">
        <f t="shared" si="273"/>
        <v>0942153289</v>
      </c>
      <c r="AA1721" t="str">
        <f t="shared" si="274"/>
        <v>094-215-3289</v>
      </c>
      <c r="AB1721" t="str">
        <f t="shared" si="275"/>
        <v>Valid</v>
      </c>
      <c r="AC1721" s="4" t="str">
        <f t="shared" si="278"/>
        <v>Valid</v>
      </c>
      <c r="AD1721" t="s">
        <v>11171</v>
      </c>
      <c r="AE1721" s="11" t="s">
        <v>11172</v>
      </c>
    </row>
    <row r="1722" spans="1:31" ht="16" x14ac:dyDescent="0.2">
      <c r="A1722" t="s">
        <v>11173</v>
      </c>
      <c r="B1722">
        <v>3268</v>
      </c>
      <c r="C1722" t="str">
        <f t="shared" si="270"/>
        <v>store_doc_3268</v>
      </c>
      <c r="D1722" t="s">
        <v>11174</v>
      </c>
      <c r="E1722" t="s">
        <v>11175</v>
      </c>
      <c r="F1722">
        <v>13.630735</v>
      </c>
      <c r="G1722">
        <v>100.554917</v>
      </c>
      <c r="H1722" t="str">
        <f t="shared" si="276"/>
        <v>https://www.google.com/maps/place/13.630735,100.554917</v>
      </c>
      <c r="I1722" t="s">
        <v>28</v>
      </c>
      <c r="J1722" t="s">
        <v>29</v>
      </c>
      <c r="K1722" t="s">
        <v>11176</v>
      </c>
      <c r="L1722" t="s">
        <v>386</v>
      </c>
      <c r="M1722" t="s">
        <v>100</v>
      </c>
      <c r="N1722">
        <v>10130</v>
      </c>
      <c r="O1722" t="s">
        <v>11177</v>
      </c>
      <c r="P1722" t="s">
        <v>34</v>
      </c>
      <c r="Q1722" s="3" t="s">
        <v>44</v>
      </c>
      <c r="R1722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2" s="3" t="str">
        <f>VLOOKUP($B1722,[1]Offline!$A$2:$K$2447,2,FALSE)</f>
        <v>Mini Supermarket</v>
      </c>
      <c r="T1722" s="3" t="str">
        <f>VLOOKUP($B1722,[1]Offline!$A$2:$K$2447,6,FALSE)</f>
        <v>05:00-24:00 (19Hrs)</v>
      </c>
      <c r="U1722" s="3" t="str">
        <f>VLOOKUP($B1722,[1]Offline!$A$2:$K$2447,8,FALSE)</f>
        <v>เลขที่ 18/26 หมู่ 13 ต.บางหัวเสือ อ.พระประแดง จ.สมุทรปราการ 10130</v>
      </c>
      <c r="V1722" s="11" t="str">
        <f t="shared" si="272"/>
        <v>เลขที่ 18/26 หมู่ 13 ต.บางหัวเสือ อ.พระประแดง จ.สมุทรปราการ 10130, โทรศัพท์: 094-215-3285</v>
      </c>
      <c r="W1722" s="3" t="str">
        <f>VLOOKUP($B1722,[1]Offline!$A$2:$K$2447,5,FALSE)</f>
        <v>exp3268-sm@lotuss.com</v>
      </c>
      <c r="X1722" s="3" t="str">
        <f>VLOOKUP($B1722,[1]Offline!$A$2:$K$2447,10,FALSE)</f>
        <v>0942153285</v>
      </c>
      <c r="Y1722" t="s">
        <v>11178</v>
      </c>
      <c r="Z1722" t="str">
        <f t="shared" si="273"/>
        <v>0942153285</v>
      </c>
      <c r="AA1722" t="str">
        <f t="shared" si="274"/>
        <v>094-215-3285</v>
      </c>
      <c r="AB1722" t="str">
        <f t="shared" si="275"/>
        <v>Valid</v>
      </c>
      <c r="AC1722" s="4" t="str">
        <f t="shared" si="278"/>
        <v>Valid</v>
      </c>
      <c r="AD1722" t="s">
        <v>11178</v>
      </c>
      <c r="AE1722" s="11" t="s">
        <v>11179</v>
      </c>
    </row>
    <row r="1723" spans="1:31" ht="16" x14ac:dyDescent="0.2">
      <c r="A1723" t="s">
        <v>11180</v>
      </c>
      <c r="B1723">
        <v>3269</v>
      </c>
      <c r="C1723" t="str">
        <f t="shared" si="270"/>
        <v>store_doc_3269</v>
      </c>
      <c r="D1723" t="s">
        <v>11181</v>
      </c>
      <c r="E1723" t="s">
        <v>11182</v>
      </c>
      <c r="F1723">
        <v>13.912597</v>
      </c>
      <c r="G1723">
        <v>100.56655600000001</v>
      </c>
      <c r="H1723" t="str">
        <f t="shared" si="276"/>
        <v>https://www.google.com/maps/place/13.912597,100.566556</v>
      </c>
      <c r="I1723" t="s">
        <v>28</v>
      </c>
      <c r="J1723" t="s">
        <v>29</v>
      </c>
      <c r="K1723" t="s">
        <v>11183</v>
      </c>
      <c r="L1723" t="s">
        <v>326</v>
      </c>
      <c r="M1723" t="s">
        <v>32</v>
      </c>
      <c r="N1723">
        <v>10210</v>
      </c>
      <c r="O1723" t="s">
        <v>8135</v>
      </c>
      <c r="P1723" t="s">
        <v>34</v>
      </c>
      <c r="Q1723" s="3" t="s">
        <v>44</v>
      </c>
      <c r="R1723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3" s="3" t="str">
        <f>VLOOKUP($B1723,[1]Offline!$A$2:$K$2447,2,FALSE)</f>
        <v>Mini Supermarket</v>
      </c>
      <c r="T1723" s="3" t="str">
        <f>VLOOKUP($B1723,[1]Offline!$A$2:$K$2447,6,FALSE)</f>
        <v>24 Hours</v>
      </c>
      <c r="U1723" s="3" t="str">
        <f>VLOOKUP($B1723,[1]Offline!$A$2:$K$2447,8,FALSE)</f>
        <v>เลขที่ 693/5 ถ.โกสุมรวมใจ แขวงดอนเมือง เขตดอนเมือง กรุงเทพมหานคร 10210</v>
      </c>
      <c r="V1723" s="11" t="str">
        <f t="shared" si="272"/>
        <v>เลขที่ 693/5 ถ.โกสุมรวมใจ แขวงดอนเมือง เขตดอนเมือง กรุงเทพมหานคร 10210, โทรศัพท์: 082-639-6108</v>
      </c>
      <c r="W1723" s="3" t="str">
        <f>VLOOKUP($B1723,[1]Offline!$A$2:$K$2447,5,FALSE)</f>
        <v>exp3269-sm@lotuss.com</v>
      </c>
      <c r="X1723" s="3" t="str">
        <f>VLOOKUP($B1723,[1]Offline!$A$2:$K$2447,10,FALSE)</f>
        <v>0826396108</v>
      </c>
      <c r="Y1723" t="s">
        <v>11184</v>
      </c>
      <c r="Z1723" t="str">
        <f t="shared" si="273"/>
        <v>0826396108</v>
      </c>
      <c r="AA1723" t="str">
        <f t="shared" si="274"/>
        <v>082-639-6108</v>
      </c>
      <c r="AB1723" t="str">
        <f t="shared" si="275"/>
        <v>Valid</v>
      </c>
      <c r="AC1723" s="4" t="str">
        <f t="shared" si="278"/>
        <v>Valid</v>
      </c>
      <c r="AD1723" t="s">
        <v>11184</v>
      </c>
      <c r="AE1723" s="11" t="s">
        <v>11185</v>
      </c>
    </row>
    <row r="1724" spans="1:31" ht="16" x14ac:dyDescent="0.2">
      <c r="A1724" t="s">
        <v>11186</v>
      </c>
      <c r="B1724">
        <v>3270</v>
      </c>
      <c r="C1724" t="str">
        <f t="shared" si="270"/>
        <v>store_doc_3270</v>
      </c>
      <c r="D1724" t="s">
        <v>11187</v>
      </c>
      <c r="E1724" t="s">
        <v>11188</v>
      </c>
      <c r="F1724">
        <v>13.822626</v>
      </c>
      <c r="G1724">
        <v>99.848922000000002</v>
      </c>
      <c r="H1724" t="str">
        <f t="shared" si="276"/>
        <v>https://www.google.com/maps/place/13.822626,99.848922</v>
      </c>
      <c r="I1724" t="s">
        <v>28</v>
      </c>
      <c r="J1724" t="s">
        <v>29</v>
      </c>
      <c r="K1724" t="s">
        <v>11189</v>
      </c>
      <c r="L1724" t="s">
        <v>11108</v>
      </c>
      <c r="M1724" t="s">
        <v>2070</v>
      </c>
      <c r="N1724">
        <v>70110</v>
      </c>
      <c r="O1724" t="s">
        <v>11190</v>
      </c>
      <c r="P1724" t="s">
        <v>34</v>
      </c>
      <c r="Q1724" s="3" t="s">
        <v>35</v>
      </c>
      <c r="R1724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4" s="3" t="str">
        <f>VLOOKUP($B1724,[1]Offline!$A$2:$K$2447,2,FALSE)</f>
        <v>Mini Supermarket</v>
      </c>
      <c r="T1724" s="3" t="str">
        <f>VLOOKUP($B1724,[1]Offline!$A$2:$K$2447,6,FALSE)</f>
        <v>06:00-23:00 (17Hrs)</v>
      </c>
      <c r="U1724" s="3" t="str">
        <f>VLOOKUP($B1724,[1]Offline!$A$2:$K$2447,8,FALSE)</f>
        <v>เลขที่ 19/15 หมู่ 9 ต.เบิกไพร อ.บ้านโป่ง จ.ราชบุรี 70110</v>
      </c>
      <c r="V1724" s="11" t="str">
        <f t="shared" si="272"/>
        <v>เลขที่ 19/15 หมู่ 9 ต.เบิกไพร อ.บ้านโป่ง จ.ราชบุรี 70110, โทรศัพท์: 094-214-3195</v>
      </c>
      <c r="W1724" s="3" t="str">
        <f>VLOOKUP($B1724,[1]Offline!$A$2:$K$2447,5,FALSE)</f>
        <v>exp3270-sm@lotuss.com</v>
      </c>
      <c r="X1724" s="3" t="str">
        <f>VLOOKUP($B1724,[1]Offline!$A$2:$K$2447,10,FALSE)</f>
        <v>0942143195</v>
      </c>
      <c r="Y1724" t="s">
        <v>11191</v>
      </c>
      <c r="Z1724" t="str">
        <f t="shared" si="273"/>
        <v>0942143195</v>
      </c>
      <c r="AA1724" t="str">
        <f t="shared" si="274"/>
        <v>094-214-3195</v>
      </c>
      <c r="AB1724" t="str">
        <f t="shared" si="275"/>
        <v>Valid</v>
      </c>
      <c r="AC1724" s="4" t="str">
        <f t="shared" si="278"/>
        <v>Valid</v>
      </c>
      <c r="AD1724" t="s">
        <v>11191</v>
      </c>
      <c r="AE1724" s="11" t="s">
        <v>11192</v>
      </c>
    </row>
    <row r="1725" spans="1:31" ht="16" x14ac:dyDescent="0.2">
      <c r="A1725" t="s">
        <v>11193</v>
      </c>
      <c r="B1725">
        <v>3271</v>
      </c>
      <c r="C1725" t="str">
        <f t="shared" si="270"/>
        <v>store_doc_3271</v>
      </c>
      <c r="D1725" t="s">
        <v>11194</v>
      </c>
      <c r="E1725" t="s">
        <v>11195</v>
      </c>
      <c r="F1725">
        <v>14.179639</v>
      </c>
      <c r="G1725">
        <v>99.940567999999999</v>
      </c>
      <c r="H1725" t="str">
        <f t="shared" si="276"/>
        <v>https://www.google.com/maps/place/14.179639,99.940568</v>
      </c>
      <c r="I1725" t="s">
        <v>28</v>
      </c>
      <c r="J1725" t="s">
        <v>29</v>
      </c>
      <c r="K1725" t="s">
        <v>11196</v>
      </c>
      <c r="L1725" t="s">
        <v>11197</v>
      </c>
      <c r="M1725" t="s">
        <v>7692</v>
      </c>
      <c r="N1725">
        <v>72190</v>
      </c>
      <c r="O1725" t="s">
        <v>11198</v>
      </c>
      <c r="P1725" t="s">
        <v>34</v>
      </c>
      <c r="Q1725" s="3" t="s">
        <v>35</v>
      </c>
      <c r="R1725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5" s="3" t="str">
        <f>VLOOKUP($B1725,[1]Offline!$A$2:$K$2447,2,FALSE)</f>
        <v>Mini Supermarket</v>
      </c>
      <c r="T1725" s="3" t="str">
        <f>VLOOKUP($B1725,[1]Offline!$A$2:$K$2447,6,FALSE)</f>
        <v>06:00-22:30 (16.5Hrs)</v>
      </c>
      <c r="U1725" s="3" t="str">
        <f>VLOOKUP($B1725,[1]Offline!$A$2:$K$2447,8,FALSE)</f>
        <v>เลขที่ 872 หมู่ 10 ต.ทุ่งคอก อ.สองพี่น้อง จ.สุพรรณบุรี 72110</v>
      </c>
      <c r="V1725" s="11" t="str">
        <f t="shared" si="272"/>
        <v>เลขที่ 872 หมู่ 10 ต.ทุ่งคอก อ.สองพี่น้อง จ.สุพรรณบุรี 72110, โทรศัพท์: 094-215-3204</v>
      </c>
      <c r="W1725" s="3" t="str">
        <f>VLOOKUP($B1725,[1]Offline!$A$2:$K$2447,5,FALSE)</f>
        <v>exp3271-sm@lotuss.com</v>
      </c>
      <c r="X1725" s="3" t="str">
        <f>VLOOKUP($B1725,[1]Offline!$A$2:$K$2447,10,FALSE)</f>
        <v>0942153204</v>
      </c>
      <c r="Y1725" t="s">
        <v>11199</v>
      </c>
      <c r="Z1725" t="str">
        <f t="shared" si="273"/>
        <v>0942153204</v>
      </c>
      <c r="AA1725" t="str">
        <f t="shared" si="274"/>
        <v>094-215-3204</v>
      </c>
      <c r="AB1725" t="str">
        <f t="shared" si="275"/>
        <v>Valid</v>
      </c>
      <c r="AC1725" s="4" t="str">
        <f t="shared" si="278"/>
        <v>Valid</v>
      </c>
      <c r="AD1725" t="s">
        <v>11199</v>
      </c>
      <c r="AE1725" s="11" t="s">
        <v>11200</v>
      </c>
    </row>
    <row r="1726" spans="1:31" ht="16" x14ac:dyDescent="0.2">
      <c r="A1726" t="s">
        <v>11201</v>
      </c>
      <c r="B1726">
        <v>3272</v>
      </c>
      <c r="C1726" t="str">
        <f t="shared" si="270"/>
        <v>store_doc_3272</v>
      </c>
      <c r="D1726" t="s">
        <v>11202</v>
      </c>
      <c r="E1726" t="s">
        <v>11203</v>
      </c>
      <c r="F1726">
        <v>13.575065</v>
      </c>
      <c r="G1726">
        <v>100.846937</v>
      </c>
      <c r="H1726" t="str">
        <f t="shared" si="276"/>
        <v>https://www.google.com/maps/place/13.575065,100.846937</v>
      </c>
      <c r="I1726" t="s">
        <v>28</v>
      </c>
      <c r="J1726" t="s">
        <v>29</v>
      </c>
      <c r="K1726" t="s">
        <v>11204</v>
      </c>
      <c r="L1726" t="s">
        <v>367</v>
      </c>
      <c r="M1726" t="s">
        <v>100</v>
      </c>
      <c r="N1726">
        <v>10560</v>
      </c>
      <c r="O1726" t="s">
        <v>368</v>
      </c>
      <c r="P1726" t="s">
        <v>34</v>
      </c>
      <c r="Q1726" s="3" t="s">
        <v>35</v>
      </c>
      <c r="R1726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6" s="3" t="str">
        <f>VLOOKUP($B1726,[1]Offline!$A$2:$K$2447,2,FALSE)</f>
        <v>Mini Supermarket</v>
      </c>
      <c r="T1726" s="3" t="str">
        <f>VLOOKUP($B1726,[1]Offline!$A$2:$K$2447,6,FALSE)</f>
        <v>06:00-24:00 (18Hrs)</v>
      </c>
      <c r="U1726" s="3" t="str">
        <f>VLOOKUP($B1726,[1]Offline!$A$2:$K$2447,8,FALSE)</f>
        <v>เลขที่ 594 หมู่ 2 ต.บางบ่อ อ.บางบ่อ จ.สมุทรปราการ 10560</v>
      </c>
      <c r="V1726" s="11" t="str">
        <f t="shared" si="272"/>
        <v>เลขที่ 594 หมู่ 2 ต.บางบ่อ อ.บางบ่อ จ.สมุทรปราการ 10560, โทรศัพท์: 094-215-3298</v>
      </c>
      <c r="W1726" s="3" t="str">
        <f>VLOOKUP($B1726,[1]Offline!$A$2:$K$2447,5,FALSE)</f>
        <v>exp3272-sm@lotuss.com</v>
      </c>
      <c r="X1726" s="3" t="str">
        <f>VLOOKUP($B1726,[1]Offline!$A$2:$K$2447,10,FALSE)</f>
        <v>0942153298</v>
      </c>
      <c r="Y1726" t="s">
        <v>11205</v>
      </c>
      <c r="Z1726" t="str">
        <f t="shared" si="273"/>
        <v>0942153298</v>
      </c>
      <c r="AA1726" t="str">
        <f t="shared" si="274"/>
        <v>094-215-3298</v>
      </c>
      <c r="AB1726" t="str">
        <f t="shared" si="275"/>
        <v>Valid</v>
      </c>
      <c r="AC1726" s="4" t="str">
        <f t="shared" si="278"/>
        <v>Valid</v>
      </c>
      <c r="AD1726" t="s">
        <v>11205</v>
      </c>
      <c r="AE1726" s="11" t="s">
        <v>11206</v>
      </c>
    </row>
    <row r="1727" spans="1:31" ht="16" x14ac:dyDescent="0.2">
      <c r="A1727" t="s">
        <v>11207</v>
      </c>
      <c r="B1727">
        <v>3273</v>
      </c>
      <c r="C1727" t="str">
        <f t="shared" si="270"/>
        <v>store_doc_3273</v>
      </c>
      <c r="D1727" t="s">
        <v>11208</v>
      </c>
      <c r="E1727" t="s">
        <v>11209</v>
      </c>
      <c r="F1727">
        <v>16.415309000000001</v>
      </c>
      <c r="G1727">
        <v>101.162645</v>
      </c>
      <c r="H1727" t="str">
        <f t="shared" si="276"/>
        <v>https://www.google.com/maps/place/16.415309,101.162645</v>
      </c>
      <c r="I1727" t="s">
        <v>28</v>
      </c>
      <c r="J1727" t="s">
        <v>29</v>
      </c>
      <c r="K1727" t="s">
        <v>11210</v>
      </c>
      <c r="L1727" t="s">
        <v>3558</v>
      </c>
      <c r="M1727" t="s">
        <v>3530</v>
      </c>
      <c r="N1727">
        <v>67000</v>
      </c>
      <c r="O1727" t="s">
        <v>2425</v>
      </c>
      <c r="P1727" t="s">
        <v>34</v>
      </c>
      <c r="Q1727" s="3" t="s">
        <v>35</v>
      </c>
      <c r="R1727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7" s="3" t="str">
        <f>VLOOKUP($B1727,[1]Offline!$A$2:$K$2447,2,FALSE)</f>
        <v>Mini Supermarket</v>
      </c>
      <c r="T1727" s="3" t="str">
        <f>VLOOKUP($B1727,[1]Offline!$A$2:$K$2447,6,FALSE)</f>
        <v>06:00-23:00 (17Hrs)</v>
      </c>
      <c r="U1727" s="3" t="str">
        <f>VLOOKUP($B1727,[1]Offline!$A$2:$K$2447,8,FALSE)</f>
        <v>เลขที่ 98 / 38 ถนน เทศบาลพัฒนา ตำบลในเมือง อำเภอเมืองเพชรบูรณ์ จังหวัดเพชรบูรณ์</v>
      </c>
      <c r="V1727" s="11" t="str">
        <f t="shared" si="272"/>
        <v>เลขที่ 98 / 38 ถนน เทศบาลพัฒนา ตำบลในเมือง อำเภอเมืองเพชรบูรณ์ จังหวัดเพชรบูรณ์, โทรศัพท์: 094-215-3258</v>
      </c>
      <c r="W1727" s="3" t="str">
        <f>VLOOKUP($B1727,[1]Offline!$A$2:$K$2447,5,FALSE)</f>
        <v>exp3273-sm@lotuss.com</v>
      </c>
      <c r="X1727" s="3" t="str">
        <f>VLOOKUP($B1727,[1]Offline!$A$2:$K$2447,10,FALSE)</f>
        <v>0942153258</v>
      </c>
      <c r="Y1727" t="s">
        <v>11211</v>
      </c>
      <c r="Z1727" t="str">
        <f t="shared" si="273"/>
        <v>0942153258</v>
      </c>
      <c r="AA1727" t="str">
        <f t="shared" si="274"/>
        <v>094-215-3258</v>
      </c>
      <c r="AB1727" t="str">
        <f t="shared" si="275"/>
        <v>Valid</v>
      </c>
      <c r="AC1727" s="4" t="str">
        <f t="shared" si="278"/>
        <v>Valid</v>
      </c>
      <c r="AD1727" t="s">
        <v>11211</v>
      </c>
      <c r="AE1727" s="11" t="s">
        <v>11212</v>
      </c>
    </row>
    <row r="1728" spans="1:31" ht="16" x14ac:dyDescent="0.2">
      <c r="A1728" t="s">
        <v>11213</v>
      </c>
      <c r="B1728">
        <v>3274</v>
      </c>
      <c r="C1728" t="str">
        <f t="shared" si="270"/>
        <v>store_doc_3274</v>
      </c>
      <c r="D1728" t="s">
        <v>11214</v>
      </c>
      <c r="E1728" t="s">
        <v>11215</v>
      </c>
      <c r="F1728">
        <v>13.582081000000001</v>
      </c>
      <c r="G1728">
        <v>100.36853000000001</v>
      </c>
      <c r="H1728" t="str">
        <f t="shared" si="276"/>
        <v>https://www.google.com/maps/place/13.582081,100.36853</v>
      </c>
      <c r="I1728" t="s">
        <v>28</v>
      </c>
      <c r="J1728" t="s">
        <v>29</v>
      </c>
      <c r="K1728" t="s">
        <v>11216</v>
      </c>
      <c r="L1728" t="s">
        <v>615</v>
      </c>
      <c r="M1728" t="s">
        <v>616</v>
      </c>
      <c r="N1728">
        <v>74000</v>
      </c>
      <c r="O1728" t="s">
        <v>11217</v>
      </c>
      <c r="P1728" t="s">
        <v>34</v>
      </c>
      <c r="Q1728" s="3" t="s">
        <v>35</v>
      </c>
      <c r="R1728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8" s="3" t="str">
        <f>VLOOKUP($B1728,[1]Offline!$A$2:$K$2447,2,FALSE)</f>
        <v>Mini Supermarket</v>
      </c>
      <c r="T1728" s="3" t="str">
        <f>VLOOKUP($B1728,[1]Offline!$A$2:$K$2447,6,FALSE)</f>
        <v>06:00-22:30 (16.5Hrs)</v>
      </c>
      <c r="U1728" s="3" t="str">
        <f>VLOOKUP($B1728,[1]Offline!$A$2:$K$2447,8,FALSE)</f>
        <v>เลขที่ 56/18 หมู่ 5 ต.พันท้ายนรสิงห์ อ.เมือง จ.สมุทรสาคร 74000</v>
      </c>
      <c r="V1728" s="11" t="str">
        <f t="shared" si="272"/>
        <v>เลขที่ 56/18 หมู่ 5 ต.พันท้ายนรสิงห์ อ.เมือง จ.สมุทรสาคร 74000, โทรศัพท์: 094-215-3348</v>
      </c>
      <c r="W1728" s="3" t="str">
        <f>VLOOKUP($B1728,[1]Offline!$A$2:$K$2447,5,FALSE)</f>
        <v>exp3274-sm@lotuss.com</v>
      </c>
      <c r="X1728" s="3" t="str">
        <f>VLOOKUP($B1728,[1]Offline!$A$2:$K$2447,10,FALSE)</f>
        <v>0942153348</v>
      </c>
      <c r="Y1728" t="s">
        <v>11218</v>
      </c>
      <c r="Z1728" t="str">
        <f t="shared" si="273"/>
        <v>0942153348</v>
      </c>
      <c r="AA1728" t="str">
        <f t="shared" si="274"/>
        <v>094-215-3348</v>
      </c>
      <c r="AB1728" t="str">
        <f t="shared" si="275"/>
        <v>Valid</v>
      </c>
      <c r="AC1728" s="4" t="str">
        <f t="shared" si="278"/>
        <v>Valid</v>
      </c>
      <c r="AD1728" t="s">
        <v>11218</v>
      </c>
      <c r="AE1728" s="11" t="s">
        <v>11219</v>
      </c>
    </row>
    <row r="1729" spans="1:31" ht="16" x14ac:dyDescent="0.2">
      <c r="A1729" t="s">
        <v>11220</v>
      </c>
      <c r="B1729">
        <v>3275</v>
      </c>
      <c r="C1729" t="str">
        <f t="shared" si="270"/>
        <v>store_doc_3275</v>
      </c>
      <c r="D1729" t="s">
        <v>11221</v>
      </c>
      <c r="E1729" t="s">
        <v>11222</v>
      </c>
      <c r="F1729">
        <v>13.0902212</v>
      </c>
      <c r="G1729">
        <v>100.96182349999999</v>
      </c>
      <c r="H1729" t="str">
        <f t="shared" si="276"/>
        <v>https://www.google.com/maps/place/13.0902212,100.9618235</v>
      </c>
      <c r="I1729" t="s">
        <v>28</v>
      </c>
      <c r="J1729" t="s">
        <v>29</v>
      </c>
      <c r="K1729" t="s">
        <v>11223</v>
      </c>
      <c r="L1729" t="s">
        <v>1745</v>
      </c>
      <c r="M1729" t="s">
        <v>1528</v>
      </c>
      <c r="N1729">
        <v>20230</v>
      </c>
      <c r="O1729" t="s">
        <v>3457</v>
      </c>
      <c r="P1729" t="s">
        <v>34</v>
      </c>
      <c r="Q1729" s="3" t="s">
        <v>44</v>
      </c>
      <c r="R1729" s="3" t="str">
        <f t="shared" si="27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29" s="3" t="str">
        <f>VLOOKUP($B1729,[1]Offline!$A$2:$K$2447,2,FALSE)</f>
        <v>Mini Supermarket</v>
      </c>
      <c r="T1729" s="3" t="str">
        <f>VLOOKUP($B1729,[1]Offline!$A$2:$K$2447,6,FALSE)</f>
        <v xml:space="preserve">24 Hours </v>
      </c>
      <c r="U1729" s="3" t="str">
        <f>VLOOKUP($B1729,[1]Offline!$A$2:$K$2447,8,FALSE)</f>
        <v>เลขที่ 311/4 หมู่ 1 ต.บึง อ.ศรีราชา จ.ชลบุรี 20230</v>
      </c>
      <c r="V1729" s="11" t="str">
        <f t="shared" si="272"/>
        <v>เลขที่ 311/4 หมู่ 1 ต.บึง อ.ศรีราชา จ.ชลบุรี 20230, โทรศัพท์: 094-215-3236</v>
      </c>
      <c r="W1729" s="3" t="str">
        <f>VLOOKUP($B1729,[1]Offline!$A$2:$K$2447,5,FALSE)</f>
        <v>exp3275-sm@lotuss.com</v>
      </c>
      <c r="X1729" s="3" t="str">
        <f>VLOOKUP($B1729,[1]Offline!$A$2:$K$2447,10,FALSE)</f>
        <v>0942153236</v>
      </c>
      <c r="Y1729" t="s">
        <v>11224</v>
      </c>
      <c r="Z1729" t="str">
        <f t="shared" si="273"/>
        <v>0942153236</v>
      </c>
      <c r="AA1729" t="str">
        <f t="shared" si="274"/>
        <v>094-215-3236</v>
      </c>
      <c r="AB1729" t="str">
        <f t="shared" si="275"/>
        <v>Valid</v>
      </c>
      <c r="AC1729" s="4" t="str">
        <f t="shared" si="278"/>
        <v>Valid</v>
      </c>
      <c r="AD1729" t="s">
        <v>11224</v>
      </c>
      <c r="AE1729" s="11" t="s">
        <v>11225</v>
      </c>
    </row>
    <row r="1730" spans="1:31" ht="16" x14ac:dyDescent="0.2">
      <c r="A1730" t="s">
        <v>11226</v>
      </c>
      <c r="B1730">
        <v>3276</v>
      </c>
      <c r="C1730" t="str">
        <f t="shared" si="270"/>
        <v>store_doc_3276</v>
      </c>
      <c r="D1730" t="s">
        <v>11227</v>
      </c>
      <c r="E1730" t="s">
        <v>11228</v>
      </c>
      <c r="F1730">
        <v>13.022778000000001</v>
      </c>
      <c r="G1730">
        <v>101.090845</v>
      </c>
      <c r="H1730" t="str">
        <f t="shared" si="276"/>
        <v>https://www.google.com/maps/place/13.022778,101.090845</v>
      </c>
      <c r="I1730" t="s">
        <v>28</v>
      </c>
      <c r="J1730" t="s">
        <v>29</v>
      </c>
      <c r="K1730" t="s">
        <v>11229</v>
      </c>
      <c r="L1730" t="s">
        <v>1745</v>
      </c>
      <c r="M1730" t="s">
        <v>1528</v>
      </c>
      <c r="N1730">
        <v>21160</v>
      </c>
      <c r="O1730" t="s">
        <v>5615</v>
      </c>
      <c r="P1730" t="s">
        <v>34</v>
      </c>
      <c r="Q1730" s="3" t="s">
        <v>35</v>
      </c>
      <c r="R1730" s="3" t="str">
        <f t="shared" si="27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0" s="3" t="str">
        <f>VLOOKUP($B1730,[1]Offline!$A$2:$K$2447,2,FALSE)</f>
        <v>Mini Supermarket</v>
      </c>
      <c r="T1730" s="3" t="str">
        <f>VLOOKUP($B1730,[1]Offline!$A$2:$K$2447,6,FALSE)</f>
        <v xml:space="preserve">24 Hours </v>
      </c>
      <c r="U1730" s="3" t="str">
        <f>VLOOKUP($B1730,[1]Offline!$A$2:$K$2447,8,FALSE)</f>
        <v>เลขที่ 317/45 หมู่ 3 ต.บ่อวิน อ.ศรีราชา จ.ชลบุรี 20230</v>
      </c>
      <c r="V1730" s="11" t="str">
        <f t="shared" si="272"/>
        <v>เลขที่ 317/45 หมู่ 3 ต.บ่อวิน อ.ศรีราชา จ.ชลบุรี 20230, โทรศัพท์: ยังไม่มีเบอร์สาขา</v>
      </c>
      <c r="W1730" s="3" t="str">
        <f>VLOOKUP($B1730,[1]Offline!$A$2:$K$2447,5,FALSE)</f>
        <v>exp3276-sm@lotuss.com</v>
      </c>
      <c r="X1730" s="3" t="str">
        <f>VLOOKUP($B1730,[1]Offline!$A$2:$K$2447,10,FALSE)</f>
        <v>0ยังไม่มีเบอร์สาขา</v>
      </c>
      <c r="Y1730" t="s">
        <v>1580</v>
      </c>
      <c r="Z1730" t="str">
        <f t="shared" si="273"/>
        <v>ยังไม่มีเบอร์สาขา</v>
      </c>
      <c r="AA1730" t="str">
        <f t="shared" si="274"/>
        <v>ยังไม่มีเบอร์สาขา</v>
      </c>
      <c r="AB1730" t="str">
        <f t="shared" si="275"/>
        <v>Invalid</v>
      </c>
      <c r="AC1730" s="4" t="str">
        <f t="shared" si="278"/>
        <v>Invalid</v>
      </c>
      <c r="AD1730" t="s">
        <v>1580</v>
      </c>
      <c r="AE1730" s="11" t="s">
        <v>1580</v>
      </c>
    </row>
    <row r="1731" spans="1:31" ht="16" x14ac:dyDescent="0.2">
      <c r="A1731" t="s">
        <v>11230</v>
      </c>
      <c r="B1731">
        <v>3277</v>
      </c>
      <c r="C1731" t="str">
        <f t="shared" ref="C1731:C1794" si="279">CONCATENATE("store_doc_",B1731)</f>
        <v>store_doc_3277</v>
      </c>
      <c r="D1731" t="s">
        <v>11231</v>
      </c>
      <c r="E1731" t="s">
        <v>11232</v>
      </c>
      <c r="F1731">
        <v>13.619382</v>
      </c>
      <c r="G1731">
        <v>100.717844</v>
      </c>
      <c r="H1731" t="str">
        <f t="shared" si="276"/>
        <v>https://www.google.com/maps/place/13.619382,100.717844</v>
      </c>
      <c r="I1731" t="s">
        <v>28</v>
      </c>
      <c r="J1731" t="s">
        <v>29</v>
      </c>
      <c r="K1731" t="s">
        <v>11233</v>
      </c>
      <c r="L1731" t="s">
        <v>116</v>
      </c>
      <c r="M1731" t="s">
        <v>100</v>
      </c>
      <c r="N1731">
        <v>10540</v>
      </c>
      <c r="O1731" t="s">
        <v>904</v>
      </c>
      <c r="P1731" t="s">
        <v>34</v>
      </c>
      <c r="Q1731" s="3" t="s">
        <v>35</v>
      </c>
      <c r="R1731" s="3" t="str">
        <f t="shared" ref="R1731:R1794" si="280">_xlfn.CONCAT($Q1731,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1" s="3" t="str">
        <f>VLOOKUP($B1731,[1]Offline!$A$2:$K$2447,2,FALSE)</f>
        <v>Mini Supermarket</v>
      </c>
      <c r="T1731" s="3" t="str">
        <f>VLOOKUP($B1731,[1]Offline!$A$2:$K$2447,6,FALSE)</f>
        <v>06:00-22:30 (16.5Hrs)</v>
      </c>
      <c r="U1731" s="3" t="str">
        <f>VLOOKUP($B1731,[1]Offline!$A$2:$K$2447,8,FALSE)</f>
        <v>เลขที่ 140/35 หมู่ 12 ต.บางพลีใหญ่ อ.บางพลี จ.สมุทรปราการ 10540</v>
      </c>
      <c r="V1731" s="11" t="str">
        <f t="shared" ref="V1731:V1794" si="281">$U1731 &amp; ", โทรศัพท์: " &amp; $AE1731</f>
        <v>เลขที่ 140/35 หมู่ 12 ต.บางพลีใหญ่ อ.บางพลี จ.สมุทรปราการ 10540, โทรศัพท์: 081-247-0600</v>
      </c>
      <c r="W1731" s="3" t="str">
        <f>VLOOKUP($B1731,[1]Offline!$A$2:$K$2447,5,FALSE)</f>
        <v>exp3277-sm@lotuss.com</v>
      </c>
      <c r="X1731" s="3" t="str">
        <f>VLOOKUP($B1731,[1]Offline!$A$2:$K$2447,10,FALSE)</f>
        <v>0812470600</v>
      </c>
      <c r="Y1731" t="s">
        <v>11234</v>
      </c>
      <c r="Z1731" t="str">
        <f t="shared" ref="Z1731:Z1794" si="282">SUBSTITUTE($Y1731, "-", "")</f>
        <v>0812470600</v>
      </c>
      <c r="AA1731" t="str">
        <f t="shared" ref="AA1731:AA1794" si="283">IF(LEN($Z1731)=9, TEXT($Z1731, "00-000-0000"), TEXT($Z1731, "000-000-0000"))</f>
        <v>081-247-0600</v>
      </c>
      <c r="AB1731" t="str">
        <f t="shared" ref="AB1731:AB1794" si="284">IF(AND(LEFT($Z1731,1)="0", OR(LEN($Z1731)=9, LEN($Z1731)=10)), "Valid", "Invalid")</f>
        <v>Valid</v>
      </c>
      <c r="AC1731" s="4" t="str">
        <f t="shared" si="278"/>
        <v>Valid</v>
      </c>
      <c r="AD1731" t="s">
        <v>11234</v>
      </c>
      <c r="AE1731" s="11" t="s">
        <v>11235</v>
      </c>
    </row>
    <row r="1732" spans="1:31" ht="16" x14ac:dyDescent="0.2">
      <c r="A1732" t="s">
        <v>11236</v>
      </c>
      <c r="B1732">
        <v>3278</v>
      </c>
      <c r="C1732" t="str">
        <f t="shared" si="279"/>
        <v>store_doc_3278</v>
      </c>
      <c r="D1732" t="s">
        <v>11237</v>
      </c>
      <c r="E1732" t="s">
        <v>11238</v>
      </c>
      <c r="F1732">
        <v>14.387200500000001</v>
      </c>
      <c r="G1732">
        <v>100.926197</v>
      </c>
      <c r="H1732" t="str">
        <f t="shared" ref="H1732:H1795" si="285">CONCATENATE("https://www.google.com/maps/place/",F1732,",",G1732)</f>
        <v>https://www.google.com/maps/place/14.3872005,100.926197</v>
      </c>
      <c r="I1732" t="s">
        <v>28</v>
      </c>
      <c r="J1732" t="s">
        <v>29</v>
      </c>
      <c r="K1732" t="s">
        <v>11239</v>
      </c>
      <c r="L1732" t="s">
        <v>1120</v>
      </c>
      <c r="M1732" t="s">
        <v>1121</v>
      </c>
      <c r="N1732">
        <v>18230</v>
      </c>
      <c r="O1732" t="s">
        <v>2268</v>
      </c>
      <c r="P1732" t="s">
        <v>34</v>
      </c>
      <c r="Q1732" s="3" t="s">
        <v>44</v>
      </c>
      <c r="R1732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2" s="3" t="str">
        <f>VLOOKUP($B1732,[1]Offline!$A$2:$K$2447,2,FALSE)</f>
        <v>Mini Supermarket</v>
      </c>
      <c r="T1732" s="3" t="str">
        <f>VLOOKUP($B1732,[1]Offline!$A$2:$K$2447,6,FALSE)</f>
        <v xml:space="preserve">24 Hours </v>
      </c>
      <c r="U1732" s="3" t="str">
        <f>VLOOKUP($B1732,[1]Offline!$A$2:$K$2447,8,FALSE)</f>
        <v>เลขที่ 1/68 หมู่ 6 ต.โคกแย้ อ.หนองแค จ.สระบุรี 18230</v>
      </c>
      <c r="V1732" s="11" t="str">
        <f t="shared" si="281"/>
        <v>เลขที่ 1/68 หมู่ 6 ต.โคกแย้ อ.หนองแค จ.สระบุรี 18230, โทรศัพท์: 094-215-3205</v>
      </c>
      <c r="W1732" s="3" t="str">
        <f>VLOOKUP($B1732,[1]Offline!$A$2:$K$2447,5,FALSE)</f>
        <v>exp3278-sm@lotuss.com</v>
      </c>
      <c r="X1732" s="3" t="str">
        <f>VLOOKUP($B1732,[1]Offline!$A$2:$K$2447,10,FALSE)</f>
        <v>0942153205</v>
      </c>
      <c r="Y1732" t="s">
        <v>11240</v>
      </c>
      <c r="Z1732" t="str">
        <f t="shared" si="282"/>
        <v>0942153205</v>
      </c>
      <c r="AA1732" t="str">
        <f t="shared" si="283"/>
        <v>094-215-3205</v>
      </c>
      <c r="AB1732" t="str">
        <f t="shared" si="284"/>
        <v>Valid</v>
      </c>
      <c r="AC1732" s="4" t="str">
        <f t="shared" si="278"/>
        <v>Valid</v>
      </c>
      <c r="AD1732" t="s">
        <v>11240</v>
      </c>
      <c r="AE1732" s="11" t="s">
        <v>11241</v>
      </c>
    </row>
    <row r="1733" spans="1:31" ht="16" x14ac:dyDescent="0.2">
      <c r="A1733" t="s">
        <v>11242</v>
      </c>
      <c r="B1733">
        <v>3279</v>
      </c>
      <c r="C1733" t="str">
        <f t="shared" si="279"/>
        <v>store_doc_3279</v>
      </c>
      <c r="D1733" t="s">
        <v>11243</v>
      </c>
      <c r="E1733" t="s">
        <v>11244</v>
      </c>
      <c r="F1733">
        <v>18.499372999999999</v>
      </c>
      <c r="G1733">
        <v>98.368405999999993</v>
      </c>
      <c r="H1733" t="str">
        <f t="shared" si="285"/>
        <v>https://www.google.com/maps/place/18.499373,98.368406</v>
      </c>
      <c r="I1733" t="s">
        <v>28</v>
      </c>
      <c r="J1733" t="s">
        <v>29</v>
      </c>
      <c r="K1733" t="s">
        <v>11245</v>
      </c>
      <c r="L1733" t="s">
        <v>11246</v>
      </c>
      <c r="M1733" t="s">
        <v>470</v>
      </c>
      <c r="N1733">
        <v>50270</v>
      </c>
      <c r="O1733" t="s">
        <v>11247</v>
      </c>
      <c r="P1733" t="s">
        <v>34</v>
      </c>
      <c r="Q1733" s="3" t="s">
        <v>170</v>
      </c>
      <c r="R1733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3" s="3" t="str">
        <f>VLOOKUP($B1733,[1]Offline!$A$2:$K$2447,2,FALSE)</f>
        <v>Mini Supermarket</v>
      </c>
      <c r="T1733" s="3" t="str">
        <f>VLOOKUP($B1733,[1]Offline!$A$2:$K$2447,6,FALSE)</f>
        <v>06:00-23:00 (17Hrs)</v>
      </c>
      <c r="U1733" s="3" t="str">
        <f>VLOOKUP($B1733,[1]Offline!$A$2:$K$2447,8,FALSE)</f>
        <v>เลขที่ 330 หมู่ที่ 12 ตำบลช่างเคั่ง อำเภอแม่แจ่ม จังหวัดเชียงใหม่</v>
      </c>
      <c r="V1733" s="11" t="str">
        <f t="shared" si="281"/>
        <v>เลขที่ 330 หมู่ที่ 12 ตำบลช่างเคั่ง อำเภอแม่แจ่ม จังหวัดเชียงใหม่, โทรศัพท์: 081-249-9016</v>
      </c>
      <c r="W1733" s="3" t="str">
        <f>VLOOKUP($B1733,[1]Offline!$A$2:$K$2447,5,FALSE)</f>
        <v>exp3279-sm@lotuss.com</v>
      </c>
      <c r="X1733" s="3" t="str">
        <f>VLOOKUP($B1733,[1]Offline!$A$2:$K$2447,10,FALSE)</f>
        <v>0812499016</v>
      </c>
      <c r="Y1733" t="s">
        <v>11248</v>
      </c>
      <c r="Z1733" t="str">
        <f t="shared" si="282"/>
        <v>0812499016</v>
      </c>
      <c r="AA1733" t="str">
        <f t="shared" si="283"/>
        <v>081-249-9016</v>
      </c>
      <c r="AB1733" t="str">
        <f t="shared" si="284"/>
        <v>Valid</v>
      </c>
      <c r="AC1733" s="4" t="str">
        <f t="shared" si="278"/>
        <v>Valid</v>
      </c>
      <c r="AD1733" t="s">
        <v>11248</v>
      </c>
      <c r="AE1733" s="11" t="s">
        <v>11249</v>
      </c>
    </row>
    <row r="1734" spans="1:31" ht="16" x14ac:dyDescent="0.2">
      <c r="A1734" t="s">
        <v>11250</v>
      </c>
      <c r="B1734">
        <v>3280</v>
      </c>
      <c r="C1734" t="str">
        <f t="shared" si="279"/>
        <v>store_doc_3280</v>
      </c>
      <c r="D1734" t="s">
        <v>11251</v>
      </c>
      <c r="E1734" t="s">
        <v>11252</v>
      </c>
      <c r="F1734">
        <v>12.929698200000001</v>
      </c>
      <c r="G1734">
        <v>100.9168911</v>
      </c>
      <c r="H1734" t="str">
        <f t="shared" si="285"/>
        <v>https://www.google.com/maps/place/12.9296982,100.9168911</v>
      </c>
      <c r="I1734" t="s">
        <v>28</v>
      </c>
      <c r="J1734" t="s">
        <v>29</v>
      </c>
      <c r="K1734" t="s">
        <v>11253</v>
      </c>
      <c r="L1734" t="s">
        <v>2583</v>
      </c>
      <c r="M1734" t="s">
        <v>1528</v>
      </c>
      <c r="N1734">
        <v>20150</v>
      </c>
      <c r="O1734" t="s">
        <v>2584</v>
      </c>
      <c r="P1734" t="s">
        <v>34</v>
      </c>
      <c r="Q1734" s="3" t="s">
        <v>44</v>
      </c>
      <c r="R1734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4" s="3" t="str">
        <f>VLOOKUP($B1734,[1]Offline!$A$2:$K$2447,2,FALSE)</f>
        <v>Mini Supermarket</v>
      </c>
      <c r="T1734" s="3" t="str">
        <f>VLOOKUP($B1734,[1]Offline!$A$2:$K$2447,6,FALSE)</f>
        <v xml:space="preserve">24 Hours </v>
      </c>
      <c r="U1734" s="3" t="str">
        <f>VLOOKUP($B1734,[1]Offline!$A$2:$K$2447,8,FALSE)</f>
        <v>เลขที่ 60/127 หมู่ 5 ต.หนองปรือ อ.บางละมุง จ.ชลบุรี 20150</v>
      </c>
      <c r="V1734" s="11" t="str">
        <f t="shared" si="281"/>
        <v>เลขที่ 60/127 หมู่ 5 ต.หนองปรือ อ.บางละมุง จ.ชลบุรี 20150, โทรศัพท์: ยังไม่มีเบอร์สาขา</v>
      </c>
      <c r="W1734" s="3" t="str">
        <f>VLOOKUP($B1734,[1]Offline!$A$2:$K$2447,5,FALSE)</f>
        <v>exp3280-sm@lotuss.com</v>
      </c>
      <c r="X1734" s="3" t="str">
        <f>VLOOKUP($B1734,[1]Offline!$A$2:$K$2447,10,FALSE)</f>
        <v>0ยังไม่มีเบอร์สาขา</v>
      </c>
      <c r="Y1734" t="s">
        <v>1580</v>
      </c>
      <c r="Z1734" t="str">
        <f t="shared" si="282"/>
        <v>ยังไม่มีเบอร์สาขา</v>
      </c>
      <c r="AA1734" t="str">
        <f t="shared" si="283"/>
        <v>ยังไม่มีเบอร์สาขา</v>
      </c>
      <c r="AB1734" t="str">
        <f t="shared" si="284"/>
        <v>Invalid</v>
      </c>
      <c r="AC1734" s="4" t="str">
        <f t="shared" si="278"/>
        <v>Invalid</v>
      </c>
      <c r="AD1734" t="s">
        <v>1580</v>
      </c>
      <c r="AE1734" s="11" t="s">
        <v>1580</v>
      </c>
    </row>
    <row r="1735" spans="1:31" ht="16" x14ac:dyDescent="0.2">
      <c r="A1735" t="s">
        <v>11254</v>
      </c>
      <c r="B1735">
        <v>3281</v>
      </c>
      <c r="C1735" t="str">
        <f t="shared" si="279"/>
        <v>store_doc_3281</v>
      </c>
      <c r="D1735" t="s">
        <v>11255</v>
      </c>
      <c r="E1735" t="s">
        <v>11256</v>
      </c>
      <c r="F1735">
        <v>14.775796700000001</v>
      </c>
      <c r="G1735">
        <v>100.9205322</v>
      </c>
      <c r="H1735" t="str">
        <f t="shared" si="285"/>
        <v>https://www.google.com/maps/place/14.7757967,100.9205322</v>
      </c>
      <c r="I1735" t="s">
        <v>28</v>
      </c>
      <c r="J1735" t="s">
        <v>29</v>
      </c>
      <c r="K1735" t="s">
        <v>11257</v>
      </c>
      <c r="L1735" t="s">
        <v>2275</v>
      </c>
      <c r="M1735" t="s">
        <v>2198</v>
      </c>
      <c r="N1735">
        <v>15220</v>
      </c>
      <c r="O1735" t="s">
        <v>8305</v>
      </c>
      <c r="P1735" t="s">
        <v>34</v>
      </c>
      <c r="Q1735" s="3" t="s">
        <v>35</v>
      </c>
      <c r="R1735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5" s="3" t="str">
        <f>VLOOKUP($B1735,[1]Offline!$A$2:$K$2447,2,FALSE)</f>
        <v>Mini Supermarket</v>
      </c>
      <c r="T1735" s="3" t="str">
        <f>VLOOKUP($B1735,[1]Offline!$A$2:$K$2447,6,FALSE)</f>
        <v>06:00-23:00 (17Hrs)</v>
      </c>
      <c r="U1735" s="3" t="str">
        <f>VLOOKUP($B1735,[1]Offline!$A$2:$K$2447,8,FALSE)</f>
        <v>เลขที่ 58/41 หมู่ที่ 1 ต.ช่องสาริการ อ.พัฒนานิคม จ.ลพบุรี 15220</v>
      </c>
      <c r="V1735" s="11" t="str">
        <f t="shared" si="281"/>
        <v>เลขที่ 58/41 หมู่ที่ 1 ต.ช่องสาริการ อ.พัฒนานิคม จ.ลพบุรี 15220, โทรศัพท์: 094-215-3361</v>
      </c>
      <c r="W1735" s="3" t="str">
        <f>VLOOKUP($B1735,[1]Offline!$A$2:$K$2447,5,FALSE)</f>
        <v>exp3281-sm@lotuss.com</v>
      </c>
      <c r="X1735" s="3" t="str">
        <f>VLOOKUP($B1735,[1]Offline!$A$2:$K$2447,10,FALSE)</f>
        <v>0942153361</v>
      </c>
      <c r="Y1735" t="s">
        <v>11258</v>
      </c>
      <c r="Z1735" t="str">
        <f t="shared" si="282"/>
        <v>0942153361</v>
      </c>
      <c r="AA1735" t="str">
        <f t="shared" si="283"/>
        <v>094-215-3361</v>
      </c>
      <c r="AB1735" t="str">
        <f t="shared" si="284"/>
        <v>Valid</v>
      </c>
      <c r="AC1735" s="4" t="str">
        <f t="shared" ref="AC1735:AC1747" si="286">IF(AND(LEFT($Z1735,1)="0", OR(LEN(SUBSTITUTE($Z1735,"-",""))=9, AND(LEFT($Z1735,2)&lt;&gt;"02", LEN(SUBSTITUTE($Z1735,"-",""))=10))), "Valid", "Invalid")</f>
        <v>Valid</v>
      </c>
      <c r="AD1735" t="s">
        <v>11258</v>
      </c>
      <c r="AE1735" s="11" t="s">
        <v>11259</v>
      </c>
    </row>
    <row r="1736" spans="1:31" ht="16" x14ac:dyDescent="0.2">
      <c r="A1736" t="s">
        <v>11260</v>
      </c>
      <c r="B1736">
        <v>3282</v>
      </c>
      <c r="C1736" t="str">
        <f t="shared" si="279"/>
        <v>store_doc_3282</v>
      </c>
      <c r="D1736" t="s">
        <v>11261</v>
      </c>
      <c r="E1736" t="s">
        <v>11262</v>
      </c>
      <c r="F1736">
        <v>13.752292000000001</v>
      </c>
      <c r="G1736">
        <v>100.65699499999999</v>
      </c>
      <c r="H1736" t="str">
        <f t="shared" si="285"/>
        <v>https://www.google.com/maps/place/13.752292,100.656995</v>
      </c>
      <c r="I1736" t="s">
        <v>28</v>
      </c>
      <c r="J1736" t="s">
        <v>29</v>
      </c>
      <c r="K1736" t="s">
        <v>11263</v>
      </c>
      <c r="L1736" t="s">
        <v>139</v>
      </c>
      <c r="M1736" t="s">
        <v>32</v>
      </c>
      <c r="N1736">
        <v>10240</v>
      </c>
      <c r="O1736" t="s">
        <v>169</v>
      </c>
      <c r="P1736" t="s">
        <v>34</v>
      </c>
      <c r="Q1736" s="3" t="s">
        <v>44</v>
      </c>
      <c r="R1736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6" s="3" t="str">
        <f>VLOOKUP($B1736,[1]Offline!$A$2:$K$2447,2,FALSE)</f>
        <v>Mini Supermarket</v>
      </c>
      <c r="T1736" s="3" t="str">
        <f>VLOOKUP($B1736,[1]Offline!$A$2:$K$2447,6,FALSE)</f>
        <v>06:00-21:00 (15Hrs)</v>
      </c>
      <c r="U1736" s="3" t="str">
        <f>VLOOKUP($B1736,[1]Offline!$A$2:$K$2447,8,FALSE)</f>
        <v>เลขที่ 8/1 ซ.กรุงเทพกรีฑา 7 แขวงหัวหมาก เขตบางกะปิ กรุงเทพฯ 10240</v>
      </c>
      <c r="V1736" s="11" t="str">
        <f t="shared" si="281"/>
        <v>เลขที่ 8/1 ซ.กรุงเทพกรีฑา 7 แขวงหัวหมาก เขตบางกะปิ กรุงเทพฯ 10240, โทรศัพท์: 081-249-9655</v>
      </c>
      <c r="W1736" s="3" t="str">
        <f>VLOOKUP($B1736,[1]Offline!$A$2:$K$2447,5,FALSE)</f>
        <v>exp3282-sm@lotuss.com</v>
      </c>
      <c r="X1736" s="3" t="str">
        <f>VLOOKUP($B1736,[1]Offline!$A$2:$K$2447,10,FALSE)</f>
        <v>0812499655</v>
      </c>
      <c r="Y1736" t="s">
        <v>11264</v>
      </c>
      <c r="Z1736" t="str">
        <f t="shared" si="282"/>
        <v>0812499655</v>
      </c>
      <c r="AA1736" t="str">
        <f t="shared" si="283"/>
        <v>081-249-9655</v>
      </c>
      <c r="AB1736" t="str">
        <f t="shared" si="284"/>
        <v>Valid</v>
      </c>
      <c r="AC1736" s="4" t="str">
        <f t="shared" si="286"/>
        <v>Valid</v>
      </c>
      <c r="AD1736" t="s">
        <v>11264</v>
      </c>
      <c r="AE1736" s="11" t="s">
        <v>11265</v>
      </c>
    </row>
    <row r="1737" spans="1:31" ht="16" x14ac:dyDescent="0.2">
      <c r="A1737" t="s">
        <v>11266</v>
      </c>
      <c r="B1737">
        <v>3283</v>
      </c>
      <c r="C1737" t="str">
        <f t="shared" si="279"/>
        <v>store_doc_3283</v>
      </c>
      <c r="D1737" t="s">
        <v>11267</v>
      </c>
      <c r="E1737" t="s">
        <v>11268</v>
      </c>
      <c r="F1737">
        <v>13.297003</v>
      </c>
      <c r="G1737">
        <v>100.92749120000001</v>
      </c>
      <c r="H1737" t="str">
        <f t="shared" si="285"/>
        <v>https://www.google.com/maps/place/13.297003,100.9274912</v>
      </c>
      <c r="I1737" t="s">
        <v>28</v>
      </c>
      <c r="J1737" t="s">
        <v>29</v>
      </c>
      <c r="K1737" t="s">
        <v>11269</v>
      </c>
      <c r="L1737" t="s">
        <v>1527</v>
      </c>
      <c r="M1737" t="s">
        <v>1528</v>
      </c>
      <c r="N1737">
        <v>20000</v>
      </c>
      <c r="O1737" t="s">
        <v>4244</v>
      </c>
      <c r="P1737" t="s">
        <v>34</v>
      </c>
      <c r="Q1737" s="3" t="s">
        <v>44</v>
      </c>
      <c r="R1737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7" s="3" t="str">
        <f>VLOOKUP($B1737,[1]Offline!$A$2:$K$2447,2,FALSE)</f>
        <v>Mini Supermarket</v>
      </c>
      <c r="T1737" s="3" t="str">
        <f>VLOOKUP($B1737,[1]Offline!$A$2:$K$2447,6,FALSE)</f>
        <v xml:space="preserve">24 Hours </v>
      </c>
      <c r="U1737" s="3" t="str">
        <f>VLOOKUP($B1737,[1]Offline!$A$2:$K$2447,8,FALSE)</f>
        <v>เลขที่ 126 ถ. ข้าวหลาม ต.แสนสุข อ.เมืองชลบุรี จ.ชลบุรี 20130</v>
      </c>
      <c r="V1737" s="11" t="str">
        <f t="shared" si="281"/>
        <v>เลขที่ 126 ถ. ข้าวหลาม ต.แสนสุข อ.เมืองชลบุรี จ.ชลบุรี 20130, โทรศัพท์: ยังไม่มีเบอร์สาขา</v>
      </c>
      <c r="W1737" s="3" t="str">
        <f>VLOOKUP($B1737,[1]Offline!$A$2:$K$2447,5,FALSE)</f>
        <v>exp3283-sm@lotuss.com</v>
      </c>
      <c r="X1737" s="3" t="str">
        <f>VLOOKUP($B1737,[1]Offline!$A$2:$K$2447,10,FALSE)</f>
        <v>0ยังไม่มีเบอร์สาขา</v>
      </c>
      <c r="Y1737" t="s">
        <v>1580</v>
      </c>
      <c r="Z1737" t="str">
        <f t="shared" si="282"/>
        <v>ยังไม่มีเบอร์สาขา</v>
      </c>
      <c r="AA1737" t="str">
        <f t="shared" si="283"/>
        <v>ยังไม่มีเบอร์สาขา</v>
      </c>
      <c r="AB1737" t="str">
        <f t="shared" si="284"/>
        <v>Invalid</v>
      </c>
      <c r="AC1737" s="4" t="str">
        <f t="shared" si="286"/>
        <v>Invalid</v>
      </c>
      <c r="AD1737" t="s">
        <v>1580</v>
      </c>
      <c r="AE1737" s="11" t="s">
        <v>1580</v>
      </c>
    </row>
    <row r="1738" spans="1:31" ht="16" x14ac:dyDescent="0.2">
      <c r="A1738" t="s">
        <v>11270</v>
      </c>
      <c r="B1738">
        <v>3284</v>
      </c>
      <c r="C1738" t="str">
        <f t="shared" si="279"/>
        <v>store_doc_3284</v>
      </c>
      <c r="D1738" t="s">
        <v>11271</v>
      </c>
      <c r="E1738" t="s">
        <v>11272</v>
      </c>
      <c r="F1738">
        <v>13.592415000000001</v>
      </c>
      <c r="G1738">
        <v>100.872328</v>
      </c>
      <c r="H1738" t="str">
        <f t="shared" si="285"/>
        <v>https://www.google.com/maps/place/13.592415,100.872328</v>
      </c>
      <c r="I1738" t="s">
        <v>28</v>
      </c>
      <c r="J1738" t="s">
        <v>29</v>
      </c>
      <c r="K1738" t="s">
        <v>11273</v>
      </c>
      <c r="L1738" t="s">
        <v>11274</v>
      </c>
      <c r="M1738" t="s">
        <v>11275</v>
      </c>
      <c r="N1738">
        <v>10560</v>
      </c>
      <c r="O1738" t="s">
        <v>11276</v>
      </c>
      <c r="P1738" t="s">
        <v>34</v>
      </c>
      <c r="Q1738" s="3" t="s">
        <v>35</v>
      </c>
      <c r="R1738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8" s="3" t="str">
        <f>VLOOKUP($B1738,[1]Offline!$A$2:$K$2447,2,FALSE)</f>
        <v>Mini Supermarket</v>
      </c>
      <c r="T1738" s="3" t="str">
        <f>VLOOKUP($B1738,[1]Offline!$A$2:$K$2447,6,FALSE)</f>
        <v>06:00-23:00 (17Hrs)</v>
      </c>
      <c r="U1738" s="3" t="str">
        <f>VLOOKUP($B1738,[1]Offline!$A$2:$K$2447,8,FALSE)</f>
        <v>เลขที่ 248 หมู่ที่ 5 ต.บางบ่อ อ.บางบ่อ จ.สมุทรปราการ 10560</v>
      </c>
      <c r="V1738" s="11" t="str">
        <f t="shared" si="281"/>
        <v>เลขที่ 248 หมู่ที่ 5 ต.บางบ่อ อ.บางบ่อ จ.สมุทรปราการ 10560, โทรศัพท์: 081-247-3599</v>
      </c>
      <c r="W1738" s="3" t="str">
        <f>VLOOKUP($B1738,[1]Offline!$A$2:$K$2447,5,FALSE)</f>
        <v>exp3284-sm@lotuss.com</v>
      </c>
      <c r="X1738" s="3" t="str">
        <f>VLOOKUP($B1738,[1]Offline!$A$2:$K$2447,10,FALSE)</f>
        <v>0812473599</v>
      </c>
      <c r="Y1738" t="s">
        <v>11277</v>
      </c>
      <c r="Z1738" t="str">
        <f t="shared" si="282"/>
        <v>0812473599</v>
      </c>
      <c r="AA1738" t="str">
        <f t="shared" si="283"/>
        <v>081-247-3599</v>
      </c>
      <c r="AB1738" t="str">
        <f t="shared" si="284"/>
        <v>Valid</v>
      </c>
      <c r="AC1738" s="4" t="str">
        <f t="shared" si="286"/>
        <v>Valid</v>
      </c>
      <c r="AD1738" t="s">
        <v>11277</v>
      </c>
      <c r="AE1738" s="11" t="s">
        <v>11278</v>
      </c>
    </row>
    <row r="1739" spans="1:31" ht="16" x14ac:dyDescent="0.2">
      <c r="A1739" t="s">
        <v>11279</v>
      </c>
      <c r="B1739">
        <v>3285</v>
      </c>
      <c r="C1739" t="str">
        <f t="shared" si="279"/>
        <v>store_doc_3285</v>
      </c>
      <c r="D1739" t="s">
        <v>11280</v>
      </c>
      <c r="E1739" t="s">
        <v>11281</v>
      </c>
      <c r="F1739">
        <v>13.09089</v>
      </c>
      <c r="G1739">
        <v>100.91841460000001</v>
      </c>
      <c r="H1739" t="str">
        <f t="shared" si="285"/>
        <v>https://www.google.com/maps/place/13.09089,100.9184146</v>
      </c>
      <c r="I1739" t="s">
        <v>28</v>
      </c>
      <c r="J1739" t="s">
        <v>29</v>
      </c>
      <c r="K1739" t="s">
        <v>11282</v>
      </c>
      <c r="L1739" t="s">
        <v>1745</v>
      </c>
      <c r="M1739" t="s">
        <v>1528</v>
      </c>
      <c r="N1739">
        <v>20230</v>
      </c>
      <c r="O1739" t="s">
        <v>3352</v>
      </c>
      <c r="P1739" t="s">
        <v>34</v>
      </c>
      <c r="Q1739" s="3" t="s">
        <v>170</v>
      </c>
      <c r="R1739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39" s="3" t="str">
        <f>VLOOKUP($B1739,[1]Offline!$A$2:$K$2447,2,FALSE)</f>
        <v>Mini Supermarket</v>
      </c>
      <c r="T1739" s="3" t="str">
        <f>VLOOKUP($B1739,[1]Offline!$A$2:$K$2447,6,FALSE)</f>
        <v>06:00-23:00 (17Hrs)</v>
      </c>
      <c r="U1739" s="3" t="str">
        <f>VLOOKUP($B1739,[1]Offline!$A$2:$K$2447,8,FALSE)</f>
        <v>เลขที่ 54/11 หมู่ที่ 9 ต.ทุ่งสุขลา อ.ศรีราชา จ.ชลบุรี 20230</v>
      </c>
      <c r="V1739" s="11" t="str">
        <f t="shared" si="281"/>
        <v>เลขที่ 54/11 หมู่ที่ 9 ต.ทุ่งสุขลา อ.ศรีราชา จ.ชลบุรี 20230, โทรศัพท์: 081-247-6109</v>
      </c>
      <c r="W1739" s="3" t="str">
        <f>VLOOKUP($B1739,[1]Offline!$A$2:$K$2447,5,FALSE)</f>
        <v>exp3285-sm@lotuss.com</v>
      </c>
      <c r="X1739" s="3" t="str">
        <f>VLOOKUP($B1739,[1]Offline!$A$2:$K$2447,10,FALSE)</f>
        <v>0812476109</v>
      </c>
      <c r="Y1739" t="s">
        <v>11283</v>
      </c>
      <c r="Z1739" t="str">
        <f t="shared" si="282"/>
        <v>0812476109</v>
      </c>
      <c r="AA1739" t="str">
        <f t="shared" si="283"/>
        <v>081-247-6109</v>
      </c>
      <c r="AB1739" t="str">
        <f t="shared" si="284"/>
        <v>Valid</v>
      </c>
      <c r="AC1739" s="4" t="str">
        <f t="shared" si="286"/>
        <v>Valid</v>
      </c>
      <c r="AD1739" t="s">
        <v>11283</v>
      </c>
      <c r="AE1739" s="11" t="s">
        <v>11284</v>
      </c>
    </row>
    <row r="1740" spans="1:31" ht="16" x14ac:dyDescent="0.2">
      <c r="A1740" t="s">
        <v>11285</v>
      </c>
      <c r="B1740">
        <v>3286</v>
      </c>
      <c r="C1740" t="str">
        <f t="shared" si="279"/>
        <v>store_doc_3286</v>
      </c>
      <c r="D1740" t="s">
        <v>11286</v>
      </c>
      <c r="E1740" t="s">
        <v>11287</v>
      </c>
      <c r="F1740">
        <v>16.043090299999999</v>
      </c>
      <c r="G1740">
        <v>103.65384589999999</v>
      </c>
      <c r="H1740" t="str">
        <f t="shared" si="285"/>
        <v>https://www.google.com/maps/place/16.0430903,103.6538459</v>
      </c>
      <c r="I1740" t="s">
        <v>28</v>
      </c>
      <c r="J1740" t="s">
        <v>29</v>
      </c>
      <c r="K1740" t="s">
        <v>11288</v>
      </c>
      <c r="L1740" t="s">
        <v>7005</v>
      </c>
      <c r="M1740" t="s">
        <v>3196</v>
      </c>
      <c r="N1740">
        <v>45000</v>
      </c>
      <c r="O1740" t="s">
        <v>7006</v>
      </c>
      <c r="P1740" t="s">
        <v>34</v>
      </c>
      <c r="Q1740" s="3" t="s">
        <v>35</v>
      </c>
      <c r="R1740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0" s="3" t="str">
        <f>VLOOKUP($B1740,[1]Offline!$A$2:$K$2447,2,FALSE)</f>
        <v>Mini Supermarket</v>
      </c>
      <c r="T1740" s="3" t="str">
        <f>VLOOKUP($B1740,[1]Offline!$A$2:$K$2447,6,FALSE)</f>
        <v>06:00-23:00 (17Hrs)</v>
      </c>
      <c r="U1740" s="3" t="str">
        <f>VLOOKUP($B1740,[1]Offline!$A$2:$K$2447,8,FALSE)</f>
        <v>เลขที่ 804 หมู่ 5 ต.รอบเมือง อ.เมืองร้อยเอ็ด จ.ร้อยเอ็ด 45000</v>
      </c>
      <c r="V1740" s="11" t="str">
        <f t="shared" si="281"/>
        <v>เลขที่ 804 หมู่ 5 ต.รอบเมือง อ.เมืองร้อยเอ็ด จ.ร้อยเอ็ด 45000, โทรศัพท์: 094-215-3215</v>
      </c>
      <c r="W1740" s="3" t="str">
        <f>VLOOKUP($B1740,[1]Offline!$A$2:$K$2447,5,FALSE)</f>
        <v>exp3286-sm@lotuss.com</v>
      </c>
      <c r="X1740" s="3" t="str">
        <f>VLOOKUP($B1740,[1]Offline!$A$2:$K$2447,10,FALSE)</f>
        <v>0942153215</v>
      </c>
      <c r="Y1740" t="s">
        <v>11289</v>
      </c>
      <c r="Z1740" t="str">
        <f t="shared" si="282"/>
        <v>0942153215</v>
      </c>
      <c r="AA1740" t="str">
        <f t="shared" si="283"/>
        <v>094-215-3215</v>
      </c>
      <c r="AB1740" t="str">
        <f t="shared" si="284"/>
        <v>Valid</v>
      </c>
      <c r="AC1740" s="4" t="str">
        <f t="shared" si="286"/>
        <v>Valid</v>
      </c>
      <c r="AD1740" t="s">
        <v>11289</v>
      </c>
      <c r="AE1740" s="11" t="s">
        <v>11290</v>
      </c>
    </row>
    <row r="1741" spans="1:31" ht="16" x14ac:dyDescent="0.2">
      <c r="A1741" t="s">
        <v>11291</v>
      </c>
      <c r="B1741">
        <v>3287</v>
      </c>
      <c r="C1741" t="str">
        <f t="shared" si="279"/>
        <v>store_doc_3287</v>
      </c>
      <c r="D1741" t="s">
        <v>11292</v>
      </c>
      <c r="E1741" t="s">
        <v>11293</v>
      </c>
      <c r="F1741">
        <v>15.269999</v>
      </c>
      <c r="G1741">
        <v>102.01846999999999</v>
      </c>
      <c r="H1741" t="str">
        <f t="shared" si="285"/>
        <v>https://www.google.com/maps/place/15.269999,102.01847</v>
      </c>
      <c r="I1741" t="s">
        <v>28</v>
      </c>
      <c r="J1741" t="s">
        <v>29</v>
      </c>
      <c r="K1741" t="s">
        <v>11294</v>
      </c>
      <c r="L1741" t="s">
        <v>2845</v>
      </c>
      <c r="M1741" t="s">
        <v>2668</v>
      </c>
      <c r="N1741">
        <v>30220</v>
      </c>
      <c r="O1741" t="s">
        <v>4711</v>
      </c>
      <c r="P1741" t="s">
        <v>34</v>
      </c>
      <c r="Q1741" s="3" t="s">
        <v>35</v>
      </c>
      <c r="R1741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1" s="3" t="str">
        <f>VLOOKUP($B1741,[1]Offline!$A$2:$K$2447,2,FALSE)</f>
        <v>Mini Supermarket</v>
      </c>
      <c r="T1741" s="3" t="str">
        <f>VLOOKUP($B1741,[1]Offline!$A$2:$K$2447,6,FALSE)</f>
        <v>06:00-23:00 (17Hrs)</v>
      </c>
      <c r="U1741" s="3" t="str">
        <f>VLOOKUP($B1741,[1]Offline!$A$2:$K$2447,8,FALSE)</f>
        <v>เลขที่ 300 หมู่ 4 ต.สายออ อ.โนนไทย จ.นครราชสีมา 30220</v>
      </c>
      <c r="V1741" s="11" t="str">
        <f t="shared" si="281"/>
        <v>เลขที่ 300 หมู่ 4 ต.สายออ อ.โนนไทย จ.นครราชสีมา 30220, โทรศัพท์: 093-370-3949</v>
      </c>
      <c r="W1741" s="3" t="str">
        <f>VLOOKUP($B1741,[1]Offline!$A$2:$K$2447,5,FALSE)</f>
        <v>exp3287-sm@lotuss.com</v>
      </c>
      <c r="X1741" s="3" t="str">
        <f>VLOOKUP($B1741,[1]Offline!$A$2:$K$2447,10,FALSE)</f>
        <v>0933703949</v>
      </c>
      <c r="Y1741" t="s">
        <v>11295</v>
      </c>
      <c r="Z1741" t="str">
        <f t="shared" si="282"/>
        <v>0933703949</v>
      </c>
      <c r="AA1741" t="str">
        <f t="shared" si="283"/>
        <v>093-370-3949</v>
      </c>
      <c r="AB1741" t="str">
        <f t="shared" si="284"/>
        <v>Valid</v>
      </c>
      <c r="AC1741" s="4" t="str">
        <f t="shared" si="286"/>
        <v>Valid</v>
      </c>
      <c r="AD1741" t="s">
        <v>11295</v>
      </c>
      <c r="AE1741" s="11" t="s">
        <v>11296</v>
      </c>
    </row>
    <row r="1742" spans="1:31" ht="16" x14ac:dyDescent="0.2">
      <c r="A1742" t="s">
        <v>11297</v>
      </c>
      <c r="B1742">
        <v>3288</v>
      </c>
      <c r="C1742" t="str">
        <f t="shared" si="279"/>
        <v>store_doc_3288</v>
      </c>
      <c r="D1742" t="s">
        <v>11298</v>
      </c>
      <c r="E1742" t="s">
        <v>11299</v>
      </c>
      <c r="F1742">
        <v>17.164376600000001</v>
      </c>
      <c r="G1742">
        <v>104.12211360000001</v>
      </c>
      <c r="H1742" t="str">
        <f t="shared" si="285"/>
        <v>https://www.google.com/maps/place/17.1643766,104.1221136</v>
      </c>
      <c r="I1742" t="s">
        <v>28</v>
      </c>
      <c r="J1742" t="s">
        <v>29</v>
      </c>
      <c r="K1742" t="s">
        <v>11300</v>
      </c>
      <c r="L1742" t="s">
        <v>6555</v>
      </c>
      <c r="M1742" t="s">
        <v>5582</v>
      </c>
      <c r="N1742">
        <v>47000</v>
      </c>
      <c r="O1742" t="s">
        <v>6556</v>
      </c>
      <c r="P1742" t="s">
        <v>34</v>
      </c>
      <c r="Q1742" s="3" t="s">
        <v>44</v>
      </c>
      <c r="R1742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2" s="3" t="str">
        <f>VLOOKUP($B1742,[1]Offline!$A$2:$K$2447,2,FALSE)</f>
        <v>Mini Supermarket</v>
      </c>
      <c r="T1742" s="3" t="str">
        <f>VLOOKUP($B1742,[1]Offline!$A$2:$K$2447,6,FALSE)</f>
        <v>24 Hours</v>
      </c>
      <c r="U1742" s="3" t="str">
        <f>VLOOKUP($B1742,[1]Offline!$A$2:$K$2447,8,FALSE)</f>
        <v>เลขที่ 712 ถนนรัฐบำรุง ต.ธาตุเชิงชุม อ.เมืองสกลนคร จ.สกลนคร</v>
      </c>
      <c r="V1742" s="11" t="str">
        <f t="shared" si="281"/>
        <v>เลขที่ 712 ถนนรัฐบำรุง ต.ธาตุเชิงชุม อ.เมืองสกลนคร จ.สกลนคร, โทรศัพท์: 095-204-7970</v>
      </c>
      <c r="W1742" s="3" t="str">
        <f>VLOOKUP($B1742,[1]Offline!$A$2:$K$2447,5,FALSE)</f>
        <v>exp3288-sm@lotuss.com</v>
      </c>
      <c r="X1742" s="3" t="str">
        <f>VLOOKUP($B1742,[1]Offline!$A$2:$K$2447,10,FALSE)</f>
        <v>0952047970</v>
      </c>
      <c r="Y1742" t="s">
        <v>11301</v>
      </c>
      <c r="Z1742" t="str">
        <f t="shared" si="282"/>
        <v>0952047970</v>
      </c>
      <c r="AA1742" t="str">
        <f t="shared" si="283"/>
        <v>095-204-7970</v>
      </c>
      <c r="AB1742" t="str">
        <f t="shared" si="284"/>
        <v>Valid</v>
      </c>
      <c r="AC1742" s="4" t="str">
        <f t="shared" si="286"/>
        <v>Valid</v>
      </c>
      <c r="AD1742" t="s">
        <v>11301</v>
      </c>
      <c r="AE1742" s="11" t="s">
        <v>11302</v>
      </c>
    </row>
    <row r="1743" spans="1:31" ht="16" x14ac:dyDescent="0.2">
      <c r="A1743" t="s">
        <v>11303</v>
      </c>
      <c r="B1743">
        <v>3289</v>
      </c>
      <c r="C1743" t="str">
        <f t="shared" si="279"/>
        <v>store_doc_3289</v>
      </c>
      <c r="D1743" t="s">
        <v>11304</v>
      </c>
      <c r="E1743" t="s">
        <v>11305</v>
      </c>
      <c r="F1743">
        <v>13.7819</v>
      </c>
      <c r="G1743">
        <v>100.36410600000001</v>
      </c>
      <c r="H1743" t="str">
        <f t="shared" si="285"/>
        <v>https://www.google.com/maps/place/13.7819,100.364106</v>
      </c>
      <c r="I1743" t="s">
        <v>28</v>
      </c>
      <c r="J1743" t="s">
        <v>29</v>
      </c>
      <c r="K1743" t="s">
        <v>11306</v>
      </c>
      <c r="L1743" t="s">
        <v>2744</v>
      </c>
      <c r="M1743" t="s">
        <v>32</v>
      </c>
      <c r="N1743">
        <v>10170</v>
      </c>
      <c r="O1743" t="s">
        <v>10762</v>
      </c>
      <c r="P1743" t="s">
        <v>34</v>
      </c>
      <c r="Q1743" s="3" t="s">
        <v>170</v>
      </c>
      <c r="R1743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3" s="3" t="str">
        <f>VLOOKUP($B1743,[1]Offline!$A$2:$K$2447,2,FALSE)</f>
        <v>Mini Supermarket</v>
      </c>
      <c r="T1743" s="3" t="str">
        <f>VLOOKUP($B1743,[1]Offline!$A$2:$K$2447,6,FALSE)</f>
        <v>06:00-23:00 (17Hrs)</v>
      </c>
      <c r="U1743" s="3" t="str">
        <f>VLOOKUP($B1743,[1]Offline!$A$2:$K$2447,8,FALSE)</f>
        <v>เลขที่ 700 ถ.พุทธมณฑลสาย 3 แขวงศาลาธรรมสพน์ เขตทวีวัฒนา กรุงเทพฯ 10170</v>
      </c>
      <c r="V1743" s="11" t="str">
        <f t="shared" si="281"/>
        <v>เลขที่ 700 ถ.พุทธมณฑลสาย 3 แขวงศาลาธรรมสพน์ เขตทวีวัฒนา กรุงเทพฯ 10170, โทรศัพท์: 083-019-7008</v>
      </c>
      <c r="W1743" s="3" t="str">
        <f>VLOOKUP($B1743,[1]Offline!$A$2:$K$2447,5,FALSE)</f>
        <v>exp3289-sm@lotuss.com</v>
      </c>
      <c r="X1743" s="3" t="str">
        <f>VLOOKUP($B1743,[1]Offline!$A$2:$K$2447,10,FALSE)</f>
        <v>0830197008</v>
      </c>
      <c r="Y1743" t="s">
        <v>11307</v>
      </c>
      <c r="Z1743" t="str">
        <f t="shared" si="282"/>
        <v>0830197008</v>
      </c>
      <c r="AA1743" t="str">
        <f t="shared" si="283"/>
        <v>083-019-7008</v>
      </c>
      <c r="AB1743" t="str">
        <f t="shared" si="284"/>
        <v>Valid</v>
      </c>
      <c r="AC1743" s="4" t="str">
        <f t="shared" si="286"/>
        <v>Valid</v>
      </c>
      <c r="AD1743" t="s">
        <v>11307</v>
      </c>
      <c r="AE1743" s="11" t="s">
        <v>11308</v>
      </c>
    </row>
    <row r="1744" spans="1:31" ht="16" x14ac:dyDescent="0.2">
      <c r="A1744" t="s">
        <v>11309</v>
      </c>
      <c r="B1744">
        <v>3290</v>
      </c>
      <c r="C1744" t="str">
        <f t="shared" si="279"/>
        <v>store_doc_3290</v>
      </c>
      <c r="D1744" t="s">
        <v>11310</v>
      </c>
      <c r="E1744" t="s">
        <v>11311</v>
      </c>
      <c r="F1744">
        <v>9.1099298999999991</v>
      </c>
      <c r="G1744">
        <v>99.316553799999994</v>
      </c>
      <c r="H1744" t="str">
        <f t="shared" si="285"/>
        <v>https://www.google.com/maps/place/9.1099299,99.3165538</v>
      </c>
      <c r="I1744" t="s">
        <v>28</v>
      </c>
      <c r="J1744" t="s">
        <v>29</v>
      </c>
      <c r="K1744" t="s">
        <v>11312</v>
      </c>
      <c r="L1744" t="s">
        <v>11313</v>
      </c>
      <c r="M1744" t="s">
        <v>11314</v>
      </c>
      <c r="N1744">
        <v>84000</v>
      </c>
      <c r="O1744" t="s">
        <v>11315</v>
      </c>
      <c r="P1744" t="s">
        <v>34</v>
      </c>
      <c r="Q1744" s="3" t="s">
        <v>35</v>
      </c>
      <c r="R1744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4" s="3" t="str">
        <f>VLOOKUP($B1744,[1]Offline!$A$2:$K$2447,2,FALSE)</f>
        <v>Mini Supermarket</v>
      </c>
      <c r="T1744" s="3" t="str">
        <f>VLOOKUP($B1744,[1]Offline!$A$2:$K$2447,6,FALSE)</f>
        <v>06:00-23:00 (17Hrs)</v>
      </c>
      <c r="U1744" s="3" t="str">
        <f>VLOOKUP($B1744,[1]Offline!$A$2:$K$2447,8,FALSE)</f>
        <v>เลขที่ 72/3 หมู่ 2 ถ.ศรีวิชัย ต.มะขามเตี้ย อ.เมืองสุราษฎร์ธานี จ.สุราษฎร์ธานี 84000</v>
      </c>
      <c r="V1744" s="11" t="str">
        <f t="shared" si="281"/>
        <v>เลขที่ 72/3 หมู่ 2 ถ.ศรีวิชัย ต.มะขามเตี้ย อ.เมืองสุราษฎร์ธานี จ.สุราษฎร์ธานี 84000, โทรศัพท์: 099-729-1721</v>
      </c>
      <c r="W1744" s="3" t="str">
        <f>VLOOKUP($B1744,[1]Offline!$A$2:$K$2447,5,FALSE)</f>
        <v>exp3290-sm@lotuss.com</v>
      </c>
      <c r="X1744" s="3" t="str">
        <f>VLOOKUP($B1744,[1]Offline!$A$2:$K$2447,10,FALSE)</f>
        <v>0997291721</v>
      </c>
      <c r="Y1744" t="s">
        <v>11316</v>
      </c>
      <c r="Z1744" t="str">
        <f t="shared" si="282"/>
        <v>0997291721</v>
      </c>
      <c r="AA1744" t="str">
        <f t="shared" si="283"/>
        <v>099-729-1721</v>
      </c>
      <c r="AB1744" t="str">
        <f t="shared" si="284"/>
        <v>Valid</v>
      </c>
      <c r="AC1744" s="4" t="str">
        <f t="shared" si="286"/>
        <v>Valid</v>
      </c>
      <c r="AD1744" t="s">
        <v>11316</v>
      </c>
      <c r="AE1744" s="11" t="s">
        <v>11317</v>
      </c>
    </row>
    <row r="1745" spans="1:31" ht="16" x14ac:dyDescent="0.2">
      <c r="A1745" t="s">
        <v>11318</v>
      </c>
      <c r="B1745">
        <v>3291</v>
      </c>
      <c r="C1745" t="str">
        <f t="shared" si="279"/>
        <v>store_doc_3291</v>
      </c>
      <c r="D1745" t="s">
        <v>11319</v>
      </c>
      <c r="E1745" t="s">
        <v>11320</v>
      </c>
      <c r="F1745">
        <v>16.370177999999999</v>
      </c>
      <c r="G1745">
        <v>104.546864</v>
      </c>
      <c r="H1745" t="str">
        <f t="shared" si="285"/>
        <v>https://www.google.com/maps/place/16.370178,104.546864</v>
      </c>
      <c r="I1745" t="s">
        <v>28</v>
      </c>
      <c r="J1745" t="s">
        <v>29</v>
      </c>
      <c r="K1745" t="s">
        <v>11321</v>
      </c>
      <c r="L1745" t="s">
        <v>11322</v>
      </c>
      <c r="M1745" t="s">
        <v>3651</v>
      </c>
      <c r="N1745">
        <v>49130</v>
      </c>
      <c r="O1745" t="s">
        <v>11323</v>
      </c>
      <c r="P1745" t="s">
        <v>34</v>
      </c>
      <c r="Q1745" s="3" t="s">
        <v>35</v>
      </c>
      <c r="R1745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5" s="3" t="str">
        <f>VLOOKUP($B1745,[1]Offline!$A$2:$K$2447,2,FALSE)</f>
        <v>Mini Supermarket</v>
      </c>
      <c r="T1745" s="3" t="str">
        <f>VLOOKUP($B1745,[1]Offline!$A$2:$K$2447,6,FALSE)</f>
        <v>06:00-23:00 (17Hrs)</v>
      </c>
      <c r="U1745" s="3" t="str">
        <f>VLOOKUP($B1745,[1]Offline!$A$2:$K$2447,8,FALSE)</f>
        <v>เลขที่ 262 หมู่ 1 ตำบลนิคมคำสร้อย อำเภอนิคมคำสร้อย จังหวัดมุกดาหาร 49130</v>
      </c>
      <c r="V1745" s="11" t="str">
        <f t="shared" si="281"/>
        <v>เลขที่ 262 หมู่ 1 ตำบลนิคมคำสร้อย อำเภอนิคมคำสร้อย จังหวัดมุกดาหาร 49130, โทรศัพท์: 095-204-7971</v>
      </c>
      <c r="W1745" s="3" t="str">
        <f>VLOOKUP($B1745,[1]Offline!$A$2:$K$2447,5,FALSE)</f>
        <v>exp3291-sm@lotuss.com</v>
      </c>
      <c r="X1745" s="3" t="str">
        <f>VLOOKUP($B1745,[1]Offline!$A$2:$K$2447,10,FALSE)</f>
        <v>0952047971</v>
      </c>
      <c r="Y1745" t="s">
        <v>11324</v>
      </c>
      <c r="Z1745" t="str">
        <f t="shared" si="282"/>
        <v>0952047971</v>
      </c>
      <c r="AA1745" t="str">
        <f t="shared" si="283"/>
        <v>095-204-7971</v>
      </c>
      <c r="AB1745" t="str">
        <f t="shared" si="284"/>
        <v>Valid</v>
      </c>
      <c r="AC1745" s="4" t="str">
        <f t="shared" si="286"/>
        <v>Valid</v>
      </c>
      <c r="AD1745" t="s">
        <v>11324</v>
      </c>
      <c r="AE1745" s="11" t="s">
        <v>11325</v>
      </c>
    </row>
    <row r="1746" spans="1:31" ht="16" x14ac:dyDescent="0.2">
      <c r="A1746" t="s">
        <v>11326</v>
      </c>
      <c r="B1746">
        <v>3292</v>
      </c>
      <c r="C1746" t="str">
        <f t="shared" si="279"/>
        <v>store_doc_3292</v>
      </c>
      <c r="D1746" t="s">
        <v>11327</v>
      </c>
      <c r="E1746" t="s">
        <v>11328</v>
      </c>
      <c r="F1746">
        <v>13.731056000000001</v>
      </c>
      <c r="G1746">
        <v>100.633111</v>
      </c>
      <c r="H1746" t="str">
        <f t="shared" si="285"/>
        <v>https://www.google.com/maps/place/13.731056,100.633111</v>
      </c>
      <c r="I1746" t="s">
        <v>28</v>
      </c>
      <c r="J1746" t="s">
        <v>29</v>
      </c>
      <c r="K1746" t="s">
        <v>11329</v>
      </c>
      <c r="L1746" t="s">
        <v>161</v>
      </c>
      <c r="M1746" t="s">
        <v>32</v>
      </c>
      <c r="N1746">
        <v>10250</v>
      </c>
      <c r="O1746" t="s">
        <v>10066</v>
      </c>
      <c r="P1746" t="s">
        <v>34</v>
      </c>
      <c r="Q1746" s="3" t="s">
        <v>170</v>
      </c>
      <c r="R1746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6" s="3" t="str">
        <f>VLOOKUP($B1746,[1]Offline!$A$2:$K$2447,2,FALSE)</f>
        <v>Mini Supermarket</v>
      </c>
      <c r="T1746" s="3" t="str">
        <f>VLOOKUP($B1746,[1]Offline!$A$2:$K$2447,6,FALSE)</f>
        <v>06:00-23:00 (17Hrs)</v>
      </c>
      <c r="U1746" s="3" t="str">
        <f>VLOOKUP($B1746,[1]Offline!$A$2:$K$2447,8,FALSE)</f>
        <v>เลขที่ 75 ซอยพัฒนาการ 44 แขวงพัฒนาการ เขตสวนหลวง กรุงเทพฯ 10250</v>
      </c>
      <c r="V1746" s="11" t="str">
        <f t="shared" si="281"/>
        <v>เลขที่ 75 ซอยพัฒนาการ 44 แขวงพัฒนาการ เขตสวนหลวง กรุงเทพฯ 10250, โทรศัพท์: 095-204-7972</v>
      </c>
      <c r="W1746" s="3" t="str">
        <f>VLOOKUP($B1746,[1]Offline!$A$2:$K$2447,5,FALSE)</f>
        <v>exp3292-sm@lotuss.com</v>
      </c>
      <c r="X1746" s="3" t="str">
        <f>VLOOKUP($B1746,[1]Offline!$A$2:$K$2447,10,FALSE)</f>
        <v>0952047972</v>
      </c>
      <c r="Y1746" t="s">
        <v>11330</v>
      </c>
      <c r="Z1746" t="str">
        <f t="shared" si="282"/>
        <v>0952047972</v>
      </c>
      <c r="AA1746" t="str">
        <f t="shared" si="283"/>
        <v>095-204-7972</v>
      </c>
      <c r="AB1746" t="str">
        <f t="shared" si="284"/>
        <v>Valid</v>
      </c>
      <c r="AC1746" s="4" t="str">
        <f t="shared" si="286"/>
        <v>Valid</v>
      </c>
      <c r="AD1746" t="s">
        <v>11330</v>
      </c>
      <c r="AE1746" s="11" t="s">
        <v>11331</v>
      </c>
    </row>
    <row r="1747" spans="1:31" ht="16" x14ac:dyDescent="0.2">
      <c r="A1747" t="s">
        <v>11332</v>
      </c>
      <c r="B1747">
        <v>3293</v>
      </c>
      <c r="C1747" t="str">
        <f t="shared" si="279"/>
        <v>store_doc_3293</v>
      </c>
      <c r="D1747" t="s">
        <v>11333</v>
      </c>
      <c r="E1747" t="s">
        <v>11334</v>
      </c>
      <c r="F1747">
        <v>14.950316000000001</v>
      </c>
      <c r="G1747">
        <v>102.150094</v>
      </c>
      <c r="H1747" t="str">
        <f t="shared" si="285"/>
        <v>https://www.google.com/maps/place/14.950316,102.150094</v>
      </c>
      <c r="I1747" t="s">
        <v>28</v>
      </c>
      <c r="J1747" t="s">
        <v>29</v>
      </c>
      <c r="K1747" t="s">
        <v>11335</v>
      </c>
      <c r="L1747" t="s">
        <v>2721</v>
      </c>
      <c r="M1747" t="s">
        <v>2668</v>
      </c>
      <c r="N1747">
        <v>30000</v>
      </c>
      <c r="O1747" t="s">
        <v>2752</v>
      </c>
      <c r="P1747" t="s">
        <v>34</v>
      </c>
      <c r="Q1747" s="3" t="s">
        <v>44</v>
      </c>
      <c r="R1747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7" s="3" t="str">
        <f>VLOOKUP($B1747,[1]Offline!$A$2:$K$2447,2,FALSE)</f>
        <v>Mini Supermarket</v>
      </c>
      <c r="T1747" s="3" t="str">
        <f>VLOOKUP($B1747,[1]Offline!$A$2:$K$2447,6,FALSE)</f>
        <v>24 Hours</v>
      </c>
      <c r="U1747" s="3" t="str">
        <f>VLOOKUP($B1747,[1]Offline!$A$2:$K$2447,8,FALSE)</f>
        <v>เลขที่ 549 หมู่ 11 ต.หัวทะเล อ.เมือง จ.นครราชสีมา 30000</v>
      </c>
      <c r="V1747" s="11" t="str">
        <f t="shared" si="281"/>
        <v>เลขที่ 549 หมู่ 11 ต.หัวทะเล อ.เมือง จ.นครราชสีมา 30000, โทรศัพท์: 094-216-5272</v>
      </c>
      <c r="W1747" s="3" t="str">
        <f>VLOOKUP($B1747,[1]Offline!$A$2:$K$2447,5,FALSE)</f>
        <v>exp3293-sm@lotuss.com</v>
      </c>
      <c r="X1747" s="3" t="str">
        <f>VLOOKUP($B1747,[1]Offline!$A$2:$K$2447,10,FALSE)</f>
        <v>0942165272</v>
      </c>
      <c r="Y1747" t="s">
        <v>11336</v>
      </c>
      <c r="Z1747" t="str">
        <f t="shared" si="282"/>
        <v>0942165272</v>
      </c>
      <c r="AA1747" t="str">
        <f t="shared" si="283"/>
        <v>094-216-5272</v>
      </c>
      <c r="AB1747" t="str">
        <f t="shared" si="284"/>
        <v>Valid</v>
      </c>
      <c r="AC1747" s="4" t="str">
        <f t="shared" si="286"/>
        <v>Valid</v>
      </c>
      <c r="AD1747" t="s">
        <v>11336</v>
      </c>
      <c r="AE1747" s="11" t="s">
        <v>11337</v>
      </c>
    </row>
    <row r="1748" spans="1:31" ht="16" x14ac:dyDescent="0.2">
      <c r="A1748" t="s">
        <v>11338</v>
      </c>
      <c r="B1748">
        <v>3294</v>
      </c>
      <c r="C1748" t="str">
        <f t="shared" si="279"/>
        <v>store_doc_3294</v>
      </c>
      <c r="D1748" t="s">
        <v>11339</v>
      </c>
      <c r="E1748" t="s">
        <v>11340</v>
      </c>
      <c r="F1748">
        <v>98.921779999999998</v>
      </c>
      <c r="G1748">
        <v>18.689609999999998</v>
      </c>
      <c r="H1748" t="str">
        <f t="shared" si="285"/>
        <v>https://www.google.com/maps/place/98.92178,18.68961</v>
      </c>
      <c r="I1748" t="s">
        <v>123</v>
      </c>
      <c r="J1748" t="s">
        <v>29</v>
      </c>
      <c r="K1748" t="e">
        <v>#N/A</v>
      </c>
      <c r="M1748" t="s">
        <v>2668</v>
      </c>
      <c r="N1748" t="e">
        <v>#N/A</v>
      </c>
      <c r="O1748" t="e">
        <v>#N/A</v>
      </c>
      <c r="P1748" t="s">
        <v>34</v>
      </c>
      <c r="Q1748" s="3" t="s">
        <v>35</v>
      </c>
      <c r="R1748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8" s="3" t="e">
        <f>VLOOKUP($B1748,[1]Offline!$A$2:$K$2447,2,FALSE)</f>
        <v>#N/A</v>
      </c>
      <c r="T1748" s="3" t="e">
        <f>VLOOKUP($B1748,[1]Offline!$A$2:$K$2447,6,FALSE)</f>
        <v>#N/A</v>
      </c>
      <c r="U1748" s="3" t="e">
        <f>VLOOKUP($B1748,[1]Offline!$A$2:$K$2447,8,FALSE)</f>
        <v>#N/A</v>
      </c>
      <c r="V1748" s="11" t="e">
        <f t="shared" si="281"/>
        <v>#N/A</v>
      </c>
      <c r="W1748" s="3" t="e">
        <f>VLOOKUP($B1748,[1]Offline!$A$2:$K$2447,5,FALSE)</f>
        <v>#N/A</v>
      </c>
      <c r="X1748" s="3" t="e">
        <f>VLOOKUP($B1748,[1]Offline!$A$2:$K$2447,10,FALSE)</f>
        <v>#N/A</v>
      </c>
      <c r="Y1748" t="e">
        <v>#N/A</v>
      </c>
      <c r="Z1748" t="e">
        <f t="shared" si="282"/>
        <v>#N/A</v>
      </c>
      <c r="AA1748" t="e">
        <f t="shared" si="283"/>
        <v>#N/A</v>
      </c>
      <c r="AB1748" t="e">
        <f t="shared" si="284"/>
        <v>#N/A</v>
      </c>
      <c r="AC1748" s="4"/>
      <c r="AD1748" t="e">
        <v>#N/A</v>
      </c>
    </row>
    <row r="1749" spans="1:31" ht="16" x14ac:dyDescent="0.2">
      <c r="A1749" t="s">
        <v>11341</v>
      </c>
      <c r="B1749">
        <v>3295</v>
      </c>
      <c r="C1749" t="str">
        <f t="shared" si="279"/>
        <v>store_doc_3295</v>
      </c>
      <c r="D1749" t="s">
        <v>11342</v>
      </c>
      <c r="E1749" t="s">
        <v>11343</v>
      </c>
      <c r="F1749">
        <v>18.689547000000001</v>
      </c>
      <c r="G1749">
        <v>98.922229999999999</v>
      </c>
      <c r="H1749" t="str">
        <f t="shared" si="285"/>
        <v>https://www.google.com/maps/place/18.689547,98.92223</v>
      </c>
      <c r="I1749" t="s">
        <v>123</v>
      </c>
      <c r="J1749" t="s">
        <v>29</v>
      </c>
      <c r="K1749" t="s">
        <v>11344</v>
      </c>
      <c r="L1749" t="s">
        <v>2486</v>
      </c>
      <c r="M1749" t="s">
        <v>470</v>
      </c>
      <c r="N1749">
        <v>50230</v>
      </c>
      <c r="O1749" t="s">
        <v>3835</v>
      </c>
      <c r="P1749" t="s">
        <v>34</v>
      </c>
      <c r="Q1749" s="3" t="s">
        <v>44</v>
      </c>
      <c r="R1749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49" s="3" t="str">
        <f>VLOOKUP($B1749,[1]Offline!$A$2:$K$2447,2,FALSE)</f>
        <v>Mini Supermarket</v>
      </c>
      <c r="T1749" s="3" t="str">
        <f>VLOOKUP($B1749,[1]Offline!$A$2:$K$2447,6,FALSE)</f>
        <v>24 Hours</v>
      </c>
      <c r="U1749" s="3" t="str">
        <f>VLOOKUP($B1749,[1]Offline!$A$2:$K$2447,8,FALSE)</f>
        <v>เลขที่ 50/1 หมู่ที่ 3 ต.หางดง อ.หางดง จ.เชียงใหม่ 50230</v>
      </c>
      <c r="V1749" s="11" t="str">
        <f t="shared" si="281"/>
        <v>เลขที่ 50/1 หมู่ที่ 3 ต.หางดง อ.หางดง จ.เชียงใหม่ 50230, โทรศัพท์: 095-205-4707</v>
      </c>
      <c r="W1749" s="3" t="str">
        <f>VLOOKUP($B1749,[1]Offline!$A$2:$K$2447,5,FALSE)</f>
        <v>exp3295-sm@lotuss.com</v>
      </c>
      <c r="X1749" s="3" t="str">
        <f>VLOOKUP($B1749,[1]Offline!$A$2:$K$2447,10,FALSE)</f>
        <v>0952054707</v>
      </c>
      <c r="Y1749" t="s">
        <v>11345</v>
      </c>
      <c r="Z1749" t="str">
        <f t="shared" si="282"/>
        <v>0952054707</v>
      </c>
      <c r="AA1749" t="str">
        <f t="shared" si="283"/>
        <v>095-205-4707</v>
      </c>
      <c r="AB1749" t="str">
        <f t="shared" si="284"/>
        <v>Valid</v>
      </c>
      <c r="AC1749" s="4" t="str">
        <f t="shared" ref="AC1749:AC1794" si="287">IF(AND(LEFT($Z1749,1)="0", OR(LEN(SUBSTITUTE($Z1749,"-",""))=9, AND(LEFT($Z1749,2)&lt;&gt;"02", LEN(SUBSTITUTE($Z1749,"-",""))=10))), "Valid", "Invalid")</f>
        <v>Valid</v>
      </c>
      <c r="AD1749" t="s">
        <v>11345</v>
      </c>
      <c r="AE1749" s="11" t="s">
        <v>11346</v>
      </c>
    </row>
    <row r="1750" spans="1:31" ht="16" x14ac:dyDescent="0.2">
      <c r="A1750" t="s">
        <v>11347</v>
      </c>
      <c r="B1750">
        <v>3296</v>
      </c>
      <c r="C1750" t="str">
        <f t="shared" si="279"/>
        <v>store_doc_3296</v>
      </c>
      <c r="D1750" t="s">
        <v>11348</v>
      </c>
      <c r="E1750" t="s">
        <v>11349</v>
      </c>
      <c r="F1750">
        <v>14.724536000000001</v>
      </c>
      <c r="G1750">
        <v>101.440918</v>
      </c>
      <c r="H1750" t="str">
        <f t="shared" si="285"/>
        <v>https://www.google.com/maps/place/14.724536,101.440918</v>
      </c>
      <c r="I1750" t="s">
        <v>28</v>
      </c>
      <c r="J1750" t="s">
        <v>29</v>
      </c>
      <c r="K1750" t="s">
        <v>11350</v>
      </c>
      <c r="L1750" t="s">
        <v>4186</v>
      </c>
      <c r="M1750" t="s">
        <v>2668</v>
      </c>
      <c r="N1750">
        <v>30130</v>
      </c>
      <c r="O1750" t="s">
        <v>5385</v>
      </c>
      <c r="P1750" t="s">
        <v>34</v>
      </c>
      <c r="Q1750" s="3" t="s">
        <v>170</v>
      </c>
      <c r="R1750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0" s="3" t="str">
        <f>VLOOKUP($B1750,[1]Offline!$A$2:$K$2447,2,FALSE)</f>
        <v>Mini Supermarket</v>
      </c>
      <c r="T1750" s="3" t="str">
        <f>VLOOKUP($B1750,[1]Offline!$A$2:$K$2447,6,FALSE)</f>
        <v>06:00-23:00 (17Hrs)</v>
      </c>
      <c r="U1750" s="3" t="str">
        <f>VLOOKUP($B1750,[1]Offline!$A$2:$K$2447,8,FALSE)</f>
        <v>เลขที่ 359/18 ถนนมิตรภาพ ตำบลหนองสาหร่าย อำเภอปากช่อง จังหวัดนครราชสีมา 30130</v>
      </c>
      <c r="V1750" s="11" t="str">
        <f t="shared" si="281"/>
        <v>เลขที่ 359/18 ถนนมิตรภาพ ตำบลหนองสาหร่าย อำเภอปากช่อง จังหวัดนครราชสีมา 30130, โทรศัพท์: 081-249-9068</v>
      </c>
      <c r="W1750" s="3" t="str">
        <f>VLOOKUP($B1750,[1]Offline!$A$2:$K$2447,5,FALSE)</f>
        <v>exp3296-sm@lotuss.com</v>
      </c>
      <c r="X1750" s="3" t="str">
        <f>VLOOKUP($B1750,[1]Offline!$A$2:$K$2447,10,FALSE)</f>
        <v>0812499068</v>
      </c>
      <c r="Y1750" t="s">
        <v>11351</v>
      </c>
      <c r="Z1750" t="str">
        <f t="shared" si="282"/>
        <v>0812499068</v>
      </c>
      <c r="AA1750" t="str">
        <f t="shared" si="283"/>
        <v>081-249-9068</v>
      </c>
      <c r="AB1750" t="str">
        <f t="shared" si="284"/>
        <v>Valid</v>
      </c>
      <c r="AC1750" s="4" t="str">
        <f t="shared" si="287"/>
        <v>Valid</v>
      </c>
      <c r="AD1750" t="s">
        <v>11351</v>
      </c>
      <c r="AE1750" s="11" t="s">
        <v>11352</v>
      </c>
    </row>
    <row r="1751" spans="1:31" ht="16" x14ac:dyDescent="0.2">
      <c r="A1751" t="s">
        <v>11353</v>
      </c>
      <c r="B1751">
        <v>3297</v>
      </c>
      <c r="C1751" t="str">
        <f t="shared" si="279"/>
        <v>store_doc_3297</v>
      </c>
      <c r="D1751" t="s">
        <v>11354</v>
      </c>
      <c r="E1751" t="s">
        <v>11355</v>
      </c>
      <c r="F1751">
        <v>14.06025</v>
      </c>
      <c r="G1751">
        <v>100.63200000000001</v>
      </c>
      <c r="H1751" t="str">
        <f t="shared" si="285"/>
        <v>https://www.google.com/maps/place/14.06025,100.632</v>
      </c>
      <c r="I1751" t="s">
        <v>28</v>
      </c>
      <c r="J1751" t="s">
        <v>29</v>
      </c>
      <c r="K1751" t="s">
        <v>11356</v>
      </c>
      <c r="L1751" t="s">
        <v>240</v>
      </c>
      <c r="M1751" t="s">
        <v>11357</v>
      </c>
      <c r="N1751">
        <v>12120</v>
      </c>
      <c r="O1751" t="s">
        <v>11358</v>
      </c>
      <c r="P1751" t="s">
        <v>34</v>
      </c>
      <c r="Q1751" s="3" t="s">
        <v>35</v>
      </c>
      <c r="R1751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1" s="3" t="str">
        <f>VLOOKUP($B1751,[1]Offline!$A$2:$K$2447,2,FALSE)</f>
        <v>Mini Supermarket</v>
      </c>
      <c r="T1751" s="3" t="str">
        <f>VLOOKUP($B1751,[1]Offline!$A$2:$K$2447,6,FALSE)</f>
        <v>06:00-23:00 (17Hrs)</v>
      </c>
      <c r="U1751" s="3" t="str">
        <f>VLOOKUP($B1751,[1]Offline!$A$2:$K$2447,8,FALSE)</f>
        <v>เลขที่ 106/26 หมู่ที่ 7 ต.คลองสอง อ.คลองหลวง จ.ปทุมธานี 12120</v>
      </c>
      <c r="V1751" s="11" t="str">
        <f t="shared" si="281"/>
        <v>เลขที่ 106/26 หมู่ที่ 7 ต.คลองสอง อ.คลองหลวง จ.ปทุมธานี 12120, โทรศัพท์: 095-204-7969</v>
      </c>
      <c r="W1751" s="3" t="str">
        <f>VLOOKUP($B1751,[1]Offline!$A$2:$K$2447,5,FALSE)</f>
        <v>exp3297-sm@lotuss.com</v>
      </c>
      <c r="X1751" s="3" t="str">
        <f>VLOOKUP($B1751,[1]Offline!$A$2:$K$2447,10,FALSE)</f>
        <v>0952047969</v>
      </c>
      <c r="Y1751" t="s">
        <v>11359</v>
      </c>
      <c r="Z1751" t="str">
        <f t="shared" si="282"/>
        <v>0952047969</v>
      </c>
      <c r="AA1751" t="str">
        <f t="shared" si="283"/>
        <v>095-204-7969</v>
      </c>
      <c r="AB1751" t="str">
        <f t="shared" si="284"/>
        <v>Valid</v>
      </c>
      <c r="AC1751" s="4" t="str">
        <f t="shared" si="287"/>
        <v>Valid</v>
      </c>
      <c r="AD1751" t="s">
        <v>11359</v>
      </c>
      <c r="AE1751" s="11" t="s">
        <v>11360</v>
      </c>
    </row>
    <row r="1752" spans="1:31" ht="16" x14ac:dyDescent="0.2">
      <c r="A1752" t="s">
        <v>11361</v>
      </c>
      <c r="B1752">
        <v>3298</v>
      </c>
      <c r="C1752" t="str">
        <f t="shared" si="279"/>
        <v>store_doc_3298</v>
      </c>
      <c r="D1752" t="s">
        <v>11362</v>
      </c>
      <c r="E1752" t="s">
        <v>11363</v>
      </c>
      <c r="F1752">
        <v>13.423488000000001</v>
      </c>
      <c r="G1752">
        <v>101.040525</v>
      </c>
      <c r="H1752" t="str">
        <f t="shared" si="285"/>
        <v>https://www.google.com/maps/place/13.423488,101.040525</v>
      </c>
      <c r="I1752" t="s">
        <v>28</v>
      </c>
      <c r="J1752" t="s">
        <v>29</v>
      </c>
      <c r="K1752" t="s">
        <v>11364</v>
      </c>
      <c r="L1752" t="s">
        <v>11365</v>
      </c>
      <c r="M1752" t="s">
        <v>11366</v>
      </c>
      <c r="N1752">
        <v>20000</v>
      </c>
      <c r="O1752" t="s">
        <v>11367</v>
      </c>
      <c r="P1752" t="s">
        <v>34</v>
      </c>
      <c r="Q1752" s="3" t="s">
        <v>44</v>
      </c>
      <c r="R1752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2" s="3" t="str">
        <f>VLOOKUP($B1752,[1]Offline!$A$2:$K$2447,2,FALSE)</f>
        <v>Mini Supermarket</v>
      </c>
      <c r="T1752" s="3" t="str">
        <f>VLOOKUP($B1752,[1]Offline!$A$2:$K$2447,6,FALSE)</f>
        <v xml:space="preserve">24 Hours </v>
      </c>
      <c r="U1752" s="3" t="str">
        <f>VLOOKUP($B1752,[1]Offline!$A$2:$K$2447,8,FALSE)</f>
        <v>เลขที่ 162 หมู่ที่ 5 ต.ดอนหัวฬ่อ อ.เมืองชลบุรี จ.ชลบุรี 20000</v>
      </c>
      <c r="V1752" s="11" t="str">
        <f t="shared" si="281"/>
        <v>เลขที่ 162 หมู่ที่ 5 ต.ดอนหัวฬ่อ อ.เมืองชลบุรี จ.ชลบุรี 20000, โทรศัพท์: ยังไม่มีเบอร์สาขา</v>
      </c>
      <c r="W1752" s="3" t="str">
        <f>VLOOKUP($B1752,[1]Offline!$A$2:$K$2447,5,FALSE)</f>
        <v>exp3298-sm@lotuss.com</v>
      </c>
      <c r="X1752" s="3" t="str">
        <f>VLOOKUP($B1752,[1]Offline!$A$2:$K$2447,10,FALSE)</f>
        <v>0ยังไม่มีเบอร์สาขา</v>
      </c>
      <c r="Y1752" t="s">
        <v>1580</v>
      </c>
      <c r="Z1752" t="str">
        <f t="shared" si="282"/>
        <v>ยังไม่มีเบอร์สาขา</v>
      </c>
      <c r="AA1752" t="str">
        <f t="shared" si="283"/>
        <v>ยังไม่มีเบอร์สาขา</v>
      </c>
      <c r="AB1752" t="str">
        <f t="shared" si="284"/>
        <v>Invalid</v>
      </c>
      <c r="AC1752" s="4" t="str">
        <f t="shared" si="287"/>
        <v>Invalid</v>
      </c>
      <c r="AD1752" t="s">
        <v>1580</v>
      </c>
      <c r="AE1752" s="11" t="s">
        <v>1580</v>
      </c>
    </row>
    <row r="1753" spans="1:31" ht="16" x14ac:dyDescent="0.2">
      <c r="A1753" t="s">
        <v>11368</v>
      </c>
      <c r="B1753">
        <v>3299</v>
      </c>
      <c r="C1753" t="str">
        <f t="shared" si="279"/>
        <v>store_doc_3299</v>
      </c>
      <c r="D1753" t="s">
        <v>11369</v>
      </c>
      <c r="E1753" t="s">
        <v>11370</v>
      </c>
      <c r="F1753">
        <v>14.080614000000001</v>
      </c>
      <c r="G1753">
        <v>100.018224</v>
      </c>
      <c r="H1753" t="str">
        <f t="shared" si="285"/>
        <v>https://www.google.com/maps/place/14.080614,100.018224</v>
      </c>
      <c r="I1753" t="s">
        <v>28</v>
      </c>
      <c r="J1753" t="s">
        <v>29</v>
      </c>
      <c r="K1753" t="s">
        <v>11371</v>
      </c>
      <c r="L1753" t="s">
        <v>11372</v>
      </c>
      <c r="M1753" t="s">
        <v>11373</v>
      </c>
      <c r="N1753">
        <v>73180</v>
      </c>
      <c r="O1753" t="s">
        <v>11374</v>
      </c>
      <c r="P1753" t="s">
        <v>34</v>
      </c>
      <c r="Q1753" s="3" t="s">
        <v>35</v>
      </c>
      <c r="R1753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3" s="3" t="str">
        <f>VLOOKUP($B1753,[1]Offline!$A$2:$K$2447,2,FALSE)</f>
        <v>Mini Supermarket</v>
      </c>
      <c r="T1753" s="3" t="str">
        <f>VLOOKUP($B1753,[1]Offline!$A$2:$K$2447,6,FALSE)</f>
        <v>07:00-21:00 (14Hrs)</v>
      </c>
      <c r="U1753" s="3" t="str">
        <f>VLOOKUP($B1753,[1]Offline!$A$2:$K$2447,8,FALSE)</f>
        <v>เลขที่ 215 หมู่ที่ 2 ต.สระพัฒนา อ.กำแพงแสน จ.นครปฐม 72180</v>
      </c>
      <c r="V1753" s="11" t="str">
        <f t="shared" si="281"/>
        <v>เลขที่ 215 หมู่ที่ 2 ต.สระพัฒนา อ.กำแพงแสน จ.นครปฐม 72180, โทรศัพท์: 081-249-9402</v>
      </c>
      <c r="W1753" s="3" t="str">
        <f>VLOOKUP($B1753,[1]Offline!$A$2:$K$2447,5,FALSE)</f>
        <v>exp3299-sm@lotuss.com</v>
      </c>
      <c r="X1753" s="3" t="str">
        <f>VLOOKUP($B1753,[1]Offline!$A$2:$K$2447,10,FALSE)</f>
        <v>0812499402</v>
      </c>
      <c r="Y1753" t="s">
        <v>11375</v>
      </c>
      <c r="Z1753" t="str">
        <f t="shared" si="282"/>
        <v>0812499402</v>
      </c>
      <c r="AA1753" t="str">
        <f t="shared" si="283"/>
        <v>081-249-9402</v>
      </c>
      <c r="AB1753" t="str">
        <f t="shared" si="284"/>
        <v>Valid</v>
      </c>
      <c r="AC1753" s="4" t="str">
        <f t="shared" si="287"/>
        <v>Valid</v>
      </c>
      <c r="AD1753" t="s">
        <v>11375</v>
      </c>
      <c r="AE1753" s="11" t="s">
        <v>11376</v>
      </c>
    </row>
    <row r="1754" spans="1:31" ht="16" x14ac:dyDescent="0.2">
      <c r="A1754" t="s">
        <v>11377</v>
      </c>
      <c r="B1754">
        <v>3300</v>
      </c>
      <c r="C1754" t="str">
        <f t="shared" si="279"/>
        <v>store_doc_3300</v>
      </c>
      <c r="D1754" t="s">
        <v>11378</v>
      </c>
      <c r="E1754" t="s">
        <v>11379</v>
      </c>
      <c r="F1754">
        <v>16.478328000000001</v>
      </c>
      <c r="G1754">
        <v>102.855361</v>
      </c>
      <c r="H1754" t="str">
        <f t="shared" si="285"/>
        <v>https://www.google.com/maps/place/16.478328,102.855361</v>
      </c>
      <c r="I1754" t="s">
        <v>28</v>
      </c>
      <c r="J1754" t="s">
        <v>29</v>
      </c>
      <c r="K1754" t="s">
        <v>11380</v>
      </c>
      <c r="L1754" t="s">
        <v>2423</v>
      </c>
      <c r="M1754" t="s">
        <v>11381</v>
      </c>
      <c r="N1754">
        <v>40000</v>
      </c>
      <c r="O1754" t="s">
        <v>3719</v>
      </c>
      <c r="P1754" t="s">
        <v>34</v>
      </c>
      <c r="Q1754" s="3" t="s">
        <v>170</v>
      </c>
      <c r="R1754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4" s="3" t="str">
        <f>VLOOKUP($B1754,[1]Offline!$A$2:$K$2447,2,FALSE)</f>
        <v>Mini Supermarket</v>
      </c>
      <c r="T1754" s="3" t="str">
        <f>VLOOKUP($B1754,[1]Offline!$A$2:$K$2447,6,FALSE)</f>
        <v xml:space="preserve">24 Hours </v>
      </c>
      <c r="U1754" s="3" t="str">
        <f>VLOOKUP($B1754,[1]Offline!$A$2:$K$2447,8,FALSE)</f>
        <v>เลขที่ 380 หมู่ที่ 26 ตำบลศิลา อำเภอเมืองขอนแก่น จังหวัดขอนแก่น 40000</v>
      </c>
      <c r="V1754" s="11" t="str">
        <f t="shared" si="281"/>
        <v>เลขที่ 380 หมู่ที่ 26 ตำบลศิลา อำเภอเมืองขอนแก่น จังหวัดขอนแก่น 40000, โทรศัพท์: 081-249-9095</v>
      </c>
      <c r="W1754" s="3" t="str">
        <f>VLOOKUP($B1754,[1]Offline!$A$2:$K$2447,5,FALSE)</f>
        <v>exp3300-sm@lotuss.com</v>
      </c>
      <c r="X1754" s="3" t="str">
        <f>VLOOKUP($B1754,[1]Offline!$A$2:$K$2447,10,FALSE)</f>
        <v>0812499095</v>
      </c>
      <c r="Y1754" t="s">
        <v>11382</v>
      </c>
      <c r="Z1754" t="str">
        <f t="shared" si="282"/>
        <v>0812499095</v>
      </c>
      <c r="AA1754" t="str">
        <f t="shared" si="283"/>
        <v>081-249-9095</v>
      </c>
      <c r="AB1754" t="str">
        <f t="shared" si="284"/>
        <v>Valid</v>
      </c>
      <c r="AC1754" s="4" t="str">
        <f t="shared" si="287"/>
        <v>Valid</v>
      </c>
      <c r="AD1754" t="s">
        <v>11382</v>
      </c>
      <c r="AE1754" s="11" t="s">
        <v>11383</v>
      </c>
    </row>
    <row r="1755" spans="1:31" ht="16" x14ac:dyDescent="0.2">
      <c r="A1755" t="s">
        <v>11384</v>
      </c>
      <c r="B1755">
        <v>3301</v>
      </c>
      <c r="C1755" t="str">
        <f t="shared" si="279"/>
        <v>store_doc_3301</v>
      </c>
      <c r="D1755" t="s">
        <v>11385</v>
      </c>
      <c r="E1755" t="s">
        <v>11386</v>
      </c>
      <c r="F1755">
        <v>19.184975300000001</v>
      </c>
      <c r="G1755">
        <v>99.927906300000004</v>
      </c>
      <c r="H1755" t="str">
        <f t="shared" si="285"/>
        <v>https://www.google.com/maps/place/19.1849753,99.9279063</v>
      </c>
      <c r="I1755" t="s">
        <v>28</v>
      </c>
      <c r="J1755" t="s">
        <v>29</v>
      </c>
      <c r="K1755" t="s">
        <v>11387</v>
      </c>
      <c r="L1755" t="s">
        <v>11388</v>
      </c>
      <c r="M1755" t="s">
        <v>11389</v>
      </c>
      <c r="N1755">
        <v>56000</v>
      </c>
      <c r="O1755" t="s">
        <v>11390</v>
      </c>
      <c r="P1755" t="s">
        <v>34</v>
      </c>
      <c r="Q1755" s="3" t="s">
        <v>35</v>
      </c>
      <c r="R1755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5" s="3" t="str">
        <f>VLOOKUP($B1755,[1]Offline!$A$2:$K$2447,2,FALSE)</f>
        <v>Mini Supermarket</v>
      </c>
      <c r="T1755" s="3" t="str">
        <f>VLOOKUP($B1755,[1]Offline!$A$2:$K$2447,6,FALSE)</f>
        <v>06:00-23:00 (17Hrs)</v>
      </c>
      <c r="U1755" s="3" t="str">
        <f>VLOOKUP($B1755,[1]Offline!$A$2:$K$2447,8,FALSE)</f>
        <v>เลขที่ 222 หมู่ 5 ต.ท่าวังทอง อ.เมืองพะเยา จ.พะเยา</v>
      </c>
      <c r="V1755" s="11" t="str">
        <f t="shared" si="281"/>
        <v>เลขที่ 222 หมู่ 5 ต.ท่าวังทอง อ.เมืองพะเยา จ.พะเยา, โทรศัพท์: 081-247-5469</v>
      </c>
      <c r="W1755" s="3" t="str">
        <f>VLOOKUP($B1755,[1]Offline!$A$2:$K$2447,5,FALSE)</f>
        <v>exp3301-sm@lotuss.com</v>
      </c>
      <c r="X1755" s="3" t="str">
        <f>VLOOKUP($B1755,[1]Offline!$A$2:$K$2447,10,FALSE)</f>
        <v>0812475469</v>
      </c>
      <c r="Y1755" t="s">
        <v>11391</v>
      </c>
      <c r="Z1755" t="str">
        <f t="shared" si="282"/>
        <v>0812475469</v>
      </c>
      <c r="AA1755" t="str">
        <f t="shared" si="283"/>
        <v>081-247-5469</v>
      </c>
      <c r="AB1755" t="str">
        <f t="shared" si="284"/>
        <v>Valid</v>
      </c>
      <c r="AC1755" s="4" t="str">
        <f t="shared" si="287"/>
        <v>Valid</v>
      </c>
      <c r="AD1755" t="s">
        <v>11391</v>
      </c>
      <c r="AE1755" s="11" t="s">
        <v>11392</v>
      </c>
    </row>
    <row r="1756" spans="1:31" ht="16" x14ac:dyDescent="0.2">
      <c r="A1756" t="s">
        <v>11393</v>
      </c>
      <c r="B1756">
        <v>3302</v>
      </c>
      <c r="C1756" t="str">
        <f t="shared" si="279"/>
        <v>store_doc_3302</v>
      </c>
      <c r="D1756" t="s">
        <v>11394</v>
      </c>
      <c r="E1756" t="s">
        <v>11395</v>
      </c>
      <c r="F1756">
        <v>13.71274</v>
      </c>
      <c r="G1756">
        <v>99.768477000000004</v>
      </c>
      <c r="H1756" t="str">
        <f t="shared" si="285"/>
        <v>https://www.google.com/maps/place/13.71274,99.768477</v>
      </c>
      <c r="I1756" t="s">
        <v>28</v>
      </c>
      <c r="J1756" t="s">
        <v>29</v>
      </c>
      <c r="K1756" t="s">
        <v>11396</v>
      </c>
      <c r="L1756" t="s">
        <v>11397</v>
      </c>
      <c r="M1756" t="s">
        <v>11398</v>
      </c>
      <c r="N1756">
        <v>70120</v>
      </c>
      <c r="O1756" t="s">
        <v>11399</v>
      </c>
      <c r="P1756" t="s">
        <v>34</v>
      </c>
      <c r="Q1756" s="3" t="s">
        <v>35</v>
      </c>
      <c r="R1756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6" s="3" t="str">
        <f>VLOOKUP($B1756,[1]Offline!$A$2:$K$2447,2,FALSE)</f>
        <v>Mini Supermarket</v>
      </c>
      <c r="T1756" s="3" t="str">
        <f>VLOOKUP($B1756,[1]Offline!$A$2:$K$2447,6,FALSE)</f>
        <v>06:00-22:30 (16.5Hrs)</v>
      </c>
      <c r="U1756" s="3" t="str">
        <f>VLOOKUP($B1756,[1]Offline!$A$2:$K$2447,8,FALSE)</f>
        <v>เลขที่ 206 หมู่ที่ 6 ต.นางแก้ว อ.โพธาราม จ.ราชบุรี 70120</v>
      </c>
      <c r="V1756" s="11" t="str">
        <f t="shared" si="281"/>
        <v>เลขที่ 206 หมู่ที่ 6 ต.นางแก้ว อ.โพธาราม จ.ราชบุรี 70120, โทรศัพท์: 094-216-4458</v>
      </c>
      <c r="W1756" s="3" t="str">
        <f>VLOOKUP($B1756,[1]Offline!$A$2:$K$2447,5,FALSE)</f>
        <v>exp3302-sm@lotuss.com</v>
      </c>
      <c r="X1756" s="3" t="str">
        <f>VLOOKUP($B1756,[1]Offline!$A$2:$K$2447,10,FALSE)</f>
        <v>0942164458</v>
      </c>
      <c r="Y1756" t="s">
        <v>11400</v>
      </c>
      <c r="Z1756" t="str">
        <f t="shared" si="282"/>
        <v>0942164458</v>
      </c>
      <c r="AA1756" t="str">
        <f t="shared" si="283"/>
        <v>094-216-4458</v>
      </c>
      <c r="AB1756" t="str">
        <f t="shared" si="284"/>
        <v>Valid</v>
      </c>
      <c r="AC1756" s="4" t="str">
        <f t="shared" si="287"/>
        <v>Valid</v>
      </c>
      <c r="AD1756" t="s">
        <v>11400</v>
      </c>
      <c r="AE1756" s="11" t="s">
        <v>11401</v>
      </c>
    </row>
    <row r="1757" spans="1:31" ht="16" x14ac:dyDescent="0.2">
      <c r="A1757" t="s">
        <v>11402</v>
      </c>
      <c r="B1757">
        <v>3303</v>
      </c>
      <c r="C1757" t="str">
        <f t="shared" si="279"/>
        <v>store_doc_3303</v>
      </c>
      <c r="D1757" t="s">
        <v>11403</v>
      </c>
      <c r="E1757" t="s">
        <v>11404</v>
      </c>
      <c r="F1757">
        <v>12.7615356</v>
      </c>
      <c r="G1757">
        <v>100.8989971</v>
      </c>
      <c r="H1757" t="str">
        <f t="shared" si="285"/>
        <v>https://www.google.com/maps/place/12.7615356,100.8989971</v>
      </c>
      <c r="I1757" t="s">
        <v>28</v>
      </c>
      <c r="J1757" t="s">
        <v>29</v>
      </c>
      <c r="K1757" t="s">
        <v>11405</v>
      </c>
      <c r="L1757" t="s">
        <v>11406</v>
      </c>
      <c r="M1757" t="s">
        <v>11366</v>
      </c>
      <c r="N1757">
        <v>20250</v>
      </c>
      <c r="O1757" t="s">
        <v>11407</v>
      </c>
      <c r="P1757" t="s">
        <v>34</v>
      </c>
      <c r="Q1757" s="3" t="s">
        <v>44</v>
      </c>
      <c r="R1757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7" s="3" t="str">
        <f>VLOOKUP($B1757,[1]Offline!$A$2:$K$2447,2,FALSE)</f>
        <v>Mini Supermarket</v>
      </c>
      <c r="T1757" s="3" t="str">
        <f>VLOOKUP($B1757,[1]Offline!$A$2:$K$2447,6,FALSE)</f>
        <v xml:space="preserve">24 Hours </v>
      </c>
      <c r="U1757" s="3" t="str">
        <f>VLOOKUP($B1757,[1]Offline!$A$2:$K$2447,8,FALSE)</f>
        <v>เลขที่ 68/17 หมู่ที่ 2 ต.บางเสร่ อ.สัตหีบ จ.ชลบุรี 20250</v>
      </c>
      <c r="V1757" s="11" t="str">
        <f t="shared" si="281"/>
        <v>เลขที่ 68/17 หมู่ที่ 2 ต.บางเสร่ อ.สัตหีบ จ.ชลบุรี 20250, โทรศัพท์: ยังไม่มีเบอร์สาขา</v>
      </c>
      <c r="W1757" s="3" t="str">
        <f>VLOOKUP($B1757,[1]Offline!$A$2:$K$2447,5,FALSE)</f>
        <v>exp3303-sm@lotuss.com</v>
      </c>
      <c r="X1757" s="3" t="str">
        <f>VLOOKUP($B1757,[1]Offline!$A$2:$K$2447,10,FALSE)</f>
        <v>0ยังไม่มีเบอร์สาขา</v>
      </c>
      <c r="Y1757" t="s">
        <v>1580</v>
      </c>
      <c r="Z1757" t="str">
        <f t="shared" si="282"/>
        <v>ยังไม่มีเบอร์สาขา</v>
      </c>
      <c r="AA1757" t="str">
        <f t="shared" si="283"/>
        <v>ยังไม่มีเบอร์สาขา</v>
      </c>
      <c r="AB1757" t="str">
        <f t="shared" si="284"/>
        <v>Invalid</v>
      </c>
      <c r="AC1757" s="4" t="str">
        <f t="shared" si="287"/>
        <v>Invalid</v>
      </c>
      <c r="AD1757" t="s">
        <v>1580</v>
      </c>
      <c r="AE1757" s="11" t="s">
        <v>1580</v>
      </c>
    </row>
    <row r="1758" spans="1:31" ht="16" x14ac:dyDescent="0.2">
      <c r="A1758" t="s">
        <v>11408</v>
      </c>
      <c r="B1758">
        <v>3304</v>
      </c>
      <c r="C1758" t="str">
        <f t="shared" si="279"/>
        <v>store_doc_3304</v>
      </c>
      <c r="D1758" t="s">
        <v>11409</v>
      </c>
      <c r="E1758" t="s">
        <v>11410</v>
      </c>
      <c r="F1758">
        <v>8.1762510000000006</v>
      </c>
      <c r="G1758">
        <v>100.144193</v>
      </c>
      <c r="H1758" t="str">
        <f t="shared" si="285"/>
        <v>https://www.google.com/maps/place/8.176251,100.144193</v>
      </c>
      <c r="I1758" t="s">
        <v>28</v>
      </c>
      <c r="J1758" t="s">
        <v>29</v>
      </c>
      <c r="K1758" t="s">
        <v>11411</v>
      </c>
      <c r="L1758" t="s">
        <v>11412</v>
      </c>
      <c r="M1758" t="s">
        <v>2554</v>
      </c>
      <c r="N1758">
        <v>80190</v>
      </c>
      <c r="O1758" t="s">
        <v>11413</v>
      </c>
      <c r="P1758" t="s">
        <v>34</v>
      </c>
      <c r="Q1758" s="3" t="s">
        <v>35</v>
      </c>
      <c r="R1758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8" s="3" t="str">
        <f>VLOOKUP($B1758,[1]Offline!$A$2:$K$2447,2,FALSE)</f>
        <v>Mini Supermarket</v>
      </c>
      <c r="T1758" s="3" t="str">
        <f>VLOOKUP($B1758,[1]Offline!$A$2:$K$2447,6,FALSE)</f>
        <v>06:00-22:30 (16.5Hrs)</v>
      </c>
      <c r="U1758" s="3" t="str">
        <f>VLOOKUP($B1758,[1]Offline!$A$2:$K$2447,8,FALSE)</f>
        <v>เลขที่ 430 หมู่ที่ 3 ต.เชียรใหญ่ อ.เชียรใหญ่ จ.นครศรีธรรมราช 80190</v>
      </c>
      <c r="V1758" s="11" t="str">
        <f t="shared" si="281"/>
        <v>เลขที่ 430 หมู่ที่ 3 ต.เชียรใหญ่ อ.เชียรใหญ่ จ.นครศรีธรรมราช 80190, โทรศัพท์: 081-249-9403</v>
      </c>
      <c r="W1758" s="3" t="str">
        <f>VLOOKUP($B1758,[1]Offline!$A$2:$K$2447,5,FALSE)</f>
        <v>exp3304-sm@lotuss.com</v>
      </c>
      <c r="X1758" s="3" t="str">
        <f>VLOOKUP($B1758,[1]Offline!$A$2:$K$2447,10,FALSE)</f>
        <v>0812499403</v>
      </c>
      <c r="Y1758" t="s">
        <v>11414</v>
      </c>
      <c r="Z1758" t="str">
        <f t="shared" si="282"/>
        <v>0812499403</v>
      </c>
      <c r="AA1758" t="str">
        <f t="shared" si="283"/>
        <v>081-249-9403</v>
      </c>
      <c r="AB1758" t="str">
        <f t="shared" si="284"/>
        <v>Valid</v>
      </c>
      <c r="AC1758" s="4" t="str">
        <f t="shared" si="287"/>
        <v>Valid</v>
      </c>
      <c r="AD1758" t="s">
        <v>11414</v>
      </c>
      <c r="AE1758" s="11" t="s">
        <v>11415</v>
      </c>
    </row>
    <row r="1759" spans="1:31" ht="16" x14ac:dyDescent="0.2">
      <c r="A1759" t="s">
        <v>11416</v>
      </c>
      <c r="B1759">
        <v>3305</v>
      </c>
      <c r="C1759" t="str">
        <f t="shared" si="279"/>
        <v>store_doc_3305</v>
      </c>
      <c r="D1759" t="s">
        <v>11417</v>
      </c>
      <c r="E1759" t="s">
        <v>11418</v>
      </c>
      <c r="F1759">
        <v>13.831776</v>
      </c>
      <c r="G1759">
        <v>100.405694</v>
      </c>
      <c r="H1759" t="str">
        <f t="shared" si="285"/>
        <v>https://www.google.com/maps/place/13.831776,100.405694</v>
      </c>
      <c r="I1759" t="s">
        <v>28</v>
      </c>
      <c r="J1759" t="s">
        <v>29</v>
      </c>
      <c r="K1759" t="s">
        <v>11419</v>
      </c>
      <c r="L1759" t="s">
        <v>11420</v>
      </c>
      <c r="M1759" t="s">
        <v>11421</v>
      </c>
      <c r="N1759">
        <v>11140</v>
      </c>
      <c r="O1759" t="s">
        <v>11422</v>
      </c>
      <c r="P1759" t="s">
        <v>34</v>
      </c>
      <c r="Q1759" s="3" t="s">
        <v>35</v>
      </c>
      <c r="R1759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59" s="3" t="str">
        <f>VLOOKUP($B1759,[1]Offline!$A$2:$K$2447,2,FALSE)</f>
        <v>Mini Supermarket</v>
      </c>
      <c r="T1759" s="3" t="str">
        <f>VLOOKUP($B1759,[1]Offline!$A$2:$K$2447,6,FALSE)</f>
        <v>06:00-23:00 (17Hrs)</v>
      </c>
      <c r="U1759" s="3" t="str">
        <f>VLOOKUP($B1759,[1]Offline!$A$2:$K$2447,8,FALSE)</f>
        <v>เลขที่ 95/76 หมู่ที่ 10 ต.บางม่วง อ.บางใหม่ จ.นนทบุรี 11140</v>
      </c>
      <c r="V1759" s="11" t="str">
        <f t="shared" si="281"/>
        <v>เลขที่ 95/76 หมู่ที่ 10 ต.บางม่วง อ.บางใหม่ จ.นนทบุรี 11140, โทรศัพท์: 088-984-7673</v>
      </c>
      <c r="W1759" s="3" t="str">
        <f>VLOOKUP($B1759,[1]Offline!$A$2:$K$2447,5,FALSE)</f>
        <v>exp3305-sm@lotuss.com</v>
      </c>
      <c r="X1759" s="3" t="str">
        <f>VLOOKUP($B1759,[1]Offline!$A$2:$K$2447,10,FALSE)</f>
        <v>0889847673</v>
      </c>
      <c r="Y1759" t="s">
        <v>11423</v>
      </c>
      <c r="Z1759" t="str">
        <f t="shared" si="282"/>
        <v>0889847673</v>
      </c>
      <c r="AA1759" t="str">
        <f t="shared" si="283"/>
        <v>088-984-7673</v>
      </c>
      <c r="AB1759" t="str">
        <f t="shared" si="284"/>
        <v>Valid</v>
      </c>
      <c r="AC1759" s="4" t="str">
        <f t="shared" si="287"/>
        <v>Valid</v>
      </c>
      <c r="AD1759" t="s">
        <v>11423</v>
      </c>
      <c r="AE1759" s="11" t="s">
        <v>11424</v>
      </c>
    </row>
    <row r="1760" spans="1:31" ht="16" x14ac:dyDescent="0.2">
      <c r="A1760" t="s">
        <v>11425</v>
      </c>
      <c r="B1760">
        <v>3306</v>
      </c>
      <c r="C1760" t="str">
        <f t="shared" si="279"/>
        <v>store_doc_3306</v>
      </c>
      <c r="D1760" t="s">
        <v>11426</v>
      </c>
      <c r="E1760" t="s">
        <v>11427</v>
      </c>
      <c r="F1760">
        <v>13.797919</v>
      </c>
      <c r="G1760">
        <v>100.130889</v>
      </c>
      <c r="H1760" t="str">
        <f t="shared" si="285"/>
        <v>https://www.google.com/maps/place/13.797919,100.130889</v>
      </c>
      <c r="I1760" t="s">
        <v>28</v>
      </c>
      <c r="J1760" t="s">
        <v>29</v>
      </c>
      <c r="K1760" t="s">
        <v>11428</v>
      </c>
      <c r="L1760" t="s">
        <v>11429</v>
      </c>
      <c r="M1760" t="s">
        <v>11373</v>
      </c>
      <c r="N1760">
        <v>73120</v>
      </c>
      <c r="O1760" t="s">
        <v>11430</v>
      </c>
      <c r="P1760" t="s">
        <v>34</v>
      </c>
      <c r="Q1760" s="3" t="s">
        <v>35</v>
      </c>
      <c r="R1760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0" s="3" t="str">
        <f>VLOOKUP($B1760,[1]Offline!$A$2:$K$2447,2,FALSE)</f>
        <v>Mini Supermarket</v>
      </c>
      <c r="T1760" s="3" t="str">
        <f>VLOOKUP($B1760,[1]Offline!$A$2:$K$2447,6,FALSE)</f>
        <v>06:00-22:30 (16.5Hrs)</v>
      </c>
      <c r="U1760" s="3" t="str">
        <f>VLOOKUP($B1760,[1]Offline!$A$2:$K$2447,8,FALSE)</f>
        <v>เลขที่ 71/4 หมู่ที่ 2 ต.พะเนียด อ.นครชัยศรี จ.นครปฐม 73120</v>
      </c>
      <c r="V1760" s="11" t="str">
        <f t="shared" si="281"/>
        <v>เลขที่ 71/4 หมู่ที่ 2 ต.พะเนียด อ.นครชัยศรี จ.นครปฐม 73120, โทรศัพท์: 094-215-2808</v>
      </c>
      <c r="W1760" s="3" t="str">
        <f>VLOOKUP($B1760,[1]Offline!$A$2:$K$2447,5,FALSE)</f>
        <v>exp3306-sm@lotuss.com</v>
      </c>
      <c r="X1760" s="3" t="str">
        <f>VLOOKUP($B1760,[1]Offline!$A$2:$K$2447,10,FALSE)</f>
        <v>0942152808</v>
      </c>
      <c r="Y1760" t="s">
        <v>11431</v>
      </c>
      <c r="Z1760" t="str">
        <f t="shared" si="282"/>
        <v>0942152808</v>
      </c>
      <c r="AA1760" t="str">
        <f t="shared" si="283"/>
        <v>094-215-2808</v>
      </c>
      <c r="AB1760" t="str">
        <f t="shared" si="284"/>
        <v>Valid</v>
      </c>
      <c r="AC1760" s="4" t="str">
        <f t="shared" si="287"/>
        <v>Valid</v>
      </c>
      <c r="AD1760" t="s">
        <v>11431</v>
      </c>
      <c r="AE1760" s="11" t="s">
        <v>11432</v>
      </c>
    </row>
    <row r="1761" spans="1:31" ht="16" x14ac:dyDescent="0.2">
      <c r="A1761" t="s">
        <v>11433</v>
      </c>
      <c r="B1761">
        <v>3307</v>
      </c>
      <c r="C1761" t="str">
        <f t="shared" si="279"/>
        <v>store_doc_3307</v>
      </c>
      <c r="D1761" t="s">
        <v>11434</v>
      </c>
      <c r="E1761" t="s">
        <v>11435</v>
      </c>
      <c r="F1761">
        <v>13.894201000000001</v>
      </c>
      <c r="G1761">
        <v>100.465012</v>
      </c>
      <c r="H1761" t="str">
        <f t="shared" si="285"/>
        <v>https://www.google.com/maps/place/13.894201,100.465012</v>
      </c>
      <c r="I1761" t="s">
        <v>28</v>
      </c>
      <c r="J1761" t="s">
        <v>29</v>
      </c>
      <c r="K1761" t="s">
        <v>11436</v>
      </c>
      <c r="L1761" t="s">
        <v>11437</v>
      </c>
      <c r="M1761" t="s">
        <v>11421</v>
      </c>
      <c r="N1761">
        <v>11120</v>
      </c>
      <c r="O1761" t="s">
        <v>11438</v>
      </c>
      <c r="P1761" t="s">
        <v>34</v>
      </c>
      <c r="Q1761" s="3" t="s">
        <v>35</v>
      </c>
      <c r="R1761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1" s="3" t="str">
        <f>VLOOKUP($B1761,[1]Offline!$A$2:$K$2447,2,FALSE)</f>
        <v>Mini Supermarket</v>
      </c>
      <c r="T1761" s="3" t="str">
        <f>VLOOKUP($B1761,[1]Offline!$A$2:$K$2447,6,FALSE)</f>
        <v>06:00-22:30 (16.5Hrs)</v>
      </c>
      <c r="U1761" s="3" t="str">
        <f>VLOOKUP($B1761,[1]Offline!$A$2:$K$2447,8,FALSE)</f>
        <v>เลขที่ 49/9 หมู่ที่ 3 ต.ท่าอิฐ อ.ปากเกร็ด จ.นนทบุรี 11120</v>
      </c>
      <c r="V1761" s="11" t="str">
        <f t="shared" si="281"/>
        <v>เลขที่ 49/9 หมู่ที่ 3 ต.ท่าอิฐ อ.ปากเกร็ด จ.นนทบุรี 11120, โทรศัพท์: 095-205-4705</v>
      </c>
      <c r="W1761" s="3" t="str">
        <f>VLOOKUP($B1761,[1]Offline!$A$2:$K$2447,5,FALSE)</f>
        <v>exp3307-sm@lotuss.com</v>
      </c>
      <c r="X1761" s="3" t="str">
        <f>VLOOKUP($B1761,[1]Offline!$A$2:$K$2447,10,FALSE)</f>
        <v>0952054705</v>
      </c>
      <c r="Y1761" t="s">
        <v>11439</v>
      </c>
      <c r="Z1761" t="str">
        <f t="shared" si="282"/>
        <v>0952054705</v>
      </c>
      <c r="AA1761" t="str">
        <f t="shared" si="283"/>
        <v>095-205-4705</v>
      </c>
      <c r="AB1761" t="str">
        <f t="shared" si="284"/>
        <v>Valid</v>
      </c>
      <c r="AC1761" s="4" t="str">
        <f t="shared" si="287"/>
        <v>Valid</v>
      </c>
      <c r="AD1761" t="s">
        <v>11439</v>
      </c>
      <c r="AE1761" s="11" t="s">
        <v>11440</v>
      </c>
    </row>
    <row r="1762" spans="1:31" ht="16" x14ac:dyDescent="0.2">
      <c r="A1762" t="s">
        <v>11441</v>
      </c>
      <c r="B1762">
        <v>3308</v>
      </c>
      <c r="C1762" t="str">
        <f t="shared" si="279"/>
        <v>store_doc_3308</v>
      </c>
      <c r="D1762" t="s">
        <v>4335</v>
      </c>
      <c r="E1762" t="s">
        <v>11442</v>
      </c>
      <c r="F1762">
        <v>15.658529</v>
      </c>
      <c r="G1762">
        <v>101.115751</v>
      </c>
      <c r="H1762" t="str">
        <f t="shared" si="285"/>
        <v>https://www.google.com/maps/place/15.658529,101.115751</v>
      </c>
      <c r="I1762" t="s">
        <v>28</v>
      </c>
      <c r="J1762" t="s">
        <v>29</v>
      </c>
      <c r="K1762" t="s">
        <v>11443</v>
      </c>
      <c r="L1762" t="s">
        <v>11444</v>
      </c>
      <c r="M1762" t="s">
        <v>11445</v>
      </c>
      <c r="N1762">
        <v>67130</v>
      </c>
      <c r="O1762" t="s">
        <v>11446</v>
      </c>
      <c r="P1762" t="s">
        <v>34</v>
      </c>
      <c r="Q1762" s="3" t="s">
        <v>35</v>
      </c>
      <c r="R1762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2" s="3" t="str">
        <f>VLOOKUP($B1762,[1]Offline!$A$2:$K$2447,2,FALSE)</f>
        <v>Mini Supermarket</v>
      </c>
      <c r="T1762" s="3" t="str">
        <f>VLOOKUP($B1762,[1]Offline!$A$2:$K$2447,6,FALSE)</f>
        <v>06:00-23:00 (17Hrs)</v>
      </c>
      <c r="U1762" s="3" t="str">
        <f>VLOOKUP($B1762,[1]Offline!$A$2:$K$2447,8,FALSE)</f>
        <v>เลขที่ 133 หมู่ 16 ต.ท่าโรง อ.วิเชียรบุรี จ.เพชรบูรณ์ 67130</v>
      </c>
      <c r="V1762" s="11" t="str">
        <f t="shared" si="281"/>
        <v>เลขที่ 133 หมู่ 16 ต.ท่าโรง อ.วิเชียรบุรี จ.เพชรบูรณ์ 67130, โทรศัพท์: 095-204-7973</v>
      </c>
      <c r="W1762" s="3" t="str">
        <f>VLOOKUP($B1762,[1]Offline!$A$2:$K$2447,5,FALSE)</f>
        <v>exp3308-sm@lotuss.com</v>
      </c>
      <c r="X1762" s="3" t="str">
        <f>VLOOKUP($B1762,[1]Offline!$A$2:$K$2447,10,FALSE)</f>
        <v>0952047973</v>
      </c>
      <c r="Y1762" t="s">
        <v>11447</v>
      </c>
      <c r="Z1762" t="str">
        <f t="shared" si="282"/>
        <v>0952047973</v>
      </c>
      <c r="AA1762" t="str">
        <f t="shared" si="283"/>
        <v>095-204-7973</v>
      </c>
      <c r="AB1762" t="str">
        <f t="shared" si="284"/>
        <v>Valid</v>
      </c>
      <c r="AC1762" s="4" t="str">
        <f t="shared" si="287"/>
        <v>Valid</v>
      </c>
      <c r="AD1762" t="s">
        <v>11447</v>
      </c>
      <c r="AE1762" s="11" t="s">
        <v>11448</v>
      </c>
    </row>
    <row r="1763" spans="1:31" ht="16" x14ac:dyDescent="0.2">
      <c r="A1763" t="s">
        <v>11449</v>
      </c>
      <c r="B1763">
        <v>3309</v>
      </c>
      <c r="C1763" t="str">
        <f t="shared" si="279"/>
        <v>store_doc_3309</v>
      </c>
      <c r="D1763" t="s">
        <v>11450</v>
      </c>
      <c r="E1763" t="s">
        <v>11451</v>
      </c>
      <c r="F1763">
        <v>13.232456000000001</v>
      </c>
      <c r="G1763">
        <v>102.183177</v>
      </c>
      <c r="H1763" t="str">
        <f t="shared" si="285"/>
        <v>https://www.google.com/maps/place/13.232456,102.183177</v>
      </c>
      <c r="I1763" t="s">
        <v>28</v>
      </c>
      <c r="J1763" t="s">
        <v>29</v>
      </c>
      <c r="K1763" t="s">
        <v>11452</v>
      </c>
      <c r="L1763" t="s">
        <v>11453</v>
      </c>
      <c r="M1763" t="s">
        <v>11454</v>
      </c>
      <c r="N1763">
        <v>22180</v>
      </c>
      <c r="O1763" t="s">
        <v>11455</v>
      </c>
      <c r="P1763" t="s">
        <v>34</v>
      </c>
      <c r="Q1763" s="3" t="s">
        <v>35</v>
      </c>
      <c r="R1763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3" s="3" t="str">
        <f>VLOOKUP($B1763,[1]Offline!$A$2:$K$2447,2,FALSE)</f>
        <v>Mini Supermarket</v>
      </c>
      <c r="T1763" s="3" t="str">
        <f>VLOOKUP($B1763,[1]Offline!$A$2:$K$2447,6,FALSE)</f>
        <v>07:00-21:00 (14Hrs)</v>
      </c>
      <c r="U1763" s="3" t="str">
        <f>VLOOKUP($B1763,[1]Offline!$A$2:$K$2447,8,FALSE)</f>
        <v>เลขที่ 530/1 หมู่ที่ 1 ต.ทับช้าง อ.สอยดาว จ.จันทบุรี 22180</v>
      </c>
      <c r="V1763" s="11" t="str">
        <f t="shared" si="281"/>
        <v>เลขที่ 530/1 หมู่ที่ 1 ต.ทับช้าง อ.สอยดาว จ.จันทบุรี 22180, โทรศัพท์: 080-984-7672</v>
      </c>
      <c r="W1763" s="3" t="str">
        <f>VLOOKUP($B1763,[1]Offline!$A$2:$K$2447,5,FALSE)</f>
        <v>exp3309-sm@lotuss.com</v>
      </c>
      <c r="X1763" s="3" t="str">
        <f>VLOOKUP($B1763,[1]Offline!$A$2:$K$2447,10,FALSE)</f>
        <v>0809847672</v>
      </c>
      <c r="Y1763" t="s">
        <v>11456</v>
      </c>
      <c r="Z1763" t="str">
        <f t="shared" si="282"/>
        <v>0809847672</v>
      </c>
      <c r="AA1763" t="str">
        <f t="shared" si="283"/>
        <v>080-984-7672</v>
      </c>
      <c r="AB1763" t="str">
        <f t="shared" si="284"/>
        <v>Valid</v>
      </c>
      <c r="AC1763" s="4" t="str">
        <f t="shared" si="287"/>
        <v>Valid</v>
      </c>
      <c r="AD1763" t="s">
        <v>11456</v>
      </c>
      <c r="AE1763" s="11" t="s">
        <v>11457</v>
      </c>
    </row>
    <row r="1764" spans="1:31" ht="16" x14ac:dyDescent="0.2">
      <c r="A1764" t="s">
        <v>11458</v>
      </c>
      <c r="B1764">
        <v>3310</v>
      </c>
      <c r="C1764" t="str">
        <f t="shared" si="279"/>
        <v>store_doc_3310</v>
      </c>
      <c r="D1764" t="s">
        <v>11459</v>
      </c>
      <c r="E1764" t="s">
        <v>11460</v>
      </c>
      <c r="F1764">
        <v>13.841411000000001</v>
      </c>
      <c r="G1764">
        <v>100.70143299999999</v>
      </c>
      <c r="H1764" t="str">
        <f t="shared" si="285"/>
        <v>https://www.google.com/maps/place/13.841411,100.701433</v>
      </c>
      <c r="I1764" t="s">
        <v>28</v>
      </c>
      <c r="J1764" t="s">
        <v>29</v>
      </c>
      <c r="K1764" t="s">
        <v>11461</v>
      </c>
      <c r="L1764" t="s">
        <v>436</v>
      </c>
      <c r="M1764" t="s">
        <v>32</v>
      </c>
      <c r="N1764">
        <v>10510</v>
      </c>
      <c r="O1764" t="s">
        <v>437</v>
      </c>
      <c r="P1764" t="s">
        <v>34</v>
      </c>
      <c r="Q1764" s="3" t="s">
        <v>35</v>
      </c>
      <c r="R1764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4" s="3" t="str">
        <f>VLOOKUP($B1764,[1]Offline!$A$2:$K$2447,2,FALSE)</f>
        <v>Mini Supermarket</v>
      </c>
      <c r="T1764" s="3" t="str">
        <f>VLOOKUP($B1764,[1]Offline!$A$2:$K$2447,6,FALSE)</f>
        <v>24 Hours</v>
      </c>
      <c r="U1764" s="3" t="str">
        <f>VLOOKUP($B1764,[1]Offline!$A$2:$K$2447,8,FALSE)</f>
        <v>เลขที่ 121 ถ.สุเหร่าคลองหนึ่ง แขวงบางชัน เขตคลองสามวา กรุงเทพมหานคร 10510</v>
      </c>
      <c r="V1764" s="11" t="str">
        <f t="shared" si="281"/>
        <v>เลขที่ 121 ถ.สุเหร่าคลองหนึ่ง แขวงบางชัน เขตคลองสามวา กรุงเทพมหานคร 10510, โทรศัพท์: 088-984-7591</v>
      </c>
      <c r="W1764" s="3" t="str">
        <f>VLOOKUP($B1764,[1]Offline!$A$2:$K$2447,5,FALSE)</f>
        <v>exp3310-sm@lotuss.com</v>
      </c>
      <c r="X1764" s="3" t="str">
        <f>VLOOKUP($B1764,[1]Offline!$A$2:$K$2447,10,FALSE)</f>
        <v>0889847591</v>
      </c>
      <c r="Y1764" t="s">
        <v>11462</v>
      </c>
      <c r="Z1764" t="str">
        <f t="shared" si="282"/>
        <v>0889847591</v>
      </c>
      <c r="AA1764" t="str">
        <f t="shared" si="283"/>
        <v>088-984-7591</v>
      </c>
      <c r="AB1764" t="str">
        <f t="shared" si="284"/>
        <v>Valid</v>
      </c>
      <c r="AC1764" s="4" t="str">
        <f t="shared" si="287"/>
        <v>Valid</v>
      </c>
      <c r="AD1764" t="s">
        <v>11462</v>
      </c>
      <c r="AE1764" s="11" t="s">
        <v>11463</v>
      </c>
    </row>
    <row r="1765" spans="1:31" ht="16" x14ac:dyDescent="0.2">
      <c r="A1765" t="s">
        <v>11464</v>
      </c>
      <c r="B1765">
        <v>3311</v>
      </c>
      <c r="C1765" t="str">
        <f t="shared" si="279"/>
        <v>store_doc_3311</v>
      </c>
      <c r="D1765" t="s">
        <v>11465</v>
      </c>
      <c r="E1765" t="s">
        <v>11466</v>
      </c>
      <c r="F1765">
        <v>14.67496</v>
      </c>
      <c r="G1765">
        <v>100.772936</v>
      </c>
      <c r="H1765" t="str">
        <f t="shared" si="285"/>
        <v>https://www.google.com/maps/place/14.67496,100.772936</v>
      </c>
      <c r="I1765" t="s">
        <v>28</v>
      </c>
      <c r="J1765" t="s">
        <v>29</v>
      </c>
      <c r="K1765" t="s">
        <v>11467</v>
      </c>
      <c r="L1765" t="s">
        <v>11468</v>
      </c>
      <c r="M1765" t="s">
        <v>11469</v>
      </c>
      <c r="N1765">
        <v>18120</v>
      </c>
      <c r="O1765" t="s">
        <v>11470</v>
      </c>
      <c r="P1765" t="s">
        <v>34</v>
      </c>
      <c r="Q1765" s="3" t="s">
        <v>44</v>
      </c>
      <c r="R1765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5" s="3" t="str">
        <f>VLOOKUP($B1765,[1]Offline!$A$2:$K$2447,2,FALSE)</f>
        <v>Mini Supermarket</v>
      </c>
      <c r="T1765" s="3" t="str">
        <f>VLOOKUP($B1765,[1]Offline!$A$2:$K$2447,6,FALSE)</f>
        <v xml:space="preserve">24 Hours </v>
      </c>
      <c r="U1765" s="3" t="str">
        <f>VLOOKUP($B1765,[1]Offline!$A$2:$K$2447,8,FALSE)</f>
        <v>เลขที่ 23/4 หมู่ที่ 7 ต.พุกร่าง อ.พระพุทธบาท จ.สระบุรี 18120</v>
      </c>
      <c r="V1765" s="11" t="str">
        <f t="shared" si="281"/>
        <v>เลขที่ 23/4 หมู่ที่ 7 ต.พุกร่าง อ.พระพุทธบาท จ.สระบุรี 18120, โทรศัพท์: 095-205-4714</v>
      </c>
      <c r="W1765" s="3" t="str">
        <f>VLOOKUP($B1765,[1]Offline!$A$2:$K$2447,5,FALSE)</f>
        <v>exp3311-sm@lotuss.com</v>
      </c>
      <c r="X1765" s="3" t="str">
        <f>VLOOKUP($B1765,[1]Offline!$A$2:$K$2447,10,FALSE)</f>
        <v>0952054714</v>
      </c>
      <c r="Y1765" t="s">
        <v>11471</v>
      </c>
      <c r="Z1765" t="str">
        <f t="shared" si="282"/>
        <v>0952054714</v>
      </c>
      <c r="AA1765" t="str">
        <f t="shared" si="283"/>
        <v>095-205-4714</v>
      </c>
      <c r="AB1765" t="str">
        <f t="shared" si="284"/>
        <v>Valid</v>
      </c>
      <c r="AC1765" s="4" t="str">
        <f t="shared" si="287"/>
        <v>Valid</v>
      </c>
      <c r="AD1765" t="s">
        <v>11471</v>
      </c>
      <c r="AE1765" s="11" t="s">
        <v>11472</v>
      </c>
    </row>
    <row r="1766" spans="1:31" ht="16" x14ac:dyDescent="0.2">
      <c r="A1766" t="s">
        <v>11473</v>
      </c>
      <c r="B1766">
        <v>3312</v>
      </c>
      <c r="C1766" t="str">
        <f t="shared" si="279"/>
        <v>store_doc_3312</v>
      </c>
      <c r="D1766" t="s">
        <v>11474</v>
      </c>
      <c r="E1766" t="s">
        <v>11475</v>
      </c>
      <c r="F1766">
        <v>8.7230028999999991</v>
      </c>
      <c r="G1766">
        <v>99.750556099999997</v>
      </c>
      <c r="H1766" t="str">
        <f t="shared" si="285"/>
        <v>https://www.google.com/maps/place/8.7230029,99.7505561</v>
      </c>
      <c r="I1766" t="s">
        <v>28</v>
      </c>
      <c r="J1766" t="s">
        <v>29</v>
      </c>
      <c r="K1766" t="s">
        <v>11476</v>
      </c>
      <c r="L1766" t="s">
        <v>11477</v>
      </c>
      <c r="M1766" t="s">
        <v>11478</v>
      </c>
      <c r="N1766">
        <v>80160</v>
      </c>
      <c r="O1766" t="s">
        <v>11479</v>
      </c>
      <c r="P1766" t="s">
        <v>34</v>
      </c>
      <c r="Q1766" s="3" t="s">
        <v>35</v>
      </c>
      <c r="R1766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6" s="3" t="str">
        <f>VLOOKUP($B1766,[1]Offline!$A$2:$K$2447,2,FALSE)</f>
        <v>Mini Supermarket</v>
      </c>
      <c r="T1766" s="3" t="str">
        <f>VLOOKUP($B1766,[1]Offline!$A$2:$K$2447,6,FALSE)</f>
        <v>06:00-22:30 (16.5Hrs)</v>
      </c>
      <c r="U1766" s="3" t="str">
        <f>VLOOKUP($B1766,[1]Offline!$A$2:$K$2447,8,FALSE)</f>
        <v>เลขที่ 454 หมู่ที่ 1 ต.นบพิตำ อ.นบพิตำ จ.นครศรีธรรมราช 80160</v>
      </c>
      <c r="V1766" s="11" t="str">
        <f t="shared" si="281"/>
        <v>เลขที่ 454 หมู่ที่ 1 ต.นบพิตำ อ.นบพิตำ จ.นครศรีธรรมราช 80160, โทรศัพท์: 095-205-4713</v>
      </c>
      <c r="W1766" s="3" t="str">
        <f>VLOOKUP($B1766,[1]Offline!$A$2:$K$2447,5,FALSE)</f>
        <v>exp3312-sm@lotuss.com</v>
      </c>
      <c r="X1766" s="3" t="str">
        <f>VLOOKUP($B1766,[1]Offline!$A$2:$K$2447,10,FALSE)</f>
        <v>0952054713</v>
      </c>
      <c r="Y1766" t="s">
        <v>11480</v>
      </c>
      <c r="Z1766" t="str">
        <f t="shared" si="282"/>
        <v>0952054713</v>
      </c>
      <c r="AA1766" t="str">
        <f t="shared" si="283"/>
        <v>095-205-4713</v>
      </c>
      <c r="AB1766" t="str">
        <f t="shared" si="284"/>
        <v>Valid</v>
      </c>
      <c r="AC1766" s="4" t="str">
        <f t="shared" si="287"/>
        <v>Valid</v>
      </c>
      <c r="AD1766" t="s">
        <v>11480</v>
      </c>
      <c r="AE1766" s="11" t="s">
        <v>11481</v>
      </c>
    </row>
    <row r="1767" spans="1:31" ht="16" x14ac:dyDescent="0.2">
      <c r="A1767" t="s">
        <v>11482</v>
      </c>
      <c r="B1767">
        <v>3313</v>
      </c>
      <c r="C1767" t="str">
        <f t="shared" si="279"/>
        <v>store_doc_3313</v>
      </c>
      <c r="D1767" t="s">
        <v>11483</v>
      </c>
      <c r="E1767" t="s">
        <v>11484</v>
      </c>
      <c r="F1767">
        <v>13.763033</v>
      </c>
      <c r="G1767">
        <v>100.61582300000001</v>
      </c>
      <c r="H1767" t="str">
        <f t="shared" si="285"/>
        <v>https://www.google.com/maps/place/13.763033,100.615823</v>
      </c>
      <c r="I1767" t="s">
        <v>28</v>
      </c>
      <c r="J1767" t="s">
        <v>29</v>
      </c>
      <c r="K1767" t="s">
        <v>11485</v>
      </c>
      <c r="L1767" t="s">
        <v>74</v>
      </c>
      <c r="M1767" t="s">
        <v>32</v>
      </c>
      <c r="N1767">
        <v>10310</v>
      </c>
      <c r="O1767" t="s">
        <v>8588</v>
      </c>
      <c r="P1767" t="s">
        <v>34</v>
      </c>
      <c r="Q1767" s="3" t="s">
        <v>44</v>
      </c>
      <c r="R1767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7" s="3" t="str">
        <f>VLOOKUP($B1767,[1]Offline!$A$2:$K$2447,2,FALSE)</f>
        <v>Mini Supermarket</v>
      </c>
      <c r="T1767" s="3" t="str">
        <f>VLOOKUP($B1767,[1]Offline!$A$2:$K$2447,6,FALSE)</f>
        <v xml:space="preserve">24 Hours </v>
      </c>
      <c r="U1767" s="3" t="str">
        <f>VLOOKUP($B1767,[1]Offline!$A$2:$K$2447,8,FALSE)</f>
        <v>เลขที่ 13/4 ซ.รามคำแหง 43/1(คุณหญิงเจือ) แขวงพลับพลา เขตวังทองหลาง กรุงเทพฯ 10310</v>
      </c>
      <c r="V1767" s="11" t="str">
        <f t="shared" si="281"/>
        <v>เลขที่ 13/4 ซ.รามคำแหง 43/1(คุณหญิงเจือ) แขวงพลับพลา เขตวังทองหลาง กรุงเทพฯ 10310, โทรศัพท์: 064-192-9995</v>
      </c>
      <c r="W1767" s="3" t="str">
        <f>VLOOKUP($B1767,[1]Offline!$A$2:$K$2447,5,FALSE)</f>
        <v>exp3313-sm@lotuss.com</v>
      </c>
      <c r="X1767" s="3" t="str">
        <f>VLOOKUP($B1767,[1]Offline!$A$2:$K$2447,10,FALSE)</f>
        <v>0641929995</v>
      </c>
      <c r="Y1767" t="s">
        <v>11486</v>
      </c>
      <c r="Z1767" t="str">
        <f t="shared" si="282"/>
        <v>0641929995</v>
      </c>
      <c r="AA1767" t="str">
        <f t="shared" si="283"/>
        <v>064-192-9995</v>
      </c>
      <c r="AB1767" t="str">
        <f t="shared" si="284"/>
        <v>Valid</v>
      </c>
      <c r="AC1767" s="4" t="str">
        <f t="shared" si="287"/>
        <v>Valid</v>
      </c>
      <c r="AD1767" t="s">
        <v>11486</v>
      </c>
      <c r="AE1767" s="11" t="s">
        <v>11487</v>
      </c>
    </row>
    <row r="1768" spans="1:31" ht="16" x14ac:dyDescent="0.2">
      <c r="A1768" t="s">
        <v>11488</v>
      </c>
      <c r="B1768">
        <v>3314</v>
      </c>
      <c r="C1768" t="str">
        <f t="shared" si="279"/>
        <v>store_doc_3314</v>
      </c>
      <c r="D1768" t="s">
        <v>11489</v>
      </c>
      <c r="E1768" t="s">
        <v>11490</v>
      </c>
      <c r="F1768">
        <v>13.778952</v>
      </c>
      <c r="G1768">
        <v>100.805628</v>
      </c>
      <c r="H1768" t="str">
        <f t="shared" si="285"/>
        <v>https://www.google.com/maps/place/13.778952,100.805628</v>
      </c>
      <c r="I1768" t="s">
        <v>28</v>
      </c>
      <c r="J1768" t="s">
        <v>29</v>
      </c>
      <c r="K1768" t="s">
        <v>11491</v>
      </c>
      <c r="L1768" t="s">
        <v>223</v>
      </c>
      <c r="M1768" t="s">
        <v>32</v>
      </c>
      <c r="N1768">
        <v>10520</v>
      </c>
      <c r="O1768" t="s">
        <v>4811</v>
      </c>
      <c r="P1768" t="s">
        <v>34</v>
      </c>
      <c r="Q1768" s="3" t="s">
        <v>35</v>
      </c>
      <c r="R1768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8" s="3" t="str">
        <f>VLOOKUP($B1768,[1]Offline!$A$2:$K$2447,2,FALSE)</f>
        <v>Mini Supermarket</v>
      </c>
      <c r="T1768" s="3" t="str">
        <f>VLOOKUP($B1768,[1]Offline!$A$2:$K$2447,6,FALSE)</f>
        <v xml:space="preserve">24 Hours </v>
      </c>
      <c r="U1768" s="3" t="str">
        <f>VLOOKUP($B1768,[1]Offline!$A$2:$K$2447,8,FALSE)</f>
        <v xml:space="preserve">เลขที่ 8/8  ซ.ฉลองกรุง 53 แขวงลำปลาทิว เขตลาดกระบัง กรุงเทพฯ 10520 </v>
      </c>
      <c r="V1768" s="11" t="str">
        <f t="shared" si="281"/>
        <v>เลขที่ 8/8  ซ.ฉลองกรุง 53 แขวงลำปลาทิว เขตลาดกระบัง กรุงเทพฯ 10520 , โทรศัพท์: 099-716-7610</v>
      </c>
      <c r="W1768" s="3" t="str">
        <f>VLOOKUP($B1768,[1]Offline!$A$2:$K$2447,5,FALSE)</f>
        <v>exp3314-sm@lotuss.com</v>
      </c>
      <c r="X1768" s="3" t="str">
        <f>VLOOKUP($B1768,[1]Offline!$A$2:$K$2447,10,FALSE)</f>
        <v>0997167610</v>
      </c>
      <c r="Y1768" t="s">
        <v>11492</v>
      </c>
      <c r="Z1768" t="str">
        <f t="shared" si="282"/>
        <v>0997167610</v>
      </c>
      <c r="AA1768" t="str">
        <f t="shared" si="283"/>
        <v>099-716-7610</v>
      </c>
      <c r="AB1768" t="str">
        <f t="shared" si="284"/>
        <v>Valid</v>
      </c>
      <c r="AC1768" s="4" t="str">
        <f t="shared" si="287"/>
        <v>Valid</v>
      </c>
      <c r="AD1768" t="s">
        <v>11492</v>
      </c>
      <c r="AE1768" s="11" t="s">
        <v>11493</v>
      </c>
    </row>
    <row r="1769" spans="1:31" ht="16" x14ac:dyDescent="0.2">
      <c r="A1769" t="s">
        <v>11494</v>
      </c>
      <c r="B1769">
        <v>3315</v>
      </c>
      <c r="C1769" t="str">
        <f t="shared" si="279"/>
        <v>store_doc_3315</v>
      </c>
      <c r="D1769" t="s">
        <v>11495</v>
      </c>
      <c r="E1769" t="s">
        <v>11496</v>
      </c>
      <c r="F1769">
        <v>13.861058</v>
      </c>
      <c r="G1769">
        <v>101.545642</v>
      </c>
      <c r="H1769" t="str">
        <f t="shared" si="285"/>
        <v>https://www.google.com/maps/place/13.861058,101.545642</v>
      </c>
      <c r="I1769" t="s">
        <v>28</v>
      </c>
      <c r="J1769" t="s">
        <v>29</v>
      </c>
      <c r="K1769" t="s">
        <v>11497</v>
      </c>
      <c r="L1769" t="s">
        <v>2533</v>
      </c>
      <c r="M1769" t="s">
        <v>11498</v>
      </c>
      <c r="N1769">
        <v>25140</v>
      </c>
      <c r="O1769" t="s">
        <v>11499</v>
      </c>
      <c r="P1769" t="s">
        <v>34</v>
      </c>
      <c r="Q1769" s="3" t="s">
        <v>35</v>
      </c>
      <c r="R1769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69" s="3" t="str">
        <f>VLOOKUP($B1769,[1]Offline!$A$2:$K$2447,2,FALSE)</f>
        <v>Mini Supermarket</v>
      </c>
      <c r="T1769" s="3" t="str">
        <f>VLOOKUP($B1769,[1]Offline!$A$2:$K$2447,6,FALSE)</f>
        <v>06:00-23:00 (17Hrs)</v>
      </c>
      <c r="U1769" s="3" t="str">
        <f>VLOOKUP($B1769,[1]Offline!$A$2:$K$2447,8,FALSE)</f>
        <v>เลขที่ 589 หมู่ที่ 5 ต.หนองโพรง อ.ศรีมหาโพธิ จ.ปราจีนบุรี 25140</v>
      </c>
      <c r="V1769" s="11" t="str">
        <f t="shared" si="281"/>
        <v>เลขที่ 589 หมู่ที่ 5 ต.หนองโพรง อ.ศรีมหาโพธิ จ.ปราจีนบุรี 25140, โทรศัพท์: 081-249-9643</v>
      </c>
      <c r="W1769" s="3" t="str">
        <f>VLOOKUP($B1769,[1]Offline!$A$2:$K$2447,5,FALSE)</f>
        <v>exp3315-sm@lotuss.com</v>
      </c>
      <c r="X1769" s="3" t="str">
        <f>VLOOKUP($B1769,[1]Offline!$A$2:$K$2447,10,FALSE)</f>
        <v>0812499643</v>
      </c>
      <c r="Y1769" t="s">
        <v>11500</v>
      </c>
      <c r="Z1769" t="str">
        <f t="shared" si="282"/>
        <v>0812499643</v>
      </c>
      <c r="AA1769" t="str">
        <f t="shared" si="283"/>
        <v>081-249-9643</v>
      </c>
      <c r="AB1769" t="str">
        <f t="shared" si="284"/>
        <v>Valid</v>
      </c>
      <c r="AC1769" s="4" t="str">
        <f t="shared" si="287"/>
        <v>Valid</v>
      </c>
      <c r="AD1769" t="s">
        <v>11500</v>
      </c>
      <c r="AE1769" s="11" t="s">
        <v>11501</v>
      </c>
    </row>
    <row r="1770" spans="1:31" ht="16" x14ac:dyDescent="0.2">
      <c r="A1770" t="s">
        <v>11502</v>
      </c>
      <c r="B1770">
        <v>3316</v>
      </c>
      <c r="C1770" t="str">
        <f t="shared" si="279"/>
        <v>store_doc_3316</v>
      </c>
      <c r="D1770" t="s">
        <v>11503</v>
      </c>
      <c r="E1770" t="s">
        <v>11504</v>
      </c>
      <c r="F1770">
        <v>19.171909599999999</v>
      </c>
      <c r="G1770">
        <v>99.894258699999995</v>
      </c>
      <c r="H1770" t="str">
        <f t="shared" si="285"/>
        <v>https://www.google.com/maps/place/19.1719096,99.8942587</v>
      </c>
      <c r="I1770" t="s">
        <v>28</v>
      </c>
      <c r="J1770" t="s">
        <v>29</v>
      </c>
      <c r="K1770" t="s">
        <v>11505</v>
      </c>
      <c r="L1770" t="s">
        <v>11506</v>
      </c>
      <c r="M1770" t="s">
        <v>5447</v>
      </c>
      <c r="N1770">
        <v>56000</v>
      </c>
      <c r="O1770" t="s">
        <v>11388</v>
      </c>
      <c r="P1770" t="s">
        <v>34</v>
      </c>
      <c r="Q1770" s="3" t="s">
        <v>35</v>
      </c>
      <c r="R1770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0" s="3" t="str">
        <f>VLOOKUP($B1770,[1]Offline!$A$2:$K$2447,2,FALSE)</f>
        <v>Mini Supermarket</v>
      </c>
      <c r="T1770" s="3" t="str">
        <f>VLOOKUP($B1770,[1]Offline!$A$2:$K$2447,6,FALSE)</f>
        <v>05:00-23:00 (18Hrs)</v>
      </c>
      <c r="U1770" s="3" t="str">
        <f>VLOOKUP($B1770,[1]Offline!$A$2:$K$2447,8,FALSE)</f>
        <v>เลขที่ 656/8 ถนนพหลโยธิน  ต.เวียง อ.เมืองพะเยา พะเยา 56000</v>
      </c>
      <c r="V1770" s="11" t="str">
        <f t="shared" si="281"/>
        <v>เลขที่ 656/8 ถนนพหลโยธิน  ต.เวียง อ.เมืองพะเยา พะเยา 56000, โทรศัพท์: 081-249-8997</v>
      </c>
      <c r="W1770" s="3" t="str">
        <f>VLOOKUP($B1770,[1]Offline!$A$2:$K$2447,5,FALSE)</f>
        <v>exp3316-sm@lotuss.com</v>
      </c>
      <c r="X1770" s="3" t="str">
        <f>VLOOKUP($B1770,[1]Offline!$A$2:$K$2447,10,FALSE)</f>
        <v>0812498997</v>
      </c>
      <c r="Y1770" t="s">
        <v>11507</v>
      </c>
      <c r="Z1770" t="str">
        <f t="shared" si="282"/>
        <v>0812498997</v>
      </c>
      <c r="AA1770" t="str">
        <f t="shared" si="283"/>
        <v>081-249-8997</v>
      </c>
      <c r="AB1770" t="str">
        <f t="shared" si="284"/>
        <v>Valid</v>
      </c>
      <c r="AC1770" s="4" t="str">
        <f t="shared" si="287"/>
        <v>Valid</v>
      </c>
      <c r="AD1770" t="s">
        <v>11507</v>
      </c>
      <c r="AE1770" s="11" t="s">
        <v>11508</v>
      </c>
    </row>
    <row r="1771" spans="1:31" ht="16" x14ac:dyDescent="0.2">
      <c r="A1771" t="s">
        <v>11509</v>
      </c>
      <c r="B1771">
        <v>3317</v>
      </c>
      <c r="C1771" t="str">
        <f t="shared" si="279"/>
        <v>store_doc_3317</v>
      </c>
      <c r="D1771" t="s">
        <v>11510</v>
      </c>
      <c r="E1771" t="s">
        <v>11511</v>
      </c>
      <c r="F1771">
        <v>13.673541</v>
      </c>
      <c r="G1771">
        <v>100.49436900000001</v>
      </c>
      <c r="H1771" t="str">
        <f t="shared" si="285"/>
        <v>https://www.google.com/maps/place/13.673541,100.494369</v>
      </c>
      <c r="I1771" t="s">
        <v>28</v>
      </c>
      <c r="J1771" t="s">
        <v>29</v>
      </c>
      <c r="K1771" t="s">
        <v>11512</v>
      </c>
      <c r="L1771" t="s">
        <v>1420</v>
      </c>
      <c r="M1771" t="s">
        <v>32</v>
      </c>
      <c r="N1771">
        <v>10140</v>
      </c>
      <c r="O1771" t="s">
        <v>1466</v>
      </c>
      <c r="P1771" t="s">
        <v>34</v>
      </c>
      <c r="Q1771" s="3" t="s">
        <v>170</v>
      </c>
      <c r="R1771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1" s="3" t="str">
        <f>VLOOKUP($B1771,[1]Offline!$A$2:$K$2447,2,FALSE)</f>
        <v>Mini Supermarket</v>
      </c>
      <c r="T1771" s="3" t="str">
        <f>VLOOKUP($B1771,[1]Offline!$A$2:$K$2447,6,FALSE)</f>
        <v>06:00-23:00 (17Hrs)</v>
      </c>
      <c r="U1771" s="3" t="str">
        <f>VLOOKUP($B1771,[1]Offline!$A$2:$K$2447,8,FALSE)</f>
        <v>เลขที่ 233 ซ.สุขสวัสดิ์ 30 แขวงบางประกอก เขตราษร์ฎบูรณะ กรุงเทพฯ 10140</v>
      </c>
      <c r="V1771" s="11" t="str">
        <f t="shared" si="281"/>
        <v>เลขที่ 233 ซ.สุขสวัสดิ์ 30 แขวงบางประกอก เขตราษร์ฎบูรณะ กรุงเทพฯ 10140, โทรศัพท์: 081-249-9344</v>
      </c>
      <c r="W1771" s="3" t="str">
        <f>VLOOKUP($B1771,[1]Offline!$A$2:$K$2447,5,FALSE)</f>
        <v>exp3317-sm@lotuss.com</v>
      </c>
      <c r="X1771" s="3" t="str">
        <f>VLOOKUP($B1771,[1]Offline!$A$2:$K$2447,10,FALSE)</f>
        <v>0812499344</v>
      </c>
      <c r="Y1771" t="s">
        <v>11513</v>
      </c>
      <c r="Z1771" t="str">
        <f t="shared" si="282"/>
        <v>0812499344</v>
      </c>
      <c r="AA1771" t="str">
        <f t="shared" si="283"/>
        <v>081-249-9344</v>
      </c>
      <c r="AB1771" t="str">
        <f t="shared" si="284"/>
        <v>Valid</v>
      </c>
      <c r="AC1771" s="4" t="str">
        <f t="shared" si="287"/>
        <v>Valid</v>
      </c>
      <c r="AD1771" t="s">
        <v>11513</v>
      </c>
      <c r="AE1771" s="11" t="s">
        <v>11514</v>
      </c>
    </row>
    <row r="1772" spans="1:31" ht="16" x14ac:dyDescent="0.2">
      <c r="A1772" t="s">
        <v>11515</v>
      </c>
      <c r="B1772">
        <v>3318</v>
      </c>
      <c r="C1772" t="str">
        <f t="shared" si="279"/>
        <v>store_doc_3318</v>
      </c>
      <c r="D1772" t="s">
        <v>11516</v>
      </c>
      <c r="E1772" t="s">
        <v>11517</v>
      </c>
      <c r="F1772">
        <v>13.796213</v>
      </c>
      <c r="G1772">
        <v>100.71230300000001</v>
      </c>
      <c r="H1772" t="str">
        <f t="shared" si="285"/>
        <v>https://www.google.com/maps/place/13.796213,100.712303</v>
      </c>
      <c r="I1772" t="s">
        <v>28</v>
      </c>
      <c r="J1772" t="s">
        <v>29</v>
      </c>
      <c r="K1772" t="s">
        <v>11518</v>
      </c>
      <c r="L1772" t="s">
        <v>1010</v>
      </c>
      <c r="M1772" t="s">
        <v>32</v>
      </c>
      <c r="N1772">
        <v>10510</v>
      </c>
      <c r="O1772" t="s">
        <v>1011</v>
      </c>
      <c r="P1772" t="s">
        <v>34</v>
      </c>
      <c r="Q1772" s="3" t="s">
        <v>44</v>
      </c>
      <c r="R1772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2" s="3" t="str">
        <f>VLOOKUP($B1772,[1]Offline!$A$2:$K$2447,2,FALSE)</f>
        <v>Mini Supermarket</v>
      </c>
      <c r="T1772" s="3" t="str">
        <f>VLOOKUP($B1772,[1]Offline!$A$2:$K$2447,6,FALSE)</f>
        <v>24 Hours</v>
      </c>
      <c r="U1772" s="3" t="str">
        <f>VLOOKUP($B1772,[1]Offline!$A$2:$K$2447,8,FALSE)</f>
        <v>เลขที่ 56 ซ.รามคำแหง 166 แขวงมีนบุรี เขตมีนบุรี กรุงเทพมหานคร 10510</v>
      </c>
      <c r="V1772" s="11" t="str">
        <f t="shared" si="281"/>
        <v>เลขที่ 56 ซ.รามคำแหง 166 แขวงมีนบุรี เขตมีนบุรี กรุงเทพมหานคร 10510, โทรศัพท์: 095-204-7952</v>
      </c>
      <c r="W1772" s="3" t="str">
        <f>VLOOKUP($B1772,[1]Offline!$A$2:$K$2447,5,FALSE)</f>
        <v>exp3318-sm@lotuss.com</v>
      </c>
      <c r="X1772" s="3" t="str">
        <f>VLOOKUP($B1772,[1]Offline!$A$2:$K$2447,10,FALSE)</f>
        <v>0952047952</v>
      </c>
      <c r="Y1772" t="s">
        <v>11519</v>
      </c>
      <c r="Z1772" t="str">
        <f t="shared" si="282"/>
        <v>0952047952</v>
      </c>
      <c r="AA1772" t="str">
        <f t="shared" si="283"/>
        <v>095-204-7952</v>
      </c>
      <c r="AB1772" t="str">
        <f t="shared" si="284"/>
        <v>Valid</v>
      </c>
      <c r="AC1772" s="4" t="str">
        <f t="shared" si="287"/>
        <v>Valid</v>
      </c>
      <c r="AD1772" t="s">
        <v>11519</v>
      </c>
      <c r="AE1772" s="11" t="s">
        <v>11520</v>
      </c>
    </row>
    <row r="1773" spans="1:31" ht="16" x14ac:dyDescent="0.2">
      <c r="A1773" t="s">
        <v>11521</v>
      </c>
      <c r="B1773">
        <v>3319</v>
      </c>
      <c r="C1773" t="str">
        <f t="shared" si="279"/>
        <v>store_doc_3319</v>
      </c>
      <c r="D1773" t="s">
        <v>11522</v>
      </c>
      <c r="E1773" t="s">
        <v>11523</v>
      </c>
      <c r="F1773">
        <v>13.650285</v>
      </c>
      <c r="G1773">
        <v>100.357178</v>
      </c>
      <c r="H1773" t="str">
        <f t="shared" si="285"/>
        <v>https://www.google.com/maps/place/13.650285,100.357178</v>
      </c>
      <c r="I1773" t="s">
        <v>28</v>
      </c>
      <c r="J1773" t="s">
        <v>29</v>
      </c>
      <c r="K1773" t="s">
        <v>11524</v>
      </c>
      <c r="L1773" t="s">
        <v>911</v>
      </c>
      <c r="M1773" t="s">
        <v>32</v>
      </c>
      <c r="N1773">
        <v>10150</v>
      </c>
      <c r="O1773" t="s">
        <v>11525</v>
      </c>
      <c r="P1773" t="s">
        <v>34</v>
      </c>
      <c r="Q1773" s="3" t="s">
        <v>170</v>
      </c>
      <c r="R1773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3" s="3" t="str">
        <f>VLOOKUP($B1773,[1]Offline!$A$2:$K$2447,2,FALSE)</f>
        <v>Mini Supermarket</v>
      </c>
      <c r="T1773" s="3" t="str">
        <f>VLOOKUP($B1773,[1]Offline!$A$2:$K$2447,6,FALSE)</f>
        <v>06:00-23:00 (17Hrs)</v>
      </c>
      <c r="U1773" s="3" t="str">
        <f>VLOOKUP($B1773,[1]Offline!$A$2:$K$2447,8,FALSE)</f>
        <v>เลขที่ 127/4 ถ.บางบอน 5 แขวงบางบอนเหนือ เขตบางบอน กรุงเทพมหานคร 10150</v>
      </c>
      <c r="V1773" s="11" t="str">
        <f t="shared" si="281"/>
        <v>เลขที่ 127/4 ถ.บางบอน 5 แขวงบางบอนเหนือ เขตบางบอน กรุงเทพมหานคร 10150, โทรศัพท์: 081-249-9347</v>
      </c>
      <c r="W1773" s="3" t="str">
        <f>VLOOKUP($B1773,[1]Offline!$A$2:$K$2447,5,FALSE)</f>
        <v>exp3319-sm@lotuss.com</v>
      </c>
      <c r="X1773" s="3" t="str">
        <f>VLOOKUP($B1773,[1]Offline!$A$2:$K$2447,10,FALSE)</f>
        <v>0812499347</v>
      </c>
      <c r="Y1773" t="s">
        <v>11526</v>
      </c>
      <c r="Z1773" t="str">
        <f t="shared" si="282"/>
        <v>0812499347</v>
      </c>
      <c r="AA1773" t="str">
        <f t="shared" si="283"/>
        <v>081-249-9347</v>
      </c>
      <c r="AB1773" t="str">
        <f t="shared" si="284"/>
        <v>Valid</v>
      </c>
      <c r="AC1773" s="4" t="str">
        <f t="shared" si="287"/>
        <v>Valid</v>
      </c>
      <c r="AD1773" t="s">
        <v>11526</v>
      </c>
      <c r="AE1773" s="11" t="s">
        <v>11527</v>
      </c>
    </row>
    <row r="1774" spans="1:31" ht="16" x14ac:dyDescent="0.2">
      <c r="A1774" t="s">
        <v>11528</v>
      </c>
      <c r="B1774">
        <v>3320</v>
      </c>
      <c r="C1774" t="str">
        <f t="shared" si="279"/>
        <v>store_doc_3320</v>
      </c>
      <c r="D1774" t="s">
        <v>11529</v>
      </c>
      <c r="E1774" t="s">
        <v>11530</v>
      </c>
      <c r="F1774">
        <v>12.779496</v>
      </c>
      <c r="G1774">
        <v>101.82389000000001</v>
      </c>
      <c r="H1774" t="str">
        <f t="shared" si="285"/>
        <v>https://www.google.com/maps/place/12.779496,101.82389</v>
      </c>
      <c r="I1774" t="s">
        <v>28</v>
      </c>
      <c r="J1774" t="s">
        <v>29</v>
      </c>
      <c r="K1774" t="s">
        <v>11531</v>
      </c>
      <c r="L1774" t="s">
        <v>11532</v>
      </c>
      <c r="M1774" t="s">
        <v>11454</v>
      </c>
      <c r="N1774">
        <v>22160</v>
      </c>
      <c r="O1774" t="s">
        <v>11533</v>
      </c>
      <c r="P1774" t="s">
        <v>34</v>
      </c>
      <c r="Q1774" s="3" t="s">
        <v>44</v>
      </c>
      <c r="R1774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4" s="3" t="str">
        <f>VLOOKUP($B1774,[1]Offline!$A$2:$K$2447,2,FALSE)</f>
        <v>Mini Supermarket</v>
      </c>
      <c r="T1774" s="3" t="str">
        <f>VLOOKUP($B1774,[1]Offline!$A$2:$K$2447,6,FALSE)</f>
        <v xml:space="preserve">24 Hours </v>
      </c>
      <c r="U1774" s="3" t="str">
        <f>VLOOKUP($B1774,[1]Offline!$A$2:$K$2447,8,FALSE)</f>
        <v>เลขที่ 108/20 หมู่ 1 ต.นายายอาม อ.นายายอาม จ.จันทบุรี 22160</v>
      </c>
      <c r="V1774" s="11" t="str">
        <f t="shared" si="281"/>
        <v>เลขที่ 108/20 หมู่ 1 ต.นายายอาม อ.นายายอาม จ.จันทบุรี 22160, โทรศัพท์: 081-249-9329</v>
      </c>
      <c r="W1774" s="3" t="str">
        <f>VLOOKUP($B1774,[1]Offline!$A$2:$K$2447,5,FALSE)</f>
        <v>exp3320-sm@lotuss.com</v>
      </c>
      <c r="X1774" s="3" t="str">
        <f>VLOOKUP($B1774,[1]Offline!$A$2:$K$2447,10,FALSE)</f>
        <v>0812499329</v>
      </c>
      <c r="Y1774" t="s">
        <v>11534</v>
      </c>
      <c r="Z1774" t="str">
        <f t="shared" si="282"/>
        <v>0812499329</v>
      </c>
      <c r="AA1774" t="str">
        <f t="shared" si="283"/>
        <v>081-249-9329</v>
      </c>
      <c r="AB1774" t="str">
        <f t="shared" si="284"/>
        <v>Valid</v>
      </c>
      <c r="AC1774" s="4" t="str">
        <f t="shared" si="287"/>
        <v>Valid</v>
      </c>
      <c r="AD1774" t="s">
        <v>11534</v>
      </c>
      <c r="AE1774" s="11" t="s">
        <v>11535</v>
      </c>
    </row>
    <row r="1775" spans="1:31" ht="16" x14ac:dyDescent="0.2">
      <c r="A1775" t="s">
        <v>11536</v>
      </c>
      <c r="B1775">
        <v>3321</v>
      </c>
      <c r="C1775" t="str">
        <f t="shared" si="279"/>
        <v>store_doc_3321</v>
      </c>
      <c r="D1775" t="s">
        <v>11537</v>
      </c>
      <c r="E1775" t="s">
        <v>11538</v>
      </c>
      <c r="F1775">
        <v>17.028459900000001</v>
      </c>
      <c r="G1775">
        <v>99.881197</v>
      </c>
      <c r="H1775" t="str">
        <f t="shared" si="285"/>
        <v>https://www.google.com/maps/place/17.0284599,99.881197</v>
      </c>
      <c r="I1775" t="s">
        <v>28</v>
      </c>
      <c r="J1775" t="s">
        <v>29</v>
      </c>
      <c r="K1775" t="s">
        <v>11539</v>
      </c>
      <c r="L1775" t="s">
        <v>11540</v>
      </c>
      <c r="M1775" t="s">
        <v>11541</v>
      </c>
      <c r="N1775">
        <v>64220</v>
      </c>
      <c r="O1775" t="s">
        <v>6622</v>
      </c>
      <c r="P1775" t="s">
        <v>34</v>
      </c>
      <c r="Q1775" s="3" t="s">
        <v>35</v>
      </c>
      <c r="R1775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5" s="3" t="str">
        <f>VLOOKUP($B1775,[1]Offline!$A$2:$K$2447,2,FALSE)</f>
        <v>Mini Supermarket</v>
      </c>
      <c r="T1775" s="3" t="str">
        <f>VLOOKUP($B1775,[1]Offline!$A$2:$K$2447,6,FALSE)</f>
        <v>06:00-23:00 (17Hrs)</v>
      </c>
      <c r="U1775" s="3" t="str">
        <f>VLOOKUP($B1775,[1]Offline!$A$2:$K$2447,8,FALSE)</f>
        <v>เลขที่ 270 หมู่ 2 ตำบลบ้านสวน อำเภอเมืองสุโขทัย จังหวัดสุโขทัย 64220</v>
      </c>
      <c r="V1775" s="11" t="str">
        <f t="shared" si="281"/>
        <v>เลขที่ 270 หมู่ 2 ตำบลบ้านสวน อำเภอเมืองสุโขทัย จังหวัดสุโขทัย 64220, โทรศัพท์: 081-249-9033</v>
      </c>
      <c r="W1775" s="3" t="str">
        <f>VLOOKUP($B1775,[1]Offline!$A$2:$K$2447,5,FALSE)</f>
        <v>exp3321-sm@lotuss.com</v>
      </c>
      <c r="X1775" s="3" t="str">
        <f>VLOOKUP($B1775,[1]Offline!$A$2:$K$2447,10,FALSE)</f>
        <v>0812499033</v>
      </c>
      <c r="Y1775" t="s">
        <v>11542</v>
      </c>
      <c r="Z1775" t="str">
        <f t="shared" si="282"/>
        <v>0812499033</v>
      </c>
      <c r="AA1775" t="str">
        <f t="shared" si="283"/>
        <v>081-249-9033</v>
      </c>
      <c r="AB1775" t="str">
        <f t="shared" si="284"/>
        <v>Valid</v>
      </c>
      <c r="AC1775" s="4" t="str">
        <f t="shared" si="287"/>
        <v>Valid</v>
      </c>
      <c r="AD1775" t="s">
        <v>11542</v>
      </c>
      <c r="AE1775" s="11" t="s">
        <v>11543</v>
      </c>
    </row>
    <row r="1776" spans="1:31" ht="16" x14ac:dyDescent="0.2">
      <c r="A1776" t="s">
        <v>11544</v>
      </c>
      <c r="B1776">
        <v>3322</v>
      </c>
      <c r="C1776" t="str">
        <f t="shared" si="279"/>
        <v>store_doc_3322</v>
      </c>
      <c r="D1776" t="s">
        <v>11545</v>
      </c>
      <c r="E1776" t="s">
        <v>11546</v>
      </c>
      <c r="F1776">
        <v>17.413048</v>
      </c>
      <c r="G1776">
        <v>102.74416479999999</v>
      </c>
      <c r="H1776" t="str">
        <f t="shared" si="285"/>
        <v>https://www.google.com/maps/place/17.413048,102.7441648</v>
      </c>
      <c r="I1776" t="s">
        <v>28</v>
      </c>
      <c r="J1776" t="s">
        <v>29</v>
      </c>
      <c r="K1776" t="s">
        <v>11547</v>
      </c>
      <c r="L1776" t="s">
        <v>2736</v>
      </c>
      <c r="M1776" t="s">
        <v>11548</v>
      </c>
      <c r="N1776">
        <v>41000</v>
      </c>
      <c r="O1776" t="s">
        <v>5972</v>
      </c>
      <c r="P1776" t="s">
        <v>34</v>
      </c>
      <c r="Q1776" s="3" t="s">
        <v>170</v>
      </c>
      <c r="R1776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6" s="3" t="str">
        <f>VLOOKUP($B1776,[1]Offline!$A$2:$K$2447,2,FALSE)</f>
        <v>Mini Supermarket</v>
      </c>
      <c r="T1776" s="3" t="str">
        <f>VLOOKUP($B1776,[1]Offline!$A$2:$K$2447,6,FALSE)</f>
        <v>06:00-23:00 (17Hrs)</v>
      </c>
      <c r="U1776" s="3" t="str">
        <f>VLOOKUP($B1776,[1]Offline!$A$2:$K$2447,8,FALSE)</f>
        <v>เลขที่ 502 หมู่ 3 ตำบลบ้านเลื่อม อำเภอเมืองอุดรธานี จังหวัดอุดรธานี 41000</v>
      </c>
      <c r="V1776" s="11" t="str">
        <f t="shared" si="281"/>
        <v>เลขที่ 502 หมู่ 3 ตำบลบ้านเลื่อม อำเภอเมืองอุดรธานี จังหวัดอุดรธานี 41000, โทรศัพท์: 094-216-4791</v>
      </c>
      <c r="W1776" s="3" t="str">
        <f>VLOOKUP($B1776,[1]Offline!$A$2:$K$2447,5,FALSE)</f>
        <v>exp3322-sm@lotuss.com</v>
      </c>
      <c r="X1776" s="3" t="str">
        <f>VLOOKUP($B1776,[1]Offline!$A$2:$K$2447,10,FALSE)</f>
        <v>0942164791</v>
      </c>
      <c r="Y1776" t="s">
        <v>11549</v>
      </c>
      <c r="Z1776" t="str">
        <f t="shared" si="282"/>
        <v>0942164791</v>
      </c>
      <c r="AA1776" t="str">
        <f t="shared" si="283"/>
        <v>094-216-4791</v>
      </c>
      <c r="AB1776" t="str">
        <f t="shared" si="284"/>
        <v>Valid</v>
      </c>
      <c r="AC1776" s="4" t="str">
        <f t="shared" si="287"/>
        <v>Valid</v>
      </c>
      <c r="AD1776" t="s">
        <v>11549</v>
      </c>
      <c r="AE1776" s="11" t="s">
        <v>11550</v>
      </c>
    </row>
    <row r="1777" spans="1:31" ht="16" x14ac:dyDescent="0.2">
      <c r="A1777" t="s">
        <v>11551</v>
      </c>
      <c r="B1777">
        <v>3323</v>
      </c>
      <c r="C1777" t="str">
        <f t="shared" si="279"/>
        <v>store_doc_3323</v>
      </c>
      <c r="D1777" t="s">
        <v>11552</v>
      </c>
      <c r="E1777" t="s">
        <v>11553</v>
      </c>
      <c r="F1777">
        <v>13.6779302</v>
      </c>
      <c r="G1777">
        <v>100.27787859999999</v>
      </c>
      <c r="H1777" t="str">
        <f t="shared" si="285"/>
        <v>https://www.google.com/maps/place/13.6779302,100.2778786</v>
      </c>
      <c r="I1777" t="s">
        <v>28</v>
      </c>
      <c r="J1777" t="s">
        <v>29</v>
      </c>
      <c r="K1777" t="s">
        <v>11554</v>
      </c>
      <c r="L1777" t="s">
        <v>11555</v>
      </c>
      <c r="M1777" t="s">
        <v>11556</v>
      </c>
      <c r="N1777">
        <v>74130</v>
      </c>
      <c r="O1777" t="s">
        <v>11557</v>
      </c>
      <c r="P1777" t="s">
        <v>34</v>
      </c>
      <c r="Q1777" s="3" t="s">
        <v>35</v>
      </c>
      <c r="R1777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7" s="3" t="str">
        <f>VLOOKUP($B1777,[1]Offline!$A$2:$K$2447,2,FALSE)</f>
        <v>Mini Supermarket</v>
      </c>
      <c r="T1777" s="3" t="str">
        <f>VLOOKUP($B1777,[1]Offline!$A$2:$K$2447,6,FALSE)</f>
        <v>06:00-22:30 (16.5Hrs)</v>
      </c>
      <c r="U1777" s="3" t="str">
        <f>VLOOKUP($B1777,[1]Offline!$A$2:$K$2447,8,FALSE)</f>
        <v>เลขที่ 183/8 หมู่ 2 ต.อ้อมน้อย อ.กระทุ่มแบน จ.สมุทรสาคร 74130</v>
      </c>
      <c r="V1777" s="11" t="str">
        <f t="shared" si="281"/>
        <v>เลขที่ 183/8 หมู่ 2 ต.อ้อมน้อย อ.กระทุ่มแบน จ.สมุทรสาคร 74130, โทรศัพท์: 088-984-7674</v>
      </c>
      <c r="W1777" s="3" t="str">
        <f>VLOOKUP($B1777,[1]Offline!$A$2:$K$2447,5,FALSE)</f>
        <v>exp3323-sm@lotuss.com</v>
      </c>
      <c r="X1777" s="3" t="str">
        <f>VLOOKUP($B1777,[1]Offline!$A$2:$K$2447,10,FALSE)</f>
        <v>0889847674</v>
      </c>
      <c r="Y1777" t="s">
        <v>11558</v>
      </c>
      <c r="Z1777" t="str">
        <f t="shared" si="282"/>
        <v>0889847674</v>
      </c>
      <c r="AA1777" t="str">
        <f t="shared" si="283"/>
        <v>088-984-7674</v>
      </c>
      <c r="AB1777" t="str">
        <f t="shared" si="284"/>
        <v>Valid</v>
      </c>
      <c r="AC1777" s="4" t="str">
        <f t="shared" si="287"/>
        <v>Valid</v>
      </c>
      <c r="AD1777" t="s">
        <v>11558</v>
      </c>
      <c r="AE1777" s="11" t="s">
        <v>11559</v>
      </c>
    </row>
    <row r="1778" spans="1:31" s="5" customFormat="1" ht="16" x14ac:dyDescent="0.2">
      <c r="A1778" t="s">
        <v>11560</v>
      </c>
      <c r="B1778" s="5">
        <v>3324</v>
      </c>
      <c r="C1778" t="str">
        <f t="shared" si="279"/>
        <v>store_doc_3324</v>
      </c>
      <c r="D1778" s="5" t="s">
        <v>11561</v>
      </c>
      <c r="E1778" s="5" t="s">
        <v>11562</v>
      </c>
      <c r="F1778" s="5">
        <v>16.886089999999999</v>
      </c>
      <c r="G1778" s="5">
        <v>99.161600000000007</v>
      </c>
      <c r="H1778" t="str">
        <f t="shared" si="285"/>
        <v>https://www.google.com/maps/place/16.88609,99.1616</v>
      </c>
      <c r="I1778" s="5" t="s">
        <v>28</v>
      </c>
      <c r="J1778" s="5" t="s">
        <v>29</v>
      </c>
      <c r="K1778" s="5" t="s">
        <v>11563</v>
      </c>
      <c r="L1778" s="5" t="s">
        <v>885</v>
      </c>
      <c r="M1778" s="5" t="s">
        <v>11564</v>
      </c>
      <c r="N1778" s="5">
        <v>63000</v>
      </c>
      <c r="O1778" s="5" t="s">
        <v>11565</v>
      </c>
      <c r="P1778" s="5" t="s">
        <v>34</v>
      </c>
      <c r="Q1778" s="3" t="s">
        <v>35</v>
      </c>
      <c r="R1778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8" s="5" t="str">
        <f>VLOOKUP($B1778,[1]Offline!$A$2:$K$2447,2,FALSE)</f>
        <v>Mini Supermarket</v>
      </c>
      <c r="T1778" s="5" t="str">
        <f>VLOOKUP($B1778,[1]Offline!$A$2:$K$2447,6,FALSE)</f>
        <v>06:00-23:00 (17Hrs)</v>
      </c>
      <c r="U1778" s="5" t="str">
        <f>VLOOKUP($B1778,[1]Offline!$A$2:$K$2447,8,FALSE)</f>
        <v>เลขที่ 18/2 หมู่ 10 ตำบลน้ำรึม อำเภอเมือง  จังหวัดตาก 63000</v>
      </c>
      <c r="V1778" s="11" t="str">
        <f t="shared" si="281"/>
        <v>เลขที่ 18/2 หมู่ 10 ตำบลน้ำรึม อำเภอเมือง  จังหวัดตาก 63000, โทรศัพท์: 880-267-4547</v>
      </c>
      <c r="W1778" s="5" t="str">
        <f>VLOOKUP($B1778,[1]Offline!$A$2:$K$2447,5,FALSE)</f>
        <v>exp3324-sm@lotuss.com</v>
      </c>
      <c r="X1778" s="5" t="str">
        <f>VLOOKUP($B1778,[1]Offline!$A$2:$K$2447,10,FALSE)</f>
        <v>08802674547</v>
      </c>
      <c r="Y1778" s="5" t="s">
        <v>11566</v>
      </c>
      <c r="Z1778" s="5" t="str">
        <f t="shared" si="282"/>
        <v>08802674547</v>
      </c>
      <c r="AA1778" t="str">
        <f t="shared" si="283"/>
        <v>880-267-4547</v>
      </c>
      <c r="AB1778" s="5" t="str">
        <f t="shared" si="284"/>
        <v>Invalid</v>
      </c>
      <c r="AC1778" s="6" t="str">
        <f t="shared" si="287"/>
        <v>Invalid</v>
      </c>
      <c r="AD1778" s="5" t="s">
        <v>11566</v>
      </c>
      <c r="AE1778" s="11" t="s">
        <v>11567</v>
      </c>
    </row>
    <row r="1779" spans="1:31" ht="16" x14ac:dyDescent="0.2">
      <c r="A1779" t="s">
        <v>11568</v>
      </c>
      <c r="B1779">
        <v>3325</v>
      </c>
      <c r="C1779" t="str">
        <f t="shared" si="279"/>
        <v>store_doc_3325</v>
      </c>
      <c r="D1779" t="s">
        <v>11569</v>
      </c>
      <c r="E1779" t="s">
        <v>11570</v>
      </c>
      <c r="F1779">
        <v>19.361681000000001</v>
      </c>
      <c r="G1779">
        <v>98.964663000000002</v>
      </c>
      <c r="H1779" t="str">
        <f t="shared" si="285"/>
        <v>https://www.google.com/maps/place/19.361681,98.964663</v>
      </c>
      <c r="I1779" t="s">
        <v>28</v>
      </c>
      <c r="J1779" t="s">
        <v>29</v>
      </c>
      <c r="K1779" t="s">
        <v>11571</v>
      </c>
      <c r="L1779" t="s">
        <v>11572</v>
      </c>
      <c r="M1779" t="s">
        <v>11573</v>
      </c>
      <c r="N1779">
        <v>50170</v>
      </c>
      <c r="O1779" t="s">
        <v>11574</v>
      </c>
      <c r="P1779" t="s">
        <v>34</v>
      </c>
      <c r="Q1779" s="3" t="s">
        <v>35</v>
      </c>
      <c r="R1779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79" s="3" t="str">
        <f>VLOOKUP($B1779,[1]Offline!$A$2:$K$2447,2,FALSE)</f>
        <v>Mini Supermarket</v>
      </c>
      <c r="T1779" s="3" t="str">
        <f>VLOOKUP($B1779,[1]Offline!$A$2:$K$2447,6,FALSE)</f>
        <v>06:00-23:00 (17Hrs)</v>
      </c>
      <c r="U1779" s="3" t="str">
        <f>VLOOKUP($B1779,[1]Offline!$A$2:$K$2447,8,FALSE)</f>
        <v>เลขที่ 493/12 หมู่ที่ 8 ต.เชียงดาว อ.เชียงดาว จ.เชียงใหม่ 50170</v>
      </c>
      <c r="V1779" s="11" t="str">
        <f t="shared" si="281"/>
        <v>เลขที่ 493/12 หมู่ที่ 8 ต.เชียงดาว อ.เชียงดาว จ.เชียงใหม่ 50170, โทรศัพท์: 081-249-8987</v>
      </c>
      <c r="W1779" s="3" t="str">
        <f>VLOOKUP($B1779,[1]Offline!$A$2:$K$2447,5,FALSE)</f>
        <v>exp3325-sm@lotuss.com</v>
      </c>
      <c r="X1779" s="3" t="str">
        <f>VLOOKUP($B1779,[1]Offline!$A$2:$K$2447,10,FALSE)</f>
        <v>0812498987</v>
      </c>
      <c r="Y1779" t="s">
        <v>11575</v>
      </c>
      <c r="Z1779" t="str">
        <f t="shared" si="282"/>
        <v>0812498987</v>
      </c>
      <c r="AA1779" t="str">
        <f t="shared" si="283"/>
        <v>081-249-8987</v>
      </c>
      <c r="AB1779" t="str">
        <f t="shared" si="284"/>
        <v>Valid</v>
      </c>
      <c r="AC1779" s="4" t="str">
        <f t="shared" si="287"/>
        <v>Valid</v>
      </c>
      <c r="AD1779" t="s">
        <v>11575</v>
      </c>
      <c r="AE1779" s="11" t="s">
        <v>11576</v>
      </c>
    </row>
    <row r="1780" spans="1:31" ht="16" x14ac:dyDescent="0.2">
      <c r="A1780" t="s">
        <v>11577</v>
      </c>
      <c r="B1780">
        <v>3326</v>
      </c>
      <c r="C1780" t="str">
        <f t="shared" si="279"/>
        <v>store_doc_3326</v>
      </c>
      <c r="D1780" t="s">
        <v>11578</v>
      </c>
      <c r="E1780" t="s">
        <v>11579</v>
      </c>
      <c r="F1780">
        <v>19.854085999999999</v>
      </c>
      <c r="G1780">
        <v>99.749302999999998</v>
      </c>
      <c r="H1780" t="str">
        <f t="shared" si="285"/>
        <v>https://www.google.com/maps/place/19.854086,99.749303</v>
      </c>
      <c r="I1780" t="s">
        <v>28</v>
      </c>
      <c r="J1780" t="s">
        <v>29</v>
      </c>
      <c r="K1780" t="s">
        <v>11580</v>
      </c>
      <c r="L1780" t="s">
        <v>11365</v>
      </c>
      <c r="M1780" t="s">
        <v>11581</v>
      </c>
      <c r="N1780">
        <v>57000</v>
      </c>
      <c r="O1780" t="s">
        <v>11582</v>
      </c>
      <c r="P1780" t="s">
        <v>34</v>
      </c>
      <c r="Q1780" s="3" t="s">
        <v>35</v>
      </c>
      <c r="R1780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0" s="3" t="str">
        <f>VLOOKUP($B1780,[1]Offline!$A$2:$K$2447,2,FALSE)</f>
        <v>Mini Supermarket</v>
      </c>
      <c r="T1780" s="3" t="str">
        <f>VLOOKUP($B1780,[1]Offline!$A$2:$K$2447,6,FALSE)</f>
        <v>06:00-23:00 (17Hrs)</v>
      </c>
      <c r="U1780" s="3" t="str">
        <f>VLOOKUP($B1780,[1]Offline!$A$2:$K$2447,8,FALSE)</f>
        <v>เลขที่ 234 หมู่ที่ 21 ต.ป่าอ้อดอนชัย อ.เมือง จ.เชียงราย 57000</v>
      </c>
      <c r="V1780" s="11" t="str">
        <f t="shared" si="281"/>
        <v>เลขที่ 234 หมู่ที่ 21 ต.ป่าอ้อดอนชัย อ.เมือง จ.เชียงราย 57000, โทรศัพท์: 088-984-7670</v>
      </c>
      <c r="W1780" s="3" t="str">
        <f>VLOOKUP($B1780,[1]Offline!$A$2:$K$2447,5,FALSE)</f>
        <v>exp3326-sm@lotuss.com</v>
      </c>
      <c r="X1780" s="3" t="str">
        <f>VLOOKUP($B1780,[1]Offline!$A$2:$K$2447,10,FALSE)</f>
        <v>0889847670</v>
      </c>
      <c r="Y1780" t="s">
        <v>11583</v>
      </c>
      <c r="Z1780" t="str">
        <f t="shared" si="282"/>
        <v>0889847670</v>
      </c>
      <c r="AA1780" t="str">
        <f t="shared" si="283"/>
        <v>088-984-7670</v>
      </c>
      <c r="AB1780" t="str">
        <f t="shared" si="284"/>
        <v>Valid</v>
      </c>
      <c r="AC1780" s="4" t="str">
        <f t="shared" si="287"/>
        <v>Valid</v>
      </c>
      <c r="AD1780" t="s">
        <v>11583</v>
      </c>
      <c r="AE1780" s="11" t="s">
        <v>11584</v>
      </c>
    </row>
    <row r="1781" spans="1:31" ht="16" x14ac:dyDescent="0.2">
      <c r="A1781" t="s">
        <v>11585</v>
      </c>
      <c r="B1781">
        <v>3327</v>
      </c>
      <c r="C1781" t="str">
        <f t="shared" si="279"/>
        <v>store_doc_3327</v>
      </c>
      <c r="D1781" t="s">
        <v>11586</v>
      </c>
      <c r="E1781" t="s">
        <v>11587</v>
      </c>
      <c r="F1781">
        <v>16.1570976</v>
      </c>
      <c r="G1781">
        <v>99.720682499999995</v>
      </c>
      <c r="H1781" t="str">
        <f t="shared" si="285"/>
        <v>https://www.google.com/maps/place/16.1570976,99.7206825</v>
      </c>
      <c r="I1781" t="s">
        <v>28</v>
      </c>
      <c r="J1781" t="s">
        <v>29</v>
      </c>
      <c r="K1781" t="s">
        <v>11588</v>
      </c>
      <c r="L1781" t="s">
        <v>11589</v>
      </c>
      <c r="M1781" t="s">
        <v>11590</v>
      </c>
      <c r="N1781">
        <v>62120</v>
      </c>
      <c r="O1781" t="s">
        <v>11591</v>
      </c>
      <c r="P1781" t="s">
        <v>34</v>
      </c>
      <c r="Q1781" s="3" t="s">
        <v>35</v>
      </c>
      <c r="R1781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1" s="3" t="str">
        <f>VLOOKUP($B1781,[1]Offline!$A$2:$K$2447,2,FALSE)</f>
        <v>Mini Supermarket</v>
      </c>
      <c r="T1781" s="3" t="str">
        <f>VLOOKUP($B1781,[1]Offline!$A$2:$K$2447,6,FALSE)</f>
        <v>06:00-23:00 (17Hrs)</v>
      </c>
      <c r="U1781" s="3" t="str">
        <f>VLOOKUP($B1781,[1]Offline!$A$2:$K$2447,8,FALSE)</f>
        <v>เลขที่ 376 หมู่ที่ 4 ตำบลคลองขลุง อำเภอคลองขลุง จังหวัดกำแพงเพชร 62120</v>
      </c>
      <c r="V1781" s="11" t="str">
        <f t="shared" si="281"/>
        <v>เลขที่ 376 หมู่ที่ 4 ตำบลคลองขลุง อำเภอคลองขลุง จังหวัดกำแพงเพชร 62120, โทรศัพท์: 081-249-9046</v>
      </c>
      <c r="W1781" s="3" t="str">
        <f>VLOOKUP($B1781,[1]Offline!$A$2:$K$2447,5,FALSE)</f>
        <v>exp3327-sm@lotuss.com</v>
      </c>
      <c r="X1781" s="3" t="str">
        <f>VLOOKUP($B1781,[1]Offline!$A$2:$K$2447,10,FALSE)</f>
        <v>0812499046</v>
      </c>
      <c r="Y1781" t="s">
        <v>11592</v>
      </c>
      <c r="Z1781" t="str">
        <f t="shared" si="282"/>
        <v>0812499046</v>
      </c>
      <c r="AA1781" t="str">
        <f t="shared" si="283"/>
        <v>081-249-9046</v>
      </c>
      <c r="AB1781" t="str">
        <f t="shared" si="284"/>
        <v>Valid</v>
      </c>
      <c r="AC1781" s="4" t="str">
        <f t="shared" si="287"/>
        <v>Valid</v>
      </c>
      <c r="AD1781" t="s">
        <v>11592</v>
      </c>
      <c r="AE1781" s="11" t="s">
        <v>11593</v>
      </c>
    </row>
    <row r="1782" spans="1:31" ht="16" x14ac:dyDescent="0.2">
      <c r="A1782" t="s">
        <v>11594</v>
      </c>
      <c r="B1782">
        <v>3328</v>
      </c>
      <c r="C1782" t="str">
        <f t="shared" si="279"/>
        <v>store_doc_3328</v>
      </c>
      <c r="D1782" t="s">
        <v>11595</v>
      </c>
      <c r="E1782" t="s">
        <v>11596</v>
      </c>
      <c r="F1782">
        <v>14.6669866</v>
      </c>
      <c r="G1782">
        <v>100.836748</v>
      </c>
      <c r="H1782" t="str">
        <f t="shared" si="285"/>
        <v>https://www.google.com/maps/place/14.6669866,100.836748</v>
      </c>
      <c r="I1782" t="s">
        <v>28</v>
      </c>
      <c r="J1782" t="s">
        <v>29</v>
      </c>
      <c r="K1782" t="s">
        <v>11597</v>
      </c>
      <c r="L1782" t="s">
        <v>11468</v>
      </c>
      <c r="M1782" t="s">
        <v>11469</v>
      </c>
      <c r="N1782">
        <v>18120</v>
      </c>
      <c r="O1782" t="s">
        <v>6013</v>
      </c>
      <c r="P1782" t="s">
        <v>34</v>
      </c>
      <c r="Q1782" s="3" t="s">
        <v>35</v>
      </c>
      <c r="R1782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2" s="3" t="str">
        <f>VLOOKUP($B1782,[1]Offline!$A$2:$K$2447,2,FALSE)</f>
        <v>Mini Supermarket</v>
      </c>
      <c r="T1782" s="3" t="str">
        <f>VLOOKUP($B1782,[1]Offline!$A$2:$K$2447,6,FALSE)</f>
        <v>06:00-23:00 (17Hrs)</v>
      </c>
      <c r="U1782" s="3" t="str">
        <f>VLOOKUP($B1782,[1]Offline!$A$2:$K$2447,8,FALSE)</f>
        <v>เลขที่ 39/1 หมู่ 5 ต.เขาวง อ.พระพุทธบาท จ.สระบุรี 18120</v>
      </c>
      <c r="V1782" s="11" t="str">
        <f t="shared" si="281"/>
        <v>เลขที่ 39/1 หมู่ 5 ต.เขาวง อ.พระพุทธบาท จ.สระบุรี 18120, โทรศัพท์: 094-216-4365</v>
      </c>
      <c r="W1782" s="3" t="str">
        <f>VLOOKUP($B1782,[1]Offline!$A$2:$K$2447,5,FALSE)</f>
        <v>exp3328-sm@lotuss.com</v>
      </c>
      <c r="X1782" s="3" t="str">
        <f>VLOOKUP($B1782,[1]Offline!$A$2:$K$2447,10,FALSE)</f>
        <v>0942164365</v>
      </c>
      <c r="Y1782" t="s">
        <v>11598</v>
      </c>
      <c r="Z1782" t="str">
        <f t="shared" si="282"/>
        <v>0942164365</v>
      </c>
      <c r="AA1782" t="str">
        <f t="shared" si="283"/>
        <v>094-216-4365</v>
      </c>
      <c r="AB1782" t="str">
        <f t="shared" si="284"/>
        <v>Valid</v>
      </c>
      <c r="AC1782" s="4" t="str">
        <f t="shared" si="287"/>
        <v>Valid</v>
      </c>
      <c r="AD1782" t="s">
        <v>11598</v>
      </c>
      <c r="AE1782" s="11" t="s">
        <v>11599</v>
      </c>
    </row>
    <row r="1783" spans="1:31" ht="16" x14ac:dyDescent="0.2">
      <c r="A1783" t="s">
        <v>11600</v>
      </c>
      <c r="B1783">
        <v>3329</v>
      </c>
      <c r="C1783" t="str">
        <f t="shared" si="279"/>
        <v>store_doc_3329</v>
      </c>
      <c r="D1783" t="s">
        <v>11601</v>
      </c>
      <c r="E1783" t="s">
        <v>11602</v>
      </c>
      <c r="F1783">
        <v>15.1076073</v>
      </c>
      <c r="G1783">
        <v>100.265331</v>
      </c>
      <c r="H1783" t="str">
        <f t="shared" si="285"/>
        <v>https://www.google.com/maps/place/15.1076073,100.265331</v>
      </c>
      <c r="I1783" t="s">
        <v>28</v>
      </c>
      <c r="J1783" t="s">
        <v>29</v>
      </c>
      <c r="K1783" t="s">
        <v>11603</v>
      </c>
      <c r="L1783" t="s">
        <v>11604</v>
      </c>
      <c r="M1783" t="s">
        <v>11605</v>
      </c>
      <c r="N1783">
        <v>17150</v>
      </c>
      <c r="O1783" t="s">
        <v>11606</v>
      </c>
      <c r="P1783" t="s">
        <v>34</v>
      </c>
      <c r="Q1783" s="3" t="s">
        <v>35</v>
      </c>
      <c r="R1783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3" s="3" t="str">
        <f>VLOOKUP($B1783,[1]Offline!$A$2:$K$2447,2,FALSE)</f>
        <v>Mini Supermarket</v>
      </c>
      <c r="T1783" s="3" t="str">
        <f>VLOOKUP($B1783,[1]Offline!$A$2:$K$2447,6,FALSE)</f>
        <v>06:00-23:00 (17Hrs)</v>
      </c>
      <c r="U1783" s="3" t="str">
        <f>VLOOKUP($B1783,[1]Offline!$A$2:$K$2447,8,FALSE)</f>
        <v>เลขที่ 173 หมู่ 5 ต.โพนางดำตก อ.สรรพยา จ.ชัยนาท 17150</v>
      </c>
      <c r="V1783" s="11" t="str">
        <f t="shared" si="281"/>
        <v>เลขที่ 173 หมู่ 5 ต.โพนางดำตก อ.สรรพยา จ.ชัยนาท 17150, โทรศัพท์: 092-837-9091</v>
      </c>
      <c r="W1783" s="3" t="str">
        <f>VLOOKUP($B1783,[1]Offline!$A$2:$K$2447,5,FALSE)</f>
        <v>exp3329-sm@lotuss.com</v>
      </c>
      <c r="X1783" s="3" t="str">
        <f>VLOOKUP($B1783,[1]Offline!$A$2:$K$2447,10,FALSE)</f>
        <v>0928379091</v>
      </c>
      <c r="Y1783" t="s">
        <v>11607</v>
      </c>
      <c r="Z1783" t="str">
        <f t="shared" si="282"/>
        <v>0928379091</v>
      </c>
      <c r="AA1783" t="str">
        <f t="shared" si="283"/>
        <v>092-837-9091</v>
      </c>
      <c r="AB1783" t="str">
        <f t="shared" si="284"/>
        <v>Valid</v>
      </c>
      <c r="AC1783" s="4" t="str">
        <f t="shared" si="287"/>
        <v>Valid</v>
      </c>
      <c r="AD1783" t="s">
        <v>11607</v>
      </c>
      <c r="AE1783" s="11" t="s">
        <v>11608</v>
      </c>
    </row>
    <row r="1784" spans="1:31" ht="16" x14ac:dyDescent="0.2">
      <c r="A1784" t="s">
        <v>11609</v>
      </c>
      <c r="B1784">
        <v>3330</v>
      </c>
      <c r="C1784" t="str">
        <f t="shared" si="279"/>
        <v>store_doc_3330</v>
      </c>
      <c r="D1784" t="s">
        <v>11610</v>
      </c>
      <c r="E1784" t="s">
        <v>11611</v>
      </c>
      <c r="F1784">
        <v>19.459054999999999</v>
      </c>
      <c r="G1784">
        <v>98.964457999999993</v>
      </c>
      <c r="H1784" t="str">
        <f t="shared" si="285"/>
        <v>https://www.google.com/maps/place/19.459055,98.964458</v>
      </c>
      <c r="I1784" t="s">
        <v>28</v>
      </c>
      <c r="J1784" t="s">
        <v>29</v>
      </c>
      <c r="K1784" t="s">
        <v>11612</v>
      </c>
      <c r="L1784" t="s">
        <v>11572</v>
      </c>
      <c r="M1784" t="s">
        <v>11573</v>
      </c>
      <c r="N1784">
        <v>50170</v>
      </c>
      <c r="O1784" t="s">
        <v>11613</v>
      </c>
      <c r="P1784" t="s">
        <v>34</v>
      </c>
      <c r="Q1784" s="3" t="s">
        <v>35</v>
      </c>
      <c r="R1784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4" s="3" t="str">
        <f>VLOOKUP($B1784,[1]Offline!$A$2:$K$2447,2,FALSE)</f>
        <v>Mini Supermarket</v>
      </c>
      <c r="T1784" s="3" t="str">
        <f>VLOOKUP($B1784,[1]Offline!$A$2:$K$2447,6,FALSE)</f>
        <v>06:00-23:00 (17Hrs)</v>
      </c>
      <c r="U1784" s="3" t="str">
        <f>VLOOKUP($B1784,[1]Offline!$A$2:$K$2447,8,FALSE)</f>
        <v>เลขที่ 154 หมู่ที่ 2 ต.เมืองงาย อ.เชียงดาว จ.เชียงใหม่ 50170</v>
      </c>
      <c r="V1784" s="11" t="str">
        <f t="shared" si="281"/>
        <v>เลขที่ 154 หมู่ที่ 2 ต.เมืองงาย อ.เชียงดาว จ.เชียงใหม่ 50170, โทรศัพท์: 094-216-4431</v>
      </c>
      <c r="W1784" s="3" t="str">
        <f>VLOOKUP($B1784,[1]Offline!$A$2:$K$2447,5,FALSE)</f>
        <v>exp3330-sm@lotuss.com</v>
      </c>
      <c r="X1784" s="3" t="str">
        <f>VLOOKUP($B1784,[1]Offline!$A$2:$K$2447,10,FALSE)</f>
        <v>0942164431</v>
      </c>
      <c r="Y1784" t="s">
        <v>11614</v>
      </c>
      <c r="Z1784" t="str">
        <f t="shared" si="282"/>
        <v>0942164431</v>
      </c>
      <c r="AA1784" t="str">
        <f t="shared" si="283"/>
        <v>094-216-4431</v>
      </c>
      <c r="AB1784" t="str">
        <f t="shared" si="284"/>
        <v>Valid</v>
      </c>
      <c r="AC1784" s="4" t="str">
        <f t="shared" si="287"/>
        <v>Valid</v>
      </c>
      <c r="AD1784" t="s">
        <v>11614</v>
      </c>
      <c r="AE1784" s="11" t="s">
        <v>11615</v>
      </c>
    </row>
    <row r="1785" spans="1:31" ht="16" x14ac:dyDescent="0.2">
      <c r="A1785" t="s">
        <v>11616</v>
      </c>
      <c r="B1785">
        <v>3331</v>
      </c>
      <c r="C1785" t="str">
        <f t="shared" si="279"/>
        <v>store_doc_3331</v>
      </c>
      <c r="D1785" t="s">
        <v>11617</v>
      </c>
      <c r="E1785" t="s">
        <v>11618</v>
      </c>
      <c r="F1785">
        <v>13.72613567</v>
      </c>
      <c r="G1785">
        <v>100.65710970000001</v>
      </c>
      <c r="H1785" t="str">
        <f t="shared" si="285"/>
        <v>https://www.google.com/maps/place/13.72613567,100.6571097</v>
      </c>
      <c r="I1785" t="s">
        <v>28</v>
      </c>
      <c r="J1785" t="s">
        <v>29</v>
      </c>
      <c r="K1785" t="s">
        <v>11619</v>
      </c>
      <c r="L1785" t="s">
        <v>318</v>
      </c>
      <c r="M1785" t="s">
        <v>32</v>
      </c>
      <c r="N1785">
        <v>10250</v>
      </c>
      <c r="O1785" t="s">
        <v>743</v>
      </c>
      <c r="P1785" t="s">
        <v>34</v>
      </c>
      <c r="Q1785" s="3" t="s">
        <v>44</v>
      </c>
      <c r="R1785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5" s="3" t="str">
        <f>VLOOKUP($B1785,[1]Offline!$A$2:$K$2447,2,FALSE)</f>
        <v>Mini Supermarket</v>
      </c>
      <c r="T1785" s="3" t="str">
        <f>VLOOKUP($B1785,[1]Offline!$A$2:$K$2447,6,FALSE)</f>
        <v xml:space="preserve">24 Hours </v>
      </c>
      <c r="U1785" s="3" t="str">
        <f>VLOOKUP($B1785,[1]Offline!$A$2:$K$2447,8,FALSE)</f>
        <v>เลขที่ 228/2 ถ.พัฒนาการ แขวงประเวศ เขตประเวศ กรุงเทพมหานคร 10250</v>
      </c>
      <c r="V1785" s="11" t="str">
        <f t="shared" si="281"/>
        <v>เลขที่ 228/2 ถ.พัฒนาการ แขวงประเวศ เขตประเวศ กรุงเทพมหานคร 10250, โทรศัพท์: 081-249-9723</v>
      </c>
      <c r="W1785" s="3" t="str">
        <f>VLOOKUP($B1785,[1]Offline!$A$2:$K$2447,5,FALSE)</f>
        <v>exp3331-sm@lotuss.com</v>
      </c>
      <c r="X1785" s="3" t="str">
        <f>VLOOKUP($B1785,[1]Offline!$A$2:$K$2447,10,FALSE)</f>
        <v>0812499723</v>
      </c>
      <c r="Y1785" t="s">
        <v>11620</v>
      </c>
      <c r="Z1785" t="str">
        <f t="shared" si="282"/>
        <v>0812499723</v>
      </c>
      <c r="AA1785" t="str">
        <f t="shared" si="283"/>
        <v>081-249-9723</v>
      </c>
      <c r="AB1785" t="str">
        <f t="shared" si="284"/>
        <v>Valid</v>
      </c>
      <c r="AC1785" s="4" t="str">
        <f t="shared" si="287"/>
        <v>Valid</v>
      </c>
      <c r="AD1785" t="s">
        <v>11620</v>
      </c>
      <c r="AE1785" s="11" t="s">
        <v>11621</v>
      </c>
    </row>
    <row r="1786" spans="1:31" ht="16" x14ac:dyDescent="0.2">
      <c r="A1786" t="s">
        <v>11622</v>
      </c>
      <c r="B1786">
        <v>3332</v>
      </c>
      <c r="C1786" t="str">
        <f t="shared" si="279"/>
        <v>store_doc_3332</v>
      </c>
      <c r="D1786" t="s">
        <v>11623</v>
      </c>
      <c r="E1786" t="s">
        <v>11624</v>
      </c>
      <c r="F1786">
        <v>13.781729</v>
      </c>
      <c r="G1786">
        <v>100.518687</v>
      </c>
      <c r="H1786" t="str">
        <f t="shared" si="285"/>
        <v>https://www.google.com/maps/place/13.781729,100.518687</v>
      </c>
      <c r="I1786" t="s">
        <v>28</v>
      </c>
      <c r="J1786" t="s">
        <v>29</v>
      </c>
      <c r="K1786" t="s">
        <v>11625</v>
      </c>
      <c r="L1786" t="s">
        <v>153</v>
      </c>
      <c r="M1786" t="s">
        <v>32</v>
      </c>
      <c r="N1786">
        <v>10300</v>
      </c>
      <c r="O1786" t="s">
        <v>11626</v>
      </c>
      <c r="P1786" t="s">
        <v>34</v>
      </c>
      <c r="Q1786" s="3" t="s">
        <v>44</v>
      </c>
      <c r="R1786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6" s="3" t="str">
        <f>VLOOKUP($B1786,[1]Offline!$A$2:$K$2447,2,FALSE)</f>
        <v>Mini Supermarket</v>
      </c>
      <c r="T1786" s="3" t="str">
        <f>VLOOKUP($B1786,[1]Offline!$A$2:$K$2447,6,FALSE)</f>
        <v>24 Hours</v>
      </c>
      <c r="U1786" s="3" t="str">
        <f>VLOOKUP($B1786,[1]Offline!$A$2:$K$2447,8,FALSE)</f>
        <v>เลขที่ 601/7 ถ.นครไชยศรี แขวงถนนไชยศรี เขตดุสิต กรุงเทพมหานคร 10300</v>
      </c>
      <c r="V1786" s="11" t="str">
        <f t="shared" si="281"/>
        <v>เลขที่ 601/7 ถ.นครไชยศรี แขวงถนนไชยศรี เขตดุสิต กรุงเทพมหานคร 10300, โทรศัพท์: 094-216-4389</v>
      </c>
      <c r="W1786" s="3" t="str">
        <f>VLOOKUP($B1786,[1]Offline!$A$2:$K$2447,5,FALSE)</f>
        <v>exp3332-sm@lotuss.com</v>
      </c>
      <c r="X1786" s="3" t="str">
        <f>VLOOKUP($B1786,[1]Offline!$A$2:$K$2447,10,FALSE)</f>
        <v>0942164389</v>
      </c>
      <c r="Y1786" t="s">
        <v>11627</v>
      </c>
      <c r="Z1786" t="str">
        <f t="shared" si="282"/>
        <v>0942164389</v>
      </c>
      <c r="AA1786" t="str">
        <f t="shared" si="283"/>
        <v>094-216-4389</v>
      </c>
      <c r="AB1786" t="str">
        <f t="shared" si="284"/>
        <v>Valid</v>
      </c>
      <c r="AC1786" s="4" t="str">
        <f t="shared" si="287"/>
        <v>Valid</v>
      </c>
      <c r="AD1786" t="s">
        <v>11627</v>
      </c>
      <c r="AE1786" s="11" t="s">
        <v>11628</v>
      </c>
    </row>
    <row r="1787" spans="1:31" ht="16" x14ac:dyDescent="0.2">
      <c r="A1787" t="s">
        <v>11629</v>
      </c>
      <c r="B1787">
        <v>3333</v>
      </c>
      <c r="C1787" t="str">
        <f t="shared" si="279"/>
        <v>store_doc_3333</v>
      </c>
      <c r="D1787" t="s">
        <v>11630</v>
      </c>
      <c r="E1787" t="s">
        <v>11631</v>
      </c>
      <c r="F1787">
        <v>13.764562</v>
      </c>
      <c r="G1787">
        <v>99.963797</v>
      </c>
      <c r="H1787" t="str">
        <f t="shared" si="285"/>
        <v>https://www.google.com/maps/place/13.764562,99.963797</v>
      </c>
      <c r="I1787" t="s">
        <v>28</v>
      </c>
      <c r="J1787" t="s">
        <v>29</v>
      </c>
      <c r="K1787" t="s">
        <v>11632</v>
      </c>
      <c r="L1787" t="s">
        <v>11365</v>
      </c>
      <c r="M1787" t="s">
        <v>11373</v>
      </c>
      <c r="N1787">
        <v>73000</v>
      </c>
      <c r="O1787" t="s">
        <v>11633</v>
      </c>
      <c r="P1787" t="s">
        <v>34</v>
      </c>
      <c r="Q1787" s="3" t="s">
        <v>35</v>
      </c>
      <c r="R1787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7" s="3" t="str">
        <f>VLOOKUP($B1787,[1]Offline!$A$2:$K$2447,2,FALSE)</f>
        <v>Mini Supermarket</v>
      </c>
      <c r="T1787" s="3" t="str">
        <f>VLOOKUP($B1787,[1]Offline!$A$2:$K$2447,6,FALSE)</f>
        <v>07:00-21:00 (14Hrs)</v>
      </c>
      <c r="U1787" s="3" t="str">
        <f>VLOOKUP($B1787,[1]Offline!$A$2:$K$2447,8,FALSE)</f>
        <v>เลขที่ 70/1 หมู่ 1 ต.สายป่าน อ.เมืองนครปฐม จ.นครปฐม 73000</v>
      </c>
      <c r="V1787" s="11" t="str">
        <f t="shared" si="281"/>
        <v>เลขที่ 70/1 หมู่ 1 ต.สายป่าน อ.เมืองนครปฐม จ.นครปฐม 73000, โทรศัพท์: 094-216-4813</v>
      </c>
      <c r="W1787" s="3" t="str">
        <f>VLOOKUP($B1787,[1]Offline!$A$2:$K$2447,5,FALSE)</f>
        <v>exp3333-sm@lotuss.com</v>
      </c>
      <c r="X1787" s="3" t="str">
        <f>VLOOKUP($B1787,[1]Offline!$A$2:$K$2447,10,FALSE)</f>
        <v>0942164813</v>
      </c>
      <c r="Y1787" t="s">
        <v>11634</v>
      </c>
      <c r="Z1787" t="str">
        <f t="shared" si="282"/>
        <v>0942164813</v>
      </c>
      <c r="AA1787" t="str">
        <f t="shared" si="283"/>
        <v>094-216-4813</v>
      </c>
      <c r="AB1787" t="str">
        <f t="shared" si="284"/>
        <v>Valid</v>
      </c>
      <c r="AC1787" s="4" t="str">
        <f t="shared" si="287"/>
        <v>Valid</v>
      </c>
      <c r="AD1787" t="s">
        <v>11634</v>
      </c>
      <c r="AE1787" s="11" t="s">
        <v>11635</v>
      </c>
    </row>
    <row r="1788" spans="1:31" ht="16" x14ac:dyDescent="0.2">
      <c r="A1788" t="s">
        <v>11636</v>
      </c>
      <c r="B1788">
        <v>3334</v>
      </c>
      <c r="C1788" t="str">
        <f t="shared" si="279"/>
        <v>store_doc_3334</v>
      </c>
      <c r="D1788" t="s">
        <v>11637</v>
      </c>
      <c r="E1788" t="s">
        <v>11638</v>
      </c>
      <c r="F1788">
        <v>13.721843</v>
      </c>
      <c r="G1788">
        <v>100.7708152</v>
      </c>
      <c r="H1788" t="str">
        <f t="shared" si="285"/>
        <v>https://www.google.com/maps/place/13.721843,100.7708152</v>
      </c>
      <c r="I1788" t="s">
        <v>28</v>
      </c>
      <c r="J1788" t="s">
        <v>29</v>
      </c>
      <c r="K1788" t="s">
        <v>11639</v>
      </c>
      <c r="L1788" t="s">
        <v>223</v>
      </c>
      <c r="M1788" t="s">
        <v>32</v>
      </c>
      <c r="N1788">
        <v>10520</v>
      </c>
      <c r="O1788" t="s">
        <v>294</v>
      </c>
      <c r="P1788" t="s">
        <v>34</v>
      </c>
      <c r="Q1788" s="3" t="s">
        <v>44</v>
      </c>
      <c r="R1788" s="3" t="str">
        <f t="shared" si="280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8" s="3" t="str">
        <f>VLOOKUP($B1788,[1]Offline!$A$2:$K$2447,2,FALSE)</f>
        <v>Mini Supermarket</v>
      </c>
      <c r="T1788" s="3" t="str">
        <f>VLOOKUP($B1788,[1]Offline!$A$2:$K$2447,6,FALSE)</f>
        <v xml:space="preserve">24 Hours </v>
      </c>
      <c r="U1788" s="3" t="str">
        <f>VLOOKUP($B1788,[1]Offline!$A$2:$K$2447,8,FALSE)</f>
        <v>เลขที่ 1613/1 ถ.ลาดกระบัง แขวงลาดกระบัง เขตลาดกระบัง กรุงเทพมหานคร 10520</v>
      </c>
      <c r="V1788" s="11" t="str">
        <f t="shared" si="281"/>
        <v>เลขที่ 1613/1 ถ.ลาดกระบัง แขวงลาดกระบัง เขตลาดกระบัง กรุงเทพมหานคร 10520, โทรศัพท์: 094-216-3293</v>
      </c>
      <c r="W1788" s="3" t="str">
        <f>VLOOKUP($B1788,[1]Offline!$A$2:$K$2447,5,FALSE)</f>
        <v>exp3334-sm@lotuss.com</v>
      </c>
      <c r="X1788" s="3" t="str">
        <f>VLOOKUP($B1788,[1]Offline!$A$2:$K$2447,10,FALSE)</f>
        <v>0942163293</v>
      </c>
      <c r="Y1788" t="s">
        <v>11640</v>
      </c>
      <c r="Z1788" t="str">
        <f t="shared" si="282"/>
        <v>0942163293</v>
      </c>
      <c r="AA1788" t="str">
        <f t="shared" si="283"/>
        <v>094-216-3293</v>
      </c>
      <c r="AB1788" t="str">
        <f t="shared" si="284"/>
        <v>Valid</v>
      </c>
      <c r="AC1788" s="4" t="str">
        <f t="shared" si="287"/>
        <v>Valid</v>
      </c>
      <c r="AD1788" t="s">
        <v>11640</v>
      </c>
      <c r="AE1788" s="11" t="s">
        <v>11641</v>
      </c>
    </row>
    <row r="1789" spans="1:31" ht="16" x14ac:dyDescent="0.2">
      <c r="A1789" t="s">
        <v>11642</v>
      </c>
      <c r="B1789">
        <v>3335</v>
      </c>
      <c r="C1789" t="str">
        <f t="shared" si="279"/>
        <v>store_doc_3335</v>
      </c>
      <c r="D1789" t="s">
        <v>11643</v>
      </c>
      <c r="E1789" t="s">
        <v>11644</v>
      </c>
      <c r="F1789">
        <v>13.535377</v>
      </c>
      <c r="G1789">
        <v>100.963449</v>
      </c>
      <c r="H1789" t="str">
        <f t="shared" si="285"/>
        <v>https://www.google.com/maps/place/13.535377,100.963449</v>
      </c>
      <c r="I1789" t="s">
        <v>28</v>
      </c>
      <c r="J1789" t="s">
        <v>29</v>
      </c>
      <c r="K1789" t="s">
        <v>11645</v>
      </c>
      <c r="L1789" t="s">
        <v>11646</v>
      </c>
      <c r="M1789" t="s">
        <v>11647</v>
      </c>
      <c r="N1789">
        <v>24180</v>
      </c>
      <c r="O1789" t="s">
        <v>8824</v>
      </c>
      <c r="P1789" t="s">
        <v>34</v>
      </c>
      <c r="Q1789" s="3" t="s">
        <v>35</v>
      </c>
      <c r="R1789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89" s="3" t="str">
        <f>VLOOKUP($B1789,[1]Offline!$A$2:$K$2447,2,FALSE)</f>
        <v>Mini Supermarket</v>
      </c>
      <c r="T1789" s="3" t="str">
        <f>VLOOKUP($B1789,[1]Offline!$A$2:$K$2447,6,FALSE)</f>
        <v>06:00-23:00 (17Hrs)</v>
      </c>
      <c r="U1789" s="3" t="str">
        <f>VLOOKUP($B1789,[1]Offline!$A$2:$K$2447,8,FALSE)</f>
        <v>เลขที่ 155/6 หมู่ 2 ต.บางสมัคร อ.บางปะกง จ.ฉะเชิงเทรา 24180</v>
      </c>
      <c r="V1789" s="11" t="str">
        <f t="shared" si="281"/>
        <v>เลขที่ 155/6 หมู่ 2 ต.บางสมัคร อ.บางปะกง จ.ฉะเชิงเทรา 24180, โทรศัพท์: 094-216-3307</v>
      </c>
      <c r="W1789" s="3" t="str">
        <f>VLOOKUP($B1789,[1]Offline!$A$2:$K$2447,5,FALSE)</f>
        <v>exp3335-sm@lotuss.com</v>
      </c>
      <c r="X1789" s="3" t="str">
        <f>VLOOKUP($B1789,[1]Offline!$A$2:$K$2447,10,FALSE)</f>
        <v>0942163307</v>
      </c>
      <c r="Y1789" t="s">
        <v>11648</v>
      </c>
      <c r="Z1789" t="str">
        <f t="shared" si="282"/>
        <v>0942163307</v>
      </c>
      <c r="AA1789" t="str">
        <f t="shared" si="283"/>
        <v>094-216-3307</v>
      </c>
      <c r="AB1789" t="str">
        <f t="shared" si="284"/>
        <v>Valid</v>
      </c>
      <c r="AC1789" s="4" t="str">
        <f t="shared" si="287"/>
        <v>Valid</v>
      </c>
      <c r="AD1789" t="s">
        <v>11648</v>
      </c>
      <c r="AE1789" s="11" t="s">
        <v>11649</v>
      </c>
    </row>
    <row r="1790" spans="1:31" ht="16" x14ac:dyDescent="0.2">
      <c r="A1790" t="s">
        <v>11650</v>
      </c>
      <c r="B1790">
        <v>3336</v>
      </c>
      <c r="C1790" t="str">
        <f t="shared" si="279"/>
        <v>store_doc_3336</v>
      </c>
      <c r="D1790" t="s">
        <v>11651</v>
      </c>
      <c r="E1790" t="s">
        <v>11652</v>
      </c>
      <c r="F1790">
        <v>15.032337099999999</v>
      </c>
      <c r="G1790">
        <v>102.0386422</v>
      </c>
      <c r="H1790" t="str">
        <f t="shared" si="285"/>
        <v>https://www.google.com/maps/place/15.0323371,102.0386422</v>
      </c>
      <c r="I1790" t="s">
        <v>28</v>
      </c>
      <c r="J1790" t="s">
        <v>29</v>
      </c>
      <c r="K1790" t="s">
        <v>11653</v>
      </c>
      <c r="L1790" t="s">
        <v>2721</v>
      </c>
      <c r="M1790" t="s">
        <v>11654</v>
      </c>
      <c r="N1790">
        <v>30000</v>
      </c>
      <c r="O1790" t="s">
        <v>11655</v>
      </c>
      <c r="P1790" t="s">
        <v>34</v>
      </c>
      <c r="Q1790" s="3" t="s">
        <v>35</v>
      </c>
      <c r="R1790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0" s="3" t="str">
        <f>VLOOKUP($B1790,[1]Offline!$A$2:$K$2447,2,FALSE)</f>
        <v>Mini Supermarket</v>
      </c>
      <c r="T1790" s="3" t="str">
        <f>VLOOKUP($B1790,[1]Offline!$A$2:$K$2447,6,FALSE)</f>
        <v>06:00-21:00 (15Hrs)</v>
      </c>
      <c r="U1790" s="3" t="str">
        <f>VLOOKUP($B1790,[1]Offline!$A$2:$K$2447,8,FALSE)</f>
        <v>เลขที่ 104 หมู่ 9 ตำบลพุดซา อำเภอเมืองนครราชสีมา จังหวัดนครราชสีมา</v>
      </c>
      <c r="V1790" s="11" t="str">
        <f t="shared" si="281"/>
        <v>เลขที่ 104 หมู่ 9 ตำบลพุดซา อำเภอเมืองนครราชสีมา จังหวัดนครราชสีมา, โทรศัพท์: 094-216-3292</v>
      </c>
      <c r="W1790" s="3" t="str">
        <f>VLOOKUP($B1790,[1]Offline!$A$2:$K$2447,5,FALSE)</f>
        <v>exp3336-sm@lotuss.com</v>
      </c>
      <c r="X1790" s="3" t="str">
        <f>VLOOKUP($B1790,[1]Offline!$A$2:$K$2447,10,FALSE)</f>
        <v>0942163292</v>
      </c>
      <c r="Y1790" t="s">
        <v>11656</v>
      </c>
      <c r="Z1790" t="str">
        <f t="shared" si="282"/>
        <v>0942163292</v>
      </c>
      <c r="AA1790" t="str">
        <f t="shared" si="283"/>
        <v>094-216-3292</v>
      </c>
      <c r="AB1790" t="str">
        <f t="shared" si="284"/>
        <v>Valid</v>
      </c>
      <c r="AC1790" s="4" t="str">
        <f t="shared" si="287"/>
        <v>Valid</v>
      </c>
      <c r="AD1790" t="s">
        <v>11656</v>
      </c>
      <c r="AE1790" s="11" t="s">
        <v>11657</v>
      </c>
    </row>
    <row r="1791" spans="1:31" ht="16" x14ac:dyDescent="0.2">
      <c r="A1791" t="s">
        <v>11658</v>
      </c>
      <c r="B1791">
        <v>3337</v>
      </c>
      <c r="C1791" t="str">
        <f t="shared" si="279"/>
        <v>store_doc_3337</v>
      </c>
      <c r="D1791" t="s">
        <v>11659</v>
      </c>
      <c r="E1791" t="s">
        <v>11660</v>
      </c>
      <c r="F1791">
        <v>16.444019000000001</v>
      </c>
      <c r="G1791">
        <v>103.5159</v>
      </c>
      <c r="H1791" t="str">
        <f t="shared" si="285"/>
        <v>https://www.google.com/maps/place/16.444019,103.5159</v>
      </c>
      <c r="I1791" t="s">
        <v>28</v>
      </c>
      <c r="J1791" t="s">
        <v>29</v>
      </c>
      <c r="K1791" t="s">
        <v>11661</v>
      </c>
      <c r="L1791" t="s">
        <v>4616</v>
      </c>
      <c r="M1791" t="s">
        <v>11662</v>
      </c>
      <c r="N1791">
        <v>46000</v>
      </c>
      <c r="O1791" t="s">
        <v>4617</v>
      </c>
      <c r="P1791" t="s">
        <v>34</v>
      </c>
      <c r="Q1791" s="3" t="s">
        <v>35</v>
      </c>
      <c r="R1791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1" s="3" t="str">
        <f>VLOOKUP($B1791,[1]Offline!$A$2:$K$2447,2,FALSE)</f>
        <v>Mini Supermarket</v>
      </c>
      <c r="T1791" s="3" t="str">
        <f>VLOOKUP($B1791,[1]Offline!$A$2:$K$2447,6,FALSE)</f>
        <v>06:00-23:00 (17Hrs)</v>
      </c>
      <c r="U1791" s="3" t="str">
        <f>VLOOKUP($B1791,[1]Offline!$A$2:$K$2447,8,FALSE)</f>
        <v>เลขที่ 5/1 ถนนหน้าเรือนจำ ตำบลกาฬสินธุ์ อำเภอเมืองกาฬสินธุ์ จังหวัดกาฬสินธุ์ 46000</v>
      </c>
      <c r="V1791" s="11" t="str">
        <f t="shared" si="281"/>
        <v>เลขที่ 5/1 ถนนหน้าเรือนจำ ตำบลกาฬสินธุ์ อำเภอเมืองกาฬสินธุ์ จังหวัดกาฬสินธุ์ 46000, โทรศัพท์: 088-984-7595</v>
      </c>
      <c r="W1791" s="3" t="str">
        <f>VLOOKUP($B1791,[1]Offline!$A$2:$K$2447,5,FALSE)</f>
        <v>exp3337-sm@lotuss.com</v>
      </c>
      <c r="X1791" s="3" t="str">
        <f>VLOOKUP($B1791,[1]Offline!$A$2:$K$2447,10,FALSE)</f>
        <v>0889847595</v>
      </c>
      <c r="Y1791" t="s">
        <v>11663</v>
      </c>
      <c r="Z1791" t="str">
        <f t="shared" si="282"/>
        <v>0889847595</v>
      </c>
      <c r="AA1791" t="str">
        <f t="shared" si="283"/>
        <v>088-984-7595</v>
      </c>
      <c r="AB1791" t="str">
        <f t="shared" si="284"/>
        <v>Valid</v>
      </c>
      <c r="AC1791" s="4" t="str">
        <f t="shared" si="287"/>
        <v>Valid</v>
      </c>
      <c r="AD1791" t="s">
        <v>11663</v>
      </c>
      <c r="AE1791" s="11" t="s">
        <v>11664</v>
      </c>
    </row>
    <row r="1792" spans="1:31" ht="16" x14ac:dyDescent="0.2">
      <c r="A1792" t="s">
        <v>11665</v>
      </c>
      <c r="B1792">
        <v>3338</v>
      </c>
      <c r="C1792" t="str">
        <f t="shared" si="279"/>
        <v>store_doc_3338</v>
      </c>
      <c r="D1792" t="s">
        <v>11666</v>
      </c>
      <c r="E1792" t="s">
        <v>11667</v>
      </c>
      <c r="F1792">
        <v>13.017920999999999</v>
      </c>
      <c r="G1792">
        <v>100.96</v>
      </c>
      <c r="H1792" t="str">
        <f t="shared" si="285"/>
        <v>https://www.google.com/maps/place/13.017921,100.96</v>
      </c>
      <c r="I1792" t="s">
        <v>28</v>
      </c>
      <c r="J1792" t="s">
        <v>29</v>
      </c>
      <c r="K1792" t="s">
        <v>11668</v>
      </c>
      <c r="L1792" t="s">
        <v>2583</v>
      </c>
      <c r="M1792" t="s">
        <v>1528</v>
      </c>
      <c r="N1792">
        <v>20150</v>
      </c>
      <c r="O1792" t="s">
        <v>4053</v>
      </c>
      <c r="P1792" t="s">
        <v>34</v>
      </c>
      <c r="Q1792" s="3" t="s">
        <v>35</v>
      </c>
      <c r="R1792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2" s="3" t="str">
        <f>VLOOKUP($B1792,[1]Offline!$A$2:$K$2447,2,FALSE)</f>
        <v>Mini Supermarket</v>
      </c>
      <c r="T1792" s="3" t="str">
        <f>VLOOKUP($B1792,[1]Offline!$A$2:$K$2447,6,FALSE)</f>
        <v xml:space="preserve">24 Hours </v>
      </c>
      <c r="U1792" s="3" t="str">
        <f>VLOOKUP($B1792,[1]Offline!$A$2:$K$2447,8,FALSE)</f>
        <v>เลขที่ 47/94 หมู่ 2 ต.ตะเคียนเตี้ย อ.บางละมุง จ.ชลบุรี 20150</v>
      </c>
      <c r="V1792" s="11" t="str">
        <f t="shared" si="281"/>
        <v>เลขที่ 47/94 หมู่ 2 ต.ตะเคียนเตี้ย อ.บางละมุง จ.ชลบุรี 20150, โทรศัพท์: ยังไม่มีเบอร์สาขา</v>
      </c>
      <c r="W1792" s="3" t="str">
        <f>VLOOKUP($B1792,[1]Offline!$A$2:$K$2447,5,FALSE)</f>
        <v>exp3338-sm@lotuss.com</v>
      </c>
      <c r="X1792" s="3" t="str">
        <f>VLOOKUP($B1792,[1]Offline!$A$2:$K$2447,10,FALSE)</f>
        <v>0ยังไม่มีเบอร์สาขา</v>
      </c>
      <c r="Y1792" t="s">
        <v>1580</v>
      </c>
      <c r="Z1792" t="str">
        <f t="shared" si="282"/>
        <v>ยังไม่มีเบอร์สาขา</v>
      </c>
      <c r="AA1792" t="str">
        <f t="shared" si="283"/>
        <v>ยังไม่มีเบอร์สาขา</v>
      </c>
      <c r="AB1792" t="str">
        <f t="shared" si="284"/>
        <v>Invalid</v>
      </c>
      <c r="AC1792" s="4" t="str">
        <f t="shared" si="287"/>
        <v>Invalid</v>
      </c>
      <c r="AD1792" t="s">
        <v>1580</v>
      </c>
      <c r="AE1792" s="11" t="s">
        <v>1580</v>
      </c>
    </row>
    <row r="1793" spans="1:31" ht="16" x14ac:dyDescent="0.2">
      <c r="A1793" t="s">
        <v>11669</v>
      </c>
      <c r="B1793">
        <v>3339</v>
      </c>
      <c r="C1793" t="str">
        <f t="shared" si="279"/>
        <v>store_doc_3339</v>
      </c>
      <c r="D1793" t="s">
        <v>11670</v>
      </c>
      <c r="E1793" t="s">
        <v>11671</v>
      </c>
      <c r="F1793">
        <v>15.889098300000001</v>
      </c>
      <c r="G1793">
        <v>104.91845790000001</v>
      </c>
      <c r="H1793" t="str">
        <f t="shared" si="285"/>
        <v>https://www.google.com/maps/place/15.8890983,104.9184579</v>
      </c>
      <c r="I1793" t="s">
        <v>28</v>
      </c>
      <c r="J1793" t="s">
        <v>29</v>
      </c>
      <c r="K1793" t="s">
        <v>11672</v>
      </c>
      <c r="L1793" t="s">
        <v>11673</v>
      </c>
      <c r="M1793" t="s">
        <v>11674</v>
      </c>
      <c r="N1793">
        <v>37110</v>
      </c>
      <c r="O1793" t="s">
        <v>11675</v>
      </c>
      <c r="P1793" t="s">
        <v>34</v>
      </c>
      <c r="Q1793" s="3" t="s">
        <v>35</v>
      </c>
      <c r="R1793" s="3" t="str">
        <f t="shared" si="280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3" s="3" t="str">
        <f>VLOOKUP($B1793,[1]Offline!$A$2:$K$2447,2,FALSE)</f>
        <v>Mini Supermarket</v>
      </c>
      <c r="T1793" s="3" t="str">
        <f>VLOOKUP($B1793,[1]Offline!$A$2:$K$2447,6,FALSE)</f>
        <v>06:00-23:00 (17Hrs)</v>
      </c>
      <c r="U1793" s="3" t="str">
        <f>VLOOKUP($B1793,[1]Offline!$A$2:$K$2447,8,FALSE)</f>
        <v>เลขที่ 388 หมู่ที่ 3 ตำบลนาหว้า  อำเภอปทุมราชวงศา  จังหวัด อำนาจเจริญ  37110</v>
      </c>
      <c r="V1793" s="11" t="str">
        <f t="shared" si="281"/>
        <v>เลขที่ 388 หมู่ที่ 3 ตำบลนาหว้า  อำเภอปทุมราชวงศา  จังหวัด อำนาจเจริญ  37110, โทรศัพท์: 095-594-7345</v>
      </c>
      <c r="W1793" s="3" t="str">
        <f>VLOOKUP($B1793,[1]Offline!$A$2:$K$2447,5,FALSE)</f>
        <v>exp3339-sm@lotuss.com</v>
      </c>
      <c r="X1793" s="3" t="str">
        <f>VLOOKUP($B1793,[1]Offline!$A$2:$K$2447,10,FALSE)</f>
        <v>0955947345</v>
      </c>
      <c r="Y1793" t="s">
        <v>11676</v>
      </c>
      <c r="Z1793" t="str">
        <f t="shared" si="282"/>
        <v>0955947345</v>
      </c>
      <c r="AA1793" t="str">
        <f t="shared" si="283"/>
        <v>095-594-7345</v>
      </c>
      <c r="AB1793" t="str">
        <f t="shared" si="284"/>
        <v>Valid</v>
      </c>
      <c r="AC1793" s="4" t="str">
        <f t="shared" si="287"/>
        <v>Valid</v>
      </c>
      <c r="AD1793" t="s">
        <v>11676</v>
      </c>
      <c r="AE1793" s="11" t="s">
        <v>11677</v>
      </c>
    </row>
    <row r="1794" spans="1:31" ht="16" x14ac:dyDescent="0.2">
      <c r="A1794" t="s">
        <v>11678</v>
      </c>
      <c r="B1794">
        <v>3340</v>
      </c>
      <c r="C1794" t="str">
        <f t="shared" si="279"/>
        <v>store_doc_3340</v>
      </c>
      <c r="D1794" t="s">
        <v>11679</v>
      </c>
      <c r="E1794" t="s">
        <v>11680</v>
      </c>
      <c r="F1794">
        <v>17.445233000000002</v>
      </c>
      <c r="G1794">
        <v>102.780959</v>
      </c>
      <c r="H1794" t="str">
        <f t="shared" si="285"/>
        <v>https://www.google.com/maps/place/17.445233,102.780959</v>
      </c>
      <c r="I1794" t="s">
        <v>28</v>
      </c>
      <c r="J1794" t="s">
        <v>29</v>
      </c>
      <c r="K1794" t="s">
        <v>11681</v>
      </c>
      <c r="L1794" t="s">
        <v>2736</v>
      </c>
      <c r="M1794" t="s">
        <v>11548</v>
      </c>
      <c r="N1794">
        <v>41000</v>
      </c>
      <c r="O1794" t="s">
        <v>2977</v>
      </c>
      <c r="P1794" t="s">
        <v>34</v>
      </c>
      <c r="Q1794" s="3" t="s">
        <v>170</v>
      </c>
      <c r="R1794" s="3" t="str">
        <f t="shared" si="280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4" s="3" t="str">
        <f>VLOOKUP($B1794,[1]Offline!$A$2:$K$2447,2,FALSE)</f>
        <v>Mini Supermarket</v>
      </c>
      <c r="T1794" s="3" t="str">
        <f>VLOOKUP($B1794,[1]Offline!$A$2:$K$2447,6,FALSE)</f>
        <v>06:00-23:00 (17Hrs)</v>
      </c>
      <c r="U1794" s="3" t="str">
        <f>VLOOKUP($B1794,[1]Offline!$A$2:$K$2447,8,FALSE)</f>
        <v>เลขที่ 254/3 หมู่ 7 ตำบลหมูม่น อำเภอเมืองอุดรธานี จังหวัดอุดรธานี 41000</v>
      </c>
      <c r="V1794" s="11" t="str">
        <f t="shared" si="281"/>
        <v>เลขที่ 254/3 หมู่ 7 ตำบลหมูม่น อำเภอเมืองอุดรธานี จังหวัดอุดรธานี 41000, โทรศัพท์: 085-571-9958</v>
      </c>
      <c r="W1794" s="3" t="str">
        <f>VLOOKUP($B1794,[1]Offline!$A$2:$K$2447,5,FALSE)</f>
        <v>exp3340-sm@lotuss.com</v>
      </c>
      <c r="X1794" s="3" t="str">
        <f>VLOOKUP($B1794,[1]Offline!$A$2:$K$2447,10,FALSE)</f>
        <v>0855719958</v>
      </c>
      <c r="Y1794" t="s">
        <v>11682</v>
      </c>
      <c r="Z1794" t="str">
        <f t="shared" si="282"/>
        <v>0855719958</v>
      </c>
      <c r="AA1794" t="str">
        <f t="shared" si="283"/>
        <v>085-571-9958</v>
      </c>
      <c r="AB1794" t="str">
        <f t="shared" si="284"/>
        <v>Valid</v>
      </c>
      <c r="AC1794" s="4" t="str">
        <f t="shared" si="287"/>
        <v>Valid</v>
      </c>
      <c r="AD1794" t="s">
        <v>11682</v>
      </c>
      <c r="AE1794" s="11" t="s">
        <v>11683</v>
      </c>
    </row>
    <row r="1795" spans="1:31" ht="16" x14ac:dyDescent="0.2">
      <c r="A1795" t="s">
        <v>11684</v>
      </c>
      <c r="B1795">
        <v>3341</v>
      </c>
      <c r="C1795" t="str">
        <f t="shared" ref="C1795:C1858" si="288">CONCATENATE("store_doc_",B1795)</f>
        <v>store_doc_3341</v>
      </c>
      <c r="D1795" t="s">
        <v>11685</v>
      </c>
      <c r="E1795" t="s">
        <v>11686</v>
      </c>
      <c r="F1795">
        <v>14.117577000000001</v>
      </c>
      <c r="G1795">
        <v>101.787441</v>
      </c>
      <c r="H1795" t="str">
        <f t="shared" si="285"/>
        <v>https://www.google.com/maps/place/14.117577,101.787441</v>
      </c>
      <c r="I1795" t="s">
        <v>28</v>
      </c>
      <c r="J1795" t="s">
        <v>29</v>
      </c>
      <c r="K1795" t="s">
        <v>11687</v>
      </c>
      <c r="L1795" t="s">
        <v>11688</v>
      </c>
      <c r="M1795" t="s">
        <v>11498</v>
      </c>
      <c r="N1795">
        <v>25220</v>
      </c>
      <c r="O1795" t="s">
        <v>11689</v>
      </c>
      <c r="P1795" t="s">
        <v>34</v>
      </c>
      <c r="Q1795" s="3" t="s">
        <v>35</v>
      </c>
      <c r="R1795" s="3" t="str">
        <f t="shared" ref="R1795:R1858" si="289">_xlfn.CONCAT($Q1795,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5" s="3" t="str">
        <f>VLOOKUP($B1795,[1]Offline!$A$2:$K$2447,2,FALSE)</f>
        <v>Mini Supermarket</v>
      </c>
      <c r="T1795" s="3" t="str">
        <f>VLOOKUP($B1795,[1]Offline!$A$2:$K$2447,6,FALSE)</f>
        <v>06:00-23:00 (17Hrs)</v>
      </c>
      <c r="U1795" s="3" t="str">
        <f>VLOOKUP($B1795,[1]Offline!$A$2:$K$2447,8,FALSE)</f>
        <v>เลขที่ 379 หมู่ 4 ต.นาดี อ.นาดี จ.ปราจีนบุรี 25220</v>
      </c>
      <c r="V1795" s="11" t="str">
        <f t="shared" ref="V1795:V1858" si="290">$U1795 &amp; ", โทรศัพท์: " &amp; $AE1795</f>
        <v>เลขที่ 379 หมู่ 4 ต.นาดี อ.นาดี จ.ปราจีนบุรี 25220, โทรศัพท์: 094-216-4285</v>
      </c>
      <c r="W1795" s="3" t="str">
        <f>VLOOKUP($B1795,[1]Offline!$A$2:$K$2447,5,FALSE)</f>
        <v>exp3341-sm@lotuss.com</v>
      </c>
      <c r="X1795" s="3" t="str">
        <f>VLOOKUP($B1795,[1]Offline!$A$2:$K$2447,10,FALSE)</f>
        <v>0942164285</v>
      </c>
      <c r="Y1795" t="s">
        <v>11690</v>
      </c>
      <c r="Z1795" t="str">
        <f t="shared" ref="Z1795:Z1858" si="291">SUBSTITUTE($Y1795, "-", "")</f>
        <v>0942164285</v>
      </c>
      <c r="AA1795" t="str">
        <f t="shared" ref="AA1795:AA1858" si="292">IF(LEN($Z1795)=9, TEXT($Z1795, "00-000-0000"), TEXT($Z1795, "000-000-0000"))</f>
        <v>094-216-4285</v>
      </c>
      <c r="AB1795" t="str">
        <f t="shared" ref="AB1795:AB1858" si="293">IF(AND(LEFT($Z1795,1)="0", OR(LEN($Z1795)=9, LEN($Z1795)=10)), "Valid", "Invalid")</f>
        <v>Valid</v>
      </c>
      <c r="AC1795" s="4" t="str">
        <f t="shared" ref="AC1795:AC1858" si="294">IF(AND(LEFT($Z1795,1)="0", OR(LEN(SUBSTITUTE($Z1795,"-",""))=9, AND(LEFT($Z1795,2)&lt;&gt;"02", LEN(SUBSTITUTE($Z1795,"-",""))=10))), "Valid", "Invalid")</f>
        <v>Valid</v>
      </c>
      <c r="AD1795" t="s">
        <v>11690</v>
      </c>
      <c r="AE1795" s="11" t="s">
        <v>11691</v>
      </c>
    </row>
    <row r="1796" spans="1:31" ht="16" x14ac:dyDescent="0.2">
      <c r="A1796" t="s">
        <v>11692</v>
      </c>
      <c r="B1796">
        <v>3342</v>
      </c>
      <c r="C1796" t="str">
        <f t="shared" si="288"/>
        <v>store_doc_3342</v>
      </c>
      <c r="D1796" t="s">
        <v>11693</v>
      </c>
      <c r="E1796" t="s">
        <v>11694</v>
      </c>
      <c r="F1796">
        <v>13.924681</v>
      </c>
      <c r="G1796">
        <v>100.385969</v>
      </c>
      <c r="H1796" t="str">
        <f t="shared" ref="H1796:H1859" si="295">CONCATENATE("https://www.google.com/maps/place/",F1796,",",G1796)</f>
        <v>https://www.google.com/maps/place/13.924681,100.385969</v>
      </c>
      <c r="I1796" t="s">
        <v>28</v>
      </c>
      <c r="J1796" t="s">
        <v>29</v>
      </c>
      <c r="K1796" t="s">
        <v>11695</v>
      </c>
      <c r="L1796" t="s">
        <v>11696</v>
      </c>
      <c r="M1796" t="s">
        <v>11421</v>
      </c>
      <c r="N1796">
        <v>11110</v>
      </c>
      <c r="O1796" t="s">
        <v>11697</v>
      </c>
      <c r="P1796" t="s">
        <v>34</v>
      </c>
      <c r="Q1796" s="3" t="s">
        <v>35</v>
      </c>
      <c r="R1796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6" s="3" t="str">
        <f>VLOOKUP($B1796,[1]Offline!$A$2:$K$2447,2,FALSE)</f>
        <v>Mini Supermarket</v>
      </c>
      <c r="T1796" s="3" t="str">
        <f>VLOOKUP($B1796,[1]Offline!$A$2:$K$2447,6,FALSE)</f>
        <v>06:00-23:00 (17Hrs)</v>
      </c>
      <c r="U1796" s="3" t="str">
        <f>VLOOKUP($B1796,[1]Offline!$A$2:$K$2447,8,FALSE)</f>
        <v>เลขที่ 93 หมู่ที่ 4 ต.พิมลราช อ.บางบัวทอง จ.นนทบุรี 11110</v>
      </c>
      <c r="V1796" s="11" t="str">
        <f t="shared" si="290"/>
        <v>เลขที่ 93 หมู่ที่ 4 ต.พิมลราช อ.บางบัวทอง จ.นนทบุรี 11110, โทรศัพท์: 094-216-4351</v>
      </c>
      <c r="W1796" s="3" t="str">
        <f>VLOOKUP($B1796,[1]Offline!$A$2:$K$2447,5,FALSE)</f>
        <v>exp3342-sm@lotuss.com</v>
      </c>
      <c r="X1796" s="3" t="str">
        <f>VLOOKUP($B1796,[1]Offline!$A$2:$K$2447,10,FALSE)</f>
        <v>0942164351</v>
      </c>
      <c r="Y1796" t="s">
        <v>11698</v>
      </c>
      <c r="Z1796" t="str">
        <f t="shared" si="291"/>
        <v>0942164351</v>
      </c>
      <c r="AA1796" t="str">
        <f t="shared" si="292"/>
        <v>094-216-4351</v>
      </c>
      <c r="AB1796" t="str">
        <f t="shared" si="293"/>
        <v>Valid</v>
      </c>
      <c r="AC1796" s="4" t="str">
        <f t="shared" si="294"/>
        <v>Valid</v>
      </c>
      <c r="AD1796" t="s">
        <v>11698</v>
      </c>
      <c r="AE1796" s="11" t="s">
        <v>11699</v>
      </c>
    </row>
    <row r="1797" spans="1:31" ht="16" x14ac:dyDescent="0.2">
      <c r="A1797" t="s">
        <v>11700</v>
      </c>
      <c r="B1797">
        <v>3343</v>
      </c>
      <c r="C1797" t="str">
        <f t="shared" si="288"/>
        <v>store_doc_3343</v>
      </c>
      <c r="D1797" t="s">
        <v>11701</v>
      </c>
      <c r="E1797" t="s">
        <v>11702</v>
      </c>
      <c r="F1797">
        <v>13.693413</v>
      </c>
      <c r="G1797">
        <v>100.86310899999999</v>
      </c>
      <c r="H1797" t="str">
        <f t="shared" si="295"/>
        <v>https://www.google.com/maps/place/13.693413,100.863109</v>
      </c>
      <c r="I1797" t="s">
        <v>28</v>
      </c>
      <c r="J1797" t="s">
        <v>29</v>
      </c>
      <c r="K1797" t="s">
        <v>11703</v>
      </c>
      <c r="L1797" t="s">
        <v>11704</v>
      </c>
      <c r="M1797" t="s">
        <v>11275</v>
      </c>
      <c r="N1797">
        <v>10560</v>
      </c>
      <c r="O1797" t="s">
        <v>11705</v>
      </c>
      <c r="P1797" t="s">
        <v>34</v>
      </c>
      <c r="Q1797" s="3" t="s">
        <v>35</v>
      </c>
      <c r="R1797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7" s="3" t="str">
        <f>VLOOKUP($B1797,[1]Offline!$A$2:$K$2447,2,FALSE)</f>
        <v>Mini Supermarket</v>
      </c>
      <c r="T1797" s="3" t="str">
        <f>VLOOKUP($B1797,[1]Offline!$A$2:$K$2447,6,FALSE)</f>
        <v xml:space="preserve">24 Hours </v>
      </c>
      <c r="U1797" s="3" t="str">
        <f>VLOOKUP($B1797,[1]Offline!$A$2:$K$2447,8,FALSE)</f>
        <v>เลขที่ 7/4 หมู่ 7 ต.เปร็ง อ.บางบ่อ จ.สมุทรปราการ 10560</v>
      </c>
      <c r="V1797" s="11" t="str">
        <f t="shared" si="290"/>
        <v>เลขที่ 7/4 หมู่ 7 ต.เปร็ง อ.บางบ่อ จ.สมุทรปราการ 10560, โทรศัพท์: 094-216-5157</v>
      </c>
      <c r="W1797" s="3" t="str">
        <f>VLOOKUP($B1797,[1]Offline!$A$2:$K$2447,5,FALSE)</f>
        <v>exp3343-sm@lotuss.com</v>
      </c>
      <c r="X1797" s="3" t="str">
        <f>VLOOKUP($B1797,[1]Offline!$A$2:$K$2447,10,FALSE)</f>
        <v>0942165157</v>
      </c>
      <c r="Y1797" t="s">
        <v>11706</v>
      </c>
      <c r="Z1797" t="str">
        <f t="shared" si="291"/>
        <v>0942165157</v>
      </c>
      <c r="AA1797" t="str">
        <f t="shared" si="292"/>
        <v>094-216-5157</v>
      </c>
      <c r="AB1797" t="str">
        <f t="shared" si="293"/>
        <v>Valid</v>
      </c>
      <c r="AC1797" s="4" t="str">
        <f t="shared" si="294"/>
        <v>Valid</v>
      </c>
      <c r="AD1797" t="s">
        <v>11706</v>
      </c>
      <c r="AE1797" s="11" t="s">
        <v>11707</v>
      </c>
    </row>
    <row r="1798" spans="1:31" ht="16" x14ac:dyDescent="0.2">
      <c r="A1798" t="s">
        <v>11708</v>
      </c>
      <c r="B1798">
        <v>3344</v>
      </c>
      <c r="C1798" t="str">
        <f t="shared" si="288"/>
        <v>store_doc_3344</v>
      </c>
      <c r="D1798" t="s">
        <v>11709</v>
      </c>
      <c r="E1798" t="s">
        <v>11710</v>
      </c>
      <c r="F1798">
        <v>18.517562999999999</v>
      </c>
      <c r="G1798">
        <v>98.965411000000003</v>
      </c>
      <c r="H1798" t="str">
        <f t="shared" si="295"/>
        <v>https://www.google.com/maps/place/18.517563,98.965411</v>
      </c>
      <c r="I1798" t="s">
        <v>28</v>
      </c>
      <c r="J1798" t="s">
        <v>29</v>
      </c>
      <c r="K1798" t="s">
        <v>11711</v>
      </c>
      <c r="L1798" t="s">
        <v>11365</v>
      </c>
      <c r="M1798" t="s">
        <v>11712</v>
      </c>
      <c r="N1798">
        <v>51000</v>
      </c>
      <c r="O1798" t="s">
        <v>11713</v>
      </c>
      <c r="P1798" t="s">
        <v>34</v>
      </c>
      <c r="Q1798" s="3" t="s">
        <v>35</v>
      </c>
      <c r="R1798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8" s="3" t="str">
        <f>VLOOKUP($B1798,[1]Offline!$A$2:$K$2447,2,FALSE)</f>
        <v>Mini Supermarket</v>
      </c>
      <c r="T1798" s="3" t="str">
        <f>VLOOKUP($B1798,[1]Offline!$A$2:$K$2447,6,FALSE)</f>
        <v>06:00-23:00 (17Hrs)</v>
      </c>
      <c r="U1798" s="3" t="str">
        <f>VLOOKUP($B1798,[1]Offline!$A$2:$K$2447,8,FALSE)</f>
        <v>เลขที่ 332 หมู่ที่ 7 ต.บ้านแป้น อ.เมือง จ.ลำพูน 51000</v>
      </c>
      <c r="V1798" s="11" t="str">
        <f t="shared" si="290"/>
        <v>เลขที่ 332 หมู่ที่ 7 ต.บ้านแป้น อ.เมือง จ.ลำพูน 51000, โทรศัพท์: 094-216-4819</v>
      </c>
      <c r="W1798" s="3" t="str">
        <f>VLOOKUP($B1798,[1]Offline!$A$2:$K$2447,5,FALSE)</f>
        <v>exp3344-sm@lotuss.com</v>
      </c>
      <c r="X1798" s="3" t="str">
        <f>VLOOKUP($B1798,[1]Offline!$A$2:$K$2447,10,FALSE)</f>
        <v>0942164819</v>
      </c>
      <c r="Y1798" t="s">
        <v>11714</v>
      </c>
      <c r="Z1798" t="str">
        <f t="shared" si="291"/>
        <v>0942164819</v>
      </c>
      <c r="AA1798" t="str">
        <f t="shared" si="292"/>
        <v>094-216-4819</v>
      </c>
      <c r="AB1798" t="str">
        <f t="shared" si="293"/>
        <v>Valid</v>
      </c>
      <c r="AC1798" s="4" t="str">
        <f t="shared" si="294"/>
        <v>Valid</v>
      </c>
      <c r="AD1798" t="s">
        <v>11714</v>
      </c>
      <c r="AE1798" s="11" t="s">
        <v>11715</v>
      </c>
    </row>
    <row r="1799" spans="1:31" ht="16" x14ac:dyDescent="0.2">
      <c r="A1799" t="s">
        <v>11716</v>
      </c>
      <c r="B1799">
        <v>3345</v>
      </c>
      <c r="C1799" t="str">
        <f t="shared" si="288"/>
        <v>store_doc_3345</v>
      </c>
      <c r="D1799" t="s">
        <v>11717</v>
      </c>
      <c r="E1799" t="s">
        <v>11718</v>
      </c>
      <c r="F1799">
        <v>13.630138000000001</v>
      </c>
      <c r="G1799">
        <v>100.50274899999999</v>
      </c>
      <c r="H1799" t="str">
        <f t="shared" si="295"/>
        <v>https://www.google.com/maps/place/13.630138,100.502749</v>
      </c>
      <c r="I1799" t="s">
        <v>28</v>
      </c>
      <c r="J1799" t="s">
        <v>29</v>
      </c>
      <c r="K1799" t="s">
        <v>11719</v>
      </c>
      <c r="L1799" t="s">
        <v>601</v>
      </c>
      <c r="M1799" t="s">
        <v>32</v>
      </c>
      <c r="N1799">
        <v>10140</v>
      </c>
      <c r="O1799" t="s">
        <v>1910</v>
      </c>
      <c r="P1799" t="s">
        <v>34</v>
      </c>
      <c r="Q1799" s="3" t="s">
        <v>35</v>
      </c>
      <c r="R1799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799" s="3" t="str">
        <f>VLOOKUP($B1799,[1]Offline!$A$2:$K$2447,2,FALSE)</f>
        <v>Mini Supermarket</v>
      </c>
      <c r="T1799" s="3" t="str">
        <f>VLOOKUP($B1799,[1]Offline!$A$2:$K$2447,6,FALSE)</f>
        <v>07:00-21:00 (14Hrs)</v>
      </c>
      <c r="U1799" s="3" t="str">
        <f>VLOOKUP($B1799,[1]Offline!$A$2:$K$2447,8,FALSE)</f>
        <v>เลขที่ 24/1 ซ.ประชาอุทิศ 72 แขวงทุ่งครุ เขตทุ่งครุ กรุงเทพมหานคร 10140</v>
      </c>
      <c r="V1799" s="11" t="str">
        <f t="shared" si="290"/>
        <v>เลขที่ 24/1 ซ.ประชาอุทิศ 72 แขวงทุ่งครุ เขตทุ่งครุ กรุงเทพมหานคร 10140, โทรศัพท์: 094-216-5197</v>
      </c>
      <c r="W1799" s="3" t="str">
        <f>VLOOKUP($B1799,[1]Offline!$A$2:$K$2447,5,FALSE)</f>
        <v>exp3345-sm@lotuss.com</v>
      </c>
      <c r="X1799" s="3" t="str">
        <f>VLOOKUP($B1799,[1]Offline!$A$2:$K$2447,10,FALSE)</f>
        <v>0942165197</v>
      </c>
      <c r="Y1799" t="s">
        <v>11720</v>
      </c>
      <c r="Z1799" t="str">
        <f t="shared" si="291"/>
        <v>0942165197</v>
      </c>
      <c r="AA1799" t="str">
        <f t="shared" si="292"/>
        <v>094-216-5197</v>
      </c>
      <c r="AB1799" t="str">
        <f t="shared" si="293"/>
        <v>Valid</v>
      </c>
      <c r="AC1799" s="4" t="str">
        <f t="shared" si="294"/>
        <v>Valid</v>
      </c>
      <c r="AD1799" t="s">
        <v>11720</v>
      </c>
      <c r="AE1799" s="11" t="s">
        <v>11721</v>
      </c>
    </row>
    <row r="1800" spans="1:31" ht="16" x14ac:dyDescent="0.2">
      <c r="A1800" t="s">
        <v>11722</v>
      </c>
      <c r="B1800">
        <v>3346</v>
      </c>
      <c r="C1800" t="str">
        <f t="shared" si="288"/>
        <v>store_doc_3346</v>
      </c>
      <c r="D1800" t="s">
        <v>11723</v>
      </c>
      <c r="E1800" t="s">
        <v>11724</v>
      </c>
      <c r="F1800">
        <v>9.7635992999999992</v>
      </c>
      <c r="G1800">
        <v>99.074599599999999</v>
      </c>
      <c r="H1800" t="str">
        <f t="shared" si="295"/>
        <v>https://www.google.com/maps/place/9.7635993,99.0745996</v>
      </c>
      <c r="I1800" t="s">
        <v>28</v>
      </c>
      <c r="J1800" t="s">
        <v>29</v>
      </c>
      <c r="K1800" t="s">
        <v>11725</v>
      </c>
      <c r="L1800" t="s">
        <v>11726</v>
      </c>
      <c r="M1800" t="s">
        <v>11727</v>
      </c>
      <c r="N1800">
        <v>86170</v>
      </c>
      <c r="O1800" t="s">
        <v>11728</v>
      </c>
      <c r="P1800" t="s">
        <v>34</v>
      </c>
      <c r="Q1800" s="3" t="s">
        <v>35</v>
      </c>
      <c r="R1800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0" s="3" t="str">
        <f>VLOOKUP($B1800,[1]Offline!$A$2:$K$2447,2,FALSE)</f>
        <v>Mini Supermarket</v>
      </c>
      <c r="T1800" s="3" t="str">
        <f>VLOOKUP($B1800,[1]Offline!$A$2:$K$2447,6,FALSE)</f>
        <v>06:00-23:00 (17Hrs)</v>
      </c>
      <c r="U1800" s="3" t="str">
        <f>VLOOKUP($B1800,[1]Offline!$A$2:$K$2447,8,FALSE)</f>
        <v>เลขที่ 300 หมู่ 6 ต.ละแม อ.ละแม จ.ชุมพร 86170</v>
      </c>
      <c r="V1800" s="11" t="str">
        <f t="shared" si="290"/>
        <v>เลขที่ 300 หมู่ 6 ต.ละแม อ.ละแม จ.ชุมพร 86170, โทรศัพท์: 094-216-5214</v>
      </c>
      <c r="W1800" s="3" t="str">
        <f>VLOOKUP($B1800,[1]Offline!$A$2:$K$2447,5,FALSE)</f>
        <v>exp3346-sm@lotuss.com</v>
      </c>
      <c r="X1800" s="3" t="str">
        <f>VLOOKUP($B1800,[1]Offline!$A$2:$K$2447,10,FALSE)</f>
        <v>0942165214</v>
      </c>
      <c r="Y1800" t="s">
        <v>11729</v>
      </c>
      <c r="Z1800" t="str">
        <f t="shared" si="291"/>
        <v>0942165214</v>
      </c>
      <c r="AA1800" t="str">
        <f t="shared" si="292"/>
        <v>094-216-5214</v>
      </c>
      <c r="AB1800" t="str">
        <f t="shared" si="293"/>
        <v>Valid</v>
      </c>
      <c r="AC1800" s="4" t="str">
        <f t="shared" si="294"/>
        <v>Valid</v>
      </c>
      <c r="AD1800" t="s">
        <v>11729</v>
      </c>
      <c r="AE1800" s="11" t="s">
        <v>11730</v>
      </c>
    </row>
    <row r="1801" spans="1:31" ht="16" x14ac:dyDescent="0.2">
      <c r="A1801" t="s">
        <v>11731</v>
      </c>
      <c r="B1801">
        <v>3347</v>
      </c>
      <c r="C1801" t="str">
        <f t="shared" si="288"/>
        <v>store_doc_3347</v>
      </c>
      <c r="D1801" t="s">
        <v>11732</v>
      </c>
      <c r="E1801" t="s">
        <v>11733</v>
      </c>
      <c r="F1801">
        <v>13.602212</v>
      </c>
      <c r="G1801">
        <v>99.907894999999996</v>
      </c>
      <c r="H1801" t="str">
        <f t="shared" si="295"/>
        <v>https://www.google.com/maps/place/13.602212,99.907895</v>
      </c>
      <c r="I1801" t="s">
        <v>28</v>
      </c>
      <c r="J1801" t="s">
        <v>29</v>
      </c>
      <c r="K1801" t="s">
        <v>11734</v>
      </c>
      <c r="L1801" t="s">
        <v>11735</v>
      </c>
      <c r="M1801" t="s">
        <v>11398</v>
      </c>
      <c r="N1801">
        <v>70130</v>
      </c>
      <c r="O1801" t="s">
        <v>11736</v>
      </c>
      <c r="P1801" t="s">
        <v>34</v>
      </c>
      <c r="Q1801" s="3" t="s">
        <v>35</v>
      </c>
      <c r="R1801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1" s="3" t="str">
        <f>VLOOKUP($B1801,[1]Offline!$A$2:$K$2447,2,FALSE)</f>
        <v>Mini Supermarket</v>
      </c>
      <c r="T1801" s="3" t="str">
        <f>VLOOKUP($B1801,[1]Offline!$A$2:$K$2447,6,FALSE)</f>
        <v>06:00-22:30 (16.5Hrs)</v>
      </c>
      <c r="U1801" s="3" t="str">
        <f>VLOOKUP($B1801,[1]Offline!$A$2:$K$2447,8,FALSE)</f>
        <v>เลขที่ 415 หมู่ 4 ต.บ้านไร่ อ.ดำเนินสะดวก จ.ราชบุรี 70130</v>
      </c>
      <c r="V1801" s="11" t="str">
        <f t="shared" si="290"/>
        <v>เลขที่ 415 หมู่ 4 ต.บ้านไร่ อ.ดำเนินสะดวก จ.ราชบุรี 70130, โทรศัพท์: 094-216-5091</v>
      </c>
      <c r="W1801" s="3" t="str">
        <f>VLOOKUP($B1801,[1]Offline!$A$2:$K$2447,5,FALSE)</f>
        <v>exp3347-sm@lotuss.com</v>
      </c>
      <c r="X1801" s="3" t="str">
        <f>VLOOKUP($B1801,[1]Offline!$A$2:$K$2447,10,FALSE)</f>
        <v>0942165091</v>
      </c>
      <c r="Y1801" t="s">
        <v>11737</v>
      </c>
      <c r="Z1801" t="str">
        <f t="shared" si="291"/>
        <v>0942165091</v>
      </c>
      <c r="AA1801" t="str">
        <f t="shared" si="292"/>
        <v>094-216-5091</v>
      </c>
      <c r="AB1801" t="str">
        <f t="shared" si="293"/>
        <v>Valid</v>
      </c>
      <c r="AC1801" s="4" t="str">
        <f t="shared" si="294"/>
        <v>Valid</v>
      </c>
      <c r="AD1801" t="s">
        <v>11737</v>
      </c>
      <c r="AE1801" s="11" t="s">
        <v>11738</v>
      </c>
    </row>
    <row r="1802" spans="1:31" ht="16" x14ac:dyDescent="0.2">
      <c r="A1802" t="s">
        <v>11739</v>
      </c>
      <c r="B1802">
        <v>3348</v>
      </c>
      <c r="C1802" t="str">
        <f t="shared" si="288"/>
        <v>store_doc_3348</v>
      </c>
      <c r="D1802" t="s">
        <v>11740</v>
      </c>
      <c r="E1802" t="s">
        <v>11741</v>
      </c>
      <c r="F1802">
        <v>13.21475</v>
      </c>
      <c r="G1802">
        <v>99.979083299999999</v>
      </c>
      <c r="H1802" t="str">
        <f t="shared" si="295"/>
        <v>https://www.google.com/maps/place/13.21475,99.9790833</v>
      </c>
      <c r="I1802" t="s">
        <v>28</v>
      </c>
      <c r="J1802" t="s">
        <v>29</v>
      </c>
      <c r="K1802" t="s">
        <v>11742</v>
      </c>
      <c r="L1802" t="s">
        <v>11743</v>
      </c>
      <c r="M1802" t="s">
        <v>11744</v>
      </c>
      <c r="N1802">
        <v>76110</v>
      </c>
      <c r="O1802" t="s">
        <v>11745</v>
      </c>
      <c r="P1802" t="s">
        <v>34</v>
      </c>
      <c r="Q1802" s="3" t="s">
        <v>35</v>
      </c>
      <c r="R1802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2" s="3" t="str">
        <f>VLOOKUP($B1802,[1]Offline!$A$2:$K$2447,2,FALSE)</f>
        <v>Mini Supermarket</v>
      </c>
      <c r="T1802" s="3" t="str">
        <f>VLOOKUP($B1802,[1]Offline!$A$2:$K$2447,6,FALSE)</f>
        <v>06:00-21:00 (15Hrs)</v>
      </c>
      <c r="U1802" s="3" t="str">
        <f>VLOOKUP($B1802,[1]Offline!$A$2:$K$2447,8,FALSE)</f>
        <v>เลขที่ 233/23 หมู่ 7 ต.บ้านแหลม อ.บ้านแหลม จ.เพชรบุรี 76110</v>
      </c>
      <c r="V1802" s="11" t="str">
        <f t="shared" si="290"/>
        <v>เลขที่ 233/23 หมู่ 7 ต.บ้านแหลม อ.บ้านแหลม จ.เพชรบุรี 76110, โทรศัพท์: 094-216-5136</v>
      </c>
      <c r="W1802" s="3" t="str">
        <f>VLOOKUP($B1802,[1]Offline!$A$2:$K$2447,5,FALSE)</f>
        <v>exp3348-sm@lotuss.com</v>
      </c>
      <c r="X1802" s="3" t="str">
        <f>VLOOKUP($B1802,[1]Offline!$A$2:$K$2447,10,FALSE)</f>
        <v>0942165136</v>
      </c>
      <c r="Y1802" t="s">
        <v>11746</v>
      </c>
      <c r="Z1802" t="str">
        <f t="shared" si="291"/>
        <v>0942165136</v>
      </c>
      <c r="AA1802" t="str">
        <f t="shared" si="292"/>
        <v>094-216-5136</v>
      </c>
      <c r="AB1802" t="str">
        <f t="shared" si="293"/>
        <v>Valid</v>
      </c>
      <c r="AC1802" s="4" t="str">
        <f t="shared" si="294"/>
        <v>Valid</v>
      </c>
      <c r="AD1802" t="s">
        <v>11746</v>
      </c>
      <c r="AE1802" s="11" t="s">
        <v>11747</v>
      </c>
    </row>
    <row r="1803" spans="1:31" ht="16" x14ac:dyDescent="0.2">
      <c r="A1803" t="s">
        <v>11748</v>
      </c>
      <c r="B1803">
        <v>3349</v>
      </c>
      <c r="C1803" t="str">
        <f t="shared" si="288"/>
        <v>store_doc_3349</v>
      </c>
      <c r="D1803" t="s">
        <v>11749</v>
      </c>
      <c r="E1803" t="s">
        <v>11750</v>
      </c>
      <c r="F1803">
        <v>12.896929999999999</v>
      </c>
      <c r="G1803">
        <v>100.90934</v>
      </c>
      <c r="H1803" t="str">
        <f t="shared" si="295"/>
        <v>https://www.google.com/maps/place/12.89693,100.90934</v>
      </c>
      <c r="I1803" t="s">
        <v>28</v>
      </c>
      <c r="J1803" t="s">
        <v>29</v>
      </c>
      <c r="K1803" t="s">
        <v>11751</v>
      </c>
      <c r="L1803" t="s">
        <v>11752</v>
      </c>
      <c r="M1803" t="s">
        <v>11366</v>
      </c>
      <c r="N1803">
        <v>20150</v>
      </c>
      <c r="O1803" t="s">
        <v>11753</v>
      </c>
      <c r="P1803" t="s">
        <v>34</v>
      </c>
      <c r="Q1803" s="3" t="s">
        <v>44</v>
      </c>
      <c r="R1803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3" s="3" t="str">
        <f>VLOOKUP($B1803,[1]Offline!$A$2:$K$2447,2,FALSE)</f>
        <v>Mini Supermarket</v>
      </c>
      <c r="T1803" s="3" t="str">
        <f>VLOOKUP($B1803,[1]Offline!$A$2:$K$2447,6,FALSE)</f>
        <v xml:space="preserve">24 Hours </v>
      </c>
      <c r="U1803" s="3" t="str">
        <f>VLOOKUP($B1803,[1]Offline!$A$2:$K$2447,8,FALSE)</f>
        <v>เลขที่ 25/64 หมู่ 9 ต.หนองปรือ อ.บางละมุง จ.ขลบุรี 20150</v>
      </c>
      <c r="V1803" s="11" t="str">
        <f t="shared" si="290"/>
        <v>เลขที่ 25/64 หมู่ 9 ต.หนองปรือ อ.บางละมุง จ.ขลบุรี 20150, โทรศัพท์: 094-216-5102</v>
      </c>
      <c r="W1803" s="3" t="str">
        <f>VLOOKUP($B1803,[1]Offline!$A$2:$K$2447,5,FALSE)</f>
        <v>exp3349-sm@lotuss.com</v>
      </c>
      <c r="X1803" s="3" t="str">
        <f>VLOOKUP($B1803,[1]Offline!$A$2:$K$2447,10,FALSE)</f>
        <v>0942165102</v>
      </c>
      <c r="Y1803" t="s">
        <v>11754</v>
      </c>
      <c r="Z1803" t="str">
        <f t="shared" si="291"/>
        <v>0942165102</v>
      </c>
      <c r="AA1803" t="str">
        <f t="shared" si="292"/>
        <v>094-216-5102</v>
      </c>
      <c r="AB1803" t="str">
        <f t="shared" si="293"/>
        <v>Valid</v>
      </c>
      <c r="AC1803" s="4" t="str">
        <f t="shared" si="294"/>
        <v>Valid</v>
      </c>
      <c r="AD1803" t="s">
        <v>11754</v>
      </c>
      <c r="AE1803" s="11" t="s">
        <v>11755</v>
      </c>
    </row>
    <row r="1804" spans="1:31" ht="16" x14ac:dyDescent="0.2">
      <c r="A1804" t="s">
        <v>11756</v>
      </c>
      <c r="B1804">
        <v>3350</v>
      </c>
      <c r="C1804" t="str">
        <f t="shared" si="288"/>
        <v>store_doc_3350</v>
      </c>
      <c r="D1804" t="s">
        <v>11757</v>
      </c>
      <c r="E1804" t="s">
        <v>11758</v>
      </c>
      <c r="F1804">
        <v>13.542287</v>
      </c>
      <c r="G1804">
        <v>99.800506999999996</v>
      </c>
      <c r="H1804" t="str">
        <f t="shared" si="295"/>
        <v>https://www.google.com/maps/place/13.542287,99.800507</v>
      </c>
      <c r="I1804" t="s">
        <v>28</v>
      </c>
      <c r="J1804" t="s">
        <v>29</v>
      </c>
      <c r="K1804" t="s">
        <v>11759</v>
      </c>
      <c r="L1804" t="s">
        <v>11365</v>
      </c>
      <c r="M1804" t="s">
        <v>11398</v>
      </c>
      <c r="N1804">
        <v>70000</v>
      </c>
      <c r="O1804" t="s">
        <v>11760</v>
      </c>
      <c r="P1804" t="s">
        <v>34</v>
      </c>
      <c r="Q1804" s="3" t="s">
        <v>35</v>
      </c>
      <c r="R1804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4" s="3" t="str">
        <f>VLOOKUP($B1804,[1]Offline!$A$2:$K$2447,2,FALSE)</f>
        <v>Mini Supermarket</v>
      </c>
      <c r="T1804" s="3" t="str">
        <f>VLOOKUP($B1804,[1]Offline!$A$2:$K$2447,6,FALSE)</f>
        <v>06:00-22:30 (16.5Hrs)</v>
      </c>
      <c r="U1804" s="3" t="str">
        <f>VLOOKUP($B1804,[1]Offline!$A$2:$K$2447,8,FALSE)</f>
        <v>เลขที่ 278 หมู่ 11 ต.เจดีย์หัก อ.เมืองราชบุรี จ.ราชบุรี 70000</v>
      </c>
      <c r="V1804" s="11" t="str">
        <f t="shared" si="290"/>
        <v>เลขที่ 278 หมู่ 11 ต.เจดีย์หัก อ.เมืองราชบุรี จ.ราชบุรี 70000, โทรศัพท์: 094-216-5146</v>
      </c>
      <c r="W1804" s="3" t="str">
        <f>VLOOKUP($B1804,[1]Offline!$A$2:$K$2447,5,FALSE)</f>
        <v>exp3350-sm@lotuss.com</v>
      </c>
      <c r="X1804" s="3" t="str">
        <f>VLOOKUP($B1804,[1]Offline!$A$2:$K$2447,10,FALSE)</f>
        <v>0942165146</v>
      </c>
      <c r="Y1804" t="s">
        <v>11761</v>
      </c>
      <c r="Z1804" t="str">
        <f t="shared" si="291"/>
        <v>0942165146</v>
      </c>
      <c r="AA1804" t="str">
        <f t="shared" si="292"/>
        <v>094-216-5146</v>
      </c>
      <c r="AB1804" t="str">
        <f t="shared" si="293"/>
        <v>Valid</v>
      </c>
      <c r="AC1804" s="4" t="str">
        <f t="shared" si="294"/>
        <v>Valid</v>
      </c>
      <c r="AD1804" t="s">
        <v>11761</v>
      </c>
      <c r="AE1804" s="11" t="s">
        <v>11762</v>
      </c>
    </row>
    <row r="1805" spans="1:31" ht="16" x14ac:dyDescent="0.2">
      <c r="A1805" t="s">
        <v>11763</v>
      </c>
      <c r="B1805">
        <v>3351</v>
      </c>
      <c r="C1805" t="str">
        <f t="shared" si="288"/>
        <v>store_doc_3351</v>
      </c>
      <c r="D1805" t="s">
        <v>11764</v>
      </c>
      <c r="E1805" t="s">
        <v>11765</v>
      </c>
      <c r="F1805">
        <v>13.640765</v>
      </c>
      <c r="G1805">
        <v>100.493995</v>
      </c>
      <c r="H1805" t="str">
        <f t="shared" si="295"/>
        <v>https://www.google.com/maps/place/13.640765,100.493995</v>
      </c>
      <c r="I1805" t="s">
        <v>28</v>
      </c>
      <c r="J1805" t="s">
        <v>29</v>
      </c>
      <c r="K1805" t="s">
        <v>11766</v>
      </c>
      <c r="L1805" t="s">
        <v>601</v>
      </c>
      <c r="M1805" t="s">
        <v>32</v>
      </c>
      <c r="N1805">
        <v>10140</v>
      </c>
      <c r="O1805" t="s">
        <v>487</v>
      </c>
      <c r="P1805" t="s">
        <v>34</v>
      </c>
      <c r="Q1805" s="3" t="s">
        <v>35</v>
      </c>
      <c r="R1805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5" s="3" t="str">
        <f>VLOOKUP($B1805,[1]Offline!$A$2:$K$2447,2,FALSE)</f>
        <v>Mini Supermarket</v>
      </c>
      <c r="T1805" s="3" t="str">
        <f>VLOOKUP($B1805,[1]Offline!$A$2:$K$2447,6,FALSE)</f>
        <v>07:00-21:00 (14Hrs)</v>
      </c>
      <c r="U1805" s="3" t="str">
        <f>VLOOKUP($B1805,[1]Offline!$A$2:$K$2447,8,FALSE)</f>
        <v>เลขที่ 130/3  ซ.ประชาอุทิศ 54 แขวงบางมด เขตทุ่งครุ กรุงเทพมหานคร 10140</v>
      </c>
      <c r="V1805" s="11" t="str">
        <f t="shared" si="290"/>
        <v>เลขที่ 130/3  ซ.ประชาอุทิศ 54 แขวงบางมด เขตทุ่งครุ กรุงเทพมหานคร 10140, โทรศัพท์: 096-952-4806</v>
      </c>
      <c r="W1805" s="3" t="str">
        <f>VLOOKUP($B1805,[1]Offline!$A$2:$K$2447,5,FALSE)</f>
        <v>exp3351-sm@lotuss.com</v>
      </c>
      <c r="X1805" s="3" t="str">
        <f>VLOOKUP($B1805,[1]Offline!$A$2:$K$2447,10,FALSE)</f>
        <v>0969524806</v>
      </c>
      <c r="Y1805" t="s">
        <v>11767</v>
      </c>
      <c r="Z1805" t="str">
        <f t="shared" si="291"/>
        <v>0969524806</v>
      </c>
      <c r="AA1805" t="str">
        <f t="shared" si="292"/>
        <v>096-952-4806</v>
      </c>
      <c r="AB1805" t="str">
        <f t="shared" si="293"/>
        <v>Valid</v>
      </c>
      <c r="AC1805" s="4" t="str">
        <f t="shared" si="294"/>
        <v>Valid</v>
      </c>
      <c r="AD1805" t="s">
        <v>11767</v>
      </c>
      <c r="AE1805" s="11" t="s">
        <v>11768</v>
      </c>
    </row>
    <row r="1806" spans="1:31" ht="16" x14ac:dyDescent="0.2">
      <c r="A1806" t="s">
        <v>11769</v>
      </c>
      <c r="B1806">
        <v>3352</v>
      </c>
      <c r="C1806" t="str">
        <f t="shared" si="288"/>
        <v>store_doc_3352</v>
      </c>
      <c r="D1806" t="s">
        <v>11770</v>
      </c>
      <c r="E1806" t="s">
        <v>11771</v>
      </c>
      <c r="F1806">
        <v>14.130368000000001</v>
      </c>
      <c r="G1806">
        <v>101.444548</v>
      </c>
      <c r="H1806" t="str">
        <f t="shared" si="295"/>
        <v>https://www.google.com/maps/place/14.130368,101.444548</v>
      </c>
      <c r="I1806" t="s">
        <v>28</v>
      </c>
      <c r="J1806" t="s">
        <v>29</v>
      </c>
      <c r="K1806" t="s">
        <v>11772</v>
      </c>
      <c r="L1806" t="s">
        <v>2360</v>
      </c>
      <c r="M1806" t="s">
        <v>11498</v>
      </c>
      <c r="N1806">
        <v>25000</v>
      </c>
      <c r="O1806" t="s">
        <v>11773</v>
      </c>
      <c r="P1806" t="s">
        <v>34</v>
      </c>
      <c r="Q1806" s="3" t="s">
        <v>35</v>
      </c>
      <c r="R1806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6" s="3" t="str">
        <f>VLOOKUP($B1806,[1]Offline!$A$2:$K$2447,2,FALSE)</f>
        <v>Mini Supermarket</v>
      </c>
      <c r="T1806" s="3" t="str">
        <f>VLOOKUP($B1806,[1]Offline!$A$2:$K$2447,6,FALSE)</f>
        <v>06:00-23:00 (17Hrs)</v>
      </c>
      <c r="U1806" s="3" t="str">
        <f>VLOOKUP($B1806,[1]Offline!$A$2:$K$2447,8,FALSE)</f>
        <v>เลขที่ 314 หมู่ 10 ต.ดงขี้เหล็ก อ.เมืองปราจีนบุรี จ.ปราจีนบุรี 25000</v>
      </c>
      <c r="V1806" s="11" t="str">
        <f t="shared" si="290"/>
        <v>เลขที่ 314 หมู่ 10 ต.ดงขี้เหล็ก อ.เมืองปราจีนบุรี จ.ปราจีนบุรี 25000, โทรศัพท์: 081-249-9055</v>
      </c>
      <c r="W1806" s="3" t="str">
        <f>VLOOKUP($B1806,[1]Offline!$A$2:$K$2447,5,FALSE)</f>
        <v>exp3352-sm@lotuss.com</v>
      </c>
      <c r="X1806" s="3" t="str">
        <f>VLOOKUP($B1806,[1]Offline!$A$2:$K$2447,10,FALSE)</f>
        <v>0812499055</v>
      </c>
      <c r="Y1806" t="s">
        <v>11774</v>
      </c>
      <c r="Z1806" t="str">
        <f t="shared" si="291"/>
        <v>0812499055</v>
      </c>
      <c r="AA1806" t="str">
        <f t="shared" si="292"/>
        <v>081-249-9055</v>
      </c>
      <c r="AB1806" t="str">
        <f t="shared" si="293"/>
        <v>Valid</v>
      </c>
      <c r="AC1806" s="4" t="str">
        <f t="shared" si="294"/>
        <v>Valid</v>
      </c>
      <c r="AD1806" t="s">
        <v>11774</v>
      </c>
      <c r="AE1806" s="11" t="s">
        <v>11775</v>
      </c>
    </row>
    <row r="1807" spans="1:31" ht="16" x14ac:dyDescent="0.2">
      <c r="A1807" t="s">
        <v>11776</v>
      </c>
      <c r="B1807">
        <v>3353</v>
      </c>
      <c r="C1807" t="str">
        <f t="shared" si="288"/>
        <v>store_doc_3353</v>
      </c>
      <c r="D1807" t="s">
        <v>11777</v>
      </c>
      <c r="E1807" t="s">
        <v>11778</v>
      </c>
      <c r="F1807">
        <v>17.229277400000001</v>
      </c>
      <c r="G1807">
        <v>98.230171299999995</v>
      </c>
      <c r="H1807" t="str">
        <f t="shared" si="295"/>
        <v>https://www.google.com/maps/place/17.2292774,98.2301713</v>
      </c>
      <c r="I1807" t="s">
        <v>28</v>
      </c>
      <c r="J1807" t="s">
        <v>29</v>
      </c>
      <c r="K1807" t="s">
        <v>11779</v>
      </c>
      <c r="L1807" t="s">
        <v>11780</v>
      </c>
      <c r="M1807" t="s">
        <v>11781</v>
      </c>
      <c r="N1807">
        <v>63150</v>
      </c>
      <c r="O1807" t="s">
        <v>11782</v>
      </c>
      <c r="P1807" t="s">
        <v>34</v>
      </c>
      <c r="Q1807" s="3" t="s">
        <v>35</v>
      </c>
      <c r="R1807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7" s="3" t="str">
        <f>VLOOKUP($B1807,[1]Offline!$A$2:$K$2447,2,FALSE)</f>
        <v>Mini Supermarket</v>
      </c>
      <c r="T1807" s="3" t="str">
        <f>VLOOKUP($B1807,[1]Offline!$A$2:$K$2447,6,FALSE)</f>
        <v>06:00-23:00 (17Hrs)</v>
      </c>
      <c r="U1807" s="3" t="str">
        <f>VLOOKUP($B1807,[1]Offline!$A$2:$K$2447,8,FALSE)</f>
        <v>เลขที่ 234/20 หมู่ 2 ตำบลแม่ต้านอ.ท่าสองยาง จ.ตาก 63150</v>
      </c>
      <c r="V1807" s="11" t="str">
        <f t="shared" si="290"/>
        <v>เลขที่ 234/20 หมู่ 2 ตำบลแม่ต้านอ.ท่าสองยาง จ.ตาก 63150, โทรศัพท์: 094-216-5092</v>
      </c>
      <c r="W1807" s="3" t="str">
        <f>VLOOKUP($B1807,[1]Offline!$A$2:$K$2447,5,FALSE)</f>
        <v>exp3353-sm@lotuss.com</v>
      </c>
      <c r="X1807" s="3" t="str">
        <f>VLOOKUP($B1807,[1]Offline!$A$2:$K$2447,10,FALSE)</f>
        <v>0942165092</v>
      </c>
      <c r="Y1807" t="s">
        <v>11783</v>
      </c>
      <c r="Z1807" t="str">
        <f t="shared" si="291"/>
        <v>0942165092</v>
      </c>
      <c r="AA1807" t="str">
        <f t="shared" si="292"/>
        <v>094-216-5092</v>
      </c>
      <c r="AB1807" t="str">
        <f t="shared" si="293"/>
        <v>Valid</v>
      </c>
      <c r="AC1807" s="4" t="str">
        <f t="shared" si="294"/>
        <v>Valid</v>
      </c>
      <c r="AD1807" t="s">
        <v>11783</v>
      </c>
      <c r="AE1807" s="11" t="s">
        <v>11784</v>
      </c>
    </row>
    <row r="1808" spans="1:31" ht="16" x14ac:dyDescent="0.2">
      <c r="A1808" t="s">
        <v>11785</v>
      </c>
      <c r="B1808">
        <v>3354</v>
      </c>
      <c r="C1808" t="str">
        <f t="shared" si="288"/>
        <v>store_doc_3354</v>
      </c>
      <c r="D1808" t="s">
        <v>11786</v>
      </c>
      <c r="E1808" t="s">
        <v>11787</v>
      </c>
      <c r="F1808">
        <v>16.2607778</v>
      </c>
      <c r="G1808">
        <v>102.3594722</v>
      </c>
      <c r="H1808" t="str">
        <f t="shared" si="295"/>
        <v>https://www.google.com/maps/place/16.2607778,102.3594722</v>
      </c>
      <c r="I1808" t="s">
        <v>28</v>
      </c>
      <c r="J1808" t="s">
        <v>29</v>
      </c>
      <c r="K1808" t="s">
        <v>11788</v>
      </c>
      <c r="L1808" t="s">
        <v>11789</v>
      </c>
      <c r="M1808" t="s">
        <v>11790</v>
      </c>
      <c r="N1808">
        <v>36150</v>
      </c>
      <c r="O1808" t="s">
        <v>3517</v>
      </c>
      <c r="P1808" t="s">
        <v>34</v>
      </c>
      <c r="Q1808" s="3" t="s">
        <v>170</v>
      </c>
      <c r="R1808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8" s="3" t="str">
        <f>VLOOKUP($B1808,[1]Offline!$A$2:$K$2447,2,FALSE)</f>
        <v>Mini Supermarket</v>
      </c>
      <c r="T1808" s="3" t="str">
        <f>VLOOKUP($B1808,[1]Offline!$A$2:$K$2447,6,FALSE)</f>
        <v>06:00-23:00 (17Hrs)</v>
      </c>
      <c r="U1808" s="3" t="str">
        <f>VLOOKUP($B1808,[1]Offline!$A$2:$K$2447,8,FALSE)</f>
        <v>เลขที่ 262 หมู่ 10 บ้านโนนทัน ตำบลหนองสังข์ อำเภอแก้งคร้อ จังหวัดชัยภูมิ 36150</v>
      </c>
      <c r="V1808" s="11" t="str">
        <f t="shared" si="290"/>
        <v>เลขที่ 262 หมู่ 10 บ้านโนนทัน ตำบลหนองสังข์ อำเภอแก้งคร้อ จังหวัดชัยภูมิ 36150, โทรศัพท์: 081-249-9106</v>
      </c>
      <c r="W1808" s="3" t="str">
        <f>VLOOKUP($B1808,[1]Offline!$A$2:$K$2447,5,FALSE)</f>
        <v>exp3354-sm@lotuss.com</v>
      </c>
      <c r="X1808" s="3" t="str">
        <f>VLOOKUP($B1808,[1]Offline!$A$2:$K$2447,10,FALSE)</f>
        <v>0812499106</v>
      </c>
      <c r="Y1808" t="s">
        <v>11791</v>
      </c>
      <c r="Z1808" t="str">
        <f t="shared" si="291"/>
        <v>0812499106</v>
      </c>
      <c r="AA1808" t="str">
        <f t="shared" si="292"/>
        <v>081-249-9106</v>
      </c>
      <c r="AB1808" t="str">
        <f t="shared" si="293"/>
        <v>Valid</v>
      </c>
      <c r="AC1808" s="4" t="str">
        <f t="shared" si="294"/>
        <v>Valid</v>
      </c>
      <c r="AD1808" t="s">
        <v>11791</v>
      </c>
      <c r="AE1808" s="11" t="s">
        <v>11792</v>
      </c>
    </row>
    <row r="1809" spans="1:31" ht="16" x14ac:dyDescent="0.2">
      <c r="A1809" t="s">
        <v>11793</v>
      </c>
      <c r="B1809">
        <v>3355</v>
      </c>
      <c r="C1809" t="str">
        <f t="shared" si="288"/>
        <v>store_doc_3355</v>
      </c>
      <c r="D1809" t="s">
        <v>11794</v>
      </c>
      <c r="E1809" t="s">
        <v>11795</v>
      </c>
      <c r="F1809">
        <v>8.6942199999999996</v>
      </c>
      <c r="G1809">
        <v>98.255070000000003</v>
      </c>
      <c r="H1809" t="str">
        <f t="shared" si="295"/>
        <v>https://www.google.com/maps/place/8.69422,98.25507</v>
      </c>
      <c r="I1809" t="s">
        <v>28</v>
      </c>
      <c r="J1809" t="s">
        <v>29</v>
      </c>
      <c r="K1809" t="s">
        <v>11796</v>
      </c>
      <c r="L1809" t="s">
        <v>5988</v>
      </c>
      <c r="M1809" t="s">
        <v>11797</v>
      </c>
      <c r="N1809">
        <v>82190</v>
      </c>
      <c r="O1809" t="s">
        <v>11798</v>
      </c>
      <c r="P1809" t="s">
        <v>34</v>
      </c>
      <c r="Q1809" s="3" t="s">
        <v>44</v>
      </c>
      <c r="R1809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09" s="3" t="str">
        <f>VLOOKUP($B1809,[1]Offline!$A$2:$K$2447,2,FALSE)</f>
        <v>Mini Supermarket</v>
      </c>
      <c r="T1809" s="3" t="str">
        <f>VLOOKUP($B1809,[1]Offline!$A$2:$K$2447,6,FALSE)</f>
        <v xml:space="preserve">24 Hours </v>
      </c>
      <c r="U1809" s="3" t="str">
        <f>VLOOKUP($B1809,[1]Offline!$A$2:$K$2447,8,FALSE)</f>
        <v>เลขที่ 42/45 หมู่ 3 ต.คึกคัก อ.ตะกั่วป่า จ.พังงา 82190</v>
      </c>
      <c r="V1809" s="11" t="str">
        <f t="shared" si="290"/>
        <v>เลขที่ 42/45 หมู่ 3 ต.คึกคัก อ.ตะกั่วป่า จ.พังงา 82190, โทรศัพท์: 062-292-0636</v>
      </c>
      <c r="W1809" s="3" t="str">
        <f>VLOOKUP($B1809,[1]Offline!$A$2:$K$2447,5,FALSE)</f>
        <v>exp3355-sm@lotuss.com</v>
      </c>
      <c r="X1809" s="3" t="str">
        <f>VLOOKUP($B1809,[1]Offline!$A$2:$K$2447,10,FALSE)</f>
        <v>0622920636</v>
      </c>
      <c r="Y1809" t="s">
        <v>11799</v>
      </c>
      <c r="Z1809" t="str">
        <f t="shared" si="291"/>
        <v>0622920636</v>
      </c>
      <c r="AA1809" t="str">
        <f t="shared" si="292"/>
        <v>062-292-0636</v>
      </c>
      <c r="AB1809" t="str">
        <f t="shared" si="293"/>
        <v>Valid</v>
      </c>
      <c r="AC1809" s="4" t="str">
        <f t="shared" si="294"/>
        <v>Valid</v>
      </c>
      <c r="AD1809" t="s">
        <v>11799</v>
      </c>
      <c r="AE1809" s="11" t="s">
        <v>11800</v>
      </c>
    </row>
    <row r="1810" spans="1:31" ht="16" x14ac:dyDescent="0.2">
      <c r="A1810" t="s">
        <v>11801</v>
      </c>
      <c r="B1810">
        <v>3356</v>
      </c>
      <c r="C1810" t="str">
        <f t="shared" si="288"/>
        <v>store_doc_3356</v>
      </c>
      <c r="D1810" t="s">
        <v>11802</v>
      </c>
      <c r="E1810" t="s">
        <v>11803</v>
      </c>
      <c r="F1810">
        <v>18.270769999999999</v>
      </c>
      <c r="G1810">
        <v>99.468665000000001</v>
      </c>
      <c r="H1810" t="str">
        <f t="shared" si="295"/>
        <v>https://www.google.com/maps/place/18.27077,99.468665</v>
      </c>
      <c r="I1810" t="s">
        <v>28</v>
      </c>
      <c r="J1810" t="s">
        <v>29</v>
      </c>
      <c r="K1810" t="s">
        <v>11804</v>
      </c>
      <c r="L1810" t="s">
        <v>4427</v>
      </c>
      <c r="M1810" t="s">
        <v>11805</v>
      </c>
      <c r="N1810">
        <v>52100</v>
      </c>
      <c r="O1810" t="s">
        <v>885</v>
      </c>
      <c r="P1810" t="s">
        <v>34</v>
      </c>
      <c r="Q1810" s="3" t="s">
        <v>35</v>
      </c>
      <c r="R1810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0" s="3" t="str">
        <f>VLOOKUP($B1810,[1]Offline!$A$2:$K$2447,2,FALSE)</f>
        <v>Mini Supermarket</v>
      </c>
      <c r="T1810" s="3" t="str">
        <f>VLOOKUP($B1810,[1]Offline!$A$2:$K$2447,6,FALSE)</f>
        <v>06:00-23:00 (17Hrs)</v>
      </c>
      <c r="U1810" s="3" t="str">
        <f>VLOOKUP($B1810,[1]Offline!$A$2:$K$2447,8,FALSE)</f>
        <v>เลขที่ 110/1 ถนนพหลโยธิน ตำบลชมพู อำเภอเมือง จังหวัดลำปาง 52100</v>
      </c>
      <c r="V1810" s="11" t="str">
        <f t="shared" si="290"/>
        <v>เลขที่ 110/1 ถนนพหลโยธิน ตำบลชมพู อำเภอเมือง จังหวัดลำปาง 52100, โทรศัพท์: 094-216-5212</v>
      </c>
      <c r="W1810" s="3" t="str">
        <f>VLOOKUP($B1810,[1]Offline!$A$2:$K$2447,5,FALSE)</f>
        <v>exp3356-sm@lotuss.com</v>
      </c>
      <c r="X1810" s="3" t="str">
        <f>VLOOKUP($B1810,[1]Offline!$A$2:$K$2447,10,FALSE)</f>
        <v>0942165212</v>
      </c>
      <c r="Y1810" t="s">
        <v>11806</v>
      </c>
      <c r="Z1810" t="str">
        <f t="shared" si="291"/>
        <v>0942165212</v>
      </c>
      <c r="AA1810" t="str">
        <f t="shared" si="292"/>
        <v>094-216-5212</v>
      </c>
      <c r="AB1810" t="str">
        <f t="shared" si="293"/>
        <v>Valid</v>
      </c>
      <c r="AC1810" s="4" t="str">
        <f t="shared" si="294"/>
        <v>Valid</v>
      </c>
      <c r="AD1810" t="s">
        <v>11806</v>
      </c>
      <c r="AE1810" s="11" t="s">
        <v>11807</v>
      </c>
    </row>
    <row r="1811" spans="1:31" ht="16" x14ac:dyDescent="0.2">
      <c r="A1811" t="s">
        <v>11808</v>
      </c>
      <c r="B1811">
        <v>3357</v>
      </c>
      <c r="C1811" t="str">
        <f t="shared" si="288"/>
        <v>store_doc_3357</v>
      </c>
      <c r="D1811" t="s">
        <v>11809</v>
      </c>
      <c r="E1811" t="s">
        <v>11810</v>
      </c>
      <c r="F1811">
        <v>16.401388799999999</v>
      </c>
      <c r="G1811">
        <v>98.692712999999998</v>
      </c>
      <c r="H1811" t="str">
        <f t="shared" si="295"/>
        <v>https://www.google.com/maps/place/16.4013888,98.692713</v>
      </c>
      <c r="I1811" t="s">
        <v>28</v>
      </c>
      <c r="J1811" t="s">
        <v>29</v>
      </c>
      <c r="K1811" t="s">
        <v>11811</v>
      </c>
      <c r="L1811" t="s">
        <v>11812</v>
      </c>
      <c r="M1811" t="s">
        <v>11564</v>
      </c>
      <c r="N1811">
        <v>63160</v>
      </c>
      <c r="O1811" t="s">
        <v>11813</v>
      </c>
      <c r="P1811" t="s">
        <v>34</v>
      </c>
      <c r="Q1811" s="3" t="s">
        <v>35</v>
      </c>
      <c r="R1811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1" s="3" t="str">
        <f>VLOOKUP($B1811,[1]Offline!$A$2:$K$2447,2,FALSE)</f>
        <v>Mini Supermarket</v>
      </c>
      <c r="T1811" s="3" t="str">
        <f>VLOOKUP($B1811,[1]Offline!$A$2:$K$2447,6,FALSE)</f>
        <v>06:00-23:00 (17Hrs)</v>
      </c>
      <c r="U1811" s="3" t="str">
        <f>VLOOKUP($B1811,[1]Offline!$A$2:$K$2447,8,FALSE)</f>
        <v>เลขที่ 589 หมู่ 1 ตำบลพบพระ อำเภอพบพระ จังหวัดตาก 63160</v>
      </c>
      <c r="V1811" s="11" t="str">
        <f t="shared" si="290"/>
        <v>เลขที่ 589 หมู่ 1 ตำบลพบพระ อำเภอพบพระ จังหวัดตาก 63160, โทรศัพท์: 094-216-5140</v>
      </c>
      <c r="W1811" s="3" t="str">
        <f>VLOOKUP($B1811,[1]Offline!$A$2:$K$2447,5,FALSE)</f>
        <v>exp3357-sm@lotuss.com</v>
      </c>
      <c r="X1811" s="3" t="str">
        <f>VLOOKUP($B1811,[1]Offline!$A$2:$K$2447,10,FALSE)</f>
        <v>0942165140</v>
      </c>
      <c r="Y1811" t="s">
        <v>11814</v>
      </c>
      <c r="Z1811" t="str">
        <f t="shared" si="291"/>
        <v>0942165140</v>
      </c>
      <c r="AA1811" t="str">
        <f t="shared" si="292"/>
        <v>094-216-5140</v>
      </c>
      <c r="AB1811" t="str">
        <f t="shared" si="293"/>
        <v>Valid</v>
      </c>
      <c r="AC1811" s="4" t="str">
        <f t="shared" si="294"/>
        <v>Valid</v>
      </c>
      <c r="AD1811" t="s">
        <v>11814</v>
      </c>
      <c r="AE1811" s="11" t="s">
        <v>11815</v>
      </c>
    </row>
    <row r="1812" spans="1:31" ht="16" x14ac:dyDescent="0.2">
      <c r="A1812" t="s">
        <v>11816</v>
      </c>
      <c r="B1812">
        <v>3358</v>
      </c>
      <c r="C1812" t="str">
        <f t="shared" si="288"/>
        <v>store_doc_3358</v>
      </c>
      <c r="D1812" t="s">
        <v>11817</v>
      </c>
      <c r="E1812" t="s">
        <v>11818</v>
      </c>
      <c r="F1812">
        <v>13.763643</v>
      </c>
      <c r="G1812">
        <v>100.66017100000001</v>
      </c>
      <c r="H1812" t="str">
        <f t="shared" si="295"/>
        <v>https://www.google.com/maps/place/13.763643,100.660171</v>
      </c>
      <c r="I1812" t="s">
        <v>28</v>
      </c>
      <c r="J1812" t="s">
        <v>29</v>
      </c>
      <c r="K1812" t="s">
        <v>11819</v>
      </c>
      <c r="L1812" t="s">
        <v>139</v>
      </c>
      <c r="M1812" t="s">
        <v>32</v>
      </c>
      <c r="N1812">
        <v>10240</v>
      </c>
      <c r="O1812" t="s">
        <v>169</v>
      </c>
      <c r="P1812" t="s">
        <v>34</v>
      </c>
      <c r="Q1812" s="3" t="s">
        <v>44</v>
      </c>
      <c r="R1812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2" s="3" t="str">
        <f>VLOOKUP($B1812,[1]Offline!$A$2:$K$2447,2,FALSE)</f>
        <v>Mini Supermarket</v>
      </c>
      <c r="T1812" s="3" t="str">
        <f>VLOOKUP($B1812,[1]Offline!$A$2:$K$2447,6,FALSE)</f>
        <v xml:space="preserve">24 Hours </v>
      </c>
      <c r="U1812" s="3" t="str">
        <f>VLOOKUP($B1812,[1]Offline!$A$2:$K$2447,8,FALSE)</f>
        <v>เลขที่ 90 ซ.รามคำแหง 68(สุภาพงษ์) แขวงหัวหมาก เขตบางกะปิ กรุงเทพมหานคร 10240</v>
      </c>
      <c r="V1812" s="11" t="str">
        <f t="shared" si="290"/>
        <v>เลขที่ 90 ซ.รามคำแหง 68(สุภาพงษ์) แขวงหัวหมาก เขตบางกะปิ กรุงเทพมหานคร 10240, โทรศัพท์: 094-216-3294</v>
      </c>
      <c r="W1812" s="3" t="str">
        <f>VLOOKUP($B1812,[1]Offline!$A$2:$K$2447,5,FALSE)</f>
        <v>exp3358-sm@lotuss.com</v>
      </c>
      <c r="X1812" s="3" t="str">
        <f>VLOOKUP($B1812,[1]Offline!$A$2:$K$2447,10,FALSE)</f>
        <v>0942163294</v>
      </c>
      <c r="Y1812" t="s">
        <v>11820</v>
      </c>
      <c r="Z1812" t="str">
        <f t="shared" si="291"/>
        <v>0942163294</v>
      </c>
      <c r="AA1812" t="str">
        <f t="shared" si="292"/>
        <v>094-216-3294</v>
      </c>
      <c r="AB1812" t="str">
        <f t="shared" si="293"/>
        <v>Valid</v>
      </c>
      <c r="AC1812" s="4" t="str">
        <f t="shared" si="294"/>
        <v>Valid</v>
      </c>
      <c r="AD1812" t="s">
        <v>11820</v>
      </c>
      <c r="AE1812" s="11" t="s">
        <v>11821</v>
      </c>
    </row>
    <row r="1813" spans="1:31" ht="16" x14ac:dyDescent="0.2">
      <c r="A1813" t="s">
        <v>11822</v>
      </c>
      <c r="B1813">
        <v>3359</v>
      </c>
      <c r="C1813" t="str">
        <f t="shared" si="288"/>
        <v>store_doc_3359</v>
      </c>
      <c r="D1813" t="s">
        <v>11823</v>
      </c>
      <c r="E1813" t="s">
        <v>11824</v>
      </c>
      <c r="F1813">
        <v>12.673228</v>
      </c>
      <c r="G1813">
        <v>101.046353</v>
      </c>
      <c r="H1813" t="str">
        <f t="shared" si="295"/>
        <v>https://www.google.com/maps/place/12.673228,101.046353</v>
      </c>
      <c r="I1813" t="s">
        <v>28</v>
      </c>
      <c r="J1813" t="s">
        <v>29</v>
      </c>
      <c r="K1813" t="s">
        <v>11825</v>
      </c>
      <c r="L1813" t="s">
        <v>11826</v>
      </c>
      <c r="M1813" t="s">
        <v>11827</v>
      </c>
      <c r="N1813">
        <v>21130</v>
      </c>
      <c r="O1813" t="s">
        <v>11828</v>
      </c>
      <c r="P1813" t="s">
        <v>34</v>
      </c>
      <c r="Q1813" s="3" t="s">
        <v>44</v>
      </c>
      <c r="R1813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3" s="3" t="str">
        <f>VLOOKUP($B1813,[1]Offline!$A$2:$K$2447,2,FALSE)</f>
        <v>Mini Supermarket</v>
      </c>
      <c r="T1813" s="3" t="str">
        <f>VLOOKUP($B1813,[1]Offline!$A$2:$K$2447,6,FALSE)</f>
        <v>06:00-23:00 (17Hrs)</v>
      </c>
      <c r="U1813" s="3" t="str">
        <f>VLOOKUP($B1813,[1]Offline!$A$2:$K$2447,8,FALSE)</f>
        <v>เลขที่ 24/6 หมู่ 6 ต.พลา อ.บ้านฉาง จ.ระยอง 21130</v>
      </c>
      <c r="V1813" s="11" t="str">
        <f t="shared" si="290"/>
        <v>เลขที่ 24/6 หมู่ 6 ต.พลา อ.บ้านฉาง จ.ระยอง 21130, โทรศัพท์: 081-249-9578</v>
      </c>
      <c r="W1813" s="3" t="str">
        <f>VLOOKUP($B1813,[1]Offline!$A$2:$K$2447,5,FALSE)</f>
        <v>exp3359-sm@lotuss.com</v>
      </c>
      <c r="X1813" s="3" t="str">
        <f>VLOOKUP($B1813,[1]Offline!$A$2:$K$2447,10,FALSE)</f>
        <v>0812499578</v>
      </c>
      <c r="Y1813" t="s">
        <v>11829</v>
      </c>
      <c r="Z1813" t="str">
        <f t="shared" si="291"/>
        <v>0812499578</v>
      </c>
      <c r="AA1813" t="str">
        <f t="shared" si="292"/>
        <v>081-249-9578</v>
      </c>
      <c r="AB1813" t="str">
        <f t="shared" si="293"/>
        <v>Valid</v>
      </c>
      <c r="AC1813" s="4" t="str">
        <f t="shared" si="294"/>
        <v>Valid</v>
      </c>
      <c r="AD1813" t="s">
        <v>11829</v>
      </c>
      <c r="AE1813" s="11" t="s">
        <v>11830</v>
      </c>
    </row>
    <row r="1814" spans="1:31" ht="16" x14ac:dyDescent="0.2">
      <c r="A1814" t="s">
        <v>11831</v>
      </c>
      <c r="B1814">
        <v>3360</v>
      </c>
      <c r="C1814" t="str">
        <f t="shared" si="288"/>
        <v>store_doc_3360</v>
      </c>
      <c r="D1814" t="s">
        <v>11832</v>
      </c>
      <c r="E1814" t="s">
        <v>11833</v>
      </c>
      <c r="F1814">
        <v>14.489908</v>
      </c>
      <c r="G1814">
        <v>100.600685</v>
      </c>
      <c r="H1814" t="str">
        <f t="shared" si="295"/>
        <v>https://www.google.com/maps/place/14.489908,100.600685</v>
      </c>
      <c r="I1814" t="s">
        <v>28</v>
      </c>
      <c r="J1814" t="s">
        <v>29</v>
      </c>
      <c r="K1814" t="s">
        <v>11834</v>
      </c>
      <c r="L1814" t="s">
        <v>11835</v>
      </c>
      <c r="M1814" t="s">
        <v>11836</v>
      </c>
      <c r="N1814">
        <v>13260</v>
      </c>
      <c r="O1814" t="s">
        <v>11837</v>
      </c>
      <c r="P1814" t="s">
        <v>34</v>
      </c>
      <c r="Q1814" s="3" t="s">
        <v>35</v>
      </c>
      <c r="R1814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4" s="3" t="str">
        <f>VLOOKUP($B1814,[1]Offline!$A$2:$K$2447,2,FALSE)</f>
        <v>Mini Supermarket</v>
      </c>
      <c r="T1814" s="3" t="str">
        <f>VLOOKUP($B1814,[1]Offline!$A$2:$K$2447,6,FALSE)</f>
        <v>06:00-23:00 (17Hrs)</v>
      </c>
      <c r="U1814" s="3" t="str">
        <f>VLOOKUP($B1814,[1]Offline!$A$2:$K$2447,8,FALSE)</f>
        <v>เลขที่ 68/2 ม.4 ต.บางพระครู อ.นครหลวง จ.พระนครศรีอยุธยา 13260</v>
      </c>
      <c r="V1814" s="11" t="str">
        <f t="shared" si="290"/>
        <v>เลขที่ 68/2 ม.4 ต.บางพระครู อ.นครหลวง จ.พระนครศรีอยุธยา 13260, โทรศัพท์: 065-887-9046</v>
      </c>
      <c r="W1814" s="3" t="str">
        <f>VLOOKUP($B1814,[1]Offline!$A$2:$K$2447,5,FALSE)</f>
        <v>exp3360-sm@lotuss.com</v>
      </c>
      <c r="X1814" s="3" t="str">
        <f>VLOOKUP($B1814,[1]Offline!$A$2:$K$2447,10,FALSE)</f>
        <v>0658879046</v>
      </c>
      <c r="Y1814" t="s">
        <v>11838</v>
      </c>
      <c r="Z1814" t="str">
        <f t="shared" si="291"/>
        <v>0658879046</v>
      </c>
      <c r="AA1814" t="str">
        <f t="shared" si="292"/>
        <v>065-887-9046</v>
      </c>
      <c r="AB1814" t="str">
        <f t="shared" si="293"/>
        <v>Valid</v>
      </c>
      <c r="AC1814" s="4" t="str">
        <f t="shared" si="294"/>
        <v>Valid</v>
      </c>
      <c r="AD1814" t="s">
        <v>11838</v>
      </c>
      <c r="AE1814" s="11" t="s">
        <v>11839</v>
      </c>
    </row>
    <row r="1815" spans="1:31" ht="16" x14ac:dyDescent="0.2">
      <c r="A1815" t="s">
        <v>11840</v>
      </c>
      <c r="B1815">
        <v>3361</v>
      </c>
      <c r="C1815" t="str">
        <f t="shared" si="288"/>
        <v>store_doc_3361</v>
      </c>
      <c r="D1815" t="s">
        <v>11841</v>
      </c>
      <c r="E1815" t="s">
        <v>11842</v>
      </c>
      <c r="F1815">
        <v>16.554971999999999</v>
      </c>
      <c r="G1815">
        <v>104.70059000000001</v>
      </c>
      <c r="H1815" t="str">
        <f t="shared" si="295"/>
        <v>https://www.google.com/maps/place/16.554972,104.70059</v>
      </c>
      <c r="I1815" t="s">
        <v>28</v>
      </c>
      <c r="J1815" t="s">
        <v>29</v>
      </c>
      <c r="K1815" t="s">
        <v>11843</v>
      </c>
      <c r="L1815" t="s">
        <v>885</v>
      </c>
      <c r="M1815" t="s">
        <v>11844</v>
      </c>
      <c r="N1815">
        <v>49000</v>
      </c>
      <c r="O1815" t="s">
        <v>3652</v>
      </c>
      <c r="P1815" t="s">
        <v>34</v>
      </c>
      <c r="Q1815" s="3" t="s">
        <v>170</v>
      </c>
      <c r="R1815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5" s="3" t="str">
        <f>VLOOKUP($B1815,[1]Offline!$A$2:$K$2447,2,FALSE)</f>
        <v>Mini Supermarket</v>
      </c>
      <c r="T1815" s="3" t="str">
        <f>VLOOKUP($B1815,[1]Offline!$A$2:$K$2447,6,FALSE)</f>
        <v>06:00-23:00 (17Hrs)</v>
      </c>
      <c r="U1815" s="3" t="str">
        <f>VLOOKUP($B1815,[1]Offline!$A$2:$K$2447,8,FALSE)</f>
        <v>เลขที่ 25 ถนนตาดแคน ตำบลมุกดาหาร อำเภอเมือง จังหวัดมุกดาหาร 49000</v>
      </c>
      <c r="V1815" s="11" t="str">
        <f t="shared" si="290"/>
        <v>เลขที่ 25 ถนนตาดแคน ตำบลมุกดาหาร อำเภอเมือง จังหวัดมุกดาหาร 49000, โทรศัพท์: 094-216-5090</v>
      </c>
      <c r="W1815" s="3" t="str">
        <f>VLOOKUP($B1815,[1]Offline!$A$2:$K$2447,5,FALSE)</f>
        <v>exp3361-sm@lotuss.com</v>
      </c>
      <c r="X1815" s="3" t="str">
        <f>VLOOKUP($B1815,[1]Offline!$A$2:$K$2447,10,FALSE)</f>
        <v>0942165090</v>
      </c>
      <c r="Y1815" t="s">
        <v>11845</v>
      </c>
      <c r="Z1815" t="str">
        <f t="shared" si="291"/>
        <v>0942165090</v>
      </c>
      <c r="AA1815" t="str">
        <f t="shared" si="292"/>
        <v>094-216-5090</v>
      </c>
      <c r="AB1815" t="str">
        <f t="shared" si="293"/>
        <v>Valid</v>
      </c>
      <c r="AC1815" s="4" t="str">
        <f t="shared" si="294"/>
        <v>Valid</v>
      </c>
      <c r="AD1815" t="s">
        <v>11845</v>
      </c>
      <c r="AE1815" s="11" t="s">
        <v>11846</v>
      </c>
    </row>
    <row r="1816" spans="1:31" ht="16" x14ac:dyDescent="0.2">
      <c r="A1816" t="s">
        <v>11847</v>
      </c>
      <c r="B1816">
        <v>3362</v>
      </c>
      <c r="C1816" t="str">
        <f t="shared" si="288"/>
        <v>store_doc_3362</v>
      </c>
      <c r="D1816" t="s">
        <v>11848</v>
      </c>
      <c r="E1816" t="s">
        <v>11849</v>
      </c>
      <c r="F1816">
        <v>12.588117</v>
      </c>
      <c r="G1816">
        <v>102.100876</v>
      </c>
      <c r="H1816" t="str">
        <f t="shared" si="295"/>
        <v>https://www.google.com/maps/place/12.588117,102.100876</v>
      </c>
      <c r="I1816" t="s">
        <v>28</v>
      </c>
      <c r="J1816" t="s">
        <v>29</v>
      </c>
      <c r="K1816" t="s">
        <v>11850</v>
      </c>
      <c r="L1816" t="s">
        <v>11851</v>
      </c>
      <c r="M1816" t="s">
        <v>2639</v>
      </c>
      <c r="N1816">
        <v>22000</v>
      </c>
      <c r="O1816" t="s">
        <v>11852</v>
      </c>
      <c r="P1816" t="s">
        <v>34</v>
      </c>
      <c r="Q1816" s="3" t="s">
        <v>44</v>
      </c>
      <c r="R1816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6" s="3" t="str">
        <f>VLOOKUP($B1816,[1]Offline!$A$2:$K$2447,2,FALSE)</f>
        <v>Mini Supermarket</v>
      </c>
      <c r="T1816" s="3" t="str">
        <f>VLOOKUP($B1816,[1]Offline!$A$2:$K$2447,6,FALSE)</f>
        <v xml:space="preserve">24 Hours </v>
      </c>
      <c r="U1816" s="3" t="str">
        <f>VLOOKUP($B1816,[1]Offline!$A$2:$K$2447,8,FALSE)</f>
        <v>เลขที่ 120 ถ.จันทคามวิถี ต.ตลาด อ.เมืองจันทบุรี จ.จันทบุรี 22000</v>
      </c>
      <c r="V1816" s="11" t="str">
        <f t="shared" si="290"/>
        <v>เลขที่ 120 ถ.จันทคามวิถี ต.ตลาด อ.เมืองจันทบุรี จ.จันทบุรี 22000, โทรศัพท์: 064-587-3742</v>
      </c>
      <c r="W1816" s="3" t="str">
        <f>VLOOKUP($B1816,[1]Offline!$A$2:$K$2447,5,FALSE)</f>
        <v>exp3362-sm@lotuss.com</v>
      </c>
      <c r="X1816" s="3" t="str">
        <f>VLOOKUP($B1816,[1]Offline!$A$2:$K$2447,10,FALSE)</f>
        <v>0645873742</v>
      </c>
      <c r="Y1816" t="s">
        <v>11853</v>
      </c>
      <c r="Z1816" t="str">
        <f t="shared" si="291"/>
        <v>0645873742</v>
      </c>
      <c r="AA1816" t="str">
        <f t="shared" si="292"/>
        <v>064-587-3742</v>
      </c>
      <c r="AB1816" t="str">
        <f t="shared" si="293"/>
        <v>Valid</v>
      </c>
      <c r="AC1816" s="4" t="str">
        <f t="shared" si="294"/>
        <v>Valid</v>
      </c>
      <c r="AD1816" t="s">
        <v>11853</v>
      </c>
      <c r="AE1816" s="11" t="s">
        <v>11854</v>
      </c>
    </row>
    <row r="1817" spans="1:31" ht="16" x14ac:dyDescent="0.2">
      <c r="A1817" t="s">
        <v>11855</v>
      </c>
      <c r="B1817">
        <v>3363</v>
      </c>
      <c r="C1817" t="str">
        <f t="shared" si="288"/>
        <v>store_doc_3363</v>
      </c>
      <c r="D1817" t="s">
        <v>11856</v>
      </c>
      <c r="E1817" t="s">
        <v>11857</v>
      </c>
      <c r="F1817">
        <v>16.587495400000002</v>
      </c>
      <c r="G1817">
        <v>103.23701610000001</v>
      </c>
      <c r="H1817" t="str">
        <f t="shared" si="295"/>
        <v>https://www.google.com/maps/place/16.5874954,103.2370161</v>
      </c>
      <c r="I1817" t="s">
        <v>28</v>
      </c>
      <c r="J1817" t="s">
        <v>29</v>
      </c>
      <c r="K1817" t="s">
        <v>11858</v>
      </c>
      <c r="L1817" t="s">
        <v>4839</v>
      </c>
      <c r="M1817" t="s">
        <v>11662</v>
      </c>
      <c r="N1817">
        <v>46170</v>
      </c>
      <c r="O1817" t="s">
        <v>11859</v>
      </c>
      <c r="P1817" t="s">
        <v>34</v>
      </c>
      <c r="Q1817" s="3" t="s">
        <v>35</v>
      </c>
      <c r="R1817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7" s="3" t="str">
        <f>VLOOKUP($B1817,[1]Offline!$A$2:$K$2447,2,FALSE)</f>
        <v>Mini Supermarket</v>
      </c>
      <c r="T1817" s="3" t="str">
        <f>VLOOKUP($B1817,[1]Offline!$A$2:$K$2447,6,FALSE)</f>
        <v>06:00-23:00 (17Hrs)</v>
      </c>
      <c r="U1817" s="3" t="str">
        <f>VLOOKUP($B1817,[1]Offline!$A$2:$K$2447,8,FALSE)</f>
        <v>เลขที่ 404 หมู่ 3 ตำบลห้วยเม็ก อำเภอห้วยเม็ก จังหวัดกาฬสินธุ์ 46170</v>
      </c>
      <c r="V1817" s="11" t="str">
        <f t="shared" si="290"/>
        <v>เลขที่ 404 หมู่ 3 ตำบลห้วยเม็ก อำเภอห้วยเม็ก จังหวัดกาฬสินธุ์ 46170, โทรศัพท์: 094-216-5202</v>
      </c>
      <c r="W1817" s="3" t="str">
        <f>VLOOKUP($B1817,[1]Offline!$A$2:$K$2447,5,FALSE)</f>
        <v>exp3363-sm@lotuss.com</v>
      </c>
      <c r="X1817" s="3" t="str">
        <f>VLOOKUP($B1817,[1]Offline!$A$2:$K$2447,10,FALSE)</f>
        <v>0942165202</v>
      </c>
      <c r="Y1817" t="s">
        <v>11860</v>
      </c>
      <c r="Z1817" t="str">
        <f t="shared" si="291"/>
        <v>0942165202</v>
      </c>
      <c r="AA1817" t="str">
        <f t="shared" si="292"/>
        <v>094-216-5202</v>
      </c>
      <c r="AB1817" t="str">
        <f t="shared" si="293"/>
        <v>Valid</v>
      </c>
      <c r="AC1817" s="4" t="str">
        <f t="shared" si="294"/>
        <v>Valid</v>
      </c>
      <c r="AD1817" t="s">
        <v>11860</v>
      </c>
      <c r="AE1817" s="11" t="s">
        <v>11861</v>
      </c>
    </row>
    <row r="1818" spans="1:31" ht="16" x14ac:dyDescent="0.2">
      <c r="A1818" t="s">
        <v>11862</v>
      </c>
      <c r="B1818">
        <v>3364</v>
      </c>
      <c r="C1818" t="str">
        <f t="shared" si="288"/>
        <v>store_doc_3364</v>
      </c>
      <c r="D1818" t="s">
        <v>11863</v>
      </c>
      <c r="E1818" t="s">
        <v>11864</v>
      </c>
      <c r="F1818">
        <v>16.488651000000001</v>
      </c>
      <c r="G1818">
        <v>102.824062</v>
      </c>
      <c r="H1818" t="str">
        <f t="shared" si="295"/>
        <v>https://www.google.com/maps/place/16.488651,102.824062</v>
      </c>
      <c r="I1818" t="s">
        <v>28</v>
      </c>
      <c r="J1818" t="s">
        <v>29</v>
      </c>
      <c r="K1818" t="s">
        <v>11865</v>
      </c>
      <c r="L1818" t="s">
        <v>2423</v>
      </c>
      <c r="M1818" t="s">
        <v>11381</v>
      </c>
      <c r="N1818">
        <v>40000</v>
      </c>
      <c r="O1818" t="s">
        <v>3719</v>
      </c>
      <c r="P1818" t="s">
        <v>34</v>
      </c>
      <c r="Q1818" s="3" t="s">
        <v>44</v>
      </c>
      <c r="R1818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8" s="3" t="str">
        <f>VLOOKUP($B1818,[1]Offline!$A$2:$K$2447,2,FALSE)</f>
        <v>Mini Supermarket</v>
      </c>
      <c r="T1818" s="3" t="str">
        <f>VLOOKUP($B1818,[1]Offline!$A$2:$K$2447,6,FALSE)</f>
        <v>24 Hours</v>
      </c>
      <c r="U1818" s="3" t="str">
        <f>VLOOKUP($B1818,[1]Offline!$A$2:$K$2447,8,FALSE)</f>
        <v>เลขที่ 496 หมู่ที่ 27 ตำบลศิลา อำเภอเมืองขอนแก่น จังหวัดขอนแก่น 40000</v>
      </c>
      <c r="V1818" s="11" t="str">
        <f t="shared" si="290"/>
        <v>เลขที่ 496 หมู่ที่ 27 ตำบลศิลา อำเภอเมืองขอนแก่น จังหวัดขอนแก่น 40000, โทรศัพท์: 081-249-9096</v>
      </c>
      <c r="W1818" s="3" t="str">
        <f>VLOOKUP($B1818,[1]Offline!$A$2:$K$2447,5,FALSE)</f>
        <v>exp3364-sm@lotuss.com</v>
      </c>
      <c r="X1818" s="3" t="str">
        <f>VLOOKUP($B1818,[1]Offline!$A$2:$K$2447,10,FALSE)</f>
        <v>0812499096</v>
      </c>
      <c r="Y1818" t="s">
        <v>11866</v>
      </c>
      <c r="Z1818" t="str">
        <f t="shared" si="291"/>
        <v>0812499096</v>
      </c>
      <c r="AA1818" t="str">
        <f t="shared" si="292"/>
        <v>081-249-9096</v>
      </c>
      <c r="AB1818" t="str">
        <f t="shared" si="293"/>
        <v>Valid</v>
      </c>
      <c r="AC1818" s="4" t="str">
        <f t="shared" si="294"/>
        <v>Valid</v>
      </c>
      <c r="AD1818" t="s">
        <v>11866</v>
      </c>
      <c r="AE1818" s="11" t="s">
        <v>11867</v>
      </c>
    </row>
    <row r="1819" spans="1:31" ht="16" x14ac:dyDescent="0.2">
      <c r="A1819" t="s">
        <v>11868</v>
      </c>
      <c r="B1819">
        <v>3365</v>
      </c>
      <c r="C1819" t="str">
        <f t="shared" si="288"/>
        <v>store_doc_3365</v>
      </c>
      <c r="D1819" t="s">
        <v>11869</v>
      </c>
      <c r="E1819" t="s">
        <v>11870</v>
      </c>
      <c r="F1819">
        <v>13.82461</v>
      </c>
      <c r="G1819">
        <v>100.412156</v>
      </c>
      <c r="H1819" t="str">
        <f t="shared" si="295"/>
        <v>https://www.google.com/maps/place/13.82461,100.412156</v>
      </c>
      <c r="I1819" t="s">
        <v>28</v>
      </c>
      <c r="J1819" t="s">
        <v>29</v>
      </c>
      <c r="K1819" t="s">
        <v>11871</v>
      </c>
      <c r="L1819" t="s">
        <v>11872</v>
      </c>
      <c r="M1819" t="s">
        <v>11421</v>
      </c>
      <c r="N1819">
        <v>11130</v>
      </c>
      <c r="O1819" t="s">
        <v>11873</v>
      </c>
      <c r="P1819" t="s">
        <v>34</v>
      </c>
      <c r="Q1819" s="3" t="s">
        <v>35</v>
      </c>
      <c r="R1819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19" s="3" t="str">
        <f>VLOOKUP($B1819,[1]Offline!$A$2:$K$2447,2,FALSE)</f>
        <v>Mini Supermarket</v>
      </c>
      <c r="T1819" s="3" t="str">
        <f>VLOOKUP($B1819,[1]Offline!$A$2:$K$2447,6,FALSE)</f>
        <v>06:00-23:00 (17Hrs)</v>
      </c>
      <c r="U1819" s="3" t="str">
        <f>VLOOKUP($B1819,[1]Offline!$A$2:$K$2447,8,FALSE)</f>
        <v>เลขที่ 90/4 หมูที่ 5 ต.บางคูเวียง อ.บางกรวย จ.นนทบุรี 11130</v>
      </c>
      <c r="V1819" s="11" t="str">
        <f t="shared" si="290"/>
        <v>เลขที่ 90/4 หมูที่ 5 ต.บางคูเวียง อ.บางกรวย จ.นนทบุรี 11130, โทรศัพท์: 094-216-5204</v>
      </c>
      <c r="W1819" s="3" t="str">
        <f>VLOOKUP($B1819,[1]Offline!$A$2:$K$2447,5,FALSE)</f>
        <v>exp3365-sm@lotuss.com</v>
      </c>
      <c r="X1819" s="3" t="str">
        <f>VLOOKUP($B1819,[1]Offline!$A$2:$K$2447,10,FALSE)</f>
        <v>0942165204</v>
      </c>
      <c r="Y1819" t="s">
        <v>11874</v>
      </c>
      <c r="Z1819" t="str">
        <f t="shared" si="291"/>
        <v>0942165204</v>
      </c>
      <c r="AA1819" t="str">
        <f t="shared" si="292"/>
        <v>094-216-5204</v>
      </c>
      <c r="AB1819" t="str">
        <f t="shared" si="293"/>
        <v>Valid</v>
      </c>
      <c r="AC1819" s="4" t="str">
        <f t="shared" si="294"/>
        <v>Valid</v>
      </c>
      <c r="AD1819" t="s">
        <v>11874</v>
      </c>
      <c r="AE1819" s="11" t="s">
        <v>11875</v>
      </c>
    </row>
    <row r="1820" spans="1:31" ht="16" x14ac:dyDescent="0.2">
      <c r="A1820" t="s">
        <v>11876</v>
      </c>
      <c r="B1820">
        <v>3366</v>
      </c>
      <c r="C1820" t="str">
        <f t="shared" si="288"/>
        <v>store_doc_3366</v>
      </c>
      <c r="D1820" t="s">
        <v>11877</v>
      </c>
      <c r="E1820" t="s">
        <v>11878</v>
      </c>
      <c r="F1820">
        <v>8.1007540230000004</v>
      </c>
      <c r="G1820">
        <v>98.908658849999995</v>
      </c>
      <c r="H1820" t="str">
        <f t="shared" si="295"/>
        <v>https://www.google.com/maps/place/8.100754023,98.90865885</v>
      </c>
      <c r="I1820" t="s">
        <v>28</v>
      </c>
      <c r="J1820" t="s">
        <v>29</v>
      </c>
      <c r="K1820" t="s">
        <v>11879</v>
      </c>
      <c r="L1820" t="s">
        <v>885</v>
      </c>
      <c r="M1820" t="s">
        <v>11880</v>
      </c>
      <c r="N1820">
        <v>81000</v>
      </c>
      <c r="O1820" t="s">
        <v>11881</v>
      </c>
      <c r="P1820" t="s">
        <v>34</v>
      </c>
      <c r="Q1820" s="3" t="s">
        <v>35</v>
      </c>
      <c r="R1820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0" s="3" t="str">
        <f>VLOOKUP($B1820,[1]Offline!$A$2:$K$2447,2,FALSE)</f>
        <v>Mini Supermarket</v>
      </c>
      <c r="T1820" s="3" t="str">
        <f>VLOOKUP($B1820,[1]Offline!$A$2:$K$2447,6,FALSE)</f>
        <v>06:00-22:00 (16Hrs)</v>
      </c>
      <c r="U1820" s="3" t="str">
        <f>VLOOKUP($B1820,[1]Offline!$A$2:$K$2447,8,FALSE)</f>
        <v>เลขที่ 525/2 ถ.อุตรกิจ ต.กระบี่ใหญ่ อ.เมืองกระบี่ จ.กระบี่ 81000</v>
      </c>
      <c r="V1820" s="11" t="str">
        <f t="shared" si="290"/>
        <v>เลขที่ 525/2 ถ.อุตรกิจ ต.กระบี่ใหญ่ อ.เมืองกระบี่ จ.กระบี่ 81000, โทรศัพท์: 094-216-3576</v>
      </c>
      <c r="W1820" s="3" t="str">
        <f>VLOOKUP($B1820,[1]Offline!$A$2:$K$2447,5,FALSE)</f>
        <v>exp3366-sm@lotuss.com</v>
      </c>
      <c r="X1820" s="3" t="str">
        <f>VLOOKUP($B1820,[1]Offline!$A$2:$K$2447,10,FALSE)</f>
        <v>0942163576</v>
      </c>
      <c r="Y1820" t="s">
        <v>11882</v>
      </c>
      <c r="Z1820" t="str">
        <f t="shared" si="291"/>
        <v>0942163576</v>
      </c>
      <c r="AA1820" t="str">
        <f t="shared" si="292"/>
        <v>094-216-3576</v>
      </c>
      <c r="AB1820" t="str">
        <f t="shared" si="293"/>
        <v>Valid</v>
      </c>
      <c r="AC1820" s="4" t="str">
        <f t="shared" si="294"/>
        <v>Valid</v>
      </c>
      <c r="AD1820" t="s">
        <v>11882</v>
      </c>
      <c r="AE1820" s="11" t="s">
        <v>11883</v>
      </c>
    </row>
    <row r="1821" spans="1:31" ht="16" x14ac:dyDescent="0.2">
      <c r="A1821" t="s">
        <v>11884</v>
      </c>
      <c r="B1821">
        <v>3367</v>
      </c>
      <c r="C1821" t="str">
        <f t="shared" si="288"/>
        <v>store_doc_3367</v>
      </c>
      <c r="D1821" t="s">
        <v>11885</v>
      </c>
      <c r="E1821" t="s">
        <v>11886</v>
      </c>
      <c r="F1821">
        <v>13.899972</v>
      </c>
      <c r="G1821">
        <v>101.586759</v>
      </c>
      <c r="H1821" t="str">
        <f t="shared" si="295"/>
        <v>https://www.google.com/maps/place/13.899972,101.586759</v>
      </c>
      <c r="I1821" t="s">
        <v>28</v>
      </c>
      <c r="J1821" t="s">
        <v>29</v>
      </c>
      <c r="K1821" t="s">
        <v>11887</v>
      </c>
      <c r="L1821" t="s">
        <v>2533</v>
      </c>
      <c r="M1821" t="s">
        <v>11498</v>
      </c>
      <c r="N1821">
        <v>25140</v>
      </c>
      <c r="O1821" t="s">
        <v>2534</v>
      </c>
      <c r="P1821" t="s">
        <v>34</v>
      </c>
      <c r="Q1821" s="3" t="s">
        <v>170</v>
      </c>
      <c r="R1821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1" s="3" t="str">
        <f>VLOOKUP($B1821,[1]Offline!$A$2:$K$2447,2,FALSE)</f>
        <v>Mini Supermarket</v>
      </c>
      <c r="T1821" s="3" t="str">
        <f>VLOOKUP($B1821,[1]Offline!$A$2:$K$2447,6,FALSE)</f>
        <v>06:00-23:00 (17Hrs)</v>
      </c>
      <c r="U1821" s="3" t="str">
        <f>VLOOKUP($B1821,[1]Offline!$A$2:$K$2447,8,FALSE)</f>
        <v>เลขที่ 781 หมู่ 10 ต.ท่าตูม อ.ศรีมหาโพธิ จ.ปราจีนบุรี 25140</v>
      </c>
      <c r="V1821" s="11" t="str">
        <f t="shared" si="290"/>
        <v>เลขที่ 781 หมู่ 10 ต.ท่าตูม อ.ศรีมหาโพธิ จ.ปราจีนบุรี 25140, โทรศัพท์: 081-249-9485</v>
      </c>
      <c r="W1821" s="3" t="str">
        <f>VLOOKUP($B1821,[1]Offline!$A$2:$K$2447,5,FALSE)</f>
        <v>exp3367-sm@lotuss.com</v>
      </c>
      <c r="X1821" s="3" t="str">
        <f>VLOOKUP($B1821,[1]Offline!$A$2:$K$2447,10,FALSE)</f>
        <v>0812499485</v>
      </c>
      <c r="Y1821" t="s">
        <v>11888</v>
      </c>
      <c r="Z1821" t="str">
        <f t="shared" si="291"/>
        <v>0812499485</v>
      </c>
      <c r="AA1821" t="str">
        <f t="shared" si="292"/>
        <v>081-249-9485</v>
      </c>
      <c r="AB1821" t="str">
        <f t="shared" si="293"/>
        <v>Valid</v>
      </c>
      <c r="AC1821" s="4" t="str">
        <f t="shared" si="294"/>
        <v>Valid</v>
      </c>
      <c r="AD1821" t="s">
        <v>11888</v>
      </c>
      <c r="AE1821" s="11" t="s">
        <v>11889</v>
      </c>
    </row>
    <row r="1822" spans="1:31" ht="16" x14ac:dyDescent="0.2">
      <c r="A1822" t="s">
        <v>11890</v>
      </c>
      <c r="B1822">
        <v>3368</v>
      </c>
      <c r="C1822" t="str">
        <f t="shared" si="288"/>
        <v>store_doc_3368</v>
      </c>
      <c r="D1822" t="s">
        <v>11891</v>
      </c>
      <c r="E1822" t="s">
        <v>11892</v>
      </c>
      <c r="F1822">
        <v>18.402249000000001</v>
      </c>
      <c r="G1822">
        <v>98.677255000000002</v>
      </c>
      <c r="H1822" t="str">
        <f t="shared" si="295"/>
        <v>https://www.google.com/maps/place/18.402249,98.677255</v>
      </c>
      <c r="I1822" t="s">
        <v>28</v>
      </c>
      <c r="J1822" t="s">
        <v>29</v>
      </c>
      <c r="K1822" t="s">
        <v>11893</v>
      </c>
      <c r="L1822" t="s">
        <v>11894</v>
      </c>
      <c r="M1822" t="s">
        <v>11573</v>
      </c>
      <c r="N1822">
        <v>50160</v>
      </c>
      <c r="O1822" t="s">
        <v>11895</v>
      </c>
      <c r="P1822" t="s">
        <v>34</v>
      </c>
      <c r="Q1822" s="3" t="s">
        <v>35</v>
      </c>
      <c r="R1822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2" s="3" t="str">
        <f>VLOOKUP($B1822,[1]Offline!$A$2:$K$2447,2,FALSE)</f>
        <v>Mini Supermarket</v>
      </c>
      <c r="T1822" s="3" t="str">
        <f>VLOOKUP($B1822,[1]Offline!$A$2:$K$2447,6,FALSE)</f>
        <v>06:00-23:00 (17Hrs)</v>
      </c>
      <c r="U1822" s="3" t="str">
        <f>VLOOKUP($B1822,[1]Offline!$A$2:$K$2447,8,FALSE)</f>
        <v>เลขที่ 310 หมู่ที่ 2 ต.สบเตี๊ยะ อ.จอมทอง จ.เชียงใหม่ 50160</v>
      </c>
      <c r="V1822" s="11" t="str">
        <f t="shared" si="290"/>
        <v>เลขที่ 310 หมู่ที่ 2 ต.สบเตี๊ยะ อ.จอมทอง จ.เชียงใหม่ 50160, โทรศัพท์: 088-984-7396</v>
      </c>
      <c r="W1822" s="3" t="str">
        <f>VLOOKUP($B1822,[1]Offline!$A$2:$K$2447,5,FALSE)</f>
        <v>exp3368-sm@lotuss.com</v>
      </c>
      <c r="X1822" s="3" t="str">
        <f>VLOOKUP($B1822,[1]Offline!$A$2:$K$2447,10,FALSE)</f>
        <v>0889847396</v>
      </c>
      <c r="Y1822" t="s">
        <v>11896</v>
      </c>
      <c r="Z1822" t="str">
        <f t="shared" si="291"/>
        <v>0889847396</v>
      </c>
      <c r="AA1822" t="str">
        <f t="shared" si="292"/>
        <v>088-984-7396</v>
      </c>
      <c r="AB1822" t="str">
        <f t="shared" si="293"/>
        <v>Valid</v>
      </c>
      <c r="AC1822" s="4" t="str">
        <f t="shared" si="294"/>
        <v>Valid</v>
      </c>
      <c r="AD1822" t="s">
        <v>11896</v>
      </c>
      <c r="AE1822" s="11" t="s">
        <v>11897</v>
      </c>
    </row>
    <row r="1823" spans="1:31" ht="16" x14ac:dyDescent="0.2">
      <c r="A1823" t="s">
        <v>11898</v>
      </c>
      <c r="B1823">
        <v>3369</v>
      </c>
      <c r="C1823" t="str">
        <f t="shared" si="288"/>
        <v>store_doc_3369</v>
      </c>
      <c r="D1823" t="s">
        <v>11899</v>
      </c>
      <c r="E1823" t="s">
        <v>11900</v>
      </c>
      <c r="F1823">
        <v>18.275818999999998</v>
      </c>
      <c r="G1823">
        <v>103.853509</v>
      </c>
      <c r="H1823" t="str">
        <f t="shared" si="295"/>
        <v>https://www.google.com/maps/place/18.275819,103.853509</v>
      </c>
      <c r="I1823" t="s">
        <v>28</v>
      </c>
      <c r="J1823" t="s">
        <v>29</v>
      </c>
      <c r="K1823" t="s">
        <v>11901</v>
      </c>
      <c r="L1823" t="s">
        <v>11902</v>
      </c>
      <c r="M1823" t="s">
        <v>11903</v>
      </c>
      <c r="N1823">
        <v>38000</v>
      </c>
      <c r="O1823" t="s">
        <v>11904</v>
      </c>
      <c r="P1823" t="s">
        <v>34</v>
      </c>
      <c r="Q1823" s="3" t="s">
        <v>44</v>
      </c>
      <c r="R1823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3" s="3" t="str">
        <f>VLOOKUP($B1823,[1]Offline!$A$2:$K$2447,2,FALSE)</f>
        <v>Mini Supermarket</v>
      </c>
      <c r="T1823" s="3" t="str">
        <f>VLOOKUP($B1823,[1]Offline!$A$2:$K$2447,6,FALSE)</f>
        <v>06:00-24:00 (18Hrs)</v>
      </c>
      <c r="U1823" s="3" t="str">
        <f>VLOOKUP($B1823,[1]Offline!$A$2:$K$2447,8,FALSE)</f>
        <v>เลขที่ 264 ม.1 ตำบลชัยพร อำเภอเมืองบึงกาฬ จังหวัดบึงกาฬ 38000</v>
      </c>
      <c r="V1823" s="11" t="str">
        <f t="shared" si="290"/>
        <v>เลขที่ 264 ม.1 ตำบลชัยพร อำเภอเมืองบึงกาฬ จังหวัดบึงกาฬ 38000, โทรศัพท์: 081-249-9078</v>
      </c>
      <c r="W1823" s="3" t="str">
        <f>VLOOKUP($B1823,[1]Offline!$A$2:$K$2447,5,FALSE)</f>
        <v>exp3369-sm@lotuss.com</v>
      </c>
      <c r="X1823" s="3" t="str">
        <f>VLOOKUP($B1823,[1]Offline!$A$2:$K$2447,10,FALSE)</f>
        <v>0812499078</v>
      </c>
      <c r="Y1823" t="s">
        <v>11905</v>
      </c>
      <c r="Z1823" t="str">
        <f t="shared" si="291"/>
        <v>0812499078</v>
      </c>
      <c r="AA1823" t="str">
        <f t="shared" si="292"/>
        <v>081-249-9078</v>
      </c>
      <c r="AB1823" t="str">
        <f t="shared" si="293"/>
        <v>Valid</v>
      </c>
      <c r="AC1823" s="4" t="str">
        <f t="shared" si="294"/>
        <v>Valid</v>
      </c>
      <c r="AD1823" t="s">
        <v>11905</v>
      </c>
      <c r="AE1823" s="11" t="s">
        <v>11906</v>
      </c>
    </row>
    <row r="1824" spans="1:31" ht="16" x14ac:dyDescent="0.2">
      <c r="A1824" t="s">
        <v>11907</v>
      </c>
      <c r="B1824">
        <v>3370</v>
      </c>
      <c r="C1824" t="str">
        <f t="shared" si="288"/>
        <v>store_doc_3370</v>
      </c>
      <c r="D1824" t="s">
        <v>11908</v>
      </c>
      <c r="E1824" t="s">
        <v>11909</v>
      </c>
      <c r="F1824">
        <v>13.564621000000001</v>
      </c>
      <c r="G1824">
        <v>100.641862</v>
      </c>
      <c r="H1824" t="str">
        <f t="shared" si="295"/>
        <v>https://www.google.com/maps/place/13.564621,100.641862</v>
      </c>
      <c r="I1824" t="s">
        <v>28</v>
      </c>
      <c r="J1824" t="s">
        <v>29</v>
      </c>
      <c r="K1824" t="s">
        <v>11910</v>
      </c>
      <c r="L1824" t="s">
        <v>11911</v>
      </c>
      <c r="M1824" t="s">
        <v>11275</v>
      </c>
      <c r="N1824">
        <v>10280</v>
      </c>
      <c r="O1824" t="s">
        <v>11912</v>
      </c>
      <c r="P1824" t="s">
        <v>34</v>
      </c>
      <c r="Q1824" s="3" t="s">
        <v>170</v>
      </c>
      <c r="R1824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4" s="3" t="str">
        <f>VLOOKUP($B1824,[1]Offline!$A$2:$K$2447,2,FALSE)</f>
        <v>Mini Supermarket</v>
      </c>
      <c r="T1824" s="3" t="str">
        <f>VLOOKUP($B1824,[1]Offline!$A$2:$K$2447,6,FALSE)</f>
        <v>06:00-23:00 (17Hrs)</v>
      </c>
      <c r="U1824" s="3" t="str">
        <f>VLOOKUP($B1824,[1]Offline!$A$2:$K$2447,8,FALSE)</f>
        <v>เลขที่ 135 หมู่ 4 ต.แพรกษา อ.เมืองสมุทรปราการ จ.สมุทรปราการ 10280</v>
      </c>
      <c r="V1824" s="11" t="str">
        <f t="shared" si="290"/>
        <v>เลขที่ 135 หมู่ 4 ต.แพรกษา อ.เมืองสมุทรปราการ จ.สมุทรปราการ 10280, โทรศัพท์: 094-216-3139</v>
      </c>
      <c r="W1824" s="3" t="str">
        <f>VLOOKUP($B1824,[1]Offline!$A$2:$K$2447,5,FALSE)</f>
        <v>exp3370-sm@lotuss.com</v>
      </c>
      <c r="X1824" s="3" t="str">
        <f>VLOOKUP($B1824,[1]Offline!$A$2:$K$2447,10,FALSE)</f>
        <v>0942163139</v>
      </c>
      <c r="Y1824" t="s">
        <v>11913</v>
      </c>
      <c r="Z1824" t="str">
        <f t="shared" si="291"/>
        <v>0942163139</v>
      </c>
      <c r="AA1824" t="str">
        <f t="shared" si="292"/>
        <v>094-216-3139</v>
      </c>
      <c r="AB1824" t="str">
        <f t="shared" si="293"/>
        <v>Valid</v>
      </c>
      <c r="AC1824" s="4" t="str">
        <f t="shared" si="294"/>
        <v>Valid</v>
      </c>
      <c r="AD1824" t="s">
        <v>11913</v>
      </c>
      <c r="AE1824" s="11" t="s">
        <v>11914</v>
      </c>
    </row>
    <row r="1825" spans="1:31" ht="16" x14ac:dyDescent="0.2">
      <c r="A1825" t="s">
        <v>11915</v>
      </c>
      <c r="B1825">
        <v>3371</v>
      </c>
      <c r="C1825" t="str">
        <f t="shared" si="288"/>
        <v>store_doc_3371</v>
      </c>
      <c r="D1825" t="s">
        <v>11916</v>
      </c>
      <c r="E1825" t="s">
        <v>11917</v>
      </c>
      <c r="F1825">
        <v>17.452065000000001</v>
      </c>
      <c r="G1825">
        <v>102.69829</v>
      </c>
      <c r="H1825" t="str">
        <f t="shared" si="295"/>
        <v>https://www.google.com/maps/place/17.452065,102.69829</v>
      </c>
      <c r="I1825" t="s">
        <v>28</v>
      </c>
      <c r="J1825" t="s">
        <v>29</v>
      </c>
      <c r="K1825" t="s">
        <v>11918</v>
      </c>
      <c r="L1825" t="s">
        <v>11919</v>
      </c>
      <c r="M1825" t="s">
        <v>11920</v>
      </c>
      <c r="N1825">
        <v>41000</v>
      </c>
      <c r="O1825" t="s">
        <v>11921</v>
      </c>
      <c r="P1825" t="s">
        <v>34</v>
      </c>
      <c r="Q1825" s="3" t="s">
        <v>35</v>
      </c>
      <c r="R1825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5" s="3" t="str">
        <f>VLOOKUP($B1825,[1]Offline!$A$2:$K$2447,2,FALSE)</f>
        <v>Mini Supermarket</v>
      </c>
      <c r="T1825" s="3" t="str">
        <f>VLOOKUP($B1825,[1]Offline!$A$2:$K$2447,6,FALSE)</f>
        <v>06:00-23:00 (17Hrs)</v>
      </c>
      <c r="U1825" s="3" t="str">
        <f>VLOOKUP($B1825,[1]Offline!$A$2:$K$2447,8,FALSE)</f>
        <v>เลขที่ 524 หมู่ที่ 1 ต.เชียงยืน อ.เมืองอุดรธานี จ.อุดรธานี 41000</v>
      </c>
      <c r="V1825" s="11" t="str">
        <f t="shared" si="290"/>
        <v>เลขที่ 524 หมู่ที่ 1 ต.เชียงยืน อ.เมืองอุดรธานี จ.อุดรธานี 41000, โทรศัพท์: 094-216-3412</v>
      </c>
      <c r="W1825" s="3" t="str">
        <f>VLOOKUP($B1825,[1]Offline!$A$2:$K$2447,5,FALSE)</f>
        <v>exp3371-sm@lotuss.com</v>
      </c>
      <c r="X1825" s="3" t="str">
        <f>VLOOKUP($B1825,[1]Offline!$A$2:$K$2447,10,FALSE)</f>
        <v>0942163412</v>
      </c>
      <c r="Y1825" t="s">
        <v>11922</v>
      </c>
      <c r="Z1825" t="str">
        <f t="shared" si="291"/>
        <v>0942163412</v>
      </c>
      <c r="AA1825" t="str">
        <f t="shared" si="292"/>
        <v>094-216-3412</v>
      </c>
      <c r="AB1825" t="str">
        <f t="shared" si="293"/>
        <v>Valid</v>
      </c>
      <c r="AC1825" s="4" t="str">
        <f t="shared" si="294"/>
        <v>Valid</v>
      </c>
      <c r="AD1825" t="s">
        <v>11922</v>
      </c>
      <c r="AE1825" s="11" t="s">
        <v>11923</v>
      </c>
    </row>
    <row r="1826" spans="1:31" ht="16" x14ac:dyDescent="0.2">
      <c r="A1826" t="s">
        <v>11924</v>
      </c>
      <c r="B1826">
        <v>3372</v>
      </c>
      <c r="C1826" t="str">
        <f t="shared" si="288"/>
        <v>store_doc_3372</v>
      </c>
      <c r="D1826" t="s">
        <v>11925</v>
      </c>
      <c r="E1826" t="s">
        <v>11926</v>
      </c>
      <c r="F1826">
        <v>13.823183999999999</v>
      </c>
      <c r="G1826">
        <v>100.02905699999999</v>
      </c>
      <c r="H1826" t="str">
        <f t="shared" si="295"/>
        <v>https://www.google.com/maps/place/13.823184,100.029057</v>
      </c>
      <c r="I1826" t="s">
        <v>28</v>
      </c>
      <c r="J1826" t="s">
        <v>29</v>
      </c>
      <c r="K1826" t="s">
        <v>11927</v>
      </c>
      <c r="L1826" t="s">
        <v>11928</v>
      </c>
      <c r="M1826" t="s">
        <v>11373</v>
      </c>
      <c r="N1826">
        <v>73000</v>
      </c>
      <c r="O1826" t="s">
        <v>11929</v>
      </c>
      <c r="P1826" t="s">
        <v>34</v>
      </c>
      <c r="Q1826" s="3" t="s">
        <v>44</v>
      </c>
      <c r="R1826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6" s="3" t="str">
        <f>VLOOKUP($B1826,[1]Offline!$A$2:$K$2447,2,FALSE)</f>
        <v>Mini Supermarket</v>
      </c>
      <c r="T1826" s="3" t="str">
        <f>VLOOKUP($B1826,[1]Offline!$A$2:$K$2447,6,FALSE)</f>
        <v xml:space="preserve">24 Hours </v>
      </c>
      <c r="U1826" s="3" t="str">
        <f>VLOOKUP($B1826,[1]Offline!$A$2:$K$2447,8,FALSE)</f>
        <v>เลขที่ 35/4 หมู่ 3 ต.ลำพยา อ.เมืองนครปฐม จ.นครปฐม 73000</v>
      </c>
      <c r="V1826" s="11" t="str">
        <f t="shared" si="290"/>
        <v>เลขที่ 35/4 หมู่ 3 ต.ลำพยา อ.เมืองนครปฐม จ.นครปฐม 73000, โทรศัพท์: 081-245-9701</v>
      </c>
      <c r="W1826" s="3" t="str">
        <f>VLOOKUP($B1826,[1]Offline!$A$2:$K$2447,5,FALSE)</f>
        <v>exp3372-sm@lotuss.com</v>
      </c>
      <c r="X1826" s="3" t="str">
        <f>VLOOKUP($B1826,[1]Offline!$A$2:$K$2447,10,FALSE)</f>
        <v>0812459701</v>
      </c>
      <c r="Y1826" t="s">
        <v>11930</v>
      </c>
      <c r="Z1826" t="str">
        <f t="shared" si="291"/>
        <v>0812459701</v>
      </c>
      <c r="AA1826" t="str">
        <f t="shared" si="292"/>
        <v>081-245-9701</v>
      </c>
      <c r="AB1826" t="str">
        <f t="shared" si="293"/>
        <v>Valid</v>
      </c>
      <c r="AC1826" s="4" t="str">
        <f t="shared" si="294"/>
        <v>Valid</v>
      </c>
      <c r="AD1826" t="s">
        <v>11930</v>
      </c>
      <c r="AE1826" s="11" t="s">
        <v>11931</v>
      </c>
    </row>
    <row r="1827" spans="1:31" ht="16" x14ac:dyDescent="0.2">
      <c r="A1827" t="s">
        <v>11932</v>
      </c>
      <c r="B1827">
        <v>3373</v>
      </c>
      <c r="C1827" t="str">
        <f t="shared" si="288"/>
        <v>store_doc_3373</v>
      </c>
      <c r="D1827" t="s">
        <v>11933</v>
      </c>
      <c r="E1827" t="s">
        <v>11934</v>
      </c>
      <c r="F1827">
        <v>13.079518999999999</v>
      </c>
      <c r="G1827">
        <v>99.966380000000001</v>
      </c>
      <c r="H1827" t="str">
        <f t="shared" si="295"/>
        <v>https://www.google.com/maps/place/13.079519,99.96638</v>
      </c>
      <c r="I1827" t="s">
        <v>28</v>
      </c>
      <c r="J1827" t="s">
        <v>29</v>
      </c>
      <c r="K1827" t="s">
        <v>11935</v>
      </c>
      <c r="L1827" t="s">
        <v>11365</v>
      </c>
      <c r="M1827" t="s">
        <v>11744</v>
      </c>
      <c r="N1827">
        <v>76000</v>
      </c>
      <c r="O1827" t="s">
        <v>11936</v>
      </c>
      <c r="P1827" t="s">
        <v>34</v>
      </c>
      <c r="Q1827" s="3" t="s">
        <v>35</v>
      </c>
      <c r="R1827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7" s="3" t="str">
        <f>VLOOKUP($B1827,[1]Offline!$A$2:$K$2447,2,FALSE)</f>
        <v>Mini Supermarket</v>
      </c>
      <c r="T1827" s="3" t="str">
        <f>VLOOKUP($B1827,[1]Offline!$A$2:$K$2447,6,FALSE)</f>
        <v>06:00-23:00 (17Hrs)</v>
      </c>
      <c r="U1827" s="3" t="str">
        <f>VLOOKUP($B1827,[1]Offline!$A$2:$K$2447,8,FALSE)</f>
        <v>เลขที่ 223 หมู่ 2 ต.โพไร่หวาน อ.เมืองเพชรบุรี จ.เพชรบุรี 76000</v>
      </c>
      <c r="V1827" s="11" t="str">
        <f t="shared" si="290"/>
        <v>เลขที่ 223 หมู่ 2 ต.โพไร่หวาน อ.เมืองเพชรบุรี จ.เพชรบุรี 76000, โทรศัพท์: 064-587-4193</v>
      </c>
      <c r="W1827" s="3" t="str">
        <f>VLOOKUP($B1827,[1]Offline!$A$2:$K$2447,5,FALSE)</f>
        <v>exp3373-sm@lotuss.com</v>
      </c>
      <c r="X1827" s="3" t="str">
        <f>VLOOKUP($B1827,[1]Offline!$A$2:$K$2447,10,FALSE)</f>
        <v>0645874193</v>
      </c>
      <c r="Y1827" t="s">
        <v>11937</v>
      </c>
      <c r="Z1827" t="str">
        <f t="shared" si="291"/>
        <v>0645874193</v>
      </c>
      <c r="AA1827" t="str">
        <f t="shared" si="292"/>
        <v>064-587-4193</v>
      </c>
      <c r="AB1827" t="str">
        <f t="shared" si="293"/>
        <v>Valid</v>
      </c>
      <c r="AC1827" s="4" t="str">
        <f t="shared" si="294"/>
        <v>Valid</v>
      </c>
      <c r="AD1827" t="s">
        <v>11937</v>
      </c>
      <c r="AE1827" s="11" t="s">
        <v>11938</v>
      </c>
    </row>
    <row r="1828" spans="1:31" ht="16" x14ac:dyDescent="0.2">
      <c r="A1828" t="s">
        <v>11939</v>
      </c>
      <c r="B1828">
        <v>3374</v>
      </c>
      <c r="C1828" t="str">
        <f t="shared" si="288"/>
        <v>store_doc_3374</v>
      </c>
      <c r="D1828" t="s">
        <v>11940</v>
      </c>
      <c r="E1828" t="s">
        <v>11941</v>
      </c>
      <c r="F1828">
        <v>12.970556</v>
      </c>
      <c r="G1828">
        <v>101.21999700000001</v>
      </c>
      <c r="H1828" t="str">
        <f t="shared" si="295"/>
        <v>https://www.google.com/maps/place/12.970556,101.219997</v>
      </c>
      <c r="I1828" t="s">
        <v>28</v>
      </c>
      <c r="J1828" t="s">
        <v>29</v>
      </c>
      <c r="K1828" t="s">
        <v>11942</v>
      </c>
      <c r="L1828" t="s">
        <v>11943</v>
      </c>
      <c r="M1828" t="s">
        <v>11827</v>
      </c>
      <c r="N1828">
        <v>21140</v>
      </c>
      <c r="O1828" t="s">
        <v>11944</v>
      </c>
      <c r="P1828" t="s">
        <v>34</v>
      </c>
      <c r="Q1828" s="3" t="s">
        <v>35</v>
      </c>
      <c r="R1828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8" s="3" t="str">
        <f>VLOOKUP($B1828,[1]Offline!$A$2:$K$2447,2,FALSE)</f>
        <v>Mini Supermarket</v>
      </c>
      <c r="T1828" s="3" t="str">
        <f>VLOOKUP($B1828,[1]Offline!$A$2:$K$2447,6,FALSE)</f>
        <v>06:00-23:00 (17Hrs)</v>
      </c>
      <c r="U1828" s="3" t="str">
        <f>VLOOKUP($B1828,[1]Offline!$A$2:$K$2447,8,FALSE)</f>
        <v>เลขที่ 936 หมู่ 1 ต.ปลวกแดง อ.ปลวกแดง จ.ระยอง 21140</v>
      </c>
      <c r="V1828" s="11" t="str">
        <f t="shared" si="290"/>
        <v>เลขที่ 936 หมู่ 1 ต.ปลวกแดง อ.ปลวกแดง จ.ระยอง 21140, โทรศัพท์: ยังไม่มีเบอร์สาขา</v>
      </c>
      <c r="W1828" s="3" t="str">
        <f>VLOOKUP($B1828,[1]Offline!$A$2:$K$2447,5,FALSE)</f>
        <v>exp3374-sm@lotuss.com</v>
      </c>
      <c r="X1828" s="3" t="str">
        <f>VLOOKUP($B1828,[1]Offline!$A$2:$K$2447,10,FALSE)</f>
        <v>0ยังไม่มีเบอร์สาขา</v>
      </c>
      <c r="Y1828" t="s">
        <v>1580</v>
      </c>
      <c r="Z1828" t="str">
        <f t="shared" si="291"/>
        <v>ยังไม่มีเบอร์สาขา</v>
      </c>
      <c r="AA1828" t="str">
        <f t="shared" si="292"/>
        <v>ยังไม่มีเบอร์สาขา</v>
      </c>
      <c r="AB1828" t="str">
        <f t="shared" si="293"/>
        <v>Invalid</v>
      </c>
      <c r="AC1828" s="4" t="str">
        <f t="shared" si="294"/>
        <v>Invalid</v>
      </c>
      <c r="AD1828" t="s">
        <v>1580</v>
      </c>
      <c r="AE1828" s="11" t="s">
        <v>1580</v>
      </c>
    </row>
    <row r="1829" spans="1:31" ht="16" x14ac:dyDescent="0.2">
      <c r="A1829" t="s">
        <v>11945</v>
      </c>
      <c r="B1829">
        <v>3375</v>
      </c>
      <c r="C1829" t="str">
        <f t="shared" si="288"/>
        <v>store_doc_3375</v>
      </c>
      <c r="D1829" t="s">
        <v>11946</v>
      </c>
      <c r="E1829" t="s">
        <v>11947</v>
      </c>
      <c r="F1829">
        <v>8.4096670000000007</v>
      </c>
      <c r="G1829">
        <v>99.969004999999996</v>
      </c>
      <c r="H1829" t="str">
        <f t="shared" si="295"/>
        <v>https://www.google.com/maps/place/8.409667,99.969005</v>
      </c>
      <c r="I1829" t="s">
        <v>28</v>
      </c>
      <c r="J1829" t="s">
        <v>29</v>
      </c>
      <c r="K1829" t="s">
        <v>11948</v>
      </c>
      <c r="L1829" t="s">
        <v>11365</v>
      </c>
      <c r="M1829" t="s">
        <v>11478</v>
      </c>
      <c r="N1829">
        <v>80000</v>
      </c>
      <c r="O1829" t="s">
        <v>11949</v>
      </c>
      <c r="P1829" t="s">
        <v>34</v>
      </c>
      <c r="Q1829" s="3" t="s">
        <v>35</v>
      </c>
      <c r="R1829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29" s="3" t="str">
        <f>VLOOKUP($B1829,[1]Offline!$A$2:$K$2447,2,FALSE)</f>
        <v>Mini Supermarket</v>
      </c>
      <c r="T1829" s="3" t="str">
        <f>VLOOKUP($B1829,[1]Offline!$A$2:$K$2447,6,FALSE)</f>
        <v>06:00-22:30 (16.5Hrs)</v>
      </c>
      <c r="U1829" s="3" t="str">
        <f>VLOOKUP($B1829,[1]Offline!$A$2:$K$2447,8,FALSE)</f>
        <v>เลขที่ 39/5 ถ.ศรีธรรมโศก ต.ในเมือง อ.เมืองนครศรีธรรมราช จ.นครศรีธรรมราช 80000</v>
      </c>
      <c r="V1829" s="11" t="str">
        <f t="shared" si="290"/>
        <v>เลขที่ 39/5 ถ.ศรีธรรมโศก ต.ในเมือง อ.เมืองนครศรีธรรมราช จ.นครศรีธรรมราช 80000, โทรศัพท์: 081-249-9404</v>
      </c>
      <c r="W1829" s="3" t="str">
        <f>VLOOKUP($B1829,[1]Offline!$A$2:$K$2447,5,FALSE)</f>
        <v>exp3375-sm@lotuss.com</v>
      </c>
      <c r="X1829" s="3" t="str">
        <f>VLOOKUP($B1829,[1]Offline!$A$2:$K$2447,10,FALSE)</f>
        <v>0812499404</v>
      </c>
      <c r="Y1829" t="s">
        <v>11950</v>
      </c>
      <c r="Z1829" t="str">
        <f t="shared" si="291"/>
        <v>0812499404</v>
      </c>
      <c r="AA1829" t="str">
        <f t="shared" si="292"/>
        <v>081-249-9404</v>
      </c>
      <c r="AB1829" t="str">
        <f t="shared" si="293"/>
        <v>Valid</v>
      </c>
      <c r="AC1829" s="4" t="str">
        <f t="shared" si="294"/>
        <v>Valid</v>
      </c>
      <c r="AD1829" t="s">
        <v>11950</v>
      </c>
      <c r="AE1829" s="11" t="s">
        <v>11951</v>
      </c>
    </row>
    <row r="1830" spans="1:31" ht="16" x14ac:dyDescent="0.2">
      <c r="A1830" t="s">
        <v>11952</v>
      </c>
      <c r="B1830">
        <v>3376</v>
      </c>
      <c r="C1830" t="str">
        <f t="shared" si="288"/>
        <v>store_doc_3376</v>
      </c>
      <c r="D1830" t="s">
        <v>11953</v>
      </c>
      <c r="E1830" t="s">
        <v>11954</v>
      </c>
      <c r="F1830">
        <v>18.9210107</v>
      </c>
      <c r="G1830">
        <v>98.909263600000003</v>
      </c>
      <c r="H1830" t="str">
        <f t="shared" si="295"/>
        <v>https://www.google.com/maps/place/18.9210107,98.9092636</v>
      </c>
      <c r="I1830" t="s">
        <v>28</v>
      </c>
      <c r="J1830" t="s">
        <v>29</v>
      </c>
      <c r="K1830" t="s">
        <v>11955</v>
      </c>
      <c r="L1830" t="s">
        <v>1265</v>
      </c>
      <c r="M1830" t="s">
        <v>11956</v>
      </c>
      <c r="N1830">
        <v>50180</v>
      </c>
      <c r="O1830" t="s">
        <v>11957</v>
      </c>
      <c r="P1830" t="s">
        <v>34</v>
      </c>
      <c r="Q1830" s="3" t="s">
        <v>35</v>
      </c>
      <c r="R1830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0" s="3" t="str">
        <f>VLOOKUP($B1830,[1]Offline!$A$2:$K$2447,2,FALSE)</f>
        <v>Mini Supermarket</v>
      </c>
      <c r="T1830" s="3" t="str">
        <f>VLOOKUP($B1830,[1]Offline!$A$2:$K$2447,6,FALSE)</f>
        <v>06:00-23:00 (17Hrs)</v>
      </c>
      <c r="U1830" s="3" t="str">
        <f>VLOOKUP($B1830,[1]Offline!$A$2:$K$2447,8,FALSE)</f>
        <v>เลขที่ 77/7 หมู่ 1 ตำบลแม่แรม อำเภอแม่ริม จังหวัดเชียงใหม่ 50180</v>
      </c>
      <c r="V1830" s="11" t="str">
        <f t="shared" si="290"/>
        <v>เลขที่ 77/7 หมู่ 1 ตำบลแม่แรม อำเภอแม่ริม จังหวัดเชียงใหม่ 50180, โทรศัพท์: 081-249-9006</v>
      </c>
      <c r="W1830" s="3" t="str">
        <f>VLOOKUP($B1830,[1]Offline!$A$2:$K$2447,5,FALSE)</f>
        <v>exp3376-sm@lotuss.com</v>
      </c>
      <c r="X1830" s="3" t="str">
        <f>VLOOKUP($B1830,[1]Offline!$A$2:$K$2447,10,FALSE)</f>
        <v>0812499006</v>
      </c>
      <c r="Y1830" t="s">
        <v>11958</v>
      </c>
      <c r="Z1830" t="str">
        <f t="shared" si="291"/>
        <v>0812499006</v>
      </c>
      <c r="AA1830" t="str">
        <f t="shared" si="292"/>
        <v>081-249-9006</v>
      </c>
      <c r="AB1830" t="str">
        <f t="shared" si="293"/>
        <v>Valid</v>
      </c>
      <c r="AC1830" s="4" t="str">
        <f t="shared" si="294"/>
        <v>Valid</v>
      </c>
      <c r="AD1830" t="s">
        <v>11958</v>
      </c>
      <c r="AE1830" s="11" t="s">
        <v>11959</v>
      </c>
    </row>
    <row r="1831" spans="1:31" ht="16" x14ac:dyDescent="0.2">
      <c r="A1831" t="s">
        <v>11960</v>
      </c>
      <c r="B1831">
        <v>3377</v>
      </c>
      <c r="C1831" t="str">
        <f t="shared" si="288"/>
        <v>store_doc_3377</v>
      </c>
      <c r="D1831" t="s">
        <v>11961</v>
      </c>
      <c r="E1831" t="s">
        <v>11962</v>
      </c>
      <c r="F1831">
        <v>14.7309851</v>
      </c>
      <c r="G1831">
        <v>100.5060435</v>
      </c>
      <c r="H1831" t="str">
        <f t="shared" si="295"/>
        <v>https://www.google.com/maps/place/14.7309851,100.5060435</v>
      </c>
      <c r="I1831" t="s">
        <v>28</v>
      </c>
      <c r="J1831" t="s">
        <v>29</v>
      </c>
      <c r="K1831" t="s">
        <v>11963</v>
      </c>
      <c r="L1831" t="s">
        <v>11964</v>
      </c>
      <c r="M1831" t="s">
        <v>11965</v>
      </c>
      <c r="N1831">
        <v>15150</v>
      </c>
      <c r="O1831" t="s">
        <v>11966</v>
      </c>
      <c r="P1831" t="s">
        <v>34</v>
      </c>
      <c r="Q1831" s="3" t="s">
        <v>35</v>
      </c>
      <c r="R1831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1" s="3" t="str">
        <f>VLOOKUP($B1831,[1]Offline!$A$2:$K$2447,2,FALSE)</f>
        <v>Mini Supermarket</v>
      </c>
      <c r="T1831" s="3" t="str">
        <f>VLOOKUP($B1831,[1]Offline!$A$2:$K$2447,6,FALSE)</f>
        <v>05:00-22:00 (17Hrs)</v>
      </c>
      <c r="U1831" s="3" t="str">
        <f>VLOOKUP($B1831,[1]Offline!$A$2:$K$2447,8,FALSE)</f>
        <v>เลขที่ 138 หมู่ 8 ตำบลบ้านเบิก อำเภอท่าวุ้ง จังหวัดลพบุรี 15150</v>
      </c>
      <c r="V1831" s="11" t="str">
        <f t="shared" si="290"/>
        <v>เลขที่ 138 หมู่ 8 ตำบลบ้านเบิก อำเภอท่าวุ้ง จังหวัดลพบุรี 15150, โทรศัพท์: 088-641-1803</v>
      </c>
      <c r="W1831" s="3" t="str">
        <f>VLOOKUP($B1831,[1]Offline!$A$2:$K$2447,5,FALSE)</f>
        <v>exp3377-sm@lotuss.com</v>
      </c>
      <c r="X1831" s="3" t="str">
        <f>VLOOKUP($B1831,[1]Offline!$A$2:$K$2447,10,FALSE)</f>
        <v>0886411803</v>
      </c>
      <c r="Y1831" t="s">
        <v>11967</v>
      </c>
      <c r="Z1831" t="str">
        <f t="shared" si="291"/>
        <v>0886411803</v>
      </c>
      <c r="AA1831" t="str">
        <f t="shared" si="292"/>
        <v>088-641-1803</v>
      </c>
      <c r="AB1831" t="str">
        <f t="shared" si="293"/>
        <v>Valid</v>
      </c>
      <c r="AC1831" s="4" t="str">
        <f t="shared" si="294"/>
        <v>Valid</v>
      </c>
      <c r="AD1831" t="s">
        <v>11967</v>
      </c>
      <c r="AE1831" s="11" t="s">
        <v>11968</v>
      </c>
    </row>
    <row r="1832" spans="1:31" ht="16" x14ac:dyDescent="0.2">
      <c r="A1832" t="s">
        <v>11969</v>
      </c>
      <c r="B1832">
        <v>3378</v>
      </c>
      <c r="C1832" t="str">
        <f t="shared" si="288"/>
        <v>store_doc_3378</v>
      </c>
      <c r="D1832" t="s">
        <v>11970</v>
      </c>
      <c r="E1832" t="s">
        <v>11971</v>
      </c>
      <c r="F1832">
        <v>17.172557000000001</v>
      </c>
      <c r="G1832">
        <v>99.864096000000004</v>
      </c>
      <c r="H1832" t="str">
        <f t="shared" si="295"/>
        <v>https://www.google.com/maps/place/17.172557,99.864096</v>
      </c>
      <c r="I1832" t="s">
        <v>28</v>
      </c>
      <c r="J1832" t="s">
        <v>29</v>
      </c>
      <c r="K1832" t="s">
        <v>11972</v>
      </c>
      <c r="L1832" t="s">
        <v>11973</v>
      </c>
      <c r="M1832" t="s">
        <v>11541</v>
      </c>
      <c r="N1832">
        <v>64120</v>
      </c>
      <c r="O1832" t="s">
        <v>11974</v>
      </c>
      <c r="P1832" t="s">
        <v>34</v>
      </c>
      <c r="Q1832" s="3" t="s">
        <v>170</v>
      </c>
      <c r="R1832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2" s="3" t="str">
        <f>VLOOKUP($B1832,[1]Offline!$A$2:$K$2447,2,FALSE)</f>
        <v>Mini Supermarket</v>
      </c>
      <c r="T1832" s="3" t="str">
        <f>VLOOKUP($B1832,[1]Offline!$A$2:$K$2447,6,FALSE)</f>
        <v>06:00-23:00 (17Hrs)</v>
      </c>
      <c r="U1832" s="3" t="str">
        <f>VLOOKUP($B1832,[1]Offline!$A$2:$K$2447,8,FALSE)</f>
        <v>เลขที่ 46/19 หมู่ 8 ตำบลคลองตาล อำเภอศรีสำโรง จังหวัดสุโขทัย 64120</v>
      </c>
      <c r="V1832" s="11" t="str">
        <f t="shared" si="290"/>
        <v>เลขที่ 46/19 หมู่ 8 ตำบลคลองตาล อำเภอศรีสำโรง จังหวัดสุโขทัย 64120, โทรศัพท์: 081-249-9030</v>
      </c>
      <c r="W1832" s="3" t="str">
        <f>VLOOKUP($B1832,[1]Offline!$A$2:$K$2447,5,FALSE)</f>
        <v>exp3378-sm@lotuss.com</v>
      </c>
      <c r="X1832" s="3" t="str">
        <f>VLOOKUP($B1832,[1]Offline!$A$2:$K$2447,10,FALSE)</f>
        <v>0812499030</v>
      </c>
      <c r="Y1832" t="s">
        <v>11975</v>
      </c>
      <c r="Z1832" t="str">
        <f t="shared" si="291"/>
        <v>0812499030</v>
      </c>
      <c r="AA1832" t="str">
        <f t="shared" si="292"/>
        <v>081-249-9030</v>
      </c>
      <c r="AB1832" t="str">
        <f t="shared" si="293"/>
        <v>Valid</v>
      </c>
      <c r="AC1832" s="4" t="str">
        <f t="shared" si="294"/>
        <v>Valid</v>
      </c>
      <c r="AD1832" t="s">
        <v>11975</v>
      </c>
      <c r="AE1832" s="11" t="s">
        <v>11976</v>
      </c>
    </row>
    <row r="1833" spans="1:31" ht="16" x14ac:dyDescent="0.2">
      <c r="A1833" t="s">
        <v>11977</v>
      </c>
      <c r="B1833">
        <v>3379</v>
      </c>
      <c r="C1833" t="str">
        <f t="shared" si="288"/>
        <v>store_doc_3379</v>
      </c>
      <c r="D1833" t="s">
        <v>11978</v>
      </c>
      <c r="E1833" t="s">
        <v>11979</v>
      </c>
      <c r="F1833">
        <v>18.419450000000001</v>
      </c>
      <c r="G1833">
        <v>98.748536000000001</v>
      </c>
      <c r="H1833" t="str">
        <f t="shared" si="295"/>
        <v>https://www.google.com/maps/place/18.41945,98.748536</v>
      </c>
      <c r="I1833" t="s">
        <v>28</v>
      </c>
      <c r="J1833" t="s">
        <v>29</v>
      </c>
      <c r="K1833" t="s">
        <v>11980</v>
      </c>
      <c r="L1833" t="s">
        <v>11981</v>
      </c>
      <c r="M1833" t="s">
        <v>11982</v>
      </c>
      <c r="N1833">
        <v>51120</v>
      </c>
      <c r="O1833" t="s">
        <v>11983</v>
      </c>
      <c r="P1833" t="s">
        <v>34</v>
      </c>
      <c r="Q1833" s="3" t="s">
        <v>35</v>
      </c>
      <c r="R1833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3" s="3" t="str">
        <f>VLOOKUP($B1833,[1]Offline!$A$2:$K$2447,2,FALSE)</f>
        <v>Mini Supermarket</v>
      </c>
      <c r="T1833" s="3" t="str">
        <f>VLOOKUP($B1833,[1]Offline!$A$2:$K$2447,6,FALSE)</f>
        <v>06:00-23:00 (17Hrs)</v>
      </c>
      <c r="U1833" s="3" t="str">
        <f>VLOOKUP($B1833,[1]Offline!$A$2:$K$2447,8,FALSE)</f>
        <v>เลขที่ 294 หมู่ 6 ตำบลวังผาง อำเภอเวียงหนองล่อง จังหวัดลำพูน 51120</v>
      </c>
      <c r="V1833" s="11" t="str">
        <f t="shared" si="290"/>
        <v>เลขที่ 294 หมู่ 6 ตำบลวังผาง อำเภอเวียงหนองล่อง จังหวัดลำพูน 51120, โทรศัพท์: 081-249-9019</v>
      </c>
      <c r="W1833" s="3" t="str">
        <f>VLOOKUP($B1833,[1]Offline!$A$2:$K$2447,5,FALSE)</f>
        <v>exp3379-sm@lotuss.com</v>
      </c>
      <c r="X1833" s="3" t="str">
        <f>VLOOKUP($B1833,[1]Offline!$A$2:$K$2447,10,FALSE)</f>
        <v>0812499019</v>
      </c>
      <c r="Y1833" t="s">
        <v>11984</v>
      </c>
      <c r="Z1833" t="str">
        <f t="shared" si="291"/>
        <v>0812499019</v>
      </c>
      <c r="AA1833" t="str">
        <f t="shared" si="292"/>
        <v>081-249-9019</v>
      </c>
      <c r="AB1833" t="str">
        <f t="shared" si="293"/>
        <v>Valid</v>
      </c>
      <c r="AC1833" s="4" t="str">
        <f t="shared" si="294"/>
        <v>Valid</v>
      </c>
      <c r="AD1833" t="s">
        <v>11984</v>
      </c>
      <c r="AE1833" s="11" t="s">
        <v>11985</v>
      </c>
    </row>
    <row r="1834" spans="1:31" ht="16" x14ac:dyDescent="0.2">
      <c r="A1834" t="s">
        <v>11986</v>
      </c>
      <c r="B1834">
        <v>3380</v>
      </c>
      <c r="C1834" t="str">
        <f t="shared" si="288"/>
        <v>store_doc_3380</v>
      </c>
      <c r="D1834" t="s">
        <v>11987</v>
      </c>
      <c r="E1834" t="s">
        <v>11988</v>
      </c>
      <c r="F1834">
        <v>13.870868</v>
      </c>
      <c r="G1834">
        <v>100.391688</v>
      </c>
      <c r="H1834" t="str">
        <f t="shared" si="295"/>
        <v>https://www.google.com/maps/place/13.870868,100.391688</v>
      </c>
      <c r="I1834" t="s">
        <v>28</v>
      </c>
      <c r="J1834" t="s">
        <v>29</v>
      </c>
      <c r="K1834" t="s">
        <v>11989</v>
      </c>
      <c r="L1834" t="s">
        <v>11990</v>
      </c>
      <c r="M1834" t="s">
        <v>11421</v>
      </c>
      <c r="N1834">
        <v>11140</v>
      </c>
      <c r="O1834" t="s">
        <v>11991</v>
      </c>
      <c r="P1834" t="s">
        <v>34</v>
      </c>
      <c r="Q1834" s="3" t="s">
        <v>44</v>
      </c>
      <c r="R1834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4" s="3" t="str">
        <f>VLOOKUP($B1834,[1]Offline!$A$2:$K$2447,2,FALSE)</f>
        <v>Mini Supermarket</v>
      </c>
      <c r="T1834" s="3" t="str">
        <f>VLOOKUP($B1834,[1]Offline!$A$2:$K$2447,6,FALSE)</f>
        <v>06:00-24:00 (18Hrs)</v>
      </c>
      <c r="U1834" s="3" t="str">
        <f>VLOOKUP($B1834,[1]Offline!$A$2:$K$2447,8,FALSE)</f>
        <v>เลขที่ 66/20 หมู่ที่ 5 ต.เสาธงหิน อ.บางใหญ่ จ.นนทบุรี 11140</v>
      </c>
      <c r="V1834" s="11" t="str">
        <f t="shared" si="290"/>
        <v>เลขที่ 66/20 หมู่ที่ 5 ต.เสาธงหิน อ.บางใหญ่ จ.นนทบุรี 11140, โทรศัพท์: 098-386-8382</v>
      </c>
      <c r="W1834" s="3" t="str">
        <f>VLOOKUP($B1834,[1]Offline!$A$2:$K$2447,5,FALSE)</f>
        <v>exp3380-sm@lotuss.com</v>
      </c>
      <c r="X1834" s="3" t="str">
        <f>VLOOKUP($B1834,[1]Offline!$A$2:$K$2447,10,FALSE)</f>
        <v>0983868382</v>
      </c>
      <c r="Y1834" t="s">
        <v>11992</v>
      </c>
      <c r="Z1834" t="str">
        <f t="shared" si="291"/>
        <v>0983868382</v>
      </c>
      <c r="AA1834" t="str">
        <f t="shared" si="292"/>
        <v>098-386-8382</v>
      </c>
      <c r="AB1834" t="str">
        <f t="shared" si="293"/>
        <v>Valid</v>
      </c>
      <c r="AC1834" s="4" t="str">
        <f t="shared" si="294"/>
        <v>Valid</v>
      </c>
      <c r="AD1834" t="s">
        <v>11992</v>
      </c>
      <c r="AE1834" s="11" t="s">
        <v>11993</v>
      </c>
    </row>
    <row r="1835" spans="1:31" ht="16" x14ac:dyDescent="0.2">
      <c r="A1835" t="s">
        <v>11994</v>
      </c>
      <c r="B1835">
        <v>3381</v>
      </c>
      <c r="C1835" t="str">
        <f t="shared" si="288"/>
        <v>store_doc_3381</v>
      </c>
      <c r="D1835" t="s">
        <v>11995</v>
      </c>
      <c r="E1835" t="s">
        <v>11996</v>
      </c>
      <c r="F1835">
        <v>16.438470899999999</v>
      </c>
      <c r="G1835">
        <v>102.76558919999999</v>
      </c>
      <c r="H1835" t="str">
        <f t="shared" si="295"/>
        <v>https://www.google.com/maps/place/16.4384709,102.7655892</v>
      </c>
      <c r="I1835" t="s">
        <v>28</v>
      </c>
      <c r="J1835" t="s">
        <v>29</v>
      </c>
      <c r="K1835" t="s">
        <v>11997</v>
      </c>
      <c r="L1835" t="s">
        <v>2423</v>
      </c>
      <c r="M1835" t="s">
        <v>11381</v>
      </c>
      <c r="N1835">
        <v>40000</v>
      </c>
      <c r="O1835" t="s">
        <v>3766</v>
      </c>
      <c r="P1835" t="s">
        <v>34</v>
      </c>
      <c r="Q1835" s="3" t="s">
        <v>170</v>
      </c>
      <c r="R1835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5" s="3" t="str">
        <f>VLOOKUP($B1835,[1]Offline!$A$2:$K$2447,2,FALSE)</f>
        <v>Mini Supermarket</v>
      </c>
      <c r="T1835" s="3" t="str">
        <f>VLOOKUP($B1835,[1]Offline!$A$2:$K$2447,6,FALSE)</f>
        <v>06:00-23:00 (17Hrs)</v>
      </c>
      <c r="U1835" s="3" t="str">
        <f>VLOOKUP($B1835,[1]Offline!$A$2:$K$2447,8,FALSE)</f>
        <v>เลขที่ 526 หมู่ 2 ตำบลบ้านเป็ด อำเภอเมืองขอนแก่น จังหวัดขอนแก่น 40000</v>
      </c>
      <c r="V1835" s="11" t="str">
        <f t="shared" si="290"/>
        <v>เลขที่ 526 หมู่ 2 ตำบลบ้านเป็ด อำเภอเมืองขอนแก่น จังหวัดขอนแก่น 40000, โทรศัพท์: 088-984-7592</v>
      </c>
      <c r="W1835" s="3" t="str">
        <f>VLOOKUP($B1835,[1]Offline!$A$2:$K$2447,5,FALSE)</f>
        <v>exp3381-sm@lotuss.com</v>
      </c>
      <c r="X1835" s="3" t="str">
        <f>VLOOKUP($B1835,[1]Offline!$A$2:$K$2447,10,FALSE)</f>
        <v>0889847592</v>
      </c>
      <c r="Y1835" t="s">
        <v>11998</v>
      </c>
      <c r="Z1835" t="str">
        <f t="shared" si="291"/>
        <v>0889847592</v>
      </c>
      <c r="AA1835" t="str">
        <f t="shared" si="292"/>
        <v>088-984-7592</v>
      </c>
      <c r="AB1835" t="str">
        <f t="shared" si="293"/>
        <v>Valid</v>
      </c>
      <c r="AC1835" s="4" t="str">
        <f t="shared" si="294"/>
        <v>Valid</v>
      </c>
      <c r="AD1835" t="s">
        <v>11998</v>
      </c>
      <c r="AE1835" s="11" t="s">
        <v>11999</v>
      </c>
    </row>
    <row r="1836" spans="1:31" ht="16" x14ac:dyDescent="0.2">
      <c r="A1836" t="s">
        <v>12000</v>
      </c>
      <c r="B1836">
        <v>3382</v>
      </c>
      <c r="C1836" t="str">
        <f t="shared" si="288"/>
        <v>store_doc_3382</v>
      </c>
      <c r="D1836" t="s">
        <v>12001</v>
      </c>
      <c r="E1836" t="s">
        <v>12002</v>
      </c>
      <c r="F1836">
        <v>12.98114</v>
      </c>
      <c r="G1836">
        <v>100.94131400000001</v>
      </c>
      <c r="H1836" t="str">
        <f t="shared" si="295"/>
        <v>https://www.google.com/maps/place/12.98114,100.941314</v>
      </c>
      <c r="I1836" t="s">
        <v>28</v>
      </c>
      <c r="J1836" t="s">
        <v>29</v>
      </c>
      <c r="K1836" t="s">
        <v>12003</v>
      </c>
      <c r="L1836" t="s">
        <v>11752</v>
      </c>
      <c r="M1836" t="s">
        <v>11366</v>
      </c>
      <c r="N1836">
        <v>20150</v>
      </c>
      <c r="O1836" t="s">
        <v>12004</v>
      </c>
      <c r="P1836" t="s">
        <v>34</v>
      </c>
      <c r="Q1836" s="3" t="s">
        <v>35</v>
      </c>
      <c r="R1836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6" s="3" t="str">
        <f>VLOOKUP($B1836,[1]Offline!$A$2:$K$2447,2,FALSE)</f>
        <v>Mini Supermarket</v>
      </c>
      <c r="T1836" s="3" t="str">
        <f>VLOOKUP($B1836,[1]Offline!$A$2:$K$2447,6,FALSE)</f>
        <v>05:00-22:00 (17Hrs)</v>
      </c>
      <c r="U1836" s="3" t="str">
        <f>VLOOKUP($B1836,[1]Offline!$A$2:$K$2447,8,FALSE)</f>
        <v>เลขที่ 9/18 หมู่ 1 ต.หนองปลาไหล อ.บางละมุง จ.ชลบุรี 20150</v>
      </c>
      <c r="V1836" s="11" t="str">
        <f t="shared" si="290"/>
        <v>เลขที่ 9/18 หมู่ 1 ต.หนองปลาไหล อ.บางละมุง จ.ชลบุรี 20150, โทรศัพท์: ยังไม่มีเบอร์สาขา</v>
      </c>
      <c r="W1836" s="3" t="str">
        <f>VLOOKUP($B1836,[1]Offline!$A$2:$K$2447,5,FALSE)</f>
        <v>exp3382-sm@lotuss.com</v>
      </c>
      <c r="X1836" s="3" t="str">
        <f>VLOOKUP($B1836,[1]Offline!$A$2:$K$2447,10,FALSE)</f>
        <v>0ยังไม่มีเบอร์สาขา</v>
      </c>
      <c r="Y1836" t="s">
        <v>1580</v>
      </c>
      <c r="Z1836" t="str">
        <f t="shared" si="291"/>
        <v>ยังไม่มีเบอร์สาขา</v>
      </c>
      <c r="AA1836" t="str">
        <f t="shared" si="292"/>
        <v>ยังไม่มีเบอร์สาขา</v>
      </c>
      <c r="AB1836" t="str">
        <f t="shared" si="293"/>
        <v>Invalid</v>
      </c>
      <c r="AC1836" s="4" t="str">
        <f t="shared" si="294"/>
        <v>Invalid</v>
      </c>
      <c r="AD1836" t="s">
        <v>1580</v>
      </c>
      <c r="AE1836" s="11" t="s">
        <v>1580</v>
      </c>
    </row>
    <row r="1837" spans="1:31" ht="16" x14ac:dyDescent="0.2">
      <c r="A1837" t="s">
        <v>12005</v>
      </c>
      <c r="B1837">
        <v>3383</v>
      </c>
      <c r="C1837" t="str">
        <f t="shared" si="288"/>
        <v>store_doc_3383</v>
      </c>
      <c r="D1837" t="s">
        <v>12006</v>
      </c>
      <c r="E1837" t="s">
        <v>12007</v>
      </c>
      <c r="F1837">
        <v>13.771865999999999</v>
      </c>
      <c r="G1837">
        <v>101.663719</v>
      </c>
      <c r="H1837" t="str">
        <f t="shared" si="295"/>
        <v>https://www.google.com/maps/place/13.771866,101.663719</v>
      </c>
      <c r="I1837" t="s">
        <v>28</v>
      </c>
      <c r="J1837" t="s">
        <v>29</v>
      </c>
      <c r="K1837" t="s">
        <v>12008</v>
      </c>
      <c r="L1837" t="s">
        <v>2533</v>
      </c>
      <c r="M1837" t="s">
        <v>11498</v>
      </c>
      <c r="N1837">
        <v>25140</v>
      </c>
      <c r="O1837" t="s">
        <v>12009</v>
      </c>
      <c r="P1837" t="s">
        <v>34</v>
      </c>
      <c r="Q1837" s="3" t="s">
        <v>35</v>
      </c>
      <c r="R1837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7" s="3" t="str">
        <f>VLOOKUP($B1837,[1]Offline!$A$2:$K$2447,2,FALSE)</f>
        <v>Mini Supermarket</v>
      </c>
      <c r="T1837" s="3" t="str">
        <f>VLOOKUP($B1837,[1]Offline!$A$2:$K$2447,6,FALSE)</f>
        <v>06:00-23:00 (17Hrs)</v>
      </c>
      <c r="U1837" s="3" t="str">
        <f>VLOOKUP($B1837,[1]Offline!$A$2:$K$2447,8,FALSE)</f>
        <v>เลขที่ 763 หมู่ 1 ต.กรอกสมบูรณ์ ต.ศรีมหาโพธิ จ.ปราจีนบุรี 25140</v>
      </c>
      <c r="V1837" s="11" t="str">
        <f t="shared" si="290"/>
        <v>เลขที่ 763 หมู่ 1 ต.กรอกสมบูรณ์ ต.ศรีมหาโพธิ จ.ปราจีนบุรี 25140, โทรศัพท์: 081-249-9058</v>
      </c>
      <c r="W1837" s="3" t="str">
        <f>VLOOKUP($B1837,[1]Offline!$A$2:$K$2447,5,FALSE)</f>
        <v>exp3383-sm@lotuss.com</v>
      </c>
      <c r="X1837" s="3" t="str">
        <f>VLOOKUP($B1837,[1]Offline!$A$2:$K$2447,10,FALSE)</f>
        <v>0812499058</v>
      </c>
      <c r="Y1837" t="s">
        <v>12010</v>
      </c>
      <c r="Z1837" t="str">
        <f t="shared" si="291"/>
        <v>0812499058</v>
      </c>
      <c r="AA1837" t="str">
        <f t="shared" si="292"/>
        <v>081-249-9058</v>
      </c>
      <c r="AB1837" t="str">
        <f t="shared" si="293"/>
        <v>Valid</v>
      </c>
      <c r="AC1837" s="4" t="str">
        <f t="shared" si="294"/>
        <v>Valid</v>
      </c>
      <c r="AD1837" t="s">
        <v>12010</v>
      </c>
      <c r="AE1837" s="11" t="s">
        <v>12011</v>
      </c>
    </row>
    <row r="1838" spans="1:31" ht="16" x14ac:dyDescent="0.2">
      <c r="A1838" t="s">
        <v>12012</v>
      </c>
      <c r="B1838">
        <v>3384</v>
      </c>
      <c r="C1838" t="str">
        <f t="shared" si="288"/>
        <v>store_doc_3384</v>
      </c>
      <c r="D1838" t="s">
        <v>12013</v>
      </c>
      <c r="E1838" t="s">
        <v>12014</v>
      </c>
      <c r="F1838">
        <v>16.641648</v>
      </c>
      <c r="G1838">
        <v>101.90689399999999</v>
      </c>
      <c r="H1838" t="str">
        <f t="shared" si="295"/>
        <v>https://www.google.com/maps/place/16.641648,101.906894</v>
      </c>
      <c r="I1838" t="s">
        <v>28</v>
      </c>
      <c r="J1838" t="s">
        <v>29</v>
      </c>
      <c r="K1838" t="s">
        <v>12015</v>
      </c>
      <c r="L1838" t="s">
        <v>12016</v>
      </c>
      <c r="M1838" t="s">
        <v>11381</v>
      </c>
      <c r="N1838">
        <v>40350</v>
      </c>
      <c r="O1838" t="s">
        <v>12017</v>
      </c>
      <c r="P1838" t="s">
        <v>34</v>
      </c>
      <c r="Q1838" s="3" t="s">
        <v>35</v>
      </c>
      <c r="R1838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8" s="3" t="str">
        <f>VLOOKUP($B1838,[1]Offline!$A$2:$K$2447,2,FALSE)</f>
        <v>Mini Supermarket</v>
      </c>
      <c r="T1838" s="3" t="str">
        <f>VLOOKUP($B1838,[1]Offline!$A$2:$K$2447,6,FALSE)</f>
        <v>06:00-23:00 (17Hrs)</v>
      </c>
      <c r="U1838" s="3" t="str">
        <f>VLOOKUP($B1838,[1]Offline!$A$2:$K$2447,8,FALSE)</f>
        <v>เลขที่ 217 หมู่ 6 ตำบลภูผาม่าน อำเภอภูผาม่าน จังหวัดขอนแก่น 40350</v>
      </c>
      <c r="V1838" s="11" t="str">
        <f t="shared" si="290"/>
        <v>เลขที่ 217 หมู่ 6 ตำบลภูผาม่าน อำเภอภูผาม่าน จังหวัดขอนแก่น 40350, โทรศัพท์: 081-245-5671</v>
      </c>
      <c r="W1838" s="3" t="str">
        <f>VLOOKUP($B1838,[1]Offline!$A$2:$K$2447,5,FALSE)</f>
        <v>exp3384-sm@lotuss.com</v>
      </c>
      <c r="X1838" s="3" t="str">
        <f>VLOOKUP($B1838,[1]Offline!$A$2:$K$2447,10,FALSE)</f>
        <v>0812455671</v>
      </c>
      <c r="Y1838" t="s">
        <v>12018</v>
      </c>
      <c r="Z1838" t="str">
        <f t="shared" si="291"/>
        <v>0812455671</v>
      </c>
      <c r="AA1838" t="str">
        <f t="shared" si="292"/>
        <v>081-245-5671</v>
      </c>
      <c r="AB1838" t="str">
        <f t="shared" si="293"/>
        <v>Valid</v>
      </c>
      <c r="AC1838" s="4" t="str">
        <f t="shared" si="294"/>
        <v>Valid</v>
      </c>
      <c r="AD1838" t="s">
        <v>12018</v>
      </c>
      <c r="AE1838" s="11" t="s">
        <v>12019</v>
      </c>
    </row>
    <row r="1839" spans="1:31" ht="16" x14ac:dyDescent="0.2">
      <c r="A1839" t="s">
        <v>12020</v>
      </c>
      <c r="B1839">
        <v>3385</v>
      </c>
      <c r="C1839" t="str">
        <f t="shared" si="288"/>
        <v>store_doc_3385</v>
      </c>
      <c r="D1839" t="s">
        <v>12021</v>
      </c>
      <c r="E1839" t="s">
        <v>12022</v>
      </c>
      <c r="F1839">
        <v>16.876053379999998</v>
      </c>
      <c r="G1839">
        <v>99.123722189999995</v>
      </c>
      <c r="H1839" t="str">
        <f t="shared" si="295"/>
        <v>https://www.google.com/maps/place/16.87605338,99.12372219</v>
      </c>
      <c r="I1839" t="s">
        <v>28</v>
      </c>
      <c r="J1839" t="s">
        <v>29</v>
      </c>
      <c r="K1839" t="s">
        <v>12023</v>
      </c>
      <c r="L1839" t="s">
        <v>12024</v>
      </c>
      <c r="M1839" t="s">
        <v>11564</v>
      </c>
      <c r="N1839">
        <v>63000</v>
      </c>
      <c r="O1839" t="s">
        <v>6282</v>
      </c>
      <c r="P1839" t="s">
        <v>34</v>
      </c>
      <c r="Q1839" s="3" t="s">
        <v>170</v>
      </c>
      <c r="R1839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39" s="3" t="str">
        <f>VLOOKUP($B1839,[1]Offline!$A$2:$K$2447,2,FALSE)</f>
        <v>Mini Supermarket</v>
      </c>
      <c r="T1839" s="3" t="str">
        <f>VLOOKUP($B1839,[1]Offline!$A$2:$K$2447,6,FALSE)</f>
        <v>06:00-23:00 (17Hrs)</v>
      </c>
      <c r="U1839" s="3" t="str">
        <f>VLOOKUP($B1839,[1]Offline!$A$2:$K$2447,8,FALSE)</f>
        <v>เลขที่ 18/49 ถนนมหาดไทยบำรุง ตำบลหนองหลวง อำเภอเมืองตาก จังหวัดตาก 63000</v>
      </c>
      <c r="V1839" s="11" t="str">
        <f t="shared" si="290"/>
        <v>เลขที่ 18/49 ถนนมหาดไทยบำรุง ตำบลหนองหลวง อำเภอเมืองตาก จังหวัดตาก 63000, โทรศัพท์: 094-216-3079</v>
      </c>
      <c r="W1839" s="3" t="str">
        <f>VLOOKUP($B1839,[1]Offline!$A$2:$K$2447,5,FALSE)</f>
        <v>exp3385-sm@lotuss.com</v>
      </c>
      <c r="X1839" s="3" t="str">
        <f>VLOOKUP($B1839,[1]Offline!$A$2:$K$2447,10,FALSE)</f>
        <v>0942163079</v>
      </c>
      <c r="Y1839" t="s">
        <v>12025</v>
      </c>
      <c r="Z1839" t="str">
        <f t="shared" si="291"/>
        <v>0942163079</v>
      </c>
      <c r="AA1839" t="str">
        <f t="shared" si="292"/>
        <v>094-216-3079</v>
      </c>
      <c r="AB1839" t="str">
        <f t="shared" si="293"/>
        <v>Valid</v>
      </c>
      <c r="AC1839" s="4" t="str">
        <f t="shared" si="294"/>
        <v>Valid</v>
      </c>
      <c r="AD1839" t="s">
        <v>12025</v>
      </c>
      <c r="AE1839" s="11" t="s">
        <v>12026</v>
      </c>
    </row>
    <row r="1840" spans="1:31" ht="16" x14ac:dyDescent="0.2">
      <c r="A1840" t="s">
        <v>12027</v>
      </c>
      <c r="B1840">
        <v>3386</v>
      </c>
      <c r="C1840" t="str">
        <f t="shared" si="288"/>
        <v>store_doc_3386</v>
      </c>
      <c r="D1840" t="s">
        <v>12028</v>
      </c>
      <c r="E1840" t="s">
        <v>12029</v>
      </c>
      <c r="F1840">
        <v>14.329625999999999</v>
      </c>
      <c r="G1840">
        <v>99.516048999999995</v>
      </c>
      <c r="H1840" t="str">
        <f t="shared" si="295"/>
        <v>https://www.google.com/maps/place/14.329626,99.516049</v>
      </c>
      <c r="I1840" t="s">
        <v>28</v>
      </c>
      <c r="J1840" t="s">
        <v>29</v>
      </c>
      <c r="K1840" t="s">
        <v>12030</v>
      </c>
      <c r="L1840" t="s">
        <v>12031</v>
      </c>
      <c r="M1840" t="s">
        <v>12032</v>
      </c>
      <c r="N1840">
        <v>71160</v>
      </c>
      <c r="O1840" t="s">
        <v>12033</v>
      </c>
      <c r="P1840" t="s">
        <v>34</v>
      </c>
      <c r="Q1840" s="3" t="s">
        <v>35</v>
      </c>
      <c r="R1840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0" s="3" t="str">
        <f>VLOOKUP($B1840,[1]Offline!$A$2:$K$2447,2,FALSE)</f>
        <v>Mini Supermarket</v>
      </c>
      <c r="T1840" s="3" t="str">
        <f>VLOOKUP($B1840,[1]Offline!$A$2:$K$2447,6,FALSE)</f>
        <v>08:00-20:00 (12Hrs)</v>
      </c>
      <c r="U1840" s="3" t="str">
        <f>VLOOKUP($B1840,[1]Offline!$A$2:$K$2447,8,FALSE)</f>
        <v>เลขที่ 648/2 หมู่ 1 ต.บ่อพลอย อ.บ่อพลอย จ.กาญจนบุรี 71160</v>
      </c>
      <c r="V1840" s="11" t="str">
        <f t="shared" si="290"/>
        <v>เลขที่ 648/2 หมู่ 1 ต.บ่อพลอย อ.บ่อพลอย จ.กาญจนบุรี 71160, โทรศัพท์: 081-249-9604</v>
      </c>
      <c r="W1840" s="3" t="str">
        <f>VLOOKUP($B1840,[1]Offline!$A$2:$K$2447,5,FALSE)</f>
        <v>exp3386-sm@lotuss.com</v>
      </c>
      <c r="X1840" s="3" t="str">
        <f>VLOOKUP($B1840,[1]Offline!$A$2:$K$2447,10,FALSE)</f>
        <v>0812499604</v>
      </c>
      <c r="Y1840" t="s">
        <v>12034</v>
      </c>
      <c r="Z1840" t="str">
        <f t="shared" si="291"/>
        <v>0812499604</v>
      </c>
      <c r="AA1840" t="str">
        <f t="shared" si="292"/>
        <v>081-249-9604</v>
      </c>
      <c r="AB1840" t="str">
        <f t="shared" si="293"/>
        <v>Valid</v>
      </c>
      <c r="AC1840" s="4" t="str">
        <f t="shared" si="294"/>
        <v>Valid</v>
      </c>
      <c r="AD1840" t="s">
        <v>12034</v>
      </c>
      <c r="AE1840" s="11" t="s">
        <v>12035</v>
      </c>
    </row>
    <row r="1841" spans="1:31" ht="16" x14ac:dyDescent="0.2">
      <c r="A1841" t="s">
        <v>12036</v>
      </c>
      <c r="B1841">
        <v>3387</v>
      </c>
      <c r="C1841" t="str">
        <f t="shared" si="288"/>
        <v>store_doc_3387</v>
      </c>
      <c r="D1841" t="s">
        <v>12037</v>
      </c>
      <c r="E1841" t="s">
        <v>12038</v>
      </c>
      <c r="F1841">
        <v>17.401067000000001</v>
      </c>
      <c r="G1841">
        <v>102.772683</v>
      </c>
      <c r="H1841" t="str">
        <f t="shared" si="295"/>
        <v>https://www.google.com/maps/place/17.401067,102.772683</v>
      </c>
      <c r="I1841" t="s">
        <v>28</v>
      </c>
      <c r="J1841" t="s">
        <v>29</v>
      </c>
      <c r="K1841" t="s">
        <v>12039</v>
      </c>
      <c r="L1841" t="s">
        <v>2736</v>
      </c>
      <c r="M1841" t="s">
        <v>11548</v>
      </c>
      <c r="N1841">
        <v>41000</v>
      </c>
      <c r="P1841" t="s">
        <v>34</v>
      </c>
      <c r="Q1841" s="3" t="s">
        <v>44</v>
      </c>
      <c r="R1841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1" s="3" t="str">
        <f>VLOOKUP($B1841,[1]Offline!$A$2:$K$2447,2,FALSE)</f>
        <v>Mini Supermarket</v>
      </c>
      <c r="T1841" s="3" t="str">
        <f>VLOOKUP($B1841,[1]Offline!$A$2:$K$2447,6,FALSE)</f>
        <v>24 Hours</v>
      </c>
      <c r="U1841" s="3" t="str">
        <f>VLOOKUP($B1841,[1]Offline!$A$2:$K$2447,8,FALSE)</f>
        <v>เลขที่ 520/2 ถนนพรหมประกาย (ฝั่งตะวันออก) อำเภอเมืองอุดรธานี จังหวัดอุดรธานี 41000</v>
      </c>
      <c r="V1841" s="11" t="str">
        <f t="shared" si="290"/>
        <v>เลขที่ 520/2 ถนนพรหมประกาย (ฝั่งตะวันออก) อำเภอเมืองอุดรธานี จังหวัดอุดรธานี 41000, โทรศัพท์: 094-215-2793</v>
      </c>
      <c r="W1841" s="3" t="str">
        <f>VLOOKUP($B1841,[1]Offline!$A$2:$K$2447,5,FALSE)</f>
        <v>exp3387-sm@lotuss.com</v>
      </c>
      <c r="X1841" s="3" t="str">
        <f>VLOOKUP($B1841,[1]Offline!$A$2:$K$2447,10,FALSE)</f>
        <v>0942152793</v>
      </c>
      <c r="Y1841" t="s">
        <v>12040</v>
      </c>
      <c r="Z1841" t="str">
        <f t="shared" si="291"/>
        <v>0942152793</v>
      </c>
      <c r="AA1841" t="str">
        <f t="shared" si="292"/>
        <v>094-215-2793</v>
      </c>
      <c r="AB1841" t="str">
        <f t="shared" si="293"/>
        <v>Valid</v>
      </c>
      <c r="AC1841" s="4" t="str">
        <f t="shared" si="294"/>
        <v>Valid</v>
      </c>
      <c r="AD1841" t="s">
        <v>12040</v>
      </c>
      <c r="AE1841" s="11" t="s">
        <v>12041</v>
      </c>
    </row>
    <row r="1842" spans="1:31" ht="16" x14ac:dyDescent="0.2">
      <c r="A1842" t="s">
        <v>12042</v>
      </c>
      <c r="B1842">
        <v>3388</v>
      </c>
      <c r="C1842" t="str">
        <f t="shared" si="288"/>
        <v>store_doc_3388</v>
      </c>
      <c r="D1842" t="s">
        <v>12043</v>
      </c>
      <c r="E1842" t="s">
        <v>12044</v>
      </c>
      <c r="F1842">
        <v>14.789731</v>
      </c>
      <c r="G1842">
        <v>104.46997500000001</v>
      </c>
      <c r="H1842" t="str">
        <f t="shared" si="295"/>
        <v>https://www.google.com/maps/place/14.789731,104.469975</v>
      </c>
      <c r="I1842" t="s">
        <v>28</v>
      </c>
      <c r="J1842" t="s">
        <v>29</v>
      </c>
      <c r="K1842" t="s">
        <v>12045</v>
      </c>
      <c r="L1842" t="s">
        <v>12046</v>
      </c>
      <c r="M1842" t="s">
        <v>12047</v>
      </c>
      <c r="N1842">
        <v>33240</v>
      </c>
      <c r="O1842" t="s">
        <v>12048</v>
      </c>
      <c r="P1842" t="s">
        <v>34</v>
      </c>
      <c r="Q1842" s="3" t="s">
        <v>170</v>
      </c>
      <c r="R1842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2" s="3" t="str">
        <f>VLOOKUP($B1842,[1]Offline!$A$2:$K$2447,2,FALSE)</f>
        <v>Mini Supermarket</v>
      </c>
      <c r="T1842" s="3" t="str">
        <f>VLOOKUP($B1842,[1]Offline!$A$2:$K$2447,6,FALSE)</f>
        <v>05:00-23:00 (18Hrs)</v>
      </c>
      <c r="U1842" s="3" t="str">
        <f>VLOOKUP($B1842,[1]Offline!$A$2:$K$2447,8,FALSE)</f>
        <v>เลขที่ 152 หมู่ 6 ตำบลศรีแก้ว อำเภอศรีรัตนะ จังหวัดศรีสะเกษ 33240</v>
      </c>
      <c r="V1842" s="11" t="str">
        <f t="shared" si="290"/>
        <v>เลขที่ 152 หมู่ 6 ตำบลศรีแก้ว อำเภอศรีรัตนะ จังหวัดศรีสะเกษ 33240, โทรศัพท์: 097-010-5251</v>
      </c>
      <c r="W1842" s="3" t="str">
        <f>VLOOKUP($B1842,[1]Offline!$A$2:$K$2447,5,FALSE)</f>
        <v>exp3388-sm@lotuss.com</v>
      </c>
      <c r="X1842" s="3" t="str">
        <f>VLOOKUP($B1842,[1]Offline!$A$2:$K$2447,10,FALSE)</f>
        <v>0970105251</v>
      </c>
      <c r="Y1842" t="s">
        <v>12049</v>
      </c>
      <c r="Z1842" t="str">
        <f t="shared" si="291"/>
        <v>0970105251</v>
      </c>
      <c r="AA1842" t="str">
        <f t="shared" si="292"/>
        <v>097-010-5251</v>
      </c>
      <c r="AB1842" t="str">
        <f t="shared" si="293"/>
        <v>Valid</v>
      </c>
      <c r="AC1842" s="4" t="str">
        <f t="shared" si="294"/>
        <v>Valid</v>
      </c>
      <c r="AD1842" t="s">
        <v>12049</v>
      </c>
      <c r="AE1842" s="11" t="s">
        <v>12050</v>
      </c>
    </row>
    <row r="1843" spans="1:31" ht="16" x14ac:dyDescent="0.2">
      <c r="A1843" t="s">
        <v>12051</v>
      </c>
      <c r="B1843">
        <v>3389</v>
      </c>
      <c r="C1843" t="str">
        <f t="shared" si="288"/>
        <v>store_doc_3389</v>
      </c>
      <c r="D1843" t="s">
        <v>12052</v>
      </c>
      <c r="E1843" t="s">
        <v>12053</v>
      </c>
      <c r="F1843">
        <v>17.489832</v>
      </c>
      <c r="G1843">
        <v>101.72284000000001</v>
      </c>
      <c r="H1843" t="str">
        <f t="shared" si="295"/>
        <v>https://www.google.com/maps/place/17.489832,101.72284</v>
      </c>
      <c r="I1843" t="s">
        <v>28</v>
      </c>
      <c r="J1843" t="s">
        <v>29</v>
      </c>
      <c r="K1843" t="s">
        <v>12054</v>
      </c>
      <c r="L1843" t="s">
        <v>11365</v>
      </c>
      <c r="M1843" t="s">
        <v>12055</v>
      </c>
      <c r="N1843">
        <v>42000</v>
      </c>
      <c r="O1843" t="s">
        <v>12056</v>
      </c>
      <c r="P1843" t="s">
        <v>34</v>
      </c>
      <c r="Q1843" s="3" t="s">
        <v>44</v>
      </c>
      <c r="R1843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3" s="3" t="str">
        <f>VLOOKUP($B1843,[1]Offline!$A$2:$K$2447,2,FALSE)</f>
        <v>Mini Supermarket</v>
      </c>
      <c r="T1843" s="3" t="str">
        <f>VLOOKUP($B1843,[1]Offline!$A$2:$K$2447,6,FALSE)</f>
        <v>24 Hours</v>
      </c>
      <c r="U1843" s="3" t="str">
        <f>VLOOKUP($B1843,[1]Offline!$A$2:$K$2447,8,FALSE)</f>
        <v>เลขที่ 47 ถ.ร่วมใจ ต.กุดป่อง อ.เมือง จ.เลย 42000</v>
      </c>
      <c r="V1843" s="11" t="str">
        <f t="shared" si="290"/>
        <v>เลขที่ 47 ถ.ร่วมใจ ต.กุดป่อง อ.เมือง จ.เลย 42000, โทรศัพท์: ยังไม่มีเบอร์สาขา</v>
      </c>
      <c r="W1843" s="3" t="str">
        <f>VLOOKUP($B1843,[1]Offline!$A$2:$K$2447,5,FALSE)</f>
        <v>exp3389-sm@lotuss.com</v>
      </c>
      <c r="X1843" s="3" t="str">
        <f>VLOOKUP($B1843,[1]Offline!$A$2:$K$2447,10,FALSE)</f>
        <v>0ยังไม่มีเบอร์สาขา</v>
      </c>
      <c r="Y1843" t="s">
        <v>1580</v>
      </c>
      <c r="Z1843" t="str">
        <f t="shared" si="291"/>
        <v>ยังไม่มีเบอร์สาขา</v>
      </c>
      <c r="AA1843" t="str">
        <f t="shared" si="292"/>
        <v>ยังไม่มีเบอร์สาขา</v>
      </c>
      <c r="AB1843" t="str">
        <f t="shared" si="293"/>
        <v>Invalid</v>
      </c>
      <c r="AC1843" s="4" t="str">
        <f t="shared" si="294"/>
        <v>Invalid</v>
      </c>
      <c r="AD1843" t="s">
        <v>1580</v>
      </c>
      <c r="AE1843" s="11" t="s">
        <v>1580</v>
      </c>
    </row>
    <row r="1844" spans="1:31" ht="16" x14ac:dyDescent="0.2">
      <c r="A1844" t="s">
        <v>12057</v>
      </c>
      <c r="B1844">
        <v>3390</v>
      </c>
      <c r="C1844" t="str">
        <f t="shared" si="288"/>
        <v>store_doc_3390</v>
      </c>
      <c r="D1844" t="s">
        <v>12058</v>
      </c>
      <c r="E1844" t="s">
        <v>12059</v>
      </c>
      <c r="F1844">
        <v>13.520982</v>
      </c>
      <c r="G1844">
        <v>99.972083999999995</v>
      </c>
      <c r="H1844" t="str">
        <f t="shared" si="295"/>
        <v>https://www.google.com/maps/place/13.520982,99.972084</v>
      </c>
      <c r="I1844" t="s">
        <v>28</v>
      </c>
      <c r="J1844" t="s">
        <v>29</v>
      </c>
      <c r="K1844" t="s">
        <v>12060</v>
      </c>
      <c r="L1844" t="s">
        <v>11735</v>
      </c>
      <c r="M1844" t="s">
        <v>11398</v>
      </c>
      <c r="N1844">
        <v>70130</v>
      </c>
      <c r="O1844" t="s">
        <v>12061</v>
      </c>
      <c r="P1844" t="s">
        <v>34</v>
      </c>
      <c r="Q1844" s="3" t="s">
        <v>35</v>
      </c>
      <c r="R1844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4" s="3" t="str">
        <f>VLOOKUP($B1844,[1]Offline!$A$2:$K$2447,2,FALSE)</f>
        <v>Mini Supermarket</v>
      </c>
      <c r="T1844" s="3" t="str">
        <f>VLOOKUP($B1844,[1]Offline!$A$2:$K$2447,6,FALSE)</f>
        <v>06:00-21:00 (15Hrs)</v>
      </c>
      <c r="U1844" s="3" t="str">
        <f>VLOOKUP($B1844,[1]Offline!$A$2:$K$2447,8,FALSE)</f>
        <v>เลขที่ 334 หมู่ 10 ต.ดำเนินสะดวก อ.ดำเนินสะดวก จ.ราชบุรี 70130</v>
      </c>
      <c r="V1844" s="11" t="str">
        <f t="shared" si="290"/>
        <v>เลขที่ 334 หมู่ 10 ต.ดำเนินสะดวก อ.ดำเนินสะดวก จ.ราชบุรี 70130, โทรศัพท์: 094-215-2801</v>
      </c>
      <c r="W1844" s="3" t="str">
        <f>VLOOKUP($B1844,[1]Offline!$A$2:$K$2447,5,FALSE)</f>
        <v>exp3390-sm@lotuss.com</v>
      </c>
      <c r="X1844" s="3" t="str">
        <f>VLOOKUP($B1844,[1]Offline!$A$2:$K$2447,10,FALSE)</f>
        <v>0942152801</v>
      </c>
      <c r="Y1844" t="s">
        <v>12062</v>
      </c>
      <c r="Z1844" t="str">
        <f t="shared" si="291"/>
        <v>0942152801</v>
      </c>
      <c r="AA1844" t="str">
        <f t="shared" si="292"/>
        <v>094-215-2801</v>
      </c>
      <c r="AB1844" t="str">
        <f t="shared" si="293"/>
        <v>Valid</v>
      </c>
      <c r="AC1844" s="4" t="str">
        <f t="shared" si="294"/>
        <v>Valid</v>
      </c>
      <c r="AD1844" t="s">
        <v>12062</v>
      </c>
      <c r="AE1844" s="11" t="s">
        <v>12063</v>
      </c>
    </row>
    <row r="1845" spans="1:31" ht="16" x14ac:dyDescent="0.2">
      <c r="A1845" t="s">
        <v>12064</v>
      </c>
      <c r="B1845">
        <v>3391</v>
      </c>
      <c r="C1845" t="str">
        <f t="shared" si="288"/>
        <v>store_doc_3391</v>
      </c>
      <c r="D1845" t="s">
        <v>12065</v>
      </c>
      <c r="E1845" t="s">
        <v>12066</v>
      </c>
      <c r="F1845">
        <v>14.643613</v>
      </c>
      <c r="G1845">
        <v>101.49724500000001</v>
      </c>
      <c r="H1845" t="str">
        <f t="shared" si="295"/>
        <v>https://www.google.com/maps/place/14.643613,101.497245</v>
      </c>
      <c r="I1845" t="s">
        <v>28</v>
      </c>
      <c r="J1845" t="s">
        <v>29</v>
      </c>
      <c r="K1845" t="s">
        <v>12067</v>
      </c>
      <c r="L1845" t="s">
        <v>4186</v>
      </c>
      <c r="M1845" t="s">
        <v>11654</v>
      </c>
      <c r="N1845">
        <v>30130</v>
      </c>
      <c r="O1845" t="s">
        <v>5385</v>
      </c>
      <c r="P1845" t="s">
        <v>34</v>
      </c>
      <c r="Q1845" s="3" t="s">
        <v>35</v>
      </c>
      <c r="R1845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5" s="3" t="str">
        <f>VLOOKUP($B1845,[1]Offline!$A$2:$K$2447,2,FALSE)</f>
        <v>Mini Supermarket</v>
      </c>
      <c r="T1845" s="3" t="str">
        <f>VLOOKUP($B1845,[1]Offline!$A$2:$K$2447,6,FALSE)</f>
        <v xml:space="preserve">24 Hours </v>
      </c>
      <c r="U1845" s="3" t="str">
        <f>VLOOKUP($B1845,[1]Offline!$A$2:$K$2447,8,FALSE)</f>
        <v>เลขที่ 122/1 หมู่ 8 ตำบลหนองสาหร่าย อำเภอปากช่อง จังหวัดนครราชสีมา 30130</v>
      </c>
      <c r="V1845" s="11" t="str">
        <f t="shared" si="290"/>
        <v>เลขที่ 122/1 หมู่ 8 ตำบลหนองสาหร่าย อำเภอปากช่อง จังหวัดนครราชสีมา 30130, โทรศัพท์: 081-249-9069</v>
      </c>
      <c r="W1845" s="3" t="str">
        <f>VLOOKUP($B1845,[1]Offline!$A$2:$K$2447,5,FALSE)</f>
        <v>exp3391-sm@lotuss.com</v>
      </c>
      <c r="X1845" s="3" t="str">
        <f>VLOOKUP($B1845,[1]Offline!$A$2:$K$2447,10,FALSE)</f>
        <v>0812499069</v>
      </c>
      <c r="Y1845" t="s">
        <v>12068</v>
      </c>
      <c r="Z1845" t="str">
        <f t="shared" si="291"/>
        <v>0812499069</v>
      </c>
      <c r="AA1845" t="str">
        <f t="shared" si="292"/>
        <v>081-249-9069</v>
      </c>
      <c r="AB1845" t="str">
        <f t="shared" si="293"/>
        <v>Valid</v>
      </c>
      <c r="AC1845" s="4" t="str">
        <f t="shared" si="294"/>
        <v>Valid</v>
      </c>
      <c r="AD1845" t="s">
        <v>12068</v>
      </c>
      <c r="AE1845" s="11" t="s">
        <v>12069</v>
      </c>
    </row>
    <row r="1846" spans="1:31" ht="16" x14ac:dyDescent="0.2">
      <c r="A1846" t="s">
        <v>12070</v>
      </c>
      <c r="B1846">
        <v>3392</v>
      </c>
      <c r="C1846" t="str">
        <f t="shared" si="288"/>
        <v>store_doc_3392</v>
      </c>
      <c r="D1846" t="s">
        <v>12071</v>
      </c>
      <c r="E1846" t="s">
        <v>12072</v>
      </c>
      <c r="F1846">
        <v>9.1400880000000004</v>
      </c>
      <c r="G1846">
        <v>99.344639000000001</v>
      </c>
      <c r="H1846" t="str">
        <f t="shared" si="295"/>
        <v>https://www.google.com/maps/place/9.140088,99.344639</v>
      </c>
      <c r="I1846" t="s">
        <v>28</v>
      </c>
      <c r="J1846" t="s">
        <v>29</v>
      </c>
      <c r="K1846" t="s">
        <v>12073</v>
      </c>
      <c r="L1846" t="s">
        <v>11313</v>
      </c>
      <c r="M1846" t="s">
        <v>11314</v>
      </c>
      <c r="N1846">
        <v>84000</v>
      </c>
      <c r="O1846" t="s">
        <v>11315</v>
      </c>
      <c r="P1846" t="s">
        <v>34</v>
      </c>
      <c r="Q1846" s="3" t="s">
        <v>35</v>
      </c>
      <c r="R1846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6" s="3" t="str">
        <f>VLOOKUP($B1846,[1]Offline!$A$2:$K$2447,2,FALSE)</f>
        <v>Mini Supermarket</v>
      </c>
      <c r="T1846" s="3" t="str">
        <f>VLOOKUP($B1846,[1]Offline!$A$2:$K$2447,6,FALSE)</f>
        <v>06:00-23:00 (17Hrs)</v>
      </c>
      <c r="U1846" s="3" t="str">
        <f>VLOOKUP($B1846,[1]Offline!$A$2:$K$2447,8,FALSE)</f>
        <v>เลขที่ 227/234 หมู่ 4 ถ.โฉลกรัฐ ต.มะขามเตี้ย อ.เมืองสุราษฎร์ธานี จ.สุราษฎร์ธานี 84000</v>
      </c>
      <c r="V1846" s="11" t="str">
        <f t="shared" si="290"/>
        <v>เลขที่ 227/234 หมู่ 4 ถ.โฉลกรัฐ ต.มะขามเตี้ย อ.เมืองสุราษฎร์ธานี จ.สุราษฎร์ธานี 84000, โทรศัพท์: 081-246-9067</v>
      </c>
      <c r="W1846" s="3" t="str">
        <f>VLOOKUP($B1846,[1]Offline!$A$2:$K$2447,5,FALSE)</f>
        <v>exp3392-sm@lotuss.com</v>
      </c>
      <c r="X1846" s="3" t="str">
        <f>VLOOKUP($B1846,[1]Offline!$A$2:$K$2447,10,FALSE)</f>
        <v>0812469067</v>
      </c>
      <c r="Y1846" t="s">
        <v>12074</v>
      </c>
      <c r="Z1846" t="str">
        <f t="shared" si="291"/>
        <v>0812469067</v>
      </c>
      <c r="AA1846" t="str">
        <f t="shared" si="292"/>
        <v>081-246-9067</v>
      </c>
      <c r="AB1846" t="str">
        <f t="shared" si="293"/>
        <v>Valid</v>
      </c>
      <c r="AC1846" s="4" t="str">
        <f t="shared" si="294"/>
        <v>Valid</v>
      </c>
      <c r="AD1846" t="s">
        <v>12074</v>
      </c>
      <c r="AE1846" s="11" t="s">
        <v>12075</v>
      </c>
    </row>
    <row r="1847" spans="1:31" ht="16" x14ac:dyDescent="0.2">
      <c r="A1847" t="s">
        <v>12076</v>
      </c>
      <c r="B1847">
        <v>3393</v>
      </c>
      <c r="C1847" t="str">
        <f t="shared" si="288"/>
        <v>store_doc_3393</v>
      </c>
      <c r="D1847" t="s">
        <v>12077</v>
      </c>
      <c r="E1847" t="s">
        <v>12078</v>
      </c>
      <c r="F1847">
        <v>9.1395306999999999</v>
      </c>
      <c r="G1847">
        <v>99.332802200000003</v>
      </c>
      <c r="H1847" t="str">
        <f t="shared" si="295"/>
        <v>https://www.google.com/maps/place/9.1395307,99.3328022</v>
      </c>
      <c r="I1847" t="s">
        <v>28</v>
      </c>
      <c r="J1847" t="s">
        <v>29</v>
      </c>
      <c r="K1847" t="s">
        <v>12079</v>
      </c>
      <c r="L1847" t="s">
        <v>11313</v>
      </c>
      <c r="M1847" t="s">
        <v>11314</v>
      </c>
      <c r="N1847">
        <v>84000</v>
      </c>
      <c r="O1847" t="s">
        <v>12080</v>
      </c>
      <c r="P1847" t="s">
        <v>34</v>
      </c>
      <c r="Q1847" s="3" t="s">
        <v>35</v>
      </c>
      <c r="R1847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7" s="3" t="str">
        <f>VLOOKUP($B1847,[1]Offline!$A$2:$K$2447,2,FALSE)</f>
        <v>Mini Supermarket</v>
      </c>
      <c r="T1847" s="3" t="str">
        <f>VLOOKUP($B1847,[1]Offline!$A$2:$K$2447,6,FALSE)</f>
        <v>06:00-23:00 (17Hrs)</v>
      </c>
      <c r="U1847" s="3" t="str">
        <f>VLOOKUP($B1847,[1]Offline!$A$2:$K$2447,8,FALSE)</f>
        <v>เลขที่ 82/7 ถ.การุณราษฎร์ ต.ตลาด อ.เมืองสุราษฎร์ธานี จ.สุราษฎร์ธานี 84000</v>
      </c>
      <c r="V1847" s="11" t="str">
        <f t="shared" si="290"/>
        <v>เลขที่ 82/7 ถ.การุณราษฎร์ ต.ตลาด อ.เมืองสุราษฎร์ธานี จ.สุราษฎร์ธานี 84000, โทรศัพท์: 064-916-4529</v>
      </c>
      <c r="W1847" s="3" t="str">
        <f>VLOOKUP($B1847,[1]Offline!$A$2:$K$2447,5,FALSE)</f>
        <v>exp3393-sm@lotuss.com</v>
      </c>
      <c r="X1847" s="3" t="str">
        <f>VLOOKUP($B1847,[1]Offline!$A$2:$K$2447,10,FALSE)</f>
        <v>0649164529</v>
      </c>
      <c r="Y1847" t="s">
        <v>12081</v>
      </c>
      <c r="Z1847" t="str">
        <f t="shared" si="291"/>
        <v>0649164529</v>
      </c>
      <c r="AA1847" t="str">
        <f t="shared" si="292"/>
        <v>064-916-4529</v>
      </c>
      <c r="AB1847" t="str">
        <f t="shared" si="293"/>
        <v>Valid</v>
      </c>
      <c r="AC1847" s="4" t="str">
        <f t="shared" si="294"/>
        <v>Valid</v>
      </c>
      <c r="AD1847" t="s">
        <v>12081</v>
      </c>
      <c r="AE1847" s="11" t="s">
        <v>12082</v>
      </c>
    </row>
    <row r="1848" spans="1:31" ht="16" x14ac:dyDescent="0.2">
      <c r="A1848" t="s">
        <v>12083</v>
      </c>
      <c r="B1848">
        <v>3394</v>
      </c>
      <c r="C1848" t="str">
        <f t="shared" si="288"/>
        <v>store_doc_3394</v>
      </c>
      <c r="D1848" t="s">
        <v>12084</v>
      </c>
      <c r="E1848" t="s">
        <v>12085</v>
      </c>
      <c r="F1848">
        <v>12.791589999999999</v>
      </c>
      <c r="G1848">
        <v>100.92749000000001</v>
      </c>
      <c r="H1848" t="str">
        <f t="shared" si="295"/>
        <v>https://www.google.com/maps/place/12.79159,100.92749</v>
      </c>
      <c r="I1848" t="s">
        <v>28</v>
      </c>
      <c r="J1848" t="s">
        <v>29</v>
      </c>
      <c r="K1848" t="s">
        <v>12086</v>
      </c>
      <c r="L1848" t="s">
        <v>11406</v>
      </c>
      <c r="M1848" t="s">
        <v>11366</v>
      </c>
      <c r="N1848">
        <v>20250</v>
      </c>
      <c r="O1848" t="s">
        <v>12087</v>
      </c>
      <c r="P1848" t="s">
        <v>34</v>
      </c>
      <c r="Q1848" s="3" t="s">
        <v>35</v>
      </c>
      <c r="R1848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8" s="3" t="str">
        <f>VLOOKUP($B1848,[1]Offline!$A$2:$K$2447,2,FALSE)</f>
        <v>Mini Supermarket</v>
      </c>
      <c r="T1848" s="3" t="str">
        <f>VLOOKUP($B1848,[1]Offline!$A$2:$K$2447,6,FALSE)</f>
        <v>05:00-22:00 (17Hrs)</v>
      </c>
      <c r="U1848" s="3" t="str">
        <f>VLOOKUP($B1848,[1]Offline!$A$2:$K$2447,8,FALSE)</f>
        <v>เลขที่ 82 หมู่ 5 ต.นาจอมเทียน อ.สัตหีบ จ.ชลบุรี 20250</v>
      </c>
      <c r="V1848" s="11" t="str">
        <f t="shared" si="290"/>
        <v>เลขที่ 82 หมู่ 5 ต.นาจอมเทียน อ.สัตหีบ จ.ชลบุรี 20250, โทรศัพท์: 064-587-4194</v>
      </c>
      <c r="W1848" s="3" t="str">
        <f>VLOOKUP($B1848,[1]Offline!$A$2:$K$2447,5,FALSE)</f>
        <v>exp3394-sm@lotuss.com</v>
      </c>
      <c r="X1848" s="3" t="str">
        <f>VLOOKUP($B1848,[1]Offline!$A$2:$K$2447,10,FALSE)</f>
        <v>0645874194</v>
      </c>
      <c r="Y1848" t="s">
        <v>12088</v>
      </c>
      <c r="Z1848" t="str">
        <f t="shared" si="291"/>
        <v>0645874194</v>
      </c>
      <c r="AA1848" t="str">
        <f t="shared" si="292"/>
        <v>064-587-4194</v>
      </c>
      <c r="AB1848" t="str">
        <f t="shared" si="293"/>
        <v>Valid</v>
      </c>
      <c r="AC1848" s="4" t="str">
        <f t="shared" si="294"/>
        <v>Valid</v>
      </c>
      <c r="AD1848" t="s">
        <v>12088</v>
      </c>
      <c r="AE1848" s="11" t="s">
        <v>12089</v>
      </c>
    </row>
    <row r="1849" spans="1:31" ht="16" x14ac:dyDescent="0.2">
      <c r="A1849" t="s">
        <v>12090</v>
      </c>
      <c r="B1849">
        <v>3395</v>
      </c>
      <c r="C1849" t="str">
        <f t="shared" si="288"/>
        <v>store_doc_3395</v>
      </c>
      <c r="D1849" t="s">
        <v>12091</v>
      </c>
      <c r="E1849" t="s">
        <v>12092</v>
      </c>
      <c r="F1849">
        <v>16.868589400000001</v>
      </c>
      <c r="G1849">
        <v>100.28104999999999</v>
      </c>
      <c r="H1849" t="str">
        <f t="shared" si="295"/>
        <v>https://www.google.com/maps/place/16.8685894,100.28105</v>
      </c>
      <c r="I1849" t="s">
        <v>28</v>
      </c>
      <c r="J1849" t="s">
        <v>29</v>
      </c>
      <c r="K1849" t="s">
        <v>12093</v>
      </c>
      <c r="L1849" t="s">
        <v>885</v>
      </c>
      <c r="M1849" t="s">
        <v>12094</v>
      </c>
      <c r="N1849">
        <v>65000</v>
      </c>
      <c r="O1849" t="s">
        <v>3510</v>
      </c>
      <c r="P1849" t="s">
        <v>34</v>
      </c>
      <c r="Q1849" s="3" t="s">
        <v>44</v>
      </c>
      <c r="R1849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49" s="3" t="str">
        <f>VLOOKUP($B1849,[1]Offline!$A$2:$K$2447,2,FALSE)</f>
        <v>Mini Supermarket</v>
      </c>
      <c r="T1849" s="3" t="str">
        <f>VLOOKUP($B1849,[1]Offline!$A$2:$K$2447,6,FALSE)</f>
        <v>05:00-23:00 (18Hrs)</v>
      </c>
      <c r="U1849" s="3" t="str">
        <f>VLOOKUP($B1849,[1]Offline!$A$2:$K$2447,8,FALSE)</f>
        <v>เลขที่ 489/98 หมู่ 6 ตำบลหัวรอ อำเภอเมือง จังหวัดพิษณุโลก 65000</v>
      </c>
      <c r="V1849" s="11" t="str">
        <f t="shared" si="290"/>
        <v>เลขที่ 489/98 หมู่ 6 ตำบลหัวรอ อำเภอเมือง จังหวัดพิษณุโลก 65000, โทรศัพท์: 088-984-7317</v>
      </c>
      <c r="W1849" s="3" t="str">
        <f>VLOOKUP($B1849,[1]Offline!$A$2:$K$2447,5,FALSE)</f>
        <v>exp3395-sm@lotuss.com</v>
      </c>
      <c r="X1849" s="3" t="str">
        <f>VLOOKUP($B1849,[1]Offline!$A$2:$K$2447,10,FALSE)</f>
        <v>0889847317</v>
      </c>
      <c r="Y1849" t="s">
        <v>12095</v>
      </c>
      <c r="Z1849" t="str">
        <f t="shared" si="291"/>
        <v>0889847317</v>
      </c>
      <c r="AA1849" t="str">
        <f t="shared" si="292"/>
        <v>088-984-7317</v>
      </c>
      <c r="AB1849" t="str">
        <f t="shared" si="293"/>
        <v>Valid</v>
      </c>
      <c r="AC1849" s="4" t="str">
        <f t="shared" si="294"/>
        <v>Valid</v>
      </c>
      <c r="AD1849" t="s">
        <v>12095</v>
      </c>
      <c r="AE1849" s="11" t="s">
        <v>12096</v>
      </c>
    </row>
    <row r="1850" spans="1:31" ht="16" x14ac:dyDescent="0.2">
      <c r="A1850" t="s">
        <v>12097</v>
      </c>
      <c r="B1850">
        <v>3396</v>
      </c>
      <c r="C1850" t="str">
        <f t="shared" si="288"/>
        <v>store_doc_3396</v>
      </c>
      <c r="D1850" t="s">
        <v>12098</v>
      </c>
      <c r="E1850" t="s">
        <v>12099</v>
      </c>
      <c r="F1850">
        <v>13.641026999999999</v>
      </c>
      <c r="G1850">
        <v>100.63214499999999</v>
      </c>
      <c r="H1850" t="str">
        <f t="shared" si="295"/>
        <v>https://www.google.com/maps/place/13.641027,100.632145</v>
      </c>
      <c r="I1850" t="s">
        <v>28</v>
      </c>
      <c r="J1850" t="s">
        <v>29</v>
      </c>
      <c r="K1850" t="s">
        <v>12100</v>
      </c>
      <c r="L1850" t="s">
        <v>11911</v>
      </c>
      <c r="M1850" t="s">
        <v>11275</v>
      </c>
      <c r="N1850">
        <v>10270</v>
      </c>
      <c r="O1850" t="s">
        <v>12101</v>
      </c>
      <c r="P1850" t="s">
        <v>34</v>
      </c>
      <c r="Q1850" s="3" t="s">
        <v>170</v>
      </c>
      <c r="R1850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0" s="3" t="str">
        <f>VLOOKUP($B1850,[1]Offline!$A$2:$K$2447,2,FALSE)</f>
        <v>Mini Supermarket</v>
      </c>
      <c r="T1850" s="3" t="str">
        <f>VLOOKUP($B1850,[1]Offline!$A$2:$K$2447,6,FALSE)</f>
        <v>06:00-23:00 (17Hrs)</v>
      </c>
      <c r="U1850" s="3" t="str">
        <f>VLOOKUP($B1850,[1]Offline!$A$2:$K$2447,8,FALSE)</f>
        <v>เลขที่ 368 หมู่ 9 ต.สำโรงเหนือ อ.เมืองสมุทรปราการ จ.สมุทรปราการ 10270</v>
      </c>
      <c r="V1850" s="11" t="str">
        <f t="shared" si="290"/>
        <v>เลขที่ 368 หมู่ 9 ต.สำโรงเหนือ อ.เมืองสมุทรปราการ จ.สมุทรปราการ 10270, โทรศัพท์: 064-143-2039</v>
      </c>
      <c r="W1850" s="3" t="str">
        <f>VLOOKUP($B1850,[1]Offline!$A$2:$K$2447,5,FALSE)</f>
        <v>exp3396-sm@lotuss.com</v>
      </c>
      <c r="X1850" s="3" t="str">
        <f>VLOOKUP($B1850,[1]Offline!$A$2:$K$2447,10,FALSE)</f>
        <v>0641432039</v>
      </c>
      <c r="Y1850" t="s">
        <v>12102</v>
      </c>
      <c r="Z1850" t="str">
        <f t="shared" si="291"/>
        <v>0641432039</v>
      </c>
      <c r="AA1850" t="str">
        <f t="shared" si="292"/>
        <v>064-143-2039</v>
      </c>
      <c r="AB1850" t="str">
        <f t="shared" si="293"/>
        <v>Valid</v>
      </c>
      <c r="AC1850" s="4" t="str">
        <f t="shared" si="294"/>
        <v>Valid</v>
      </c>
      <c r="AD1850" t="s">
        <v>12102</v>
      </c>
      <c r="AE1850" s="11" t="s">
        <v>12103</v>
      </c>
    </row>
    <row r="1851" spans="1:31" ht="16" x14ac:dyDescent="0.2">
      <c r="A1851" t="s">
        <v>12104</v>
      </c>
      <c r="B1851">
        <v>3397</v>
      </c>
      <c r="C1851" t="str">
        <f t="shared" si="288"/>
        <v>store_doc_3397</v>
      </c>
      <c r="D1851" t="s">
        <v>12105</v>
      </c>
      <c r="E1851" t="s">
        <v>12106</v>
      </c>
      <c r="F1851">
        <v>14.709294</v>
      </c>
      <c r="G1851">
        <v>104.19946</v>
      </c>
      <c r="H1851" t="str">
        <f t="shared" si="295"/>
        <v>https://www.google.com/maps/place/14.709294,104.19946</v>
      </c>
      <c r="I1851" t="s">
        <v>28</v>
      </c>
      <c r="J1851" t="s">
        <v>29</v>
      </c>
      <c r="K1851" t="s">
        <v>12107</v>
      </c>
      <c r="L1851" t="s">
        <v>12108</v>
      </c>
      <c r="M1851" t="s">
        <v>12047</v>
      </c>
      <c r="N1851">
        <v>33140</v>
      </c>
      <c r="O1851" t="s">
        <v>12109</v>
      </c>
      <c r="P1851" t="s">
        <v>34</v>
      </c>
      <c r="Q1851" s="3" t="s">
        <v>170</v>
      </c>
      <c r="R1851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1" s="3" t="str">
        <f>VLOOKUP($B1851,[1]Offline!$A$2:$K$2447,2,FALSE)</f>
        <v>Mini Supermarket</v>
      </c>
      <c r="T1851" s="3" t="str">
        <f>VLOOKUP($B1851,[1]Offline!$A$2:$K$2447,6,FALSE)</f>
        <v>05:00-23:00 (18Hrs)</v>
      </c>
      <c r="U1851" s="3" t="str">
        <f>VLOOKUP($B1851,[1]Offline!$A$2:$K$2447,8,FALSE)</f>
        <v>เลขที่ 115 หมู่ 3 ตำบลห้วยเหนือ อำเภอขุขันธ์ จังหวัดศรีสะเกษ 33140</v>
      </c>
      <c r="V1851" s="11" t="str">
        <f t="shared" si="290"/>
        <v>เลขที่ 115 หมู่ 3 ตำบลห้วยเหนือ อำเภอขุขันธ์ จังหวัดศรีสะเกษ 33140, โทรศัพท์: 095-682-0211</v>
      </c>
      <c r="W1851" s="3" t="str">
        <f>VLOOKUP($B1851,[1]Offline!$A$2:$K$2447,5,FALSE)</f>
        <v>exp3397-sm@lotuss.com</v>
      </c>
      <c r="X1851" s="3" t="str">
        <f>VLOOKUP($B1851,[1]Offline!$A$2:$K$2447,10,FALSE)</f>
        <v>0956820211</v>
      </c>
      <c r="Y1851" t="s">
        <v>12110</v>
      </c>
      <c r="Z1851" t="str">
        <f t="shared" si="291"/>
        <v>0956820211</v>
      </c>
      <c r="AA1851" t="str">
        <f t="shared" si="292"/>
        <v>095-682-0211</v>
      </c>
      <c r="AB1851" t="str">
        <f t="shared" si="293"/>
        <v>Valid</v>
      </c>
      <c r="AC1851" s="4" t="str">
        <f t="shared" si="294"/>
        <v>Valid</v>
      </c>
      <c r="AD1851" t="s">
        <v>12110</v>
      </c>
      <c r="AE1851" s="11" t="s">
        <v>12111</v>
      </c>
    </row>
    <row r="1852" spans="1:31" ht="16" x14ac:dyDescent="0.2">
      <c r="A1852" t="s">
        <v>12112</v>
      </c>
      <c r="B1852">
        <v>3398</v>
      </c>
      <c r="C1852" t="str">
        <f t="shared" si="288"/>
        <v>store_doc_3398</v>
      </c>
      <c r="D1852" t="s">
        <v>12113</v>
      </c>
      <c r="E1852" t="s">
        <v>12114</v>
      </c>
      <c r="F1852">
        <v>14.527835</v>
      </c>
      <c r="G1852">
        <v>100.922601</v>
      </c>
      <c r="H1852" t="str">
        <f t="shared" si="295"/>
        <v>https://www.google.com/maps/place/14.527835,100.922601</v>
      </c>
      <c r="I1852" t="s">
        <v>28</v>
      </c>
      <c r="J1852" t="s">
        <v>29</v>
      </c>
      <c r="K1852" t="s">
        <v>12115</v>
      </c>
      <c r="L1852" t="s">
        <v>2292</v>
      </c>
      <c r="M1852" t="s">
        <v>2292</v>
      </c>
      <c r="N1852">
        <v>18000</v>
      </c>
      <c r="O1852" t="s">
        <v>2293</v>
      </c>
      <c r="P1852" t="s">
        <v>34</v>
      </c>
      <c r="Q1852" s="3" t="s">
        <v>170</v>
      </c>
      <c r="R1852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2" s="3" t="str">
        <f>VLOOKUP($B1852,[1]Offline!$A$2:$K$2447,2,FALSE)</f>
        <v>Mini Supermarket</v>
      </c>
      <c r="T1852" s="3" t="str">
        <f>VLOOKUP($B1852,[1]Offline!$A$2:$K$2447,6,FALSE)</f>
        <v>06:00-23:00 (17Hrs)</v>
      </c>
      <c r="U1852" s="3" t="str">
        <f>VLOOKUP($B1852,[1]Offline!$A$2:$K$2447,8,FALSE)</f>
        <v>เลขที่ 158/30 ซ.1(ถนนพิชัยรณรงค์สงคราม) ต.ปากเพรียว อ.เมืองสระบุรี จ.สระบุรี 18000</v>
      </c>
      <c r="V1852" s="11" t="str">
        <f t="shared" si="290"/>
        <v>เลขที่ 158/30 ซ.1(ถนนพิชัยรณรงค์สงคราม) ต.ปากเพรียว อ.เมืองสระบุรี จ.สระบุรี 18000, โทรศัพท์: 081-249-9060</v>
      </c>
      <c r="W1852" s="3" t="str">
        <f>VLOOKUP($B1852,[1]Offline!$A$2:$K$2447,5,FALSE)</f>
        <v>exp3398-sm@lotuss.com</v>
      </c>
      <c r="X1852" s="3" t="str">
        <f>VLOOKUP($B1852,[1]Offline!$A$2:$K$2447,10,FALSE)</f>
        <v>0812499060</v>
      </c>
      <c r="Y1852" t="s">
        <v>12116</v>
      </c>
      <c r="Z1852" t="str">
        <f t="shared" si="291"/>
        <v>0812499060</v>
      </c>
      <c r="AA1852" t="str">
        <f t="shared" si="292"/>
        <v>081-249-9060</v>
      </c>
      <c r="AB1852" t="str">
        <f t="shared" si="293"/>
        <v>Valid</v>
      </c>
      <c r="AC1852" s="4" t="str">
        <f t="shared" si="294"/>
        <v>Valid</v>
      </c>
      <c r="AD1852" t="s">
        <v>12116</v>
      </c>
      <c r="AE1852" s="11" t="s">
        <v>12117</v>
      </c>
    </row>
    <row r="1853" spans="1:31" ht="16" x14ac:dyDescent="0.2">
      <c r="A1853" t="s">
        <v>12118</v>
      </c>
      <c r="B1853">
        <v>3399</v>
      </c>
      <c r="C1853" t="str">
        <f t="shared" si="288"/>
        <v>store_doc_3399</v>
      </c>
      <c r="D1853" t="s">
        <v>12119</v>
      </c>
      <c r="E1853" t="s">
        <v>12120</v>
      </c>
      <c r="F1853">
        <v>17.4161432</v>
      </c>
      <c r="G1853">
        <v>104.77613890000001</v>
      </c>
      <c r="H1853" t="str">
        <f t="shared" si="295"/>
        <v>https://www.google.com/maps/place/17.4161432,104.7761389</v>
      </c>
      <c r="I1853" t="s">
        <v>28</v>
      </c>
      <c r="J1853" t="s">
        <v>29</v>
      </c>
      <c r="K1853" t="s">
        <v>12121</v>
      </c>
      <c r="L1853" t="s">
        <v>885</v>
      </c>
      <c r="M1853" t="s">
        <v>12122</v>
      </c>
      <c r="N1853">
        <v>48000</v>
      </c>
      <c r="O1853" t="s">
        <v>2425</v>
      </c>
      <c r="P1853" t="s">
        <v>34</v>
      </c>
      <c r="Q1853" s="3" t="s">
        <v>35</v>
      </c>
      <c r="R1853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3" s="3" t="str">
        <f>VLOOKUP($B1853,[1]Offline!$A$2:$K$2447,2,FALSE)</f>
        <v>Mini Supermarket</v>
      </c>
      <c r="T1853" s="3" t="str">
        <f>VLOOKUP($B1853,[1]Offline!$A$2:$K$2447,6,FALSE)</f>
        <v>06:00-22:30 (16.5Hrs)</v>
      </c>
      <c r="U1853" s="3" t="str">
        <f>VLOOKUP($B1853,[1]Offline!$A$2:$K$2447,8,FALSE)</f>
        <v>เลขที่ 68/2 ถนนอภิบาลบัญชา ตำบลในเมือง อำเภอเมือง จังหวัดนครพนม 48000</v>
      </c>
      <c r="V1853" s="11" t="str">
        <f t="shared" si="290"/>
        <v>เลขที่ 68/2 ถนนอภิบาลบัญชา ตำบลในเมือง อำเภอเมือง จังหวัดนครพนม 48000, โทรศัพท์: 094-216-4058</v>
      </c>
      <c r="W1853" s="3" t="str">
        <f>VLOOKUP($B1853,[1]Offline!$A$2:$K$2447,5,FALSE)</f>
        <v>exp3399-sm@lotuss.com</v>
      </c>
      <c r="X1853" s="3" t="str">
        <f>VLOOKUP($B1853,[1]Offline!$A$2:$K$2447,10,FALSE)</f>
        <v>0942164058</v>
      </c>
      <c r="Y1853" t="s">
        <v>12123</v>
      </c>
      <c r="Z1853" t="str">
        <f t="shared" si="291"/>
        <v>0942164058</v>
      </c>
      <c r="AA1853" t="str">
        <f t="shared" si="292"/>
        <v>094-216-4058</v>
      </c>
      <c r="AB1853" t="str">
        <f t="shared" si="293"/>
        <v>Valid</v>
      </c>
      <c r="AC1853" s="4" t="str">
        <f t="shared" si="294"/>
        <v>Valid</v>
      </c>
      <c r="AD1853" t="s">
        <v>12123</v>
      </c>
      <c r="AE1853" s="11" t="s">
        <v>12124</v>
      </c>
    </row>
    <row r="1854" spans="1:31" ht="16" x14ac:dyDescent="0.2">
      <c r="A1854" t="s">
        <v>12125</v>
      </c>
      <c r="B1854">
        <v>3400</v>
      </c>
      <c r="C1854" t="str">
        <f t="shared" si="288"/>
        <v>store_doc_3400</v>
      </c>
      <c r="D1854" t="s">
        <v>12126</v>
      </c>
      <c r="E1854" t="s">
        <v>12127</v>
      </c>
      <c r="F1854">
        <v>14.157197</v>
      </c>
      <c r="G1854">
        <v>100.163826</v>
      </c>
      <c r="H1854" t="str">
        <f t="shared" si="295"/>
        <v>https://www.google.com/maps/place/14.157197,100.163826</v>
      </c>
      <c r="I1854" t="s">
        <v>28</v>
      </c>
      <c r="J1854" t="s">
        <v>29</v>
      </c>
      <c r="K1854" t="s">
        <v>12128</v>
      </c>
      <c r="L1854" t="s">
        <v>12129</v>
      </c>
      <c r="M1854" t="s">
        <v>12130</v>
      </c>
      <c r="N1854">
        <v>72110</v>
      </c>
      <c r="O1854" t="s">
        <v>12131</v>
      </c>
      <c r="P1854" t="s">
        <v>34</v>
      </c>
      <c r="Q1854" s="3" t="s">
        <v>35</v>
      </c>
      <c r="R1854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4" s="3" t="str">
        <f>VLOOKUP($B1854,[1]Offline!$A$2:$K$2447,2,FALSE)</f>
        <v>Mini Supermarket</v>
      </c>
      <c r="T1854" s="3" t="str">
        <f>VLOOKUP($B1854,[1]Offline!$A$2:$K$2447,6,FALSE)</f>
        <v>06:00-22:30 (16.5Hrs)</v>
      </c>
      <c r="U1854" s="3" t="str">
        <f>VLOOKUP($B1854,[1]Offline!$A$2:$K$2447,8,FALSE)</f>
        <v>เลขที่ 547 หมู่ 11 ต.บางตาเถร อ.สองพี่น้อง จ.สุพรรณบุรี 72110</v>
      </c>
      <c r="V1854" s="11" t="str">
        <f t="shared" si="290"/>
        <v>เลขที่ 547 หมู่ 11 ต.บางตาเถร อ.สองพี่น้อง จ.สุพรรณบุรี 72110, โทรศัพท์: 081-249-9731</v>
      </c>
      <c r="W1854" s="3" t="str">
        <f>VLOOKUP($B1854,[1]Offline!$A$2:$K$2447,5,FALSE)</f>
        <v>exp3400-sm@lotuss.com</v>
      </c>
      <c r="X1854" s="3" t="str">
        <f>VLOOKUP($B1854,[1]Offline!$A$2:$K$2447,10,FALSE)</f>
        <v>0812499731</v>
      </c>
      <c r="Y1854" t="s">
        <v>12132</v>
      </c>
      <c r="Z1854" t="str">
        <f t="shared" si="291"/>
        <v>0812499731</v>
      </c>
      <c r="AA1854" t="str">
        <f t="shared" si="292"/>
        <v>081-249-9731</v>
      </c>
      <c r="AB1854" t="str">
        <f t="shared" si="293"/>
        <v>Valid</v>
      </c>
      <c r="AC1854" s="4" t="str">
        <f t="shared" si="294"/>
        <v>Valid</v>
      </c>
      <c r="AD1854" t="s">
        <v>12132</v>
      </c>
      <c r="AE1854" s="11" t="s">
        <v>12133</v>
      </c>
    </row>
    <row r="1855" spans="1:31" ht="16" x14ac:dyDescent="0.2">
      <c r="A1855" t="s">
        <v>12134</v>
      </c>
      <c r="B1855">
        <v>3401</v>
      </c>
      <c r="C1855" t="str">
        <f t="shared" si="288"/>
        <v>store_doc_3401</v>
      </c>
      <c r="D1855" t="s">
        <v>12135</v>
      </c>
      <c r="E1855" t="s">
        <v>12136</v>
      </c>
      <c r="F1855">
        <v>18.722129500000001</v>
      </c>
      <c r="G1855">
        <v>98.957043600000006</v>
      </c>
      <c r="H1855" t="str">
        <f t="shared" si="295"/>
        <v>https://www.google.com/maps/place/18.7221295,98.9570436</v>
      </c>
      <c r="I1855" t="s">
        <v>28</v>
      </c>
      <c r="J1855" t="s">
        <v>29</v>
      </c>
      <c r="K1855" t="s">
        <v>12137</v>
      </c>
      <c r="L1855" t="s">
        <v>2486</v>
      </c>
      <c r="M1855" t="s">
        <v>11956</v>
      </c>
      <c r="N1855">
        <v>50230</v>
      </c>
      <c r="O1855" t="s">
        <v>12138</v>
      </c>
      <c r="P1855" t="s">
        <v>34</v>
      </c>
      <c r="Q1855" s="3" t="s">
        <v>170</v>
      </c>
      <c r="R1855" s="3" t="str">
        <f t="shared" si="28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5" s="3" t="str">
        <f>VLOOKUP($B1855,[1]Offline!$A$2:$K$2447,2,FALSE)</f>
        <v>Mini Supermarket</v>
      </c>
      <c r="T1855" s="3" t="str">
        <f>VLOOKUP($B1855,[1]Offline!$A$2:$K$2447,6,FALSE)</f>
        <v>06:00-23:00 (17Hrs)</v>
      </c>
      <c r="U1855" s="3" t="str">
        <f>VLOOKUP($B1855,[1]Offline!$A$2:$K$2447,8,FALSE)</f>
        <v>เลขที่ 148 หมู่ 5 ตำบลสันผักหวาน อำเภอหางดง จังหวัดเชียงใหม่ 50230</v>
      </c>
      <c r="V1855" s="11" t="str">
        <f t="shared" si="290"/>
        <v>เลขที่ 148 หมู่ 5 ตำบลสันผักหวาน อำเภอหางดง จังหวัดเชียงใหม่ 50230, โทรศัพท์: 064-587-4189</v>
      </c>
      <c r="W1855" s="3" t="str">
        <f>VLOOKUP($B1855,[1]Offline!$A$2:$K$2447,5,FALSE)</f>
        <v>exp3401-sm@lotuss.com</v>
      </c>
      <c r="X1855" s="3" t="str">
        <f>VLOOKUP($B1855,[1]Offline!$A$2:$K$2447,10,FALSE)</f>
        <v>0645874189</v>
      </c>
      <c r="Y1855" t="s">
        <v>12139</v>
      </c>
      <c r="Z1855" t="str">
        <f t="shared" si="291"/>
        <v>0645874189</v>
      </c>
      <c r="AA1855" t="str">
        <f t="shared" si="292"/>
        <v>064-587-4189</v>
      </c>
      <c r="AB1855" t="str">
        <f t="shared" si="293"/>
        <v>Valid</v>
      </c>
      <c r="AC1855" s="4" t="str">
        <f t="shared" si="294"/>
        <v>Valid</v>
      </c>
      <c r="AD1855" t="s">
        <v>12139</v>
      </c>
      <c r="AE1855" s="11" t="s">
        <v>12140</v>
      </c>
    </row>
    <row r="1856" spans="1:31" ht="16" x14ac:dyDescent="0.2">
      <c r="A1856" t="s">
        <v>12141</v>
      </c>
      <c r="B1856">
        <v>3402</v>
      </c>
      <c r="C1856" t="str">
        <f t="shared" si="288"/>
        <v>store_doc_3402</v>
      </c>
      <c r="D1856" t="s">
        <v>12142</v>
      </c>
      <c r="E1856" t="s">
        <v>12143</v>
      </c>
      <c r="F1856">
        <v>12.950791000000001</v>
      </c>
      <c r="G1856">
        <v>100.939049</v>
      </c>
      <c r="H1856" t="str">
        <f t="shared" si="295"/>
        <v>https://www.google.com/maps/place/12.950791,100.939049</v>
      </c>
      <c r="I1856" t="s">
        <v>28</v>
      </c>
      <c r="J1856" t="s">
        <v>29</v>
      </c>
      <c r="K1856" t="s">
        <v>12144</v>
      </c>
      <c r="L1856" t="s">
        <v>2583</v>
      </c>
      <c r="M1856" t="s">
        <v>1528</v>
      </c>
      <c r="N1856">
        <v>20150</v>
      </c>
      <c r="O1856" t="s">
        <v>12145</v>
      </c>
      <c r="P1856" t="s">
        <v>34</v>
      </c>
      <c r="Q1856" s="3" t="s">
        <v>44</v>
      </c>
      <c r="R1856" s="3" t="str">
        <f t="shared" si="289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6" s="3" t="str">
        <f>VLOOKUP($B1856,[1]Offline!$A$2:$K$2447,2,FALSE)</f>
        <v>Mini Supermarket</v>
      </c>
      <c r="T1856" s="3" t="str">
        <f>VLOOKUP($B1856,[1]Offline!$A$2:$K$2447,6,FALSE)</f>
        <v xml:space="preserve">24 Hours </v>
      </c>
      <c r="U1856" s="3" t="str">
        <f>VLOOKUP($B1856,[1]Offline!$A$2:$K$2447,8,FALSE)</f>
        <v>เลขที่ 88/77 หมู่ 1 ต.หนองปรือ อ.บางละมุง จ.ขลบุรี 20150</v>
      </c>
      <c r="V1856" s="11" t="str">
        <f t="shared" si="290"/>
        <v>เลขที่ 88/77 หมู่ 1 ต.หนองปรือ อ.บางละมุง จ.ขลบุรี 20150, โทรศัพท์: ยังไม่มีเบอร์สาขา</v>
      </c>
      <c r="W1856" s="3" t="str">
        <f>VLOOKUP($B1856,[1]Offline!$A$2:$K$2447,5,FALSE)</f>
        <v>exp3402-sm@lotuss.com</v>
      </c>
      <c r="X1856" s="3" t="str">
        <f>VLOOKUP($B1856,[1]Offline!$A$2:$K$2447,10,FALSE)</f>
        <v>0ยังไม่มีเบอร์สาขา</v>
      </c>
      <c r="Y1856" t="s">
        <v>1580</v>
      </c>
      <c r="Z1856" t="str">
        <f t="shared" si="291"/>
        <v>ยังไม่มีเบอร์สาขา</v>
      </c>
      <c r="AA1856" t="str">
        <f t="shared" si="292"/>
        <v>ยังไม่มีเบอร์สาขา</v>
      </c>
      <c r="AB1856" t="str">
        <f t="shared" si="293"/>
        <v>Invalid</v>
      </c>
      <c r="AC1856" s="4" t="str">
        <f t="shared" si="294"/>
        <v>Invalid</v>
      </c>
      <c r="AD1856" t="s">
        <v>1580</v>
      </c>
      <c r="AE1856" s="11" t="s">
        <v>1580</v>
      </c>
    </row>
    <row r="1857" spans="1:31" ht="16" x14ac:dyDescent="0.2">
      <c r="A1857" t="s">
        <v>12146</v>
      </c>
      <c r="B1857">
        <v>3403</v>
      </c>
      <c r="C1857" t="str">
        <f t="shared" si="288"/>
        <v>store_doc_3403</v>
      </c>
      <c r="D1857" t="s">
        <v>12147</v>
      </c>
      <c r="E1857" t="s">
        <v>12148</v>
      </c>
      <c r="F1857">
        <v>16.119392000000001</v>
      </c>
      <c r="G1857">
        <v>100.730036</v>
      </c>
      <c r="H1857" t="str">
        <f t="shared" si="295"/>
        <v>https://www.google.com/maps/place/16.119392,100.730036</v>
      </c>
      <c r="I1857" t="s">
        <v>28</v>
      </c>
      <c r="J1857" t="s">
        <v>29</v>
      </c>
      <c r="K1857" t="s">
        <v>12149</v>
      </c>
      <c r="L1857" t="s">
        <v>3550</v>
      </c>
      <c r="M1857" t="s">
        <v>12150</v>
      </c>
      <c r="N1857">
        <v>67190</v>
      </c>
      <c r="O1857" t="s">
        <v>12151</v>
      </c>
      <c r="P1857" t="s">
        <v>34</v>
      </c>
      <c r="Q1857" s="3" t="s">
        <v>35</v>
      </c>
      <c r="R1857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7" s="3" t="str">
        <f>VLOOKUP($B1857,[1]Offline!$A$2:$K$2447,2,FALSE)</f>
        <v>Mini Supermarket</v>
      </c>
      <c r="T1857" s="3" t="str">
        <f>VLOOKUP($B1857,[1]Offline!$A$2:$K$2447,6,FALSE)</f>
        <v>05:00-22:00 (17Hrs)</v>
      </c>
      <c r="U1857" s="3" t="str">
        <f>VLOOKUP($B1857,[1]Offline!$A$2:$K$2447,8,FALSE)</f>
        <v>เลขที่ 111 หมู่ที่ 9 ถนนชมฐีรเวช ตำบลดงขุย อำเภอชนแดน จังหวัดเพชรบูรณ์  67190</v>
      </c>
      <c r="V1857" s="11" t="str">
        <f t="shared" si="290"/>
        <v>เลขที่ 111 หมู่ที่ 9 ถนนชมฐีรเวช ตำบลดงขุย อำเภอชนแดน จังหวัดเพชรบูรณ์  67190, โทรศัพท์: 064-587-4195</v>
      </c>
      <c r="W1857" s="3" t="str">
        <f>VLOOKUP($B1857,[1]Offline!$A$2:$K$2447,5,FALSE)</f>
        <v>exp3403-sm@lotuss.com</v>
      </c>
      <c r="X1857" s="3" t="str">
        <f>VLOOKUP($B1857,[1]Offline!$A$2:$K$2447,10,FALSE)</f>
        <v>0645874195</v>
      </c>
      <c r="Y1857" t="s">
        <v>12152</v>
      </c>
      <c r="Z1857" t="str">
        <f t="shared" si="291"/>
        <v>0645874195</v>
      </c>
      <c r="AA1857" t="str">
        <f t="shared" si="292"/>
        <v>064-587-4195</v>
      </c>
      <c r="AB1857" t="str">
        <f t="shared" si="293"/>
        <v>Valid</v>
      </c>
      <c r="AC1857" s="4" t="str">
        <f t="shared" si="294"/>
        <v>Valid</v>
      </c>
      <c r="AD1857" t="s">
        <v>12152</v>
      </c>
      <c r="AE1857" s="11" t="s">
        <v>12153</v>
      </c>
    </row>
    <row r="1858" spans="1:31" ht="16" x14ac:dyDescent="0.2">
      <c r="A1858" t="s">
        <v>12154</v>
      </c>
      <c r="B1858">
        <v>3404</v>
      </c>
      <c r="C1858" t="str">
        <f t="shared" si="288"/>
        <v>store_doc_3404</v>
      </c>
      <c r="D1858" t="s">
        <v>12155</v>
      </c>
      <c r="E1858" t="s">
        <v>12156</v>
      </c>
      <c r="F1858">
        <v>14.609636</v>
      </c>
      <c r="G1858">
        <v>99.454301000000001</v>
      </c>
      <c r="H1858" t="str">
        <f t="shared" si="295"/>
        <v>https://www.google.com/maps/place/14.609636,99.454301</v>
      </c>
      <c r="I1858" t="s">
        <v>28</v>
      </c>
      <c r="J1858" t="s">
        <v>29</v>
      </c>
      <c r="K1858" t="s">
        <v>12157</v>
      </c>
      <c r="L1858" t="s">
        <v>12158</v>
      </c>
      <c r="M1858" t="s">
        <v>12032</v>
      </c>
      <c r="N1858">
        <v>71220</v>
      </c>
      <c r="O1858" t="s">
        <v>11753</v>
      </c>
      <c r="P1858" t="s">
        <v>34</v>
      </c>
      <c r="Q1858" s="3" t="s">
        <v>35</v>
      </c>
      <c r="R1858" s="3" t="str">
        <f t="shared" si="28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8" s="3" t="str">
        <f>VLOOKUP($B1858,[1]Offline!$A$2:$K$2447,2,FALSE)</f>
        <v>Mini Supermarket</v>
      </c>
      <c r="T1858" s="3" t="str">
        <f>VLOOKUP($B1858,[1]Offline!$A$2:$K$2447,6,FALSE)</f>
        <v>08:00-20:00 (12Hrs)</v>
      </c>
      <c r="U1858" s="3" t="str">
        <f>VLOOKUP($B1858,[1]Offline!$A$2:$K$2447,8,FALSE)</f>
        <v>เลขที่ 608 หมู่ 1 ต.หนองปรือ อ.หนองปรือ จ.กาญจนบุรี 71220</v>
      </c>
      <c r="V1858" s="11" t="str">
        <f t="shared" si="290"/>
        <v>เลขที่ 608 หมู่ 1 ต.หนองปรือ อ.หนองปรือ จ.กาญจนบุรี 71220, โทรศัพท์: 081-245-5927</v>
      </c>
      <c r="W1858" s="3" t="str">
        <f>VLOOKUP($B1858,[1]Offline!$A$2:$K$2447,5,FALSE)</f>
        <v>exp3404-sm@lotuss.com</v>
      </c>
      <c r="X1858" s="3" t="str">
        <f>VLOOKUP($B1858,[1]Offline!$A$2:$K$2447,10,FALSE)</f>
        <v>0812455927</v>
      </c>
      <c r="Y1858" t="s">
        <v>12159</v>
      </c>
      <c r="Z1858" t="str">
        <f t="shared" si="291"/>
        <v>0812455927</v>
      </c>
      <c r="AA1858" t="str">
        <f t="shared" si="292"/>
        <v>081-245-5927</v>
      </c>
      <c r="AB1858" t="str">
        <f t="shared" si="293"/>
        <v>Valid</v>
      </c>
      <c r="AC1858" s="4" t="str">
        <f t="shared" si="294"/>
        <v>Valid</v>
      </c>
      <c r="AD1858" t="s">
        <v>12159</v>
      </c>
      <c r="AE1858" s="11" t="s">
        <v>12160</v>
      </c>
    </row>
    <row r="1859" spans="1:31" ht="16" x14ac:dyDescent="0.2">
      <c r="A1859" t="s">
        <v>12161</v>
      </c>
      <c r="B1859">
        <v>3405</v>
      </c>
      <c r="C1859" t="str">
        <f t="shared" ref="C1859:C1922" si="296">CONCATENATE("store_doc_",B1859)</f>
        <v>store_doc_3405</v>
      </c>
      <c r="D1859" t="s">
        <v>12162</v>
      </c>
      <c r="E1859" t="s">
        <v>12163</v>
      </c>
      <c r="F1859">
        <v>8.4275680000000008</v>
      </c>
      <c r="G1859">
        <v>99.975853000000001</v>
      </c>
      <c r="H1859" t="str">
        <f t="shared" si="295"/>
        <v>https://www.google.com/maps/place/8.427568,99.975853</v>
      </c>
      <c r="I1859" t="s">
        <v>28</v>
      </c>
      <c r="J1859" t="s">
        <v>29</v>
      </c>
      <c r="K1859" t="s">
        <v>12164</v>
      </c>
      <c r="L1859" t="s">
        <v>12165</v>
      </c>
      <c r="M1859" t="s">
        <v>11478</v>
      </c>
      <c r="N1859">
        <v>80000</v>
      </c>
      <c r="O1859" t="s">
        <v>11949</v>
      </c>
      <c r="P1859" t="s">
        <v>34</v>
      </c>
      <c r="Q1859" s="3" t="s">
        <v>35</v>
      </c>
      <c r="R1859" s="3" t="str">
        <f t="shared" ref="R1859:R1922" si="297">_xlfn.CONCAT($Q1859,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59" s="3" t="str">
        <f>VLOOKUP($B1859,[1]Offline!$A$2:$K$2447,2,FALSE)</f>
        <v>Mini Supermarket</v>
      </c>
      <c r="T1859" s="3" t="str">
        <f>VLOOKUP($B1859,[1]Offline!$A$2:$K$2447,6,FALSE)</f>
        <v>06:00-22:30 (16.5Hrs)</v>
      </c>
      <c r="U1859" s="3" t="str">
        <f>VLOOKUP($B1859,[1]Offline!$A$2:$K$2447,8,FALSE)</f>
        <v>เลขที่ 179/1 ถ.วันดีโฆษิตกุลพร ต.ในเมือง อ.เมืองนครศรีธรรมราช จ.นครศรีธรรมราช 80000</v>
      </c>
      <c r="V1859" s="11" t="str">
        <f t="shared" ref="V1859:V1922" si="298">$U1859 &amp; ", โทรศัพท์: " &amp; $AE1859</f>
        <v>เลขที่ 179/1 ถ.วันดีโฆษิตกุลพร ต.ในเมือง อ.เมืองนครศรีธรรมราช จ.นครศรีธรรมราช 80000, โทรศัพท์: 081-249-9406</v>
      </c>
      <c r="W1859" s="3" t="str">
        <f>VLOOKUP($B1859,[1]Offline!$A$2:$K$2447,5,FALSE)</f>
        <v>exp3405-sm@lotuss.com</v>
      </c>
      <c r="X1859" s="3" t="str">
        <f>VLOOKUP($B1859,[1]Offline!$A$2:$K$2447,10,FALSE)</f>
        <v>0812499406</v>
      </c>
      <c r="Y1859" t="s">
        <v>12166</v>
      </c>
      <c r="Z1859" t="str">
        <f t="shared" ref="Z1859:Z1922" si="299">SUBSTITUTE($Y1859, "-", "")</f>
        <v>0812499406</v>
      </c>
      <c r="AA1859" t="str">
        <f t="shared" ref="AA1859:AA1922" si="300">IF(LEN($Z1859)=9, TEXT($Z1859, "00-000-0000"), TEXT($Z1859, "000-000-0000"))</f>
        <v>081-249-9406</v>
      </c>
      <c r="AB1859" t="str">
        <f t="shared" ref="AB1859:AB1922" si="301">IF(AND(LEFT($Z1859,1)="0", OR(LEN($Z1859)=9, LEN($Z1859)=10)), "Valid", "Invalid")</f>
        <v>Valid</v>
      </c>
      <c r="AC1859" s="4" t="str">
        <f t="shared" ref="AC1859:AC1922" si="302">IF(AND(LEFT($Z1859,1)="0", OR(LEN(SUBSTITUTE($Z1859,"-",""))=9, AND(LEFT($Z1859,2)&lt;&gt;"02", LEN(SUBSTITUTE($Z1859,"-",""))=10))), "Valid", "Invalid")</f>
        <v>Valid</v>
      </c>
      <c r="AD1859" t="s">
        <v>12166</v>
      </c>
      <c r="AE1859" s="11" t="s">
        <v>12167</v>
      </c>
    </row>
    <row r="1860" spans="1:31" ht="16" x14ac:dyDescent="0.2">
      <c r="A1860" t="s">
        <v>12168</v>
      </c>
      <c r="B1860">
        <v>3406</v>
      </c>
      <c r="C1860" t="str">
        <f t="shared" si="296"/>
        <v>store_doc_3406</v>
      </c>
      <c r="D1860" t="s">
        <v>12169</v>
      </c>
      <c r="E1860" t="s">
        <v>12170</v>
      </c>
      <c r="F1860">
        <v>15.491847999999999</v>
      </c>
      <c r="G1860">
        <v>105.27121699999999</v>
      </c>
      <c r="H1860" t="str">
        <f t="shared" ref="H1860:H1923" si="303">CONCATENATE("https://www.google.com/maps/place/",F1860,",",G1860)</f>
        <v>https://www.google.com/maps/place/15.491848,105.271217</v>
      </c>
      <c r="I1860" t="s">
        <v>28</v>
      </c>
      <c r="J1860" t="s">
        <v>29</v>
      </c>
      <c r="K1860" t="s">
        <v>12171</v>
      </c>
      <c r="L1860" t="s">
        <v>12172</v>
      </c>
      <c r="M1860" t="s">
        <v>12173</v>
      </c>
      <c r="N1860">
        <v>34250</v>
      </c>
      <c r="O1860" t="s">
        <v>12174</v>
      </c>
      <c r="P1860" t="s">
        <v>34</v>
      </c>
      <c r="Q1860" s="3" t="s">
        <v>170</v>
      </c>
      <c r="R1860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0" s="3" t="str">
        <f>VLOOKUP($B1860,[1]Offline!$A$2:$K$2447,2,FALSE)</f>
        <v>Mini Supermarket</v>
      </c>
      <c r="T1860" s="3" t="str">
        <f>VLOOKUP($B1860,[1]Offline!$A$2:$K$2447,6,FALSE)</f>
        <v>06:00-23:00 (17Hrs)</v>
      </c>
      <c r="U1860" s="3" t="str">
        <f>VLOOKUP($B1860,[1]Offline!$A$2:$K$2447,8,FALSE)</f>
        <v>เลขที่ 440 หมู่ 15 ตำบลนาคำ อำเภอศรีเมืองใหม่ จังหวัดอุบลราชธานี 34250</v>
      </c>
      <c r="V1860" s="11" t="str">
        <f t="shared" si="298"/>
        <v>เลขที่ 440 หมู่ 15 ตำบลนาคำ อำเภอศรีเมืองใหม่ จังหวัดอุบลราชธานี 34250, โทรศัพท์: 064-587-4190</v>
      </c>
      <c r="W1860" s="3" t="str">
        <f>VLOOKUP($B1860,[1]Offline!$A$2:$K$2447,5,FALSE)</f>
        <v>exp3406-sm@lotuss.com</v>
      </c>
      <c r="X1860" s="3" t="str">
        <f>VLOOKUP($B1860,[1]Offline!$A$2:$K$2447,10,FALSE)</f>
        <v>0645874190</v>
      </c>
      <c r="Y1860" t="s">
        <v>12175</v>
      </c>
      <c r="Z1860" t="str">
        <f t="shared" si="299"/>
        <v>0645874190</v>
      </c>
      <c r="AA1860" t="str">
        <f t="shared" si="300"/>
        <v>064-587-4190</v>
      </c>
      <c r="AB1860" t="str">
        <f t="shared" si="301"/>
        <v>Valid</v>
      </c>
      <c r="AC1860" s="4" t="str">
        <f t="shared" si="302"/>
        <v>Valid</v>
      </c>
      <c r="AD1860" t="s">
        <v>12175</v>
      </c>
      <c r="AE1860" s="11" t="s">
        <v>12176</v>
      </c>
    </row>
    <row r="1861" spans="1:31" ht="16" x14ac:dyDescent="0.2">
      <c r="A1861" t="s">
        <v>12177</v>
      </c>
      <c r="B1861">
        <v>3407</v>
      </c>
      <c r="C1861" t="str">
        <f t="shared" si="296"/>
        <v>store_doc_3407</v>
      </c>
      <c r="D1861" t="s">
        <v>12178</v>
      </c>
      <c r="E1861" t="s">
        <v>12179</v>
      </c>
      <c r="F1861">
        <v>13.929848</v>
      </c>
      <c r="G1861">
        <v>100.48295299999999</v>
      </c>
      <c r="H1861" t="str">
        <f t="shared" si="303"/>
        <v>https://www.google.com/maps/place/13.929848,100.482953</v>
      </c>
      <c r="I1861" t="s">
        <v>28</v>
      </c>
      <c r="J1861" t="s">
        <v>29</v>
      </c>
      <c r="K1861" t="s">
        <v>12180</v>
      </c>
      <c r="L1861" t="s">
        <v>11437</v>
      </c>
      <c r="M1861" t="s">
        <v>11421</v>
      </c>
      <c r="N1861">
        <v>11120</v>
      </c>
      <c r="O1861" t="s">
        <v>12181</v>
      </c>
      <c r="P1861" t="s">
        <v>34</v>
      </c>
      <c r="Q1861" s="3" t="s">
        <v>44</v>
      </c>
      <c r="R1861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1" s="3" t="str">
        <f>VLOOKUP($B1861,[1]Offline!$A$2:$K$2447,2,FALSE)</f>
        <v>Mini Supermarket</v>
      </c>
      <c r="T1861" s="3" t="str">
        <f>VLOOKUP($B1861,[1]Offline!$A$2:$K$2447,6,FALSE)</f>
        <v>24 Hours</v>
      </c>
      <c r="U1861" s="3" t="str">
        <f>VLOOKUP($B1861,[1]Offline!$A$2:$K$2447,8,FALSE)</f>
        <v>เลขที่ 56/97 หมู่ที่ 3 ต.คลองพระอุดม อ.ปากเกร็ด จ.นนทบุรี 11120</v>
      </c>
      <c r="V1861" s="11" t="str">
        <f t="shared" si="298"/>
        <v>เลขที่ 56/97 หมู่ที่ 3 ต.คลองพระอุดม อ.ปากเกร็ด จ.นนทบุรี 11120, โทรศัพท์: 064-587-3743</v>
      </c>
      <c r="W1861" s="3" t="str">
        <f>VLOOKUP($B1861,[1]Offline!$A$2:$K$2447,5,FALSE)</f>
        <v>exp3407-sm@lotuss.com</v>
      </c>
      <c r="X1861" s="3" t="str">
        <f>VLOOKUP($B1861,[1]Offline!$A$2:$K$2447,10,FALSE)</f>
        <v>0645873743</v>
      </c>
      <c r="Y1861" t="s">
        <v>12182</v>
      </c>
      <c r="Z1861" t="str">
        <f t="shared" si="299"/>
        <v>0645873743</v>
      </c>
      <c r="AA1861" t="str">
        <f t="shared" si="300"/>
        <v>064-587-3743</v>
      </c>
      <c r="AB1861" t="str">
        <f t="shared" si="301"/>
        <v>Valid</v>
      </c>
      <c r="AC1861" s="4" t="str">
        <f t="shared" si="302"/>
        <v>Valid</v>
      </c>
      <c r="AD1861" t="s">
        <v>12182</v>
      </c>
      <c r="AE1861" s="11" t="s">
        <v>12183</v>
      </c>
    </row>
    <row r="1862" spans="1:31" ht="16" x14ac:dyDescent="0.2">
      <c r="A1862" t="s">
        <v>12184</v>
      </c>
      <c r="B1862">
        <v>3408</v>
      </c>
      <c r="C1862" t="str">
        <f t="shared" si="296"/>
        <v>store_doc_3408</v>
      </c>
      <c r="D1862" t="s">
        <v>12185</v>
      </c>
      <c r="E1862" t="s">
        <v>12186</v>
      </c>
      <c r="F1862">
        <v>9.1232120000000005</v>
      </c>
      <c r="G1862">
        <v>99.349153999999999</v>
      </c>
      <c r="H1862" t="str">
        <f t="shared" si="303"/>
        <v>https://www.google.com/maps/place/9.123212,99.349154</v>
      </c>
      <c r="I1862" t="s">
        <v>28</v>
      </c>
      <c r="J1862" t="s">
        <v>29</v>
      </c>
      <c r="K1862" t="s">
        <v>12187</v>
      </c>
      <c r="L1862" t="s">
        <v>11313</v>
      </c>
      <c r="M1862" t="s">
        <v>11314</v>
      </c>
      <c r="N1862">
        <v>84000</v>
      </c>
      <c r="O1862" t="s">
        <v>11315</v>
      </c>
      <c r="P1862" t="s">
        <v>34</v>
      </c>
      <c r="Q1862" s="3" t="s">
        <v>35</v>
      </c>
      <c r="R1862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2" s="3" t="str">
        <f>VLOOKUP($B1862,[1]Offline!$A$2:$K$2447,2,FALSE)</f>
        <v>Mini Supermarket</v>
      </c>
      <c r="T1862" s="3" t="str">
        <f>VLOOKUP($B1862,[1]Offline!$A$2:$K$2447,6,FALSE)</f>
        <v>06:00-23:00 (17Hrs)</v>
      </c>
      <c r="U1862" s="3" t="str">
        <f>VLOOKUP($B1862,[1]Offline!$A$2:$K$2447,8,FALSE)</f>
        <v>เลขที่ 39/1 หมู่ 5 ถ.อำเภอฯ ต.มะขามเตี้ย อ.เมืองสุราษฎร์ธานี จ.สุราษฎร์ธานี 84000</v>
      </c>
      <c r="V1862" s="11" t="str">
        <f t="shared" si="298"/>
        <v>เลขที่ 39/1 หมู่ 5 ถ.อำเภอฯ ต.มะขามเตี้ย อ.เมืองสุราษฎร์ธานี จ.สุราษฎร์ธานี 84000, โทรศัพท์: 081-249-9624</v>
      </c>
      <c r="W1862" s="3" t="str">
        <f>VLOOKUP($B1862,[1]Offline!$A$2:$K$2447,5,FALSE)</f>
        <v>exp3408-sm@lotuss.com</v>
      </c>
      <c r="X1862" s="3" t="str">
        <f>VLOOKUP($B1862,[1]Offline!$A$2:$K$2447,10,FALSE)</f>
        <v>0812499624</v>
      </c>
      <c r="Y1862" t="s">
        <v>12188</v>
      </c>
      <c r="Z1862" t="str">
        <f t="shared" si="299"/>
        <v>0812499624</v>
      </c>
      <c r="AA1862" t="str">
        <f t="shared" si="300"/>
        <v>081-249-9624</v>
      </c>
      <c r="AB1862" t="str">
        <f t="shared" si="301"/>
        <v>Valid</v>
      </c>
      <c r="AC1862" s="4" t="str">
        <f t="shared" si="302"/>
        <v>Valid</v>
      </c>
      <c r="AD1862" t="s">
        <v>12188</v>
      </c>
      <c r="AE1862" s="11" t="s">
        <v>12189</v>
      </c>
    </row>
    <row r="1863" spans="1:31" ht="16" x14ac:dyDescent="0.2">
      <c r="A1863" t="s">
        <v>12190</v>
      </c>
      <c r="B1863">
        <v>3409</v>
      </c>
      <c r="C1863" t="str">
        <f t="shared" si="296"/>
        <v>store_doc_3409</v>
      </c>
      <c r="D1863" t="s">
        <v>12191</v>
      </c>
      <c r="E1863" t="s">
        <v>12192</v>
      </c>
      <c r="F1863">
        <v>14.63348</v>
      </c>
      <c r="G1863">
        <v>99.876294999999999</v>
      </c>
      <c r="H1863" t="str">
        <f t="shared" si="303"/>
        <v>https://www.google.com/maps/place/14.63348,99.876295</v>
      </c>
      <c r="I1863" t="s">
        <v>28</v>
      </c>
      <c r="J1863" t="s">
        <v>29</v>
      </c>
      <c r="K1863" t="s">
        <v>12193</v>
      </c>
      <c r="L1863" t="s">
        <v>12194</v>
      </c>
      <c r="M1863" t="s">
        <v>12130</v>
      </c>
      <c r="N1863">
        <v>72250</v>
      </c>
      <c r="O1863" t="s">
        <v>12195</v>
      </c>
      <c r="P1863" t="s">
        <v>34</v>
      </c>
      <c r="Q1863" s="3" t="s">
        <v>35</v>
      </c>
      <c r="R1863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3" s="3" t="str">
        <f>VLOOKUP($B1863,[1]Offline!$A$2:$K$2447,2,FALSE)</f>
        <v>Mini Supermarket</v>
      </c>
      <c r="T1863" s="3" t="str">
        <f>VLOOKUP($B1863,[1]Offline!$A$2:$K$2447,6,FALSE)</f>
        <v>06:00-22:30 (16.5Hrs)</v>
      </c>
      <c r="U1863" s="3" t="str">
        <f>VLOOKUP($B1863,[1]Offline!$A$2:$K$2447,8,FALSE)</f>
        <v>เลขที่ 52/2 หมู่ 3 ต.สระกระโจม อ.ดอนเจดีย์ จ.สุพรรณบุรี 72250</v>
      </c>
      <c r="V1863" s="11" t="str">
        <f t="shared" si="298"/>
        <v>เลขที่ 52/2 หมู่ 3 ต.สระกระโจม อ.ดอนเจดีย์ จ.สุพรรณบุรี 72250, โทรศัพท์: 064-587-4530</v>
      </c>
      <c r="W1863" s="3" t="str">
        <f>VLOOKUP($B1863,[1]Offline!$A$2:$K$2447,5,FALSE)</f>
        <v>exp3409-sm@lotuss.com</v>
      </c>
      <c r="X1863" s="3" t="str">
        <f>VLOOKUP($B1863,[1]Offline!$A$2:$K$2447,10,FALSE)</f>
        <v>0645874530</v>
      </c>
      <c r="Y1863" t="s">
        <v>12196</v>
      </c>
      <c r="Z1863" t="str">
        <f t="shared" si="299"/>
        <v>0645874530</v>
      </c>
      <c r="AA1863" t="str">
        <f t="shared" si="300"/>
        <v>064-587-4530</v>
      </c>
      <c r="AB1863" t="str">
        <f t="shared" si="301"/>
        <v>Valid</v>
      </c>
      <c r="AC1863" s="4" t="str">
        <f t="shared" si="302"/>
        <v>Valid</v>
      </c>
      <c r="AD1863" t="s">
        <v>12196</v>
      </c>
      <c r="AE1863" s="11" t="s">
        <v>12197</v>
      </c>
    </row>
    <row r="1864" spans="1:31" ht="16" x14ac:dyDescent="0.2">
      <c r="A1864" t="s">
        <v>12198</v>
      </c>
      <c r="B1864">
        <v>3410</v>
      </c>
      <c r="C1864" t="str">
        <f t="shared" si="296"/>
        <v>store_doc_3410</v>
      </c>
      <c r="D1864" t="s">
        <v>12199</v>
      </c>
      <c r="E1864" t="s">
        <v>12200</v>
      </c>
      <c r="F1864">
        <v>16.828801800000001</v>
      </c>
      <c r="G1864">
        <v>100.431878</v>
      </c>
      <c r="H1864" t="str">
        <f t="shared" si="303"/>
        <v>https://www.google.com/maps/place/16.8288018,100.431878</v>
      </c>
      <c r="I1864" t="s">
        <v>28</v>
      </c>
      <c r="J1864" t="s">
        <v>29</v>
      </c>
      <c r="K1864" t="s">
        <v>12201</v>
      </c>
      <c r="L1864" t="s">
        <v>6149</v>
      </c>
      <c r="M1864" t="s">
        <v>12094</v>
      </c>
      <c r="N1864">
        <v>65130</v>
      </c>
      <c r="O1864" t="s">
        <v>12202</v>
      </c>
      <c r="P1864" t="s">
        <v>34</v>
      </c>
      <c r="Q1864" s="3" t="s">
        <v>35</v>
      </c>
      <c r="R1864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4" s="3" t="str">
        <f>VLOOKUP($B1864,[1]Offline!$A$2:$K$2447,2,FALSE)</f>
        <v>Mini Supermarket</v>
      </c>
      <c r="T1864" s="3" t="str">
        <f>VLOOKUP($B1864,[1]Offline!$A$2:$K$2447,6,FALSE)</f>
        <v>06:00-24:00 (18Hrs)</v>
      </c>
      <c r="U1864" s="3" t="str">
        <f>VLOOKUP($B1864,[1]Offline!$A$2:$K$2447,8,FALSE)</f>
        <v>เลขที่ 255 หมู่ 13 ตำบลวังทอง อำเภอวังทอง จังหวัดพิษณุโลก 65130</v>
      </c>
      <c r="V1864" s="11" t="str">
        <f t="shared" si="298"/>
        <v>เลขที่ 255 หมู่ 13 ตำบลวังทอง อำเภอวังทอง จังหวัดพิษณุโลก 65130, โทรศัพท์: 064-587-3697</v>
      </c>
      <c r="W1864" s="3" t="str">
        <f>VLOOKUP($B1864,[1]Offline!$A$2:$K$2447,5,FALSE)</f>
        <v>exp3410-sm@lotuss.com</v>
      </c>
      <c r="X1864" s="3" t="str">
        <f>VLOOKUP($B1864,[1]Offline!$A$2:$K$2447,10,FALSE)</f>
        <v>0645873697</v>
      </c>
      <c r="Y1864" t="s">
        <v>12203</v>
      </c>
      <c r="Z1864" t="str">
        <f t="shared" si="299"/>
        <v>0645873697</v>
      </c>
      <c r="AA1864" t="str">
        <f t="shared" si="300"/>
        <v>064-587-3697</v>
      </c>
      <c r="AB1864" t="str">
        <f t="shared" si="301"/>
        <v>Valid</v>
      </c>
      <c r="AC1864" s="4" t="str">
        <f t="shared" si="302"/>
        <v>Valid</v>
      </c>
      <c r="AD1864" t="s">
        <v>12203</v>
      </c>
      <c r="AE1864" s="11" t="s">
        <v>12204</v>
      </c>
    </row>
    <row r="1865" spans="1:31" ht="16" x14ac:dyDescent="0.2">
      <c r="A1865" t="s">
        <v>12205</v>
      </c>
      <c r="B1865">
        <v>3411</v>
      </c>
      <c r="C1865" t="str">
        <f t="shared" si="296"/>
        <v>store_doc_3411</v>
      </c>
      <c r="D1865" t="s">
        <v>12206</v>
      </c>
      <c r="E1865" t="s">
        <v>12207</v>
      </c>
      <c r="F1865">
        <v>16.4352816</v>
      </c>
      <c r="G1865">
        <v>103.5129311</v>
      </c>
      <c r="H1865" t="str">
        <f t="shared" si="303"/>
        <v>https://www.google.com/maps/place/16.4352816,103.5129311</v>
      </c>
      <c r="I1865" t="s">
        <v>28</v>
      </c>
      <c r="J1865" t="s">
        <v>29</v>
      </c>
      <c r="K1865" t="s">
        <v>12208</v>
      </c>
      <c r="L1865" t="s">
        <v>4616</v>
      </c>
      <c r="M1865" t="s">
        <v>11662</v>
      </c>
      <c r="N1865">
        <v>46000</v>
      </c>
      <c r="O1865" t="s">
        <v>4617</v>
      </c>
      <c r="P1865" t="s">
        <v>34</v>
      </c>
      <c r="Q1865" s="3" t="s">
        <v>170</v>
      </c>
      <c r="R1865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5" s="3" t="str">
        <f>VLOOKUP($B1865,[1]Offline!$A$2:$K$2447,2,FALSE)</f>
        <v>Mini Supermarket</v>
      </c>
      <c r="T1865" s="3" t="str">
        <f>VLOOKUP($B1865,[1]Offline!$A$2:$K$2447,6,FALSE)</f>
        <v>06:00-23:00 (17Hrs)</v>
      </c>
      <c r="U1865" s="3" t="str">
        <f>VLOOKUP($B1865,[1]Offline!$A$2:$K$2447,8,FALSE)</f>
        <v>เลขที่ 1/30 ตำบลกาฬสินธุ์ อำเภอเมืองกาฬสินธุ์ จังหวัดกาฬสินธุ์ 46000</v>
      </c>
      <c r="V1865" s="11" t="str">
        <f t="shared" si="298"/>
        <v>เลขที่ 1/30 ตำบลกาฬสินธุ์ อำเภอเมืองกาฬสินธุ์ จังหวัดกาฬสินธุ์ 46000, โทรศัพท์: 064-587-3696</v>
      </c>
      <c r="W1865" s="3" t="str">
        <f>VLOOKUP($B1865,[1]Offline!$A$2:$K$2447,5,FALSE)</f>
        <v>exp3411-sm@lotuss.com</v>
      </c>
      <c r="X1865" s="3" t="str">
        <f>VLOOKUP($B1865,[1]Offline!$A$2:$K$2447,10,FALSE)</f>
        <v>0645873696</v>
      </c>
      <c r="Y1865" t="s">
        <v>12209</v>
      </c>
      <c r="Z1865" t="str">
        <f t="shared" si="299"/>
        <v>0645873696</v>
      </c>
      <c r="AA1865" t="str">
        <f t="shared" si="300"/>
        <v>064-587-3696</v>
      </c>
      <c r="AB1865" t="str">
        <f t="shared" si="301"/>
        <v>Valid</v>
      </c>
      <c r="AC1865" s="4" t="str">
        <f t="shared" si="302"/>
        <v>Valid</v>
      </c>
      <c r="AD1865" t="s">
        <v>12209</v>
      </c>
      <c r="AE1865" s="11" t="s">
        <v>12210</v>
      </c>
    </row>
    <row r="1866" spans="1:31" ht="16" x14ac:dyDescent="0.2">
      <c r="A1866" t="s">
        <v>12211</v>
      </c>
      <c r="B1866">
        <v>3412</v>
      </c>
      <c r="C1866" t="str">
        <f t="shared" si="296"/>
        <v>store_doc_3412</v>
      </c>
      <c r="D1866" t="s">
        <v>12212</v>
      </c>
      <c r="E1866" t="s">
        <v>12213</v>
      </c>
      <c r="F1866">
        <v>16.886780999999999</v>
      </c>
      <c r="G1866">
        <v>101.890334</v>
      </c>
      <c r="H1866" t="str">
        <f t="shared" si="303"/>
        <v>https://www.google.com/maps/place/16.886781,101.890334</v>
      </c>
      <c r="I1866" t="s">
        <v>28</v>
      </c>
      <c r="J1866" t="s">
        <v>29</v>
      </c>
      <c r="K1866" t="s">
        <v>12214</v>
      </c>
      <c r="L1866" t="s">
        <v>12215</v>
      </c>
      <c r="M1866" t="s">
        <v>12216</v>
      </c>
      <c r="N1866">
        <v>42180</v>
      </c>
      <c r="O1866" t="s">
        <v>12217</v>
      </c>
      <c r="P1866" t="s">
        <v>34</v>
      </c>
      <c r="Q1866" s="3" t="s">
        <v>170</v>
      </c>
      <c r="R1866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6" s="3" t="str">
        <f>VLOOKUP($B1866,[1]Offline!$A$2:$K$2447,2,FALSE)</f>
        <v>Mini Supermarket</v>
      </c>
      <c r="T1866" s="3" t="str">
        <f>VLOOKUP($B1866,[1]Offline!$A$2:$K$2447,6,FALSE)</f>
        <v>06:00-23:00 (17Hrs)</v>
      </c>
      <c r="U1866" s="3" t="str">
        <f>VLOOKUP($B1866,[1]Offline!$A$2:$K$2447,8,FALSE)</f>
        <v>เลขที่ 2009 ตำบลภูกระดึง อำเภอภูกระดึง จังหวัดเลย 42180</v>
      </c>
      <c r="V1866" s="11" t="str">
        <f t="shared" si="298"/>
        <v>เลขที่ 2009 ตำบลภูกระดึง อำเภอภูกระดึง จังหวัดเลย 42180, โทรศัพท์: 081-249-9481</v>
      </c>
      <c r="W1866" s="3" t="str">
        <f>VLOOKUP($B1866,[1]Offline!$A$2:$K$2447,5,FALSE)</f>
        <v>exp3412-sm@lotuss.com</v>
      </c>
      <c r="X1866" s="3" t="str">
        <f>VLOOKUP($B1866,[1]Offline!$A$2:$K$2447,10,FALSE)</f>
        <v>0812499481</v>
      </c>
      <c r="Y1866" t="s">
        <v>12218</v>
      </c>
      <c r="Z1866" t="str">
        <f t="shared" si="299"/>
        <v>0812499481</v>
      </c>
      <c r="AA1866" t="str">
        <f t="shared" si="300"/>
        <v>081-249-9481</v>
      </c>
      <c r="AB1866" t="str">
        <f t="shared" si="301"/>
        <v>Valid</v>
      </c>
      <c r="AC1866" s="4" t="str">
        <f t="shared" si="302"/>
        <v>Valid</v>
      </c>
      <c r="AD1866" t="s">
        <v>12218</v>
      </c>
      <c r="AE1866" s="11" t="s">
        <v>12219</v>
      </c>
    </row>
    <row r="1867" spans="1:31" ht="16" x14ac:dyDescent="0.2">
      <c r="A1867" t="s">
        <v>12220</v>
      </c>
      <c r="B1867">
        <v>3413</v>
      </c>
      <c r="C1867" t="str">
        <f t="shared" si="296"/>
        <v>store_doc_3413</v>
      </c>
      <c r="D1867" t="s">
        <v>12221</v>
      </c>
      <c r="E1867" t="s">
        <v>12222</v>
      </c>
      <c r="F1867">
        <v>12.670781</v>
      </c>
      <c r="G1867">
        <v>100.954508</v>
      </c>
      <c r="H1867" t="str">
        <f t="shared" si="303"/>
        <v>https://www.google.com/maps/place/12.670781,100.954508</v>
      </c>
      <c r="I1867" t="s">
        <v>28</v>
      </c>
      <c r="J1867" t="s">
        <v>29</v>
      </c>
      <c r="K1867" t="s">
        <v>12223</v>
      </c>
      <c r="L1867" t="s">
        <v>11406</v>
      </c>
      <c r="M1867" t="s">
        <v>11366</v>
      </c>
      <c r="N1867">
        <v>20180</v>
      </c>
      <c r="O1867" t="s">
        <v>12224</v>
      </c>
      <c r="P1867" t="s">
        <v>34</v>
      </c>
      <c r="Q1867" s="3" t="s">
        <v>44</v>
      </c>
      <c r="R1867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7" s="3" t="str">
        <f>VLOOKUP($B1867,[1]Offline!$A$2:$K$2447,2,FALSE)</f>
        <v>Mini Supermarket</v>
      </c>
      <c r="T1867" s="3" t="str">
        <f>VLOOKUP($B1867,[1]Offline!$A$2:$K$2447,6,FALSE)</f>
        <v xml:space="preserve">24 Hours </v>
      </c>
      <c r="U1867" s="3" t="str">
        <f>VLOOKUP($B1867,[1]Offline!$A$2:$K$2447,8,FALSE)</f>
        <v>เลขที่ 888/33 หมู่ 6 ต.พลูตาหลวง อ.สัตหีบ จ.ชลบุรี 20180</v>
      </c>
      <c r="V1867" s="11" t="str">
        <f t="shared" si="298"/>
        <v>เลขที่ 888/33 หมู่ 6 ต.พลูตาหลวง อ.สัตหีบ จ.ชลบุรี 20180, โทรศัพท์: ยังไม่มีเบอร์สาขา</v>
      </c>
      <c r="W1867" s="3" t="str">
        <f>VLOOKUP($B1867,[1]Offline!$A$2:$K$2447,5,FALSE)</f>
        <v>exp3413-sm@lotuss.com</v>
      </c>
      <c r="X1867" s="3" t="str">
        <f>VLOOKUP($B1867,[1]Offline!$A$2:$K$2447,10,FALSE)</f>
        <v>0ยังไม่มีเบอร์สาขา</v>
      </c>
      <c r="Y1867" t="s">
        <v>1580</v>
      </c>
      <c r="Z1867" t="str">
        <f t="shared" si="299"/>
        <v>ยังไม่มีเบอร์สาขา</v>
      </c>
      <c r="AA1867" t="str">
        <f t="shared" si="300"/>
        <v>ยังไม่มีเบอร์สาขา</v>
      </c>
      <c r="AB1867" t="str">
        <f t="shared" si="301"/>
        <v>Invalid</v>
      </c>
      <c r="AC1867" s="4" t="str">
        <f t="shared" si="302"/>
        <v>Invalid</v>
      </c>
      <c r="AD1867" t="s">
        <v>1580</v>
      </c>
      <c r="AE1867" s="11" t="s">
        <v>1580</v>
      </c>
    </row>
    <row r="1868" spans="1:31" ht="16" x14ac:dyDescent="0.2">
      <c r="A1868" t="s">
        <v>12225</v>
      </c>
      <c r="B1868">
        <v>3414</v>
      </c>
      <c r="C1868" t="str">
        <f t="shared" si="296"/>
        <v>store_doc_3414</v>
      </c>
      <c r="D1868" t="s">
        <v>12226</v>
      </c>
      <c r="E1868" t="s">
        <v>12227</v>
      </c>
      <c r="F1868">
        <v>14.614755000000001</v>
      </c>
      <c r="G1868">
        <v>100.893441</v>
      </c>
      <c r="H1868" t="str">
        <f t="shared" si="303"/>
        <v>https://www.google.com/maps/place/14.614755,100.893441</v>
      </c>
      <c r="I1868" t="s">
        <v>28</v>
      </c>
      <c r="J1868" t="s">
        <v>29</v>
      </c>
      <c r="K1868" t="s">
        <v>12228</v>
      </c>
      <c r="L1868" t="s">
        <v>3149</v>
      </c>
      <c r="M1868" t="s">
        <v>11469</v>
      </c>
      <c r="N1868">
        <v>18000</v>
      </c>
      <c r="O1868" t="s">
        <v>12229</v>
      </c>
      <c r="P1868" t="s">
        <v>34</v>
      </c>
      <c r="Q1868" s="3" t="s">
        <v>35</v>
      </c>
      <c r="R1868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8" s="3" t="str">
        <f>VLOOKUP($B1868,[1]Offline!$A$2:$K$2447,2,FALSE)</f>
        <v>Mini Supermarket</v>
      </c>
      <c r="T1868" s="3" t="str">
        <f>VLOOKUP($B1868,[1]Offline!$A$2:$K$2447,6,FALSE)</f>
        <v xml:space="preserve">24 Hours </v>
      </c>
      <c r="U1868" s="3" t="str">
        <f>VLOOKUP($B1868,[1]Offline!$A$2:$K$2447,8,FALSE)</f>
        <v>เลขที่ 48/13 หมู่ 1 ต.เขาดินพัฒนา อ.เฉลิมพระเกียรติ จ.สระบุรี 18000</v>
      </c>
      <c r="V1868" s="11" t="str">
        <f t="shared" si="298"/>
        <v>เลขที่ 48/13 หมู่ 1 ต.เขาดินพัฒนา อ.เฉลิมพระเกียรติ จ.สระบุรี 18000, โทรศัพท์: 064-587-4389</v>
      </c>
      <c r="W1868" s="3" t="str">
        <f>VLOOKUP($B1868,[1]Offline!$A$2:$K$2447,5,FALSE)</f>
        <v>exp3414-sm@lotuss.com</v>
      </c>
      <c r="X1868" s="3" t="str">
        <f>VLOOKUP($B1868,[1]Offline!$A$2:$K$2447,10,FALSE)</f>
        <v>0645874389</v>
      </c>
      <c r="Y1868" t="s">
        <v>12230</v>
      </c>
      <c r="Z1868" t="str">
        <f t="shared" si="299"/>
        <v>0645874389</v>
      </c>
      <c r="AA1868" t="str">
        <f t="shared" si="300"/>
        <v>064-587-4389</v>
      </c>
      <c r="AB1868" t="str">
        <f t="shared" si="301"/>
        <v>Valid</v>
      </c>
      <c r="AC1868" s="4" t="str">
        <f t="shared" si="302"/>
        <v>Valid</v>
      </c>
      <c r="AD1868" t="s">
        <v>12230</v>
      </c>
      <c r="AE1868" s="11" t="s">
        <v>12231</v>
      </c>
    </row>
    <row r="1869" spans="1:31" ht="16" x14ac:dyDescent="0.2">
      <c r="A1869" t="s">
        <v>12232</v>
      </c>
      <c r="B1869">
        <v>3415</v>
      </c>
      <c r="C1869" t="str">
        <f t="shared" si="296"/>
        <v>store_doc_3415</v>
      </c>
      <c r="D1869" t="s">
        <v>12233</v>
      </c>
      <c r="E1869" t="s">
        <v>12234</v>
      </c>
      <c r="F1869">
        <v>16.406762000000001</v>
      </c>
      <c r="G1869">
        <v>103.52349700000001</v>
      </c>
      <c r="H1869" t="str">
        <f t="shared" si="303"/>
        <v>https://www.google.com/maps/place/16.406762,103.523497</v>
      </c>
      <c r="I1869" t="s">
        <v>28</v>
      </c>
      <c r="J1869" t="s">
        <v>29</v>
      </c>
      <c r="K1869" t="s">
        <v>12235</v>
      </c>
      <c r="L1869" t="s">
        <v>4616</v>
      </c>
      <c r="M1869" t="s">
        <v>11662</v>
      </c>
      <c r="N1869">
        <v>46000</v>
      </c>
      <c r="O1869" t="s">
        <v>12236</v>
      </c>
      <c r="P1869" t="s">
        <v>34</v>
      </c>
      <c r="Q1869" s="3" t="s">
        <v>35</v>
      </c>
      <c r="R1869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69" s="3" t="str">
        <f>VLOOKUP($B1869,[1]Offline!$A$2:$K$2447,2,FALSE)</f>
        <v>Mini Supermarket</v>
      </c>
      <c r="T1869" s="3" t="str">
        <f>VLOOKUP($B1869,[1]Offline!$A$2:$K$2447,6,FALSE)</f>
        <v>06:00-23:00 (17Hrs)</v>
      </c>
      <c r="U1869" s="3" t="str">
        <f>VLOOKUP($B1869,[1]Offline!$A$2:$K$2447,8,FALSE)</f>
        <v>เลขที่ 182 หมู่ 7 ตำบลหลุบ อำเภอเมืองกาฬสินธุ์ จังหวัดกาฬสินธุ์ 46000</v>
      </c>
      <c r="V1869" s="11" t="str">
        <f t="shared" si="298"/>
        <v>เลขที่ 182 หมู่ 7 ตำบลหลุบ อำเภอเมืองกาฬสินธุ์ จังหวัดกาฬสินธุ์ 46000, โทรศัพท์: 094-216-4153</v>
      </c>
      <c r="W1869" s="3" t="str">
        <f>VLOOKUP($B1869,[1]Offline!$A$2:$K$2447,5,FALSE)</f>
        <v>exp3415-sm@lotuss.com</v>
      </c>
      <c r="X1869" s="3" t="str">
        <f>VLOOKUP($B1869,[1]Offline!$A$2:$K$2447,10,FALSE)</f>
        <v>0942164153</v>
      </c>
      <c r="Y1869" t="s">
        <v>12237</v>
      </c>
      <c r="Z1869" t="str">
        <f t="shared" si="299"/>
        <v>0942164153</v>
      </c>
      <c r="AA1869" t="str">
        <f t="shared" si="300"/>
        <v>094-216-4153</v>
      </c>
      <c r="AB1869" t="str">
        <f t="shared" si="301"/>
        <v>Valid</v>
      </c>
      <c r="AC1869" s="4" t="str">
        <f t="shared" si="302"/>
        <v>Valid</v>
      </c>
      <c r="AD1869" t="s">
        <v>12237</v>
      </c>
      <c r="AE1869" s="11" t="s">
        <v>12238</v>
      </c>
    </row>
    <row r="1870" spans="1:31" ht="16" x14ac:dyDescent="0.2">
      <c r="A1870" t="s">
        <v>12239</v>
      </c>
      <c r="B1870">
        <v>3416</v>
      </c>
      <c r="C1870" t="str">
        <f t="shared" si="296"/>
        <v>store_doc_3416</v>
      </c>
      <c r="D1870" t="s">
        <v>12240</v>
      </c>
      <c r="E1870" t="s">
        <v>12241</v>
      </c>
      <c r="F1870">
        <v>18.747589000000001</v>
      </c>
      <c r="G1870">
        <v>98.955449000000002</v>
      </c>
      <c r="H1870" t="str">
        <f t="shared" si="303"/>
        <v>https://www.google.com/maps/place/18.747589,98.955449</v>
      </c>
      <c r="I1870" t="s">
        <v>28</v>
      </c>
      <c r="J1870" t="s">
        <v>29</v>
      </c>
      <c r="K1870" t="s">
        <v>12242</v>
      </c>
      <c r="L1870" t="s">
        <v>885</v>
      </c>
      <c r="M1870" t="s">
        <v>11956</v>
      </c>
      <c r="N1870">
        <v>50100</v>
      </c>
      <c r="O1870" t="s">
        <v>12243</v>
      </c>
      <c r="P1870" t="s">
        <v>34</v>
      </c>
      <c r="Q1870" s="3" t="s">
        <v>170</v>
      </c>
      <c r="R1870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0" s="3" t="str">
        <f>VLOOKUP($B1870,[1]Offline!$A$2:$K$2447,2,FALSE)</f>
        <v>Mini Supermarket</v>
      </c>
      <c r="T1870" s="3" t="str">
        <f>VLOOKUP($B1870,[1]Offline!$A$2:$K$2447,6,FALSE)</f>
        <v>06:00-23:00 (17Hrs)</v>
      </c>
      <c r="U1870" s="3" t="str">
        <f>VLOOKUP($B1870,[1]Offline!$A$2:$K$2447,8,FALSE)</f>
        <v>เลขที่ 44/22 หมู่ 1 ตำบลแม่เหี่ยะ อำเภอเมือง จังหวัดเชียงใหม่ 50100</v>
      </c>
      <c r="V1870" s="11" t="str">
        <f t="shared" si="298"/>
        <v>เลขที่ 44/22 หมู่ 1 ตำบลแม่เหี่ยะ อำเภอเมือง จังหวัดเชียงใหม่ 50100, โทรศัพท์: 064-587-3695</v>
      </c>
      <c r="W1870" s="3" t="str">
        <f>VLOOKUP($B1870,[1]Offline!$A$2:$K$2447,5,FALSE)</f>
        <v>exp3416-sm@lotuss.com</v>
      </c>
      <c r="X1870" s="3" t="str">
        <f>VLOOKUP($B1870,[1]Offline!$A$2:$K$2447,10,FALSE)</f>
        <v>0645873695</v>
      </c>
      <c r="Y1870" t="s">
        <v>12244</v>
      </c>
      <c r="Z1870" t="str">
        <f t="shared" si="299"/>
        <v>0645873695</v>
      </c>
      <c r="AA1870" t="str">
        <f t="shared" si="300"/>
        <v>064-587-3695</v>
      </c>
      <c r="AB1870" t="str">
        <f t="shared" si="301"/>
        <v>Valid</v>
      </c>
      <c r="AC1870" s="4" t="str">
        <f t="shared" si="302"/>
        <v>Valid</v>
      </c>
      <c r="AD1870" t="s">
        <v>12244</v>
      </c>
      <c r="AE1870" s="11" t="s">
        <v>12245</v>
      </c>
    </row>
    <row r="1871" spans="1:31" ht="16" x14ac:dyDescent="0.2">
      <c r="A1871" t="s">
        <v>12246</v>
      </c>
      <c r="B1871">
        <v>3417</v>
      </c>
      <c r="C1871" t="str">
        <f t="shared" si="296"/>
        <v>store_doc_3417</v>
      </c>
      <c r="D1871" t="s">
        <v>12247</v>
      </c>
      <c r="E1871" t="s">
        <v>12248</v>
      </c>
      <c r="F1871">
        <v>15.812531999999999</v>
      </c>
      <c r="G1871">
        <v>102.031125</v>
      </c>
      <c r="H1871" t="str">
        <f t="shared" si="303"/>
        <v>https://www.google.com/maps/place/15.812532,102.031125</v>
      </c>
      <c r="I1871" t="s">
        <v>28</v>
      </c>
      <c r="J1871" t="s">
        <v>29</v>
      </c>
      <c r="K1871" t="s">
        <v>12249</v>
      </c>
      <c r="L1871" t="s">
        <v>6737</v>
      </c>
      <c r="M1871" t="s">
        <v>11790</v>
      </c>
      <c r="N1871">
        <v>36000</v>
      </c>
      <c r="O1871" t="s">
        <v>2425</v>
      </c>
      <c r="P1871" t="s">
        <v>34</v>
      </c>
      <c r="Q1871" s="3" t="s">
        <v>44</v>
      </c>
      <c r="R1871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1" s="3" t="str">
        <f>VLOOKUP($B1871,[1]Offline!$A$2:$K$2447,2,FALSE)</f>
        <v>Mini Supermarket</v>
      </c>
      <c r="T1871" s="3" t="str">
        <f>VLOOKUP($B1871,[1]Offline!$A$2:$K$2447,6,FALSE)</f>
        <v>24 Hours</v>
      </c>
      <c r="U1871" s="3" t="str">
        <f>VLOOKUP($B1871,[1]Offline!$A$2:$K$2447,8,FALSE)</f>
        <v>เลขที่ 217/8ก ถนนชัยประสิทธิ์ ตำบลในเมือง อำเภอเมืองชัยภูมิ จังหวัดชัยภูมิ 36000</v>
      </c>
      <c r="V1871" s="11" t="str">
        <f t="shared" si="298"/>
        <v>เลขที่ 217/8ก ถนนชัยประสิทธิ์ ตำบลในเมือง อำเภอเมืองชัยภูมิ จังหวัดชัยภูมิ 36000, โทรศัพท์: 064-587-4387</v>
      </c>
      <c r="W1871" s="3" t="str">
        <f>VLOOKUP($B1871,[1]Offline!$A$2:$K$2447,5,FALSE)</f>
        <v>exp3417-sm@lotuss.com</v>
      </c>
      <c r="X1871" s="3" t="str">
        <f>VLOOKUP($B1871,[1]Offline!$A$2:$K$2447,10,FALSE)</f>
        <v>0645874387</v>
      </c>
      <c r="Y1871" t="s">
        <v>12250</v>
      </c>
      <c r="Z1871" t="str">
        <f t="shared" si="299"/>
        <v>0645874387</v>
      </c>
      <c r="AA1871" t="str">
        <f t="shared" si="300"/>
        <v>064-587-4387</v>
      </c>
      <c r="AB1871" t="str">
        <f t="shared" si="301"/>
        <v>Valid</v>
      </c>
      <c r="AC1871" s="4" t="str">
        <f t="shared" si="302"/>
        <v>Valid</v>
      </c>
      <c r="AD1871" t="s">
        <v>12250</v>
      </c>
      <c r="AE1871" s="11" t="s">
        <v>12251</v>
      </c>
    </row>
    <row r="1872" spans="1:31" ht="16" x14ac:dyDescent="0.2">
      <c r="A1872" t="s">
        <v>12252</v>
      </c>
      <c r="B1872">
        <v>3418</v>
      </c>
      <c r="C1872" t="str">
        <f t="shared" si="296"/>
        <v>store_doc_3418</v>
      </c>
      <c r="D1872" t="s">
        <v>12253</v>
      </c>
      <c r="E1872" t="s">
        <v>12254</v>
      </c>
      <c r="F1872">
        <v>8.0048790000000007</v>
      </c>
      <c r="G1872">
        <v>99.640785899999997</v>
      </c>
      <c r="H1872" t="str">
        <f t="shared" si="303"/>
        <v>https://www.google.com/maps/place/8.004879,99.6407859</v>
      </c>
      <c r="I1872" t="s">
        <v>28</v>
      </c>
      <c r="J1872" t="s">
        <v>29</v>
      </c>
      <c r="K1872" t="s">
        <v>12255</v>
      </c>
      <c r="L1872" t="s">
        <v>12256</v>
      </c>
      <c r="M1872" t="s">
        <v>12257</v>
      </c>
      <c r="N1872">
        <v>92160</v>
      </c>
      <c r="O1872" t="s">
        <v>12258</v>
      </c>
      <c r="P1872" t="s">
        <v>34</v>
      </c>
      <c r="Q1872" s="3" t="s">
        <v>35</v>
      </c>
      <c r="R1872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2" s="3" t="str">
        <f>VLOOKUP($B1872,[1]Offline!$A$2:$K$2447,2,FALSE)</f>
        <v>Mini Supermarket</v>
      </c>
      <c r="T1872" s="3" t="str">
        <f>VLOOKUP($B1872,[1]Offline!$A$2:$K$2447,6,FALSE)</f>
        <v>06:00-22:30 (16.5Hrs)</v>
      </c>
      <c r="U1872" s="3" t="str">
        <f>VLOOKUP($B1872,[1]Offline!$A$2:$K$2447,8,FALSE)</f>
        <v>เลขที่ 265 หมู่ 2 ถ.เพชรเกษม ต.คลองปาง อ.รัษฎา จ.ตรัง 92160</v>
      </c>
      <c r="V1872" s="11" t="str">
        <f t="shared" si="298"/>
        <v>เลขที่ 265 หมู่ 2 ถ.เพชรเกษม ต.คลองปาง อ.รัษฎา จ.ตรัง 92160, โทรศัพท์: 088-984-7380</v>
      </c>
      <c r="W1872" s="3" t="str">
        <f>VLOOKUP($B1872,[1]Offline!$A$2:$K$2447,5,FALSE)</f>
        <v>exp3418-sm@lotuss.com</v>
      </c>
      <c r="X1872" s="3" t="str">
        <f>VLOOKUP($B1872,[1]Offline!$A$2:$K$2447,10,FALSE)</f>
        <v>0889847380</v>
      </c>
      <c r="Y1872" t="s">
        <v>12259</v>
      </c>
      <c r="Z1872" t="str">
        <f t="shared" si="299"/>
        <v>0889847380</v>
      </c>
      <c r="AA1872" t="str">
        <f t="shared" si="300"/>
        <v>088-984-7380</v>
      </c>
      <c r="AB1872" t="str">
        <f t="shared" si="301"/>
        <v>Valid</v>
      </c>
      <c r="AC1872" s="4" t="str">
        <f t="shared" si="302"/>
        <v>Valid</v>
      </c>
      <c r="AD1872" t="s">
        <v>12259</v>
      </c>
      <c r="AE1872" s="11" t="s">
        <v>12260</v>
      </c>
    </row>
    <row r="1873" spans="1:31" ht="16" x14ac:dyDescent="0.2">
      <c r="A1873" t="s">
        <v>12261</v>
      </c>
      <c r="B1873">
        <v>3419</v>
      </c>
      <c r="C1873" t="str">
        <f t="shared" si="296"/>
        <v>store_doc_3419</v>
      </c>
      <c r="D1873" t="s">
        <v>12262</v>
      </c>
      <c r="E1873" t="s">
        <v>12263</v>
      </c>
      <c r="F1873">
        <v>13.932909</v>
      </c>
      <c r="G1873">
        <v>100.585325</v>
      </c>
      <c r="H1873" t="str">
        <f t="shared" si="303"/>
        <v>https://www.google.com/maps/place/13.932909,100.585325</v>
      </c>
      <c r="I1873" t="s">
        <v>28</v>
      </c>
      <c r="J1873" t="s">
        <v>29</v>
      </c>
      <c r="K1873" t="s">
        <v>12264</v>
      </c>
      <c r="L1873" t="s">
        <v>326</v>
      </c>
      <c r="M1873" t="s">
        <v>32</v>
      </c>
      <c r="N1873">
        <v>10210</v>
      </c>
      <c r="O1873" t="s">
        <v>327</v>
      </c>
      <c r="P1873" t="s">
        <v>34</v>
      </c>
      <c r="Q1873" s="3" t="s">
        <v>35</v>
      </c>
      <c r="R1873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3" s="3" t="str">
        <f>VLOOKUP($B1873,[1]Offline!$A$2:$K$2447,2,FALSE)</f>
        <v>Mini Supermarket</v>
      </c>
      <c r="T1873" s="3" t="str">
        <f>VLOOKUP($B1873,[1]Offline!$A$2:$K$2447,6,FALSE)</f>
        <v>06:00-23:00 (17Hrs)</v>
      </c>
      <c r="U1873" s="3" t="str">
        <f>VLOOKUP($B1873,[1]Offline!$A$2:$K$2447,8,FALSE)</f>
        <v>เลขที่ 106 ซ.สรงประภา 30 แขวงสีกัน เขตดอนเมือง กรุงเทพมหานคร 10210</v>
      </c>
      <c r="V1873" s="11" t="str">
        <f t="shared" si="298"/>
        <v>เลขที่ 106 ซ.สรงประภา 30 แขวงสีกัน เขตดอนเมือง กรุงเทพมหานคร 10210, โทรศัพท์: 096-059-0939</v>
      </c>
      <c r="W1873" s="3" t="str">
        <f>VLOOKUP($B1873,[1]Offline!$A$2:$K$2447,5,FALSE)</f>
        <v>exp3419-sm@lotuss.com</v>
      </c>
      <c r="X1873" s="3" t="str">
        <f>VLOOKUP($B1873,[1]Offline!$A$2:$K$2447,10,FALSE)</f>
        <v>0960590939</v>
      </c>
      <c r="Y1873" t="s">
        <v>12265</v>
      </c>
      <c r="Z1873" t="str">
        <f t="shared" si="299"/>
        <v>0960590939</v>
      </c>
      <c r="AA1873" t="str">
        <f t="shared" si="300"/>
        <v>096-059-0939</v>
      </c>
      <c r="AB1873" t="str">
        <f t="shared" si="301"/>
        <v>Valid</v>
      </c>
      <c r="AC1873" s="4" t="str">
        <f t="shared" si="302"/>
        <v>Valid</v>
      </c>
      <c r="AD1873" t="s">
        <v>12265</v>
      </c>
      <c r="AE1873" s="11" t="s">
        <v>12266</v>
      </c>
    </row>
    <row r="1874" spans="1:31" ht="16" x14ac:dyDescent="0.2">
      <c r="A1874" t="s">
        <v>12267</v>
      </c>
      <c r="B1874">
        <v>3420</v>
      </c>
      <c r="C1874" t="str">
        <f t="shared" si="296"/>
        <v>store_doc_3420</v>
      </c>
      <c r="D1874" t="s">
        <v>12268</v>
      </c>
      <c r="E1874" t="s">
        <v>12269</v>
      </c>
      <c r="F1874">
        <v>17.921115100000002</v>
      </c>
      <c r="G1874">
        <v>103.953738</v>
      </c>
      <c r="H1874" t="str">
        <f t="shared" si="303"/>
        <v>https://www.google.com/maps/place/17.9211151,103.953738</v>
      </c>
      <c r="I1874" t="s">
        <v>28</v>
      </c>
      <c r="J1874" t="s">
        <v>29</v>
      </c>
      <c r="K1874" t="s">
        <v>12270</v>
      </c>
      <c r="L1874" t="s">
        <v>12271</v>
      </c>
      <c r="M1874" t="s">
        <v>11903</v>
      </c>
      <c r="N1874">
        <v>38150</v>
      </c>
      <c r="O1874" t="s">
        <v>12272</v>
      </c>
      <c r="P1874" t="s">
        <v>34</v>
      </c>
      <c r="Q1874" s="3" t="s">
        <v>35</v>
      </c>
      <c r="R1874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4" s="3" t="str">
        <f>VLOOKUP($B1874,[1]Offline!$A$2:$K$2447,2,FALSE)</f>
        <v>Mini Supermarket</v>
      </c>
      <c r="T1874" s="3" t="str">
        <f>VLOOKUP($B1874,[1]Offline!$A$2:$K$2447,6,FALSE)</f>
        <v>05:00-23:00 (18Hrs)</v>
      </c>
      <c r="U1874" s="3" t="str">
        <f>VLOOKUP($B1874,[1]Offline!$A$2:$K$2447,8,FALSE)</f>
        <v>เลขที่ 477 หมู่ 10 ตำบลเซกา อำเภอเซกา จังหวัดบึงกาฬ 38150</v>
      </c>
      <c r="V1874" s="11" t="str">
        <f t="shared" si="298"/>
        <v>เลขที่ 477 หมู่ 10 ตำบลเซกา อำเภอเซกา จังหวัดบึงกาฬ 38150, โทรศัพท์: 088-984-7308</v>
      </c>
      <c r="W1874" s="3" t="str">
        <f>VLOOKUP($B1874,[1]Offline!$A$2:$K$2447,5,FALSE)</f>
        <v>exp3420-sm@lotuss.com</v>
      </c>
      <c r="X1874" s="3" t="str">
        <f>VLOOKUP($B1874,[1]Offline!$A$2:$K$2447,10,FALSE)</f>
        <v>0889847308</v>
      </c>
      <c r="Y1874" t="s">
        <v>12273</v>
      </c>
      <c r="Z1874" t="str">
        <f t="shared" si="299"/>
        <v>0889847308</v>
      </c>
      <c r="AA1874" t="str">
        <f t="shared" si="300"/>
        <v>088-984-7308</v>
      </c>
      <c r="AB1874" t="str">
        <f t="shared" si="301"/>
        <v>Valid</v>
      </c>
      <c r="AC1874" s="4" t="str">
        <f t="shared" si="302"/>
        <v>Valid</v>
      </c>
      <c r="AD1874" t="s">
        <v>12273</v>
      </c>
      <c r="AE1874" s="11" t="s">
        <v>12274</v>
      </c>
    </row>
    <row r="1875" spans="1:31" ht="16" x14ac:dyDescent="0.2">
      <c r="A1875" t="s">
        <v>12275</v>
      </c>
      <c r="B1875">
        <v>3421</v>
      </c>
      <c r="C1875" t="str">
        <f t="shared" si="296"/>
        <v>store_doc_3421</v>
      </c>
      <c r="D1875" t="s">
        <v>12276</v>
      </c>
      <c r="E1875" t="s">
        <v>12277</v>
      </c>
      <c r="F1875">
        <v>13.517378000000001</v>
      </c>
      <c r="G1875">
        <v>101.202686</v>
      </c>
      <c r="H1875" t="str">
        <f t="shared" si="303"/>
        <v>https://www.google.com/maps/place/13.517378,101.202686</v>
      </c>
      <c r="I1875" t="s">
        <v>28</v>
      </c>
      <c r="J1875" t="s">
        <v>29</v>
      </c>
      <c r="K1875" t="s">
        <v>12278</v>
      </c>
      <c r="L1875" t="s">
        <v>12279</v>
      </c>
      <c r="M1875" t="s">
        <v>11366</v>
      </c>
      <c r="N1875">
        <v>20140</v>
      </c>
      <c r="O1875" t="s">
        <v>11753</v>
      </c>
      <c r="P1875" t="s">
        <v>34</v>
      </c>
      <c r="Q1875" s="3" t="s">
        <v>35</v>
      </c>
      <c r="R1875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5" s="3" t="str">
        <f>VLOOKUP($B1875,[1]Offline!$A$2:$K$2447,2,FALSE)</f>
        <v>Mini Supermarket</v>
      </c>
      <c r="T1875" s="3" t="str">
        <f>VLOOKUP($B1875,[1]Offline!$A$2:$K$2447,6,FALSE)</f>
        <v>06:00-23:00 (17Hrs)</v>
      </c>
      <c r="U1875" s="3" t="str">
        <f>VLOOKUP($B1875,[1]Offline!$A$2:$K$2447,8,FALSE)</f>
        <v>เลขที่ 110 หมู่ 5 ต.หนองปรือ อ.พนัสนิคม จ.ชลบุรี 20140</v>
      </c>
      <c r="V1875" s="11" t="str">
        <f t="shared" si="298"/>
        <v>เลขที่ 110 หมู่ 5 ต.หนองปรือ อ.พนัสนิคม จ.ชลบุรี 20140, โทรศัพท์: ยังไม่มีเบอร์สาขา</v>
      </c>
      <c r="W1875" s="3" t="str">
        <f>VLOOKUP($B1875,[1]Offline!$A$2:$K$2447,5,FALSE)</f>
        <v>exp3421-sm@lotuss.com</v>
      </c>
      <c r="X1875" s="3" t="str">
        <f>VLOOKUP($B1875,[1]Offline!$A$2:$K$2447,10,FALSE)</f>
        <v>0ยังไม่มีเบอร์สาขา</v>
      </c>
      <c r="Y1875" t="s">
        <v>1580</v>
      </c>
      <c r="Z1875" t="str">
        <f t="shared" si="299"/>
        <v>ยังไม่มีเบอร์สาขา</v>
      </c>
      <c r="AA1875" t="str">
        <f t="shared" si="300"/>
        <v>ยังไม่มีเบอร์สาขา</v>
      </c>
      <c r="AB1875" t="str">
        <f t="shared" si="301"/>
        <v>Invalid</v>
      </c>
      <c r="AC1875" s="4" t="str">
        <f t="shared" si="302"/>
        <v>Invalid</v>
      </c>
      <c r="AD1875" t="s">
        <v>1580</v>
      </c>
      <c r="AE1875" s="11" t="s">
        <v>1580</v>
      </c>
    </row>
    <row r="1876" spans="1:31" ht="16" x14ac:dyDescent="0.2">
      <c r="A1876" t="s">
        <v>12280</v>
      </c>
      <c r="B1876">
        <v>3422</v>
      </c>
      <c r="C1876" t="str">
        <f t="shared" si="296"/>
        <v>store_doc_3422</v>
      </c>
      <c r="D1876" t="s">
        <v>12281</v>
      </c>
      <c r="E1876" t="s">
        <v>12282</v>
      </c>
      <c r="F1876">
        <v>13.884015</v>
      </c>
      <c r="G1876">
        <v>100.732017</v>
      </c>
      <c r="H1876" t="str">
        <f t="shared" si="303"/>
        <v>https://www.google.com/maps/place/13.884015,100.732017</v>
      </c>
      <c r="I1876" t="s">
        <v>28</v>
      </c>
      <c r="J1876" t="s">
        <v>29</v>
      </c>
      <c r="K1876" t="s">
        <v>12283</v>
      </c>
      <c r="L1876" t="s">
        <v>436</v>
      </c>
      <c r="M1876" t="s">
        <v>32</v>
      </c>
      <c r="N1876">
        <v>10510</v>
      </c>
      <c r="O1876" t="s">
        <v>7440</v>
      </c>
      <c r="P1876" t="s">
        <v>34</v>
      </c>
      <c r="Q1876" s="3" t="s">
        <v>35</v>
      </c>
      <c r="R1876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6" s="3" t="str">
        <f>VLOOKUP($B1876,[1]Offline!$A$2:$K$2447,2,FALSE)</f>
        <v>Mini Supermarket</v>
      </c>
      <c r="T1876" s="3" t="str">
        <f>VLOOKUP($B1876,[1]Offline!$A$2:$K$2447,6,FALSE)</f>
        <v>06:00-23:00 (17Hrs)</v>
      </c>
      <c r="U1876" s="3" t="str">
        <f>VLOOKUP($B1876,[1]Offline!$A$2:$K$2447,8,FALSE)</f>
        <v>เลขที่ 190 ถ.นิมิตใหม่ แขวงสามวาตะวันออก เขตคลองสามวา กรุงเทพมหานคร 10510</v>
      </c>
      <c r="V1876" s="11" t="str">
        <f t="shared" si="298"/>
        <v>เลขที่ 190 ถ.นิมิตใหม่ แขวงสามวาตะวันออก เขตคลองสามวา กรุงเทพมหานคร 10510, โทรศัพท์: 099-723-1307</v>
      </c>
      <c r="W1876" s="3" t="str">
        <f>VLOOKUP($B1876,[1]Offline!$A$2:$K$2447,5,FALSE)</f>
        <v>exp3422-sm@lotuss.com</v>
      </c>
      <c r="X1876" s="3" t="str">
        <f>VLOOKUP($B1876,[1]Offline!$A$2:$K$2447,10,FALSE)</f>
        <v>0997231307</v>
      </c>
      <c r="Y1876" t="s">
        <v>12284</v>
      </c>
      <c r="Z1876" t="str">
        <f t="shared" si="299"/>
        <v>0997231307</v>
      </c>
      <c r="AA1876" t="str">
        <f t="shared" si="300"/>
        <v>099-723-1307</v>
      </c>
      <c r="AB1876" t="str">
        <f t="shared" si="301"/>
        <v>Valid</v>
      </c>
      <c r="AC1876" s="4" t="str">
        <f t="shared" si="302"/>
        <v>Valid</v>
      </c>
      <c r="AD1876" t="s">
        <v>12284</v>
      </c>
      <c r="AE1876" s="11" t="s">
        <v>12285</v>
      </c>
    </row>
    <row r="1877" spans="1:31" ht="16" x14ac:dyDescent="0.2">
      <c r="A1877" t="s">
        <v>12286</v>
      </c>
      <c r="B1877">
        <v>3423</v>
      </c>
      <c r="C1877" t="str">
        <f t="shared" si="296"/>
        <v>store_doc_3423</v>
      </c>
      <c r="D1877" t="s">
        <v>12287</v>
      </c>
      <c r="E1877" t="s">
        <v>12288</v>
      </c>
      <c r="F1877">
        <v>8.3431840000000008</v>
      </c>
      <c r="G1877">
        <v>100.068133</v>
      </c>
      <c r="H1877" t="str">
        <f t="shared" si="303"/>
        <v>https://www.google.com/maps/place/8.343184,100.068133</v>
      </c>
      <c r="I1877" t="s">
        <v>28</v>
      </c>
      <c r="J1877" t="s">
        <v>29</v>
      </c>
      <c r="K1877" t="s">
        <v>12289</v>
      </c>
      <c r="L1877" t="s">
        <v>12165</v>
      </c>
      <c r="M1877" t="s">
        <v>11478</v>
      </c>
      <c r="N1877">
        <v>80330</v>
      </c>
      <c r="O1877" t="s">
        <v>12290</v>
      </c>
      <c r="P1877" t="s">
        <v>34</v>
      </c>
      <c r="Q1877" s="3" t="s">
        <v>35</v>
      </c>
      <c r="R1877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7" s="3" t="str">
        <f>VLOOKUP($B1877,[1]Offline!$A$2:$K$2447,2,FALSE)</f>
        <v>Mini Supermarket</v>
      </c>
      <c r="T1877" s="3" t="str">
        <f>VLOOKUP($B1877,[1]Offline!$A$2:$K$2447,6,FALSE)</f>
        <v>06:00-22:30 (16.5Hrs)</v>
      </c>
      <c r="U1877" s="3" t="str">
        <f>VLOOKUP($B1877,[1]Offline!$A$2:$K$2447,8,FALSE)</f>
        <v>เลขที่ 99/13 หมู่ 6 ต.บางจาก อ.เมืองนครศรีธรรมราช จ.นครศรีธรรมราช 80330</v>
      </c>
      <c r="V1877" s="11" t="str">
        <f t="shared" si="298"/>
        <v>เลขที่ 99/13 หมู่ 6 ต.บางจาก อ.เมืองนครศรีธรรมราช จ.นครศรีธรรมราช 80330, โทรศัพท์: 096-607-7505</v>
      </c>
      <c r="W1877" s="3" t="str">
        <f>VLOOKUP($B1877,[1]Offline!$A$2:$K$2447,5,FALSE)</f>
        <v>exp3423-sm@lotuss.com</v>
      </c>
      <c r="X1877" s="3" t="str">
        <f>VLOOKUP($B1877,[1]Offline!$A$2:$K$2447,10,FALSE)</f>
        <v>0966077505</v>
      </c>
      <c r="Y1877" t="s">
        <v>12291</v>
      </c>
      <c r="Z1877" t="str">
        <f t="shared" si="299"/>
        <v>0966077505</v>
      </c>
      <c r="AA1877" t="str">
        <f t="shared" si="300"/>
        <v>096-607-7505</v>
      </c>
      <c r="AB1877" t="str">
        <f t="shared" si="301"/>
        <v>Valid</v>
      </c>
      <c r="AC1877" s="4" t="str">
        <f t="shared" si="302"/>
        <v>Valid</v>
      </c>
      <c r="AD1877" t="s">
        <v>12291</v>
      </c>
      <c r="AE1877" s="11" t="s">
        <v>12292</v>
      </c>
    </row>
    <row r="1878" spans="1:31" ht="16" x14ac:dyDescent="0.2">
      <c r="A1878" t="s">
        <v>12293</v>
      </c>
      <c r="B1878">
        <v>3424</v>
      </c>
      <c r="C1878" t="str">
        <f t="shared" si="296"/>
        <v>store_doc_3424</v>
      </c>
      <c r="D1878" t="s">
        <v>12294</v>
      </c>
      <c r="E1878" t="s">
        <v>12295</v>
      </c>
      <c r="F1878">
        <v>13.31761</v>
      </c>
      <c r="G1878">
        <v>100.93003400000001</v>
      </c>
      <c r="H1878" t="str">
        <f t="shared" si="303"/>
        <v>https://www.google.com/maps/place/13.31761,100.930034</v>
      </c>
      <c r="I1878" t="s">
        <v>28</v>
      </c>
      <c r="J1878" t="s">
        <v>29</v>
      </c>
      <c r="K1878" t="s">
        <v>12296</v>
      </c>
      <c r="L1878" t="s">
        <v>12297</v>
      </c>
      <c r="M1878" t="s">
        <v>11366</v>
      </c>
      <c r="N1878">
        <v>20130</v>
      </c>
      <c r="O1878" t="s">
        <v>12298</v>
      </c>
      <c r="P1878" t="s">
        <v>34</v>
      </c>
      <c r="Q1878" s="3" t="s">
        <v>170</v>
      </c>
      <c r="R1878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8" s="3" t="str">
        <f>VLOOKUP($B1878,[1]Offline!$A$2:$K$2447,2,FALSE)</f>
        <v>Mini Supermarket</v>
      </c>
      <c r="T1878" s="3" t="str">
        <f>VLOOKUP($B1878,[1]Offline!$A$2:$K$2447,6,FALSE)</f>
        <v>06:00-23:00 (17Hrs)</v>
      </c>
      <c r="U1878" s="3" t="str">
        <f>VLOOKUP($B1878,[1]Offline!$A$2:$K$2447,8,FALSE)</f>
        <v>เลขที่ 39/17 หมู่ 3 ต.บ้านปึก อ.เมืองชลบุรี จ.ชลบุรี 20130</v>
      </c>
      <c r="V1878" s="11" t="str">
        <f t="shared" si="298"/>
        <v>เลขที่ 39/17 หมู่ 3 ต.บ้านปึก อ.เมืองชลบุรี จ.ชลบุรี 20130, โทรศัพท์: ยังไม่มีเบอร์สาขา</v>
      </c>
      <c r="W1878" s="3" t="str">
        <f>VLOOKUP($B1878,[1]Offline!$A$2:$K$2447,5,FALSE)</f>
        <v>exp3424-sm@lotuss.com</v>
      </c>
      <c r="X1878" s="3" t="str">
        <f>VLOOKUP($B1878,[1]Offline!$A$2:$K$2447,10,FALSE)</f>
        <v>0ยังไม่มีเบอร์สาขา</v>
      </c>
      <c r="Y1878" t="s">
        <v>1580</v>
      </c>
      <c r="Z1878" t="str">
        <f t="shared" si="299"/>
        <v>ยังไม่มีเบอร์สาขา</v>
      </c>
      <c r="AA1878" t="str">
        <f t="shared" si="300"/>
        <v>ยังไม่มีเบอร์สาขา</v>
      </c>
      <c r="AB1878" t="str">
        <f t="shared" si="301"/>
        <v>Invalid</v>
      </c>
      <c r="AC1878" s="4" t="str">
        <f t="shared" si="302"/>
        <v>Invalid</v>
      </c>
      <c r="AD1878" t="s">
        <v>1580</v>
      </c>
      <c r="AE1878" s="11" t="s">
        <v>1580</v>
      </c>
    </row>
    <row r="1879" spans="1:31" ht="16" x14ac:dyDescent="0.2">
      <c r="A1879" t="s">
        <v>12299</v>
      </c>
      <c r="B1879">
        <v>3425</v>
      </c>
      <c r="C1879" t="str">
        <f t="shared" si="296"/>
        <v>store_doc_3425</v>
      </c>
      <c r="D1879" t="s">
        <v>12300</v>
      </c>
      <c r="E1879" t="s">
        <v>12301</v>
      </c>
      <c r="F1879">
        <v>12.688062</v>
      </c>
      <c r="G1879">
        <v>101.27775</v>
      </c>
      <c r="H1879" t="str">
        <f t="shared" si="303"/>
        <v>https://www.google.com/maps/place/12.688062,101.27775</v>
      </c>
      <c r="I1879" t="s">
        <v>28</v>
      </c>
      <c r="J1879" t="s">
        <v>29</v>
      </c>
      <c r="K1879" t="s">
        <v>12302</v>
      </c>
      <c r="L1879" t="s">
        <v>12303</v>
      </c>
      <c r="M1879" t="s">
        <v>11827</v>
      </c>
      <c r="N1879">
        <v>21000</v>
      </c>
      <c r="O1879" t="s">
        <v>12304</v>
      </c>
      <c r="P1879" t="s">
        <v>34</v>
      </c>
      <c r="Q1879" s="3" t="s">
        <v>35</v>
      </c>
      <c r="R1879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79" s="3" t="str">
        <f>VLOOKUP($B1879,[1]Offline!$A$2:$K$2447,2,FALSE)</f>
        <v>Mini Supermarket</v>
      </c>
      <c r="T1879" s="3" t="str">
        <f>VLOOKUP($B1879,[1]Offline!$A$2:$K$2447,6,FALSE)</f>
        <v>06:00-23:00 (17Hrs)</v>
      </c>
      <c r="U1879" s="3" t="str">
        <f>VLOOKUP($B1879,[1]Offline!$A$2:$K$2447,8,FALSE)</f>
        <v>เลขที่ 97/13 ถ.ราษฎร์อุทิศ ต.เชิงเนิน อ.เมืองระยอง จ.ระยอง 21000</v>
      </c>
      <c r="V1879" s="11" t="str">
        <f t="shared" si="298"/>
        <v>เลขที่ 97/13 ถ.ราษฎร์อุทิศ ต.เชิงเนิน อ.เมืองระยอง จ.ระยอง 21000, โทรศัพท์: 081-249-9681</v>
      </c>
      <c r="W1879" s="3" t="str">
        <f>VLOOKUP($B1879,[1]Offline!$A$2:$K$2447,5,FALSE)</f>
        <v>exp3425-sm@lotuss.com</v>
      </c>
      <c r="X1879" s="3" t="str">
        <f>VLOOKUP($B1879,[1]Offline!$A$2:$K$2447,10,FALSE)</f>
        <v>0812499681</v>
      </c>
      <c r="Y1879" t="s">
        <v>12305</v>
      </c>
      <c r="Z1879" t="str">
        <f t="shared" si="299"/>
        <v>0812499681</v>
      </c>
      <c r="AA1879" t="str">
        <f t="shared" si="300"/>
        <v>081-249-9681</v>
      </c>
      <c r="AB1879" t="str">
        <f t="shared" si="301"/>
        <v>Valid</v>
      </c>
      <c r="AC1879" s="4" t="str">
        <f t="shared" si="302"/>
        <v>Valid</v>
      </c>
      <c r="AD1879" t="s">
        <v>12305</v>
      </c>
      <c r="AE1879" s="11" t="s">
        <v>12306</v>
      </c>
    </row>
    <row r="1880" spans="1:31" ht="16" x14ac:dyDescent="0.2">
      <c r="A1880" t="s">
        <v>12307</v>
      </c>
      <c r="B1880">
        <v>3426</v>
      </c>
      <c r="C1880" t="str">
        <f t="shared" si="296"/>
        <v>store_doc_3426</v>
      </c>
      <c r="D1880" t="s">
        <v>12308</v>
      </c>
      <c r="E1880" t="s">
        <v>12309</v>
      </c>
      <c r="F1880">
        <v>18.885356999999999</v>
      </c>
      <c r="G1880">
        <v>99.019972999999993</v>
      </c>
      <c r="H1880" t="str">
        <f t="shared" si="303"/>
        <v>https://www.google.com/maps/place/18.885357,99.019973</v>
      </c>
      <c r="I1880" t="s">
        <v>28</v>
      </c>
      <c r="J1880" t="s">
        <v>29</v>
      </c>
      <c r="K1880" t="s">
        <v>12310</v>
      </c>
      <c r="L1880" t="s">
        <v>1892</v>
      </c>
      <c r="M1880" t="s">
        <v>11956</v>
      </c>
      <c r="N1880">
        <v>50290</v>
      </c>
      <c r="O1880" t="s">
        <v>4325</v>
      </c>
      <c r="P1880" t="s">
        <v>34</v>
      </c>
      <c r="Q1880" s="3" t="s">
        <v>44</v>
      </c>
      <c r="R1880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0" s="3" t="str">
        <f>VLOOKUP($B1880,[1]Offline!$A$2:$K$2447,2,FALSE)</f>
        <v>Mini Supermarket</v>
      </c>
      <c r="T1880" s="3" t="str">
        <f>VLOOKUP($B1880,[1]Offline!$A$2:$K$2447,6,FALSE)</f>
        <v>24 Hours</v>
      </c>
      <c r="U1880" s="3" t="str">
        <f>VLOOKUP($B1880,[1]Offline!$A$2:$K$2447,8,FALSE)</f>
        <v>เลขที่ 456 หมู่ที่ 7 ตำบลหนองจ๊อม อำเภอสันทราย จังหวัดเชียงใหม่ 50290</v>
      </c>
      <c r="V1880" s="11" t="str">
        <f t="shared" si="298"/>
        <v>เลขที่ 456 หมู่ที่ 7 ตำบลหนองจ๊อม อำเภอสันทราย จังหวัดเชียงใหม่ 50290, โทรศัพท์: 097-046-5094</v>
      </c>
      <c r="W1880" s="3" t="str">
        <f>VLOOKUP($B1880,[1]Offline!$A$2:$K$2447,5,FALSE)</f>
        <v>exp3426-sm@lotuss.com</v>
      </c>
      <c r="X1880" s="3" t="str">
        <f>VLOOKUP($B1880,[1]Offline!$A$2:$K$2447,10,FALSE)</f>
        <v>0970465094</v>
      </c>
      <c r="Y1880" t="s">
        <v>12311</v>
      </c>
      <c r="Z1880" t="str">
        <f t="shared" si="299"/>
        <v>0970465094</v>
      </c>
      <c r="AA1880" t="str">
        <f t="shared" si="300"/>
        <v>097-046-5094</v>
      </c>
      <c r="AB1880" t="str">
        <f t="shared" si="301"/>
        <v>Valid</v>
      </c>
      <c r="AC1880" s="4" t="str">
        <f t="shared" si="302"/>
        <v>Valid</v>
      </c>
      <c r="AD1880" t="s">
        <v>12311</v>
      </c>
      <c r="AE1880" s="11" t="s">
        <v>12312</v>
      </c>
    </row>
    <row r="1881" spans="1:31" ht="16" x14ac:dyDescent="0.2">
      <c r="A1881" t="s">
        <v>12313</v>
      </c>
      <c r="B1881">
        <v>3427</v>
      </c>
      <c r="C1881" t="str">
        <f t="shared" si="296"/>
        <v>store_doc_3427</v>
      </c>
      <c r="D1881" t="s">
        <v>12314</v>
      </c>
      <c r="E1881" t="s">
        <v>12315</v>
      </c>
      <c r="F1881">
        <v>13.330797</v>
      </c>
      <c r="G1881">
        <v>100.950047</v>
      </c>
      <c r="H1881" t="str">
        <f t="shared" si="303"/>
        <v>https://www.google.com/maps/place/13.330797,100.950047</v>
      </c>
      <c r="I1881" t="s">
        <v>28</v>
      </c>
      <c r="J1881" t="s">
        <v>29</v>
      </c>
      <c r="K1881" t="s">
        <v>12316</v>
      </c>
      <c r="L1881" t="s">
        <v>12297</v>
      </c>
      <c r="M1881" t="s">
        <v>11366</v>
      </c>
      <c r="N1881">
        <v>20130</v>
      </c>
      <c r="O1881" t="s">
        <v>12317</v>
      </c>
      <c r="P1881" t="s">
        <v>34</v>
      </c>
      <c r="Q1881" s="3" t="s">
        <v>35</v>
      </c>
      <c r="R1881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1" s="3" t="str">
        <f>VLOOKUP($B1881,[1]Offline!$A$2:$K$2447,2,FALSE)</f>
        <v>Mini Supermarket</v>
      </c>
      <c r="T1881" s="3" t="str">
        <f>VLOOKUP($B1881,[1]Offline!$A$2:$K$2447,6,FALSE)</f>
        <v>06:00-23:00 (17Hrs)</v>
      </c>
      <c r="U1881" s="3" t="str">
        <f>VLOOKUP($B1881,[1]Offline!$A$2:$K$2447,8,FALSE)</f>
        <v>เลขที่ 59/440 หมู่ 3 ต.เสม็ด อ.เมืองชลบุรี จ.ชลบุรี 20000</v>
      </c>
      <c r="V1881" s="11" t="str">
        <f t="shared" si="298"/>
        <v>เลขที่ 59/440 หมู่ 3 ต.เสม็ด อ.เมืองชลบุรี จ.ชลบุรี 20000, โทรศัพท์: ยังไม่มีเบอร์สาขา</v>
      </c>
      <c r="W1881" s="3" t="str">
        <f>VLOOKUP($B1881,[1]Offline!$A$2:$K$2447,5,FALSE)</f>
        <v>exp3427-sm@lotuss.com</v>
      </c>
      <c r="X1881" s="3" t="str">
        <f>VLOOKUP($B1881,[1]Offline!$A$2:$K$2447,10,FALSE)</f>
        <v>0ยังไม่มีเบอร์สาขา</v>
      </c>
      <c r="Y1881" t="s">
        <v>1580</v>
      </c>
      <c r="Z1881" t="str">
        <f t="shared" si="299"/>
        <v>ยังไม่มีเบอร์สาขา</v>
      </c>
      <c r="AA1881" t="str">
        <f t="shared" si="300"/>
        <v>ยังไม่มีเบอร์สาขา</v>
      </c>
      <c r="AB1881" t="str">
        <f t="shared" si="301"/>
        <v>Invalid</v>
      </c>
      <c r="AC1881" s="4" t="str">
        <f t="shared" si="302"/>
        <v>Invalid</v>
      </c>
      <c r="AD1881" t="s">
        <v>1580</v>
      </c>
      <c r="AE1881" s="11" t="s">
        <v>1580</v>
      </c>
    </row>
    <row r="1882" spans="1:31" ht="16" x14ac:dyDescent="0.2">
      <c r="A1882" t="s">
        <v>12318</v>
      </c>
      <c r="B1882">
        <v>3428</v>
      </c>
      <c r="C1882" t="str">
        <f t="shared" si="296"/>
        <v>store_doc_3428</v>
      </c>
      <c r="D1882" t="s">
        <v>12319</v>
      </c>
      <c r="E1882" t="s">
        <v>12320</v>
      </c>
      <c r="F1882">
        <v>17.688909899999999</v>
      </c>
      <c r="G1882">
        <v>102.4773347</v>
      </c>
      <c r="H1882" t="str">
        <f t="shared" si="303"/>
        <v>https://www.google.com/maps/place/17.6889099,102.4773347</v>
      </c>
      <c r="I1882" t="s">
        <v>28</v>
      </c>
      <c r="J1882" t="s">
        <v>29</v>
      </c>
      <c r="K1882" t="s">
        <v>12321</v>
      </c>
      <c r="L1882" t="s">
        <v>7932</v>
      </c>
      <c r="M1882" t="s">
        <v>11548</v>
      </c>
      <c r="N1882">
        <v>41160</v>
      </c>
      <c r="O1882" t="s">
        <v>12322</v>
      </c>
      <c r="P1882" t="s">
        <v>34</v>
      </c>
      <c r="Q1882" s="3" t="s">
        <v>35</v>
      </c>
      <c r="R1882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2" s="3" t="str">
        <f>VLOOKUP($B1882,[1]Offline!$A$2:$K$2447,2,FALSE)</f>
        <v>Mini Supermarket</v>
      </c>
      <c r="T1882" s="3" t="str">
        <f>VLOOKUP($B1882,[1]Offline!$A$2:$K$2447,6,FALSE)</f>
        <v>06:00-23:00 (17Hrs)</v>
      </c>
      <c r="U1882" s="3" t="str">
        <f>VLOOKUP($B1882,[1]Offline!$A$2:$K$2447,8,FALSE)</f>
        <v>เลขที่ 668 หมู่ 8 ตำบลบ้านผือ อำเภอบ้านผือ จังหวัดอุดรธานี 41160</v>
      </c>
      <c r="V1882" s="11" t="str">
        <f t="shared" si="298"/>
        <v>เลขที่ 668 หมู่ 8 ตำบลบ้านผือ อำเภอบ้านผือ จังหวัดอุดรธานี 41160, โทรศัพท์: 081-249-9072</v>
      </c>
      <c r="W1882" s="3" t="str">
        <f>VLOOKUP($B1882,[1]Offline!$A$2:$K$2447,5,FALSE)</f>
        <v>exp3428-sm@lotuss.com</v>
      </c>
      <c r="X1882" s="3" t="str">
        <f>VLOOKUP($B1882,[1]Offline!$A$2:$K$2447,10,FALSE)</f>
        <v>0812499072</v>
      </c>
      <c r="Y1882" t="s">
        <v>12323</v>
      </c>
      <c r="Z1882" t="str">
        <f t="shared" si="299"/>
        <v>0812499072</v>
      </c>
      <c r="AA1882" t="str">
        <f t="shared" si="300"/>
        <v>081-249-9072</v>
      </c>
      <c r="AB1882" t="str">
        <f t="shared" si="301"/>
        <v>Valid</v>
      </c>
      <c r="AC1882" s="4" t="str">
        <f t="shared" si="302"/>
        <v>Valid</v>
      </c>
      <c r="AD1882" t="s">
        <v>12323</v>
      </c>
      <c r="AE1882" s="11" t="s">
        <v>12324</v>
      </c>
    </row>
    <row r="1883" spans="1:31" ht="16" x14ac:dyDescent="0.2">
      <c r="A1883" t="s">
        <v>12325</v>
      </c>
      <c r="B1883">
        <v>3429</v>
      </c>
      <c r="C1883" t="str">
        <f t="shared" si="296"/>
        <v>store_doc_3429</v>
      </c>
      <c r="D1883" t="s">
        <v>12326</v>
      </c>
      <c r="E1883" t="s">
        <v>12327</v>
      </c>
      <c r="F1883">
        <v>13.640092559999999</v>
      </c>
      <c r="G1883">
        <v>100.4165855</v>
      </c>
      <c r="H1883" t="str">
        <f t="shared" si="303"/>
        <v>https://www.google.com/maps/place/13.64009256,100.4165855</v>
      </c>
      <c r="I1883" t="s">
        <v>28</v>
      </c>
      <c r="J1883" t="s">
        <v>29</v>
      </c>
      <c r="K1883" t="s">
        <v>12328</v>
      </c>
      <c r="L1883" t="s">
        <v>402</v>
      </c>
      <c r="M1883" t="s">
        <v>32</v>
      </c>
      <c r="N1883">
        <v>10150</v>
      </c>
      <c r="O1883" t="s">
        <v>403</v>
      </c>
      <c r="P1883" t="s">
        <v>34</v>
      </c>
      <c r="Q1883" s="3" t="s">
        <v>35</v>
      </c>
      <c r="R1883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3" s="3" t="str">
        <f>VLOOKUP($B1883,[1]Offline!$A$2:$K$2447,2,FALSE)</f>
        <v>Mini Supermarket</v>
      </c>
      <c r="T1883" s="3" t="str">
        <f>VLOOKUP($B1883,[1]Offline!$A$2:$K$2447,6,FALSE)</f>
        <v>06:00-23:00 (17Hrs)</v>
      </c>
      <c r="U1883" s="3" t="str">
        <f>VLOOKUP($B1883,[1]Offline!$A$2:$K$2447,8,FALSE)</f>
        <v>เลขที่ 103/10 ถ.สะแกงาม แขวงแสมดำ เขตบางขุนเทียน กรุงเทพมหานคร 10150</v>
      </c>
      <c r="V1883" s="11" t="str">
        <f t="shared" si="298"/>
        <v>เลขที่ 103/10 ถ.สะแกงาม แขวงแสมดำ เขตบางขุนเทียน กรุงเทพมหานคร 10150, โทรศัพท์: 081-249-9346</v>
      </c>
      <c r="W1883" s="3" t="str">
        <f>VLOOKUP($B1883,[1]Offline!$A$2:$K$2447,5,FALSE)</f>
        <v>exp3429-sm@lotuss.com</v>
      </c>
      <c r="X1883" s="3" t="str">
        <f>VLOOKUP($B1883,[1]Offline!$A$2:$K$2447,10,FALSE)</f>
        <v>0812499346</v>
      </c>
      <c r="Y1883" t="s">
        <v>12329</v>
      </c>
      <c r="Z1883" t="str">
        <f t="shared" si="299"/>
        <v>0812499346</v>
      </c>
      <c r="AA1883" t="str">
        <f t="shared" si="300"/>
        <v>081-249-9346</v>
      </c>
      <c r="AB1883" t="str">
        <f t="shared" si="301"/>
        <v>Valid</v>
      </c>
      <c r="AC1883" s="4" t="str">
        <f t="shared" si="302"/>
        <v>Valid</v>
      </c>
      <c r="AD1883" t="s">
        <v>12329</v>
      </c>
      <c r="AE1883" s="11" t="s">
        <v>12330</v>
      </c>
    </row>
    <row r="1884" spans="1:31" ht="16" x14ac:dyDescent="0.2">
      <c r="A1884" t="s">
        <v>12331</v>
      </c>
      <c r="B1884">
        <v>3430</v>
      </c>
      <c r="C1884" t="str">
        <f t="shared" si="296"/>
        <v>store_doc_3430</v>
      </c>
      <c r="D1884" t="s">
        <v>12332</v>
      </c>
      <c r="E1884" t="s">
        <v>12333</v>
      </c>
      <c r="F1884">
        <v>13.678458300000001</v>
      </c>
      <c r="G1884">
        <v>100.6817461</v>
      </c>
      <c r="H1884" t="str">
        <f t="shared" si="303"/>
        <v>https://www.google.com/maps/place/13.6784583,100.6817461</v>
      </c>
      <c r="I1884" t="s">
        <v>28</v>
      </c>
      <c r="J1884" t="s">
        <v>29</v>
      </c>
      <c r="K1884" t="s">
        <v>12334</v>
      </c>
      <c r="L1884" t="s">
        <v>318</v>
      </c>
      <c r="M1884" t="s">
        <v>32</v>
      </c>
      <c r="N1884">
        <v>10250</v>
      </c>
      <c r="O1884" t="s">
        <v>795</v>
      </c>
      <c r="P1884" t="s">
        <v>34</v>
      </c>
      <c r="Q1884" s="3" t="s">
        <v>170</v>
      </c>
      <c r="R1884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4" s="3" t="str">
        <f>VLOOKUP($B1884,[1]Offline!$A$2:$K$2447,2,FALSE)</f>
        <v>Mini Supermarket</v>
      </c>
      <c r="T1884" s="3" t="str">
        <f>VLOOKUP($B1884,[1]Offline!$A$2:$K$2447,6,FALSE)</f>
        <v>06:00-23:00 (17Hrs)</v>
      </c>
      <c r="U1884" s="3" t="str">
        <f>VLOOKUP($B1884,[1]Offline!$A$2:$K$2447,8,FALSE)</f>
        <v>เลขที่ 84 ซ.เฉลิมพระเกียรติ ร.๙ ซอย 28 แยก 3 แขวงดอกไม้ เขตประเวศ กรุงเทพมหานคร 10250</v>
      </c>
      <c r="V1884" s="11" t="str">
        <f t="shared" si="298"/>
        <v>เลขที่ 84 ซ.เฉลิมพระเกียรติ ร.๙ ซอย 28 แยก 3 แขวงดอกไม้ เขตประเวศ กรุงเทพมหานคร 10250, โทรศัพท์: 064-137-3651</v>
      </c>
      <c r="W1884" s="3" t="str">
        <f>VLOOKUP($B1884,[1]Offline!$A$2:$K$2447,5,FALSE)</f>
        <v>exp3430-sm@lotuss.com</v>
      </c>
      <c r="X1884" s="3" t="str">
        <f>VLOOKUP($B1884,[1]Offline!$A$2:$K$2447,10,FALSE)</f>
        <v>0641373651</v>
      </c>
      <c r="Y1884" t="s">
        <v>12335</v>
      </c>
      <c r="Z1884" t="str">
        <f t="shared" si="299"/>
        <v>0641373651</v>
      </c>
      <c r="AA1884" t="str">
        <f t="shared" si="300"/>
        <v>064-137-3651</v>
      </c>
      <c r="AB1884" t="str">
        <f t="shared" si="301"/>
        <v>Valid</v>
      </c>
      <c r="AC1884" s="4" t="str">
        <f t="shared" si="302"/>
        <v>Valid</v>
      </c>
      <c r="AD1884" t="s">
        <v>12335</v>
      </c>
      <c r="AE1884" s="11" t="s">
        <v>12336</v>
      </c>
    </row>
    <row r="1885" spans="1:31" ht="16" x14ac:dyDescent="0.2">
      <c r="A1885" t="s">
        <v>12337</v>
      </c>
      <c r="B1885">
        <v>3431</v>
      </c>
      <c r="C1885" t="str">
        <f t="shared" si="296"/>
        <v>store_doc_3431</v>
      </c>
      <c r="D1885" t="s">
        <v>12338</v>
      </c>
      <c r="E1885" t="s">
        <v>12339</v>
      </c>
      <c r="F1885">
        <v>12.8253065</v>
      </c>
      <c r="G1885">
        <v>99.983722</v>
      </c>
      <c r="H1885" t="str">
        <f t="shared" si="303"/>
        <v>https://www.google.com/maps/place/12.8253065,99.983722</v>
      </c>
      <c r="I1885" t="s">
        <v>28</v>
      </c>
      <c r="J1885" t="s">
        <v>29</v>
      </c>
      <c r="K1885" t="s">
        <v>12340</v>
      </c>
      <c r="L1885" t="s">
        <v>12341</v>
      </c>
      <c r="M1885" t="s">
        <v>11744</v>
      </c>
      <c r="N1885">
        <v>76120</v>
      </c>
      <c r="O1885" t="s">
        <v>12342</v>
      </c>
      <c r="P1885" t="s">
        <v>34</v>
      </c>
      <c r="Q1885" s="3" t="s">
        <v>35</v>
      </c>
      <c r="R1885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5" s="3" t="str">
        <f>VLOOKUP($B1885,[1]Offline!$A$2:$K$2447,2,FALSE)</f>
        <v>Mini Supermarket</v>
      </c>
      <c r="T1885" s="3" t="str">
        <f>VLOOKUP($B1885,[1]Offline!$A$2:$K$2447,6,FALSE)</f>
        <v>06:00-23:00 (17Hrs)</v>
      </c>
      <c r="U1885" s="3" t="str">
        <f>VLOOKUP($B1885,[1]Offline!$A$2:$K$2447,8,FALSE)</f>
        <v>เลขที่ 1/3 ถ.คันกั้นน้ำเค็ม ต.ชะอำ อ.ชะอำ จ.เพชรบุรี 76120</v>
      </c>
      <c r="V1885" s="11" t="str">
        <f t="shared" si="298"/>
        <v>เลขที่ 1/3 ถ.คันกั้นน้ำเค็ม ต.ชะอำ อ.ชะอำ จ.เพชรบุรี 76120, โทรศัพท์: 095-205-4718</v>
      </c>
      <c r="W1885" s="3" t="str">
        <f>VLOOKUP($B1885,[1]Offline!$A$2:$K$2447,5,FALSE)</f>
        <v>exp3431-sm@lotuss.com</v>
      </c>
      <c r="X1885" s="3" t="str">
        <f>VLOOKUP($B1885,[1]Offline!$A$2:$K$2447,10,FALSE)</f>
        <v>0952054718</v>
      </c>
      <c r="Y1885" t="s">
        <v>12343</v>
      </c>
      <c r="Z1885" t="str">
        <f t="shared" si="299"/>
        <v>0952054718</v>
      </c>
      <c r="AA1885" t="str">
        <f t="shared" si="300"/>
        <v>095-205-4718</v>
      </c>
      <c r="AB1885" t="str">
        <f t="shared" si="301"/>
        <v>Valid</v>
      </c>
      <c r="AC1885" s="4" t="str">
        <f t="shared" si="302"/>
        <v>Valid</v>
      </c>
      <c r="AD1885" t="s">
        <v>12343</v>
      </c>
      <c r="AE1885" s="11" t="s">
        <v>12344</v>
      </c>
    </row>
    <row r="1886" spans="1:31" ht="16" x14ac:dyDescent="0.2">
      <c r="A1886" t="s">
        <v>12345</v>
      </c>
      <c r="B1886">
        <v>3432</v>
      </c>
      <c r="C1886" t="str">
        <f t="shared" si="296"/>
        <v>store_doc_3432</v>
      </c>
      <c r="D1886" t="s">
        <v>12346</v>
      </c>
      <c r="E1886" t="s">
        <v>12347</v>
      </c>
      <c r="F1886">
        <v>14.096458999999999</v>
      </c>
      <c r="G1886">
        <v>99.410200000000003</v>
      </c>
      <c r="H1886" t="str">
        <f t="shared" si="303"/>
        <v>https://www.google.com/maps/place/14.096459,99.4102</v>
      </c>
      <c r="I1886" t="s">
        <v>28</v>
      </c>
      <c r="J1886" t="s">
        <v>29</v>
      </c>
      <c r="K1886" t="s">
        <v>12348</v>
      </c>
      <c r="L1886" t="s">
        <v>11365</v>
      </c>
      <c r="M1886" t="s">
        <v>12032</v>
      </c>
      <c r="N1886">
        <v>71000</v>
      </c>
      <c r="O1886" t="s">
        <v>12349</v>
      </c>
      <c r="P1886" t="s">
        <v>34</v>
      </c>
      <c r="Q1886" s="3" t="s">
        <v>35</v>
      </c>
      <c r="R1886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6" s="3" t="str">
        <f>VLOOKUP($B1886,[1]Offline!$A$2:$K$2447,2,FALSE)</f>
        <v>Mini Supermarket</v>
      </c>
      <c r="T1886" s="3" t="str">
        <f>VLOOKUP($B1886,[1]Offline!$A$2:$K$2447,6,FALSE)</f>
        <v>06:00-23:00 (17Hrs)</v>
      </c>
      <c r="U1886" s="3" t="str">
        <f>VLOOKUP($B1886,[1]Offline!$A$2:$K$2447,8,FALSE)</f>
        <v>เลขที่ 777/99 หมู่ 4 ต.ลาดหญ้า อ.เมืองกาญจนบุรี จ.กาญจนบุรี 71190</v>
      </c>
      <c r="V1886" s="11" t="str">
        <f t="shared" si="298"/>
        <v>เลขที่ 777/99 หมู่ 4 ต.ลาดหญ้า อ.เมืองกาญจนบุรี จ.กาญจนบุรี 71190, โทรศัพท์: 081-249-9608</v>
      </c>
      <c r="W1886" s="3" t="str">
        <f>VLOOKUP($B1886,[1]Offline!$A$2:$K$2447,5,FALSE)</f>
        <v>exp3432-sm@lotuss.com</v>
      </c>
      <c r="X1886" s="3" t="str">
        <f>VLOOKUP($B1886,[1]Offline!$A$2:$K$2447,10,FALSE)</f>
        <v>0812499608</v>
      </c>
      <c r="Y1886" t="s">
        <v>12350</v>
      </c>
      <c r="Z1886" t="str">
        <f t="shared" si="299"/>
        <v>0812499608</v>
      </c>
      <c r="AA1886" t="str">
        <f t="shared" si="300"/>
        <v>081-249-9608</v>
      </c>
      <c r="AB1886" t="str">
        <f t="shared" si="301"/>
        <v>Valid</v>
      </c>
      <c r="AC1886" s="4" t="str">
        <f t="shared" si="302"/>
        <v>Valid</v>
      </c>
      <c r="AD1886" t="s">
        <v>12350</v>
      </c>
      <c r="AE1886" s="11" t="s">
        <v>12351</v>
      </c>
    </row>
    <row r="1887" spans="1:31" ht="16" x14ac:dyDescent="0.2">
      <c r="A1887" t="s">
        <v>12352</v>
      </c>
      <c r="B1887">
        <v>3433</v>
      </c>
      <c r="C1887" t="str">
        <f t="shared" si="296"/>
        <v>store_doc_3433</v>
      </c>
      <c r="D1887" t="s">
        <v>12353</v>
      </c>
      <c r="E1887" t="s">
        <v>12354</v>
      </c>
      <c r="F1887">
        <v>13.9139582</v>
      </c>
      <c r="G1887">
        <v>100.1514342</v>
      </c>
      <c r="H1887" t="str">
        <f t="shared" si="303"/>
        <v>https://www.google.com/maps/place/13.9139582,100.1514342</v>
      </c>
      <c r="I1887" t="s">
        <v>28</v>
      </c>
      <c r="J1887" t="s">
        <v>29</v>
      </c>
      <c r="K1887" t="s">
        <v>12355</v>
      </c>
      <c r="L1887" t="s">
        <v>12356</v>
      </c>
      <c r="M1887" t="s">
        <v>11373</v>
      </c>
      <c r="N1887">
        <v>73150</v>
      </c>
      <c r="O1887" t="s">
        <v>12357</v>
      </c>
      <c r="P1887" t="s">
        <v>34</v>
      </c>
      <c r="Q1887" s="3" t="s">
        <v>35</v>
      </c>
      <c r="R1887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7" s="3" t="str">
        <f>VLOOKUP($B1887,[1]Offline!$A$2:$K$2447,2,FALSE)</f>
        <v>Mini Supermarket</v>
      </c>
      <c r="T1887" s="3" t="str">
        <f>VLOOKUP($B1887,[1]Offline!$A$2:$K$2447,6,FALSE)</f>
        <v>06:00-23:00 (17Hrs)</v>
      </c>
      <c r="U1887" s="3" t="str">
        <f>VLOOKUP($B1887,[1]Offline!$A$2:$K$2447,8,FALSE)</f>
        <v>เลขที่ 33/10 หมู่ 3 ต.บ้านหลวง อ.ดอนตูม จ.นครปฐม 73150</v>
      </c>
      <c r="V1887" s="11" t="str">
        <f t="shared" si="298"/>
        <v>เลขที่ 33/10 หมู่ 3 ต.บ้านหลวง อ.ดอนตูม จ.นครปฐม 73150, โทรศัพท์: 096-060-2040</v>
      </c>
      <c r="W1887" s="3" t="str">
        <f>VLOOKUP($B1887,[1]Offline!$A$2:$K$2447,5,FALSE)</f>
        <v>exp3433-sm@lotuss.com</v>
      </c>
      <c r="X1887" s="3" t="str">
        <f>VLOOKUP($B1887,[1]Offline!$A$2:$K$2447,10,FALSE)</f>
        <v>0960602040</v>
      </c>
      <c r="Y1887" t="s">
        <v>12358</v>
      </c>
      <c r="Z1887" t="str">
        <f t="shared" si="299"/>
        <v>0960602040</v>
      </c>
      <c r="AA1887" t="str">
        <f t="shared" si="300"/>
        <v>096-060-2040</v>
      </c>
      <c r="AB1887" t="str">
        <f t="shared" si="301"/>
        <v>Valid</v>
      </c>
      <c r="AC1887" s="4" t="str">
        <f t="shared" si="302"/>
        <v>Valid</v>
      </c>
      <c r="AD1887" t="s">
        <v>12358</v>
      </c>
      <c r="AE1887" s="11" t="s">
        <v>12359</v>
      </c>
    </row>
    <row r="1888" spans="1:31" ht="16" x14ac:dyDescent="0.2">
      <c r="A1888" t="s">
        <v>12360</v>
      </c>
      <c r="B1888">
        <v>3434</v>
      </c>
      <c r="C1888" t="str">
        <f t="shared" si="296"/>
        <v>store_doc_3434</v>
      </c>
      <c r="D1888" t="s">
        <v>12361</v>
      </c>
      <c r="E1888" t="s">
        <v>12362</v>
      </c>
      <c r="F1888">
        <v>8.4419760000000004</v>
      </c>
      <c r="G1888">
        <v>99.959884000000002</v>
      </c>
      <c r="H1888" t="str">
        <f t="shared" si="303"/>
        <v>https://www.google.com/maps/place/8.441976,99.959884</v>
      </c>
      <c r="I1888" t="s">
        <v>28</v>
      </c>
      <c r="J1888" t="s">
        <v>29</v>
      </c>
      <c r="K1888" t="s">
        <v>12363</v>
      </c>
      <c r="L1888" t="s">
        <v>12165</v>
      </c>
      <c r="M1888" t="s">
        <v>11478</v>
      </c>
      <c r="N1888">
        <v>80000</v>
      </c>
      <c r="O1888" t="s">
        <v>12364</v>
      </c>
      <c r="P1888" t="s">
        <v>34</v>
      </c>
      <c r="Q1888" s="3" t="s">
        <v>35</v>
      </c>
      <c r="R1888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8" s="3" t="str">
        <f>VLOOKUP($B1888,[1]Offline!$A$2:$K$2447,2,FALSE)</f>
        <v>Mini Supermarket</v>
      </c>
      <c r="T1888" s="3" t="str">
        <f>VLOOKUP($B1888,[1]Offline!$A$2:$K$2447,6,FALSE)</f>
        <v>06:00-22:30 (16.5Hrs)</v>
      </c>
      <c r="U1888" s="3" t="str">
        <f>VLOOKUP($B1888,[1]Offline!$A$2:$K$2447,8,FALSE)</f>
        <v>เลขที่ 1887/9 ถ.ยมราช ต.ท่าวัง อ.เมืองนครศรีธรรมราช จ.นครศรีธรรมราช 80000</v>
      </c>
      <c r="V1888" s="11" t="str">
        <f t="shared" si="298"/>
        <v>เลขที่ 1887/9 ถ.ยมราช ต.ท่าวัง อ.เมืองนครศรีธรรมราช จ.นครศรีธรรมราช 80000, โทรศัพท์: 064-140-8769</v>
      </c>
      <c r="W1888" s="3" t="str">
        <f>VLOOKUP($B1888,[1]Offline!$A$2:$K$2447,5,FALSE)</f>
        <v>exp3434-sm@lotuss.com</v>
      </c>
      <c r="X1888" s="3" t="str">
        <f>VLOOKUP($B1888,[1]Offline!$A$2:$K$2447,10,FALSE)</f>
        <v>0641408769</v>
      </c>
      <c r="Y1888" t="s">
        <v>12365</v>
      </c>
      <c r="Z1888" t="str">
        <f t="shared" si="299"/>
        <v>0641408769</v>
      </c>
      <c r="AA1888" t="str">
        <f t="shared" si="300"/>
        <v>064-140-8769</v>
      </c>
      <c r="AB1888" t="str">
        <f t="shared" si="301"/>
        <v>Valid</v>
      </c>
      <c r="AC1888" s="4" t="str">
        <f t="shared" si="302"/>
        <v>Valid</v>
      </c>
      <c r="AD1888" t="s">
        <v>12365</v>
      </c>
      <c r="AE1888" s="11" t="s">
        <v>12366</v>
      </c>
    </row>
    <row r="1889" spans="1:31" ht="16" x14ac:dyDescent="0.2">
      <c r="A1889" t="s">
        <v>12367</v>
      </c>
      <c r="B1889">
        <v>3435</v>
      </c>
      <c r="C1889" t="str">
        <f t="shared" si="296"/>
        <v>store_doc_3435</v>
      </c>
      <c r="D1889" t="s">
        <v>12368</v>
      </c>
      <c r="E1889" t="s">
        <v>12369</v>
      </c>
      <c r="F1889">
        <v>14.74886847</v>
      </c>
      <c r="G1889">
        <v>98.628640000000004</v>
      </c>
      <c r="H1889" t="str">
        <f t="shared" si="303"/>
        <v>https://www.google.com/maps/place/14.74886847,98.62864</v>
      </c>
      <c r="I1889" t="s">
        <v>28</v>
      </c>
      <c r="J1889" t="s">
        <v>29</v>
      </c>
      <c r="K1889" t="s">
        <v>12370</v>
      </c>
      <c r="L1889" t="s">
        <v>12371</v>
      </c>
      <c r="M1889" t="s">
        <v>12032</v>
      </c>
      <c r="N1889">
        <v>71180</v>
      </c>
      <c r="O1889" t="s">
        <v>12372</v>
      </c>
      <c r="P1889" t="s">
        <v>34</v>
      </c>
      <c r="Q1889" s="3" t="s">
        <v>35</v>
      </c>
      <c r="R1889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89" s="3" t="str">
        <f>VLOOKUP($B1889,[1]Offline!$A$2:$K$2447,2,FALSE)</f>
        <v>Mini Supermarket</v>
      </c>
      <c r="T1889" s="3" t="str">
        <f>VLOOKUP($B1889,[1]Offline!$A$2:$K$2447,6,FALSE)</f>
        <v>06:00-23:00 (17Hrs)</v>
      </c>
      <c r="U1889" s="3" t="str">
        <f>VLOOKUP($B1889,[1]Offline!$A$2:$K$2447,8,FALSE)</f>
        <v>เลขที่ 256/24 หมู่ 1 ต.ท่าขนุน อ.ทองผาภูมิ จ.กาญจนบุรี 71180</v>
      </c>
      <c r="V1889" s="11" t="str">
        <f t="shared" si="298"/>
        <v>เลขที่ 256/24 หมู่ 1 ต.ท่าขนุน อ.ทองผาภูมิ จ.กาญจนบุรี 71180, โทรศัพท์: 096-607-1974</v>
      </c>
      <c r="W1889" s="3" t="str">
        <f>VLOOKUP($B1889,[1]Offline!$A$2:$K$2447,5,FALSE)</f>
        <v>exp3435-sm@lotuss.com</v>
      </c>
      <c r="X1889" s="3" t="str">
        <f>VLOOKUP($B1889,[1]Offline!$A$2:$K$2447,10,FALSE)</f>
        <v>0966071974</v>
      </c>
      <c r="Y1889" t="s">
        <v>12373</v>
      </c>
      <c r="Z1889" t="str">
        <f t="shared" si="299"/>
        <v>0966071974</v>
      </c>
      <c r="AA1889" t="str">
        <f t="shared" si="300"/>
        <v>096-607-1974</v>
      </c>
      <c r="AB1889" t="str">
        <f t="shared" si="301"/>
        <v>Valid</v>
      </c>
      <c r="AC1889" s="4" t="str">
        <f t="shared" si="302"/>
        <v>Valid</v>
      </c>
      <c r="AD1889" t="s">
        <v>12373</v>
      </c>
      <c r="AE1889" s="11" t="s">
        <v>12374</v>
      </c>
    </row>
    <row r="1890" spans="1:31" ht="16" x14ac:dyDescent="0.2">
      <c r="A1890" t="s">
        <v>12375</v>
      </c>
      <c r="B1890">
        <v>3436</v>
      </c>
      <c r="C1890" t="str">
        <f t="shared" si="296"/>
        <v>store_doc_3436</v>
      </c>
      <c r="D1890" t="s">
        <v>12376</v>
      </c>
      <c r="E1890" t="s">
        <v>12377</v>
      </c>
      <c r="F1890">
        <v>18.302617999999999</v>
      </c>
      <c r="G1890">
        <v>103.650639</v>
      </c>
      <c r="H1890" t="str">
        <f t="shared" si="303"/>
        <v>https://www.google.com/maps/place/18.302618,103.650639</v>
      </c>
      <c r="I1890" t="s">
        <v>28</v>
      </c>
      <c r="J1890" t="s">
        <v>29</v>
      </c>
      <c r="K1890" t="s">
        <v>12378</v>
      </c>
      <c r="L1890" t="s">
        <v>11902</v>
      </c>
      <c r="M1890" t="s">
        <v>11903</v>
      </c>
      <c r="N1890">
        <v>38000</v>
      </c>
      <c r="O1890" t="s">
        <v>12379</v>
      </c>
      <c r="P1890" t="s">
        <v>34</v>
      </c>
      <c r="Q1890" s="3" t="s">
        <v>35</v>
      </c>
      <c r="R1890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0" s="3" t="str">
        <f>VLOOKUP($B1890,[1]Offline!$A$2:$K$2447,2,FALSE)</f>
        <v>Mini Supermarket</v>
      </c>
      <c r="T1890" s="3" t="str">
        <f>VLOOKUP($B1890,[1]Offline!$A$2:$K$2447,6,FALSE)</f>
        <v>07:00-21:00 (14Hrs)</v>
      </c>
      <c r="U1890" s="3" t="str">
        <f>VLOOKUP($B1890,[1]Offline!$A$2:$K$2447,8,FALSE)</f>
        <v>เลขที่ 218/8 ตำบลโนนสมบูรณ์ อำเภอเมืองบึงกาฬ จังหวัดบึงกาฬ 38000</v>
      </c>
      <c r="V1890" s="11" t="str">
        <f t="shared" si="298"/>
        <v>เลขที่ 218/8 ตำบลโนนสมบูรณ์ อำเภอเมืองบึงกาฬ จังหวัดบึงกาฬ 38000, โทรศัพท์: 081-249-9086</v>
      </c>
      <c r="W1890" s="3" t="str">
        <f>VLOOKUP($B1890,[1]Offline!$A$2:$K$2447,5,FALSE)</f>
        <v>exp3436-sm@lotuss.com</v>
      </c>
      <c r="X1890" s="3" t="str">
        <f>VLOOKUP($B1890,[1]Offline!$A$2:$K$2447,10,FALSE)</f>
        <v>0812499086</v>
      </c>
      <c r="Y1890" t="s">
        <v>12380</v>
      </c>
      <c r="Z1890" t="str">
        <f t="shared" si="299"/>
        <v>0812499086</v>
      </c>
      <c r="AA1890" t="str">
        <f t="shared" si="300"/>
        <v>081-249-9086</v>
      </c>
      <c r="AB1890" t="str">
        <f t="shared" si="301"/>
        <v>Valid</v>
      </c>
      <c r="AC1890" s="4" t="str">
        <f t="shared" si="302"/>
        <v>Valid</v>
      </c>
      <c r="AD1890" t="s">
        <v>12380</v>
      </c>
      <c r="AE1890" s="11" t="s">
        <v>12381</v>
      </c>
    </row>
    <row r="1891" spans="1:31" ht="16" x14ac:dyDescent="0.2">
      <c r="A1891" t="s">
        <v>12382</v>
      </c>
      <c r="B1891">
        <v>3437</v>
      </c>
      <c r="C1891" t="str">
        <f t="shared" si="296"/>
        <v>store_doc_3437</v>
      </c>
      <c r="D1891" t="s">
        <v>12383</v>
      </c>
      <c r="E1891" t="s">
        <v>12384</v>
      </c>
      <c r="F1891">
        <v>18.075175000000002</v>
      </c>
      <c r="G1891">
        <v>103.450664</v>
      </c>
      <c r="H1891" t="str">
        <f t="shared" si="303"/>
        <v>https://www.google.com/maps/place/18.075175,103.450664</v>
      </c>
      <c r="I1891" t="s">
        <v>28</v>
      </c>
      <c r="J1891" t="s">
        <v>29</v>
      </c>
      <c r="K1891" t="s">
        <v>12385</v>
      </c>
      <c r="L1891" t="s">
        <v>12386</v>
      </c>
      <c r="M1891" t="s">
        <v>11903</v>
      </c>
      <c r="N1891">
        <v>38170</v>
      </c>
      <c r="O1891" t="s">
        <v>12387</v>
      </c>
      <c r="P1891" t="s">
        <v>34</v>
      </c>
      <c r="Q1891" s="3" t="s">
        <v>35</v>
      </c>
      <c r="R1891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1" s="3" t="str">
        <f>VLOOKUP($B1891,[1]Offline!$A$2:$K$2447,2,FALSE)</f>
        <v>Mini Supermarket</v>
      </c>
      <c r="T1891" s="3" t="str">
        <f>VLOOKUP($B1891,[1]Offline!$A$2:$K$2447,6,FALSE)</f>
        <v>07:00-21:00 (14Hrs)</v>
      </c>
      <c r="U1891" s="3" t="str">
        <f>VLOOKUP($B1891,[1]Offline!$A$2:$K$2447,8,FALSE)</f>
        <v>เลขที่ 190 หมู่ที่ 16 ตำบลโซ่พิสัย อำเภอโซ่พิสัย จังหวัดบึงกาฬ 38170</v>
      </c>
      <c r="V1891" s="11" t="str">
        <f t="shared" si="298"/>
        <v>เลขที่ 190 หมู่ที่ 16 ตำบลโซ่พิสัย อำเภอโซ่พิสัย จังหวัดบึงกาฬ 38170, โทรศัพท์: 088-984-7507</v>
      </c>
      <c r="W1891" s="3" t="str">
        <f>VLOOKUP($B1891,[1]Offline!$A$2:$K$2447,5,FALSE)</f>
        <v>exp3437-sm@lotuss.com</v>
      </c>
      <c r="X1891" s="3" t="str">
        <f>VLOOKUP($B1891,[1]Offline!$A$2:$K$2447,10,FALSE)</f>
        <v>0889847507</v>
      </c>
      <c r="Y1891" t="s">
        <v>12388</v>
      </c>
      <c r="Z1891" t="str">
        <f t="shared" si="299"/>
        <v>0889847507</v>
      </c>
      <c r="AA1891" t="str">
        <f t="shared" si="300"/>
        <v>088-984-7507</v>
      </c>
      <c r="AB1891" t="str">
        <f t="shared" si="301"/>
        <v>Valid</v>
      </c>
      <c r="AC1891" s="4" t="str">
        <f t="shared" si="302"/>
        <v>Valid</v>
      </c>
      <c r="AD1891" t="s">
        <v>12388</v>
      </c>
      <c r="AE1891" s="11" t="s">
        <v>12389</v>
      </c>
    </row>
    <row r="1892" spans="1:31" ht="16" x14ac:dyDescent="0.2">
      <c r="A1892" t="s">
        <v>12390</v>
      </c>
      <c r="B1892">
        <v>3438</v>
      </c>
      <c r="C1892" t="str">
        <f t="shared" si="296"/>
        <v>store_doc_3438</v>
      </c>
      <c r="D1892" t="s">
        <v>12391</v>
      </c>
      <c r="E1892" t="s">
        <v>12392</v>
      </c>
      <c r="F1892">
        <v>19.721824999999999</v>
      </c>
      <c r="G1892">
        <v>99.141119000000003</v>
      </c>
      <c r="H1892" t="str">
        <f t="shared" si="303"/>
        <v>https://www.google.com/maps/place/19.721825,99.141119</v>
      </c>
      <c r="I1892" t="s">
        <v>28</v>
      </c>
      <c r="J1892" t="s">
        <v>29</v>
      </c>
      <c r="K1892" t="s">
        <v>12393</v>
      </c>
      <c r="L1892" t="s">
        <v>9008</v>
      </c>
      <c r="M1892" t="s">
        <v>11956</v>
      </c>
      <c r="N1892">
        <v>50320</v>
      </c>
      <c r="O1892" t="s">
        <v>4457</v>
      </c>
      <c r="P1892" t="s">
        <v>34</v>
      </c>
      <c r="Q1892" s="3" t="s">
        <v>35</v>
      </c>
      <c r="R1892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2" s="3" t="str">
        <f>VLOOKUP($B1892,[1]Offline!$A$2:$K$2447,2,FALSE)</f>
        <v>Mini Supermarket</v>
      </c>
      <c r="T1892" s="3" t="str">
        <f>VLOOKUP($B1892,[1]Offline!$A$2:$K$2447,6,FALSE)</f>
        <v>06:00-23:00 (17Hrs)</v>
      </c>
      <c r="U1892" s="3" t="str">
        <f>VLOOKUP($B1892,[1]Offline!$A$2:$K$2447,8,FALSE)</f>
        <v>เลขที่ 187 หมู่ 1  ตำบลหนองบัว อำเภอไชยปราการ จังหวัดเชียงใหม่ 50320</v>
      </c>
      <c r="V1892" s="11" t="str">
        <f t="shared" si="298"/>
        <v>เลขที่ 187 หมู่ 1  ตำบลหนองบัว อำเภอไชยปราการ จังหวัดเชียงใหม่ 50320, โทรศัพท์: 088-984-7457</v>
      </c>
      <c r="W1892" s="3" t="str">
        <f>VLOOKUP($B1892,[1]Offline!$A$2:$K$2447,5,FALSE)</f>
        <v>exp3438-sm@lotuss.com</v>
      </c>
      <c r="X1892" s="3" t="str">
        <f>VLOOKUP($B1892,[1]Offline!$A$2:$K$2447,10,FALSE)</f>
        <v>0889847457</v>
      </c>
      <c r="Y1892" t="s">
        <v>12394</v>
      </c>
      <c r="Z1892" t="str">
        <f t="shared" si="299"/>
        <v>0889847457</v>
      </c>
      <c r="AA1892" t="str">
        <f t="shared" si="300"/>
        <v>088-984-7457</v>
      </c>
      <c r="AB1892" t="str">
        <f t="shared" si="301"/>
        <v>Valid</v>
      </c>
      <c r="AC1892" s="4" t="str">
        <f t="shared" si="302"/>
        <v>Valid</v>
      </c>
      <c r="AD1892" t="s">
        <v>12394</v>
      </c>
      <c r="AE1892" s="11" t="s">
        <v>12395</v>
      </c>
    </row>
    <row r="1893" spans="1:31" ht="16" x14ac:dyDescent="0.2">
      <c r="A1893" t="s">
        <v>12396</v>
      </c>
      <c r="B1893">
        <v>3439</v>
      </c>
      <c r="C1893" t="str">
        <f t="shared" si="296"/>
        <v>store_doc_3439</v>
      </c>
      <c r="D1893" t="s">
        <v>12397</v>
      </c>
      <c r="E1893" t="s">
        <v>12398</v>
      </c>
      <c r="F1893">
        <v>14.348857000000001</v>
      </c>
      <c r="G1893">
        <v>100.855767</v>
      </c>
      <c r="H1893" t="str">
        <f t="shared" si="303"/>
        <v>https://www.google.com/maps/place/14.348857,100.855767</v>
      </c>
      <c r="I1893" t="s">
        <v>28</v>
      </c>
      <c r="J1893" t="s">
        <v>29</v>
      </c>
      <c r="K1893" t="s">
        <v>12399</v>
      </c>
      <c r="L1893" t="s">
        <v>1120</v>
      </c>
      <c r="M1893" t="s">
        <v>11469</v>
      </c>
      <c r="N1893">
        <v>18140</v>
      </c>
      <c r="O1893" t="s">
        <v>12400</v>
      </c>
      <c r="P1893" t="s">
        <v>34</v>
      </c>
      <c r="Q1893" s="3" t="s">
        <v>44</v>
      </c>
      <c r="R1893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3" s="3" t="str">
        <f>VLOOKUP($B1893,[1]Offline!$A$2:$K$2447,2,FALSE)</f>
        <v>Mini Supermarket</v>
      </c>
      <c r="T1893" s="3" t="str">
        <f>VLOOKUP($B1893,[1]Offline!$A$2:$K$2447,6,FALSE)</f>
        <v xml:space="preserve">24 Hours </v>
      </c>
      <c r="U1893" s="3" t="str">
        <f>VLOOKUP($B1893,[1]Offline!$A$2:$K$2447,8,FALSE)</f>
        <v>เลขที่ 32/3 หมู่ 11 ต.หนองไข่น้ำ อ.หนองแค จ.สระบุรี 18140</v>
      </c>
      <c r="V1893" s="11" t="str">
        <f t="shared" si="298"/>
        <v>เลขที่ 32/3 หมู่ 11 ต.หนองไข่น้ำ อ.หนองแค จ.สระบุรี 18140, โทรศัพท์: 081-249-9061</v>
      </c>
      <c r="W1893" s="3" t="str">
        <f>VLOOKUP($B1893,[1]Offline!$A$2:$K$2447,5,FALSE)</f>
        <v>exp3439-sm@lotuss.com</v>
      </c>
      <c r="X1893" s="3" t="str">
        <f>VLOOKUP($B1893,[1]Offline!$A$2:$K$2447,10,FALSE)</f>
        <v>0812499061</v>
      </c>
      <c r="Y1893" t="s">
        <v>12401</v>
      </c>
      <c r="Z1893" t="str">
        <f t="shared" si="299"/>
        <v>0812499061</v>
      </c>
      <c r="AA1893" t="str">
        <f t="shared" si="300"/>
        <v>081-249-9061</v>
      </c>
      <c r="AB1893" t="str">
        <f t="shared" si="301"/>
        <v>Valid</v>
      </c>
      <c r="AC1893" s="4" t="str">
        <f t="shared" si="302"/>
        <v>Valid</v>
      </c>
      <c r="AD1893" t="s">
        <v>12401</v>
      </c>
      <c r="AE1893" s="11" t="s">
        <v>12402</v>
      </c>
    </row>
    <row r="1894" spans="1:31" ht="16" x14ac:dyDescent="0.2">
      <c r="A1894" t="s">
        <v>12403</v>
      </c>
      <c r="B1894">
        <v>3440</v>
      </c>
      <c r="C1894" t="str">
        <f t="shared" si="296"/>
        <v>store_doc_3440</v>
      </c>
      <c r="D1894" t="s">
        <v>12404</v>
      </c>
      <c r="E1894" t="s">
        <v>12405</v>
      </c>
      <c r="F1894">
        <v>12.917254</v>
      </c>
      <c r="G1894">
        <v>100.94297</v>
      </c>
      <c r="H1894" t="str">
        <f t="shared" si="303"/>
        <v>https://www.google.com/maps/place/12.917254,100.94297</v>
      </c>
      <c r="I1894" t="s">
        <v>28</v>
      </c>
      <c r="J1894" t="s">
        <v>29</v>
      </c>
      <c r="K1894" t="s">
        <v>12406</v>
      </c>
      <c r="L1894" t="s">
        <v>11752</v>
      </c>
      <c r="M1894" t="s">
        <v>11366</v>
      </c>
      <c r="N1894">
        <v>20150</v>
      </c>
      <c r="O1894" t="s">
        <v>11753</v>
      </c>
      <c r="P1894" t="s">
        <v>34</v>
      </c>
      <c r="Q1894" s="3" t="s">
        <v>44</v>
      </c>
      <c r="R1894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4" s="3" t="str">
        <f>VLOOKUP($B1894,[1]Offline!$A$2:$K$2447,2,FALSE)</f>
        <v>Mini Supermarket</v>
      </c>
      <c r="T1894" s="3" t="str">
        <f>VLOOKUP($B1894,[1]Offline!$A$2:$K$2447,6,FALSE)</f>
        <v xml:space="preserve">24 Hours </v>
      </c>
      <c r="U1894" s="3" t="str">
        <f>VLOOKUP($B1894,[1]Offline!$A$2:$K$2447,8,FALSE)</f>
        <v>เลขที่ 292 หมู่ 7 ต.หนองปรือ อ.บางละมุง จ.ชลบุรี 20150</v>
      </c>
      <c r="V1894" s="11" t="str">
        <f t="shared" si="298"/>
        <v>เลขที่ 292 หมู่ 7 ต.หนองปรือ อ.บางละมุง จ.ชลบุรี 20150, โทรศัพท์: ยังไม่มีเบอร์สาขา</v>
      </c>
      <c r="W1894" s="3" t="str">
        <f>VLOOKUP($B1894,[1]Offline!$A$2:$K$2447,5,FALSE)</f>
        <v>exp3440-sm@lotuss.com</v>
      </c>
      <c r="X1894" s="3" t="str">
        <f>VLOOKUP($B1894,[1]Offline!$A$2:$K$2447,10,FALSE)</f>
        <v>0ยังไม่มีเบอร์สาขา</v>
      </c>
      <c r="Y1894" t="s">
        <v>1580</v>
      </c>
      <c r="Z1894" t="str">
        <f t="shared" si="299"/>
        <v>ยังไม่มีเบอร์สาขา</v>
      </c>
      <c r="AA1894" t="str">
        <f t="shared" si="300"/>
        <v>ยังไม่มีเบอร์สาขา</v>
      </c>
      <c r="AB1894" t="str">
        <f t="shared" si="301"/>
        <v>Invalid</v>
      </c>
      <c r="AC1894" s="4" t="str">
        <f t="shared" si="302"/>
        <v>Invalid</v>
      </c>
      <c r="AD1894" t="s">
        <v>1580</v>
      </c>
      <c r="AE1894" s="11" t="s">
        <v>1580</v>
      </c>
    </row>
    <row r="1895" spans="1:31" ht="16" x14ac:dyDescent="0.2">
      <c r="A1895" t="s">
        <v>12407</v>
      </c>
      <c r="B1895">
        <v>3441</v>
      </c>
      <c r="C1895" t="str">
        <f t="shared" si="296"/>
        <v>store_doc_3441</v>
      </c>
      <c r="D1895" t="s">
        <v>12408</v>
      </c>
      <c r="E1895" t="s">
        <v>12409</v>
      </c>
      <c r="F1895">
        <v>13.802167000000001</v>
      </c>
      <c r="G1895">
        <v>99.918580000000006</v>
      </c>
      <c r="H1895" t="str">
        <f t="shared" si="303"/>
        <v>https://www.google.com/maps/place/13.802167,99.91858</v>
      </c>
      <c r="I1895" t="s">
        <v>28</v>
      </c>
      <c r="J1895" t="s">
        <v>29</v>
      </c>
      <c r="K1895" t="s">
        <v>12410</v>
      </c>
      <c r="L1895" t="s">
        <v>12411</v>
      </c>
      <c r="M1895" t="s">
        <v>11398</v>
      </c>
      <c r="N1895">
        <v>70110</v>
      </c>
      <c r="O1895" t="s">
        <v>12412</v>
      </c>
      <c r="P1895" t="s">
        <v>34</v>
      </c>
      <c r="Q1895" s="3" t="s">
        <v>35</v>
      </c>
      <c r="R1895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5" s="3" t="str">
        <f>VLOOKUP($B1895,[1]Offline!$A$2:$K$2447,2,FALSE)</f>
        <v>Mini Supermarket</v>
      </c>
      <c r="T1895" s="3" t="str">
        <f>VLOOKUP($B1895,[1]Offline!$A$2:$K$2447,6,FALSE)</f>
        <v>06:00-23:00 (17Hrs)</v>
      </c>
      <c r="U1895" s="3" t="str">
        <f>VLOOKUP($B1895,[1]Offline!$A$2:$K$2447,8,FALSE)</f>
        <v>เลขที่ 149/4 หมู่ 5 ต.หนองกบ อ.บ้านโป่ง จ.ราชบุรี 70110</v>
      </c>
      <c r="V1895" s="11" t="str">
        <f t="shared" si="298"/>
        <v>เลขที่ 149/4 หมู่ 5 ต.หนองกบ อ.บ้านโป่ง จ.ราชบุรี 70110, โทรศัพท์: 088-984-7501</v>
      </c>
      <c r="W1895" s="3" t="str">
        <f>VLOOKUP($B1895,[1]Offline!$A$2:$K$2447,5,FALSE)</f>
        <v>exp3441-sm@lotuss.com</v>
      </c>
      <c r="X1895" s="3" t="str">
        <f>VLOOKUP($B1895,[1]Offline!$A$2:$K$2447,10,FALSE)</f>
        <v>0889847501</v>
      </c>
      <c r="Y1895" t="s">
        <v>12413</v>
      </c>
      <c r="Z1895" t="str">
        <f t="shared" si="299"/>
        <v>0889847501</v>
      </c>
      <c r="AA1895" t="str">
        <f t="shared" si="300"/>
        <v>088-984-7501</v>
      </c>
      <c r="AB1895" t="str">
        <f t="shared" si="301"/>
        <v>Valid</v>
      </c>
      <c r="AC1895" s="4" t="str">
        <f t="shared" si="302"/>
        <v>Valid</v>
      </c>
      <c r="AD1895" t="s">
        <v>12413</v>
      </c>
      <c r="AE1895" s="11" t="s">
        <v>12414</v>
      </c>
    </row>
    <row r="1896" spans="1:31" ht="16" x14ac:dyDescent="0.2">
      <c r="A1896" t="s">
        <v>12415</v>
      </c>
      <c r="B1896">
        <v>3442</v>
      </c>
      <c r="C1896" t="str">
        <f t="shared" si="296"/>
        <v>store_doc_3442</v>
      </c>
      <c r="D1896" t="s">
        <v>12416</v>
      </c>
      <c r="E1896" t="s">
        <v>12417</v>
      </c>
      <c r="F1896">
        <v>14.519725599999999</v>
      </c>
      <c r="G1896">
        <v>99.4642312</v>
      </c>
      <c r="H1896" t="str">
        <f t="shared" si="303"/>
        <v>https://www.google.com/maps/place/14.5197256,99.4642312</v>
      </c>
      <c r="I1896" t="s">
        <v>28</v>
      </c>
      <c r="J1896" t="s">
        <v>29</v>
      </c>
      <c r="K1896" t="s">
        <v>12418</v>
      </c>
      <c r="L1896" t="s">
        <v>12031</v>
      </c>
      <c r="M1896" t="s">
        <v>12032</v>
      </c>
      <c r="N1896">
        <v>71220</v>
      </c>
      <c r="O1896" t="s">
        <v>12419</v>
      </c>
      <c r="P1896" t="s">
        <v>34</v>
      </c>
      <c r="Q1896" s="3" t="s">
        <v>35</v>
      </c>
      <c r="R1896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6" s="3" t="str">
        <f>VLOOKUP($B1896,[1]Offline!$A$2:$K$2447,2,FALSE)</f>
        <v>Mini Supermarket</v>
      </c>
      <c r="T1896" s="3" t="str">
        <f>VLOOKUP($B1896,[1]Offline!$A$2:$K$2447,6,FALSE)</f>
        <v>06:00-23:00 (17Hrs)</v>
      </c>
      <c r="U1896" s="3" t="str">
        <f>VLOOKUP($B1896,[1]Offline!$A$2:$K$2447,8,FALSE)</f>
        <v>เลขที่ 596 หมู่ 2 ต.หนองรี อ.บ่อพลอย จ.กาญจนบุรี 71220</v>
      </c>
      <c r="V1896" s="11" t="str">
        <f t="shared" si="298"/>
        <v>เลขที่ 596 หมู่ 2 ต.หนองรี อ.บ่อพลอย จ.กาญจนบุรี 71220, โทรศัพท์: 081-249-9605</v>
      </c>
      <c r="W1896" s="3" t="str">
        <f>VLOOKUP($B1896,[1]Offline!$A$2:$K$2447,5,FALSE)</f>
        <v>exp3442-sm@lotuss.com</v>
      </c>
      <c r="X1896" s="3" t="str">
        <f>VLOOKUP($B1896,[1]Offline!$A$2:$K$2447,10,FALSE)</f>
        <v>0812499605</v>
      </c>
      <c r="Y1896" t="s">
        <v>12420</v>
      </c>
      <c r="Z1896" t="str">
        <f t="shared" si="299"/>
        <v>0812499605</v>
      </c>
      <c r="AA1896" t="str">
        <f t="shared" si="300"/>
        <v>081-249-9605</v>
      </c>
      <c r="AB1896" t="str">
        <f t="shared" si="301"/>
        <v>Valid</v>
      </c>
      <c r="AC1896" s="4" t="str">
        <f t="shared" si="302"/>
        <v>Valid</v>
      </c>
      <c r="AD1896" t="s">
        <v>12420</v>
      </c>
      <c r="AE1896" s="11" t="s">
        <v>12421</v>
      </c>
    </row>
    <row r="1897" spans="1:31" ht="16" x14ac:dyDescent="0.2">
      <c r="A1897" t="s">
        <v>12422</v>
      </c>
      <c r="B1897">
        <v>3443</v>
      </c>
      <c r="C1897" t="str">
        <f t="shared" si="296"/>
        <v>store_doc_3443</v>
      </c>
      <c r="D1897" t="s">
        <v>12423</v>
      </c>
      <c r="E1897" t="s">
        <v>12424</v>
      </c>
      <c r="F1897">
        <v>13.684535</v>
      </c>
      <c r="G1897">
        <v>100.617171</v>
      </c>
      <c r="H1897" t="str">
        <f t="shared" si="303"/>
        <v>https://www.google.com/maps/place/13.684535,100.617171</v>
      </c>
      <c r="I1897" t="s">
        <v>28</v>
      </c>
      <c r="J1897" t="s">
        <v>29</v>
      </c>
      <c r="K1897" t="s">
        <v>12425</v>
      </c>
      <c r="L1897" t="s">
        <v>1016</v>
      </c>
      <c r="M1897" t="s">
        <v>32</v>
      </c>
      <c r="N1897">
        <v>10260</v>
      </c>
      <c r="O1897" t="s">
        <v>1017</v>
      </c>
      <c r="P1897" t="s">
        <v>34</v>
      </c>
      <c r="Q1897" s="3" t="s">
        <v>44</v>
      </c>
      <c r="R1897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7" s="3" t="str">
        <f>VLOOKUP($B1897,[1]Offline!$A$2:$K$2447,2,FALSE)</f>
        <v>Mini Supermarket</v>
      </c>
      <c r="T1897" s="3" t="str">
        <f>VLOOKUP($B1897,[1]Offline!$A$2:$K$2447,6,FALSE)</f>
        <v xml:space="preserve">24 Hours </v>
      </c>
      <c r="U1897" s="3" t="str">
        <f>VLOOKUP($B1897,[1]Offline!$A$2:$K$2447,8,FALSE)</f>
        <v>เลขที่ 153 ซ.สุขุมวิท 101/1 แขวงบางจาก เขตพระโขนง กรุงเทพมหานคร 10260</v>
      </c>
      <c r="V1897" s="11" t="str">
        <f t="shared" si="298"/>
        <v>เลขที่ 153 ซ.สุขุมวิท 101/1 แขวงบางจาก เขตพระโขนง กรุงเทพมหานคร 10260, โทรศัพท์: 088-984-7416</v>
      </c>
      <c r="W1897" s="3" t="str">
        <f>VLOOKUP($B1897,[1]Offline!$A$2:$K$2447,5,FALSE)</f>
        <v>exp3443-sm@lotuss.com</v>
      </c>
      <c r="X1897" s="3" t="str">
        <f>VLOOKUP($B1897,[1]Offline!$A$2:$K$2447,10,FALSE)</f>
        <v>0889847416</v>
      </c>
      <c r="Y1897" t="s">
        <v>12426</v>
      </c>
      <c r="Z1897" t="str">
        <f t="shared" si="299"/>
        <v>0889847416</v>
      </c>
      <c r="AA1897" t="str">
        <f t="shared" si="300"/>
        <v>088-984-7416</v>
      </c>
      <c r="AB1897" t="str">
        <f t="shared" si="301"/>
        <v>Valid</v>
      </c>
      <c r="AC1897" s="4" t="str">
        <f t="shared" si="302"/>
        <v>Valid</v>
      </c>
      <c r="AD1897" t="s">
        <v>12426</v>
      </c>
      <c r="AE1897" s="11" t="s">
        <v>12427</v>
      </c>
    </row>
    <row r="1898" spans="1:31" ht="16" x14ac:dyDescent="0.2">
      <c r="A1898" t="s">
        <v>12428</v>
      </c>
      <c r="B1898">
        <v>3444</v>
      </c>
      <c r="C1898" t="str">
        <f t="shared" si="296"/>
        <v>store_doc_3444</v>
      </c>
      <c r="D1898" t="s">
        <v>12429</v>
      </c>
      <c r="E1898" t="s">
        <v>12430</v>
      </c>
      <c r="F1898">
        <v>7.175065</v>
      </c>
      <c r="G1898">
        <v>100.596627</v>
      </c>
      <c r="H1898" t="str">
        <f t="shared" si="303"/>
        <v>https://www.google.com/maps/place/7.175065,100.596627</v>
      </c>
      <c r="I1898" t="s">
        <v>28</v>
      </c>
      <c r="J1898" t="s">
        <v>29</v>
      </c>
      <c r="K1898" t="s">
        <v>12431</v>
      </c>
      <c r="L1898" t="s">
        <v>6192</v>
      </c>
      <c r="M1898" t="s">
        <v>12432</v>
      </c>
      <c r="N1898">
        <v>90000</v>
      </c>
      <c r="O1898" t="s">
        <v>12433</v>
      </c>
      <c r="P1898" t="s">
        <v>34</v>
      </c>
      <c r="Q1898" s="3" t="s">
        <v>35</v>
      </c>
      <c r="R1898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8" s="3" t="str">
        <f>VLOOKUP($B1898,[1]Offline!$A$2:$K$2447,2,FALSE)</f>
        <v>Mini Supermarket</v>
      </c>
      <c r="T1898" s="3" t="str">
        <f>VLOOKUP($B1898,[1]Offline!$A$2:$K$2447,6,FALSE)</f>
        <v>07:00-22:00 (15Hrs)</v>
      </c>
      <c r="U1898" s="3" t="str">
        <f>VLOOKUP($B1898,[1]Offline!$A$2:$K$2447,8,FALSE)</f>
        <v>เลขที่ 143/425 หมู่ 8 ต.เขารูปช้าง อ.เมืองสงขลา จ.สงขลา 90000</v>
      </c>
      <c r="V1898" s="11" t="str">
        <f t="shared" si="298"/>
        <v>เลขที่ 143/425 หมู่ 8 ต.เขารูปช้าง อ.เมืองสงขลา จ.สงขลา 90000, โทรศัพท์: 081-249-9409</v>
      </c>
      <c r="W1898" s="3" t="str">
        <f>VLOOKUP($B1898,[1]Offline!$A$2:$K$2447,5,FALSE)</f>
        <v>exp3444-sm@lotuss.com</v>
      </c>
      <c r="X1898" s="3" t="str">
        <f>VLOOKUP($B1898,[1]Offline!$A$2:$K$2447,10,FALSE)</f>
        <v>0812499409</v>
      </c>
      <c r="Y1898" t="s">
        <v>12434</v>
      </c>
      <c r="Z1898" t="str">
        <f t="shared" si="299"/>
        <v>0812499409</v>
      </c>
      <c r="AA1898" t="str">
        <f t="shared" si="300"/>
        <v>081-249-9409</v>
      </c>
      <c r="AB1898" t="str">
        <f t="shared" si="301"/>
        <v>Valid</v>
      </c>
      <c r="AC1898" s="4" t="str">
        <f t="shared" si="302"/>
        <v>Valid</v>
      </c>
      <c r="AD1898" t="s">
        <v>12434</v>
      </c>
      <c r="AE1898" s="11" t="s">
        <v>12435</v>
      </c>
    </row>
    <row r="1899" spans="1:31" ht="16" x14ac:dyDescent="0.2">
      <c r="A1899" t="s">
        <v>12436</v>
      </c>
      <c r="B1899">
        <v>3445</v>
      </c>
      <c r="C1899" t="str">
        <f t="shared" si="296"/>
        <v>store_doc_3445</v>
      </c>
      <c r="D1899" t="s">
        <v>12437</v>
      </c>
      <c r="E1899" t="s">
        <v>12438</v>
      </c>
      <c r="F1899">
        <v>14.497187</v>
      </c>
      <c r="G1899">
        <v>100.02169499999999</v>
      </c>
      <c r="H1899" t="str">
        <f t="shared" si="303"/>
        <v>https://www.google.com/maps/place/14.497187,100.021695</v>
      </c>
      <c r="I1899" t="s">
        <v>28</v>
      </c>
      <c r="J1899" t="s">
        <v>29</v>
      </c>
      <c r="K1899" t="s">
        <v>12439</v>
      </c>
      <c r="L1899" t="s">
        <v>12440</v>
      </c>
      <c r="M1899" t="s">
        <v>12130</v>
      </c>
      <c r="N1899">
        <v>73230</v>
      </c>
      <c r="P1899" t="s">
        <v>34</v>
      </c>
      <c r="Q1899" s="3" t="s">
        <v>35</v>
      </c>
      <c r="R1899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899" s="3" t="str">
        <f>VLOOKUP($B1899,[1]Offline!$A$2:$K$2447,2,FALSE)</f>
        <v>Mini Supermarket</v>
      </c>
      <c r="T1899" s="3" t="str">
        <f>VLOOKUP($B1899,[1]Offline!$A$2:$K$2447,6,FALSE)</f>
        <v>06:00-23:00 (17Hrs)</v>
      </c>
      <c r="U1899" s="3" t="str">
        <f>VLOOKUP($B1899,[1]Offline!$A$2:$K$2447,8,FALSE)</f>
        <v>เลขที่ 133 หมู่ 3 ต.สระแก้ว อ.เมืองสุพรรณบุรี จ.สุพรรณบุรี 72230</v>
      </c>
      <c r="V1899" s="11" t="str">
        <f t="shared" si="298"/>
        <v>เลขที่ 133 หมู่ 3 ต.สระแก้ว อ.เมืองสุพรรณบุรี จ.สุพรรณบุรี 72230, โทรศัพท์: 081-246-9217</v>
      </c>
      <c r="W1899" s="3" t="str">
        <f>VLOOKUP($B1899,[1]Offline!$A$2:$K$2447,5,FALSE)</f>
        <v>exp3445-sm@lotuss.com</v>
      </c>
      <c r="X1899" s="3" t="str">
        <f>VLOOKUP($B1899,[1]Offline!$A$2:$K$2447,10,FALSE)</f>
        <v>0812469217</v>
      </c>
      <c r="Y1899" t="s">
        <v>12441</v>
      </c>
      <c r="Z1899" t="str">
        <f t="shared" si="299"/>
        <v>0812469217</v>
      </c>
      <c r="AA1899" t="str">
        <f t="shared" si="300"/>
        <v>081-246-9217</v>
      </c>
      <c r="AB1899" t="str">
        <f t="shared" si="301"/>
        <v>Valid</v>
      </c>
      <c r="AC1899" s="4" t="str">
        <f t="shared" si="302"/>
        <v>Valid</v>
      </c>
      <c r="AD1899" t="s">
        <v>12441</v>
      </c>
      <c r="AE1899" s="11" t="s">
        <v>12442</v>
      </c>
    </row>
    <row r="1900" spans="1:31" s="5" customFormat="1" ht="16" x14ac:dyDescent="0.2">
      <c r="A1900" t="s">
        <v>12443</v>
      </c>
      <c r="B1900" s="5">
        <v>3446</v>
      </c>
      <c r="C1900" t="str">
        <f t="shared" si="296"/>
        <v>store_doc_3446</v>
      </c>
      <c r="D1900" s="5" t="s">
        <v>12444</v>
      </c>
      <c r="E1900" s="5" t="s">
        <v>12445</v>
      </c>
      <c r="F1900" s="5">
        <v>17.267477</v>
      </c>
      <c r="G1900" s="5">
        <v>102.599698</v>
      </c>
      <c r="H1900" t="str">
        <f t="shared" si="303"/>
        <v>https://www.google.com/maps/place/17.267477,102.599698</v>
      </c>
      <c r="I1900" s="5" t="s">
        <v>28</v>
      </c>
      <c r="J1900" s="5" t="s">
        <v>29</v>
      </c>
      <c r="K1900" s="5" t="s">
        <v>12446</v>
      </c>
      <c r="L1900" s="5" t="s">
        <v>8541</v>
      </c>
      <c r="M1900" s="5" t="s">
        <v>11548</v>
      </c>
      <c r="N1900" s="5">
        <v>41360</v>
      </c>
      <c r="O1900" s="5" t="s">
        <v>12447</v>
      </c>
      <c r="P1900" s="5" t="s">
        <v>34</v>
      </c>
      <c r="Q1900" s="3" t="s">
        <v>35</v>
      </c>
      <c r="R1900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0" s="5" t="str">
        <f>VLOOKUP($B1900,[1]Offline!$A$2:$K$2447,2,FALSE)</f>
        <v>Mini Supermarket</v>
      </c>
      <c r="T1900" s="5" t="str">
        <f>VLOOKUP($B1900,[1]Offline!$A$2:$K$2447,6,FALSE)</f>
        <v>06:00-23:00 (17Hrs)</v>
      </c>
      <c r="U1900" s="5" t="str">
        <f>VLOOKUP($B1900,[1]Offline!$A$2:$K$2447,8,FALSE)</f>
        <v>เลขที่ 309 หมู่ที่ 3 ตำบลหมากหญ้า อำเภอหนองวัวซอ จังหวัดอุดรธานี 41360</v>
      </c>
      <c r="V1900" s="11" t="str">
        <f t="shared" si="298"/>
        <v>เลขที่ 309 หมู่ที่ 3 ตำบลหมากหญ้า อำเภอหนองวัวซอ จังหวัดอุดรธานี 41360, โทรศัพท์: 880-984-7483</v>
      </c>
      <c r="W1900" s="5" t="str">
        <f>VLOOKUP($B1900,[1]Offline!$A$2:$K$2447,5,FALSE)</f>
        <v>exp3446-sm@lotuss.com</v>
      </c>
      <c r="X1900" s="5" t="str">
        <f>VLOOKUP($B1900,[1]Offline!$A$2:$K$2447,10,FALSE)</f>
        <v>08809847483</v>
      </c>
      <c r="Y1900" s="5" t="s">
        <v>12448</v>
      </c>
      <c r="Z1900" s="5" t="str">
        <f t="shared" si="299"/>
        <v>08809847483</v>
      </c>
      <c r="AA1900" t="str">
        <f t="shared" si="300"/>
        <v>880-984-7483</v>
      </c>
      <c r="AB1900" s="5" t="str">
        <f t="shared" si="301"/>
        <v>Invalid</v>
      </c>
      <c r="AC1900" s="6" t="str">
        <f t="shared" si="302"/>
        <v>Invalid</v>
      </c>
      <c r="AD1900" s="5" t="s">
        <v>12448</v>
      </c>
      <c r="AE1900" s="11" t="s">
        <v>12449</v>
      </c>
    </row>
    <row r="1901" spans="1:31" ht="16" x14ac:dyDescent="0.2">
      <c r="A1901" t="s">
        <v>12450</v>
      </c>
      <c r="B1901">
        <v>3447</v>
      </c>
      <c r="C1901" t="str">
        <f t="shared" si="296"/>
        <v>store_doc_3447</v>
      </c>
      <c r="D1901" t="s">
        <v>12451</v>
      </c>
      <c r="E1901" t="s">
        <v>12452</v>
      </c>
      <c r="F1901">
        <v>17.394454</v>
      </c>
      <c r="G1901">
        <v>104.79196</v>
      </c>
      <c r="H1901" t="str">
        <f t="shared" si="303"/>
        <v>https://www.google.com/maps/place/17.394454,104.79196</v>
      </c>
      <c r="I1901" t="s">
        <v>28</v>
      </c>
      <c r="J1901" t="s">
        <v>29</v>
      </c>
      <c r="K1901" t="s">
        <v>12453</v>
      </c>
      <c r="L1901" t="s">
        <v>7191</v>
      </c>
      <c r="M1901" t="s">
        <v>12122</v>
      </c>
      <c r="N1901">
        <v>48000</v>
      </c>
      <c r="O1901" t="s">
        <v>2425</v>
      </c>
      <c r="P1901" t="s">
        <v>34</v>
      </c>
      <c r="Q1901" s="3" t="s">
        <v>44</v>
      </c>
      <c r="R1901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1" s="3" t="str">
        <f>VLOOKUP($B1901,[1]Offline!$A$2:$K$2447,2,FALSE)</f>
        <v>Mini Supermarket</v>
      </c>
      <c r="T1901" s="3" t="str">
        <f>VLOOKUP($B1901,[1]Offline!$A$2:$K$2447,6,FALSE)</f>
        <v>24 Hours</v>
      </c>
      <c r="U1901" s="3" t="str">
        <f>VLOOKUP($B1901,[1]Offline!$A$2:$K$2447,8,FALSE)</f>
        <v>เลขที่ 772/1 ถนนสุนทรวิจิตร ตำบลในเมือง อำเภอเมืองนครพนม จังหวัดนครพนม 48000</v>
      </c>
      <c r="V1901" s="11" t="str">
        <f t="shared" si="298"/>
        <v>เลขที่ 772/1 ถนนสุนทรวิจิตร ตำบลในเมือง อำเภอเมืองนครพนม จังหวัดนครพนม 48000, โทรศัพท์: 088-984-7481</v>
      </c>
      <c r="W1901" s="3" t="str">
        <f>VLOOKUP($B1901,[1]Offline!$A$2:$K$2447,5,FALSE)</f>
        <v>exp3447-sm@lotuss.com</v>
      </c>
      <c r="X1901" s="3" t="str">
        <f>VLOOKUP($B1901,[1]Offline!$A$2:$K$2447,10,FALSE)</f>
        <v>0889847481</v>
      </c>
      <c r="Y1901" t="s">
        <v>12454</v>
      </c>
      <c r="Z1901" t="str">
        <f t="shared" si="299"/>
        <v>0889847481</v>
      </c>
      <c r="AA1901" t="str">
        <f t="shared" si="300"/>
        <v>088-984-7481</v>
      </c>
      <c r="AB1901" t="str">
        <f t="shared" si="301"/>
        <v>Valid</v>
      </c>
      <c r="AC1901" s="4" t="str">
        <f t="shared" si="302"/>
        <v>Valid</v>
      </c>
      <c r="AD1901" t="s">
        <v>12454</v>
      </c>
      <c r="AE1901" s="11" t="s">
        <v>12455</v>
      </c>
    </row>
    <row r="1902" spans="1:31" ht="16" x14ac:dyDescent="0.2">
      <c r="A1902" t="s">
        <v>12456</v>
      </c>
      <c r="B1902">
        <v>3448</v>
      </c>
      <c r="C1902" t="str">
        <f t="shared" si="296"/>
        <v>store_doc_3448</v>
      </c>
      <c r="D1902" t="s">
        <v>12457</v>
      </c>
      <c r="E1902" t="s">
        <v>12458</v>
      </c>
      <c r="F1902">
        <v>13.642758000000001</v>
      </c>
      <c r="G1902">
        <v>100.449268</v>
      </c>
      <c r="H1902" t="str">
        <f t="shared" si="303"/>
        <v>https://www.google.com/maps/place/13.642758,100.449268</v>
      </c>
      <c r="I1902" t="s">
        <v>28</v>
      </c>
      <c r="J1902" t="s">
        <v>29</v>
      </c>
      <c r="K1902" t="s">
        <v>12459</v>
      </c>
      <c r="L1902" t="s">
        <v>402</v>
      </c>
      <c r="M1902" t="s">
        <v>32</v>
      </c>
      <c r="N1902">
        <v>10150</v>
      </c>
      <c r="O1902" t="s">
        <v>1051</v>
      </c>
      <c r="P1902" t="s">
        <v>34</v>
      </c>
      <c r="Q1902" s="3" t="s">
        <v>35</v>
      </c>
      <c r="R1902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2" s="3" t="str">
        <f>VLOOKUP($B1902,[1]Offline!$A$2:$K$2447,2,FALSE)</f>
        <v>Mini Supermarket</v>
      </c>
      <c r="T1902" s="3" t="str">
        <f>VLOOKUP($B1902,[1]Offline!$A$2:$K$2447,6,FALSE)</f>
        <v>06:00-23:00 (17Hrs)</v>
      </c>
      <c r="U1902" s="3" t="str">
        <f>VLOOKUP($B1902,[1]Offline!$A$2:$K$2447,8,FALSE)</f>
        <v>เลขที่ 100/2 ถ.อนามัยงามเจริญ แขวงท่าข้าม เขตบางขุนเทียน กรุงเทพมหานคร 10150</v>
      </c>
      <c r="V1902" s="11" t="str">
        <f t="shared" si="298"/>
        <v>เลขที่ 100/2 ถ.อนามัยงามเจริญ แขวงท่าข้าม เขตบางขุนเทียน กรุงเทพมหานคร 10150, โทรศัพท์: 081-249-9713</v>
      </c>
      <c r="W1902" s="3" t="str">
        <f>VLOOKUP($B1902,[1]Offline!$A$2:$K$2447,5,FALSE)</f>
        <v>exp3448-sm@lotuss.com</v>
      </c>
      <c r="X1902" s="3" t="str">
        <f>VLOOKUP($B1902,[1]Offline!$A$2:$K$2447,10,FALSE)</f>
        <v>0812499713</v>
      </c>
      <c r="Y1902" t="s">
        <v>12460</v>
      </c>
      <c r="Z1902" t="str">
        <f t="shared" si="299"/>
        <v>0812499713</v>
      </c>
      <c r="AA1902" t="str">
        <f t="shared" si="300"/>
        <v>081-249-9713</v>
      </c>
      <c r="AB1902" t="str">
        <f t="shared" si="301"/>
        <v>Valid</v>
      </c>
      <c r="AC1902" s="4" t="str">
        <f t="shared" si="302"/>
        <v>Valid</v>
      </c>
      <c r="AD1902" t="s">
        <v>12460</v>
      </c>
      <c r="AE1902" s="11" t="s">
        <v>12461</v>
      </c>
    </row>
    <row r="1903" spans="1:31" ht="16" x14ac:dyDescent="0.2">
      <c r="A1903" t="s">
        <v>12462</v>
      </c>
      <c r="B1903">
        <v>3449</v>
      </c>
      <c r="C1903" t="str">
        <f t="shared" si="296"/>
        <v>store_doc_3449</v>
      </c>
      <c r="D1903" t="s">
        <v>12463</v>
      </c>
      <c r="E1903" t="s">
        <v>12464</v>
      </c>
      <c r="F1903">
        <v>12.686753</v>
      </c>
      <c r="G1903">
        <v>100.905778</v>
      </c>
      <c r="H1903" t="str">
        <f t="shared" si="303"/>
        <v>https://www.google.com/maps/place/12.686753,100.905778</v>
      </c>
      <c r="I1903" t="s">
        <v>28</v>
      </c>
      <c r="J1903" t="s">
        <v>29</v>
      </c>
      <c r="K1903" t="s">
        <v>12465</v>
      </c>
      <c r="L1903" t="s">
        <v>11406</v>
      </c>
      <c r="M1903" t="s">
        <v>11366</v>
      </c>
      <c r="N1903">
        <v>20180</v>
      </c>
      <c r="O1903" t="s">
        <v>12466</v>
      </c>
      <c r="P1903" t="s">
        <v>34</v>
      </c>
      <c r="Q1903" s="3" t="s">
        <v>170</v>
      </c>
      <c r="R1903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3" s="3" t="str">
        <f>VLOOKUP($B1903,[1]Offline!$A$2:$K$2447,2,FALSE)</f>
        <v>Mini Supermarket</v>
      </c>
      <c r="T1903" s="3" t="str">
        <f>VLOOKUP($B1903,[1]Offline!$A$2:$K$2447,6,FALSE)</f>
        <v>06:00-23:00 (17Hrs)</v>
      </c>
      <c r="U1903" s="3" t="str">
        <f>VLOOKUP($B1903,[1]Offline!$A$2:$K$2447,8,FALSE)</f>
        <v>เลขที่ 62/127 หมู่ 6 ต.สัตหีบ อ.สัตหีบ จ.ชลบุรี 20180</v>
      </c>
      <c r="V1903" s="11" t="str">
        <f t="shared" si="298"/>
        <v>เลขที่ 62/127 หมู่ 6 ต.สัตหีบ อ.สัตหีบ จ.ชลบุรี 20180, โทรศัพท์: ยังไม่มีเบอร์สาขา</v>
      </c>
      <c r="W1903" s="3" t="str">
        <f>VLOOKUP($B1903,[1]Offline!$A$2:$K$2447,5,FALSE)</f>
        <v>exp3449-sm@lotuss.com</v>
      </c>
      <c r="X1903" s="3" t="str">
        <f>VLOOKUP($B1903,[1]Offline!$A$2:$K$2447,10,FALSE)</f>
        <v>0ยังไม่มีเบอร์สาขา</v>
      </c>
      <c r="Y1903" t="s">
        <v>1580</v>
      </c>
      <c r="Z1903" t="str">
        <f t="shared" si="299"/>
        <v>ยังไม่มีเบอร์สาขา</v>
      </c>
      <c r="AA1903" t="str">
        <f t="shared" si="300"/>
        <v>ยังไม่มีเบอร์สาขา</v>
      </c>
      <c r="AB1903" t="str">
        <f t="shared" si="301"/>
        <v>Invalid</v>
      </c>
      <c r="AC1903" s="4" t="str">
        <f t="shared" si="302"/>
        <v>Invalid</v>
      </c>
      <c r="AD1903" t="s">
        <v>1580</v>
      </c>
      <c r="AE1903" s="11" t="s">
        <v>1580</v>
      </c>
    </row>
    <row r="1904" spans="1:31" ht="16" x14ac:dyDescent="0.2">
      <c r="A1904" t="s">
        <v>12467</v>
      </c>
      <c r="B1904">
        <v>3450</v>
      </c>
      <c r="C1904" t="str">
        <f t="shared" si="296"/>
        <v>store_doc_3450</v>
      </c>
      <c r="D1904" t="s">
        <v>12468</v>
      </c>
      <c r="E1904" t="s">
        <v>12469</v>
      </c>
      <c r="F1904">
        <v>13.806229</v>
      </c>
      <c r="G1904">
        <v>100.47166799999999</v>
      </c>
      <c r="H1904" t="str">
        <f t="shared" si="303"/>
        <v>https://www.google.com/maps/place/13.806229,100.471668</v>
      </c>
      <c r="I1904" t="s">
        <v>28</v>
      </c>
      <c r="J1904" t="s">
        <v>29</v>
      </c>
      <c r="K1904" t="s">
        <v>12470</v>
      </c>
      <c r="L1904" t="s">
        <v>12471</v>
      </c>
      <c r="M1904" t="s">
        <v>11872</v>
      </c>
      <c r="N1904">
        <v>11130</v>
      </c>
      <c r="O1904" t="s">
        <v>12472</v>
      </c>
      <c r="P1904" t="s">
        <v>34</v>
      </c>
      <c r="Q1904" s="3" t="s">
        <v>44</v>
      </c>
      <c r="R1904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4" s="3" t="str">
        <f>VLOOKUP($B1904,[1]Offline!$A$2:$K$2447,2,FALSE)</f>
        <v>Mini Supermarket</v>
      </c>
      <c r="T1904" s="3" t="str">
        <f>VLOOKUP($B1904,[1]Offline!$A$2:$K$2447,6,FALSE)</f>
        <v>24 Hours</v>
      </c>
      <c r="U1904" s="3" t="str">
        <f>VLOOKUP($B1904,[1]Offline!$A$2:$K$2447,8,FALSE)</f>
        <v>เลขที่ 35/30 หมู่ที่ 8 ถ.บางกรวย-จงถนอม ต.วัดชลด อ.บางกรวย จ.นนทบุรี 11130</v>
      </c>
      <c r="V1904" s="11" t="str">
        <f t="shared" si="298"/>
        <v>เลขที่ 35/30 หมู่ที่ 8 ถ.บางกรวย-จงถนอม ต.วัดชลด อ.บางกรวย จ.นนทบุรี 11130, โทรศัพท์: 088-984-7512</v>
      </c>
      <c r="W1904" s="3" t="str">
        <f>VLOOKUP($B1904,[1]Offline!$A$2:$K$2447,5,FALSE)</f>
        <v>exp3450-sm@lotuss.com</v>
      </c>
      <c r="X1904" s="3" t="str">
        <f>VLOOKUP($B1904,[1]Offline!$A$2:$K$2447,10,FALSE)</f>
        <v>0889847512</v>
      </c>
      <c r="Y1904" t="s">
        <v>12473</v>
      </c>
      <c r="Z1904" t="str">
        <f t="shared" si="299"/>
        <v>0889847512</v>
      </c>
      <c r="AA1904" t="str">
        <f t="shared" si="300"/>
        <v>088-984-7512</v>
      </c>
      <c r="AB1904" t="str">
        <f t="shared" si="301"/>
        <v>Valid</v>
      </c>
      <c r="AC1904" s="4" t="str">
        <f t="shared" si="302"/>
        <v>Valid</v>
      </c>
      <c r="AD1904" t="s">
        <v>12473</v>
      </c>
      <c r="AE1904" s="11" t="s">
        <v>12474</v>
      </c>
    </row>
    <row r="1905" spans="1:31" ht="16" x14ac:dyDescent="0.2">
      <c r="A1905" t="s">
        <v>12475</v>
      </c>
      <c r="B1905">
        <v>3451</v>
      </c>
      <c r="C1905" t="str">
        <f t="shared" si="296"/>
        <v>store_doc_3451</v>
      </c>
      <c r="D1905" t="s">
        <v>12476</v>
      </c>
      <c r="E1905" t="s">
        <v>12477</v>
      </c>
      <c r="F1905">
        <v>13.870314799999999</v>
      </c>
      <c r="G1905">
        <v>100.206823</v>
      </c>
      <c r="H1905" t="str">
        <f t="shared" si="303"/>
        <v>https://www.google.com/maps/place/13.8703148,100.206823</v>
      </c>
      <c r="I1905" t="s">
        <v>28</v>
      </c>
      <c r="J1905" t="s">
        <v>29</v>
      </c>
      <c r="K1905" t="s">
        <v>12478</v>
      </c>
      <c r="L1905" t="s">
        <v>12479</v>
      </c>
      <c r="M1905" t="s">
        <v>11373</v>
      </c>
      <c r="N1905">
        <v>73120</v>
      </c>
      <c r="O1905" t="s">
        <v>12480</v>
      </c>
      <c r="P1905" t="s">
        <v>34</v>
      </c>
      <c r="Q1905" s="3" t="s">
        <v>35</v>
      </c>
      <c r="R1905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5" s="3" t="str">
        <f>VLOOKUP($B1905,[1]Offline!$A$2:$K$2447,2,FALSE)</f>
        <v>Mini Supermarket</v>
      </c>
      <c r="T1905" s="3" t="str">
        <f>VLOOKUP($B1905,[1]Offline!$A$2:$K$2447,6,FALSE)</f>
        <v>06:00-23:00 (17Hrs)</v>
      </c>
      <c r="U1905" s="3" t="str">
        <f>VLOOKUP($B1905,[1]Offline!$A$2:$K$2447,8,FALSE)</f>
        <v>เลขที่ 98 หมู่ 1 ต.ห้วยพลู อ.นครชัยศรี จ.นครปฐม 73120</v>
      </c>
      <c r="V1905" s="11" t="str">
        <f t="shared" si="298"/>
        <v>เลขที่ 98 หมู่ 1 ต.ห้วยพลู อ.นครชัยศรี จ.นครปฐม 73120, โทรศัพท์: 088-984-7453</v>
      </c>
      <c r="W1905" s="3" t="str">
        <f>VLOOKUP($B1905,[1]Offline!$A$2:$K$2447,5,FALSE)</f>
        <v>exp3451-sm@lotuss.com</v>
      </c>
      <c r="X1905" s="3" t="str">
        <f>VLOOKUP($B1905,[1]Offline!$A$2:$K$2447,10,FALSE)</f>
        <v>0889847453</v>
      </c>
      <c r="Y1905" t="s">
        <v>12481</v>
      </c>
      <c r="Z1905" t="str">
        <f t="shared" si="299"/>
        <v>0889847453</v>
      </c>
      <c r="AA1905" t="str">
        <f t="shared" si="300"/>
        <v>088-984-7453</v>
      </c>
      <c r="AB1905" t="str">
        <f t="shared" si="301"/>
        <v>Valid</v>
      </c>
      <c r="AC1905" s="4" t="str">
        <f t="shared" si="302"/>
        <v>Valid</v>
      </c>
      <c r="AD1905" t="s">
        <v>12481</v>
      </c>
      <c r="AE1905" s="11" t="s">
        <v>12482</v>
      </c>
    </row>
    <row r="1906" spans="1:31" ht="16" x14ac:dyDescent="0.2">
      <c r="A1906" t="s">
        <v>12483</v>
      </c>
      <c r="B1906">
        <v>3452</v>
      </c>
      <c r="C1906" t="str">
        <f t="shared" si="296"/>
        <v>store_doc_3452</v>
      </c>
      <c r="D1906" t="s">
        <v>12484</v>
      </c>
      <c r="E1906" t="s">
        <v>12485</v>
      </c>
      <c r="F1906">
        <v>12.695152999999999</v>
      </c>
      <c r="G1906">
        <v>101.254881</v>
      </c>
      <c r="H1906" t="str">
        <f t="shared" si="303"/>
        <v>https://www.google.com/maps/place/12.695153,101.254881</v>
      </c>
      <c r="I1906" t="s">
        <v>28</v>
      </c>
      <c r="J1906" t="s">
        <v>29</v>
      </c>
      <c r="K1906" t="s">
        <v>12486</v>
      </c>
      <c r="L1906" t="s">
        <v>12303</v>
      </c>
      <c r="M1906" t="s">
        <v>11827</v>
      </c>
      <c r="N1906">
        <v>21000</v>
      </c>
      <c r="O1906" t="s">
        <v>12487</v>
      </c>
      <c r="P1906" t="s">
        <v>34</v>
      </c>
      <c r="Q1906" s="3" t="s">
        <v>35</v>
      </c>
      <c r="R1906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6" s="3" t="str">
        <f>VLOOKUP($B1906,[1]Offline!$A$2:$K$2447,2,FALSE)</f>
        <v>Mini Supermarket</v>
      </c>
      <c r="T1906" s="3" t="str">
        <f>VLOOKUP($B1906,[1]Offline!$A$2:$K$2447,6,FALSE)</f>
        <v xml:space="preserve">24 Hours </v>
      </c>
      <c r="U1906" s="3" t="str">
        <f>VLOOKUP($B1906,[1]Offline!$A$2:$K$2447,8,FALSE)</f>
        <v>เลขที่ 29/4 หมู่ 3 ต.ทับมา อ.เมืองระยอง จ.ระยอง 21000</v>
      </c>
      <c r="V1906" s="11" t="str">
        <f t="shared" si="298"/>
        <v>เลขที่ 29/4 หมู่ 3 ต.ทับมา อ.เมืองระยอง จ.ระยอง 21000, โทรศัพท์: 088-984-7484</v>
      </c>
      <c r="W1906" s="3" t="str">
        <f>VLOOKUP($B1906,[1]Offline!$A$2:$K$2447,5,FALSE)</f>
        <v>exp3452-sm@lotuss.com</v>
      </c>
      <c r="X1906" s="3" t="str">
        <f>VLOOKUP($B1906,[1]Offline!$A$2:$K$2447,10,FALSE)</f>
        <v>0889847484</v>
      </c>
      <c r="Y1906" t="s">
        <v>12488</v>
      </c>
      <c r="Z1906" t="str">
        <f t="shared" si="299"/>
        <v>0889847484</v>
      </c>
      <c r="AA1906" t="str">
        <f t="shared" si="300"/>
        <v>088-984-7484</v>
      </c>
      <c r="AB1906" t="str">
        <f t="shared" si="301"/>
        <v>Valid</v>
      </c>
      <c r="AC1906" s="4" t="str">
        <f t="shared" si="302"/>
        <v>Valid</v>
      </c>
      <c r="AD1906" t="s">
        <v>12488</v>
      </c>
      <c r="AE1906" s="11" t="s">
        <v>12489</v>
      </c>
    </row>
    <row r="1907" spans="1:31" ht="16" x14ac:dyDescent="0.2">
      <c r="A1907" t="s">
        <v>12490</v>
      </c>
      <c r="B1907">
        <v>3453</v>
      </c>
      <c r="C1907" t="str">
        <f t="shared" si="296"/>
        <v>store_doc_3453</v>
      </c>
      <c r="D1907" t="s">
        <v>12491</v>
      </c>
      <c r="E1907" t="s">
        <v>12492</v>
      </c>
      <c r="F1907">
        <v>13.942499</v>
      </c>
      <c r="G1907">
        <v>100.662328</v>
      </c>
      <c r="H1907" t="str">
        <f t="shared" si="303"/>
        <v>https://www.google.com/maps/place/13.942499,100.662328</v>
      </c>
      <c r="I1907" t="s">
        <v>28</v>
      </c>
      <c r="J1907" t="s">
        <v>29</v>
      </c>
      <c r="K1907" t="s">
        <v>12493</v>
      </c>
      <c r="L1907" t="s">
        <v>514</v>
      </c>
      <c r="M1907" t="s">
        <v>11357</v>
      </c>
      <c r="N1907">
        <v>12130</v>
      </c>
      <c r="O1907" t="s">
        <v>515</v>
      </c>
      <c r="P1907" t="s">
        <v>34</v>
      </c>
      <c r="Q1907" s="3" t="s">
        <v>44</v>
      </c>
      <c r="R1907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7" s="3" t="str">
        <f>VLOOKUP($B1907,[1]Offline!$A$2:$K$2447,2,FALSE)</f>
        <v>Mini Supermarket</v>
      </c>
      <c r="T1907" s="3" t="str">
        <f>VLOOKUP($B1907,[1]Offline!$A$2:$K$2447,6,FALSE)</f>
        <v xml:space="preserve">24 Hours </v>
      </c>
      <c r="U1907" s="3" t="str">
        <f>VLOOKUP($B1907,[1]Offline!$A$2:$K$2447,8,FALSE)</f>
        <v>เลขที่ 22/5 หมู่ 3 ต.คูคต อ.ลำลูกกา จ.ปทุมธานี 12130</v>
      </c>
      <c r="V1907" s="11" t="str">
        <f t="shared" si="298"/>
        <v>เลขที่ 22/5 หมู่ 3 ต.คูคต อ.ลำลูกกา จ.ปทุมธานี 12130, โทรศัพท์: 081-249-9471</v>
      </c>
      <c r="W1907" s="3" t="str">
        <f>VLOOKUP($B1907,[1]Offline!$A$2:$K$2447,5,FALSE)</f>
        <v>exp3453-sm@lotuss.com</v>
      </c>
      <c r="X1907" s="3" t="str">
        <f>VLOOKUP($B1907,[1]Offline!$A$2:$K$2447,10,FALSE)</f>
        <v>0812499471</v>
      </c>
      <c r="Y1907" t="s">
        <v>12494</v>
      </c>
      <c r="Z1907" t="str">
        <f t="shared" si="299"/>
        <v>0812499471</v>
      </c>
      <c r="AA1907" t="str">
        <f t="shared" si="300"/>
        <v>081-249-9471</v>
      </c>
      <c r="AB1907" t="str">
        <f t="shared" si="301"/>
        <v>Valid</v>
      </c>
      <c r="AC1907" s="4" t="str">
        <f t="shared" si="302"/>
        <v>Valid</v>
      </c>
      <c r="AD1907" t="s">
        <v>12494</v>
      </c>
      <c r="AE1907" s="11" t="s">
        <v>12495</v>
      </c>
    </row>
    <row r="1908" spans="1:31" ht="16" x14ac:dyDescent="0.2">
      <c r="A1908" t="s">
        <v>12496</v>
      </c>
      <c r="B1908">
        <v>3454</v>
      </c>
      <c r="C1908" t="str">
        <f t="shared" si="296"/>
        <v>store_doc_3454</v>
      </c>
      <c r="D1908" t="s">
        <v>12497</v>
      </c>
      <c r="E1908" t="s">
        <v>12498</v>
      </c>
      <c r="F1908">
        <v>13.95185</v>
      </c>
      <c r="G1908">
        <v>99.751381589999994</v>
      </c>
      <c r="H1908" t="str">
        <f t="shared" si="303"/>
        <v>https://www.google.com/maps/place/13.95185,99.75138159</v>
      </c>
      <c r="I1908" t="s">
        <v>28</v>
      </c>
      <c r="J1908" t="s">
        <v>29</v>
      </c>
      <c r="K1908" t="s">
        <v>12499</v>
      </c>
      <c r="L1908" t="s">
        <v>12500</v>
      </c>
      <c r="M1908" t="s">
        <v>12032</v>
      </c>
      <c r="N1908">
        <v>71130</v>
      </c>
      <c r="O1908" t="s">
        <v>12501</v>
      </c>
      <c r="P1908" t="s">
        <v>34</v>
      </c>
      <c r="Q1908" s="3" t="s">
        <v>35</v>
      </c>
      <c r="R1908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8" s="3" t="str">
        <f>VLOOKUP($B1908,[1]Offline!$A$2:$K$2447,2,FALSE)</f>
        <v>Mini Supermarket</v>
      </c>
      <c r="T1908" s="3" t="str">
        <f>VLOOKUP($B1908,[1]Offline!$A$2:$K$2447,6,FALSE)</f>
        <v>06:00-23:00 (17Hrs)</v>
      </c>
      <c r="U1908" s="3" t="str">
        <f>VLOOKUP($B1908,[1]Offline!$A$2:$K$2447,8,FALSE)</f>
        <v>เลขที่ 179/1 ถ.แสงชูโต ต.ท่าเรือ อ.ท่ามะกา จ.กาญจนบุรี 71130</v>
      </c>
      <c r="V1908" s="11" t="str">
        <f t="shared" si="298"/>
        <v>เลขที่ 179/1 ถ.แสงชูโต ต.ท่าเรือ อ.ท่ามะกา จ.กาญจนบุรี 71130, โทรศัพท์: 081-249-9660</v>
      </c>
      <c r="W1908" s="3" t="str">
        <f>VLOOKUP($B1908,[1]Offline!$A$2:$K$2447,5,FALSE)</f>
        <v>exp3454-sm@lotuss.com</v>
      </c>
      <c r="X1908" s="3" t="str">
        <f>VLOOKUP($B1908,[1]Offline!$A$2:$K$2447,10,FALSE)</f>
        <v>0812499660</v>
      </c>
      <c r="Y1908" t="s">
        <v>12502</v>
      </c>
      <c r="Z1908" t="str">
        <f t="shared" si="299"/>
        <v>0812499660</v>
      </c>
      <c r="AA1908" t="str">
        <f t="shared" si="300"/>
        <v>081-249-9660</v>
      </c>
      <c r="AB1908" t="str">
        <f t="shared" si="301"/>
        <v>Valid</v>
      </c>
      <c r="AC1908" s="4" t="str">
        <f t="shared" si="302"/>
        <v>Valid</v>
      </c>
      <c r="AD1908" t="s">
        <v>12502</v>
      </c>
      <c r="AE1908" s="11" t="s">
        <v>12503</v>
      </c>
    </row>
    <row r="1909" spans="1:31" ht="16" x14ac:dyDescent="0.2">
      <c r="A1909" t="s">
        <v>12504</v>
      </c>
      <c r="B1909">
        <v>3455</v>
      </c>
      <c r="C1909" t="str">
        <f t="shared" si="296"/>
        <v>store_doc_3455</v>
      </c>
      <c r="D1909" t="s">
        <v>12505</v>
      </c>
      <c r="E1909" t="s">
        <v>12506</v>
      </c>
      <c r="F1909">
        <v>13.443080999999999</v>
      </c>
      <c r="G1909">
        <v>100.996543</v>
      </c>
      <c r="H1909" t="str">
        <f t="shared" si="303"/>
        <v>https://www.google.com/maps/place/13.443081,100.996543</v>
      </c>
      <c r="I1909" t="s">
        <v>28</v>
      </c>
      <c r="J1909" t="s">
        <v>29</v>
      </c>
      <c r="K1909" t="s">
        <v>12507</v>
      </c>
      <c r="L1909" t="s">
        <v>12297</v>
      </c>
      <c r="M1909" t="s">
        <v>11366</v>
      </c>
      <c r="N1909">
        <v>20000</v>
      </c>
      <c r="O1909" t="s">
        <v>12508</v>
      </c>
      <c r="P1909" t="s">
        <v>34</v>
      </c>
      <c r="Q1909" s="3" t="s">
        <v>35</v>
      </c>
      <c r="R1909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09" s="3" t="str">
        <f>VLOOKUP($B1909,[1]Offline!$A$2:$K$2447,2,FALSE)</f>
        <v>Mini Supermarket</v>
      </c>
      <c r="T1909" s="3" t="str">
        <f>VLOOKUP($B1909,[1]Offline!$A$2:$K$2447,6,FALSE)</f>
        <v>06:00-23:00 (17Hrs)</v>
      </c>
      <c r="U1909" s="3" t="str">
        <f>VLOOKUP($B1909,[1]Offline!$A$2:$K$2447,8,FALSE)</f>
        <v>เลขที่ 62/1 หมู่ 2 ต.คลองตำหรุ อ.เมืองชลบุรี จ.ชลบุรี 20000</v>
      </c>
      <c r="V1909" s="11" t="str">
        <f t="shared" si="298"/>
        <v>เลขที่ 62/1 หมู่ 2 ต.คลองตำหรุ อ.เมืองชลบุรี จ.ชลบุรี 20000, โทรศัพท์: ยังไม่มีเบอร์สาขา</v>
      </c>
      <c r="W1909" s="3" t="str">
        <f>VLOOKUP($B1909,[1]Offline!$A$2:$K$2447,5,FALSE)</f>
        <v>exp3455-sm@lotuss.com</v>
      </c>
      <c r="X1909" s="3" t="str">
        <f>VLOOKUP($B1909,[1]Offline!$A$2:$K$2447,10,FALSE)</f>
        <v>0ยังไม่มีเบอร์สาขา</v>
      </c>
      <c r="Y1909" t="s">
        <v>1580</v>
      </c>
      <c r="Z1909" t="str">
        <f t="shared" si="299"/>
        <v>ยังไม่มีเบอร์สาขา</v>
      </c>
      <c r="AA1909" t="str">
        <f t="shared" si="300"/>
        <v>ยังไม่มีเบอร์สาขา</v>
      </c>
      <c r="AB1909" t="str">
        <f t="shared" si="301"/>
        <v>Invalid</v>
      </c>
      <c r="AC1909" s="4" t="str">
        <f t="shared" si="302"/>
        <v>Invalid</v>
      </c>
      <c r="AD1909" t="s">
        <v>1580</v>
      </c>
      <c r="AE1909" s="11" t="s">
        <v>1580</v>
      </c>
    </row>
    <row r="1910" spans="1:31" ht="16" x14ac:dyDescent="0.2">
      <c r="A1910" t="s">
        <v>12509</v>
      </c>
      <c r="B1910">
        <v>3456</v>
      </c>
      <c r="C1910" t="str">
        <f t="shared" si="296"/>
        <v>store_doc_3456</v>
      </c>
      <c r="D1910" t="s">
        <v>12510</v>
      </c>
      <c r="E1910" t="s">
        <v>12511</v>
      </c>
      <c r="F1910">
        <v>7.8571390000000001</v>
      </c>
      <c r="G1910">
        <v>98.338547000000005</v>
      </c>
      <c r="H1910" t="str">
        <f t="shared" si="303"/>
        <v>https://www.google.com/maps/place/7.857139,98.338547</v>
      </c>
      <c r="I1910" t="s">
        <v>28</v>
      </c>
      <c r="J1910" t="s">
        <v>29</v>
      </c>
      <c r="K1910" t="s">
        <v>12512</v>
      </c>
      <c r="L1910" t="s">
        <v>12513</v>
      </c>
      <c r="M1910" t="s">
        <v>12514</v>
      </c>
      <c r="N1910">
        <v>83130</v>
      </c>
      <c r="O1910" t="s">
        <v>12515</v>
      </c>
      <c r="P1910" t="s">
        <v>34</v>
      </c>
      <c r="Q1910" s="3" t="s">
        <v>170</v>
      </c>
      <c r="R1910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0" s="3" t="str">
        <f>VLOOKUP($B1910,[1]Offline!$A$2:$K$2447,2,FALSE)</f>
        <v>Mini Supermarket</v>
      </c>
      <c r="T1910" s="3" t="str">
        <f>VLOOKUP($B1910,[1]Offline!$A$2:$K$2447,6,FALSE)</f>
        <v>06:00-23:00 (17Hrs)</v>
      </c>
      <c r="U1910" s="3" t="str">
        <f>VLOOKUP($B1910,[1]Offline!$A$2:$K$2447,8,FALSE)</f>
        <v>เลขที่ 14/101 หมู่ 5 ต.ฉลอง อ.เมืองภูเก็ต จ.ภูเก็ต 83130</v>
      </c>
      <c r="V1910" s="11" t="str">
        <f t="shared" si="298"/>
        <v>เลขที่ 14/101 หมู่ 5 ต.ฉลอง อ.เมืองภูเก็ต จ.ภูเก็ต 83130, โทรศัพท์: 096-163-3121</v>
      </c>
      <c r="W1910" s="3" t="str">
        <f>VLOOKUP($B1910,[1]Offline!$A$2:$K$2447,5,FALSE)</f>
        <v>exp3456-sm@lotuss.com</v>
      </c>
      <c r="X1910" s="3" t="str">
        <f>VLOOKUP($B1910,[1]Offline!$A$2:$K$2447,10,FALSE)</f>
        <v>0961633121</v>
      </c>
      <c r="Y1910" t="s">
        <v>12516</v>
      </c>
      <c r="Z1910" t="str">
        <f t="shared" si="299"/>
        <v>0961633121</v>
      </c>
      <c r="AA1910" t="str">
        <f t="shared" si="300"/>
        <v>096-163-3121</v>
      </c>
      <c r="AB1910" t="str">
        <f t="shared" si="301"/>
        <v>Valid</v>
      </c>
      <c r="AC1910" s="4" t="str">
        <f t="shared" si="302"/>
        <v>Valid</v>
      </c>
      <c r="AD1910" t="s">
        <v>12516</v>
      </c>
      <c r="AE1910" s="11" t="s">
        <v>12517</v>
      </c>
    </row>
    <row r="1911" spans="1:31" ht="16" x14ac:dyDescent="0.2">
      <c r="A1911" t="s">
        <v>12518</v>
      </c>
      <c r="B1911">
        <v>3457</v>
      </c>
      <c r="C1911" t="str">
        <f t="shared" si="296"/>
        <v>store_doc_3457</v>
      </c>
      <c r="D1911" t="s">
        <v>12519</v>
      </c>
      <c r="E1911" t="s">
        <v>12520</v>
      </c>
      <c r="F1911">
        <v>7.9898300000000004</v>
      </c>
      <c r="G1911">
        <v>98.372978000000003</v>
      </c>
      <c r="H1911" t="str">
        <f t="shared" si="303"/>
        <v>https://www.google.com/maps/place/7.98983,98.372978</v>
      </c>
      <c r="I1911" t="s">
        <v>28</v>
      </c>
      <c r="J1911" t="s">
        <v>29</v>
      </c>
      <c r="K1911" t="s">
        <v>12521</v>
      </c>
      <c r="L1911" t="s">
        <v>12522</v>
      </c>
      <c r="M1911" t="s">
        <v>12514</v>
      </c>
      <c r="N1911">
        <v>83110</v>
      </c>
      <c r="O1911" t="s">
        <v>12523</v>
      </c>
      <c r="P1911" t="s">
        <v>34</v>
      </c>
      <c r="Q1911" s="3" t="s">
        <v>44</v>
      </c>
      <c r="R1911" s="3" t="str">
        <f t="shared" si="297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1" s="3" t="str">
        <f>VLOOKUP($B1911,[1]Offline!$A$2:$K$2447,2,FALSE)</f>
        <v>Mini Supermarket</v>
      </c>
      <c r="T1911" s="3" t="str">
        <f>VLOOKUP($B1911,[1]Offline!$A$2:$K$2447,6,FALSE)</f>
        <v xml:space="preserve">24 Hours </v>
      </c>
      <c r="U1911" s="3" t="str">
        <f>VLOOKUP($B1911,[1]Offline!$A$2:$K$2447,8,FALSE)</f>
        <v>เลขที่ 183/33 หมู่ 8 ต.ป่าคลอก อ.ถลาง จ.ภูเก็ต 83110</v>
      </c>
      <c r="V1911" s="11" t="str">
        <f t="shared" si="298"/>
        <v>เลขที่ 183/33 หมู่ 8 ต.ป่าคลอก อ.ถลาง จ.ภูเก็ต 83110, โทรศัพท์: 094-215-3165</v>
      </c>
      <c r="W1911" s="3" t="str">
        <f>VLOOKUP($B1911,[1]Offline!$A$2:$K$2447,5,FALSE)</f>
        <v>exp3457-sm@lotuss.com</v>
      </c>
      <c r="X1911" s="3" t="str">
        <f>VLOOKUP($B1911,[1]Offline!$A$2:$K$2447,10,FALSE)</f>
        <v>0942153165</v>
      </c>
      <c r="Y1911" t="s">
        <v>12524</v>
      </c>
      <c r="Z1911" t="str">
        <f t="shared" si="299"/>
        <v>0942153165</v>
      </c>
      <c r="AA1911" t="str">
        <f t="shared" si="300"/>
        <v>094-215-3165</v>
      </c>
      <c r="AB1911" t="str">
        <f t="shared" si="301"/>
        <v>Valid</v>
      </c>
      <c r="AC1911" s="4" t="str">
        <f t="shared" si="302"/>
        <v>Valid</v>
      </c>
      <c r="AD1911" t="s">
        <v>12524</v>
      </c>
      <c r="AE1911" s="11" t="s">
        <v>12525</v>
      </c>
    </row>
    <row r="1912" spans="1:31" ht="16" x14ac:dyDescent="0.2">
      <c r="A1912" t="s">
        <v>12526</v>
      </c>
      <c r="B1912">
        <v>3458</v>
      </c>
      <c r="C1912" t="str">
        <f t="shared" si="296"/>
        <v>store_doc_3458</v>
      </c>
      <c r="D1912" t="s">
        <v>12527</v>
      </c>
      <c r="E1912" t="s">
        <v>12528</v>
      </c>
      <c r="F1912">
        <v>18.279582999999999</v>
      </c>
      <c r="G1912">
        <v>99.475553000000005</v>
      </c>
      <c r="H1912" t="str">
        <f t="shared" si="303"/>
        <v>https://www.google.com/maps/place/18.279583,99.475553</v>
      </c>
      <c r="I1912" t="s">
        <v>28</v>
      </c>
      <c r="J1912" t="s">
        <v>29</v>
      </c>
      <c r="K1912" t="s">
        <v>12529</v>
      </c>
      <c r="L1912" t="s">
        <v>12530</v>
      </c>
      <c r="M1912" t="s">
        <v>11805</v>
      </c>
      <c r="N1912">
        <v>52100</v>
      </c>
      <c r="O1912" t="s">
        <v>2109</v>
      </c>
      <c r="P1912" t="s">
        <v>34</v>
      </c>
      <c r="Q1912" s="3" t="s">
        <v>35</v>
      </c>
      <c r="R1912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2" s="3" t="str">
        <f>VLOOKUP($B1912,[1]Offline!$A$2:$K$2447,2,FALSE)</f>
        <v>Mini Supermarket</v>
      </c>
      <c r="T1912" s="3" t="str">
        <f>VLOOKUP($B1912,[1]Offline!$A$2:$K$2447,6,FALSE)</f>
        <v>06:00-23:00 (17Hrs)</v>
      </c>
      <c r="U1912" s="3" t="str">
        <f>VLOOKUP($B1912,[1]Offline!$A$2:$K$2447,8,FALSE)</f>
        <v>เลขที่ 522/3 ถนนประสานไมตรี ตำบลสบตุ๋ย อำเภอเมืองลำปาง จังหวัดลำปาง 52100</v>
      </c>
      <c r="V1912" s="11" t="str">
        <f t="shared" si="298"/>
        <v>เลขที่ 522/3 ถนนประสานไมตรี ตำบลสบตุ๋ย อำเภอเมืองลำปาง จังหวัดลำปาง 52100, โทรศัพท์: 081-249-9022</v>
      </c>
      <c r="W1912" s="3" t="str">
        <f>VLOOKUP($B1912,[1]Offline!$A$2:$K$2447,5,FALSE)</f>
        <v>exp3458-sm@lotuss.com</v>
      </c>
      <c r="X1912" s="3" t="str">
        <f>VLOOKUP($B1912,[1]Offline!$A$2:$K$2447,10,FALSE)</f>
        <v>0812499022</v>
      </c>
      <c r="Y1912" t="s">
        <v>12531</v>
      </c>
      <c r="Z1912" t="str">
        <f t="shared" si="299"/>
        <v>0812499022</v>
      </c>
      <c r="AA1912" t="str">
        <f t="shared" si="300"/>
        <v>081-249-9022</v>
      </c>
      <c r="AB1912" t="str">
        <f t="shared" si="301"/>
        <v>Valid</v>
      </c>
      <c r="AC1912" s="4" t="str">
        <f t="shared" si="302"/>
        <v>Valid</v>
      </c>
      <c r="AD1912" t="s">
        <v>12531</v>
      </c>
      <c r="AE1912" s="11" t="s">
        <v>12532</v>
      </c>
    </row>
    <row r="1913" spans="1:31" ht="16" x14ac:dyDescent="0.2">
      <c r="A1913" t="s">
        <v>12533</v>
      </c>
      <c r="B1913">
        <v>3459</v>
      </c>
      <c r="C1913" t="str">
        <f t="shared" si="296"/>
        <v>store_doc_3459</v>
      </c>
      <c r="D1913" t="s">
        <v>12534</v>
      </c>
      <c r="E1913" t="s">
        <v>12535</v>
      </c>
      <c r="F1913">
        <v>16.269355999999998</v>
      </c>
      <c r="G1913">
        <v>103.747576</v>
      </c>
      <c r="H1913" t="str">
        <f t="shared" si="303"/>
        <v>https://www.google.com/maps/place/16.269356,103.747576</v>
      </c>
      <c r="I1913" t="s">
        <v>28</v>
      </c>
      <c r="J1913" t="s">
        <v>29</v>
      </c>
      <c r="K1913" t="s">
        <v>12536</v>
      </c>
      <c r="L1913" t="s">
        <v>12537</v>
      </c>
      <c r="M1913" t="s">
        <v>11662</v>
      </c>
      <c r="N1913">
        <v>46120</v>
      </c>
      <c r="O1913" t="s">
        <v>12538</v>
      </c>
      <c r="P1913" t="s">
        <v>34</v>
      </c>
      <c r="Q1913" s="3" t="s">
        <v>35</v>
      </c>
      <c r="R1913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3" s="3" t="str">
        <f>VLOOKUP($B1913,[1]Offline!$A$2:$K$2447,2,FALSE)</f>
        <v>Mini Supermarket</v>
      </c>
      <c r="T1913" s="3" t="str">
        <f>VLOOKUP($B1913,[1]Offline!$A$2:$K$2447,6,FALSE)</f>
        <v>06:00-23:00 (17Hrs)</v>
      </c>
      <c r="U1913" s="3" t="str">
        <f>VLOOKUP($B1913,[1]Offline!$A$2:$K$2447,8,FALSE)</f>
        <v>เลขที่ 274 หมู่ที่ 13 ตำบลร่องคำ อำเภอร่องค่ำ จังหวัดกาฬสินธุ์ 46120</v>
      </c>
      <c r="V1913" s="11" t="str">
        <f t="shared" si="298"/>
        <v>เลขที่ 274 หมู่ที่ 13 ตำบลร่องคำ อำเภอร่องค่ำ จังหวัดกาฬสินธุ์ 46120, โทรศัพท์: 064-306-4884</v>
      </c>
      <c r="W1913" s="3" t="str">
        <f>VLOOKUP($B1913,[1]Offline!$A$2:$K$2447,5,FALSE)</f>
        <v>exp3459-sm@lotuss.com</v>
      </c>
      <c r="X1913" s="3" t="str">
        <f>VLOOKUP($B1913,[1]Offline!$A$2:$K$2447,10,FALSE)</f>
        <v>0643064884</v>
      </c>
      <c r="Y1913" t="s">
        <v>12539</v>
      </c>
      <c r="Z1913" t="str">
        <f t="shared" si="299"/>
        <v>0643064884</v>
      </c>
      <c r="AA1913" t="str">
        <f t="shared" si="300"/>
        <v>064-306-4884</v>
      </c>
      <c r="AB1913" t="str">
        <f t="shared" si="301"/>
        <v>Valid</v>
      </c>
      <c r="AC1913" s="4" t="str">
        <f t="shared" si="302"/>
        <v>Valid</v>
      </c>
      <c r="AD1913" t="s">
        <v>12539</v>
      </c>
      <c r="AE1913" s="11" t="s">
        <v>12540</v>
      </c>
    </row>
    <row r="1914" spans="1:31" ht="16" x14ac:dyDescent="0.2">
      <c r="A1914" t="s">
        <v>12541</v>
      </c>
      <c r="B1914">
        <v>3460</v>
      </c>
      <c r="C1914" t="str">
        <f t="shared" si="296"/>
        <v>store_doc_3460</v>
      </c>
      <c r="D1914" t="s">
        <v>12542</v>
      </c>
      <c r="E1914" t="s">
        <v>12543</v>
      </c>
      <c r="F1914">
        <v>12.718769</v>
      </c>
      <c r="G1914">
        <v>101.085476</v>
      </c>
      <c r="H1914" t="str">
        <f t="shared" si="303"/>
        <v>https://www.google.com/maps/place/12.718769,101.085476</v>
      </c>
      <c r="I1914" t="s">
        <v>28</v>
      </c>
      <c r="J1914" t="s">
        <v>29</v>
      </c>
      <c r="K1914" t="s">
        <v>12544</v>
      </c>
      <c r="L1914" t="s">
        <v>11826</v>
      </c>
      <c r="M1914" t="s">
        <v>11827</v>
      </c>
      <c r="N1914">
        <v>21130</v>
      </c>
      <c r="O1914" t="s">
        <v>12545</v>
      </c>
      <c r="P1914" t="s">
        <v>34</v>
      </c>
      <c r="Q1914" s="3" t="s">
        <v>35</v>
      </c>
      <c r="R1914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4" s="3" t="str">
        <f>VLOOKUP($B1914,[1]Offline!$A$2:$K$2447,2,FALSE)</f>
        <v>Mini Supermarket</v>
      </c>
      <c r="T1914" s="3" t="str">
        <f>VLOOKUP($B1914,[1]Offline!$A$2:$K$2447,6,FALSE)</f>
        <v>06:00-23:00 (17Hrs)</v>
      </c>
      <c r="U1914" s="3" t="str">
        <f>VLOOKUP($B1914,[1]Offline!$A$2:$K$2447,8,FALSE)</f>
        <v>เลขที่ 174/35 หมู่ 2 ต.บ้านฉาง อ.บ้านฉาง จ.ระยอง 21130</v>
      </c>
      <c r="V1914" s="11" t="str">
        <f t="shared" si="298"/>
        <v>เลขที่ 174/35 หมู่ 2 ต.บ้านฉาง อ.บ้านฉาง จ.ระยอง 21130, โทรศัพท์: 094-215-3121</v>
      </c>
      <c r="W1914" s="3" t="str">
        <f>VLOOKUP($B1914,[1]Offline!$A$2:$K$2447,5,FALSE)</f>
        <v>exp3460-sm@lotuss.com</v>
      </c>
      <c r="X1914" s="3" t="str">
        <f>VLOOKUP($B1914,[1]Offline!$A$2:$K$2447,10,FALSE)</f>
        <v>0942153121</v>
      </c>
      <c r="Y1914" t="s">
        <v>12546</v>
      </c>
      <c r="Z1914" t="str">
        <f t="shared" si="299"/>
        <v>0942153121</v>
      </c>
      <c r="AA1914" t="str">
        <f t="shared" si="300"/>
        <v>094-215-3121</v>
      </c>
      <c r="AB1914" t="str">
        <f t="shared" si="301"/>
        <v>Valid</v>
      </c>
      <c r="AC1914" s="4" t="str">
        <f t="shared" si="302"/>
        <v>Valid</v>
      </c>
      <c r="AD1914" t="s">
        <v>12546</v>
      </c>
      <c r="AE1914" s="11" t="s">
        <v>12547</v>
      </c>
    </row>
    <row r="1915" spans="1:31" ht="16" x14ac:dyDescent="0.2">
      <c r="A1915" t="s">
        <v>12548</v>
      </c>
      <c r="B1915">
        <v>3461</v>
      </c>
      <c r="C1915" t="str">
        <f t="shared" si="296"/>
        <v>store_doc_3461</v>
      </c>
      <c r="D1915" t="s">
        <v>12549</v>
      </c>
      <c r="E1915" t="s">
        <v>12550</v>
      </c>
      <c r="F1915">
        <v>18.474077000000001</v>
      </c>
      <c r="G1915">
        <v>98.930244999999999</v>
      </c>
      <c r="H1915" t="str">
        <f t="shared" si="303"/>
        <v>https://www.google.com/maps/place/18.474077,98.930245</v>
      </c>
      <c r="I1915" t="s">
        <v>28</v>
      </c>
      <c r="J1915" t="s">
        <v>29</v>
      </c>
      <c r="K1915" t="s">
        <v>12551</v>
      </c>
      <c r="L1915" t="s">
        <v>12552</v>
      </c>
      <c r="M1915" t="s">
        <v>11982</v>
      </c>
      <c r="N1915">
        <v>51120</v>
      </c>
      <c r="O1915" t="s">
        <v>12553</v>
      </c>
      <c r="P1915" t="s">
        <v>34</v>
      </c>
      <c r="Q1915" s="3" t="s">
        <v>35</v>
      </c>
      <c r="R1915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5" s="3" t="str">
        <f>VLOOKUP($B1915,[1]Offline!$A$2:$K$2447,2,FALSE)</f>
        <v>Mini Supermarket</v>
      </c>
      <c r="T1915" s="3" t="str">
        <f>VLOOKUP($B1915,[1]Offline!$A$2:$K$2447,6,FALSE)</f>
        <v>06:00-23:00 (17Hrs)</v>
      </c>
      <c r="U1915" s="3" t="str">
        <f>VLOOKUP($B1915,[1]Offline!$A$2:$K$2447,8,FALSE)</f>
        <v>เลขที่ 180 หมู่ 3 ตำบลมะกอก อำเภอป่าซาง จังหวัดลำพูน 51120</v>
      </c>
      <c r="V1915" s="11" t="str">
        <f t="shared" si="298"/>
        <v>เลขที่ 180 หมู่ 3 ตำบลมะกอก อำเภอป่าซาง จังหวัดลำพูน 51120, โทรศัพท์: 094-215-3068</v>
      </c>
      <c r="W1915" s="3" t="str">
        <f>VLOOKUP($B1915,[1]Offline!$A$2:$K$2447,5,FALSE)</f>
        <v>exp3461-sm@lotuss.com</v>
      </c>
      <c r="X1915" s="3" t="str">
        <f>VLOOKUP($B1915,[1]Offline!$A$2:$K$2447,10,FALSE)</f>
        <v>0942153068</v>
      </c>
      <c r="Y1915" t="s">
        <v>12554</v>
      </c>
      <c r="Z1915" t="str">
        <f t="shared" si="299"/>
        <v>0942153068</v>
      </c>
      <c r="AA1915" t="str">
        <f t="shared" si="300"/>
        <v>094-215-3068</v>
      </c>
      <c r="AB1915" t="str">
        <f t="shared" si="301"/>
        <v>Valid</v>
      </c>
      <c r="AC1915" s="4" t="str">
        <f t="shared" si="302"/>
        <v>Valid</v>
      </c>
      <c r="AD1915" t="s">
        <v>12554</v>
      </c>
      <c r="AE1915" s="11" t="s">
        <v>12555</v>
      </c>
    </row>
    <row r="1916" spans="1:31" ht="16" x14ac:dyDescent="0.2">
      <c r="A1916" t="s">
        <v>12556</v>
      </c>
      <c r="B1916">
        <v>3462</v>
      </c>
      <c r="C1916" t="str">
        <f t="shared" si="296"/>
        <v>store_doc_3462</v>
      </c>
      <c r="D1916" t="s">
        <v>12557</v>
      </c>
      <c r="E1916" t="s">
        <v>12558</v>
      </c>
      <c r="F1916">
        <v>18.047108000000001</v>
      </c>
      <c r="G1916">
        <v>100.112289</v>
      </c>
      <c r="H1916" t="str">
        <f t="shared" si="303"/>
        <v>https://www.google.com/maps/place/18.047108,100.112289</v>
      </c>
      <c r="I1916" t="s">
        <v>28</v>
      </c>
      <c r="J1916" t="s">
        <v>29</v>
      </c>
      <c r="K1916" t="s">
        <v>12559</v>
      </c>
      <c r="L1916" t="s">
        <v>6135</v>
      </c>
      <c r="M1916" t="s">
        <v>12560</v>
      </c>
      <c r="N1916">
        <v>54130</v>
      </c>
      <c r="O1916" t="s">
        <v>12561</v>
      </c>
      <c r="P1916" t="s">
        <v>34</v>
      </c>
      <c r="Q1916" s="3" t="s">
        <v>170</v>
      </c>
      <c r="R1916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6" s="3" t="str">
        <f>VLOOKUP($B1916,[1]Offline!$A$2:$K$2447,2,FALSE)</f>
        <v>Mini Supermarket</v>
      </c>
      <c r="T1916" s="3" t="str">
        <f>VLOOKUP($B1916,[1]Offline!$A$2:$K$2447,6,FALSE)</f>
        <v>06:00-23:00 (17Hrs)</v>
      </c>
      <c r="U1916" s="3" t="str">
        <f>VLOOKUP($B1916,[1]Offline!$A$2:$K$2447,8,FALSE)</f>
        <v>เลขที่ 25/2/ หมู่ 1 ตำบลสูงเม่น อำเภอสูงเม่น จังหวัดแพร่ 54130</v>
      </c>
      <c r="V1916" s="11" t="str">
        <f t="shared" si="298"/>
        <v>เลขที่ 25/2/ หมู่ 1 ตำบลสูงเม่น อำเภอสูงเม่น จังหวัดแพร่ 54130, โทรศัพท์: 094-215-3094</v>
      </c>
      <c r="W1916" s="3" t="str">
        <f>VLOOKUP($B1916,[1]Offline!$A$2:$K$2447,5,FALSE)</f>
        <v>exp3462-sm@lotuss.com</v>
      </c>
      <c r="X1916" s="3" t="str">
        <f>VLOOKUP($B1916,[1]Offline!$A$2:$K$2447,10,FALSE)</f>
        <v>0942153094</v>
      </c>
      <c r="Y1916" t="s">
        <v>12562</v>
      </c>
      <c r="Z1916" t="str">
        <f t="shared" si="299"/>
        <v>0942153094</v>
      </c>
      <c r="AA1916" t="str">
        <f t="shared" si="300"/>
        <v>094-215-3094</v>
      </c>
      <c r="AB1916" t="str">
        <f t="shared" si="301"/>
        <v>Valid</v>
      </c>
      <c r="AC1916" s="4" t="str">
        <f t="shared" si="302"/>
        <v>Valid</v>
      </c>
      <c r="AD1916" t="s">
        <v>12562</v>
      </c>
      <c r="AE1916" s="11" t="s">
        <v>12563</v>
      </c>
    </row>
    <row r="1917" spans="1:31" ht="16" x14ac:dyDescent="0.2">
      <c r="A1917" t="s">
        <v>12564</v>
      </c>
      <c r="B1917">
        <v>3463</v>
      </c>
      <c r="C1917" t="str">
        <f t="shared" si="296"/>
        <v>store_doc_3463</v>
      </c>
      <c r="D1917" t="s">
        <v>12565</v>
      </c>
      <c r="E1917" t="s">
        <v>12566</v>
      </c>
      <c r="F1917">
        <v>14.069103</v>
      </c>
      <c r="G1917">
        <v>101.81809800000001</v>
      </c>
      <c r="H1917" t="str">
        <f t="shared" si="303"/>
        <v>https://www.google.com/maps/place/14.069103,101.818098</v>
      </c>
      <c r="I1917" t="s">
        <v>28</v>
      </c>
      <c r="J1917" t="s">
        <v>29</v>
      </c>
      <c r="K1917" t="s">
        <v>12567</v>
      </c>
      <c r="L1917" t="s">
        <v>2417</v>
      </c>
      <c r="M1917" t="s">
        <v>11498</v>
      </c>
      <c r="N1917">
        <v>25110</v>
      </c>
      <c r="O1917" t="s">
        <v>2418</v>
      </c>
      <c r="P1917" t="s">
        <v>34</v>
      </c>
      <c r="Q1917" s="3" t="s">
        <v>35</v>
      </c>
      <c r="R1917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7" s="3" t="str">
        <f>VLOOKUP($B1917,[1]Offline!$A$2:$K$2447,2,FALSE)</f>
        <v>Mini Supermarket</v>
      </c>
      <c r="T1917" s="3" t="str">
        <f>VLOOKUP($B1917,[1]Offline!$A$2:$K$2447,6,FALSE)</f>
        <v>06:00-23:00 (17Hrs)</v>
      </c>
      <c r="U1917" s="3" t="str">
        <f>VLOOKUP($B1917,[1]Offline!$A$2:$K$2447,8,FALSE)</f>
        <v>เลขที่ 30 หมู่ 10 ต.หนองกี่ อ.กบินทร์บุรี จ.ปราจีนบุรี 25110</v>
      </c>
      <c r="V1917" s="11" t="str">
        <f t="shared" si="298"/>
        <v>เลขที่ 30 หมู่ 10 ต.หนองกี่ อ.กบินทร์บุรี จ.ปราจีนบุรี 25110, โทรศัพท์: 094-215-3141</v>
      </c>
      <c r="W1917" s="3" t="str">
        <f>VLOOKUP($B1917,[1]Offline!$A$2:$K$2447,5,FALSE)</f>
        <v>exp3463-sm@lotuss.com</v>
      </c>
      <c r="X1917" s="3" t="str">
        <f>VLOOKUP($B1917,[1]Offline!$A$2:$K$2447,10,FALSE)</f>
        <v>0942153141</v>
      </c>
      <c r="Y1917" t="s">
        <v>12568</v>
      </c>
      <c r="Z1917" t="str">
        <f t="shared" si="299"/>
        <v>0942153141</v>
      </c>
      <c r="AA1917" t="str">
        <f t="shared" si="300"/>
        <v>094-215-3141</v>
      </c>
      <c r="AB1917" t="str">
        <f t="shared" si="301"/>
        <v>Valid</v>
      </c>
      <c r="AC1917" s="4" t="str">
        <f t="shared" si="302"/>
        <v>Valid</v>
      </c>
      <c r="AD1917" t="s">
        <v>12568</v>
      </c>
      <c r="AE1917" s="11" t="s">
        <v>12569</v>
      </c>
    </row>
    <row r="1918" spans="1:31" ht="16" x14ac:dyDescent="0.2">
      <c r="A1918" t="s">
        <v>12570</v>
      </c>
      <c r="B1918">
        <v>3464</v>
      </c>
      <c r="C1918" t="str">
        <f t="shared" si="296"/>
        <v>store_doc_3464</v>
      </c>
      <c r="D1918" t="s">
        <v>12571</v>
      </c>
      <c r="E1918" t="s">
        <v>12572</v>
      </c>
      <c r="F1918">
        <v>14.566503000000001</v>
      </c>
      <c r="G1918">
        <v>100.721232</v>
      </c>
      <c r="H1918" t="str">
        <f t="shared" si="303"/>
        <v>https://www.google.com/maps/place/14.566503,100.721232</v>
      </c>
      <c r="I1918" t="s">
        <v>28</v>
      </c>
      <c r="J1918" t="s">
        <v>29</v>
      </c>
      <c r="K1918" t="s">
        <v>12573</v>
      </c>
      <c r="L1918" t="s">
        <v>12574</v>
      </c>
      <c r="M1918" t="s">
        <v>12575</v>
      </c>
      <c r="N1918">
        <v>13130</v>
      </c>
      <c r="O1918" t="s">
        <v>12576</v>
      </c>
      <c r="P1918" t="s">
        <v>34</v>
      </c>
      <c r="Q1918" s="3" t="s">
        <v>170</v>
      </c>
      <c r="R1918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8" s="3" t="str">
        <f>VLOOKUP($B1918,[1]Offline!$A$2:$K$2447,2,FALSE)</f>
        <v>Mini Supermarket</v>
      </c>
      <c r="T1918" s="3" t="str">
        <f>VLOOKUP($B1918,[1]Offline!$A$2:$K$2447,6,FALSE)</f>
        <v>06:00-23:00 (17Hrs)</v>
      </c>
      <c r="U1918" s="3" t="str">
        <f>VLOOKUP($B1918,[1]Offline!$A$2:$K$2447,8,FALSE)</f>
        <v>เลขที่ 13 ถนนท่าเรือ-ท่าลาน ตำบลท่าเรือ อำเภอท่าเรือ จังหวัดพระนครศรีอยุธยา 13130</v>
      </c>
      <c r="V1918" s="11" t="str">
        <f t="shared" si="298"/>
        <v>เลขที่ 13 ถนนท่าเรือ-ท่าลาน ตำบลท่าเรือ อำเภอท่าเรือ จังหวัดพระนครศรีอยุธยา 13130, โทรศัพท์: 096-175-2458</v>
      </c>
      <c r="W1918" s="3" t="str">
        <f>VLOOKUP($B1918,[1]Offline!$A$2:$K$2447,5,FALSE)</f>
        <v>exp3464-sm@lotuss.com</v>
      </c>
      <c r="X1918" s="3" t="str">
        <f>VLOOKUP($B1918,[1]Offline!$A$2:$K$2447,10,FALSE)</f>
        <v>0961752458</v>
      </c>
      <c r="Y1918" t="s">
        <v>12577</v>
      </c>
      <c r="Z1918" t="str">
        <f t="shared" si="299"/>
        <v>0961752458</v>
      </c>
      <c r="AA1918" t="str">
        <f t="shared" si="300"/>
        <v>096-175-2458</v>
      </c>
      <c r="AB1918" t="str">
        <f t="shared" si="301"/>
        <v>Valid</v>
      </c>
      <c r="AC1918" s="4" t="str">
        <f t="shared" si="302"/>
        <v>Valid</v>
      </c>
      <c r="AD1918" t="s">
        <v>12577</v>
      </c>
      <c r="AE1918" s="11" t="s">
        <v>12578</v>
      </c>
    </row>
    <row r="1919" spans="1:31" ht="16" x14ac:dyDescent="0.2">
      <c r="A1919" t="s">
        <v>12579</v>
      </c>
      <c r="B1919">
        <v>3465</v>
      </c>
      <c r="C1919" t="str">
        <f t="shared" si="296"/>
        <v>store_doc_3465</v>
      </c>
      <c r="D1919" t="s">
        <v>12580</v>
      </c>
      <c r="E1919" t="s">
        <v>12581</v>
      </c>
      <c r="F1919">
        <v>13.536244999999999</v>
      </c>
      <c r="G1919">
        <v>100.624791</v>
      </c>
      <c r="H1919" t="str">
        <f t="shared" si="303"/>
        <v>https://www.google.com/maps/place/13.536245,100.624791</v>
      </c>
      <c r="I1919" t="s">
        <v>28</v>
      </c>
      <c r="J1919" t="s">
        <v>29</v>
      </c>
      <c r="K1919" t="s">
        <v>11942</v>
      </c>
      <c r="L1919" t="s">
        <v>11911</v>
      </c>
      <c r="M1919" t="s">
        <v>12582</v>
      </c>
      <c r="N1919">
        <v>10280</v>
      </c>
      <c r="O1919" t="s">
        <v>12583</v>
      </c>
      <c r="P1919" t="s">
        <v>34</v>
      </c>
      <c r="Q1919" s="3" t="s">
        <v>170</v>
      </c>
      <c r="R1919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19" s="3" t="str">
        <f>VLOOKUP($B1919,[1]Offline!$A$2:$K$2447,2,FALSE)</f>
        <v>Mini Supermarket</v>
      </c>
      <c r="T1919" s="3" t="str">
        <f>VLOOKUP($B1919,[1]Offline!$A$2:$K$2447,6,FALSE)</f>
        <v>06:00-23:00 (17Hrs)</v>
      </c>
      <c r="U1919" s="3" t="str">
        <f>VLOOKUP($B1919,[1]Offline!$A$2:$K$2447,8,FALSE)</f>
        <v>เลขที่ 936 หมู่ 1 ต.บางปูใหม่ อ.เมืองสมุทรปราการ จ.สมุทรปราการ 10280</v>
      </c>
      <c r="V1919" s="11" t="str">
        <f t="shared" si="298"/>
        <v>เลขที่ 936 หมู่ 1 ต.บางปูใหม่ อ.เมืองสมุทรปราการ จ.สมุทรปราการ 10280, โทรศัพท์: 081-249-9597</v>
      </c>
      <c r="W1919" s="3" t="str">
        <f>VLOOKUP($B1919,[1]Offline!$A$2:$K$2447,5,FALSE)</f>
        <v>exp3465-sm@lotuss.com</v>
      </c>
      <c r="X1919" s="3" t="str">
        <f>VLOOKUP($B1919,[1]Offline!$A$2:$K$2447,10,FALSE)</f>
        <v>0812499597</v>
      </c>
      <c r="Y1919" t="s">
        <v>12584</v>
      </c>
      <c r="Z1919" t="str">
        <f t="shared" si="299"/>
        <v>0812499597</v>
      </c>
      <c r="AA1919" t="str">
        <f t="shared" si="300"/>
        <v>081-249-9597</v>
      </c>
      <c r="AB1919" t="str">
        <f t="shared" si="301"/>
        <v>Valid</v>
      </c>
      <c r="AC1919" s="4" t="str">
        <f t="shared" si="302"/>
        <v>Valid</v>
      </c>
      <c r="AD1919" t="s">
        <v>12584</v>
      </c>
      <c r="AE1919" s="11" t="s">
        <v>12585</v>
      </c>
    </row>
    <row r="1920" spans="1:31" ht="16" x14ac:dyDescent="0.2">
      <c r="A1920" t="s">
        <v>12586</v>
      </c>
      <c r="B1920">
        <v>3466</v>
      </c>
      <c r="C1920" t="str">
        <f t="shared" si="296"/>
        <v>store_doc_3466</v>
      </c>
      <c r="D1920" t="s">
        <v>12587</v>
      </c>
      <c r="E1920" t="s">
        <v>12588</v>
      </c>
      <c r="F1920">
        <v>16.729172999999999</v>
      </c>
      <c r="G1920">
        <v>104.742704</v>
      </c>
      <c r="H1920" t="str">
        <f t="shared" si="303"/>
        <v>https://www.google.com/maps/place/16.729173,104.742704</v>
      </c>
      <c r="I1920" t="s">
        <v>28</v>
      </c>
      <c r="J1920" t="s">
        <v>29</v>
      </c>
      <c r="K1920" t="s">
        <v>12589</v>
      </c>
      <c r="L1920" t="s">
        <v>12590</v>
      </c>
      <c r="M1920" t="s">
        <v>11844</v>
      </c>
      <c r="N1920">
        <v>49150</v>
      </c>
      <c r="O1920" t="s">
        <v>12591</v>
      </c>
      <c r="P1920" t="s">
        <v>34</v>
      </c>
      <c r="Q1920" s="3" t="s">
        <v>35</v>
      </c>
      <c r="R1920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0" s="3" t="str">
        <f>VLOOKUP($B1920,[1]Offline!$A$2:$K$2447,2,FALSE)</f>
        <v>Mini Supermarket</v>
      </c>
      <c r="T1920" s="3" t="str">
        <f>VLOOKUP($B1920,[1]Offline!$A$2:$K$2447,6,FALSE)</f>
        <v>06:00-23:00 (17Hrs)</v>
      </c>
      <c r="U1920" s="3" t="str">
        <f>VLOOKUP($B1920,[1]Offline!$A$2:$K$2447,8,FALSE)</f>
        <v>เลขที่ 169 หมู่ 5 ตำบลหว่านใหญ่ อำเภอหว่านใหญ่ จังหวัดมุกดาหาร 49150</v>
      </c>
      <c r="V1920" s="11" t="str">
        <f t="shared" si="298"/>
        <v>เลขที่ 169 หมู่ 5 ตำบลหว่านใหญ่ อำเภอหว่านใหญ่ จังหวัดมุกดาหาร 49150, โทรศัพท์: 080-192-8925</v>
      </c>
      <c r="W1920" s="3" t="str">
        <f>VLOOKUP($B1920,[1]Offline!$A$2:$K$2447,5,FALSE)</f>
        <v>exp3466-sm@lotuss.com</v>
      </c>
      <c r="X1920" s="3" t="str">
        <f>VLOOKUP($B1920,[1]Offline!$A$2:$K$2447,10,FALSE)</f>
        <v>0801928925</v>
      </c>
      <c r="Y1920" t="s">
        <v>12592</v>
      </c>
      <c r="Z1920" t="str">
        <f t="shared" si="299"/>
        <v>0801928925</v>
      </c>
      <c r="AA1920" t="str">
        <f t="shared" si="300"/>
        <v>080-192-8925</v>
      </c>
      <c r="AB1920" t="str">
        <f t="shared" si="301"/>
        <v>Valid</v>
      </c>
      <c r="AC1920" s="4" t="str">
        <f t="shared" si="302"/>
        <v>Valid</v>
      </c>
      <c r="AD1920" t="s">
        <v>12592</v>
      </c>
      <c r="AE1920" s="11" t="s">
        <v>12593</v>
      </c>
    </row>
    <row r="1921" spans="1:31" ht="16" x14ac:dyDescent="0.2">
      <c r="A1921" t="s">
        <v>12594</v>
      </c>
      <c r="B1921">
        <v>3467</v>
      </c>
      <c r="C1921" t="str">
        <f t="shared" si="296"/>
        <v>store_doc_3467</v>
      </c>
      <c r="D1921" t="s">
        <v>12595</v>
      </c>
      <c r="E1921" t="s">
        <v>12596</v>
      </c>
      <c r="F1921">
        <v>14.620453299999999</v>
      </c>
      <c r="G1921">
        <v>104.4346099</v>
      </c>
      <c r="H1921" t="str">
        <f t="shared" si="303"/>
        <v>https://www.google.com/maps/place/14.6204533,104.4346099</v>
      </c>
      <c r="I1921" t="s">
        <v>28</v>
      </c>
      <c r="J1921" t="s">
        <v>29</v>
      </c>
      <c r="K1921" t="s">
        <v>12597</v>
      </c>
      <c r="L1921" t="s">
        <v>12598</v>
      </c>
      <c r="M1921" t="s">
        <v>12599</v>
      </c>
      <c r="N1921">
        <v>33150</v>
      </c>
      <c r="O1921" t="s">
        <v>12600</v>
      </c>
      <c r="P1921" t="s">
        <v>34</v>
      </c>
      <c r="Q1921" s="3" t="s">
        <v>170</v>
      </c>
      <c r="R1921" s="3" t="str">
        <f t="shared" si="297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1" s="3" t="str">
        <f>VLOOKUP($B1921,[1]Offline!$A$2:$K$2447,2,FALSE)</f>
        <v>Mini Supermarket</v>
      </c>
      <c r="T1921" s="3" t="str">
        <f>VLOOKUP($B1921,[1]Offline!$A$2:$K$2447,6,FALSE)</f>
        <v>05:00-23:00 (18Hrs)</v>
      </c>
      <c r="U1921" s="3" t="str">
        <f>VLOOKUP($B1921,[1]Offline!$A$2:$K$2447,8,FALSE)</f>
        <v>เลขที่ 29 หมู่ 14 ต.สิ อ.ขุนหาญ จ.ศรีสะเกษ 33150</v>
      </c>
      <c r="V1921" s="11" t="str">
        <f t="shared" si="298"/>
        <v>เลขที่ 29 หมู่ 14 ต.สิ อ.ขุนหาญ จ.ศรีสะเกษ 33150, โทรศัพท์: 064-038-8570</v>
      </c>
      <c r="W1921" s="3" t="str">
        <f>VLOOKUP($B1921,[1]Offline!$A$2:$K$2447,5,FALSE)</f>
        <v>exp3467-sm@lotuss.com</v>
      </c>
      <c r="X1921" s="3" t="str">
        <f>VLOOKUP($B1921,[1]Offline!$A$2:$K$2447,10,FALSE)</f>
        <v>0640388570</v>
      </c>
      <c r="Y1921" t="s">
        <v>12601</v>
      </c>
      <c r="Z1921" t="str">
        <f t="shared" si="299"/>
        <v>0640388570</v>
      </c>
      <c r="AA1921" t="str">
        <f t="shared" si="300"/>
        <v>064-038-8570</v>
      </c>
      <c r="AB1921" t="str">
        <f t="shared" si="301"/>
        <v>Valid</v>
      </c>
      <c r="AC1921" s="4" t="str">
        <f t="shared" si="302"/>
        <v>Valid</v>
      </c>
      <c r="AD1921" t="s">
        <v>12601</v>
      </c>
      <c r="AE1921" s="11" t="s">
        <v>12602</v>
      </c>
    </row>
    <row r="1922" spans="1:31" ht="16" x14ac:dyDescent="0.2">
      <c r="A1922" t="s">
        <v>12603</v>
      </c>
      <c r="B1922">
        <v>3468</v>
      </c>
      <c r="C1922" t="str">
        <f t="shared" si="296"/>
        <v>store_doc_3468</v>
      </c>
      <c r="D1922" t="s">
        <v>12604</v>
      </c>
      <c r="E1922" t="s">
        <v>12605</v>
      </c>
      <c r="F1922">
        <v>14.489535</v>
      </c>
      <c r="G1922">
        <v>100.147047</v>
      </c>
      <c r="H1922" t="str">
        <f t="shared" si="303"/>
        <v>https://www.google.com/maps/place/14.489535,100.147047</v>
      </c>
      <c r="I1922" t="s">
        <v>28</v>
      </c>
      <c r="J1922" t="s">
        <v>29</v>
      </c>
      <c r="K1922" t="s">
        <v>12606</v>
      </c>
      <c r="L1922" t="s">
        <v>885</v>
      </c>
      <c r="M1922" t="s">
        <v>12607</v>
      </c>
      <c r="N1922">
        <v>72000</v>
      </c>
      <c r="O1922" t="s">
        <v>12608</v>
      </c>
      <c r="P1922" t="s">
        <v>34</v>
      </c>
      <c r="Q1922" s="3" t="s">
        <v>35</v>
      </c>
      <c r="R1922" s="3" t="str">
        <f t="shared" si="29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2" s="3" t="str">
        <f>VLOOKUP($B1922,[1]Offline!$A$2:$K$2447,2,FALSE)</f>
        <v>Mini Supermarket</v>
      </c>
      <c r="T1922" s="3" t="str">
        <f>VLOOKUP($B1922,[1]Offline!$A$2:$K$2447,6,FALSE)</f>
        <v>06:00-23:00 (17Hrs)</v>
      </c>
      <c r="U1922" s="3" t="str">
        <f>VLOOKUP($B1922,[1]Offline!$A$2:$K$2447,8,FALSE)</f>
        <v>เลขที่ 264/18 หมู่ 5 ต.สนามชัย อ.เมืองสุพรรณบุรี จ.สุพรรณบุรี 72000</v>
      </c>
      <c r="V1922" s="11" t="str">
        <f t="shared" si="298"/>
        <v>เลขที่ 264/18 หมู่ 5 ต.สนามชัย อ.เมืองสุพรรณบุรี จ.สุพรรณบุรี 72000, โทรศัพท์: 094-215-3105</v>
      </c>
      <c r="W1922" s="3" t="str">
        <f>VLOOKUP($B1922,[1]Offline!$A$2:$K$2447,5,FALSE)</f>
        <v>exp3468-sm@lotuss.com</v>
      </c>
      <c r="X1922" s="3" t="str">
        <f>VLOOKUP($B1922,[1]Offline!$A$2:$K$2447,10,FALSE)</f>
        <v>0942153105</v>
      </c>
      <c r="Y1922" t="s">
        <v>12609</v>
      </c>
      <c r="Z1922" t="str">
        <f t="shared" si="299"/>
        <v>0942153105</v>
      </c>
      <c r="AA1922" t="str">
        <f t="shared" si="300"/>
        <v>094-215-3105</v>
      </c>
      <c r="AB1922" t="str">
        <f t="shared" si="301"/>
        <v>Valid</v>
      </c>
      <c r="AC1922" s="4" t="str">
        <f t="shared" si="302"/>
        <v>Valid</v>
      </c>
      <c r="AD1922" t="s">
        <v>12609</v>
      </c>
      <c r="AE1922" s="11" t="s">
        <v>12610</v>
      </c>
    </row>
    <row r="1923" spans="1:31" ht="16" x14ac:dyDescent="0.2">
      <c r="A1923" t="s">
        <v>12611</v>
      </c>
      <c r="B1923">
        <v>3469</v>
      </c>
      <c r="C1923" t="str">
        <f t="shared" ref="C1923:C1986" si="304">CONCATENATE("store_doc_",B1923)</f>
        <v>store_doc_3469</v>
      </c>
      <c r="D1923" t="s">
        <v>12612</v>
      </c>
      <c r="E1923" t="s">
        <v>12613</v>
      </c>
      <c r="F1923">
        <v>16.263971999999999</v>
      </c>
      <c r="G1923">
        <v>101.048176</v>
      </c>
      <c r="H1923" t="str">
        <f t="shared" si="303"/>
        <v>https://www.google.com/maps/place/16.263972,101.048176</v>
      </c>
      <c r="I1923" t="s">
        <v>28</v>
      </c>
      <c r="J1923" t="s">
        <v>29</v>
      </c>
      <c r="K1923" t="s">
        <v>12614</v>
      </c>
      <c r="L1923" t="s">
        <v>12615</v>
      </c>
      <c r="M1923" t="s">
        <v>12616</v>
      </c>
      <c r="N1923">
        <v>67210</v>
      </c>
      <c r="O1923" t="s">
        <v>12617</v>
      </c>
      <c r="P1923" t="s">
        <v>34</v>
      </c>
      <c r="Q1923" s="3" t="s">
        <v>35</v>
      </c>
      <c r="R1923" s="3" t="str">
        <f t="shared" ref="R1923:R1986" si="305">_xlfn.CONCAT($Q1923,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3" s="3" t="str">
        <f>VLOOKUP($B1923,[1]Offline!$A$2:$K$2447,2,FALSE)</f>
        <v>Mini Supermarket</v>
      </c>
      <c r="T1923" s="3" t="str">
        <f>VLOOKUP($B1923,[1]Offline!$A$2:$K$2447,6,FALSE)</f>
        <v>06:00-23:00 (17Hrs)</v>
      </c>
      <c r="U1923" s="3" t="str">
        <f>VLOOKUP($B1923,[1]Offline!$A$2:$K$2447,8,FALSE)</f>
        <v>เลขที่ 945 หมู่ 3 ถนนคชเสนีย์ ตำบลวังชมภู อ.เมืองเพชรบูรณ์ จ.เพชรบูรณ์ 67210</v>
      </c>
      <c r="V1923" s="11" t="str">
        <f t="shared" ref="V1923:V1986" si="306">$U1923 &amp; ", โทรศัพท์: " &amp; $AE1923</f>
        <v>เลขที่ 945 หมู่ 3 ถนนคชเสนีย์ ตำบลวังชมภู อ.เมืองเพชรบูรณ์ จ.เพชรบูรณ์ 67210, โทรศัพท์: 094-215-3098</v>
      </c>
      <c r="W1923" s="3" t="str">
        <f>VLOOKUP($B1923,[1]Offline!$A$2:$K$2447,5,FALSE)</f>
        <v>exp3469-sm@lotuss.com</v>
      </c>
      <c r="X1923" s="3" t="str">
        <f>VLOOKUP($B1923,[1]Offline!$A$2:$K$2447,10,FALSE)</f>
        <v>0942153098</v>
      </c>
      <c r="Y1923" t="s">
        <v>12618</v>
      </c>
      <c r="Z1923" t="str">
        <f t="shared" ref="Z1923:Z1986" si="307">SUBSTITUTE($Y1923, "-", "")</f>
        <v>0942153098</v>
      </c>
      <c r="AA1923" t="str">
        <f t="shared" ref="AA1923:AA1986" si="308">IF(LEN($Z1923)=9, TEXT($Z1923, "00-000-0000"), TEXT($Z1923, "000-000-0000"))</f>
        <v>094-215-3098</v>
      </c>
      <c r="AB1923" t="str">
        <f t="shared" ref="AB1923:AB1986" si="309">IF(AND(LEFT($Z1923,1)="0", OR(LEN($Z1923)=9, LEN($Z1923)=10)), "Valid", "Invalid")</f>
        <v>Valid</v>
      </c>
      <c r="AC1923" s="4" t="str">
        <f t="shared" ref="AC1923:AC1986" si="310">IF(AND(LEFT($Z1923,1)="0", OR(LEN(SUBSTITUTE($Z1923,"-",""))=9, AND(LEFT($Z1923,2)&lt;&gt;"02", LEN(SUBSTITUTE($Z1923,"-",""))=10))), "Valid", "Invalid")</f>
        <v>Valid</v>
      </c>
      <c r="AD1923" t="s">
        <v>12618</v>
      </c>
      <c r="AE1923" s="11" t="s">
        <v>12619</v>
      </c>
    </row>
    <row r="1924" spans="1:31" ht="16" x14ac:dyDescent="0.2">
      <c r="A1924" t="s">
        <v>12620</v>
      </c>
      <c r="B1924">
        <v>3470</v>
      </c>
      <c r="C1924" t="str">
        <f t="shared" si="304"/>
        <v>store_doc_3470</v>
      </c>
      <c r="D1924" t="s">
        <v>12621</v>
      </c>
      <c r="E1924" t="s">
        <v>12622</v>
      </c>
      <c r="F1924">
        <v>8.1642220000000005</v>
      </c>
      <c r="G1924">
        <v>99.674463000000003</v>
      </c>
      <c r="H1924" t="str">
        <f t="shared" ref="H1924:H1987" si="311">CONCATENATE("https://www.google.com/maps/place/",F1924,",",G1924)</f>
        <v>https://www.google.com/maps/place/8.164222,99.674463</v>
      </c>
      <c r="I1924" t="s">
        <v>28</v>
      </c>
      <c r="J1924" t="s">
        <v>29</v>
      </c>
      <c r="K1924" t="s">
        <v>12623</v>
      </c>
      <c r="L1924" t="s">
        <v>4902</v>
      </c>
      <c r="M1924" t="s">
        <v>3269</v>
      </c>
      <c r="N1924">
        <v>80110</v>
      </c>
      <c r="O1924" t="s">
        <v>4903</v>
      </c>
      <c r="P1924" t="s">
        <v>34</v>
      </c>
      <c r="Q1924" s="3" t="s">
        <v>170</v>
      </c>
      <c r="R1924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4" s="3" t="str">
        <f>VLOOKUP($B1924,[1]Offline!$A$2:$K$2447,2,FALSE)</f>
        <v>Mini Supermarket</v>
      </c>
      <c r="T1924" s="3" t="str">
        <f>VLOOKUP($B1924,[1]Offline!$A$2:$K$2447,6,FALSE)</f>
        <v>06:00-22:30 (16.5Hrs)</v>
      </c>
      <c r="U1924" s="3" t="str">
        <f>VLOOKUP($B1924,[1]Offline!$A$2:$K$2447,8,FALSE)</f>
        <v>เลขที่ 148/2 ถ.ทุ่งสง-สุราษฎร์ธานี ต.ปากแพรก อ.ทุ่งสง จ.นครศรีธรรมราช 80110</v>
      </c>
      <c r="V1924" s="11" t="str">
        <f t="shared" si="306"/>
        <v>เลขที่ 148/2 ถ.ทุ่งสง-สุราษฎร์ธานี ต.ปากแพรก อ.ทุ่งสง จ.นครศรีธรรมราช 80110, โทรศัพท์: 081-249-9408</v>
      </c>
      <c r="W1924" s="3" t="str">
        <f>VLOOKUP($B1924,[1]Offline!$A$2:$K$2447,5,FALSE)</f>
        <v>exp3470-sm@lotuss.com</v>
      </c>
      <c r="X1924" s="3" t="str">
        <f>VLOOKUP($B1924,[1]Offline!$A$2:$K$2447,10,FALSE)</f>
        <v>0812499408</v>
      </c>
      <c r="Y1924" t="s">
        <v>12624</v>
      </c>
      <c r="Z1924" t="str">
        <f t="shared" si="307"/>
        <v>0812499408</v>
      </c>
      <c r="AA1924" t="str">
        <f t="shared" si="308"/>
        <v>081-249-9408</v>
      </c>
      <c r="AB1924" t="str">
        <f t="shared" si="309"/>
        <v>Valid</v>
      </c>
      <c r="AC1924" s="4" t="str">
        <f t="shared" si="310"/>
        <v>Valid</v>
      </c>
      <c r="AD1924" t="s">
        <v>12624</v>
      </c>
      <c r="AE1924" s="11" t="s">
        <v>12625</v>
      </c>
    </row>
    <row r="1925" spans="1:31" ht="16" x14ac:dyDescent="0.2">
      <c r="A1925" t="s">
        <v>12626</v>
      </c>
      <c r="B1925">
        <v>3471</v>
      </c>
      <c r="C1925" t="str">
        <f t="shared" si="304"/>
        <v>store_doc_3471</v>
      </c>
      <c r="D1925" t="s">
        <v>12627</v>
      </c>
      <c r="E1925" t="s">
        <v>12628</v>
      </c>
      <c r="F1925">
        <v>17.190176000000001</v>
      </c>
      <c r="G1925">
        <v>104.52552300000001</v>
      </c>
      <c r="H1925" t="str">
        <f t="shared" si="311"/>
        <v>https://www.google.com/maps/place/17.190176,104.525523</v>
      </c>
      <c r="I1925" t="s">
        <v>28</v>
      </c>
      <c r="J1925" t="s">
        <v>29</v>
      </c>
      <c r="K1925" t="s">
        <v>12629</v>
      </c>
      <c r="L1925" t="s">
        <v>12630</v>
      </c>
      <c r="M1925" t="s">
        <v>12631</v>
      </c>
      <c r="N1925">
        <v>48160</v>
      </c>
      <c r="O1925" t="s">
        <v>12632</v>
      </c>
      <c r="P1925" t="s">
        <v>34</v>
      </c>
      <c r="Q1925" s="3" t="s">
        <v>35</v>
      </c>
      <c r="R1925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5" s="3" t="str">
        <f>VLOOKUP($B1925,[1]Offline!$A$2:$K$2447,2,FALSE)</f>
        <v>Mini Supermarket</v>
      </c>
      <c r="T1925" s="3" t="str">
        <f>VLOOKUP($B1925,[1]Offline!$A$2:$K$2447,6,FALSE)</f>
        <v>06:00-22:00 (16Hrs)</v>
      </c>
      <c r="U1925" s="3" t="str">
        <f>VLOOKUP($B1925,[1]Offline!$A$2:$K$2447,8,FALSE)</f>
        <v>เลขที่ 359 หมู่ 1 ต.ปลาปาก อ.ปลาปาก จ.นครพนม 48160</v>
      </c>
      <c r="V1925" s="11" t="str">
        <f t="shared" si="306"/>
        <v>เลขที่ 359 หมู่ 1 ต.ปลาปาก อ.ปลาปาก จ.นครพนม 48160, โทรศัพท์: 094-215-3159</v>
      </c>
      <c r="W1925" s="3" t="str">
        <f>VLOOKUP($B1925,[1]Offline!$A$2:$K$2447,5,FALSE)</f>
        <v>exp3471-sm@lotuss.com</v>
      </c>
      <c r="X1925" s="3" t="str">
        <f>VLOOKUP($B1925,[1]Offline!$A$2:$K$2447,10,FALSE)</f>
        <v>0942153159</v>
      </c>
      <c r="Y1925" t="s">
        <v>12633</v>
      </c>
      <c r="Z1925" t="str">
        <f t="shared" si="307"/>
        <v>0942153159</v>
      </c>
      <c r="AA1925" t="str">
        <f t="shared" si="308"/>
        <v>094-215-3159</v>
      </c>
      <c r="AB1925" t="str">
        <f t="shared" si="309"/>
        <v>Valid</v>
      </c>
      <c r="AC1925" s="4" t="str">
        <f t="shared" si="310"/>
        <v>Valid</v>
      </c>
      <c r="AD1925" t="s">
        <v>12633</v>
      </c>
      <c r="AE1925" s="11" t="s">
        <v>12634</v>
      </c>
    </row>
    <row r="1926" spans="1:31" ht="16" x14ac:dyDescent="0.2">
      <c r="A1926" t="s">
        <v>12635</v>
      </c>
      <c r="B1926">
        <v>3472</v>
      </c>
      <c r="C1926" t="str">
        <f t="shared" si="304"/>
        <v>store_doc_3472</v>
      </c>
      <c r="D1926" t="s">
        <v>12636</v>
      </c>
      <c r="E1926" t="s">
        <v>12637</v>
      </c>
      <c r="F1926">
        <v>13.0800515</v>
      </c>
      <c r="G1926">
        <v>99.938965899999999</v>
      </c>
      <c r="H1926" t="str">
        <f t="shared" si="311"/>
        <v>https://www.google.com/maps/place/13.0800515,99.9389659</v>
      </c>
      <c r="I1926" t="s">
        <v>28</v>
      </c>
      <c r="J1926" t="s">
        <v>29</v>
      </c>
      <c r="K1926" t="s">
        <v>12638</v>
      </c>
      <c r="L1926" t="s">
        <v>12639</v>
      </c>
      <c r="M1926" t="s">
        <v>11744</v>
      </c>
      <c r="N1926">
        <v>76000</v>
      </c>
      <c r="O1926" t="s">
        <v>12640</v>
      </c>
      <c r="P1926" t="s">
        <v>34</v>
      </c>
      <c r="Q1926" s="3" t="s">
        <v>35</v>
      </c>
      <c r="R1926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6" s="3" t="str">
        <f>VLOOKUP($B1926,[1]Offline!$A$2:$K$2447,2,FALSE)</f>
        <v>Mini Supermarket</v>
      </c>
      <c r="T1926" s="3" t="str">
        <f>VLOOKUP($B1926,[1]Offline!$A$2:$K$2447,6,FALSE)</f>
        <v>06:00-23:00 (17Hrs)</v>
      </c>
      <c r="U1926" s="3" t="str">
        <f>VLOOKUP($B1926,[1]Offline!$A$2:$K$2447,8,FALSE)</f>
        <v>เลขที่ 105 หมู่ 2 ต.บ้านหม้อ อ.เมืองเพชรบุรี จ.เพชรบุรี 76000</v>
      </c>
      <c r="V1926" s="11" t="str">
        <f t="shared" si="306"/>
        <v>เลขที่ 105 หมู่ 2 ต.บ้านหม้อ อ.เมืองเพชรบุรี จ.เพชรบุรี 76000, โทรศัพท์: 094-215-3170</v>
      </c>
      <c r="W1926" s="3" t="str">
        <f>VLOOKUP($B1926,[1]Offline!$A$2:$K$2447,5,FALSE)</f>
        <v>exp3472-sm@lotuss.com</v>
      </c>
      <c r="X1926" s="3" t="str">
        <f>VLOOKUP($B1926,[1]Offline!$A$2:$K$2447,10,FALSE)</f>
        <v>0942153170</v>
      </c>
      <c r="Y1926" t="s">
        <v>12641</v>
      </c>
      <c r="Z1926" t="str">
        <f t="shared" si="307"/>
        <v>0942153170</v>
      </c>
      <c r="AA1926" t="str">
        <f t="shared" si="308"/>
        <v>094-215-3170</v>
      </c>
      <c r="AB1926" t="str">
        <f t="shared" si="309"/>
        <v>Valid</v>
      </c>
      <c r="AC1926" s="4" t="str">
        <f t="shared" si="310"/>
        <v>Valid</v>
      </c>
      <c r="AD1926" t="s">
        <v>12641</v>
      </c>
      <c r="AE1926" s="11" t="s">
        <v>12642</v>
      </c>
    </row>
    <row r="1927" spans="1:31" ht="16" x14ac:dyDescent="0.2">
      <c r="A1927" t="s">
        <v>12643</v>
      </c>
      <c r="B1927">
        <v>3473</v>
      </c>
      <c r="C1927" t="str">
        <f t="shared" si="304"/>
        <v>store_doc_3473</v>
      </c>
      <c r="D1927" t="s">
        <v>12644</v>
      </c>
      <c r="E1927" t="s">
        <v>12645</v>
      </c>
      <c r="F1927">
        <v>18.771722</v>
      </c>
      <c r="G1927">
        <v>100.781294</v>
      </c>
      <c r="H1927" t="str">
        <f t="shared" si="311"/>
        <v>https://www.google.com/maps/place/18.771722,100.781294</v>
      </c>
      <c r="I1927" t="s">
        <v>123</v>
      </c>
      <c r="J1927" t="s">
        <v>29</v>
      </c>
      <c r="K1927" t="s">
        <v>12646</v>
      </c>
      <c r="L1927" t="s">
        <v>12647</v>
      </c>
      <c r="M1927" t="s">
        <v>12648</v>
      </c>
      <c r="N1927">
        <v>55000</v>
      </c>
      <c r="O1927" t="s">
        <v>12649</v>
      </c>
      <c r="P1927" t="s">
        <v>34</v>
      </c>
      <c r="Q1927" s="3" t="s">
        <v>170</v>
      </c>
      <c r="R1927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7" s="3" t="str">
        <f>VLOOKUP($B1927,[1]Offline!$A$2:$K$2447,2,FALSE)</f>
        <v>Mini Supermarket</v>
      </c>
      <c r="T1927" s="3" t="str">
        <f>VLOOKUP($B1927,[1]Offline!$A$2:$K$2447,6,FALSE)</f>
        <v>05:00-23:00 (18Hrs)</v>
      </c>
      <c r="U1927" s="3" t="str">
        <f>VLOOKUP($B1927,[1]Offline!$A$2:$K$2447,8,FALSE)</f>
        <v>เลขที่ 205 หมู่ 2 ตำบลฝายแก้ว อำเภอภูเพียง จังหวัดน่าน 55000</v>
      </c>
      <c r="V1927" s="11" t="str">
        <f t="shared" si="306"/>
        <v>เลขที่ 205 หมู่ 2 ตำบลฝายแก้ว อำเภอภูเพียง จังหวัดน่าน 55000, โทรศัพท์: 094-215-3147</v>
      </c>
      <c r="W1927" s="3" t="str">
        <f>VLOOKUP($B1927,[1]Offline!$A$2:$K$2447,5,FALSE)</f>
        <v>exp3473-sm@lotuss.com</v>
      </c>
      <c r="X1927" s="3" t="str">
        <f>VLOOKUP($B1927,[1]Offline!$A$2:$K$2447,10,FALSE)</f>
        <v>0942153147</v>
      </c>
      <c r="Y1927" t="s">
        <v>12650</v>
      </c>
      <c r="Z1927" t="str">
        <f t="shared" si="307"/>
        <v>0942153147</v>
      </c>
      <c r="AA1927" t="str">
        <f t="shared" si="308"/>
        <v>094-215-3147</v>
      </c>
      <c r="AB1927" t="str">
        <f t="shared" si="309"/>
        <v>Valid</v>
      </c>
      <c r="AC1927" s="4" t="str">
        <f t="shared" si="310"/>
        <v>Valid</v>
      </c>
      <c r="AD1927" t="s">
        <v>12650</v>
      </c>
      <c r="AE1927" s="11" t="s">
        <v>12651</v>
      </c>
    </row>
    <row r="1928" spans="1:31" ht="16" x14ac:dyDescent="0.2">
      <c r="A1928" t="s">
        <v>12652</v>
      </c>
      <c r="B1928">
        <v>3474</v>
      </c>
      <c r="C1928" t="str">
        <f t="shared" si="304"/>
        <v>store_doc_3474</v>
      </c>
      <c r="D1928" t="s">
        <v>12653</v>
      </c>
      <c r="E1928" t="s">
        <v>12654</v>
      </c>
      <c r="F1928">
        <v>14.003907</v>
      </c>
      <c r="G1928">
        <v>102.807102</v>
      </c>
      <c r="H1928" t="str">
        <f t="shared" si="311"/>
        <v>https://www.google.com/maps/place/14.003907,102.807102</v>
      </c>
      <c r="I1928" t="s">
        <v>28</v>
      </c>
      <c r="J1928" t="s">
        <v>29</v>
      </c>
      <c r="K1928" t="s">
        <v>12655</v>
      </c>
      <c r="L1928" t="s">
        <v>12656</v>
      </c>
      <c r="M1928" t="s">
        <v>12657</v>
      </c>
      <c r="N1928">
        <v>27180</v>
      </c>
      <c r="O1928" t="s">
        <v>12658</v>
      </c>
      <c r="P1928" t="s">
        <v>34</v>
      </c>
      <c r="Q1928" s="3" t="s">
        <v>170</v>
      </c>
      <c r="R1928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8" s="3" t="str">
        <f>VLOOKUP($B1928,[1]Offline!$A$2:$K$2447,2,FALSE)</f>
        <v>Mini Supermarket</v>
      </c>
      <c r="T1928" s="3" t="str">
        <f>VLOOKUP($B1928,[1]Offline!$A$2:$K$2447,6,FALSE)</f>
        <v>06:00-23:00 (17Hrs)</v>
      </c>
      <c r="U1928" s="3" t="str">
        <f>VLOOKUP($B1928,[1]Offline!$A$2:$K$2447,8,FALSE)</f>
        <v>เลขที่ 467 หมู่ 1 ต.ตาพระยา อ.ตาพระยา จ.สระแก้ว 27180</v>
      </c>
      <c r="V1928" s="11" t="str">
        <f t="shared" si="306"/>
        <v>เลขที่ 467 หมู่ 1 ต.ตาพระยา อ.ตาพระยา จ.สระแก้ว 27180, โทรศัพท์: 094-215-3162</v>
      </c>
      <c r="W1928" s="3" t="str">
        <f>VLOOKUP($B1928,[1]Offline!$A$2:$K$2447,5,FALSE)</f>
        <v>exp3474-sm@lotuss.com</v>
      </c>
      <c r="X1928" s="3" t="str">
        <f>VLOOKUP($B1928,[1]Offline!$A$2:$K$2447,10,FALSE)</f>
        <v>0942153162</v>
      </c>
      <c r="Y1928" t="s">
        <v>12659</v>
      </c>
      <c r="Z1928" t="str">
        <f t="shared" si="307"/>
        <v>0942153162</v>
      </c>
      <c r="AA1928" t="str">
        <f t="shared" si="308"/>
        <v>094-215-3162</v>
      </c>
      <c r="AB1928" t="str">
        <f t="shared" si="309"/>
        <v>Valid</v>
      </c>
      <c r="AC1928" s="4" t="str">
        <f t="shared" si="310"/>
        <v>Valid</v>
      </c>
      <c r="AD1928" t="s">
        <v>12659</v>
      </c>
      <c r="AE1928" s="11" t="s">
        <v>12660</v>
      </c>
    </row>
    <row r="1929" spans="1:31" ht="16" x14ac:dyDescent="0.2">
      <c r="A1929" t="s">
        <v>12661</v>
      </c>
      <c r="B1929">
        <v>3475</v>
      </c>
      <c r="C1929" t="str">
        <f t="shared" si="304"/>
        <v>store_doc_3475</v>
      </c>
      <c r="D1929" t="s">
        <v>12662</v>
      </c>
      <c r="E1929" t="s">
        <v>12663</v>
      </c>
      <c r="F1929">
        <v>13.696664999999999</v>
      </c>
      <c r="G1929">
        <v>100.680466</v>
      </c>
      <c r="H1929" t="str">
        <f t="shared" si="311"/>
        <v>https://www.google.com/maps/place/13.696665,100.680466</v>
      </c>
      <c r="I1929" t="s">
        <v>28</v>
      </c>
      <c r="J1929" t="s">
        <v>29</v>
      </c>
      <c r="K1929" t="s">
        <v>12664</v>
      </c>
      <c r="L1929" t="s">
        <v>318</v>
      </c>
      <c r="M1929" t="s">
        <v>32</v>
      </c>
      <c r="N1929">
        <v>10250</v>
      </c>
      <c r="O1929" t="s">
        <v>795</v>
      </c>
      <c r="P1929" t="s">
        <v>34</v>
      </c>
      <c r="Q1929" s="3" t="s">
        <v>44</v>
      </c>
      <c r="R1929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29" s="3" t="str">
        <f>VLOOKUP($B1929,[1]Offline!$A$2:$K$2447,2,FALSE)</f>
        <v>Mini Supermarket</v>
      </c>
      <c r="T1929" s="3" t="str">
        <f>VLOOKUP($B1929,[1]Offline!$A$2:$K$2447,6,FALSE)</f>
        <v xml:space="preserve">24 Hours </v>
      </c>
      <c r="U1929" s="3" t="str">
        <f>VLOOKUP($B1929,[1]Offline!$A$2:$K$2447,8,FALSE)</f>
        <v>เลขที่ 43 ซอยเฉลิมพระเกียรติ ร.๙ ซ.48 แขวงดอกไม้ เขตประเวศ กรุงเทพมหานคร 10250</v>
      </c>
      <c r="V1929" s="11" t="str">
        <f t="shared" si="306"/>
        <v>เลขที่ 43 ซอยเฉลิมพระเกียรติ ร.๙ ซ.48 แขวงดอกไม้ เขตประเวศ กรุงเทพมหานคร 10250, โทรศัพท์: 096-779-3743</v>
      </c>
      <c r="W1929" s="3" t="str">
        <f>VLOOKUP($B1929,[1]Offline!$A$2:$K$2447,5,FALSE)</f>
        <v>exp3475-sm@lotuss.com</v>
      </c>
      <c r="X1929" s="3" t="str">
        <f>VLOOKUP($B1929,[1]Offline!$A$2:$K$2447,10,FALSE)</f>
        <v>0967793743</v>
      </c>
      <c r="Y1929" t="s">
        <v>12665</v>
      </c>
      <c r="Z1929" t="str">
        <f t="shared" si="307"/>
        <v>0967793743</v>
      </c>
      <c r="AA1929" t="str">
        <f t="shared" si="308"/>
        <v>096-779-3743</v>
      </c>
      <c r="AB1929" t="str">
        <f t="shared" si="309"/>
        <v>Valid</v>
      </c>
      <c r="AC1929" s="4" t="str">
        <f t="shared" si="310"/>
        <v>Valid</v>
      </c>
      <c r="AD1929" t="s">
        <v>12665</v>
      </c>
      <c r="AE1929" s="11" t="s">
        <v>12666</v>
      </c>
    </row>
    <row r="1930" spans="1:31" ht="16" x14ac:dyDescent="0.2">
      <c r="A1930" t="s">
        <v>12667</v>
      </c>
      <c r="B1930">
        <v>3476</v>
      </c>
      <c r="C1930" t="str">
        <f t="shared" si="304"/>
        <v>store_doc_3476</v>
      </c>
      <c r="D1930" t="s">
        <v>12668</v>
      </c>
      <c r="E1930" t="s">
        <v>12669</v>
      </c>
      <c r="F1930">
        <v>17.58577</v>
      </c>
      <c r="G1930">
        <v>101.72635</v>
      </c>
      <c r="H1930" t="str">
        <f t="shared" si="311"/>
        <v>https://www.google.com/maps/place/17.58577,101.72635</v>
      </c>
      <c r="I1930" t="s">
        <v>28</v>
      </c>
      <c r="J1930" t="s">
        <v>29</v>
      </c>
      <c r="K1930" t="s">
        <v>12670</v>
      </c>
      <c r="L1930" t="s">
        <v>6587</v>
      </c>
      <c r="M1930" t="s">
        <v>12216</v>
      </c>
      <c r="N1930">
        <v>42100</v>
      </c>
      <c r="O1930" t="s">
        <v>12671</v>
      </c>
      <c r="P1930" t="s">
        <v>34</v>
      </c>
      <c r="Q1930" s="3" t="s">
        <v>170</v>
      </c>
      <c r="R1930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0" s="3" t="str">
        <f>VLOOKUP($B1930,[1]Offline!$A$2:$K$2447,2,FALSE)</f>
        <v>Mini Supermarket</v>
      </c>
      <c r="T1930" s="3" t="str">
        <f>VLOOKUP($B1930,[1]Offline!$A$2:$K$2447,6,FALSE)</f>
        <v>06:00-23:00 (17Hrs)</v>
      </c>
      <c r="U1930" s="3" t="str">
        <f>VLOOKUP($B1930,[1]Offline!$A$2:$K$2447,8,FALSE)</f>
        <v>เลขที่ 120 หมู่ 3 ตำบลนาอ้อ อำเภอเมืองเลย จังหวัดเลย 42100</v>
      </c>
      <c r="V1930" s="11" t="str">
        <f t="shared" si="306"/>
        <v>เลขที่ 120 หมู่ 3 ตำบลนาอ้อ อำเภอเมืองเลย จังหวัดเลย 42100, โทรศัพท์: 094-216-4057</v>
      </c>
      <c r="W1930" s="3" t="str">
        <f>VLOOKUP($B1930,[1]Offline!$A$2:$K$2447,5,FALSE)</f>
        <v>exp3476-sm@lotuss.com</v>
      </c>
      <c r="X1930" s="3" t="str">
        <f>VLOOKUP($B1930,[1]Offline!$A$2:$K$2447,10,FALSE)</f>
        <v>0942164057</v>
      </c>
      <c r="Y1930" t="s">
        <v>12672</v>
      </c>
      <c r="Z1930" t="str">
        <f t="shared" si="307"/>
        <v>0942164057</v>
      </c>
      <c r="AA1930" t="str">
        <f t="shared" si="308"/>
        <v>094-216-4057</v>
      </c>
      <c r="AB1930" t="str">
        <f t="shared" si="309"/>
        <v>Valid</v>
      </c>
      <c r="AC1930" s="4" t="str">
        <f t="shared" si="310"/>
        <v>Valid</v>
      </c>
      <c r="AD1930" t="s">
        <v>12672</v>
      </c>
      <c r="AE1930" s="11" t="s">
        <v>12673</v>
      </c>
    </row>
    <row r="1931" spans="1:31" ht="16" x14ac:dyDescent="0.2">
      <c r="A1931" t="s">
        <v>12674</v>
      </c>
      <c r="B1931">
        <v>3477</v>
      </c>
      <c r="C1931" t="str">
        <f t="shared" si="304"/>
        <v>store_doc_3477</v>
      </c>
      <c r="D1931" t="s">
        <v>12675</v>
      </c>
      <c r="E1931" t="s">
        <v>12676</v>
      </c>
      <c r="F1931">
        <v>13.582689999999999</v>
      </c>
      <c r="G1931">
        <v>100.74368762</v>
      </c>
      <c r="H1931" t="str">
        <f t="shared" si="311"/>
        <v>https://www.google.com/maps/place/13.58269,100.74368762</v>
      </c>
      <c r="I1931" t="s">
        <v>28</v>
      </c>
      <c r="J1931" t="s">
        <v>29</v>
      </c>
      <c r="K1931" t="s">
        <v>12677</v>
      </c>
      <c r="L1931" t="s">
        <v>116</v>
      </c>
      <c r="M1931" t="s">
        <v>100</v>
      </c>
      <c r="N1931">
        <v>10540</v>
      </c>
      <c r="O1931" t="s">
        <v>12678</v>
      </c>
      <c r="P1931" t="s">
        <v>34</v>
      </c>
      <c r="Q1931" s="3" t="s">
        <v>35</v>
      </c>
      <c r="R1931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1" s="3" t="str">
        <f>VLOOKUP($B1931,[1]Offline!$A$2:$K$2447,2,FALSE)</f>
        <v>Mini Supermarket</v>
      </c>
      <c r="T1931" s="3" t="str">
        <f>VLOOKUP($B1931,[1]Offline!$A$2:$K$2447,6,FALSE)</f>
        <v>06:00-24:00 (18Hrs)</v>
      </c>
      <c r="U1931" s="3" t="str">
        <f>VLOOKUP($B1931,[1]Offline!$A$2:$K$2447,8,FALSE)</f>
        <v>เลขที่ 81/26 หมู่ 2 ต.บางปลา อ.บางพลี จ.สมุทรปราการ 10540</v>
      </c>
      <c r="V1931" s="11" t="str">
        <f t="shared" si="306"/>
        <v>เลขที่ 81/26 หมู่ 2 ต.บางปลา อ.บางพลี จ.สมุทรปราการ 10540, โทรศัพท์: 094-216-3408</v>
      </c>
      <c r="W1931" s="3" t="str">
        <f>VLOOKUP($B1931,[1]Offline!$A$2:$K$2447,5,FALSE)</f>
        <v>exp3477-sm@lotuss.com</v>
      </c>
      <c r="X1931" s="3" t="str">
        <f>VLOOKUP($B1931,[1]Offline!$A$2:$K$2447,10,FALSE)</f>
        <v>0942163408</v>
      </c>
      <c r="Y1931" t="s">
        <v>12679</v>
      </c>
      <c r="Z1931" t="str">
        <f t="shared" si="307"/>
        <v>0942163408</v>
      </c>
      <c r="AA1931" t="str">
        <f t="shared" si="308"/>
        <v>094-216-3408</v>
      </c>
      <c r="AB1931" t="str">
        <f t="shared" si="309"/>
        <v>Valid</v>
      </c>
      <c r="AC1931" s="4" t="str">
        <f t="shared" si="310"/>
        <v>Valid</v>
      </c>
      <c r="AD1931" t="s">
        <v>12679</v>
      </c>
      <c r="AE1931" s="11" t="s">
        <v>12680</v>
      </c>
    </row>
    <row r="1932" spans="1:31" ht="16" x14ac:dyDescent="0.2">
      <c r="A1932" t="s">
        <v>12681</v>
      </c>
      <c r="B1932">
        <v>3478</v>
      </c>
      <c r="C1932" t="str">
        <f t="shared" si="304"/>
        <v>store_doc_3478</v>
      </c>
      <c r="D1932" t="s">
        <v>12682</v>
      </c>
      <c r="E1932" t="s">
        <v>12683</v>
      </c>
      <c r="F1932">
        <v>13.602370000000001</v>
      </c>
      <c r="G1932">
        <v>100.602818</v>
      </c>
      <c r="H1932" t="str">
        <f t="shared" si="311"/>
        <v>https://www.google.com/maps/place/13.60237,100.602818</v>
      </c>
      <c r="I1932" t="s">
        <v>28</v>
      </c>
      <c r="J1932" t="s">
        <v>29</v>
      </c>
      <c r="K1932" t="s">
        <v>12684</v>
      </c>
      <c r="L1932" t="s">
        <v>99</v>
      </c>
      <c r="M1932" t="s">
        <v>100</v>
      </c>
      <c r="N1932">
        <v>10270</v>
      </c>
      <c r="O1932" t="s">
        <v>824</v>
      </c>
      <c r="P1932" t="s">
        <v>34</v>
      </c>
      <c r="Q1932" s="3" t="s">
        <v>35</v>
      </c>
      <c r="R1932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2" s="3" t="str">
        <f>VLOOKUP($B1932,[1]Offline!$A$2:$K$2447,2,FALSE)</f>
        <v>Mini Supermarket</v>
      </c>
      <c r="T1932" s="3" t="str">
        <f>VLOOKUP($B1932,[1]Offline!$A$2:$K$2447,6,FALSE)</f>
        <v>06:00-23:00 (17Hrs)</v>
      </c>
      <c r="U1932" s="3" t="str">
        <f>VLOOKUP($B1932,[1]Offline!$A$2:$K$2447,8,FALSE)</f>
        <v>เลขที่ 15/16 หมู่ 2 ต.บางเมือง อ.เมืองสมุทรปราการ จ.สมุทรปราการ 10270</v>
      </c>
      <c r="V1932" s="11" t="str">
        <f t="shared" si="306"/>
        <v>เลขที่ 15/16 หมู่ 2 ต.บางเมือง อ.เมืองสมุทรปราการ จ.สมุทรปราการ 10270, โทรศัพท์: 094-216-3578</v>
      </c>
      <c r="W1932" s="3" t="str">
        <f>VLOOKUP($B1932,[1]Offline!$A$2:$K$2447,5,FALSE)</f>
        <v>exp3478-sm@lotuss.com</v>
      </c>
      <c r="X1932" s="3" t="str">
        <f>VLOOKUP($B1932,[1]Offline!$A$2:$K$2447,10,FALSE)</f>
        <v>0942163578</v>
      </c>
      <c r="Y1932" t="s">
        <v>12685</v>
      </c>
      <c r="Z1932" t="str">
        <f t="shared" si="307"/>
        <v>0942163578</v>
      </c>
      <c r="AA1932" t="str">
        <f t="shared" si="308"/>
        <v>094-216-3578</v>
      </c>
      <c r="AB1932" t="str">
        <f t="shared" si="309"/>
        <v>Valid</v>
      </c>
      <c r="AC1932" s="4" t="str">
        <f t="shared" si="310"/>
        <v>Valid</v>
      </c>
      <c r="AD1932" t="s">
        <v>12685</v>
      </c>
      <c r="AE1932" s="11" t="s">
        <v>12686</v>
      </c>
    </row>
    <row r="1933" spans="1:31" ht="16" x14ac:dyDescent="0.2">
      <c r="A1933" t="s">
        <v>12687</v>
      </c>
      <c r="B1933">
        <v>3479</v>
      </c>
      <c r="C1933" t="str">
        <f t="shared" si="304"/>
        <v>store_doc_3479</v>
      </c>
      <c r="D1933" t="s">
        <v>12688</v>
      </c>
      <c r="E1933" t="s">
        <v>12689</v>
      </c>
      <c r="F1933">
        <v>16.451891</v>
      </c>
      <c r="G1933">
        <v>100.332759</v>
      </c>
      <c r="H1933" t="str">
        <f t="shared" si="311"/>
        <v>https://www.google.com/maps/place/16.451891,100.332759</v>
      </c>
      <c r="I1933" t="s">
        <v>28</v>
      </c>
      <c r="J1933" t="s">
        <v>29</v>
      </c>
      <c r="K1933" t="s">
        <v>12690</v>
      </c>
      <c r="L1933" t="s">
        <v>885</v>
      </c>
      <c r="M1933" t="s">
        <v>2813</v>
      </c>
      <c r="N1933">
        <v>66000</v>
      </c>
      <c r="O1933" t="s">
        <v>12678</v>
      </c>
      <c r="P1933" t="s">
        <v>34</v>
      </c>
      <c r="Q1933" s="3" t="s">
        <v>35</v>
      </c>
      <c r="R1933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3" s="3" t="str">
        <f>VLOOKUP($B1933,[1]Offline!$A$2:$K$2447,2,FALSE)</f>
        <v>Mini Supermarket</v>
      </c>
      <c r="T1933" s="3" t="str">
        <f>VLOOKUP($B1933,[1]Offline!$A$2:$K$2447,6,FALSE)</f>
        <v>06:00-23:00 (17Hrs)</v>
      </c>
      <c r="U1933" s="3" t="str">
        <f>VLOOKUP($B1933,[1]Offline!$A$2:$K$2447,8,FALSE)</f>
        <v>เลขที่ 20/170 ถ.คลองคะเชนทร์ ต.ในเมือง อ.เมืองพิจิตร จ.พิจิตร 66000</v>
      </c>
      <c r="V1933" s="11" t="str">
        <f t="shared" si="306"/>
        <v>เลขที่ 20/170 ถ.คลองคะเชนทร์ ต.ในเมือง อ.เมืองพิจิตร จ.พิจิตร 66000, โทรศัพท์: 094-216-4016</v>
      </c>
      <c r="W1933" s="3" t="str">
        <f>VLOOKUP($B1933,[1]Offline!$A$2:$K$2447,5,FALSE)</f>
        <v>exp3479-sm@lotuss.com</v>
      </c>
      <c r="X1933" s="3" t="str">
        <f>VLOOKUP($B1933,[1]Offline!$A$2:$K$2447,10,FALSE)</f>
        <v>0942164016</v>
      </c>
      <c r="Y1933" t="s">
        <v>12691</v>
      </c>
      <c r="Z1933" t="str">
        <f t="shared" si="307"/>
        <v>0942164016</v>
      </c>
      <c r="AA1933" t="str">
        <f t="shared" si="308"/>
        <v>094-216-4016</v>
      </c>
      <c r="AB1933" t="str">
        <f t="shared" si="309"/>
        <v>Valid</v>
      </c>
      <c r="AC1933" s="4" t="str">
        <f t="shared" si="310"/>
        <v>Valid</v>
      </c>
      <c r="AD1933" t="s">
        <v>12691</v>
      </c>
      <c r="AE1933" s="11" t="s">
        <v>12692</v>
      </c>
    </row>
    <row r="1934" spans="1:31" ht="16" x14ac:dyDescent="0.2">
      <c r="A1934" t="s">
        <v>12693</v>
      </c>
      <c r="B1934">
        <v>3480</v>
      </c>
      <c r="C1934" t="str">
        <f t="shared" si="304"/>
        <v>store_doc_3480</v>
      </c>
      <c r="D1934" t="s">
        <v>12694</v>
      </c>
      <c r="E1934" t="s">
        <v>12695</v>
      </c>
      <c r="F1934">
        <v>14.329454</v>
      </c>
      <c r="G1934">
        <v>100.984888</v>
      </c>
      <c r="H1934" t="str">
        <f t="shared" si="311"/>
        <v>https://www.google.com/maps/place/14.329454,100.984888</v>
      </c>
      <c r="I1934" t="s">
        <v>28</v>
      </c>
      <c r="J1934" t="s">
        <v>29</v>
      </c>
      <c r="K1934" t="s">
        <v>12696</v>
      </c>
      <c r="L1934" t="s">
        <v>12697</v>
      </c>
      <c r="M1934" t="s">
        <v>12698</v>
      </c>
      <c r="N1934">
        <v>18150</v>
      </c>
      <c r="O1934" t="s">
        <v>12699</v>
      </c>
      <c r="P1934" t="s">
        <v>34</v>
      </c>
      <c r="Q1934" s="3" t="s">
        <v>170</v>
      </c>
      <c r="R1934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4" s="3" t="str">
        <f>VLOOKUP($B1934,[1]Offline!$A$2:$K$2447,2,FALSE)</f>
        <v>Mini Supermarket</v>
      </c>
      <c r="T1934" s="3" t="str">
        <f>VLOOKUP($B1934,[1]Offline!$A$2:$K$2447,6,FALSE)</f>
        <v>06:00-23:00 (17Hrs)</v>
      </c>
      <c r="U1934" s="3" t="str">
        <f>VLOOKUP($B1934,[1]Offline!$A$2:$K$2447,8,FALSE)</f>
        <v>เลขที่ 40 หมู่ 8 ต.วิหารแดง อ.วิหารแดง จ.สระบุรี 18150</v>
      </c>
      <c r="V1934" s="11" t="str">
        <f t="shared" si="306"/>
        <v>เลขที่ 40 หมู่ 8 ต.วิหารแดง อ.วิหารแดง จ.สระบุรี 18150, โทรศัพท์: 094-216-4039</v>
      </c>
      <c r="W1934" s="3" t="str">
        <f>VLOOKUP($B1934,[1]Offline!$A$2:$K$2447,5,FALSE)</f>
        <v>exp3480-sm@lotuss.com</v>
      </c>
      <c r="X1934" s="3" t="str">
        <f>VLOOKUP($B1934,[1]Offline!$A$2:$K$2447,10,FALSE)</f>
        <v>0942164039</v>
      </c>
      <c r="Y1934" t="s">
        <v>12700</v>
      </c>
      <c r="Z1934" t="str">
        <f t="shared" si="307"/>
        <v>0942164039</v>
      </c>
      <c r="AA1934" t="str">
        <f t="shared" si="308"/>
        <v>094-216-4039</v>
      </c>
      <c r="AB1934" t="str">
        <f t="shared" si="309"/>
        <v>Valid</v>
      </c>
      <c r="AC1934" s="4" t="str">
        <f t="shared" si="310"/>
        <v>Valid</v>
      </c>
      <c r="AD1934" t="s">
        <v>12700</v>
      </c>
      <c r="AE1934" s="11" t="s">
        <v>12701</v>
      </c>
    </row>
    <row r="1935" spans="1:31" ht="16" x14ac:dyDescent="0.2">
      <c r="A1935" t="s">
        <v>12702</v>
      </c>
      <c r="B1935">
        <v>3481</v>
      </c>
      <c r="C1935" t="str">
        <f t="shared" si="304"/>
        <v>store_doc_3481</v>
      </c>
      <c r="D1935" t="s">
        <v>12703</v>
      </c>
      <c r="E1935" t="s">
        <v>12704</v>
      </c>
      <c r="F1935">
        <v>16.918332299999999</v>
      </c>
      <c r="G1935">
        <v>104.68050270000001</v>
      </c>
      <c r="H1935" t="str">
        <f t="shared" si="311"/>
        <v>https://www.google.com/maps/place/16.9183323,104.6805027</v>
      </c>
      <c r="I1935" t="s">
        <v>28</v>
      </c>
      <c r="J1935" t="s">
        <v>29</v>
      </c>
      <c r="K1935" t="s">
        <v>12705</v>
      </c>
      <c r="L1935" t="s">
        <v>12706</v>
      </c>
      <c r="M1935" t="s">
        <v>5980</v>
      </c>
      <c r="N1935">
        <v>48110</v>
      </c>
      <c r="O1935" t="s">
        <v>12678</v>
      </c>
      <c r="P1935" t="s">
        <v>34</v>
      </c>
      <c r="Q1935" s="3" t="s">
        <v>35</v>
      </c>
      <c r="R1935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5" s="3" t="str">
        <f>VLOOKUP($B1935,[1]Offline!$A$2:$K$2447,2,FALSE)</f>
        <v>Mini Supermarket</v>
      </c>
      <c r="T1935" s="3" t="str">
        <f>VLOOKUP($B1935,[1]Offline!$A$2:$K$2447,6,FALSE)</f>
        <v>06:00-21:00 (15Hrs)</v>
      </c>
      <c r="U1935" s="3" t="str">
        <f>VLOOKUP($B1935,[1]Offline!$A$2:$K$2447,8,FALSE)</f>
        <v>เลขที่ 12 หมู่ 5 ต.ฝั่งแดง อ.ธาตุพนม จ.นครพนม 48110</v>
      </c>
      <c r="V1935" s="11" t="str">
        <f t="shared" si="306"/>
        <v>เลขที่ 12 หมู่ 5 ต.ฝั่งแดง อ.ธาตุพนม จ.นครพนม 48110, โทรศัพท์: 094-216-4047</v>
      </c>
      <c r="W1935" s="3" t="str">
        <f>VLOOKUP($B1935,[1]Offline!$A$2:$K$2447,5,FALSE)</f>
        <v>exp3481-sm@lotuss.com</v>
      </c>
      <c r="X1935" s="3" t="str">
        <f>VLOOKUP($B1935,[1]Offline!$A$2:$K$2447,10,FALSE)</f>
        <v>0942164047</v>
      </c>
      <c r="Y1935" t="s">
        <v>12707</v>
      </c>
      <c r="Z1935" t="str">
        <f t="shared" si="307"/>
        <v>0942164047</v>
      </c>
      <c r="AA1935" t="str">
        <f t="shared" si="308"/>
        <v>094-216-4047</v>
      </c>
      <c r="AB1935" t="str">
        <f t="shared" si="309"/>
        <v>Valid</v>
      </c>
      <c r="AC1935" s="4" t="str">
        <f t="shared" si="310"/>
        <v>Valid</v>
      </c>
      <c r="AD1935" t="s">
        <v>12707</v>
      </c>
      <c r="AE1935" s="11" t="s">
        <v>12708</v>
      </c>
    </row>
    <row r="1936" spans="1:31" ht="16" x14ac:dyDescent="0.2">
      <c r="A1936" t="s">
        <v>12709</v>
      </c>
      <c r="B1936">
        <v>3482</v>
      </c>
      <c r="C1936" t="str">
        <f t="shared" si="304"/>
        <v>store_doc_3482</v>
      </c>
      <c r="D1936" t="s">
        <v>12710</v>
      </c>
      <c r="E1936" t="s">
        <v>12711</v>
      </c>
      <c r="F1936">
        <v>17.523409000000001</v>
      </c>
      <c r="G1936">
        <v>99.765550000000005</v>
      </c>
      <c r="H1936" t="str">
        <f t="shared" si="311"/>
        <v>https://www.google.com/maps/place/17.523409,99.76555</v>
      </c>
      <c r="I1936" t="s">
        <v>28</v>
      </c>
      <c r="J1936" t="s">
        <v>29</v>
      </c>
      <c r="K1936" t="s">
        <v>12712</v>
      </c>
      <c r="L1936" t="s">
        <v>6177</v>
      </c>
      <c r="M1936" t="s">
        <v>6123</v>
      </c>
      <c r="N1936">
        <v>64130</v>
      </c>
      <c r="O1936" t="s">
        <v>12713</v>
      </c>
      <c r="P1936" t="s">
        <v>34</v>
      </c>
      <c r="Q1936" s="3" t="s">
        <v>170</v>
      </c>
      <c r="R1936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6" s="3" t="str">
        <f>VLOOKUP($B1936,[1]Offline!$A$2:$K$2447,2,FALSE)</f>
        <v>Mini Supermarket</v>
      </c>
      <c r="T1936" s="3" t="str">
        <f>VLOOKUP($B1936,[1]Offline!$A$2:$K$2447,6,FALSE)</f>
        <v>06:00-23:00 (17Hrs)</v>
      </c>
      <c r="U1936" s="3" t="str">
        <f>VLOOKUP($B1936,[1]Offline!$A$2:$K$2447,8,FALSE)</f>
        <v>เลขที่ 900 หมู่ 2 ต.หาดเสี้ยว อ.ศรีสัชนาลัย จ.สุโขทัย 64130</v>
      </c>
      <c r="V1936" s="11" t="str">
        <f t="shared" si="306"/>
        <v>เลขที่ 900 หมู่ 2 ต.หาดเสี้ยว อ.ศรีสัชนาลัย จ.สุโขทัย 64130, โทรศัพท์: 081-249-9780</v>
      </c>
      <c r="W1936" s="3" t="str">
        <f>VLOOKUP($B1936,[1]Offline!$A$2:$K$2447,5,FALSE)</f>
        <v>exp3482-sm@lotuss.com</v>
      </c>
      <c r="X1936" s="3" t="str">
        <f>VLOOKUP($B1936,[1]Offline!$A$2:$K$2447,10,FALSE)</f>
        <v>0812499780</v>
      </c>
      <c r="Y1936" t="s">
        <v>12714</v>
      </c>
      <c r="Z1936" t="str">
        <f t="shared" si="307"/>
        <v>0812499780</v>
      </c>
      <c r="AA1936" t="str">
        <f t="shared" si="308"/>
        <v>081-249-9780</v>
      </c>
      <c r="AB1936" t="str">
        <f t="shared" si="309"/>
        <v>Valid</v>
      </c>
      <c r="AC1936" s="4" t="str">
        <f t="shared" si="310"/>
        <v>Valid</v>
      </c>
      <c r="AD1936" t="s">
        <v>12714</v>
      </c>
      <c r="AE1936" s="11" t="s">
        <v>12715</v>
      </c>
    </row>
    <row r="1937" spans="1:31" ht="16" x14ac:dyDescent="0.2">
      <c r="A1937" t="s">
        <v>12716</v>
      </c>
      <c r="B1937">
        <v>3483</v>
      </c>
      <c r="C1937" t="str">
        <f t="shared" si="304"/>
        <v>store_doc_3483</v>
      </c>
      <c r="D1937" t="s">
        <v>12717</v>
      </c>
      <c r="E1937" t="s">
        <v>12718</v>
      </c>
      <c r="F1937">
        <v>7.2333910000000001</v>
      </c>
      <c r="G1937">
        <v>100.55621499999999</v>
      </c>
      <c r="H1937" t="str">
        <f t="shared" si="311"/>
        <v>https://www.google.com/maps/place/7.233391,100.556215</v>
      </c>
      <c r="I1937" t="s">
        <v>28</v>
      </c>
      <c r="J1937" t="s">
        <v>29</v>
      </c>
      <c r="K1937" t="s">
        <v>12719</v>
      </c>
      <c r="L1937" t="s">
        <v>12720</v>
      </c>
      <c r="M1937" t="s">
        <v>3049</v>
      </c>
      <c r="N1937">
        <v>90280</v>
      </c>
      <c r="O1937" t="s">
        <v>12721</v>
      </c>
      <c r="P1937" t="s">
        <v>34</v>
      </c>
      <c r="Q1937" s="3" t="s">
        <v>35</v>
      </c>
      <c r="R1937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7" s="3" t="str">
        <f>VLOOKUP($B1937,[1]Offline!$A$2:$K$2447,2,FALSE)</f>
        <v>Mini Supermarket</v>
      </c>
      <c r="T1937" s="3" t="str">
        <f>VLOOKUP($B1937,[1]Offline!$A$2:$K$2447,6,FALSE)</f>
        <v>06:00-22:00 (16Hrs)</v>
      </c>
      <c r="U1937" s="3" t="str">
        <f>VLOOKUP($B1937,[1]Offline!$A$2:$K$2447,8,FALSE)</f>
        <v>เลขที่ 266/58 หมู่ 5 ต.สทิงหม้อ อ.สิงหนคร จ.สงขลา 90280</v>
      </c>
      <c r="V1937" s="11" t="str">
        <f t="shared" si="306"/>
        <v>เลขที่ 266/58 หมู่ 5 ต.สทิงหม้อ อ.สิงหนคร จ.สงขลา 90280, โทรศัพท์: 094-216-3827</v>
      </c>
      <c r="W1937" s="3" t="str">
        <f>VLOOKUP($B1937,[1]Offline!$A$2:$K$2447,5,FALSE)</f>
        <v>exp3483-sm@lotuss.com</v>
      </c>
      <c r="X1937" s="3" t="str">
        <f>VLOOKUP($B1937,[1]Offline!$A$2:$K$2447,10,FALSE)</f>
        <v>0942163827</v>
      </c>
      <c r="Y1937" t="s">
        <v>12722</v>
      </c>
      <c r="Z1937" t="str">
        <f t="shared" si="307"/>
        <v>0942163827</v>
      </c>
      <c r="AA1937" t="str">
        <f t="shared" si="308"/>
        <v>094-216-3827</v>
      </c>
      <c r="AB1937" t="str">
        <f t="shared" si="309"/>
        <v>Valid</v>
      </c>
      <c r="AC1937" s="4" t="str">
        <f t="shared" si="310"/>
        <v>Valid</v>
      </c>
      <c r="AD1937" t="s">
        <v>12722</v>
      </c>
      <c r="AE1937" s="11" t="s">
        <v>12723</v>
      </c>
    </row>
    <row r="1938" spans="1:31" ht="16" x14ac:dyDescent="0.2">
      <c r="A1938" t="s">
        <v>12724</v>
      </c>
      <c r="B1938">
        <v>3484</v>
      </c>
      <c r="C1938" t="str">
        <f t="shared" si="304"/>
        <v>store_doc_3484</v>
      </c>
      <c r="D1938" t="s">
        <v>12725</v>
      </c>
      <c r="E1938" t="s">
        <v>12726</v>
      </c>
      <c r="F1938">
        <v>16.650373999999999</v>
      </c>
      <c r="G1938">
        <v>98.597821999999994</v>
      </c>
      <c r="H1938" t="str">
        <f t="shared" si="311"/>
        <v>https://www.google.com/maps/place/16.650374,98.597822</v>
      </c>
      <c r="I1938" t="s">
        <v>28</v>
      </c>
      <c r="J1938" t="s">
        <v>29</v>
      </c>
      <c r="K1938" t="s">
        <v>12727</v>
      </c>
      <c r="L1938" t="s">
        <v>12728</v>
      </c>
      <c r="M1938" t="s">
        <v>6283</v>
      </c>
      <c r="N1938">
        <v>63110</v>
      </c>
      <c r="O1938" t="s">
        <v>12729</v>
      </c>
      <c r="P1938" t="s">
        <v>34</v>
      </c>
      <c r="Q1938" s="3" t="s">
        <v>35</v>
      </c>
      <c r="R1938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8" s="3" t="str">
        <f>VLOOKUP($B1938,[1]Offline!$A$2:$K$2447,2,FALSE)</f>
        <v>Mini Supermarket</v>
      </c>
      <c r="T1938" s="3" t="str">
        <f>VLOOKUP($B1938,[1]Offline!$A$2:$K$2447,6,FALSE)</f>
        <v>06:00-23:00 (17Hrs)</v>
      </c>
      <c r="U1938" s="3" t="str">
        <f>VLOOKUP($B1938,[1]Offline!$A$2:$K$2447,8,FALSE)</f>
        <v>เลขที่ 847 หมู่ 7 ต.แม่กุ อ.แม่สอด จ.ตาก 63110</v>
      </c>
      <c r="V1938" s="11" t="str">
        <f t="shared" si="306"/>
        <v>เลขที่ 847 หมู่ 7 ต.แม่กุ อ.แม่สอด จ.ตาก 63110, โทรศัพท์: 081-249-9745</v>
      </c>
      <c r="W1938" s="3" t="str">
        <f>VLOOKUP($B1938,[1]Offline!$A$2:$K$2447,5,FALSE)</f>
        <v>exp3484-sm@lotuss.com</v>
      </c>
      <c r="X1938" s="3" t="str">
        <f>VLOOKUP($B1938,[1]Offline!$A$2:$K$2447,10,FALSE)</f>
        <v>0812499745</v>
      </c>
      <c r="Y1938" t="s">
        <v>12730</v>
      </c>
      <c r="Z1938" t="str">
        <f t="shared" si="307"/>
        <v>0812499745</v>
      </c>
      <c r="AA1938" t="str">
        <f t="shared" si="308"/>
        <v>081-249-9745</v>
      </c>
      <c r="AB1938" t="str">
        <f t="shared" si="309"/>
        <v>Valid</v>
      </c>
      <c r="AC1938" s="4" t="str">
        <f t="shared" si="310"/>
        <v>Valid</v>
      </c>
      <c r="AD1938" t="s">
        <v>12730</v>
      </c>
      <c r="AE1938" s="11" t="s">
        <v>12731</v>
      </c>
    </row>
    <row r="1939" spans="1:31" ht="16" x14ac:dyDescent="0.2">
      <c r="A1939" t="s">
        <v>12732</v>
      </c>
      <c r="B1939">
        <v>3485</v>
      </c>
      <c r="C1939" t="str">
        <f t="shared" si="304"/>
        <v>store_doc_3485</v>
      </c>
      <c r="D1939" t="s">
        <v>12733</v>
      </c>
      <c r="E1939" t="s">
        <v>12734</v>
      </c>
      <c r="F1939">
        <v>15.260849</v>
      </c>
      <c r="G1939">
        <v>104.852924</v>
      </c>
      <c r="H1939" t="str">
        <f t="shared" si="311"/>
        <v>https://www.google.com/maps/place/15.260849,104.852924</v>
      </c>
      <c r="I1939" t="s">
        <v>28</v>
      </c>
      <c r="J1939" t="s">
        <v>29</v>
      </c>
      <c r="K1939" t="s">
        <v>12735</v>
      </c>
      <c r="L1939" t="s">
        <v>885</v>
      </c>
      <c r="M1939" t="s">
        <v>4243</v>
      </c>
      <c r="N1939">
        <v>34000</v>
      </c>
      <c r="O1939" t="s">
        <v>2425</v>
      </c>
      <c r="P1939" t="s">
        <v>34</v>
      </c>
      <c r="Q1939" s="3" t="s">
        <v>44</v>
      </c>
      <c r="R1939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39" s="3" t="str">
        <f>VLOOKUP($B1939,[1]Offline!$A$2:$K$2447,2,FALSE)</f>
        <v>Mini Supermarket</v>
      </c>
      <c r="T1939" s="3" t="str">
        <f>VLOOKUP($B1939,[1]Offline!$A$2:$K$2447,6,FALSE)</f>
        <v>24 Hours</v>
      </c>
      <c r="U1939" s="3" t="str">
        <f>VLOOKUP($B1939,[1]Offline!$A$2:$K$2447,8,FALSE)</f>
        <v>เลขที่ 98 ถ.สุขาสงเคราะห์ ต.ในเมือง อ.เมืองอุบลราชธานี จ.อุบลราชธานี 34000</v>
      </c>
      <c r="V1939" s="11" t="str">
        <f t="shared" si="306"/>
        <v>เลขที่ 98 ถ.สุขาสงเคราะห์ ต.ในเมือง อ.เมืองอุบลราชธานี จ.อุบลราชธานี 34000, โทรศัพท์: 094-216-3425</v>
      </c>
      <c r="W1939" s="3" t="str">
        <f>VLOOKUP($B1939,[1]Offline!$A$2:$K$2447,5,FALSE)</f>
        <v>exp3488-sm@lotuss.com</v>
      </c>
      <c r="X1939" s="3" t="str">
        <f>VLOOKUP($B1939,[1]Offline!$A$2:$K$2447,10,FALSE)</f>
        <v>0942163425</v>
      </c>
      <c r="Y1939" t="s">
        <v>12736</v>
      </c>
      <c r="Z1939" t="str">
        <f t="shared" si="307"/>
        <v>0942163425</v>
      </c>
      <c r="AA1939" t="str">
        <f t="shared" si="308"/>
        <v>094-216-3425</v>
      </c>
      <c r="AB1939" t="str">
        <f t="shared" si="309"/>
        <v>Valid</v>
      </c>
      <c r="AC1939" s="4" t="str">
        <f t="shared" si="310"/>
        <v>Valid</v>
      </c>
      <c r="AD1939" t="s">
        <v>12736</v>
      </c>
      <c r="AE1939" s="11" t="s">
        <v>12737</v>
      </c>
    </row>
    <row r="1940" spans="1:31" ht="16" x14ac:dyDescent="0.2">
      <c r="A1940" t="s">
        <v>12738</v>
      </c>
      <c r="B1940">
        <v>3486</v>
      </c>
      <c r="C1940" t="str">
        <f t="shared" si="304"/>
        <v>store_doc_3486</v>
      </c>
      <c r="D1940" t="s">
        <v>12739</v>
      </c>
      <c r="E1940" t="s">
        <v>12740</v>
      </c>
      <c r="F1940">
        <v>15.208295</v>
      </c>
      <c r="G1940">
        <v>103.321158</v>
      </c>
      <c r="H1940" t="str">
        <f t="shared" si="311"/>
        <v>https://www.google.com/maps/place/15.208295,103.321158</v>
      </c>
      <c r="I1940" t="s">
        <v>28</v>
      </c>
      <c r="J1940" t="s">
        <v>29</v>
      </c>
      <c r="K1940" t="s">
        <v>12741</v>
      </c>
      <c r="L1940" t="s">
        <v>12742</v>
      </c>
      <c r="M1940" t="s">
        <v>3582</v>
      </c>
      <c r="N1940">
        <v>31150</v>
      </c>
      <c r="O1940" t="s">
        <v>12678</v>
      </c>
      <c r="P1940" t="s">
        <v>34</v>
      </c>
      <c r="Q1940" s="3" t="s">
        <v>170</v>
      </c>
      <c r="R1940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0" s="3" t="str">
        <f>VLOOKUP($B1940,[1]Offline!$A$2:$K$2447,2,FALSE)</f>
        <v>Mini Supermarket</v>
      </c>
      <c r="T1940" s="3" t="str">
        <f>VLOOKUP($B1940,[1]Offline!$A$2:$K$2447,6,FALSE)</f>
        <v>06:00-23:00 (17Hrs)</v>
      </c>
      <c r="U1940" s="3" t="str">
        <f>VLOOKUP($B1940,[1]Offline!$A$2:$K$2447,8,FALSE)</f>
        <v>เลขที่ 169 หมู่ 18 ต.เมืองแก อ.สตึก จ.บุรีรัมย์ 31150</v>
      </c>
      <c r="V1940" s="11" t="str">
        <f t="shared" si="306"/>
        <v>เลขที่ 169 หมู่ 18 ต.เมืองแก อ.สตึก จ.บุรีรัมย์ 31150, โทรศัพท์: 094-216-4038</v>
      </c>
      <c r="W1940" s="3" t="str">
        <f>VLOOKUP($B1940,[1]Offline!$A$2:$K$2447,5,FALSE)</f>
        <v>exp3485-sm@lotuss.com</v>
      </c>
      <c r="X1940" s="3" t="str">
        <f>VLOOKUP($B1940,[1]Offline!$A$2:$K$2447,10,FALSE)</f>
        <v>0942164038</v>
      </c>
      <c r="Y1940" t="s">
        <v>12743</v>
      </c>
      <c r="Z1940" t="str">
        <f t="shared" si="307"/>
        <v>0942164038</v>
      </c>
      <c r="AA1940" t="str">
        <f t="shared" si="308"/>
        <v>094-216-4038</v>
      </c>
      <c r="AB1940" t="str">
        <f t="shared" si="309"/>
        <v>Valid</v>
      </c>
      <c r="AC1940" s="4" t="str">
        <f t="shared" si="310"/>
        <v>Valid</v>
      </c>
      <c r="AD1940" t="s">
        <v>12743</v>
      </c>
      <c r="AE1940" s="11" t="s">
        <v>12744</v>
      </c>
    </row>
    <row r="1941" spans="1:31" ht="16" x14ac:dyDescent="0.2">
      <c r="A1941" t="s">
        <v>12745</v>
      </c>
      <c r="B1941">
        <v>3487</v>
      </c>
      <c r="C1941" t="str">
        <f t="shared" si="304"/>
        <v>store_doc_3487</v>
      </c>
      <c r="D1941" t="s">
        <v>12746</v>
      </c>
      <c r="E1941" t="s">
        <v>12747</v>
      </c>
      <c r="F1941">
        <v>16.529720999999999</v>
      </c>
      <c r="G1941">
        <v>104.732636</v>
      </c>
      <c r="H1941" t="str">
        <f t="shared" si="311"/>
        <v>https://www.google.com/maps/place/16.529721,104.732636</v>
      </c>
      <c r="I1941" t="s">
        <v>28</v>
      </c>
      <c r="J1941" t="s">
        <v>29</v>
      </c>
      <c r="K1941" t="s">
        <v>12748</v>
      </c>
      <c r="L1941" t="s">
        <v>12749</v>
      </c>
      <c r="M1941" t="s">
        <v>3651</v>
      </c>
      <c r="N1941">
        <v>49000</v>
      </c>
      <c r="O1941" t="s">
        <v>12750</v>
      </c>
      <c r="P1941" t="s">
        <v>34</v>
      </c>
      <c r="Q1941" s="3" t="s">
        <v>44</v>
      </c>
      <c r="R1941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1" s="3" t="str">
        <f>VLOOKUP($B1941,[1]Offline!$A$2:$K$2447,2,FALSE)</f>
        <v>Mini Supermarket</v>
      </c>
      <c r="T1941" s="3" t="str">
        <f>VLOOKUP($B1941,[1]Offline!$A$2:$K$2447,6,FALSE)</f>
        <v>24 Hours</v>
      </c>
      <c r="U1941" s="3" t="str">
        <f>VLOOKUP($B1941,[1]Offline!$A$2:$K$2447,8,FALSE)</f>
        <v>เลขที่ 85/7 ถ.มุกดาหาร-ดอนตาล ต.ศรีบุญเรือง อ.เมืองมุกดาหาร จ.มุกดาหาร 49000</v>
      </c>
      <c r="V1941" s="11" t="str">
        <f t="shared" si="306"/>
        <v>เลขที่ 85/7 ถ.มุกดาหาร-ดอนตาล ต.ศรีบุญเรือง อ.เมืองมุกดาหาร จ.มุกดาหาร 49000, โทรศัพท์: 081-249-9748</v>
      </c>
      <c r="W1941" s="3" t="str">
        <f>VLOOKUP($B1941,[1]Offline!$A$2:$K$2447,5,FALSE)</f>
        <v>exp3486-sm@lotuss.com</v>
      </c>
      <c r="X1941" s="3" t="str">
        <f>VLOOKUP($B1941,[1]Offline!$A$2:$K$2447,10,FALSE)</f>
        <v>0812499748</v>
      </c>
      <c r="Y1941" t="s">
        <v>12751</v>
      </c>
      <c r="Z1941" t="str">
        <f t="shared" si="307"/>
        <v>0812499748</v>
      </c>
      <c r="AA1941" t="str">
        <f t="shared" si="308"/>
        <v>081-249-9748</v>
      </c>
      <c r="AB1941" t="str">
        <f t="shared" si="309"/>
        <v>Valid</v>
      </c>
      <c r="AC1941" s="4" t="str">
        <f t="shared" si="310"/>
        <v>Valid</v>
      </c>
      <c r="AD1941" t="s">
        <v>12751</v>
      </c>
      <c r="AE1941" s="11" t="s">
        <v>12752</v>
      </c>
    </row>
    <row r="1942" spans="1:31" ht="16" x14ac:dyDescent="0.2">
      <c r="A1942" t="s">
        <v>12753</v>
      </c>
      <c r="B1942">
        <v>3488</v>
      </c>
      <c r="C1942" t="str">
        <f t="shared" si="304"/>
        <v>store_doc_3488</v>
      </c>
      <c r="D1942" t="s">
        <v>12754</v>
      </c>
      <c r="E1942" t="s">
        <v>12755</v>
      </c>
      <c r="F1942">
        <v>16.492529000000001</v>
      </c>
      <c r="G1942">
        <v>102.12506399999999</v>
      </c>
      <c r="H1942" t="str">
        <f t="shared" si="311"/>
        <v>https://www.google.com/maps/place/16.492529,102.125064</v>
      </c>
      <c r="I1942" t="s">
        <v>28</v>
      </c>
      <c r="J1942" t="s">
        <v>29</v>
      </c>
      <c r="K1942" t="s">
        <v>12756</v>
      </c>
      <c r="L1942" t="s">
        <v>12757</v>
      </c>
      <c r="M1942" t="s">
        <v>2876</v>
      </c>
      <c r="N1942">
        <v>36110</v>
      </c>
      <c r="O1942" t="s">
        <v>12758</v>
      </c>
      <c r="P1942" t="s">
        <v>34</v>
      </c>
      <c r="Q1942" s="3" t="s">
        <v>170</v>
      </c>
      <c r="R1942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2" s="3" t="str">
        <f>VLOOKUP($B1942,[1]Offline!$A$2:$K$2447,2,FALSE)</f>
        <v>Mini Supermarket</v>
      </c>
      <c r="T1942" s="3" t="str">
        <f>VLOOKUP($B1942,[1]Offline!$A$2:$K$2447,6,FALSE)</f>
        <v>06:00-23:00 (17Hrs)</v>
      </c>
      <c r="U1942" s="3" t="str">
        <f>VLOOKUP($B1942,[1]Offline!$A$2:$K$2447,8,FALSE)</f>
        <v>เลขที่ 93 หมู่ 16 ต.โคกสะอาด อ.ภูเขียว จ.ชัยภูมิ 36110</v>
      </c>
      <c r="V1942" s="11" t="str">
        <f t="shared" si="306"/>
        <v>เลขที่ 93 หมู่ 16 ต.โคกสะอาด อ.ภูเขียว จ.ชัยภูมิ 36110, โทรศัพท์: 094-216-3828</v>
      </c>
      <c r="W1942" s="3" t="str">
        <f>VLOOKUP($B1942,[1]Offline!$A$2:$K$2447,5,FALSE)</f>
        <v>exp3487-sm@lotuss.com</v>
      </c>
      <c r="X1942" s="3" t="str">
        <f>VLOOKUP($B1942,[1]Offline!$A$2:$K$2447,10,FALSE)</f>
        <v>0942163828</v>
      </c>
      <c r="Y1942" t="s">
        <v>12759</v>
      </c>
      <c r="Z1942" t="str">
        <f t="shared" si="307"/>
        <v>0942163828</v>
      </c>
      <c r="AA1942" t="str">
        <f t="shared" si="308"/>
        <v>094-216-3828</v>
      </c>
      <c r="AB1942" t="str">
        <f t="shared" si="309"/>
        <v>Valid</v>
      </c>
      <c r="AC1942" s="4" t="str">
        <f t="shared" si="310"/>
        <v>Valid</v>
      </c>
      <c r="AD1942" t="s">
        <v>12759</v>
      </c>
      <c r="AE1942" s="11" t="s">
        <v>12760</v>
      </c>
    </row>
    <row r="1943" spans="1:31" ht="16" x14ac:dyDescent="0.2">
      <c r="A1943" t="s">
        <v>12761</v>
      </c>
      <c r="B1943">
        <v>3489</v>
      </c>
      <c r="C1943" t="str">
        <f t="shared" si="304"/>
        <v>store_doc_3489</v>
      </c>
      <c r="D1943" t="s">
        <v>12762</v>
      </c>
      <c r="E1943" t="s">
        <v>12763</v>
      </c>
      <c r="F1943">
        <v>12.618266</v>
      </c>
      <c r="G1943">
        <v>102.15187400000001</v>
      </c>
      <c r="H1943" t="str">
        <f t="shared" si="311"/>
        <v>https://www.google.com/maps/place/12.618266,102.151874</v>
      </c>
      <c r="I1943" t="s">
        <v>28</v>
      </c>
      <c r="J1943" t="s">
        <v>29</v>
      </c>
      <c r="K1943" t="s">
        <v>12764</v>
      </c>
      <c r="L1943" t="s">
        <v>4962</v>
      </c>
      <c r="M1943" t="s">
        <v>2639</v>
      </c>
      <c r="N1943">
        <v>22000</v>
      </c>
      <c r="O1943" t="s">
        <v>12765</v>
      </c>
      <c r="P1943" t="s">
        <v>34</v>
      </c>
      <c r="Q1943" s="3" t="s">
        <v>35</v>
      </c>
      <c r="R1943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3" s="3" t="str">
        <f>VLOOKUP($B1943,[1]Offline!$A$2:$K$2447,2,FALSE)</f>
        <v>Mini Supermarket</v>
      </c>
      <c r="T1943" s="3" t="str">
        <f>VLOOKUP($B1943,[1]Offline!$A$2:$K$2447,6,FALSE)</f>
        <v xml:space="preserve">24 Hours </v>
      </c>
      <c r="U1943" s="3" t="str">
        <f>VLOOKUP($B1943,[1]Offline!$A$2:$K$2447,8,FALSE)</f>
        <v xml:space="preserve">เลขที่ 56/57 หมู่ 9 ต.พลับพลา อ.เมืองจันทบุรี จ.จันทบุรี 22000 </v>
      </c>
      <c r="V1943" s="11" t="str">
        <f t="shared" si="306"/>
        <v>เลขที่ 56/57 หมู่ 9 ต.พลับพลา อ.เมืองจันทบุรี จ.จันทบุรี 22000 , โทรศัพท์: 094-216-3832</v>
      </c>
      <c r="W1943" s="3" t="str">
        <f>VLOOKUP($B1943,[1]Offline!$A$2:$K$2447,5,FALSE)</f>
        <v>exp3489-sm@lotuss.com</v>
      </c>
      <c r="X1943" s="3" t="str">
        <f>VLOOKUP($B1943,[1]Offline!$A$2:$K$2447,10,FALSE)</f>
        <v>0942163832</v>
      </c>
      <c r="Y1943" t="s">
        <v>12766</v>
      </c>
      <c r="Z1943" t="str">
        <f t="shared" si="307"/>
        <v>0942163832</v>
      </c>
      <c r="AA1943" t="str">
        <f t="shared" si="308"/>
        <v>094-216-3832</v>
      </c>
      <c r="AB1943" t="str">
        <f t="shared" si="309"/>
        <v>Valid</v>
      </c>
      <c r="AC1943" s="4" t="str">
        <f t="shared" si="310"/>
        <v>Valid</v>
      </c>
      <c r="AD1943" t="s">
        <v>12766</v>
      </c>
      <c r="AE1943" s="11" t="s">
        <v>12767</v>
      </c>
    </row>
    <row r="1944" spans="1:31" ht="16" x14ac:dyDescent="0.2">
      <c r="A1944" t="s">
        <v>12768</v>
      </c>
      <c r="B1944">
        <v>3490</v>
      </c>
      <c r="C1944" t="str">
        <f t="shared" si="304"/>
        <v>store_doc_3490</v>
      </c>
      <c r="D1944" t="s">
        <v>12769</v>
      </c>
      <c r="E1944" t="s">
        <v>12770</v>
      </c>
      <c r="F1944">
        <v>7.1845980000000003</v>
      </c>
      <c r="G1944">
        <v>100.594835</v>
      </c>
      <c r="H1944" t="str">
        <f t="shared" si="311"/>
        <v>https://www.google.com/maps/place/7.184598,100.594835</v>
      </c>
      <c r="I1944" t="s">
        <v>28</v>
      </c>
      <c r="J1944" t="s">
        <v>29</v>
      </c>
      <c r="K1944" t="s">
        <v>12771</v>
      </c>
      <c r="L1944" t="s">
        <v>6192</v>
      </c>
      <c r="M1944" t="s">
        <v>3049</v>
      </c>
      <c r="N1944">
        <v>90000</v>
      </c>
      <c r="O1944" t="s">
        <v>12772</v>
      </c>
      <c r="P1944" t="s">
        <v>34</v>
      </c>
      <c r="Q1944" s="3" t="s">
        <v>35</v>
      </c>
      <c r="R1944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4" s="3" t="str">
        <f>VLOOKUP($B1944,[1]Offline!$A$2:$K$2447,2,FALSE)</f>
        <v>Mini Supermarket</v>
      </c>
      <c r="T1944" s="3" t="str">
        <f>VLOOKUP($B1944,[1]Offline!$A$2:$K$2447,6,FALSE)</f>
        <v>07:00-22:00 (15Hrs)</v>
      </c>
      <c r="U1944" s="3" t="str">
        <f>VLOOKUP($B1944,[1]Offline!$A$2:$K$2447,8,FALSE)</f>
        <v>เลขที่ 54 ถ.เตาหลวง ต.บ่อยาง อ.เมืองสงขลา จ.สงขลา 90000</v>
      </c>
      <c r="V1944" s="11" t="str">
        <f t="shared" si="306"/>
        <v>เลขที่ 54 ถ.เตาหลวง ต.บ่อยาง อ.เมืองสงขลา จ.สงขลา 90000, โทรศัพท์: 082-373-9885</v>
      </c>
      <c r="W1944" s="3" t="str">
        <f>VLOOKUP($B1944,[1]Offline!$A$2:$K$2447,5,FALSE)</f>
        <v>exp3490-sm@lotuss.com</v>
      </c>
      <c r="X1944" s="3" t="str">
        <f>VLOOKUP($B1944,[1]Offline!$A$2:$K$2447,10,FALSE)</f>
        <v>0823739885</v>
      </c>
      <c r="Y1944" t="s">
        <v>12773</v>
      </c>
      <c r="Z1944" t="str">
        <f t="shared" si="307"/>
        <v>0823739885</v>
      </c>
      <c r="AA1944" t="str">
        <f t="shared" si="308"/>
        <v>082-373-9885</v>
      </c>
      <c r="AB1944" t="str">
        <f t="shared" si="309"/>
        <v>Valid</v>
      </c>
      <c r="AC1944" s="4" t="str">
        <f t="shared" si="310"/>
        <v>Valid</v>
      </c>
      <c r="AD1944" t="s">
        <v>12773</v>
      </c>
      <c r="AE1944" s="11" t="s">
        <v>12774</v>
      </c>
    </row>
    <row r="1945" spans="1:31" ht="16" x14ac:dyDescent="0.2">
      <c r="A1945" t="s">
        <v>12775</v>
      </c>
      <c r="B1945">
        <v>3491</v>
      </c>
      <c r="C1945" t="str">
        <f t="shared" si="304"/>
        <v>store_doc_3491</v>
      </c>
      <c r="D1945" t="s">
        <v>12776</v>
      </c>
      <c r="E1945" t="s">
        <v>12777</v>
      </c>
      <c r="F1945">
        <v>13.876315999999999</v>
      </c>
      <c r="G1945">
        <v>101.412699</v>
      </c>
      <c r="H1945" t="str">
        <f t="shared" si="311"/>
        <v>https://www.google.com/maps/place/13.876316,101.412699</v>
      </c>
      <c r="I1945" t="s">
        <v>28</v>
      </c>
      <c r="J1945" t="s">
        <v>29</v>
      </c>
      <c r="K1945" t="s">
        <v>12778</v>
      </c>
      <c r="L1945" t="s">
        <v>12779</v>
      </c>
      <c r="M1945" t="s">
        <v>1841</v>
      </c>
      <c r="N1945">
        <v>25190</v>
      </c>
      <c r="O1945" t="s">
        <v>12780</v>
      </c>
      <c r="P1945" t="s">
        <v>34</v>
      </c>
      <c r="Q1945" s="3" t="s">
        <v>35</v>
      </c>
      <c r="R1945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5" s="3" t="str">
        <f>VLOOKUP($B1945,[1]Offline!$A$2:$K$2447,2,FALSE)</f>
        <v>Mini Supermarket</v>
      </c>
      <c r="T1945" s="3" t="str">
        <f>VLOOKUP($B1945,[1]Offline!$A$2:$K$2447,6,FALSE)</f>
        <v>06:00-23:00 (17Hrs)</v>
      </c>
      <c r="U1945" s="3" t="str">
        <f>VLOOKUP($B1945,[1]Offline!$A$2:$K$2447,8,FALSE)</f>
        <v>เลขที่ 340 หมู่ 6 ต.โคกปีบ อ.ศรีมโหสถ จ.ปราจีนบุรี 25190</v>
      </c>
      <c r="V1945" s="11" t="str">
        <f t="shared" si="306"/>
        <v>เลขที่ 340 หมู่ 6 ต.โคกปีบ อ.ศรีมโหสถ จ.ปราจีนบุรี 25190, โทรศัพท์: 095-670-9884</v>
      </c>
      <c r="W1945" s="3" t="str">
        <f>VLOOKUP($B1945,[1]Offline!$A$2:$K$2447,5,FALSE)</f>
        <v>exp3491-sm@lotuss.com</v>
      </c>
      <c r="X1945" s="3" t="str">
        <f>VLOOKUP($B1945,[1]Offline!$A$2:$K$2447,10,FALSE)</f>
        <v>0956709884</v>
      </c>
      <c r="Y1945" t="s">
        <v>12781</v>
      </c>
      <c r="Z1945" t="str">
        <f t="shared" si="307"/>
        <v>0956709884</v>
      </c>
      <c r="AA1945" t="str">
        <f t="shared" si="308"/>
        <v>095-670-9884</v>
      </c>
      <c r="AB1945" t="str">
        <f t="shared" si="309"/>
        <v>Valid</v>
      </c>
      <c r="AC1945" s="4" t="str">
        <f t="shared" si="310"/>
        <v>Valid</v>
      </c>
      <c r="AD1945" t="s">
        <v>12781</v>
      </c>
      <c r="AE1945" s="11" t="s">
        <v>12782</v>
      </c>
    </row>
    <row r="1946" spans="1:31" ht="16" x14ac:dyDescent="0.2">
      <c r="A1946" t="s">
        <v>12783</v>
      </c>
      <c r="B1946">
        <v>3492</v>
      </c>
      <c r="C1946" t="str">
        <f t="shared" si="304"/>
        <v>store_doc_3492</v>
      </c>
      <c r="D1946" t="s">
        <v>12784</v>
      </c>
      <c r="E1946" t="s">
        <v>12785</v>
      </c>
      <c r="F1946">
        <v>12.237066</v>
      </c>
      <c r="G1946">
        <v>102.50955399999999</v>
      </c>
      <c r="H1946" t="str">
        <f t="shared" si="311"/>
        <v>https://www.google.com/maps/place/12.237066,102.509554</v>
      </c>
      <c r="I1946" t="s">
        <v>28</v>
      </c>
      <c r="J1946" t="s">
        <v>29</v>
      </c>
      <c r="K1946" t="s">
        <v>12786</v>
      </c>
      <c r="L1946" t="s">
        <v>12787</v>
      </c>
      <c r="M1946" t="s">
        <v>5438</v>
      </c>
      <c r="N1946">
        <v>23000</v>
      </c>
      <c r="O1946" t="s">
        <v>12788</v>
      </c>
      <c r="P1946" t="s">
        <v>34</v>
      </c>
      <c r="Q1946" s="3" t="s">
        <v>35</v>
      </c>
      <c r="R1946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6" s="3" t="str">
        <f>VLOOKUP($B1946,[1]Offline!$A$2:$K$2447,2,FALSE)</f>
        <v>Mini Supermarket</v>
      </c>
      <c r="T1946" s="3" t="str">
        <f>VLOOKUP($B1946,[1]Offline!$A$2:$K$2447,6,FALSE)</f>
        <v>06:00-23:00 (17Hrs)</v>
      </c>
      <c r="U1946" s="3" t="str">
        <f>VLOOKUP($B1946,[1]Offline!$A$2:$K$2447,8,FALSE)</f>
        <v>เลขที่ 108/6 หมู่ 5 ต.หนองเสม็ด อ.เมืองตราด จ.ตราด 23000</v>
      </c>
      <c r="V1946" s="11" t="str">
        <f t="shared" si="306"/>
        <v>เลขที่ 108/6 หมู่ 5 ต.หนองเสม็ด อ.เมืองตราด จ.ตราด 23000, โทรศัพท์: 081-249-9792</v>
      </c>
      <c r="W1946" s="3" t="str">
        <f>VLOOKUP($B1946,[1]Offline!$A$2:$K$2447,5,FALSE)</f>
        <v>exp3492-sm@lotuss.com</v>
      </c>
      <c r="X1946" s="3" t="str">
        <f>VLOOKUP($B1946,[1]Offline!$A$2:$K$2447,10,FALSE)</f>
        <v>0812499792</v>
      </c>
      <c r="Y1946" t="s">
        <v>12789</v>
      </c>
      <c r="Z1946" t="str">
        <f t="shared" si="307"/>
        <v>0812499792</v>
      </c>
      <c r="AA1946" t="str">
        <f t="shared" si="308"/>
        <v>081-249-9792</v>
      </c>
      <c r="AB1946" t="str">
        <f t="shared" si="309"/>
        <v>Valid</v>
      </c>
      <c r="AC1946" s="4" t="str">
        <f t="shared" si="310"/>
        <v>Valid</v>
      </c>
      <c r="AD1946" t="s">
        <v>12789</v>
      </c>
      <c r="AE1946" s="11" t="s">
        <v>12790</v>
      </c>
    </row>
    <row r="1947" spans="1:31" ht="16" x14ac:dyDescent="0.2">
      <c r="A1947" t="s">
        <v>12791</v>
      </c>
      <c r="B1947">
        <v>3493</v>
      </c>
      <c r="C1947" t="str">
        <f t="shared" si="304"/>
        <v>store_doc_3493</v>
      </c>
      <c r="D1947" t="s">
        <v>12792</v>
      </c>
      <c r="E1947" t="s">
        <v>12793</v>
      </c>
      <c r="F1947">
        <v>13.148011</v>
      </c>
      <c r="G1947">
        <v>100.96403100000001</v>
      </c>
      <c r="H1947" t="str">
        <f t="shared" si="311"/>
        <v>https://www.google.com/maps/place/13.148011,100.964031</v>
      </c>
      <c r="I1947" t="s">
        <v>28</v>
      </c>
      <c r="J1947" t="s">
        <v>29</v>
      </c>
      <c r="K1947" t="s">
        <v>12794</v>
      </c>
      <c r="L1947" t="s">
        <v>12795</v>
      </c>
      <c r="M1947" t="s">
        <v>1528</v>
      </c>
      <c r="N1947">
        <v>20110</v>
      </c>
      <c r="O1947" t="s">
        <v>12796</v>
      </c>
      <c r="P1947" t="s">
        <v>34</v>
      </c>
      <c r="Q1947" s="3" t="s">
        <v>44</v>
      </c>
      <c r="R1947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7" s="3" t="str">
        <f>VLOOKUP($B1947,[1]Offline!$A$2:$K$2447,2,FALSE)</f>
        <v>Mini Supermarket</v>
      </c>
      <c r="T1947" s="3" t="str">
        <f>VLOOKUP($B1947,[1]Offline!$A$2:$K$2447,6,FALSE)</f>
        <v xml:space="preserve">24 Hours </v>
      </c>
      <c r="U1947" s="3" t="str">
        <f>VLOOKUP($B1947,[1]Offline!$A$2:$K$2447,8,FALSE)</f>
        <v>เลขที่ 188/297 หมู่ 1 ต.หนองขาม อ.ศรีราชา จ.ชลบุรี 20110</v>
      </c>
      <c r="V1947" s="11" t="str">
        <f t="shared" si="306"/>
        <v>เลขที่ 188/297 หมู่ 1 ต.หนองขาม อ.ศรีราชา จ.ชลบุรี 20110, โทรศัพท์: 094-216-3841</v>
      </c>
      <c r="W1947" s="3" t="str">
        <f>VLOOKUP($B1947,[1]Offline!$A$2:$K$2447,5,FALSE)</f>
        <v>exp3493-sm@lotuss.com</v>
      </c>
      <c r="X1947" s="3" t="str">
        <f>VLOOKUP($B1947,[1]Offline!$A$2:$K$2447,10,FALSE)</f>
        <v>0942163841</v>
      </c>
      <c r="Y1947" t="s">
        <v>12797</v>
      </c>
      <c r="Z1947" t="str">
        <f t="shared" si="307"/>
        <v>0942163841</v>
      </c>
      <c r="AA1947" t="str">
        <f t="shared" si="308"/>
        <v>094-216-3841</v>
      </c>
      <c r="AB1947" t="str">
        <f t="shared" si="309"/>
        <v>Valid</v>
      </c>
      <c r="AC1947" s="4" t="str">
        <f t="shared" si="310"/>
        <v>Valid</v>
      </c>
      <c r="AD1947" t="s">
        <v>12797</v>
      </c>
      <c r="AE1947" s="11" t="s">
        <v>12798</v>
      </c>
    </row>
    <row r="1948" spans="1:31" ht="16" x14ac:dyDescent="0.2">
      <c r="A1948" t="s">
        <v>12799</v>
      </c>
      <c r="B1948">
        <v>3494</v>
      </c>
      <c r="C1948" t="str">
        <f t="shared" si="304"/>
        <v>store_doc_3494</v>
      </c>
      <c r="D1948" t="s">
        <v>12800</v>
      </c>
      <c r="E1948" t="s">
        <v>12801</v>
      </c>
      <c r="F1948">
        <v>13.0177</v>
      </c>
      <c r="G1948">
        <v>101.13554999999999</v>
      </c>
      <c r="H1948" t="str">
        <f t="shared" si="311"/>
        <v>https://www.google.com/maps/place/13.0177,101.13555</v>
      </c>
      <c r="I1948" t="s">
        <v>28</v>
      </c>
      <c r="J1948" t="s">
        <v>29</v>
      </c>
      <c r="K1948" t="s">
        <v>12802</v>
      </c>
      <c r="L1948" t="s">
        <v>11365</v>
      </c>
      <c r="M1948" t="s">
        <v>11827</v>
      </c>
      <c r="N1948">
        <v>21150</v>
      </c>
      <c r="O1948" t="s">
        <v>12803</v>
      </c>
      <c r="P1948" t="s">
        <v>34</v>
      </c>
      <c r="Q1948" s="3" t="s">
        <v>35</v>
      </c>
      <c r="R1948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8" s="3" t="str">
        <f>VLOOKUP($B1948,[1]Offline!$A$2:$K$2447,2,FALSE)</f>
        <v>Mini Supermarket</v>
      </c>
      <c r="T1948" s="3" t="str">
        <f>VLOOKUP($B1948,[1]Offline!$A$2:$K$2447,6,FALSE)</f>
        <v>06:00-23:00 (17Hrs)</v>
      </c>
      <c r="U1948" s="3" t="str">
        <f>VLOOKUP($B1948,[1]Offline!$A$2:$K$2447,8,FALSE)</f>
        <v>เลขที่ 799/55 หมู่ 4 ต.ปลวกแดง อ.ปลวกแดง จ.ระยอง 21140</v>
      </c>
      <c r="V1948" s="11" t="str">
        <f t="shared" si="306"/>
        <v>เลขที่ 799/55 หมู่ 4 ต.ปลวกแดง อ.ปลวกแดง จ.ระยอง 21140, โทรศัพท์: ยังไม่มีเบอร์สาขา</v>
      </c>
      <c r="W1948" s="3" t="str">
        <f>VLOOKUP($B1948,[1]Offline!$A$2:$K$2447,5,FALSE)</f>
        <v>exp3494-sm@lotuss.com</v>
      </c>
      <c r="X1948" s="3" t="str">
        <f>VLOOKUP($B1948,[1]Offline!$A$2:$K$2447,10,FALSE)</f>
        <v>0ยังไม่มีเบอร์สาขา</v>
      </c>
      <c r="Y1948" t="s">
        <v>1580</v>
      </c>
      <c r="Z1948" t="str">
        <f t="shared" si="307"/>
        <v>ยังไม่มีเบอร์สาขา</v>
      </c>
      <c r="AA1948" t="str">
        <f t="shared" si="308"/>
        <v>ยังไม่มีเบอร์สาขา</v>
      </c>
      <c r="AB1948" t="str">
        <f t="shared" si="309"/>
        <v>Invalid</v>
      </c>
      <c r="AC1948" s="4" t="str">
        <f t="shared" si="310"/>
        <v>Invalid</v>
      </c>
      <c r="AD1948" t="s">
        <v>1580</v>
      </c>
      <c r="AE1948" s="11" t="s">
        <v>1580</v>
      </c>
    </row>
    <row r="1949" spans="1:31" ht="16" x14ac:dyDescent="0.2">
      <c r="A1949" t="s">
        <v>12804</v>
      </c>
      <c r="B1949">
        <v>3495</v>
      </c>
      <c r="C1949" t="str">
        <f t="shared" si="304"/>
        <v>store_doc_3495</v>
      </c>
      <c r="D1949" t="s">
        <v>12805</v>
      </c>
      <c r="E1949" t="s">
        <v>12806</v>
      </c>
      <c r="F1949">
        <v>12.682643000000001</v>
      </c>
      <c r="G1949">
        <v>101.168131</v>
      </c>
      <c r="H1949" t="str">
        <f t="shared" si="311"/>
        <v>https://www.google.com/maps/place/12.682643,101.168131</v>
      </c>
      <c r="I1949" t="s">
        <v>28</v>
      </c>
      <c r="J1949" t="s">
        <v>29</v>
      </c>
      <c r="K1949" t="s">
        <v>12807</v>
      </c>
      <c r="L1949" t="s">
        <v>12303</v>
      </c>
      <c r="M1949" t="s">
        <v>11827</v>
      </c>
      <c r="N1949">
        <v>21150</v>
      </c>
      <c r="O1949" t="s">
        <v>12808</v>
      </c>
      <c r="P1949" t="s">
        <v>34</v>
      </c>
      <c r="Q1949" s="3" t="s">
        <v>35</v>
      </c>
      <c r="R1949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49" s="3" t="str">
        <f>VLOOKUP($B1949,[1]Offline!$A$2:$K$2447,2,FALSE)</f>
        <v>Mini Supermarket</v>
      </c>
      <c r="T1949" s="3" t="str">
        <f>VLOOKUP($B1949,[1]Offline!$A$2:$K$2447,6,FALSE)</f>
        <v>06:00-23:00 (17Hrs)</v>
      </c>
      <c r="U1949" s="3" t="str">
        <f>VLOOKUP($B1949,[1]Offline!$A$2:$K$2447,8,FALSE)</f>
        <v>เลขที่ 87/36 ถ.ตากวน-หาดทรายทอง ต.มาบตาพุด อ.เมืองระยอง จ.ระยอง 21150</v>
      </c>
      <c r="V1949" s="11" t="str">
        <f t="shared" si="306"/>
        <v>เลขที่ 87/36 ถ.ตากวน-หาดทรายทอง ต.มาบตาพุด อ.เมืองระยอง จ.ระยอง 21150, โทรศัพท์: 094-216-4062</v>
      </c>
      <c r="W1949" s="3" t="str">
        <f>VLOOKUP($B1949,[1]Offline!$A$2:$K$2447,5,FALSE)</f>
        <v>exp3495-sm@lotuss.com</v>
      </c>
      <c r="X1949" s="3" t="str">
        <f>VLOOKUP($B1949,[1]Offline!$A$2:$K$2447,10,FALSE)</f>
        <v>0942164062</v>
      </c>
      <c r="Y1949" t="s">
        <v>12809</v>
      </c>
      <c r="Z1949" t="str">
        <f t="shared" si="307"/>
        <v>0942164062</v>
      </c>
      <c r="AA1949" t="str">
        <f t="shared" si="308"/>
        <v>094-216-4062</v>
      </c>
      <c r="AB1949" t="str">
        <f t="shared" si="309"/>
        <v>Valid</v>
      </c>
      <c r="AC1949" s="4" t="str">
        <f t="shared" si="310"/>
        <v>Valid</v>
      </c>
      <c r="AD1949" t="s">
        <v>12809</v>
      </c>
      <c r="AE1949" s="11" t="s">
        <v>12810</v>
      </c>
    </row>
    <row r="1950" spans="1:31" ht="16" x14ac:dyDescent="0.2">
      <c r="A1950" t="s">
        <v>12811</v>
      </c>
      <c r="B1950">
        <v>3496</v>
      </c>
      <c r="C1950" t="str">
        <f t="shared" si="304"/>
        <v>store_doc_3496</v>
      </c>
      <c r="D1950" t="s">
        <v>12812</v>
      </c>
      <c r="E1950" t="s">
        <v>12813</v>
      </c>
      <c r="F1950">
        <v>9.9518360000000001</v>
      </c>
      <c r="G1950">
        <v>99.073036000000002</v>
      </c>
      <c r="H1950" t="str">
        <f t="shared" si="311"/>
        <v>https://www.google.com/maps/place/9.951836,99.073036</v>
      </c>
      <c r="I1950" t="s">
        <v>28</v>
      </c>
      <c r="J1950" t="s">
        <v>29</v>
      </c>
      <c r="K1950" t="s">
        <v>12814</v>
      </c>
      <c r="L1950" t="s">
        <v>12815</v>
      </c>
      <c r="M1950" t="s">
        <v>12816</v>
      </c>
      <c r="N1950">
        <v>86110</v>
      </c>
      <c r="O1950" t="s">
        <v>12817</v>
      </c>
      <c r="P1950" t="s">
        <v>34</v>
      </c>
      <c r="Q1950" s="3" t="s">
        <v>35</v>
      </c>
      <c r="R1950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0" s="3" t="str">
        <f>VLOOKUP($B1950,[1]Offline!$A$2:$K$2447,2,FALSE)</f>
        <v>Mini Supermarket</v>
      </c>
      <c r="T1950" s="3" t="str">
        <f>VLOOKUP($B1950,[1]Offline!$A$2:$K$2447,6,FALSE)</f>
        <v>06:00-23:00 (17Hrs)</v>
      </c>
      <c r="U1950" s="3" t="str">
        <f>VLOOKUP($B1950,[1]Offline!$A$2:$K$2447,8,FALSE)</f>
        <v>เลขที่ 84 ถ.เขาเงิน ต.เขาเงิน อ.หลังสวน จ.ชุมพร 86110</v>
      </c>
      <c r="V1950" s="11" t="str">
        <f t="shared" si="306"/>
        <v>เลขที่ 84 ถ.เขาเงิน ต.เขาเงิน อ.หลังสวน จ.ชุมพร 86110, โทรศัพท์: 097-941-0596</v>
      </c>
      <c r="W1950" s="3" t="str">
        <f>VLOOKUP($B1950,[1]Offline!$A$2:$K$2447,5,FALSE)</f>
        <v>exp3496-sm@lotuss.com</v>
      </c>
      <c r="X1950" s="3" t="str">
        <f>VLOOKUP($B1950,[1]Offline!$A$2:$K$2447,10,FALSE)</f>
        <v>0979410596</v>
      </c>
      <c r="Y1950" t="s">
        <v>12818</v>
      </c>
      <c r="Z1950" t="str">
        <f t="shared" si="307"/>
        <v>0979410596</v>
      </c>
      <c r="AA1950" t="str">
        <f t="shared" si="308"/>
        <v>097-941-0596</v>
      </c>
      <c r="AB1950" t="str">
        <f t="shared" si="309"/>
        <v>Valid</v>
      </c>
      <c r="AC1950" s="4" t="str">
        <f t="shared" si="310"/>
        <v>Valid</v>
      </c>
      <c r="AD1950" t="s">
        <v>12818</v>
      </c>
      <c r="AE1950" s="11" t="s">
        <v>12819</v>
      </c>
    </row>
    <row r="1951" spans="1:31" ht="16" x14ac:dyDescent="0.2">
      <c r="A1951" t="s">
        <v>12820</v>
      </c>
      <c r="B1951">
        <v>3497</v>
      </c>
      <c r="C1951" t="str">
        <f t="shared" si="304"/>
        <v>store_doc_3497</v>
      </c>
      <c r="D1951" t="s">
        <v>12821</v>
      </c>
      <c r="E1951" t="s">
        <v>12822</v>
      </c>
      <c r="F1951">
        <v>15.107101</v>
      </c>
      <c r="G1951">
        <v>104.14200700000001</v>
      </c>
      <c r="H1951" t="str">
        <f t="shared" si="311"/>
        <v>https://www.google.com/maps/place/15.107101,104.142007</v>
      </c>
      <c r="I1951" t="s">
        <v>28</v>
      </c>
      <c r="J1951" t="s">
        <v>29</v>
      </c>
      <c r="K1951" t="s">
        <v>12823</v>
      </c>
      <c r="L1951" t="s">
        <v>12824</v>
      </c>
      <c r="M1951" t="s">
        <v>12599</v>
      </c>
      <c r="N1951">
        <v>33120</v>
      </c>
      <c r="O1951" t="s">
        <v>12825</v>
      </c>
      <c r="P1951" t="s">
        <v>34</v>
      </c>
      <c r="Q1951" s="3" t="s">
        <v>170</v>
      </c>
      <c r="R1951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1" s="3" t="str">
        <f>VLOOKUP($B1951,[1]Offline!$A$2:$K$2447,2,FALSE)</f>
        <v>Mini Supermarket</v>
      </c>
      <c r="T1951" s="3" t="str">
        <f>VLOOKUP($B1951,[1]Offline!$A$2:$K$2447,6,FALSE)</f>
        <v>06:00-23:00 (17Hrs)</v>
      </c>
      <c r="U1951" s="3" t="str">
        <f>VLOOKUP($B1951,[1]Offline!$A$2:$K$2447,8,FALSE)</f>
        <v>เลขที่ 133 หมู่ 7 ถ.ราชการรถไฟเหนือ ต.กำแพง อ.อุทุมพรพิสัย จ.ศรีสะเกษ 33120</v>
      </c>
      <c r="V1951" s="11" t="str">
        <f t="shared" si="306"/>
        <v>เลขที่ 133 หมู่ 7 ถ.ราชการรถไฟเหนือ ต.กำแพง อ.อุทุมพรพิสัย จ.ศรีสะเกษ 33120, โทรศัพท์: 094-216-3512</v>
      </c>
      <c r="W1951" s="3" t="str">
        <f>VLOOKUP($B1951,[1]Offline!$A$2:$K$2447,5,FALSE)</f>
        <v>exp3497-sm@lotuss.com</v>
      </c>
      <c r="X1951" s="3" t="str">
        <f>VLOOKUP($B1951,[1]Offline!$A$2:$K$2447,10,FALSE)</f>
        <v>0942163512</v>
      </c>
      <c r="Y1951" t="s">
        <v>12826</v>
      </c>
      <c r="Z1951" t="str">
        <f t="shared" si="307"/>
        <v>0942163512</v>
      </c>
      <c r="AA1951" t="str">
        <f t="shared" si="308"/>
        <v>094-216-3512</v>
      </c>
      <c r="AB1951" t="str">
        <f t="shared" si="309"/>
        <v>Valid</v>
      </c>
      <c r="AC1951" s="4" t="str">
        <f t="shared" si="310"/>
        <v>Valid</v>
      </c>
      <c r="AD1951" t="s">
        <v>12826</v>
      </c>
      <c r="AE1951" s="11" t="s">
        <v>12827</v>
      </c>
    </row>
    <row r="1952" spans="1:31" ht="16" x14ac:dyDescent="0.2">
      <c r="A1952" t="s">
        <v>12828</v>
      </c>
      <c r="B1952">
        <v>3498</v>
      </c>
      <c r="C1952" t="str">
        <f t="shared" si="304"/>
        <v>store_doc_3498</v>
      </c>
      <c r="D1952" t="s">
        <v>12829</v>
      </c>
      <c r="E1952" t="s">
        <v>12830</v>
      </c>
      <c r="F1952">
        <v>17.474893000000002</v>
      </c>
      <c r="G1952">
        <v>103.464474</v>
      </c>
      <c r="H1952" t="str">
        <f t="shared" si="311"/>
        <v>https://www.google.com/maps/place/17.474893,103.464474</v>
      </c>
      <c r="I1952" t="s">
        <v>28</v>
      </c>
      <c r="J1952" t="s">
        <v>29</v>
      </c>
      <c r="K1952" t="s">
        <v>12831</v>
      </c>
      <c r="L1952" t="s">
        <v>12832</v>
      </c>
      <c r="M1952" t="s">
        <v>12833</v>
      </c>
      <c r="N1952">
        <v>47110</v>
      </c>
      <c r="O1952" t="s">
        <v>12834</v>
      </c>
      <c r="P1952" t="s">
        <v>34</v>
      </c>
      <c r="Q1952" s="3" t="s">
        <v>35</v>
      </c>
      <c r="R1952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2" s="3" t="str">
        <f>VLOOKUP($B1952,[1]Offline!$A$2:$K$2447,2,FALSE)</f>
        <v>Mini Supermarket</v>
      </c>
      <c r="T1952" s="3" t="str">
        <f>VLOOKUP($B1952,[1]Offline!$A$2:$K$2447,6,FALSE)</f>
        <v>24 Hours</v>
      </c>
      <c r="U1952" s="3" t="str">
        <f>VLOOKUP($B1952,[1]Offline!$A$2:$K$2447,8,FALSE)</f>
        <v>เลขที่ 788 หมู่ 20 ต.สว่างแดนดิน อ.สว่างแดนดิน จ.สกลนคร 47110</v>
      </c>
      <c r="V1952" s="11" t="str">
        <f t="shared" si="306"/>
        <v>เลขที่ 788 หมู่ 20 ต.สว่างแดนดิน อ.สว่างแดนดิน จ.สกลนคร 47110, โทรศัพท์: 094-216-4149</v>
      </c>
      <c r="W1952" s="3" t="str">
        <f>VLOOKUP($B1952,[1]Offline!$A$2:$K$2447,5,FALSE)</f>
        <v>exp3498-sm@lotuss.com</v>
      </c>
      <c r="X1952" s="3" t="str">
        <f>VLOOKUP($B1952,[1]Offline!$A$2:$K$2447,10,FALSE)</f>
        <v>0942164149</v>
      </c>
      <c r="Y1952" t="s">
        <v>12835</v>
      </c>
      <c r="Z1952" t="str">
        <f t="shared" si="307"/>
        <v>0942164149</v>
      </c>
      <c r="AA1952" t="str">
        <f t="shared" si="308"/>
        <v>094-216-4149</v>
      </c>
      <c r="AB1952" t="str">
        <f t="shared" si="309"/>
        <v>Valid</v>
      </c>
      <c r="AC1952" s="4" t="str">
        <f t="shared" si="310"/>
        <v>Valid</v>
      </c>
      <c r="AD1952" t="s">
        <v>12835</v>
      </c>
      <c r="AE1952" s="11" t="s">
        <v>12836</v>
      </c>
    </row>
    <row r="1953" spans="1:31" ht="16" x14ac:dyDescent="0.2">
      <c r="A1953" t="s">
        <v>12837</v>
      </c>
      <c r="B1953">
        <v>3499</v>
      </c>
      <c r="C1953" t="str">
        <f t="shared" si="304"/>
        <v>store_doc_3499</v>
      </c>
      <c r="D1953" t="s">
        <v>12838</v>
      </c>
      <c r="E1953" t="s">
        <v>12839</v>
      </c>
      <c r="F1953">
        <v>16.049372000000002</v>
      </c>
      <c r="G1953">
        <v>103.639759</v>
      </c>
      <c r="H1953" t="str">
        <f t="shared" si="311"/>
        <v>https://www.google.com/maps/place/16.049372,103.639759</v>
      </c>
      <c r="I1953" t="s">
        <v>28</v>
      </c>
      <c r="J1953" t="s">
        <v>29</v>
      </c>
      <c r="K1953" t="s">
        <v>12840</v>
      </c>
      <c r="L1953" t="s">
        <v>11365</v>
      </c>
      <c r="M1953" t="s">
        <v>12841</v>
      </c>
      <c r="N1953">
        <v>45000</v>
      </c>
      <c r="O1953" t="s">
        <v>11949</v>
      </c>
      <c r="P1953" t="s">
        <v>34</v>
      </c>
      <c r="Q1953" s="3" t="s">
        <v>35</v>
      </c>
      <c r="R1953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3" s="3" t="str">
        <f>VLOOKUP($B1953,[1]Offline!$A$2:$K$2447,2,FALSE)</f>
        <v>Mini Supermarket</v>
      </c>
      <c r="T1953" s="3" t="str">
        <f>VLOOKUP($B1953,[1]Offline!$A$2:$K$2447,6,FALSE)</f>
        <v>06:00-23:00 (17Hrs)</v>
      </c>
      <c r="U1953" s="3" t="str">
        <f>VLOOKUP($B1953,[1]Offline!$A$2:$K$2447,8,FALSE)</f>
        <v>เลขที่ 40/10 ถ.ราชการดำเนิน ต.ในเมือง อ.เมืองร้อยเอ็ด จ.ร้อยเอ็ด 45000</v>
      </c>
      <c r="V1953" s="11" t="str">
        <f t="shared" si="306"/>
        <v>เลขที่ 40/10 ถ.ราชการดำเนิน ต.ในเมือง อ.เมืองร้อยเอ็ด จ.ร้อยเอ็ด 45000, โทรศัพท์: 064-137-6695</v>
      </c>
      <c r="W1953" s="3" t="str">
        <f>VLOOKUP($B1953,[1]Offline!$A$2:$K$2447,5,FALSE)</f>
        <v>exp3499-sm@lotuss.com</v>
      </c>
      <c r="X1953" s="3" t="str">
        <f>VLOOKUP($B1953,[1]Offline!$A$2:$K$2447,10,FALSE)</f>
        <v>0641376695</v>
      </c>
      <c r="Y1953" t="s">
        <v>12842</v>
      </c>
      <c r="Z1953" t="str">
        <f t="shared" si="307"/>
        <v>0641376695</v>
      </c>
      <c r="AA1953" t="str">
        <f t="shared" si="308"/>
        <v>064-137-6695</v>
      </c>
      <c r="AB1953" t="str">
        <f t="shared" si="309"/>
        <v>Valid</v>
      </c>
      <c r="AC1953" s="4" t="str">
        <f t="shared" si="310"/>
        <v>Valid</v>
      </c>
      <c r="AD1953" t="s">
        <v>12842</v>
      </c>
      <c r="AE1953" s="11" t="s">
        <v>12843</v>
      </c>
    </row>
    <row r="1954" spans="1:31" ht="16" x14ac:dyDescent="0.2">
      <c r="A1954" t="s">
        <v>12844</v>
      </c>
      <c r="B1954">
        <v>3500</v>
      </c>
      <c r="C1954" t="str">
        <f t="shared" si="304"/>
        <v>store_doc_3500</v>
      </c>
      <c r="D1954" t="s">
        <v>12845</v>
      </c>
      <c r="E1954" t="s">
        <v>12846</v>
      </c>
      <c r="F1954">
        <v>7.6073300000000001</v>
      </c>
      <c r="G1954">
        <v>100.07453</v>
      </c>
      <c r="H1954" t="str">
        <f t="shared" si="311"/>
        <v>https://www.google.com/maps/place/7.60733,100.07453</v>
      </c>
      <c r="I1954" t="s">
        <v>28</v>
      </c>
      <c r="J1954" t="s">
        <v>29</v>
      </c>
      <c r="K1954" t="s">
        <v>12847</v>
      </c>
      <c r="L1954" t="s">
        <v>11365</v>
      </c>
      <c r="M1954" t="s">
        <v>12848</v>
      </c>
      <c r="N1954">
        <v>93000</v>
      </c>
      <c r="O1954" t="s">
        <v>12849</v>
      </c>
      <c r="P1954" t="s">
        <v>34</v>
      </c>
      <c r="Q1954" s="3" t="s">
        <v>35</v>
      </c>
      <c r="R1954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4" s="3" t="str">
        <f>VLOOKUP($B1954,[1]Offline!$A$2:$K$2447,2,FALSE)</f>
        <v>Mini Supermarket</v>
      </c>
      <c r="T1954" s="3" t="str">
        <f>VLOOKUP($B1954,[1]Offline!$A$2:$K$2447,6,FALSE)</f>
        <v>06:00-22:00 (16Hrs)</v>
      </c>
      <c r="U1954" s="3" t="str">
        <f>VLOOKUP($B1954,[1]Offline!$A$2:$K$2447,8,FALSE)</f>
        <v>เลขที่ 435/11 ต.ตำนาน อ.เมืองพัทลุง จ.พัทลุง 93000</v>
      </c>
      <c r="V1954" s="11" t="str">
        <f t="shared" si="306"/>
        <v>เลขที่ 435/11 ต.ตำนาน อ.เมืองพัทลุง จ.พัทลุง 93000, โทรศัพท์: 094-216-4603</v>
      </c>
      <c r="W1954" s="3" t="str">
        <f>VLOOKUP($B1954,[1]Offline!$A$2:$K$2447,5,FALSE)</f>
        <v>exp3500-sm@lotuss.com</v>
      </c>
      <c r="X1954" s="3" t="str">
        <f>VLOOKUP($B1954,[1]Offline!$A$2:$K$2447,10,FALSE)</f>
        <v>0942164603</v>
      </c>
      <c r="Y1954" t="s">
        <v>12850</v>
      </c>
      <c r="Z1954" t="str">
        <f t="shared" si="307"/>
        <v>0942164603</v>
      </c>
      <c r="AA1954" t="str">
        <f t="shared" si="308"/>
        <v>094-216-4603</v>
      </c>
      <c r="AB1954" t="str">
        <f t="shared" si="309"/>
        <v>Valid</v>
      </c>
      <c r="AC1954" s="4" t="str">
        <f t="shared" si="310"/>
        <v>Valid</v>
      </c>
      <c r="AD1954" t="s">
        <v>12850</v>
      </c>
      <c r="AE1954" s="11" t="s">
        <v>12851</v>
      </c>
    </row>
    <row r="1955" spans="1:31" ht="16" x14ac:dyDescent="0.2">
      <c r="A1955" t="s">
        <v>12852</v>
      </c>
      <c r="B1955">
        <v>3501</v>
      </c>
      <c r="C1955" t="str">
        <f t="shared" si="304"/>
        <v>store_doc_3501</v>
      </c>
      <c r="D1955" t="s">
        <v>12853</v>
      </c>
      <c r="E1955" t="s">
        <v>12854</v>
      </c>
      <c r="F1955">
        <v>14.744300000000001</v>
      </c>
      <c r="G1955">
        <v>104.3603232</v>
      </c>
      <c r="H1955" t="str">
        <f t="shared" si="311"/>
        <v>https://www.google.com/maps/place/14.7443,104.3603232</v>
      </c>
      <c r="I1955" t="s">
        <v>28</v>
      </c>
      <c r="J1955" t="s">
        <v>29</v>
      </c>
      <c r="K1955" t="s">
        <v>12855</v>
      </c>
      <c r="L1955" t="s">
        <v>12856</v>
      </c>
      <c r="M1955" t="s">
        <v>12599</v>
      </c>
      <c r="N1955">
        <v>33180</v>
      </c>
      <c r="O1955" t="s">
        <v>12857</v>
      </c>
      <c r="P1955" t="s">
        <v>34</v>
      </c>
      <c r="Q1955" s="3" t="s">
        <v>35</v>
      </c>
      <c r="R1955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5" s="3" t="str">
        <f>VLOOKUP($B1955,[1]Offline!$A$2:$K$2447,2,FALSE)</f>
        <v>Mini Supermarket</v>
      </c>
      <c r="T1955" s="3" t="str">
        <f>VLOOKUP($B1955,[1]Offline!$A$2:$K$2447,6,FALSE)</f>
        <v>05:00-23:00 (18Hrs)</v>
      </c>
      <c r="U1955" s="3" t="str">
        <f>VLOOKUP($B1955,[1]Offline!$A$2:$K$2447,8,FALSE)</f>
        <v>เลขที่ 249 หมู่ 20 ต.ไพรบึง อ.ไพรบึง จ.ศรีสะเกษ 33180</v>
      </c>
      <c r="V1955" s="11" t="str">
        <f t="shared" si="306"/>
        <v>เลขที่ 249 หมู่ 20 ต.ไพรบึง อ.ไพรบึง จ.ศรีสะเกษ 33180, โทรศัพท์: 080-735-3683</v>
      </c>
      <c r="W1955" s="3" t="str">
        <f>VLOOKUP($B1955,[1]Offline!$A$2:$K$2447,5,FALSE)</f>
        <v>exp3501-sm@lotuss.com</v>
      </c>
      <c r="X1955" s="3" t="str">
        <f>VLOOKUP($B1955,[1]Offline!$A$2:$K$2447,10,FALSE)</f>
        <v>0807353683</v>
      </c>
      <c r="Y1955" t="s">
        <v>12858</v>
      </c>
      <c r="Z1955" t="str">
        <f t="shared" si="307"/>
        <v>0807353683</v>
      </c>
      <c r="AA1955" t="str">
        <f t="shared" si="308"/>
        <v>080-735-3683</v>
      </c>
      <c r="AB1955" t="str">
        <f t="shared" si="309"/>
        <v>Valid</v>
      </c>
      <c r="AC1955" s="4" t="str">
        <f t="shared" si="310"/>
        <v>Valid</v>
      </c>
      <c r="AD1955" t="s">
        <v>12858</v>
      </c>
      <c r="AE1955" s="11" t="s">
        <v>12859</v>
      </c>
    </row>
    <row r="1956" spans="1:31" ht="16" x14ac:dyDescent="0.2">
      <c r="A1956" t="s">
        <v>12860</v>
      </c>
      <c r="B1956">
        <v>3502</v>
      </c>
      <c r="C1956" t="str">
        <f t="shared" si="304"/>
        <v>store_doc_3502</v>
      </c>
      <c r="D1956" t="s">
        <v>12861</v>
      </c>
      <c r="E1956" t="s">
        <v>12862</v>
      </c>
      <c r="F1956">
        <v>17.29683</v>
      </c>
      <c r="G1956">
        <v>100.08526999999999</v>
      </c>
      <c r="H1956" t="str">
        <f t="shared" si="311"/>
        <v>https://www.google.com/maps/place/17.29683,100.08527</v>
      </c>
      <c r="I1956" t="s">
        <v>28</v>
      </c>
      <c r="J1956" t="s">
        <v>29</v>
      </c>
      <c r="K1956" t="s">
        <v>12863</v>
      </c>
      <c r="L1956" t="s">
        <v>12864</v>
      </c>
      <c r="M1956" t="s">
        <v>6344</v>
      </c>
      <c r="N1956">
        <v>53120</v>
      </c>
      <c r="O1956" t="s">
        <v>2425</v>
      </c>
      <c r="P1956" t="s">
        <v>34</v>
      </c>
      <c r="Q1956" s="3" t="s">
        <v>35</v>
      </c>
      <c r="R1956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6" s="3" t="str">
        <f>VLOOKUP($B1956,[1]Offline!$A$2:$K$2447,2,FALSE)</f>
        <v>Mini Supermarket</v>
      </c>
      <c r="T1956" s="3" t="str">
        <f>VLOOKUP($B1956,[1]Offline!$A$2:$K$2447,6,FALSE)</f>
        <v>05:00-22:00 (17Hrs)</v>
      </c>
      <c r="U1956" s="3" t="str">
        <f>VLOOKUP($B1956,[1]Offline!$A$2:$K$2447,8,FALSE)</f>
        <v>เลขที่ 391/5 ม.3  ต.ในเมือง อ.พิชัย จ.อุตรดิตถ์ 53120</v>
      </c>
      <c r="V1956" s="11" t="str">
        <f t="shared" si="306"/>
        <v>เลขที่ 391/5 ม.3  ต.ในเมือง อ.พิชัย จ.อุตรดิตถ์ 53120, โทรศัพท์: 062-605-8948</v>
      </c>
      <c r="W1956" s="3" t="str">
        <f>VLOOKUP($B1956,[1]Offline!$A$2:$K$2447,5,FALSE)</f>
        <v>exp3502-sm@lotuss.com</v>
      </c>
      <c r="X1956" s="3" t="str">
        <f>VLOOKUP($B1956,[1]Offline!$A$2:$K$2447,10,FALSE)</f>
        <v>0626058948</v>
      </c>
      <c r="Y1956" t="s">
        <v>12865</v>
      </c>
      <c r="Z1956" t="str">
        <f t="shared" si="307"/>
        <v>0626058948</v>
      </c>
      <c r="AA1956" t="str">
        <f t="shared" si="308"/>
        <v>062-605-8948</v>
      </c>
      <c r="AB1956" t="str">
        <f t="shared" si="309"/>
        <v>Valid</v>
      </c>
      <c r="AC1956" s="4" t="str">
        <f t="shared" si="310"/>
        <v>Valid</v>
      </c>
      <c r="AD1956" t="s">
        <v>12865</v>
      </c>
      <c r="AE1956" s="11" t="s">
        <v>12866</v>
      </c>
    </row>
    <row r="1957" spans="1:31" ht="16" x14ac:dyDescent="0.2">
      <c r="A1957" t="s">
        <v>12867</v>
      </c>
      <c r="B1957">
        <v>3503</v>
      </c>
      <c r="C1957" t="str">
        <f t="shared" si="304"/>
        <v>store_doc_3503</v>
      </c>
      <c r="D1957" t="s">
        <v>12868</v>
      </c>
      <c r="E1957" t="s">
        <v>12869</v>
      </c>
      <c r="F1957">
        <v>15.46744</v>
      </c>
      <c r="G1957">
        <v>99.538989999999998</v>
      </c>
      <c r="H1957" t="str">
        <f t="shared" si="311"/>
        <v>https://www.google.com/maps/place/15.46744,99.53899</v>
      </c>
      <c r="I1957" t="s">
        <v>28</v>
      </c>
      <c r="J1957" t="s">
        <v>29</v>
      </c>
      <c r="K1957" t="s">
        <v>12870</v>
      </c>
      <c r="L1957" t="s">
        <v>12871</v>
      </c>
      <c r="M1957" t="s">
        <v>7233</v>
      </c>
      <c r="N1957">
        <v>61160</v>
      </c>
      <c r="O1957" t="s">
        <v>12872</v>
      </c>
      <c r="P1957" t="s">
        <v>34</v>
      </c>
      <c r="Q1957" s="3" t="s">
        <v>35</v>
      </c>
      <c r="R1957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7" s="3" t="str">
        <f>VLOOKUP($B1957,[1]Offline!$A$2:$K$2447,2,FALSE)</f>
        <v>Mini Supermarket</v>
      </c>
      <c r="T1957" s="3" t="str">
        <f>VLOOKUP($B1957,[1]Offline!$A$2:$K$2447,6,FALSE)</f>
        <v>06:00-23:00 (17Hrs)</v>
      </c>
      <c r="U1957" s="3" t="str">
        <f>VLOOKUP($B1957,[1]Offline!$A$2:$K$2447,8,FALSE)</f>
        <v>เลขที่ 232 ม.1  ต.ลานสัก อ.ลานสัก จ.อุทัยธานี 61160</v>
      </c>
      <c r="V1957" s="11" t="str">
        <f t="shared" si="306"/>
        <v>เลขที่ 232 ม.1  ต.ลานสัก อ.ลานสัก จ.อุทัยธานี 61160, โทรศัพท์: 061-159-7554</v>
      </c>
      <c r="W1957" s="3" t="str">
        <f>VLOOKUP($B1957,[1]Offline!$A$2:$K$2447,5,FALSE)</f>
        <v>exp3503-sm@lotuss.com</v>
      </c>
      <c r="X1957" s="3" t="str">
        <f>VLOOKUP($B1957,[1]Offline!$A$2:$K$2447,10,FALSE)</f>
        <v>0611597554</v>
      </c>
      <c r="Y1957" t="s">
        <v>12873</v>
      </c>
      <c r="Z1957" t="str">
        <f t="shared" si="307"/>
        <v>0611597554</v>
      </c>
      <c r="AA1957" t="str">
        <f t="shared" si="308"/>
        <v>061-159-7554</v>
      </c>
      <c r="AB1957" t="str">
        <f t="shared" si="309"/>
        <v>Valid</v>
      </c>
      <c r="AC1957" s="4" t="str">
        <f t="shared" si="310"/>
        <v>Valid</v>
      </c>
      <c r="AD1957" t="s">
        <v>12873</v>
      </c>
      <c r="AE1957" s="11" t="s">
        <v>12874</v>
      </c>
    </row>
    <row r="1958" spans="1:31" ht="16" x14ac:dyDescent="0.2">
      <c r="A1958" t="s">
        <v>12875</v>
      </c>
      <c r="B1958">
        <v>3504</v>
      </c>
      <c r="C1958" t="str">
        <f t="shared" si="304"/>
        <v>store_doc_3504</v>
      </c>
      <c r="D1958" t="s">
        <v>12876</v>
      </c>
      <c r="E1958" t="s">
        <v>12877</v>
      </c>
      <c r="F1958">
        <v>18.580293999999999</v>
      </c>
      <c r="G1958">
        <v>99.073206999999996</v>
      </c>
      <c r="H1958" t="str">
        <f t="shared" si="311"/>
        <v>https://www.google.com/maps/place/18.580294,99.073207</v>
      </c>
      <c r="I1958" t="s">
        <v>28</v>
      </c>
      <c r="J1958" t="s">
        <v>29</v>
      </c>
      <c r="K1958" t="s">
        <v>12878</v>
      </c>
      <c r="L1958" t="s">
        <v>11365</v>
      </c>
      <c r="M1958" t="s">
        <v>11712</v>
      </c>
      <c r="N1958">
        <v>51000</v>
      </c>
      <c r="O1958" t="s">
        <v>12879</v>
      </c>
      <c r="P1958" t="s">
        <v>34</v>
      </c>
      <c r="Q1958" s="3" t="s">
        <v>170</v>
      </c>
      <c r="R1958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8" s="3" t="str">
        <f>VLOOKUP($B1958,[1]Offline!$A$2:$K$2447,2,FALSE)</f>
        <v>Mini Supermarket</v>
      </c>
      <c r="T1958" s="3" t="str">
        <f>VLOOKUP($B1958,[1]Offline!$A$2:$K$2447,6,FALSE)</f>
        <v>06:00-23:00 (17Hrs)</v>
      </c>
      <c r="U1958" s="3" t="str">
        <f>VLOOKUP($B1958,[1]Offline!$A$2:$K$2447,8,FALSE)</f>
        <v>เลขที่ 17 หมู่ 12 ต.บ้านกลาง อ.เมืองลำพูน จ.ลำพูน 51000</v>
      </c>
      <c r="V1958" s="11" t="str">
        <f t="shared" si="306"/>
        <v>เลขที่ 17 หมู่ 12 ต.บ้านกลาง อ.เมืองลำพูน จ.ลำพูน 51000, โทรศัพท์: 094-216-4281</v>
      </c>
      <c r="W1958" s="3" t="str">
        <f>VLOOKUP($B1958,[1]Offline!$A$2:$K$2447,5,FALSE)</f>
        <v>exp3504-sm@lotuss.com</v>
      </c>
      <c r="X1958" s="3" t="str">
        <f>VLOOKUP($B1958,[1]Offline!$A$2:$K$2447,10,FALSE)</f>
        <v>0942164281</v>
      </c>
      <c r="Y1958" t="s">
        <v>12880</v>
      </c>
      <c r="Z1958" t="str">
        <f t="shared" si="307"/>
        <v>0942164281</v>
      </c>
      <c r="AA1958" t="str">
        <f t="shared" si="308"/>
        <v>094-216-4281</v>
      </c>
      <c r="AB1958" t="str">
        <f t="shared" si="309"/>
        <v>Valid</v>
      </c>
      <c r="AC1958" s="4" t="str">
        <f t="shared" si="310"/>
        <v>Valid</v>
      </c>
      <c r="AD1958" t="s">
        <v>12880</v>
      </c>
      <c r="AE1958" s="11" t="s">
        <v>12881</v>
      </c>
    </row>
    <row r="1959" spans="1:31" ht="16" x14ac:dyDescent="0.2">
      <c r="A1959" t="s">
        <v>12882</v>
      </c>
      <c r="B1959">
        <v>3505</v>
      </c>
      <c r="C1959" t="str">
        <f t="shared" si="304"/>
        <v>store_doc_3505</v>
      </c>
      <c r="D1959" t="s">
        <v>12883</v>
      </c>
      <c r="E1959" t="s">
        <v>12884</v>
      </c>
      <c r="F1959">
        <v>18.749801999999999</v>
      </c>
      <c r="G1959">
        <v>99.975638000000004</v>
      </c>
      <c r="H1959" t="str">
        <f t="shared" si="311"/>
        <v>https://www.google.com/maps/place/18.749802,99.975638</v>
      </c>
      <c r="I1959" t="s">
        <v>28</v>
      </c>
      <c r="J1959" t="s">
        <v>29</v>
      </c>
      <c r="K1959" t="s">
        <v>12885</v>
      </c>
      <c r="L1959" t="s">
        <v>12886</v>
      </c>
      <c r="M1959" t="s">
        <v>12887</v>
      </c>
      <c r="N1959">
        <v>52110</v>
      </c>
      <c r="O1959" t="s">
        <v>12888</v>
      </c>
      <c r="P1959" t="s">
        <v>34</v>
      </c>
      <c r="Q1959" s="3" t="s">
        <v>35</v>
      </c>
      <c r="R1959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59" s="3" t="str">
        <f>VLOOKUP($B1959,[1]Offline!$A$2:$K$2447,2,FALSE)</f>
        <v>Mini Supermarket</v>
      </c>
      <c r="T1959" s="3" t="str">
        <f>VLOOKUP($B1959,[1]Offline!$A$2:$K$2447,6,FALSE)</f>
        <v>06:00-23:00 (17Hrs)</v>
      </c>
      <c r="U1959" s="3" t="str">
        <f>VLOOKUP($B1959,[1]Offline!$A$2:$K$2447,8,FALSE)</f>
        <v>เลขที่ 203 หมู่ 2 ต.หลวงใต้ อ.งาว จ.ลำปาง 52110</v>
      </c>
      <c r="V1959" s="11" t="str">
        <f t="shared" si="306"/>
        <v>เลขที่ 203 หมู่ 2 ต.หลวงใต้ อ.งาว จ.ลำปาง 52110, โทรศัพท์: 094-216-4147</v>
      </c>
      <c r="W1959" s="3" t="str">
        <f>VLOOKUP($B1959,[1]Offline!$A$2:$K$2447,5,FALSE)</f>
        <v>exp3505-sm@lotuss.com</v>
      </c>
      <c r="X1959" s="3" t="str">
        <f>VLOOKUP($B1959,[1]Offline!$A$2:$K$2447,10,FALSE)</f>
        <v>0942164147</v>
      </c>
      <c r="Y1959" t="s">
        <v>12889</v>
      </c>
      <c r="Z1959" t="str">
        <f t="shared" si="307"/>
        <v>0942164147</v>
      </c>
      <c r="AA1959" t="str">
        <f t="shared" si="308"/>
        <v>094-216-4147</v>
      </c>
      <c r="AB1959" t="str">
        <f t="shared" si="309"/>
        <v>Valid</v>
      </c>
      <c r="AC1959" s="4" t="str">
        <f t="shared" si="310"/>
        <v>Valid</v>
      </c>
      <c r="AD1959" t="s">
        <v>12889</v>
      </c>
      <c r="AE1959" s="11" t="s">
        <v>12890</v>
      </c>
    </row>
    <row r="1960" spans="1:31" ht="16" x14ac:dyDescent="0.2">
      <c r="A1960" t="s">
        <v>12891</v>
      </c>
      <c r="B1960">
        <v>3506</v>
      </c>
      <c r="C1960" t="str">
        <f t="shared" si="304"/>
        <v>store_doc_3506</v>
      </c>
      <c r="D1960" t="s">
        <v>12892</v>
      </c>
      <c r="E1960" t="s">
        <v>12893</v>
      </c>
      <c r="F1960">
        <v>18.795041000000001</v>
      </c>
      <c r="G1960">
        <v>99.105980000000002</v>
      </c>
      <c r="H1960" t="str">
        <f t="shared" si="311"/>
        <v>https://www.google.com/maps/place/18.795041,99.10598</v>
      </c>
      <c r="I1960" t="s">
        <v>28</v>
      </c>
      <c r="J1960" t="s">
        <v>29</v>
      </c>
      <c r="K1960" t="s">
        <v>12894</v>
      </c>
      <c r="L1960" t="s">
        <v>12895</v>
      </c>
      <c r="M1960" t="s">
        <v>11573</v>
      </c>
      <c r="N1960">
        <v>50220</v>
      </c>
      <c r="O1960" t="s">
        <v>12896</v>
      </c>
      <c r="P1960" t="s">
        <v>34</v>
      </c>
      <c r="Q1960" s="3" t="s">
        <v>35</v>
      </c>
      <c r="R1960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0" s="3" t="str">
        <f>VLOOKUP($B1960,[1]Offline!$A$2:$K$2447,2,FALSE)</f>
        <v>Mini Supermarket</v>
      </c>
      <c r="T1960" s="3" t="str">
        <f>VLOOKUP($B1960,[1]Offline!$A$2:$K$2447,6,FALSE)</f>
        <v>06:00-23:00 (17Hrs)</v>
      </c>
      <c r="U1960" s="3" t="str">
        <f>VLOOKUP($B1960,[1]Offline!$A$2:$K$2447,8,FALSE)</f>
        <v>เลขที่ 164/1 หมู่ 1 ต.แม่คือ อ.ดอยสะเก็ด จ.เชียงใหม่ 50220</v>
      </c>
      <c r="V1960" s="11" t="str">
        <f t="shared" si="306"/>
        <v>เลขที่ 164/1 หมู่ 1 ต.แม่คือ อ.ดอยสะเก็ด จ.เชียงใหม่ 50220, โทรศัพท์: 093-050-9577</v>
      </c>
      <c r="W1960" s="3" t="str">
        <f>VLOOKUP($B1960,[1]Offline!$A$2:$K$2447,5,FALSE)</f>
        <v>exp3506-sm@lotuss.com</v>
      </c>
      <c r="X1960" s="3" t="str">
        <f>VLOOKUP($B1960,[1]Offline!$A$2:$K$2447,10,FALSE)</f>
        <v>0930509577</v>
      </c>
      <c r="Y1960" t="s">
        <v>12897</v>
      </c>
      <c r="Z1960" t="str">
        <f t="shared" si="307"/>
        <v>0930509577</v>
      </c>
      <c r="AA1960" t="str">
        <f t="shared" si="308"/>
        <v>093-050-9577</v>
      </c>
      <c r="AB1960" t="str">
        <f t="shared" si="309"/>
        <v>Valid</v>
      </c>
      <c r="AC1960" s="4" t="str">
        <f t="shared" si="310"/>
        <v>Valid</v>
      </c>
      <c r="AD1960" t="s">
        <v>12897</v>
      </c>
      <c r="AE1960" s="11" t="s">
        <v>12898</v>
      </c>
    </row>
    <row r="1961" spans="1:31" ht="16" x14ac:dyDescent="0.2">
      <c r="A1961" t="s">
        <v>12899</v>
      </c>
      <c r="B1961">
        <v>3507</v>
      </c>
      <c r="C1961" t="str">
        <f t="shared" si="304"/>
        <v>store_doc_3507</v>
      </c>
      <c r="D1961" t="s">
        <v>12900</v>
      </c>
      <c r="E1961" t="s">
        <v>12901</v>
      </c>
      <c r="F1961">
        <v>13.8808963</v>
      </c>
      <c r="G1961">
        <v>102.0060079</v>
      </c>
      <c r="H1961" t="str">
        <f t="shared" si="311"/>
        <v>https://www.google.com/maps/place/13.8808963,102.0060079</v>
      </c>
      <c r="I1961" t="s">
        <v>28</v>
      </c>
      <c r="J1961" t="s">
        <v>29</v>
      </c>
      <c r="K1961" t="s">
        <v>12902</v>
      </c>
      <c r="L1961" t="s">
        <v>11365</v>
      </c>
      <c r="M1961" t="s">
        <v>12657</v>
      </c>
      <c r="N1961">
        <v>27000</v>
      </c>
      <c r="O1961" t="s">
        <v>12903</v>
      </c>
      <c r="P1961" t="s">
        <v>34</v>
      </c>
      <c r="Q1961" s="3" t="s">
        <v>35</v>
      </c>
      <c r="R1961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1" s="3" t="str">
        <f>VLOOKUP($B1961,[1]Offline!$A$2:$K$2447,2,FALSE)</f>
        <v>Mini Supermarket</v>
      </c>
      <c r="T1961" s="3" t="str">
        <f>VLOOKUP($B1961,[1]Offline!$A$2:$K$2447,6,FALSE)</f>
        <v>07:00-22:00 (15Hrs)</v>
      </c>
      <c r="U1961" s="3" t="str">
        <f>VLOOKUP($B1961,[1]Offline!$A$2:$K$2447,8,FALSE)</f>
        <v>เลขที่ 440 หมู่ 2 ต.ศาลาลำดวน อ.เมืองสระแก้ว จ.สระแก้ว 27000</v>
      </c>
      <c r="V1961" s="11" t="str">
        <f t="shared" si="306"/>
        <v>เลขที่ 440 หมู่ 2 ต.ศาลาลำดวน อ.เมืองสระแก้ว จ.สระแก้ว 27000, โทรศัพท์: 081-249-9828</v>
      </c>
      <c r="W1961" s="3" t="str">
        <f>VLOOKUP($B1961,[1]Offline!$A$2:$K$2447,5,FALSE)</f>
        <v>exp3507-sm@lotuss.com</v>
      </c>
      <c r="X1961" s="3" t="str">
        <f>VLOOKUP($B1961,[1]Offline!$A$2:$K$2447,10,FALSE)</f>
        <v>0812499828</v>
      </c>
      <c r="Y1961" t="s">
        <v>12904</v>
      </c>
      <c r="Z1961" t="str">
        <f t="shared" si="307"/>
        <v>0812499828</v>
      </c>
      <c r="AA1961" t="str">
        <f t="shared" si="308"/>
        <v>081-249-9828</v>
      </c>
      <c r="AB1961" t="str">
        <f t="shared" si="309"/>
        <v>Valid</v>
      </c>
      <c r="AC1961" s="4" t="str">
        <f t="shared" si="310"/>
        <v>Valid</v>
      </c>
      <c r="AD1961" t="s">
        <v>12904</v>
      </c>
      <c r="AE1961" s="11" t="s">
        <v>12905</v>
      </c>
    </row>
    <row r="1962" spans="1:31" ht="16" x14ac:dyDescent="0.2">
      <c r="A1962" t="s">
        <v>12906</v>
      </c>
      <c r="B1962">
        <v>3508</v>
      </c>
      <c r="C1962" t="str">
        <f t="shared" si="304"/>
        <v>store_doc_3508</v>
      </c>
      <c r="D1962" t="s">
        <v>12907</v>
      </c>
      <c r="E1962" t="s">
        <v>12908</v>
      </c>
      <c r="F1962">
        <v>16.325809</v>
      </c>
      <c r="G1962">
        <v>103.299263</v>
      </c>
      <c r="H1962" t="str">
        <f t="shared" si="311"/>
        <v>https://www.google.com/maps/place/16.325809,103.299263</v>
      </c>
      <c r="I1962" t="s">
        <v>28</v>
      </c>
      <c r="J1962" t="s">
        <v>29</v>
      </c>
      <c r="K1962" t="s">
        <v>12909</v>
      </c>
      <c r="L1962" t="s">
        <v>12910</v>
      </c>
      <c r="M1962" t="s">
        <v>12911</v>
      </c>
      <c r="N1962">
        <v>44150</v>
      </c>
      <c r="O1962" t="s">
        <v>12912</v>
      </c>
      <c r="P1962" t="s">
        <v>34</v>
      </c>
      <c r="Q1962" s="3" t="s">
        <v>35</v>
      </c>
      <c r="R1962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2" s="3" t="str">
        <f>VLOOKUP($B1962,[1]Offline!$A$2:$K$2447,2,FALSE)</f>
        <v>Mini Supermarket</v>
      </c>
      <c r="T1962" s="3" t="str">
        <f>VLOOKUP($B1962,[1]Offline!$A$2:$K$2447,6,FALSE)</f>
        <v>06:00-23:00 (17Hrs)</v>
      </c>
      <c r="U1962" s="3" t="str">
        <f>VLOOKUP($B1962,[1]Offline!$A$2:$K$2447,8,FALSE)</f>
        <v>เลขที่ 474 หมู่ 2 ต.โคกพระ อ.กันทรวิชัย จ.มหาสารคาม 44150</v>
      </c>
      <c r="V1962" s="11" t="str">
        <f t="shared" si="306"/>
        <v>เลขที่ 474 หมู่ 2 ต.โคกพระ อ.กันทรวิชัย จ.มหาสารคาม 44150, โทรศัพท์: 094-216-3452</v>
      </c>
      <c r="W1962" s="3" t="str">
        <f>VLOOKUP($B1962,[1]Offline!$A$2:$K$2447,5,FALSE)</f>
        <v>exp3508-sm@lotuss.com</v>
      </c>
      <c r="X1962" s="3" t="str">
        <f>VLOOKUP($B1962,[1]Offline!$A$2:$K$2447,10,FALSE)</f>
        <v>0942163452</v>
      </c>
      <c r="Y1962" t="s">
        <v>12913</v>
      </c>
      <c r="Z1962" t="str">
        <f t="shared" si="307"/>
        <v>0942163452</v>
      </c>
      <c r="AA1962" t="str">
        <f t="shared" si="308"/>
        <v>094-216-3452</v>
      </c>
      <c r="AB1962" t="str">
        <f t="shared" si="309"/>
        <v>Valid</v>
      </c>
      <c r="AC1962" s="4" t="str">
        <f t="shared" si="310"/>
        <v>Valid</v>
      </c>
      <c r="AD1962" t="s">
        <v>12913</v>
      </c>
      <c r="AE1962" s="11" t="s">
        <v>12914</v>
      </c>
    </row>
    <row r="1963" spans="1:31" ht="16" x14ac:dyDescent="0.2">
      <c r="A1963" t="s">
        <v>12915</v>
      </c>
      <c r="B1963">
        <v>3509</v>
      </c>
      <c r="C1963" t="str">
        <f t="shared" si="304"/>
        <v>store_doc_3509</v>
      </c>
      <c r="D1963" t="s">
        <v>12916</v>
      </c>
      <c r="E1963" t="s">
        <v>12917</v>
      </c>
      <c r="F1963">
        <v>11.50146</v>
      </c>
      <c r="G1963">
        <v>99.616619999999998</v>
      </c>
      <c r="H1963" t="str">
        <f t="shared" si="311"/>
        <v>https://www.google.com/maps/place/11.50146,99.61662</v>
      </c>
      <c r="I1963" t="s">
        <v>28</v>
      </c>
      <c r="J1963" t="s">
        <v>29</v>
      </c>
      <c r="K1963" t="s">
        <v>12918</v>
      </c>
      <c r="L1963" t="s">
        <v>12919</v>
      </c>
      <c r="M1963" t="s">
        <v>12920</v>
      </c>
      <c r="N1963">
        <v>77130</v>
      </c>
      <c r="O1963" t="s">
        <v>12921</v>
      </c>
      <c r="P1963" t="s">
        <v>34</v>
      </c>
      <c r="Q1963" s="3" t="s">
        <v>35</v>
      </c>
      <c r="R1963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3" s="3" t="str">
        <f>VLOOKUP($B1963,[1]Offline!$A$2:$K$2447,2,FALSE)</f>
        <v>Mini Supermarket</v>
      </c>
      <c r="T1963" s="3" t="str">
        <f>VLOOKUP($B1963,[1]Offline!$A$2:$K$2447,6,FALSE)</f>
        <v>06:00-22:30 (16.5Hrs)</v>
      </c>
      <c r="U1963" s="3" t="str">
        <f>VLOOKUP($B1963,[1]Offline!$A$2:$K$2447,8,FALSE)</f>
        <v>เลขที่ 183 หมู่ 10 ต.ทับสะแก อ.ทับสะแก จ.ประจวบคีรีขันธ์ 77130</v>
      </c>
      <c r="V1963" s="11" t="str">
        <f t="shared" si="306"/>
        <v>เลขที่ 183 หมู่ 10 ต.ทับสะแก อ.ทับสะแก จ.ประจวบคีรีขันธ์ 77130, โทรศัพท์: 094-216-4360</v>
      </c>
      <c r="W1963" s="3" t="str">
        <f>VLOOKUP($B1963,[1]Offline!$A$2:$K$2447,5,FALSE)</f>
        <v>exp3509-sm@lotuss.com</v>
      </c>
      <c r="X1963" s="3" t="str">
        <f>VLOOKUP($B1963,[1]Offline!$A$2:$K$2447,10,FALSE)</f>
        <v>0942164360</v>
      </c>
      <c r="Y1963" t="s">
        <v>12922</v>
      </c>
      <c r="Z1963" t="str">
        <f t="shared" si="307"/>
        <v>0942164360</v>
      </c>
      <c r="AA1963" t="str">
        <f t="shared" si="308"/>
        <v>094-216-4360</v>
      </c>
      <c r="AB1963" t="str">
        <f t="shared" si="309"/>
        <v>Valid</v>
      </c>
      <c r="AC1963" s="4" t="str">
        <f t="shared" si="310"/>
        <v>Valid</v>
      </c>
      <c r="AD1963" t="s">
        <v>12922</v>
      </c>
      <c r="AE1963" s="11" t="s">
        <v>12923</v>
      </c>
    </row>
    <row r="1964" spans="1:31" ht="16" x14ac:dyDescent="0.2">
      <c r="A1964" t="s">
        <v>12924</v>
      </c>
      <c r="B1964">
        <v>3510</v>
      </c>
      <c r="C1964" t="str">
        <f t="shared" si="304"/>
        <v>store_doc_3510</v>
      </c>
      <c r="D1964" t="s">
        <v>12925</v>
      </c>
      <c r="E1964" t="s">
        <v>12926</v>
      </c>
      <c r="F1964">
        <v>15.272712</v>
      </c>
      <c r="G1964">
        <v>104.85305099999999</v>
      </c>
      <c r="H1964" t="str">
        <f t="shared" si="311"/>
        <v>https://www.google.com/maps/place/15.272712,104.853051</v>
      </c>
      <c r="I1964" t="s">
        <v>28</v>
      </c>
      <c r="J1964" t="s">
        <v>29</v>
      </c>
      <c r="K1964" t="s">
        <v>12927</v>
      </c>
      <c r="L1964" t="s">
        <v>11365</v>
      </c>
      <c r="M1964" t="s">
        <v>12928</v>
      </c>
      <c r="N1964">
        <v>34000</v>
      </c>
      <c r="O1964" t="s">
        <v>12929</v>
      </c>
      <c r="P1964" t="s">
        <v>34</v>
      </c>
      <c r="Q1964" s="3" t="s">
        <v>44</v>
      </c>
      <c r="R1964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4" s="3" t="str">
        <f>VLOOKUP($B1964,[1]Offline!$A$2:$K$2447,2,FALSE)</f>
        <v>Mini Supermarket</v>
      </c>
      <c r="T1964" s="3" t="str">
        <f>VLOOKUP($B1964,[1]Offline!$A$2:$K$2447,6,FALSE)</f>
        <v>24 Hours</v>
      </c>
      <c r="U1964" s="3" t="str">
        <f>VLOOKUP($B1964,[1]Offline!$A$2:$K$2447,8,FALSE)</f>
        <v>เลขที่ 579 หมู่ 23 ต.ขามใหญ่ อ.เมืองอุบลราชธานี จ.อุบลราชธานี 34000</v>
      </c>
      <c r="V1964" s="11" t="str">
        <f t="shared" si="306"/>
        <v>เลขที่ 579 หมู่ 23 ต.ขามใหญ่ อ.เมืองอุบลราชธานี จ.อุบลราชธานี 34000, โทรศัพท์: 094-216-4139</v>
      </c>
      <c r="W1964" s="3" t="str">
        <f>VLOOKUP($B1964,[1]Offline!$A$2:$K$2447,5,FALSE)</f>
        <v>exp3510-sm@lotuss.com</v>
      </c>
      <c r="X1964" s="3" t="str">
        <f>VLOOKUP($B1964,[1]Offline!$A$2:$K$2447,10,FALSE)</f>
        <v>0942164139</v>
      </c>
      <c r="Y1964" t="s">
        <v>12930</v>
      </c>
      <c r="Z1964" t="str">
        <f t="shared" si="307"/>
        <v>0942164139</v>
      </c>
      <c r="AA1964" t="str">
        <f t="shared" si="308"/>
        <v>094-216-4139</v>
      </c>
      <c r="AB1964" t="str">
        <f t="shared" si="309"/>
        <v>Valid</v>
      </c>
      <c r="AC1964" s="4" t="str">
        <f t="shared" si="310"/>
        <v>Valid</v>
      </c>
      <c r="AD1964" t="s">
        <v>12930</v>
      </c>
      <c r="AE1964" s="11" t="s">
        <v>12931</v>
      </c>
    </row>
    <row r="1965" spans="1:31" ht="16" x14ac:dyDescent="0.2">
      <c r="A1965" t="s">
        <v>12932</v>
      </c>
      <c r="B1965">
        <v>3511</v>
      </c>
      <c r="C1965" t="str">
        <f t="shared" si="304"/>
        <v>store_doc_3511</v>
      </c>
      <c r="D1965" t="s">
        <v>12933</v>
      </c>
      <c r="E1965" t="s">
        <v>12934</v>
      </c>
      <c r="F1965">
        <v>12.480995</v>
      </c>
      <c r="G1965">
        <v>102.06652200000001</v>
      </c>
      <c r="H1965" t="str">
        <f t="shared" si="311"/>
        <v>https://www.google.com/maps/place/12.480995,102.066522</v>
      </c>
      <c r="I1965" t="s">
        <v>28</v>
      </c>
      <c r="J1965" t="s">
        <v>29</v>
      </c>
      <c r="K1965" t="s">
        <v>12935</v>
      </c>
      <c r="L1965" t="s">
        <v>12936</v>
      </c>
      <c r="M1965" t="s">
        <v>11454</v>
      </c>
      <c r="N1965">
        <v>22130</v>
      </c>
      <c r="O1965" t="s">
        <v>12937</v>
      </c>
      <c r="P1965" t="s">
        <v>34</v>
      </c>
      <c r="Q1965" s="3" t="s">
        <v>35</v>
      </c>
      <c r="R1965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5" s="3" t="str">
        <f>VLOOKUP($B1965,[1]Offline!$A$2:$K$2447,2,FALSE)</f>
        <v>Mini Supermarket</v>
      </c>
      <c r="T1965" s="3" t="str">
        <f>VLOOKUP($B1965,[1]Offline!$A$2:$K$2447,6,FALSE)</f>
        <v>06:00-23:00 (17Hrs)</v>
      </c>
      <c r="U1965" s="3" t="str">
        <f>VLOOKUP($B1965,[1]Offline!$A$2:$K$2447,8,FALSE)</f>
        <v>เลขที่ 111/3 หมู่ 1 ต.ปากน้ำแหลมสิงห์ อ.แหลมสิงห์ จ.จันทบุรี 22130</v>
      </c>
      <c r="V1965" s="11" t="str">
        <f t="shared" si="306"/>
        <v>เลขที่ 111/3 หมู่ 1 ต.ปากน้ำแหลมสิงห์ อ.แหลมสิงห์ จ.จันทบุรี 22130, โทรศัพท์: 081-249-9829</v>
      </c>
      <c r="W1965" s="3" t="str">
        <f>VLOOKUP($B1965,[1]Offline!$A$2:$K$2447,5,FALSE)</f>
        <v>exp3511-sm@lotuss.com</v>
      </c>
      <c r="X1965" s="3" t="str">
        <f>VLOOKUP($B1965,[1]Offline!$A$2:$K$2447,10,FALSE)</f>
        <v>0812499829</v>
      </c>
      <c r="Y1965" t="s">
        <v>12938</v>
      </c>
      <c r="Z1965" t="str">
        <f t="shared" si="307"/>
        <v>0812499829</v>
      </c>
      <c r="AA1965" t="str">
        <f t="shared" si="308"/>
        <v>081-249-9829</v>
      </c>
      <c r="AB1965" t="str">
        <f t="shared" si="309"/>
        <v>Valid</v>
      </c>
      <c r="AC1965" s="4" t="str">
        <f t="shared" si="310"/>
        <v>Valid</v>
      </c>
      <c r="AD1965" t="s">
        <v>12938</v>
      </c>
      <c r="AE1965" s="11" t="s">
        <v>12939</v>
      </c>
    </row>
    <row r="1966" spans="1:31" ht="16" x14ac:dyDescent="0.2">
      <c r="A1966" t="s">
        <v>12940</v>
      </c>
      <c r="B1966">
        <v>3512</v>
      </c>
      <c r="C1966" t="str">
        <f t="shared" si="304"/>
        <v>store_doc_3512</v>
      </c>
      <c r="D1966" t="s">
        <v>12941</v>
      </c>
      <c r="E1966" t="s">
        <v>12942</v>
      </c>
      <c r="F1966">
        <v>13.9192445</v>
      </c>
      <c r="G1966">
        <v>101.5529111</v>
      </c>
      <c r="H1966" t="str">
        <f t="shared" si="311"/>
        <v>https://www.google.com/maps/place/13.9192445,101.5529111</v>
      </c>
      <c r="I1966" t="s">
        <v>28</v>
      </c>
      <c r="J1966" t="s">
        <v>29</v>
      </c>
      <c r="K1966" t="s">
        <v>12943</v>
      </c>
      <c r="L1966" t="s">
        <v>12944</v>
      </c>
      <c r="M1966" t="s">
        <v>12945</v>
      </c>
      <c r="N1966">
        <v>25140</v>
      </c>
      <c r="O1966" t="s">
        <v>12946</v>
      </c>
      <c r="P1966" t="s">
        <v>34</v>
      </c>
      <c r="Q1966" s="3" t="s">
        <v>170</v>
      </c>
      <c r="R1966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6" s="3" t="str">
        <f>VLOOKUP($B1966,[1]Offline!$A$2:$K$2447,2,FALSE)</f>
        <v>Mini Supermarket</v>
      </c>
      <c r="T1966" s="3" t="str">
        <f>VLOOKUP($B1966,[1]Offline!$A$2:$K$2447,6,FALSE)</f>
        <v>06:00-23:00 (17Hrs)</v>
      </c>
      <c r="U1966" s="3" t="str">
        <f>VLOOKUP($B1966,[1]Offline!$A$2:$K$2447,8,FALSE)</f>
        <v>เลขที่ 1056 หมู่ 7 ต.ท่าตูม อ.ศรีมหาโพธิ จ.ปราจีนบุรี 25140</v>
      </c>
      <c r="V1966" s="11" t="str">
        <f t="shared" si="306"/>
        <v>เลขที่ 1056 หมู่ 7 ต.ท่าตูม อ.ศรีมหาโพธิ จ.ปราจีนบุรี 25140, โทรศัพท์: 094-216-4797</v>
      </c>
      <c r="W1966" s="3" t="str">
        <f>VLOOKUP($B1966,[1]Offline!$A$2:$K$2447,5,FALSE)</f>
        <v>exp3512-sm@lotuss.com</v>
      </c>
      <c r="X1966" s="3" t="str">
        <f>VLOOKUP($B1966,[1]Offline!$A$2:$K$2447,10,FALSE)</f>
        <v>0942164797</v>
      </c>
      <c r="Y1966" t="s">
        <v>12947</v>
      </c>
      <c r="Z1966" t="str">
        <f t="shared" si="307"/>
        <v>0942164797</v>
      </c>
      <c r="AA1966" t="str">
        <f t="shared" si="308"/>
        <v>094-216-4797</v>
      </c>
      <c r="AB1966" t="str">
        <f t="shared" si="309"/>
        <v>Valid</v>
      </c>
      <c r="AC1966" s="4" t="str">
        <f t="shared" si="310"/>
        <v>Valid</v>
      </c>
      <c r="AD1966" t="s">
        <v>12947</v>
      </c>
      <c r="AE1966" s="11" t="s">
        <v>12948</v>
      </c>
    </row>
    <row r="1967" spans="1:31" ht="16" x14ac:dyDescent="0.2">
      <c r="A1967" t="s">
        <v>12949</v>
      </c>
      <c r="B1967">
        <v>3513</v>
      </c>
      <c r="C1967" t="str">
        <f t="shared" si="304"/>
        <v>store_doc_3513</v>
      </c>
      <c r="D1967" t="s">
        <v>12950</v>
      </c>
      <c r="E1967" t="s">
        <v>12951</v>
      </c>
      <c r="F1967">
        <v>18.265322999999999</v>
      </c>
      <c r="G1967">
        <v>100.190579</v>
      </c>
      <c r="H1967" t="str">
        <f t="shared" si="311"/>
        <v>https://www.google.com/maps/place/18.265323,100.190579</v>
      </c>
      <c r="I1967" t="s">
        <v>28</v>
      </c>
      <c r="J1967" t="s">
        <v>29</v>
      </c>
      <c r="K1967" t="s">
        <v>12952</v>
      </c>
      <c r="L1967" t="s">
        <v>12953</v>
      </c>
      <c r="M1967" t="s">
        <v>12954</v>
      </c>
      <c r="N1967">
        <v>54170</v>
      </c>
      <c r="O1967" t="s">
        <v>12955</v>
      </c>
      <c r="P1967" t="s">
        <v>34</v>
      </c>
      <c r="Q1967" s="3" t="s">
        <v>35</v>
      </c>
      <c r="R1967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7" s="3" t="str">
        <f>VLOOKUP($B1967,[1]Offline!$A$2:$K$2447,2,FALSE)</f>
        <v>Mini Supermarket</v>
      </c>
      <c r="T1967" s="3" t="str">
        <f>VLOOKUP($B1967,[1]Offline!$A$2:$K$2447,6,FALSE)</f>
        <v>06:00-23:00 (17Hrs)</v>
      </c>
      <c r="U1967" s="3" t="str">
        <f>VLOOKUP($B1967,[1]Offline!$A$2:$K$2447,8,FALSE)</f>
        <v>เลขที่ 111/4 หมู่ 1 ต.หนองม่วงไข่ อ.หนองม่วงไข่ จ.แพร่ 54170</v>
      </c>
      <c r="V1967" s="11" t="str">
        <f t="shared" si="306"/>
        <v>เลขที่ 111/4 หมู่ 1 ต.หนองม่วงไข่ อ.หนองม่วงไข่ จ.แพร่ 54170, โทรศัพท์: 094-215-3364</v>
      </c>
      <c r="W1967" s="3" t="str">
        <f>VLOOKUP($B1967,[1]Offline!$A$2:$K$2447,5,FALSE)</f>
        <v>exp3513-sm@lotuss.com</v>
      </c>
      <c r="X1967" s="3" t="str">
        <f>VLOOKUP($B1967,[1]Offline!$A$2:$K$2447,10,FALSE)</f>
        <v>0942153364</v>
      </c>
      <c r="Y1967" t="s">
        <v>12956</v>
      </c>
      <c r="Z1967" t="str">
        <f t="shared" si="307"/>
        <v>0942153364</v>
      </c>
      <c r="AA1967" t="str">
        <f t="shared" si="308"/>
        <v>094-215-3364</v>
      </c>
      <c r="AB1967" t="str">
        <f t="shared" si="309"/>
        <v>Valid</v>
      </c>
      <c r="AC1967" s="4" t="str">
        <f t="shared" si="310"/>
        <v>Valid</v>
      </c>
      <c r="AD1967" t="s">
        <v>12956</v>
      </c>
      <c r="AE1967" s="11" t="s">
        <v>12957</v>
      </c>
    </row>
    <row r="1968" spans="1:31" ht="16" x14ac:dyDescent="0.2">
      <c r="A1968" t="s">
        <v>12958</v>
      </c>
      <c r="B1968">
        <v>3514</v>
      </c>
      <c r="C1968" t="str">
        <f t="shared" si="304"/>
        <v>store_doc_3514</v>
      </c>
      <c r="D1968" t="s">
        <v>12959</v>
      </c>
      <c r="E1968" t="s">
        <v>12960</v>
      </c>
      <c r="F1968">
        <v>13.886996999999999</v>
      </c>
      <c r="G1968">
        <v>100.058177</v>
      </c>
      <c r="H1968" t="str">
        <f t="shared" si="311"/>
        <v>https://www.google.com/maps/place/13.886997,100.058177</v>
      </c>
      <c r="I1968" t="s">
        <v>28</v>
      </c>
      <c r="J1968" t="s">
        <v>29</v>
      </c>
      <c r="K1968" t="s">
        <v>12961</v>
      </c>
      <c r="L1968" t="s">
        <v>11365</v>
      </c>
      <c r="M1968" t="s">
        <v>12962</v>
      </c>
      <c r="N1968">
        <v>73000</v>
      </c>
      <c r="O1968" t="s">
        <v>12963</v>
      </c>
      <c r="P1968" t="s">
        <v>34</v>
      </c>
      <c r="Q1968" s="3" t="s">
        <v>35</v>
      </c>
      <c r="R1968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8" s="3" t="str">
        <f>VLOOKUP($B1968,[1]Offline!$A$2:$K$2447,2,FALSE)</f>
        <v>Mini Supermarket</v>
      </c>
      <c r="T1968" s="3" t="str">
        <f>VLOOKUP($B1968,[1]Offline!$A$2:$K$2447,6,FALSE)</f>
        <v>06:00-23:00 (17Hrs)</v>
      </c>
      <c r="U1968" s="3" t="str">
        <f>VLOOKUP($B1968,[1]Offline!$A$2:$K$2447,8,FALSE)</f>
        <v>เลขที่ 147/10 หมู่ 10 ต.ตาก้อง อ.เมืองนครปฐม จ.นครปฐม 73000</v>
      </c>
      <c r="V1968" s="11" t="str">
        <f t="shared" si="306"/>
        <v>เลขที่ 147/10 หมู่ 10 ต.ตาก้อง อ.เมืองนครปฐม จ.นครปฐม 73000, โทรศัพท์: 094-215-3397</v>
      </c>
      <c r="W1968" s="3" t="str">
        <f>VLOOKUP($B1968,[1]Offline!$A$2:$K$2447,5,FALSE)</f>
        <v>exp3514-sm@lotuss.com</v>
      </c>
      <c r="X1968" s="3" t="str">
        <f>VLOOKUP($B1968,[1]Offline!$A$2:$K$2447,10,FALSE)</f>
        <v>0942153397</v>
      </c>
      <c r="Y1968" t="s">
        <v>12964</v>
      </c>
      <c r="Z1968" t="str">
        <f t="shared" si="307"/>
        <v>0942153397</v>
      </c>
      <c r="AA1968" t="str">
        <f t="shared" si="308"/>
        <v>094-215-3397</v>
      </c>
      <c r="AB1968" t="str">
        <f t="shared" si="309"/>
        <v>Valid</v>
      </c>
      <c r="AC1968" s="4" t="str">
        <f t="shared" si="310"/>
        <v>Valid</v>
      </c>
      <c r="AD1968" t="s">
        <v>12964</v>
      </c>
      <c r="AE1968" s="11" t="s">
        <v>12965</v>
      </c>
    </row>
    <row r="1969" spans="1:31" ht="16" x14ac:dyDescent="0.2">
      <c r="A1969" t="s">
        <v>12966</v>
      </c>
      <c r="B1969">
        <v>3515</v>
      </c>
      <c r="C1969" t="str">
        <f t="shared" si="304"/>
        <v>store_doc_3515</v>
      </c>
      <c r="D1969" t="s">
        <v>12967</v>
      </c>
      <c r="E1969" t="s">
        <v>12968</v>
      </c>
      <c r="F1969">
        <v>13.8080650587014</v>
      </c>
      <c r="G1969">
        <v>100.584420772947</v>
      </c>
      <c r="H1969" t="str">
        <f t="shared" si="311"/>
        <v>https://www.google.com/maps/place/13.8080650587014,100.584420772947</v>
      </c>
      <c r="I1969" t="s">
        <v>28</v>
      </c>
      <c r="J1969" t="s">
        <v>29</v>
      </c>
      <c r="K1969" t="s">
        <v>12969</v>
      </c>
      <c r="L1969" t="s">
        <v>42</v>
      </c>
      <c r="M1969" t="s">
        <v>32</v>
      </c>
      <c r="N1969">
        <v>10900</v>
      </c>
      <c r="O1969" t="s">
        <v>3100</v>
      </c>
      <c r="P1969" t="s">
        <v>34</v>
      </c>
      <c r="Q1969" s="3" t="s">
        <v>35</v>
      </c>
      <c r="R1969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69" s="3" t="str">
        <f>VLOOKUP($B1969,[1]Offline!$A$2:$K$2447,2,FALSE)</f>
        <v>Mini Supermarket</v>
      </c>
      <c r="T1969" s="3" t="str">
        <f>VLOOKUP($B1969,[1]Offline!$A$2:$K$2447,6,FALSE)</f>
        <v>24 Hours</v>
      </c>
      <c r="U1969" s="3" t="str">
        <f>VLOOKUP($B1969,[1]Offline!$A$2:$K$2447,8,FALSE)</f>
        <v>เลขที่ 95/21 ซ.ลาดพร้าว41 แขวงจันทรเกษม เขตจตุจักร กรุงเทพมหานคร 10900</v>
      </c>
      <c r="V1969" s="11" t="str">
        <f t="shared" si="306"/>
        <v>เลขที่ 95/21 ซ.ลาดพร้าว41 แขวงจันทรเกษม เขตจตุจักร กรุงเทพมหานคร 10900, โทรศัพท์: 094-215-3406</v>
      </c>
      <c r="W1969" s="3" t="str">
        <f>VLOOKUP($B1969,[1]Offline!$A$2:$K$2447,5,FALSE)</f>
        <v>exp3515-sm@lotuss.com</v>
      </c>
      <c r="X1969" s="3" t="str">
        <f>VLOOKUP($B1969,[1]Offline!$A$2:$K$2447,10,FALSE)</f>
        <v>0942153406</v>
      </c>
      <c r="Y1969" t="s">
        <v>12970</v>
      </c>
      <c r="Z1969" t="str">
        <f t="shared" si="307"/>
        <v>0942153406</v>
      </c>
      <c r="AA1969" t="str">
        <f t="shared" si="308"/>
        <v>094-215-3406</v>
      </c>
      <c r="AB1969" t="str">
        <f t="shared" si="309"/>
        <v>Valid</v>
      </c>
      <c r="AC1969" s="4" t="str">
        <f t="shared" si="310"/>
        <v>Valid</v>
      </c>
      <c r="AD1969" t="s">
        <v>12970</v>
      </c>
      <c r="AE1969" s="11" t="s">
        <v>12971</v>
      </c>
    </row>
    <row r="1970" spans="1:31" ht="16" x14ac:dyDescent="0.2">
      <c r="A1970" t="s">
        <v>12972</v>
      </c>
      <c r="B1970">
        <v>3516</v>
      </c>
      <c r="C1970" t="str">
        <f t="shared" si="304"/>
        <v>store_doc_3516</v>
      </c>
      <c r="D1970" t="s">
        <v>12973</v>
      </c>
      <c r="E1970" t="s">
        <v>12974</v>
      </c>
      <c r="F1970">
        <v>9.3876159999999995</v>
      </c>
      <c r="G1970">
        <v>99.193879999999993</v>
      </c>
      <c r="H1970" t="str">
        <f t="shared" si="311"/>
        <v>https://www.google.com/maps/place/9.387616,99.19388</v>
      </c>
      <c r="I1970" t="s">
        <v>28</v>
      </c>
      <c r="J1970" t="s">
        <v>29</v>
      </c>
      <c r="K1970" t="s">
        <v>12975</v>
      </c>
      <c r="L1970" t="s">
        <v>12976</v>
      </c>
      <c r="M1970" t="s">
        <v>12977</v>
      </c>
      <c r="N1970">
        <v>84110</v>
      </c>
      <c r="O1970" t="s">
        <v>12978</v>
      </c>
      <c r="P1970" t="s">
        <v>34</v>
      </c>
      <c r="Q1970" s="3" t="s">
        <v>35</v>
      </c>
      <c r="R1970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0" s="3" t="str">
        <f>VLOOKUP($B1970,[1]Offline!$A$2:$K$2447,2,FALSE)</f>
        <v>Mini Supermarket</v>
      </c>
      <c r="T1970" s="3" t="str">
        <f>VLOOKUP($B1970,[1]Offline!$A$2:$K$2447,6,FALSE)</f>
        <v>06:00-23:00 (17Hrs)</v>
      </c>
      <c r="U1970" s="3" t="str">
        <f>VLOOKUP($B1970,[1]Offline!$A$2:$K$2447,8,FALSE)</f>
        <v>เลขที่ 79/6 หมู่ 4 ต.ตลาดไชยา อ.ไชยา จ.สุราษฎร์ธานี 84110</v>
      </c>
      <c r="V1970" s="11" t="str">
        <f t="shared" si="306"/>
        <v>เลขที่ 79/6 หมู่ 4 ต.ตลาดไชยา อ.ไชยา จ.สุราษฎร์ธานี 84110, โทรศัพท์: 094-215-3470</v>
      </c>
      <c r="W1970" s="3" t="str">
        <f>VLOOKUP($B1970,[1]Offline!$A$2:$K$2447,5,FALSE)</f>
        <v>exp3516-sm@lotuss.com</v>
      </c>
      <c r="X1970" s="3" t="str">
        <f>VLOOKUP($B1970,[1]Offline!$A$2:$K$2447,10,FALSE)</f>
        <v>0942153470</v>
      </c>
      <c r="Y1970" t="s">
        <v>12979</v>
      </c>
      <c r="Z1970" t="str">
        <f t="shared" si="307"/>
        <v>0942153470</v>
      </c>
      <c r="AA1970" t="str">
        <f t="shared" si="308"/>
        <v>094-215-3470</v>
      </c>
      <c r="AB1970" t="str">
        <f t="shared" si="309"/>
        <v>Valid</v>
      </c>
      <c r="AC1970" s="4" t="str">
        <f t="shared" si="310"/>
        <v>Valid</v>
      </c>
      <c r="AD1970" t="s">
        <v>12979</v>
      </c>
      <c r="AE1970" s="11" t="s">
        <v>12980</v>
      </c>
    </row>
    <row r="1971" spans="1:31" ht="16" x14ac:dyDescent="0.2">
      <c r="A1971" t="s">
        <v>12981</v>
      </c>
      <c r="B1971">
        <v>3517</v>
      </c>
      <c r="C1971" t="str">
        <f t="shared" si="304"/>
        <v>store_doc_3517</v>
      </c>
      <c r="D1971" t="s">
        <v>12982</v>
      </c>
      <c r="E1971" t="s">
        <v>12983</v>
      </c>
      <c r="F1971">
        <v>7.7778700000000001</v>
      </c>
      <c r="G1971">
        <v>100.11306</v>
      </c>
      <c r="H1971" t="str">
        <f t="shared" si="311"/>
        <v>https://www.google.com/maps/place/7.77787,100.11306</v>
      </c>
      <c r="I1971" t="s">
        <v>28</v>
      </c>
      <c r="J1971" t="s">
        <v>29</v>
      </c>
      <c r="K1971" t="s">
        <v>12984</v>
      </c>
      <c r="L1971" t="s">
        <v>12985</v>
      </c>
      <c r="M1971" t="s">
        <v>12848</v>
      </c>
      <c r="N1971">
        <v>93150</v>
      </c>
      <c r="O1971" t="s">
        <v>12986</v>
      </c>
      <c r="P1971" t="s">
        <v>34</v>
      </c>
      <c r="Q1971" s="3" t="s">
        <v>35</v>
      </c>
      <c r="R1971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1" s="3" t="str">
        <f>VLOOKUP($B1971,[1]Offline!$A$2:$K$2447,2,FALSE)</f>
        <v>Mini Supermarket</v>
      </c>
      <c r="T1971" s="3" t="str">
        <f>VLOOKUP($B1971,[1]Offline!$A$2:$K$2447,6,FALSE)</f>
        <v>06:00-22:00 (16Hrs)</v>
      </c>
      <c r="U1971" s="3" t="str">
        <f>VLOOKUP($B1971,[1]Offline!$A$2:$K$2447,8,FALSE)</f>
        <v>เลขที่ 415 หมู่ 3 ต.พนางตุง อ.ควนขนุน จ.พัทลุง 93150</v>
      </c>
      <c r="V1971" s="11" t="str">
        <f t="shared" si="306"/>
        <v>เลขที่ 415 หมู่ 3 ต.พนางตุง อ.ควนขนุน จ.พัทลุง 93150, โทรศัพท์: 094-215-3413</v>
      </c>
      <c r="W1971" s="3" t="str">
        <f>VLOOKUP($B1971,[1]Offline!$A$2:$K$2447,5,FALSE)</f>
        <v>exp3517-sm@lotuss.com</v>
      </c>
      <c r="X1971" s="3" t="str">
        <f>VLOOKUP($B1971,[1]Offline!$A$2:$K$2447,10,FALSE)</f>
        <v>0942153413</v>
      </c>
      <c r="Y1971" t="s">
        <v>12987</v>
      </c>
      <c r="Z1971" t="str">
        <f t="shared" si="307"/>
        <v>0942153413</v>
      </c>
      <c r="AA1971" t="str">
        <f t="shared" si="308"/>
        <v>094-215-3413</v>
      </c>
      <c r="AB1971" t="str">
        <f t="shared" si="309"/>
        <v>Valid</v>
      </c>
      <c r="AC1971" s="4" t="str">
        <f t="shared" si="310"/>
        <v>Valid</v>
      </c>
      <c r="AD1971" t="s">
        <v>12987</v>
      </c>
      <c r="AE1971" s="11" t="s">
        <v>12988</v>
      </c>
    </row>
    <row r="1972" spans="1:31" ht="16" x14ac:dyDescent="0.2">
      <c r="A1972" t="s">
        <v>12989</v>
      </c>
      <c r="B1972">
        <v>3518</v>
      </c>
      <c r="C1972" t="str">
        <f t="shared" si="304"/>
        <v>store_doc_3518</v>
      </c>
      <c r="D1972" t="s">
        <v>12990</v>
      </c>
      <c r="E1972" t="s">
        <v>12991</v>
      </c>
      <c r="F1972">
        <v>13.829375000000001</v>
      </c>
      <c r="G1972">
        <v>100.758168</v>
      </c>
      <c r="H1972" t="str">
        <f t="shared" si="311"/>
        <v>https://www.google.com/maps/place/13.829375,100.758168</v>
      </c>
      <c r="I1972" t="s">
        <v>28</v>
      </c>
      <c r="J1972" t="s">
        <v>29</v>
      </c>
      <c r="K1972" t="s">
        <v>12992</v>
      </c>
      <c r="L1972" t="s">
        <v>436</v>
      </c>
      <c r="M1972" t="s">
        <v>32</v>
      </c>
      <c r="N1972">
        <v>10510</v>
      </c>
      <c r="O1972" t="s">
        <v>12993</v>
      </c>
      <c r="P1972" t="s">
        <v>34</v>
      </c>
      <c r="Q1972" s="3" t="s">
        <v>35</v>
      </c>
      <c r="R1972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2" s="3" t="str">
        <f>VLOOKUP($B1972,[1]Offline!$A$2:$K$2447,2,FALSE)</f>
        <v>Mini Supermarket</v>
      </c>
      <c r="T1972" s="3" t="str">
        <f>VLOOKUP($B1972,[1]Offline!$A$2:$K$2447,6,FALSE)</f>
        <v>06:00-23:00 (17Hrs)</v>
      </c>
      <c r="U1972" s="3" t="str">
        <f>VLOOKUP($B1972,[1]Offline!$A$2:$K$2447,8,FALSE)</f>
        <v>เลขที่ 173 ถ.ประชาร่วมใจ แขวงทรายกองดินใต้ เขตคลองสามวา กรุงเทพมหานคร 10510</v>
      </c>
      <c r="V1972" s="11" t="str">
        <f t="shared" si="306"/>
        <v>เลขที่ 173 ถ.ประชาร่วมใจ แขวงทรายกองดินใต้ เขตคลองสามวา กรุงเทพมหานคร 10510, โทรศัพท์: 092-216-4145</v>
      </c>
      <c r="W1972" s="3" t="str">
        <f>VLOOKUP($B1972,[1]Offline!$A$2:$K$2447,5,FALSE)</f>
        <v>exp3518-sm@lotuss.com</v>
      </c>
      <c r="X1972" s="3" t="str">
        <f>VLOOKUP($B1972,[1]Offline!$A$2:$K$2447,10,FALSE)</f>
        <v>0922164145</v>
      </c>
      <c r="Y1972" t="s">
        <v>12994</v>
      </c>
      <c r="Z1972" t="str">
        <f t="shared" si="307"/>
        <v>0922164145</v>
      </c>
      <c r="AA1972" t="str">
        <f t="shared" si="308"/>
        <v>092-216-4145</v>
      </c>
      <c r="AB1972" t="str">
        <f t="shared" si="309"/>
        <v>Valid</v>
      </c>
      <c r="AC1972" s="4" t="str">
        <f t="shared" si="310"/>
        <v>Valid</v>
      </c>
      <c r="AD1972" t="s">
        <v>12994</v>
      </c>
      <c r="AE1972" s="11" t="s">
        <v>12995</v>
      </c>
    </row>
    <row r="1973" spans="1:31" ht="16" x14ac:dyDescent="0.2">
      <c r="A1973" t="s">
        <v>12996</v>
      </c>
      <c r="B1973">
        <v>3519</v>
      </c>
      <c r="C1973" t="str">
        <f t="shared" si="304"/>
        <v>store_doc_3519</v>
      </c>
      <c r="D1973" t="s">
        <v>12997</v>
      </c>
      <c r="E1973" t="s">
        <v>12998</v>
      </c>
      <c r="F1973">
        <v>16.708642999999999</v>
      </c>
      <c r="G1973">
        <v>98.573141000000007</v>
      </c>
      <c r="H1973" t="str">
        <f t="shared" si="311"/>
        <v>https://www.google.com/maps/place/16.708643,98.573141</v>
      </c>
      <c r="I1973" t="s">
        <v>28</v>
      </c>
      <c r="J1973" t="s">
        <v>29</v>
      </c>
      <c r="K1973" t="s">
        <v>12999</v>
      </c>
      <c r="L1973" t="s">
        <v>12728</v>
      </c>
      <c r="M1973" t="s">
        <v>11781</v>
      </c>
      <c r="N1973">
        <v>63110</v>
      </c>
      <c r="O1973" t="s">
        <v>13000</v>
      </c>
      <c r="P1973" t="s">
        <v>34</v>
      </c>
      <c r="Q1973" s="3" t="s">
        <v>35</v>
      </c>
      <c r="R1973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3" s="3" t="str">
        <f>VLOOKUP($B1973,[1]Offline!$A$2:$K$2447,2,FALSE)</f>
        <v>Mini Supermarket</v>
      </c>
      <c r="T1973" s="3" t="str">
        <f>VLOOKUP($B1973,[1]Offline!$A$2:$K$2447,6,FALSE)</f>
        <v>06:00-23:00 (17Hrs)</v>
      </c>
      <c r="U1973" s="3" t="str">
        <f>VLOOKUP($B1973,[1]Offline!$A$2:$K$2447,8,FALSE)</f>
        <v>เลขที่ 177/24 ถ.ศรีพานิช ต.แม่สอด อ.แม่สอด จ.ตาก 63110</v>
      </c>
      <c r="V1973" s="11" t="str">
        <f t="shared" si="306"/>
        <v>เลขที่ 177/24 ถ.ศรีพานิช ต.แม่สอด อ.แม่สอด จ.ตาก 63110, โทรศัพท์: 094-215-3457</v>
      </c>
      <c r="W1973" s="3" t="str">
        <f>VLOOKUP($B1973,[1]Offline!$A$2:$K$2447,5,FALSE)</f>
        <v>exp3519-sm@lotuss.com</v>
      </c>
      <c r="X1973" s="3" t="str">
        <f>VLOOKUP($B1973,[1]Offline!$A$2:$K$2447,10,FALSE)</f>
        <v>0942153457</v>
      </c>
      <c r="Y1973" t="s">
        <v>13001</v>
      </c>
      <c r="Z1973" t="str">
        <f t="shared" si="307"/>
        <v>0942153457</v>
      </c>
      <c r="AA1973" t="str">
        <f t="shared" si="308"/>
        <v>094-215-3457</v>
      </c>
      <c r="AB1973" t="str">
        <f t="shared" si="309"/>
        <v>Valid</v>
      </c>
      <c r="AC1973" s="4" t="str">
        <f t="shared" si="310"/>
        <v>Valid</v>
      </c>
      <c r="AD1973" t="s">
        <v>13001</v>
      </c>
      <c r="AE1973" s="11" t="s">
        <v>13002</v>
      </c>
    </row>
    <row r="1974" spans="1:31" ht="16" x14ac:dyDescent="0.2">
      <c r="A1974" t="s">
        <v>13003</v>
      </c>
      <c r="B1974">
        <v>3520</v>
      </c>
      <c r="C1974" t="str">
        <f t="shared" si="304"/>
        <v>store_doc_3520</v>
      </c>
      <c r="D1974" t="s">
        <v>13004</v>
      </c>
      <c r="E1974" t="s">
        <v>13005</v>
      </c>
      <c r="F1974">
        <v>14.275823000000001</v>
      </c>
      <c r="G1974">
        <v>101.162384</v>
      </c>
      <c r="H1974" t="str">
        <f t="shared" si="311"/>
        <v>https://www.google.com/maps/place/14.275823,101.162384</v>
      </c>
      <c r="I1974" t="s">
        <v>28</v>
      </c>
      <c r="J1974" t="s">
        <v>29</v>
      </c>
      <c r="K1974" t="s">
        <v>13006</v>
      </c>
      <c r="L1974" t="s">
        <v>11365</v>
      </c>
      <c r="M1974" t="s">
        <v>13007</v>
      </c>
      <c r="N1974">
        <v>26000</v>
      </c>
      <c r="O1974" t="s">
        <v>13008</v>
      </c>
      <c r="P1974" t="s">
        <v>34</v>
      </c>
      <c r="Q1974" s="3" t="s">
        <v>44</v>
      </c>
      <c r="R1974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4" s="3" t="str">
        <f>VLOOKUP($B1974,[1]Offline!$A$2:$K$2447,2,FALSE)</f>
        <v>Mini Supermarket</v>
      </c>
      <c r="T1974" s="3" t="str">
        <f>VLOOKUP($B1974,[1]Offline!$A$2:$K$2447,6,FALSE)</f>
        <v xml:space="preserve">24 Hours </v>
      </c>
      <c r="U1974" s="3" t="str">
        <f>VLOOKUP($B1974,[1]Offline!$A$2:$K$2447,8,FALSE)</f>
        <v>เลขที่ 301 หมู่ 4 ต.พรหมณี อ.เมืองนครนายก จ.นครนายก 26000</v>
      </c>
      <c r="V1974" s="11" t="str">
        <f t="shared" si="306"/>
        <v>เลขที่ 301 หมู่ 4 ต.พรหมณี อ.เมืองนครนายก จ.นครนายก 26000, โทรศัพท์: 081-245-7750</v>
      </c>
      <c r="W1974" s="3" t="str">
        <f>VLOOKUP($B1974,[1]Offline!$A$2:$K$2447,5,FALSE)</f>
        <v>exp3520-sm@lotuss.com</v>
      </c>
      <c r="X1974" s="3" t="str">
        <f>VLOOKUP($B1974,[1]Offline!$A$2:$K$2447,10,FALSE)</f>
        <v>0812457750</v>
      </c>
      <c r="Y1974" t="s">
        <v>13009</v>
      </c>
      <c r="Z1974" t="str">
        <f t="shared" si="307"/>
        <v>0812457750</v>
      </c>
      <c r="AA1974" t="str">
        <f t="shared" si="308"/>
        <v>081-245-7750</v>
      </c>
      <c r="AB1974" t="str">
        <f t="shared" si="309"/>
        <v>Valid</v>
      </c>
      <c r="AC1974" s="4" t="str">
        <f t="shared" si="310"/>
        <v>Valid</v>
      </c>
      <c r="AD1974" t="s">
        <v>13009</v>
      </c>
      <c r="AE1974" s="11" t="s">
        <v>13010</v>
      </c>
    </row>
    <row r="1975" spans="1:31" ht="16" x14ac:dyDescent="0.2">
      <c r="A1975" t="s">
        <v>13011</v>
      </c>
      <c r="B1975">
        <v>3521</v>
      </c>
      <c r="C1975" t="str">
        <f t="shared" si="304"/>
        <v>store_doc_3521</v>
      </c>
      <c r="D1975" t="s">
        <v>13012</v>
      </c>
      <c r="E1975" t="s">
        <v>13013</v>
      </c>
      <c r="F1975">
        <v>19.995899000000001</v>
      </c>
      <c r="G1975">
        <v>99.864846999999997</v>
      </c>
      <c r="H1975" t="str">
        <f t="shared" si="311"/>
        <v>https://www.google.com/maps/place/19.995899,99.864847</v>
      </c>
      <c r="I1975" t="s">
        <v>28</v>
      </c>
      <c r="J1975" t="s">
        <v>29</v>
      </c>
      <c r="K1975" t="s">
        <v>13014</v>
      </c>
      <c r="L1975" t="s">
        <v>11365</v>
      </c>
      <c r="M1975" t="s">
        <v>11581</v>
      </c>
      <c r="N1975">
        <v>57100</v>
      </c>
      <c r="O1975" t="s">
        <v>13015</v>
      </c>
      <c r="P1975" t="s">
        <v>34</v>
      </c>
      <c r="Q1975" s="3" t="s">
        <v>35</v>
      </c>
      <c r="R1975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5" s="3" t="str">
        <f>VLOOKUP($B1975,[1]Offline!$A$2:$K$2447,2,FALSE)</f>
        <v>Mini Supermarket</v>
      </c>
      <c r="T1975" s="3" t="str">
        <f>VLOOKUP($B1975,[1]Offline!$A$2:$K$2447,6,FALSE)</f>
        <v>06:00-23:00 (17Hrs)</v>
      </c>
      <c r="U1975" s="3" t="str">
        <f>VLOOKUP($B1975,[1]Offline!$A$2:$K$2447,8,FALSE)</f>
        <v>เลขที่ 470 หมู่ 13 ต.นางแล อ.เมืองเชียงราย จ.เชียงราย 57100</v>
      </c>
      <c r="V1975" s="11" t="str">
        <f t="shared" si="306"/>
        <v>เลขที่ 470 หมู่ 13 ต.นางแล อ.เมืองเชียงราย จ.เชียงราย 57100, โทรศัพท์: 094-215-3372</v>
      </c>
      <c r="W1975" s="3" t="str">
        <f>VLOOKUP($B1975,[1]Offline!$A$2:$K$2447,5,FALSE)</f>
        <v>exp3521-sm@lotuss.com</v>
      </c>
      <c r="X1975" s="3" t="str">
        <f>VLOOKUP($B1975,[1]Offline!$A$2:$K$2447,10,FALSE)</f>
        <v>0942153372</v>
      </c>
      <c r="Y1975" t="s">
        <v>13016</v>
      </c>
      <c r="Z1975" t="str">
        <f t="shared" si="307"/>
        <v>0942153372</v>
      </c>
      <c r="AA1975" t="str">
        <f t="shared" si="308"/>
        <v>094-215-3372</v>
      </c>
      <c r="AB1975" t="str">
        <f t="shared" si="309"/>
        <v>Valid</v>
      </c>
      <c r="AC1975" s="4" t="str">
        <f t="shared" si="310"/>
        <v>Valid</v>
      </c>
      <c r="AD1975" t="s">
        <v>13016</v>
      </c>
      <c r="AE1975" s="11" t="s">
        <v>13017</v>
      </c>
    </row>
    <row r="1976" spans="1:31" ht="16" x14ac:dyDescent="0.2">
      <c r="A1976" t="s">
        <v>13018</v>
      </c>
      <c r="B1976">
        <v>3522</v>
      </c>
      <c r="C1976" t="str">
        <f t="shared" si="304"/>
        <v>store_doc_3522</v>
      </c>
      <c r="D1976" t="s">
        <v>13019</v>
      </c>
      <c r="E1976" t="s">
        <v>13020</v>
      </c>
      <c r="F1976">
        <v>19.6540339768978</v>
      </c>
      <c r="G1976">
        <v>99.539433511083899</v>
      </c>
      <c r="H1976" t="str">
        <f t="shared" si="311"/>
        <v>https://www.google.com/maps/place/19.6540339768978,99.5394335110839</v>
      </c>
      <c r="I1976" t="s">
        <v>28</v>
      </c>
      <c r="J1976" t="s">
        <v>29</v>
      </c>
      <c r="K1976" t="s">
        <v>13021</v>
      </c>
      <c r="L1976" t="s">
        <v>13022</v>
      </c>
      <c r="M1976" t="s">
        <v>11581</v>
      </c>
      <c r="N1976">
        <v>57180</v>
      </c>
      <c r="O1976" t="s">
        <v>13023</v>
      </c>
      <c r="P1976" t="s">
        <v>34</v>
      </c>
      <c r="Q1976" s="3" t="s">
        <v>35</v>
      </c>
      <c r="R1976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6" s="3" t="str">
        <f>VLOOKUP($B1976,[1]Offline!$A$2:$K$2447,2,FALSE)</f>
        <v>Mini Supermarket</v>
      </c>
      <c r="T1976" s="3" t="str">
        <f>VLOOKUP($B1976,[1]Offline!$A$2:$K$2447,6,FALSE)</f>
        <v>06:00-23:00 (17Hrs)</v>
      </c>
      <c r="U1976" s="3" t="str">
        <f>VLOOKUP($B1976,[1]Offline!$A$2:$K$2447,8,FALSE)</f>
        <v>เลขที่ 4 หมู่ 5 ต.แม่สรวย อ.แม่สรวย จ.เชียงราย 57180</v>
      </c>
      <c r="V1976" s="11" t="str">
        <f t="shared" si="306"/>
        <v>เลขที่ 4 หมู่ 5 ต.แม่สรวย อ.แม่สรวย จ.เชียงราย 57180, โทรศัพท์: 094-215-3465</v>
      </c>
      <c r="W1976" s="3" t="str">
        <f>VLOOKUP($B1976,[1]Offline!$A$2:$K$2447,5,FALSE)</f>
        <v>exp3522-sm@lotuss.com</v>
      </c>
      <c r="X1976" s="3" t="str">
        <f>VLOOKUP($B1976,[1]Offline!$A$2:$K$2447,10,FALSE)</f>
        <v>0942153465</v>
      </c>
      <c r="Y1976" t="s">
        <v>13024</v>
      </c>
      <c r="Z1976" t="str">
        <f t="shared" si="307"/>
        <v>0942153465</v>
      </c>
      <c r="AA1976" t="str">
        <f t="shared" si="308"/>
        <v>094-215-3465</v>
      </c>
      <c r="AB1976" t="str">
        <f t="shared" si="309"/>
        <v>Valid</v>
      </c>
      <c r="AC1976" s="4" t="str">
        <f t="shared" si="310"/>
        <v>Valid</v>
      </c>
      <c r="AD1976" t="s">
        <v>13024</v>
      </c>
      <c r="AE1976" s="11" t="s">
        <v>13025</v>
      </c>
    </row>
    <row r="1977" spans="1:31" ht="16" x14ac:dyDescent="0.2">
      <c r="A1977" t="s">
        <v>13026</v>
      </c>
      <c r="B1977">
        <v>3523</v>
      </c>
      <c r="C1977" t="str">
        <f t="shared" si="304"/>
        <v>store_doc_3523</v>
      </c>
      <c r="D1977" t="s">
        <v>13027</v>
      </c>
      <c r="E1977" t="s">
        <v>13028</v>
      </c>
      <c r="F1977">
        <v>8.5397999999999996</v>
      </c>
      <c r="G1977">
        <v>98.867599999999996</v>
      </c>
      <c r="H1977" t="str">
        <f t="shared" si="311"/>
        <v>https://www.google.com/maps/place/8.5398,98.8676</v>
      </c>
      <c r="I1977" t="s">
        <v>28</v>
      </c>
      <c r="J1977" t="s">
        <v>29</v>
      </c>
      <c r="K1977" t="s">
        <v>13029</v>
      </c>
      <c r="L1977" t="s">
        <v>13030</v>
      </c>
      <c r="M1977" t="s">
        <v>8671</v>
      </c>
      <c r="N1977">
        <v>81160</v>
      </c>
      <c r="O1977" t="s">
        <v>13031</v>
      </c>
      <c r="P1977" t="s">
        <v>34</v>
      </c>
      <c r="Q1977" s="3" t="s">
        <v>35</v>
      </c>
      <c r="R1977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7" s="3" t="str">
        <f>VLOOKUP($B1977,[1]Offline!$A$2:$K$2447,2,FALSE)</f>
        <v>Mini Supermarket</v>
      </c>
      <c r="T1977" s="3" t="str">
        <f>VLOOKUP($B1977,[1]Offline!$A$2:$K$2447,6,FALSE)</f>
        <v>06:00-22:00 (16Hrs)</v>
      </c>
      <c r="U1977" s="3" t="str">
        <f>VLOOKUP($B1977,[1]Offline!$A$2:$K$2447,8,FALSE)</f>
        <v>เลขที่ 119/4 ถ.อ่าวลึก - พระแสง ต.ปลายพระยา อ.ปลายพระยา จ.กระบี่ 81160</v>
      </c>
      <c r="V1977" s="11" t="str">
        <f t="shared" si="306"/>
        <v>เลขที่ 119/4 ถ.อ่าวลึก - พระแสง ต.ปลายพระยา อ.ปลายพระยา จ.กระบี่ 81160, โทรศัพท์: 095-560-7645</v>
      </c>
      <c r="W1977" s="3" t="str">
        <f>VLOOKUP($B1977,[1]Offline!$A$2:$K$2447,5,FALSE)</f>
        <v>exp3523-sm@lotuss.com</v>
      </c>
      <c r="X1977" s="3" t="str">
        <f>VLOOKUP($B1977,[1]Offline!$A$2:$K$2447,10,FALSE)</f>
        <v>0955607645</v>
      </c>
      <c r="Y1977" t="s">
        <v>13032</v>
      </c>
      <c r="Z1977" t="str">
        <f t="shared" si="307"/>
        <v>0955607645</v>
      </c>
      <c r="AA1977" t="str">
        <f t="shared" si="308"/>
        <v>095-560-7645</v>
      </c>
      <c r="AB1977" t="str">
        <f t="shared" si="309"/>
        <v>Valid</v>
      </c>
      <c r="AC1977" s="4" t="str">
        <f t="shared" si="310"/>
        <v>Valid</v>
      </c>
      <c r="AD1977" t="s">
        <v>13032</v>
      </c>
      <c r="AE1977" s="11" t="s">
        <v>13033</v>
      </c>
    </row>
    <row r="1978" spans="1:31" ht="16" x14ac:dyDescent="0.2">
      <c r="A1978" t="s">
        <v>13034</v>
      </c>
      <c r="B1978">
        <v>3524</v>
      </c>
      <c r="C1978" t="str">
        <f t="shared" si="304"/>
        <v>store_doc_3524</v>
      </c>
      <c r="D1978" t="s">
        <v>13035</v>
      </c>
      <c r="E1978" t="s">
        <v>13036</v>
      </c>
      <c r="F1978">
        <v>15.282531000000001</v>
      </c>
      <c r="G1978">
        <v>104.79419900000001</v>
      </c>
      <c r="H1978" t="str">
        <f t="shared" si="311"/>
        <v>https://www.google.com/maps/place/15.282531,104.794199</v>
      </c>
      <c r="I1978" t="s">
        <v>28</v>
      </c>
      <c r="J1978" t="s">
        <v>29</v>
      </c>
      <c r="K1978" t="s">
        <v>13037</v>
      </c>
      <c r="L1978" t="s">
        <v>13038</v>
      </c>
      <c r="M1978" t="s">
        <v>12928</v>
      </c>
      <c r="N1978">
        <v>34000</v>
      </c>
      <c r="O1978" t="s">
        <v>13039</v>
      </c>
      <c r="P1978" t="s">
        <v>34</v>
      </c>
      <c r="Q1978" s="3" t="s">
        <v>35</v>
      </c>
      <c r="R1978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8" s="3" t="str">
        <f>VLOOKUP($B1978,[1]Offline!$A$2:$K$2447,2,FALSE)</f>
        <v>Mini Supermarket</v>
      </c>
      <c r="T1978" s="3" t="str">
        <f>VLOOKUP($B1978,[1]Offline!$A$2:$K$2447,6,FALSE)</f>
        <v>24 Hours</v>
      </c>
      <c r="U1978" s="3" t="str">
        <f>VLOOKUP($B1978,[1]Offline!$A$2:$K$2447,8,FALSE)</f>
        <v>เลขที่ 76 หมู่ 9 ต.แจระแม อ.เมืองอุบลราชธานี จ.อุบลราชธานี 34000</v>
      </c>
      <c r="V1978" s="11" t="str">
        <f t="shared" si="306"/>
        <v>เลขที่ 76 หมู่ 9 ต.แจระแม อ.เมืองอุบลราชธานี จ.อุบลราชธานี 34000, โทรศัพท์: 094-215-3460</v>
      </c>
      <c r="W1978" s="3" t="str">
        <f>VLOOKUP($B1978,[1]Offline!$A$2:$K$2447,5,FALSE)</f>
        <v>exp3524-sm@lotuss.com</v>
      </c>
      <c r="X1978" s="3" t="str">
        <f>VLOOKUP($B1978,[1]Offline!$A$2:$K$2447,10,FALSE)</f>
        <v>0942153460</v>
      </c>
      <c r="Y1978" t="s">
        <v>1894</v>
      </c>
      <c r="Z1978" t="str">
        <f t="shared" si="307"/>
        <v>0942153460</v>
      </c>
      <c r="AA1978" t="str">
        <f t="shared" si="308"/>
        <v>094-215-3460</v>
      </c>
      <c r="AB1978" t="str">
        <f t="shared" si="309"/>
        <v>Valid</v>
      </c>
      <c r="AC1978" s="4" t="str">
        <f t="shared" si="310"/>
        <v>Valid</v>
      </c>
      <c r="AD1978" t="s">
        <v>1894</v>
      </c>
      <c r="AE1978" s="11" t="s">
        <v>1895</v>
      </c>
    </row>
    <row r="1979" spans="1:31" ht="16" x14ac:dyDescent="0.2">
      <c r="A1979" t="s">
        <v>13040</v>
      </c>
      <c r="B1979">
        <v>3525</v>
      </c>
      <c r="C1979" t="str">
        <f t="shared" si="304"/>
        <v>store_doc_3525</v>
      </c>
      <c r="D1979" t="s">
        <v>13041</v>
      </c>
      <c r="E1979" t="s">
        <v>13042</v>
      </c>
      <c r="F1979">
        <v>17.983602000000001</v>
      </c>
      <c r="G1979">
        <v>100.05806</v>
      </c>
      <c r="H1979" t="str">
        <f t="shared" si="311"/>
        <v>https://www.google.com/maps/place/17.983602,100.05806</v>
      </c>
      <c r="I1979" t="s">
        <v>28</v>
      </c>
      <c r="J1979" t="s">
        <v>29</v>
      </c>
      <c r="K1979" t="s">
        <v>13043</v>
      </c>
      <c r="L1979" t="s">
        <v>13044</v>
      </c>
      <c r="M1979" t="s">
        <v>12560</v>
      </c>
      <c r="N1979">
        <v>54110</v>
      </c>
      <c r="O1979" t="s">
        <v>13045</v>
      </c>
      <c r="P1979" t="s">
        <v>34</v>
      </c>
      <c r="Q1979" s="3" t="s">
        <v>35</v>
      </c>
      <c r="R1979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79" s="3" t="str">
        <f>VLOOKUP($B1979,[1]Offline!$A$2:$K$2447,2,FALSE)</f>
        <v>Mini Supermarket</v>
      </c>
      <c r="T1979" s="3" t="str">
        <f>VLOOKUP($B1979,[1]Offline!$A$2:$K$2447,6,FALSE)</f>
        <v>06:00-22:00 (16Hrs)</v>
      </c>
      <c r="U1979" s="3" t="str">
        <f>VLOOKUP($B1979,[1]Offline!$A$2:$K$2447,8,FALSE)</f>
        <v xml:space="preserve">เลขที่ 228 หมู่ที่ 9 ตำบลเด่นชัย อำเภอเด่นชัย จังหวัดแพร่ 54110 </v>
      </c>
      <c r="V1979" s="11" t="str">
        <f t="shared" si="306"/>
        <v>เลขที่ 228 หมู่ที่ 9 ตำบลเด่นชัย อำเภอเด่นชัย จังหวัดแพร่ 54110 , โทรศัพท์: 094-215-3418</v>
      </c>
      <c r="W1979" s="3" t="str">
        <f>VLOOKUP($B1979,[1]Offline!$A$2:$K$2447,5,FALSE)</f>
        <v>exp3525-sm@lotuss.com</v>
      </c>
      <c r="X1979" s="3" t="str">
        <f>VLOOKUP($B1979,[1]Offline!$A$2:$K$2447,10,FALSE)</f>
        <v>0942153418</v>
      </c>
      <c r="Y1979" t="s">
        <v>13046</v>
      </c>
      <c r="Z1979" t="str">
        <f t="shared" si="307"/>
        <v>0942153418</v>
      </c>
      <c r="AA1979" t="str">
        <f t="shared" si="308"/>
        <v>094-215-3418</v>
      </c>
      <c r="AB1979" t="str">
        <f t="shared" si="309"/>
        <v>Valid</v>
      </c>
      <c r="AC1979" s="4" t="str">
        <f t="shared" si="310"/>
        <v>Valid</v>
      </c>
      <c r="AD1979" t="s">
        <v>13046</v>
      </c>
      <c r="AE1979" s="11" t="s">
        <v>13047</v>
      </c>
    </row>
    <row r="1980" spans="1:31" ht="16" x14ac:dyDescent="0.2">
      <c r="A1980" t="s">
        <v>13048</v>
      </c>
      <c r="B1980">
        <v>3526</v>
      </c>
      <c r="C1980" t="str">
        <f t="shared" si="304"/>
        <v>store_doc_3526</v>
      </c>
      <c r="D1980" t="s">
        <v>13049</v>
      </c>
      <c r="E1980" t="s">
        <v>13050</v>
      </c>
      <c r="F1980">
        <v>14.988208999999999</v>
      </c>
      <c r="G1980">
        <v>103.108081</v>
      </c>
      <c r="H1980" t="str">
        <f t="shared" si="311"/>
        <v>https://www.google.com/maps/place/14.988209,103.108081</v>
      </c>
      <c r="I1980" t="s">
        <v>28</v>
      </c>
      <c r="J1980" t="s">
        <v>29</v>
      </c>
      <c r="K1980" t="s">
        <v>13051</v>
      </c>
      <c r="L1980" t="s">
        <v>885</v>
      </c>
      <c r="M1980" t="s">
        <v>13052</v>
      </c>
      <c r="N1980">
        <v>31000</v>
      </c>
      <c r="O1980" t="s">
        <v>13053</v>
      </c>
      <c r="P1980" t="s">
        <v>34</v>
      </c>
      <c r="Q1980" s="3" t="s">
        <v>44</v>
      </c>
      <c r="R1980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0" s="3" t="str">
        <f>VLOOKUP($B1980,[1]Offline!$A$2:$K$2447,2,FALSE)</f>
        <v>Mini Supermarket</v>
      </c>
      <c r="T1980" s="3" t="str">
        <f>VLOOKUP($B1980,[1]Offline!$A$2:$K$2447,6,FALSE)</f>
        <v>06:00-24:00 (18Hrs)</v>
      </c>
      <c r="U1980" s="3" t="str">
        <f>VLOOKUP($B1980,[1]Offline!$A$2:$K$2447,8,FALSE)</f>
        <v>เลขที่ 723 หมู่ 1 ต.อิสาณ อ.เมืองบุรีรัมย์ จ.บุรีรัมย์ 31000</v>
      </c>
      <c r="V1980" s="11" t="str">
        <f t="shared" si="306"/>
        <v>เลขที่ 723 หมู่ 1 ต.อิสาณ อ.เมืองบุรีรัมย์ จ.บุรีรัมย์ 31000, โทรศัพท์: 081-249-9875</v>
      </c>
      <c r="W1980" s="3" t="str">
        <f>VLOOKUP($B1980,[1]Offline!$A$2:$K$2447,5,FALSE)</f>
        <v>exp3526-sm@lotuss.com</v>
      </c>
      <c r="X1980" s="3" t="str">
        <f>VLOOKUP($B1980,[1]Offline!$A$2:$K$2447,10,FALSE)</f>
        <v>0812499875</v>
      </c>
      <c r="Y1980" t="s">
        <v>13054</v>
      </c>
      <c r="Z1980" t="str">
        <f t="shared" si="307"/>
        <v>0812499875</v>
      </c>
      <c r="AA1980" t="str">
        <f t="shared" si="308"/>
        <v>081-249-9875</v>
      </c>
      <c r="AB1980" t="str">
        <f t="shared" si="309"/>
        <v>Valid</v>
      </c>
      <c r="AC1980" s="4" t="str">
        <f t="shared" si="310"/>
        <v>Valid</v>
      </c>
      <c r="AD1980" t="s">
        <v>13054</v>
      </c>
      <c r="AE1980" s="11" t="s">
        <v>13055</v>
      </c>
    </row>
    <row r="1981" spans="1:31" ht="16" x14ac:dyDescent="0.2">
      <c r="A1981" t="s">
        <v>13056</v>
      </c>
      <c r="B1981">
        <v>3527</v>
      </c>
      <c r="C1981" t="str">
        <f t="shared" si="304"/>
        <v>store_doc_3527</v>
      </c>
      <c r="D1981" t="s">
        <v>13057</v>
      </c>
      <c r="E1981" t="s">
        <v>13058</v>
      </c>
      <c r="F1981">
        <v>17.881456</v>
      </c>
      <c r="G1981">
        <v>102.77132400000001</v>
      </c>
      <c r="H1981" t="str">
        <f t="shared" si="311"/>
        <v>https://www.google.com/maps/place/17.881456,102.771324</v>
      </c>
      <c r="I1981" t="s">
        <v>28</v>
      </c>
      <c r="J1981" t="s">
        <v>29</v>
      </c>
      <c r="K1981" t="s">
        <v>13059</v>
      </c>
      <c r="L1981" t="s">
        <v>885</v>
      </c>
      <c r="M1981" t="s">
        <v>13060</v>
      </c>
      <c r="N1981">
        <v>43000</v>
      </c>
      <c r="O1981" t="s">
        <v>8089</v>
      </c>
      <c r="P1981" t="s">
        <v>34</v>
      </c>
      <c r="Q1981" s="3" t="s">
        <v>44</v>
      </c>
      <c r="R1981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1" s="3" t="str">
        <f>VLOOKUP($B1981,[1]Offline!$A$2:$K$2447,2,FALSE)</f>
        <v>Mini Supermarket</v>
      </c>
      <c r="T1981" s="3" t="str">
        <f>VLOOKUP($B1981,[1]Offline!$A$2:$K$2447,6,FALSE)</f>
        <v>06:00-23:00 (17Hrs)</v>
      </c>
      <c r="U1981" s="3" t="str">
        <f>VLOOKUP($B1981,[1]Offline!$A$2:$K$2447,8,FALSE)</f>
        <v>เลขที่ 225/2 หมู่ 4 ต.โพธิ์ชัย อ.เมืองหนองคาย จ.หนองคาย 43000</v>
      </c>
      <c r="V1981" s="11" t="str">
        <f t="shared" si="306"/>
        <v>เลขที่ 225/2 หมู่ 4 ต.โพธิ์ชัย อ.เมืองหนองคาย จ.หนองคาย 43000, โทรศัพท์: 094-215-3416</v>
      </c>
      <c r="W1981" s="3" t="str">
        <f>VLOOKUP($B1981,[1]Offline!$A$2:$K$2447,5,FALSE)</f>
        <v>exp3527-sm@lotuss.com</v>
      </c>
      <c r="X1981" s="3" t="str">
        <f>VLOOKUP($B1981,[1]Offline!$A$2:$K$2447,10,FALSE)</f>
        <v>0942153416</v>
      </c>
      <c r="Y1981" t="s">
        <v>13061</v>
      </c>
      <c r="Z1981" t="str">
        <f t="shared" si="307"/>
        <v>0942153416</v>
      </c>
      <c r="AA1981" t="str">
        <f t="shared" si="308"/>
        <v>094-215-3416</v>
      </c>
      <c r="AB1981" t="str">
        <f t="shared" si="309"/>
        <v>Valid</v>
      </c>
      <c r="AC1981" s="4" t="str">
        <f t="shared" si="310"/>
        <v>Valid</v>
      </c>
      <c r="AD1981" t="s">
        <v>13061</v>
      </c>
      <c r="AE1981" s="11" t="s">
        <v>13062</v>
      </c>
    </row>
    <row r="1982" spans="1:31" ht="16" x14ac:dyDescent="0.2">
      <c r="A1982" t="s">
        <v>13063</v>
      </c>
      <c r="B1982">
        <v>3528</v>
      </c>
      <c r="C1982" t="str">
        <f t="shared" si="304"/>
        <v>store_doc_3528</v>
      </c>
      <c r="D1982" t="s">
        <v>13064</v>
      </c>
      <c r="E1982" t="s">
        <v>13065</v>
      </c>
      <c r="F1982">
        <v>14.794252</v>
      </c>
      <c r="G1982">
        <v>104.671457</v>
      </c>
      <c r="H1982" t="str">
        <f t="shared" si="311"/>
        <v>https://www.google.com/maps/place/14.794252,104.671457</v>
      </c>
      <c r="I1982" t="s">
        <v>28</v>
      </c>
      <c r="J1982" t="s">
        <v>29</v>
      </c>
      <c r="K1982" t="s">
        <v>13066</v>
      </c>
      <c r="L1982" t="s">
        <v>13067</v>
      </c>
      <c r="M1982" t="s">
        <v>4909</v>
      </c>
      <c r="N1982">
        <v>33110</v>
      </c>
      <c r="O1982" t="s">
        <v>13068</v>
      </c>
      <c r="P1982" t="s">
        <v>34</v>
      </c>
      <c r="Q1982" s="3" t="s">
        <v>35</v>
      </c>
      <c r="R1982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2" s="3" t="str">
        <f>VLOOKUP($B1982,[1]Offline!$A$2:$K$2447,2,FALSE)</f>
        <v>Mini Supermarket</v>
      </c>
      <c r="T1982" s="3" t="str">
        <f>VLOOKUP($B1982,[1]Offline!$A$2:$K$2447,6,FALSE)</f>
        <v>05:00-23:00 (18Hrs)</v>
      </c>
      <c r="U1982" s="3" t="str">
        <f>VLOOKUP($B1982,[1]Offline!$A$2:$K$2447,8,FALSE)</f>
        <v>เลขที่ 567 ม. 7 ต.เสียว อ.เบญจลักษ์ จ. ศรีสะเกษ 33110</v>
      </c>
      <c r="V1982" s="11" t="str">
        <f t="shared" si="306"/>
        <v>เลขที่ 567 ม. 7 ต.เสียว อ.เบญจลักษ์ จ. ศรีสะเกษ 33110, โทรศัพท์: 094-215-3415</v>
      </c>
      <c r="W1982" s="3" t="str">
        <f>VLOOKUP($B1982,[1]Offline!$A$2:$K$2447,5,FALSE)</f>
        <v>exp3528-sm@lotuss.com</v>
      </c>
      <c r="X1982" s="3" t="str">
        <f>VLOOKUP($B1982,[1]Offline!$A$2:$K$2447,10,FALSE)</f>
        <v>0942153415</v>
      </c>
      <c r="Y1982" t="s">
        <v>13069</v>
      </c>
      <c r="Z1982" t="str">
        <f t="shared" si="307"/>
        <v>0942153415</v>
      </c>
      <c r="AA1982" t="str">
        <f t="shared" si="308"/>
        <v>094-215-3415</v>
      </c>
      <c r="AB1982" t="str">
        <f t="shared" si="309"/>
        <v>Valid</v>
      </c>
      <c r="AC1982" s="4" t="str">
        <f t="shared" si="310"/>
        <v>Valid</v>
      </c>
      <c r="AD1982" t="s">
        <v>13069</v>
      </c>
      <c r="AE1982" s="11" t="s">
        <v>13070</v>
      </c>
    </row>
    <row r="1983" spans="1:31" ht="16" x14ac:dyDescent="0.2">
      <c r="A1983" t="s">
        <v>13071</v>
      </c>
      <c r="B1983">
        <v>3529</v>
      </c>
      <c r="C1983" t="str">
        <f t="shared" si="304"/>
        <v>store_doc_3529</v>
      </c>
      <c r="D1983" t="s">
        <v>13072</v>
      </c>
      <c r="E1983" t="s">
        <v>13073</v>
      </c>
      <c r="F1983">
        <v>9.0839926000000002</v>
      </c>
      <c r="G1983">
        <v>99.357091299999993</v>
      </c>
      <c r="H1983" t="str">
        <f t="shared" si="311"/>
        <v>https://www.google.com/maps/place/9.0839926,99.3570913</v>
      </c>
      <c r="I1983" t="s">
        <v>28</v>
      </c>
      <c r="J1983" t="s">
        <v>29</v>
      </c>
      <c r="K1983" t="s">
        <v>13074</v>
      </c>
      <c r="L1983" t="s">
        <v>13075</v>
      </c>
      <c r="M1983" t="s">
        <v>13076</v>
      </c>
      <c r="N1983">
        <v>84100</v>
      </c>
      <c r="O1983" t="s">
        <v>13077</v>
      </c>
      <c r="P1983" t="s">
        <v>34</v>
      </c>
      <c r="Q1983" s="3" t="s">
        <v>44</v>
      </c>
      <c r="R1983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3" s="3" t="str">
        <f>VLOOKUP($B1983,[1]Offline!$A$2:$K$2447,2,FALSE)</f>
        <v>Mini Supermarket</v>
      </c>
      <c r="T1983" s="3" t="str">
        <f>VLOOKUP($B1983,[1]Offline!$A$2:$K$2447,6,FALSE)</f>
        <v xml:space="preserve">24 Hours </v>
      </c>
      <c r="U1983" s="3" t="str">
        <f>VLOOKUP($B1983,[1]Offline!$A$2:$K$2447,8,FALSE)</f>
        <v>เลขที่ 31/85 หมู่ 9 ต.ขุนทะเล อ.เมืองสุราษฎร์ธานี จ.สุราษฎร์ธานี 84100</v>
      </c>
      <c r="V1983" s="11" t="str">
        <f t="shared" si="306"/>
        <v>เลขที่ 31/85 หมู่ 9 ต.ขุนทะเล อ.เมืองสุราษฎร์ธานี จ.สุราษฎร์ธานี 84100, โทรศัพท์: 094-215-3480</v>
      </c>
      <c r="W1983" s="3" t="str">
        <f>VLOOKUP($B1983,[1]Offline!$A$2:$K$2447,5,FALSE)</f>
        <v>exp3529-sm@lotuss.com</v>
      </c>
      <c r="X1983" s="3" t="str">
        <f>VLOOKUP($B1983,[1]Offline!$A$2:$K$2447,10,FALSE)</f>
        <v>0942153480</v>
      </c>
      <c r="Y1983" t="s">
        <v>13078</v>
      </c>
      <c r="Z1983" t="str">
        <f t="shared" si="307"/>
        <v>0942153480</v>
      </c>
      <c r="AA1983" t="str">
        <f t="shared" si="308"/>
        <v>094-215-3480</v>
      </c>
      <c r="AB1983" t="str">
        <f t="shared" si="309"/>
        <v>Valid</v>
      </c>
      <c r="AC1983" s="4" t="str">
        <f t="shared" si="310"/>
        <v>Valid</v>
      </c>
      <c r="AD1983" t="s">
        <v>13078</v>
      </c>
      <c r="AE1983" s="11" t="s">
        <v>13079</v>
      </c>
    </row>
    <row r="1984" spans="1:31" ht="16" x14ac:dyDescent="0.2">
      <c r="A1984" t="s">
        <v>13080</v>
      </c>
      <c r="B1984">
        <v>3530</v>
      </c>
      <c r="C1984" t="str">
        <f t="shared" si="304"/>
        <v>store_doc_3530</v>
      </c>
      <c r="D1984" t="s">
        <v>13081</v>
      </c>
      <c r="E1984" t="s">
        <v>13082</v>
      </c>
      <c r="F1984">
        <v>7.0451129999999997</v>
      </c>
      <c r="G1984">
        <v>100.464461</v>
      </c>
      <c r="H1984" t="str">
        <f t="shared" si="311"/>
        <v>https://www.google.com/maps/place/7.045113,100.464461</v>
      </c>
      <c r="I1984" t="s">
        <v>28</v>
      </c>
      <c r="J1984" t="s">
        <v>29</v>
      </c>
      <c r="K1984" t="s">
        <v>13083</v>
      </c>
      <c r="L1984" t="s">
        <v>3048</v>
      </c>
      <c r="M1984" t="s">
        <v>3049</v>
      </c>
      <c r="N1984">
        <v>90110</v>
      </c>
      <c r="O1984" t="s">
        <v>5211</v>
      </c>
      <c r="P1984" t="s">
        <v>34</v>
      </c>
      <c r="Q1984" s="3" t="s">
        <v>170</v>
      </c>
      <c r="R1984" s="3" t="str">
        <f t="shared" si="305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4" s="3" t="str">
        <f>VLOOKUP($B1984,[1]Offline!$A$2:$K$2447,2,FALSE)</f>
        <v>Mini Supermarket</v>
      </c>
      <c r="T1984" s="3" t="str">
        <f>VLOOKUP($B1984,[1]Offline!$A$2:$K$2447,6,FALSE)</f>
        <v>06:00-23:00 (17Hrs)</v>
      </c>
      <c r="U1984" s="3" t="str">
        <f>VLOOKUP($B1984,[1]Offline!$A$2:$K$2447,8,FALSE)</f>
        <v>เลขที่ 97/57 หมู่ 3 ต.คลองแห อ.หาดใหญ่ จ.สงขลา 90110</v>
      </c>
      <c r="V1984" s="11" t="str">
        <f t="shared" si="306"/>
        <v>เลขที่ 97/57 หมู่ 3 ต.คลองแห อ.หาดใหญ่ จ.สงขลา 90110, โทรศัพท์: 099-728-0453</v>
      </c>
      <c r="W1984" s="3" t="str">
        <f>VLOOKUP($B1984,[1]Offline!$A$2:$K$2447,5,FALSE)</f>
        <v>exp3530-sm@lotuss.com</v>
      </c>
      <c r="X1984" s="3" t="str">
        <f>VLOOKUP($B1984,[1]Offline!$A$2:$K$2447,10,FALSE)</f>
        <v>0997280453</v>
      </c>
      <c r="Y1984" t="s">
        <v>13084</v>
      </c>
      <c r="Z1984" t="str">
        <f t="shared" si="307"/>
        <v>0997280453</v>
      </c>
      <c r="AA1984" t="str">
        <f t="shared" si="308"/>
        <v>099-728-0453</v>
      </c>
      <c r="AB1984" t="str">
        <f t="shared" si="309"/>
        <v>Valid</v>
      </c>
      <c r="AC1984" s="4" t="str">
        <f t="shared" si="310"/>
        <v>Valid</v>
      </c>
      <c r="AD1984" t="s">
        <v>13084</v>
      </c>
      <c r="AE1984" s="11" t="s">
        <v>13085</v>
      </c>
    </row>
    <row r="1985" spans="1:31" ht="16" x14ac:dyDescent="0.2">
      <c r="A1985" t="s">
        <v>13086</v>
      </c>
      <c r="B1985">
        <v>3531</v>
      </c>
      <c r="C1985" t="str">
        <f t="shared" si="304"/>
        <v>store_doc_3531</v>
      </c>
      <c r="D1985" t="s">
        <v>13087</v>
      </c>
      <c r="E1985" t="s">
        <v>13088</v>
      </c>
      <c r="F1985">
        <v>14.998951999999999</v>
      </c>
      <c r="G1985">
        <v>103.596129</v>
      </c>
      <c r="H1985" t="str">
        <f t="shared" si="311"/>
        <v>https://www.google.com/maps/place/14.998952,103.596129</v>
      </c>
      <c r="I1985" t="s">
        <v>28</v>
      </c>
      <c r="J1985" t="s">
        <v>29</v>
      </c>
      <c r="K1985" t="s">
        <v>13089</v>
      </c>
      <c r="L1985" t="s">
        <v>13090</v>
      </c>
      <c r="M1985" t="s">
        <v>13091</v>
      </c>
      <c r="N1985">
        <v>32000</v>
      </c>
      <c r="O1985" t="s">
        <v>13092</v>
      </c>
      <c r="P1985" t="s">
        <v>34</v>
      </c>
      <c r="Q1985" s="3" t="s">
        <v>35</v>
      </c>
      <c r="R1985" s="3" t="str">
        <f t="shared" si="305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5" s="3" t="str">
        <f>VLOOKUP($B1985,[1]Offline!$A$2:$K$2447,2,FALSE)</f>
        <v>Mini Supermarket</v>
      </c>
      <c r="T1985" s="3" t="str">
        <f>VLOOKUP($B1985,[1]Offline!$A$2:$K$2447,6,FALSE)</f>
        <v>06:00-23:00 (17Hrs)</v>
      </c>
      <c r="U1985" s="3" t="str">
        <f>VLOOKUP($B1985,[1]Offline!$A$2:$K$2447,8,FALSE)</f>
        <v>เลขที่ 167 หมู่ 3 ต.เขวาสินรินทร์ อ.เขวาสินรินทร์ จ.สุรินทร์ 32000</v>
      </c>
      <c r="V1985" s="11" t="str">
        <f t="shared" si="306"/>
        <v>เลขที่ 167 หมู่ 3 ต.เขวาสินรินทร์ อ.เขวาสินรินทร์ จ.สุรินทร์ 32000, โทรศัพท์: 080-949-3538</v>
      </c>
      <c r="W1985" s="3" t="str">
        <f>VLOOKUP($B1985,[1]Offline!$A$2:$K$2447,5,FALSE)</f>
        <v>exp3531-sm@lotuss.com</v>
      </c>
      <c r="X1985" s="3" t="str">
        <f>VLOOKUP($B1985,[1]Offline!$A$2:$K$2447,10,FALSE)</f>
        <v>0809493538</v>
      </c>
      <c r="Y1985" t="s">
        <v>13093</v>
      </c>
      <c r="Z1985" t="str">
        <f t="shared" si="307"/>
        <v>0809493538</v>
      </c>
      <c r="AA1985" t="str">
        <f t="shared" si="308"/>
        <v>080-949-3538</v>
      </c>
      <c r="AB1985" t="str">
        <f t="shared" si="309"/>
        <v>Valid</v>
      </c>
      <c r="AC1985" s="4" t="str">
        <f t="shared" si="310"/>
        <v>Valid</v>
      </c>
      <c r="AD1985" t="s">
        <v>13093</v>
      </c>
      <c r="AE1985" s="11" t="s">
        <v>13094</v>
      </c>
    </row>
    <row r="1986" spans="1:31" ht="16" x14ac:dyDescent="0.2">
      <c r="A1986" t="s">
        <v>13095</v>
      </c>
      <c r="B1986">
        <v>3532</v>
      </c>
      <c r="C1986" t="str">
        <f t="shared" si="304"/>
        <v>store_doc_3532</v>
      </c>
      <c r="D1986" t="s">
        <v>13096</v>
      </c>
      <c r="E1986" t="s">
        <v>13097</v>
      </c>
      <c r="F1986">
        <v>15.28758</v>
      </c>
      <c r="G1986">
        <v>104.83767</v>
      </c>
      <c r="H1986" t="str">
        <f t="shared" si="311"/>
        <v>https://www.google.com/maps/place/15.28758,104.83767</v>
      </c>
      <c r="I1986" t="s">
        <v>28</v>
      </c>
      <c r="J1986" t="s">
        <v>29</v>
      </c>
      <c r="K1986" t="s">
        <v>13098</v>
      </c>
      <c r="L1986" t="s">
        <v>11365</v>
      </c>
      <c r="M1986" t="s">
        <v>12928</v>
      </c>
      <c r="N1986">
        <v>34000</v>
      </c>
      <c r="O1986" t="s">
        <v>13099</v>
      </c>
      <c r="P1986" t="s">
        <v>34</v>
      </c>
      <c r="Q1986" s="3" t="s">
        <v>44</v>
      </c>
      <c r="R1986" s="3" t="str">
        <f t="shared" si="305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6" s="3" t="str">
        <f>VLOOKUP($B1986,[1]Offline!$A$2:$K$2447,2,FALSE)</f>
        <v>Mini Supermarket</v>
      </c>
      <c r="T1986" s="3" t="str">
        <f>VLOOKUP($B1986,[1]Offline!$A$2:$K$2447,6,FALSE)</f>
        <v>24 Hours</v>
      </c>
      <c r="U1986" s="3" t="str">
        <f>VLOOKUP($B1986,[1]Offline!$A$2:$K$2447,8,FALSE)</f>
        <v>เลขที่ 809 หมู่ 18 ต.ขามใหญ่ อ.เมืองอุบลราชธานี จ.อุบลราชธานี 34000</v>
      </c>
      <c r="V1986" s="11" t="str">
        <f t="shared" si="306"/>
        <v>เลขที่ 809 หมู่ 18 ต.ขามใหญ่ อ.เมืองอุบลราชธานี จ.อุบลราชธานี 34000, โทรศัพท์: 094-215-3381</v>
      </c>
      <c r="W1986" s="3" t="str">
        <f>VLOOKUP($B1986,[1]Offline!$A$2:$K$2447,5,FALSE)</f>
        <v>exp3532-sm@lotuss.com</v>
      </c>
      <c r="X1986" s="3" t="str">
        <f>VLOOKUP($B1986,[1]Offline!$A$2:$K$2447,10,FALSE)</f>
        <v>0942153381</v>
      </c>
      <c r="Y1986" t="s">
        <v>13100</v>
      </c>
      <c r="Z1986" t="str">
        <f t="shared" si="307"/>
        <v>0942153381</v>
      </c>
      <c r="AA1986" t="str">
        <f t="shared" si="308"/>
        <v>094-215-3381</v>
      </c>
      <c r="AB1986" t="str">
        <f t="shared" si="309"/>
        <v>Valid</v>
      </c>
      <c r="AC1986" s="4" t="str">
        <f t="shared" si="310"/>
        <v>Valid</v>
      </c>
      <c r="AD1986" t="s">
        <v>13100</v>
      </c>
      <c r="AE1986" s="11" t="s">
        <v>13101</v>
      </c>
    </row>
    <row r="1987" spans="1:31" ht="16" x14ac:dyDescent="0.2">
      <c r="A1987" t="s">
        <v>13102</v>
      </c>
      <c r="B1987">
        <v>3533</v>
      </c>
      <c r="C1987" t="str">
        <f t="shared" ref="C1987:C2050" si="312">CONCATENATE("store_doc_",B1987)</f>
        <v>store_doc_3533</v>
      </c>
      <c r="D1987" t="s">
        <v>13103</v>
      </c>
      <c r="E1987" t="s">
        <v>13104</v>
      </c>
      <c r="F1987">
        <v>8.0920997000000003</v>
      </c>
      <c r="G1987">
        <v>99.664848899999996</v>
      </c>
      <c r="H1987" t="str">
        <f t="shared" si="311"/>
        <v>https://www.google.com/maps/place/8.0920997,99.6648489</v>
      </c>
      <c r="I1987" t="s">
        <v>28</v>
      </c>
      <c r="J1987" t="s">
        <v>29</v>
      </c>
      <c r="K1987" t="s">
        <v>13105</v>
      </c>
      <c r="L1987" t="s">
        <v>4902</v>
      </c>
      <c r="M1987" t="s">
        <v>11478</v>
      </c>
      <c r="N1987">
        <v>80110</v>
      </c>
      <c r="O1987" t="s">
        <v>13106</v>
      </c>
      <c r="P1987" t="s">
        <v>34</v>
      </c>
      <c r="Q1987" s="3" t="s">
        <v>35</v>
      </c>
      <c r="R1987" s="3" t="str">
        <f t="shared" ref="R1987:R2050" si="313">_xlfn.CONCAT($Q1987,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7" s="3" t="str">
        <f>VLOOKUP($B1987,[1]Offline!$A$2:$K$2447,2,FALSE)</f>
        <v>Mini Supermarket</v>
      </c>
      <c r="T1987" s="3" t="str">
        <f>VLOOKUP($B1987,[1]Offline!$A$2:$K$2447,6,FALSE)</f>
        <v>06:00-22:30 (16.5Hrs)</v>
      </c>
      <c r="U1987" s="3" t="str">
        <f>VLOOKUP($B1987,[1]Offline!$A$2:$K$2447,8,FALSE)</f>
        <v>เลขที่ 333/20 หมู่ 1 ต.ที่วัง อ.ทุ่งสง จ.นครศรีธรรมราช 80310</v>
      </c>
      <c r="V1987" s="11" t="str">
        <f t="shared" ref="V1987:V2050" si="314">$U1987 &amp; ", โทรศัพท์: " &amp; $AE1987</f>
        <v>เลขที่ 333/20 หมู่ 1 ต.ที่วัง อ.ทุ่งสง จ.นครศรีธรรมราช 80310, โทรศัพท์: 088-984-7303</v>
      </c>
      <c r="W1987" s="3" t="str">
        <f>VLOOKUP($B1987,[1]Offline!$A$2:$K$2447,5,FALSE)</f>
        <v>exp3533-sm@lotuss.com</v>
      </c>
      <c r="X1987" s="3" t="str">
        <f>VLOOKUP($B1987,[1]Offline!$A$2:$K$2447,10,FALSE)</f>
        <v>0889847303</v>
      </c>
      <c r="Y1987" t="s">
        <v>13107</v>
      </c>
      <c r="Z1987" t="str">
        <f t="shared" ref="Z1987:Z2050" si="315">SUBSTITUTE($Y1987, "-", "")</f>
        <v>0889847303</v>
      </c>
      <c r="AA1987" t="str">
        <f t="shared" ref="AA1987:AA2050" si="316">IF(LEN($Z1987)=9, TEXT($Z1987, "00-000-0000"), TEXT($Z1987, "000-000-0000"))</f>
        <v>088-984-7303</v>
      </c>
      <c r="AB1987" t="str">
        <f t="shared" ref="AB1987:AB2050" si="317">IF(AND(LEFT($Z1987,1)="0", OR(LEN($Z1987)=9, LEN($Z1987)=10)), "Valid", "Invalid")</f>
        <v>Valid</v>
      </c>
      <c r="AC1987" s="4" t="str">
        <f t="shared" ref="AC1987:AC2050" si="318">IF(AND(LEFT($Z1987,1)="0", OR(LEN(SUBSTITUTE($Z1987,"-",""))=9, AND(LEFT($Z1987,2)&lt;&gt;"02", LEN(SUBSTITUTE($Z1987,"-",""))=10))), "Valid", "Invalid")</f>
        <v>Valid</v>
      </c>
      <c r="AD1987" t="s">
        <v>13107</v>
      </c>
      <c r="AE1987" s="11" t="s">
        <v>13108</v>
      </c>
    </row>
    <row r="1988" spans="1:31" ht="16" x14ac:dyDescent="0.2">
      <c r="A1988" t="s">
        <v>13109</v>
      </c>
      <c r="B1988">
        <v>3534</v>
      </c>
      <c r="C1988" t="str">
        <f t="shared" si="312"/>
        <v>store_doc_3534</v>
      </c>
      <c r="D1988" t="s">
        <v>13110</v>
      </c>
      <c r="E1988" t="s">
        <v>13111</v>
      </c>
      <c r="F1988">
        <v>13.6717607750018</v>
      </c>
      <c r="G1988">
        <v>100.42185728274799</v>
      </c>
      <c r="H1988" t="str">
        <f t="shared" ref="H1988:H2051" si="319">CONCATENATE("https://www.google.com/maps/place/",F1988,",",G1988)</f>
        <v>https://www.google.com/maps/place/13.6717607750018,100.421857282748</v>
      </c>
      <c r="I1988" t="s">
        <v>28</v>
      </c>
      <c r="J1988" t="s">
        <v>29</v>
      </c>
      <c r="K1988">
        <v>11</v>
      </c>
      <c r="L1988" t="s">
        <v>911</v>
      </c>
      <c r="M1988" t="s">
        <v>32</v>
      </c>
      <c r="N1988">
        <v>10150</v>
      </c>
      <c r="O1988" t="s">
        <v>11525</v>
      </c>
      <c r="P1988" t="s">
        <v>34</v>
      </c>
      <c r="Q1988" s="3" t="s">
        <v>35</v>
      </c>
      <c r="R1988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8" s="3" t="str">
        <f>VLOOKUP($B1988,[1]Offline!$A$2:$K$2447,2,FALSE)</f>
        <v>Mini Supermarket</v>
      </c>
      <c r="T1988" s="3" t="str">
        <f>VLOOKUP($B1988,[1]Offline!$A$2:$K$2447,6,FALSE)</f>
        <v>06:00-23:00 (17Hrs)</v>
      </c>
      <c r="U1988" s="3" t="str">
        <f>VLOOKUP($B1988,[1]Offline!$A$2:$K$2447,8,FALSE)</f>
        <v>เลขที่ 781/1 ถ.เอกชัย แขวงคลองบางบอน เขตบางบอน กรุงเทพมหานคร 10150</v>
      </c>
      <c r="V1988" s="11" t="str">
        <f t="shared" si="314"/>
        <v>เลขที่ 781/1 ถ.เอกชัย แขวงคลองบางบอน เขตบางบอน กรุงเทพมหานคร 10150, โทรศัพท์: 081-245-5921</v>
      </c>
      <c r="W1988" s="3" t="str">
        <f>VLOOKUP($B1988,[1]Offline!$A$2:$K$2447,5,FALSE)</f>
        <v>exp3534-sm@lotuss.com</v>
      </c>
      <c r="X1988" s="3" t="str">
        <f>VLOOKUP($B1988,[1]Offline!$A$2:$K$2447,10,FALSE)</f>
        <v>0812455921</v>
      </c>
      <c r="Y1988" t="s">
        <v>13112</v>
      </c>
      <c r="Z1988" t="str">
        <f t="shared" si="315"/>
        <v>0812455921</v>
      </c>
      <c r="AA1988" t="str">
        <f t="shared" si="316"/>
        <v>081-245-5921</v>
      </c>
      <c r="AB1988" t="str">
        <f t="shared" si="317"/>
        <v>Valid</v>
      </c>
      <c r="AC1988" s="4" t="str">
        <f t="shared" si="318"/>
        <v>Valid</v>
      </c>
      <c r="AD1988" t="s">
        <v>13112</v>
      </c>
      <c r="AE1988" s="11" t="s">
        <v>13113</v>
      </c>
    </row>
    <row r="1989" spans="1:31" ht="16" x14ac:dyDescent="0.2">
      <c r="A1989" t="s">
        <v>13114</v>
      </c>
      <c r="B1989">
        <v>3535</v>
      </c>
      <c r="C1989" t="str">
        <f t="shared" si="312"/>
        <v>store_doc_3535</v>
      </c>
      <c r="D1989" t="s">
        <v>13115</v>
      </c>
      <c r="E1989" t="s">
        <v>13116</v>
      </c>
      <c r="F1989">
        <v>7.1232379999999997</v>
      </c>
      <c r="G1989">
        <v>100.57345100000001</v>
      </c>
      <c r="H1989" t="str">
        <f t="shared" si="319"/>
        <v>https://www.google.com/maps/place/7.123238,100.573451</v>
      </c>
      <c r="I1989" t="s">
        <v>28</v>
      </c>
      <c r="J1989" t="s">
        <v>29</v>
      </c>
      <c r="K1989" t="s">
        <v>13117</v>
      </c>
      <c r="L1989" t="s">
        <v>6192</v>
      </c>
      <c r="M1989" t="s">
        <v>3049</v>
      </c>
      <c r="N1989">
        <v>90100</v>
      </c>
      <c r="O1989" t="s">
        <v>13118</v>
      </c>
      <c r="P1989" t="s">
        <v>34</v>
      </c>
      <c r="Q1989" s="3" t="s">
        <v>35</v>
      </c>
      <c r="R1989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89" s="3" t="str">
        <f>VLOOKUP($B1989,[1]Offline!$A$2:$K$2447,2,FALSE)</f>
        <v>Mini Supermarket</v>
      </c>
      <c r="T1989" s="3" t="str">
        <f>VLOOKUP($B1989,[1]Offline!$A$2:$K$2447,6,FALSE)</f>
        <v>07:00-22:00 (15Hrs)</v>
      </c>
      <c r="U1989" s="3" t="str">
        <f>VLOOKUP($B1989,[1]Offline!$A$2:$K$2447,8,FALSE)</f>
        <v>เลขที่ 828/2 หมู่ 2 ต.พะวง อ.เมืองสงขลา จ.สงขลา 90100</v>
      </c>
      <c r="V1989" s="11" t="str">
        <f t="shared" si="314"/>
        <v>เลขที่ 828/2 หมู่ 2 ต.พะวง อ.เมืองสงขลา จ.สงขลา 90100, โทรศัพท์: 094-215-3473</v>
      </c>
      <c r="W1989" s="3" t="str">
        <f>VLOOKUP($B1989,[1]Offline!$A$2:$K$2447,5,FALSE)</f>
        <v>exp3535-sm@lotuss.com</v>
      </c>
      <c r="X1989" s="3" t="str">
        <f>VLOOKUP($B1989,[1]Offline!$A$2:$K$2447,10,FALSE)</f>
        <v>0942153473</v>
      </c>
      <c r="Y1989" t="s">
        <v>13119</v>
      </c>
      <c r="Z1989" t="str">
        <f t="shared" si="315"/>
        <v>0942153473</v>
      </c>
      <c r="AA1989" t="str">
        <f t="shared" si="316"/>
        <v>094-215-3473</v>
      </c>
      <c r="AB1989" t="str">
        <f t="shared" si="317"/>
        <v>Valid</v>
      </c>
      <c r="AC1989" s="4" t="str">
        <f t="shared" si="318"/>
        <v>Valid</v>
      </c>
      <c r="AD1989" t="s">
        <v>13119</v>
      </c>
      <c r="AE1989" s="11" t="s">
        <v>13120</v>
      </c>
    </row>
    <row r="1990" spans="1:31" ht="16" x14ac:dyDescent="0.2">
      <c r="A1990" t="s">
        <v>13121</v>
      </c>
      <c r="B1990">
        <v>3536</v>
      </c>
      <c r="C1990" t="str">
        <f t="shared" si="312"/>
        <v>store_doc_3536</v>
      </c>
      <c r="D1990" t="s">
        <v>13122</v>
      </c>
      <c r="E1990" t="s">
        <v>13123</v>
      </c>
      <c r="F1990">
        <v>14.4029811</v>
      </c>
      <c r="G1990">
        <v>100.1599788</v>
      </c>
      <c r="H1990" t="str">
        <f t="shared" si="319"/>
        <v>https://www.google.com/maps/place/14.4029811,100.1599788</v>
      </c>
      <c r="I1990" t="s">
        <v>28</v>
      </c>
      <c r="J1990" t="s">
        <v>29</v>
      </c>
      <c r="K1990">
        <v>3597</v>
      </c>
      <c r="L1990" t="s">
        <v>13124</v>
      </c>
      <c r="M1990" t="s">
        <v>7692</v>
      </c>
      <c r="N1990">
        <v>72150</v>
      </c>
      <c r="O1990" t="s">
        <v>13125</v>
      </c>
      <c r="P1990" t="s">
        <v>34</v>
      </c>
      <c r="Q1990" s="3" t="s">
        <v>170</v>
      </c>
      <c r="R1990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0" s="3" t="str">
        <f>VLOOKUP($B1990,[1]Offline!$A$2:$K$2447,2,FALSE)</f>
        <v>Mini Supermarket</v>
      </c>
      <c r="T1990" s="3" t="str">
        <f>VLOOKUP($B1990,[1]Offline!$A$2:$K$2447,6,FALSE)</f>
        <v>06:00-23:00 (17Hrs)</v>
      </c>
      <c r="U1990" s="3" t="str">
        <f>VLOOKUP($B1990,[1]Offline!$A$2:$K$2447,8,FALSE)</f>
        <v>เลขที่ 471 หมู่ 5 ต.โคกคราม อ.บางปลาม้า จ.สุพรรณบุรี 72150</v>
      </c>
      <c r="V1990" s="11" t="str">
        <f t="shared" si="314"/>
        <v>เลขที่ 471 หมู่ 5 ต.โคกคราม อ.บางปลาม้า จ.สุพรรณบุรี 72150, โทรศัพท์: 095-298-9251</v>
      </c>
      <c r="W1990" s="3" t="str">
        <f>VLOOKUP($B1990,[1]Offline!$A$2:$K$2447,5,FALSE)</f>
        <v>exp3536-sm@lotuss.com</v>
      </c>
      <c r="X1990" s="3" t="str">
        <f>VLOOKUP($B1990,[1]Offline!$A$2:$K$2447,10,FALSE)</f>
        <v>0952989251</v>
      </c>
      <c r="Y1990" t="s">
        <v>13126</v>
      </c>
      <c r="Z1990" t="str">
        <f t="shared" si="315"/>
        <v>0952989251</v>
      </c>
      <c r="AA1990" t="str">
        <f t="shared" si="316"/>
        <v>095-298-9251</v>
      </c>
      <c r="AB1990" t="str">
        <f t="shared" si="317"/>
        <v>Valid</v>
      </c>
      <c r="AC1990" s="4" t="str">
        <f t="shared" si="318"/>
        <v>Valid</v>
      </c>
      <c r="AD1990" t="s">
        <v>13126</v>
      </c>
      <c r="AE1990" s="11" t="s">
        <v>13127</v>
      </c>
    </row>
    <row r="1991" spans="1:31" ht="16" x14ac:dyDescent="0.2">
      <c r="A1991" t="s">
        <v>13128</v>
      </c>
      <c r="B1991">
        <v>3537</v>
      </c>
      <c r="C1991" t="str">
        <f t="shared" si="312"/>
        <v>store_doc_3537</v>
      </c>
      <c r="D1991" t="s">
        <v>13129</v>
      </c>
      <c r="E1991" t="s">
        <v>13130</v>
      </c>
      <c r="F1991">
        <v>12.602990999999999</v>
      </c>
      <c r="G1991">
        <v>102.107072</v>
      </c>
      <c r="H1991" t="str">
        <f t="shared" si="319"/>
        <v>https://www.google.com/maps/place/12.602991,102.107072</v>
      </c>
      <c r="I1991" t="s">
        <v>28</v>
      </c>
      <c r="J1991" t="s">
        <v>29</v>
      </c>
      <c r="K1991">
        <v>11</v>
      </c>
      <c r="L1991" t="s">
        <v>885</v>
      </c>
      <c r="M1991" t="s">
        <v>2639</v>
      </c>
      <c r="N1991">
        <v>22000</v>
      </c>
      <c r="O1991" t="s">
        <v>13131</v>
      </c>
      <c r="P1991" t="s">
        <v>34</v>
      </c>
      <c r="Q1991" s="3" t="s">
        <v>44</v>
      </c>
      <c r="R1991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1" s="3" t="str">
        <f>VLOOKUP($B1991,[1]Offline!$A$2:$K$2447,2,FALSE)</f>
        <v>Mini Supermarket</v>
      </c>
      <c r="T1991" s="3" t="str">
        <f>VLOOKUP($B1991,[1]Offline!$A$2:$K$2447,6,FALSE)</f>
        <v xml:space="preserve">24 Hours </v>
      </c>
      <c r="U1991" s="3" t="str">
        <f>VLOOKUP($B1991,[1]Offline!$A$2:$K$2447,8,FALSE)</f>
        <v>เลขที่ 201 ถ.ท่าแฉลบ ต.ตลาด อ.เมืองจันทบุรี จ.จันทบุรี 22000</v>
      </c>
      <c r="V1991" s="11" t="str">
        <f t="shared" si="314"/>
        <v>เลขที่ 201 ถ.ท่าแฉลบ ต.ตลาด อ.เมืองจันทบุรี จ.จันทบุรี 22000, โทรศัพท์: 088-984-7412</v>
      </c>
      <c r="W1991" s="3" t="str">
        <f>VLOOKUP($B1991,[1]Offline!$A$2:$K$2447,5,FALSE)</f>
        <v>exp3537-sm@lotuss.com</v>
      </c>
      <c r="X1991" s="3" t="str">
        <f>VLOOKUP($B1991,[1]Offline!$A$2:$K$2447,10,FALSE)</f>
        <v>0889847412</v>
      </c>
      <c r="Y1991" t="s">
        <v>13132</v>
      </c>
      <c r="Z1991" t="str">
        <f t="shared" si="315"/>
        <v>0889847412</v>
      </c>
      <c r="AA1991" t="str">
        <f t="shared" si="316"/>
        <v>088-984-7412</v>
      </c>
      <c r="AB1991" t="str">
        <f t="shared" si="317"/>
        <v>Valid</v>
      </c>
      <c r="AC1991" s="4" t="str">
        <f t="shared" si="318"/>
        <v>Valid</v>
      </c>
      <c r="AD1991" t="s">
        <v>13132</v>
      </c>
      <c r="AE1991" s="11" t="s">
        <v>13133</v>
      </c>
    </row>
    <row r="1992" spans="1:31" ht="16" x14ac:dyDescent="0.2">
      <c r="A1992" t="s">
        <v>13134</v>
      </c>
      <c r="B1992">
        <v>3538</v>
      </c>
      <c r="C1992" t="str">
        <f t="shared" si="312"/>
        <v>store_doc_3538</v>
      </c>
      <c r="D1992" t="s">
        <v>13135</v>
      </c>
      <c r="E1992" t="s">
        <v>13136</v>
      </c>
      <c r="F1992">
        <v>11.775433</v>
      </c>
      <c r="G1992">
        <v>102.884759</v>
      </c>
      <c r="H1992" t="str">
        <f t="shared" si="319"/>
        <v>https://www.google.com/maps/place/11.775433,102.884759</v>
      </c>
      <c r="I1992" t="s">
        <v>28</v>
      </c>
      <c r="J1992" t="s">
        <v>29</v>
      </c>
      <c r="K1992">
        <v>11</v>
      </c>
      <c r="L1992" t="s">
        <v>13137</v>
      </c>
      <c r="M1992" t="s">
        <v>5438</v>
      </c>
      <c r="N1992">
        <v>23110</v>
      </c>
      <c r="O1992" t="s">
        <v>8269</v>
      </c>
      <c r="P1992" t="s">
        <v>34</v>
      </c>
      <c r="Q1992" s="3" t="s">
        <v>35</v>
      </c>
      <c r="R1992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2" s="3" t="str">
        <f>VLOOKUP($B1992,[1]Offline!$A$2:$K$2447,2,FALSE)</f>
        <v>Mini Supermarket</v>
      </c>
      <c r="T1992" s="3" t="str">
        <f>VLOOKUP($B1992,[1]Offline!$A$2:$K$2447,6,FALSE)</f>
        <v>06:00-23:00 (17Hrs)</v>
      </c>
      <c r="U1992" s="3" t="str">
        <f>VLOOKUP($B1992,[1]Offline!$A$2:$K$2447,8,FALSE)</f>
        <v>เลขที่ 419/1 หมู่ 2 ต.คลองใหญ่ อ.คลองใหญ่ จ.ตราด 23110</v>
      </c>
      <c r="V1992" s="11" t="str">
        <f t="shared" si="314"/>
        <v>เลขที่ 419/1 หมู่ 2 ต.คลองใหญ่ อ.คลองใหญ่ จ.ตราด 23110, โทรศัพท์: 094-215-3479</v>
      </c>
      <c r="W1992" s="3" t="str">
        <f>VLOOKUP($B1992,[1]Offline!$A$2:$K$2447,5,FALSE)</f>
        <v>exp3538-sm@lotuss.com</v>
      </c>
      <c r="X1992" s="3" t="str">
        <f>VLOOKUP($B1992,[1]Offline!$A$2:$K$2447,10,FALSE)</f>
        <v>0942153479</v>
      </c>
      <c r="Y1992" t="s">
        <v>13138</v>
      </c>
      <c r="Z1992" t="str">
        <f t="shared" si="315"/>
        <v>0942153479</v>
      </c>
      <c r="AA1992" t="str">
        <f t="shared" si="316"/>
        <v>094-215-3479</v>
      </c>
      <c r="AB1992" t="str">
        <f t="shared" si="317"/>
        <v>Valid</v>
      </c>
      <c r="AC1992" s="4" t="str">
        <f t="shared" si="318"/>
        <v>Valid</v>
      </c>
      <c r="AD1992" t="s">
        <v>13138</v>
      </c>
      <c r="AE1992" s="11" t="s">
        <v>13139</v>
      </c>
    </row>
    <row r="1993" spans="1:31" ht="16" x14ac:dyDescent="0.2">
      <c r="A1993" t="s">
        <v>13140</v>
      </c>
      <c r="B1993">
        <v>3539</v>
      </c>
      <c r="C1993" t="str">
        <f t="shared" si="312"/>
        <v>store_doc_3539</v>
      </c>
      <c r="D1993" t="s">
        <v>13141</v>
      </c>
      <c r="E1993" t="s">
        <v>13142</v>
      </c>
      <c r="F1993">
        <v>16.7180940980396</v>
      </c>
      <c r="G1993">
        <v>98.582604238683999</v>
      </c>
      <c r="H1993" t="str">
        <f t="shared" si="319"/>
        <v>https://www.google.com/maps/place/16.7180940980396,98.582604238684</v>
      </c>
      <c r="I1993" t="s">
        <v>28</v>
      </c>
      <c r="J1993" t="s">
        <v>29</v>
      </c>
      <c r="K1993" t="s">
        <v>13143</v>
      </c>
      <c r="L1993" t="s">
        <v>12728</v>
      </c>
      <c r="M1993" t="s">
        <v>11781</v>
      </c>
      <c r="N1993">
        <v>63110</v>
      </c>
      <c r="O1993" t="s">
        <v>13144</v>
      </c>
      <c r="P1993" t="s">
        <v>34</v>
      </c>
      <c r="Q1993" s="3" t="s">
        <v>170</v>
      </c>
      <c r="R1993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3" s="3" t="str">
        <f>VLOOKUP($B1993,[1]Offline!$A$2:$K$2447,2,FALSE)</f>
        <v>Mini Supermarket</v>
      </c>
      <c r="T1993" s="3" t="str">
        <f>VLOOKUP($B1993,[1]Offline!$A$2:$K$2447,6,FALSE)</f>
        <v>06:00-23:00 (17Hrs)</v>
      </c>
      <c r="U1993" s="3" t="str">
        <f>VLOOKUP($B1993,[1]Offline!$A$2:$K$2447,8,FALSE)</f>
        <v>เลขที่ 99/18 ถ.อินทรคีรี ต.แม่สอด อ.แม่สอด จ.ตาก 63110</v>
      </c>
      <c r="V1993" s="11" t="str">
        <f t="shared" si="314"/>
        <v>เลขที่ 99/18 ถ.อินทรคีรี ต.แม่สอด อ.แม่สอด จ.ตาก 63110, โทรศัพท์: 081-249-7531</v>
      </c>
      <c r="W1993" s="3" t="str">
        <f>VLOOKUP($B1993,[1]Offline!$A$2:$K$2447,5,FALSE)</f>
        <v>exp3539-sm@lotuss.com</v>
      </c>
      <c r="X1993" s="3" t="str">
        <f>VLOOKUP($B1993,[1]Offline!$A$2:$K$2447,10,FALSE)</f>
        <v>0812497531</v>
      </c>
      <c r="Y1993" t="s">
        <v>13145</v>
      </c>
      <c r="Z1993" t="str">
        <f t="shared" si="315"/>
        <v>0812497531</v>
      </c>
      <c r="AA1993" t="str">
        <f t="shared" si="316"/>
        <v>081-249-7531</v>
      </c>
      <c r="AB1993" t="str">
        <f t="shared" si="317"/>
        <v>Valid</v>
      </c>
      <c r="AC1993" s="4" t="str">
        <f t="shared" si="318"/>
        <v>Valid</v>
      </c>
      <c r="AD1993" t="s">
        <v>13145</v>
      </c>
      <c r="AE1993" s="11" t="s">
        <v>13146</v>
      </c>
    </row>
    <row r="1994" spans="1:31" ht="16" x14ac:dyDescent="0.2">
      <c r="A1994" t="s">
        <v>13147</v>
      </c>
      <c r="B1994">
        <v>3540</v>
      </c>
      <c r="C1994" t="str">
        <f t="shared" si="312"/>
        <v>store_doc_3540</v>
      </c>
      <c r="D1994" t="s">
        <v>13148</v>
      </c>
      <c r="E1994" t="s">
        <v>13149</v>
      </c>
      <c r="F1994">
        <v>19.559826000000001</v>
      </c>
      <c r="G1994">
        <v>98.635260000000002</v>
      </c>
      <c r="H1994" t="str">
        <f t="shared" si="319"/>
        <v>https://www.google.com/maps/place/19.559826,98.63526</v>
      </c>
      <c r="I1994" t="s">
        <v>28</v>
      </c>
      <c r="J1994" t="s">
        <v>29</v>
      </c>
      <c r="K1994" t="s">
        <v>13150</v>
      </c>
      <c r="L1994" t="s">
        <v>13151</v>
      </c>
      <c r="M1994" t="s">
        <v>11573</v>
      </c>
      <c r="N1994">
        <v>50350</v>
      </c>
      <c r="O1994" t="s">
        <v>13152</v>
      </c>
      <c r="P1994" t="s">
        <v>34</v>
      </c>
      <c r="Q1994" s="3" t="s">
        <v>35</v>
      </c>
      <c r="R1994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4" s="3" t="str">
        <f>VLOOKUP($B1994,[1]Offline!$A$2:$K$2447,2,FALSE)</f>
        <v>Mini Supermarket</v>
      </c>
      <c r="T1994" s="3" t="str">
        <f>VLOOKUP($B1994,[1]Offline!$A$2:$K$2447,6,FALSE)</f>
        <v>06:00-23:00 (17Hrs)</v>
      </c>
      <c r="U1994" s="3" t="str">
        <f>VLOOKUP($B1994,[1]Offline!$A$2:$K$2447,8,FALSE)</f>
        <v>เลขที่ 216 หมู่ 3 ต.เวียงแหง อ.เวียงแหง จ.เชียงใหม่ 50350</v>
      </c>
      <c r="V1994" s="11" t="str">
        <f t="shared" si="314"/>
        <v>เลขที่ 216 หมู่ 3 ต.เวียงแหง อ.เวียงแหง จ.เชียงใหม่ 50350, โทรศัพท์: 064-137-8569</v>
      </c>
      <c r="W1994" s="3" t="str">
        <f>VLOOKUP($B1994,[1]Offline!$A$2:$K$2447,5,FALSE)</f>
        <v>exp3540-sm@lotuss.com</v>
      </c>
      <c r="X1994" s="3" t="str">
        <f>VLOOKUP($B1994,[1]Offline!$A$2:$K$2447,10,FALSE)</f>
        <v>0641378569</v>
      </c>
      <c r="Y1994" t="s">
        <v>13153</v>
      </c>
      <c r="Z1994" t="str">
        <f t="shared" si="315"/>
        <v>0641378569</v>
      </c>
      <c r="AA1994" t="str">
        <f t="shared" si="316"/>
        <v>064-137-8569</v>
      </c>
      <c r="AB1994" t="str">
        <f t="shared" si="317"/>
        <v>Valid</v>
      </c>
      <c r="AC1994" s="4" t="str">
        <f t="shared" si="318"/>
        <v>Valid</v>
      </c>
      <c r="AD1994" t="s">
        <v>13153</v>
      </c>
      <c r="AE1994" s="11" t="s">
        <v>13154</v>
      </c>
    </row>
    <row r="1995" spans="1:31" ht="16" x14ac:dyDescent="0.2">
      <c r="A1995" t="s">
        <v>13155</v>
      </c>
      <c r="B1995">
        <v>3541</v>
      </c>
      <c r="C1995" t="str">
        <f t="shared" si="312"/>
        <v>store_doc_3541</v>
      </c>
      <c r="D1995" t="s">
        <v>13156</v>
      </c>
      <c r="E1995" t="s">
        <v>13157</v>
      </c>
      <c r="F1995">
        <v>18.925554999999999</v>
      </c>
      <c r="G1995">
        <v>100.930888</v>
      </c>
      <c r="H1995" t="str">
        <f t="shared" si="319"/>
        <v>https://www.google.com/maps/place/18.925555,100.930888</v>
      </c>
      <c r="I1995" t="s">
        <v>28</v>
      </c>
      <c r="J1995" t="s">
        <v>29</v>
      </c>
      <c r="K1995" t="s">
        <v>13158</v>
      </c>
      <c r="L1995" t="s">
        <v>13159</v>
      </c>
      <c r="M1995" t="s">
        <v>12648</v>
      </c>
      <c r="N1995">
        <v>55210</v>
      </c>
      <c r="O1995" t="s">
        <v>13160</v>
      </c>
      <c r="P1995" t="s">
        <v>34</v>
      </c>
      <c r="Q1995" s="3" t="s">
        <v>170</v>
      </c>
      <c r="R1995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5" s="3" t="str">
        <f>VLOOKUP($B1995,[1]Offline!$A$2:$K$2447,2,FALSE)</f>
        <v>Mini Supermarket</v>
      </c>
      <c r="T1995" s="3" t="str">
        <f>VLOOKUP($B1995,[1]Offline!$A$2:$K$2447,6,FALSE)</f>
        <v>05:00-23:00 (18Hrs)</v>
      </c>
      <c r="U1995" s="3" t="str">
        <f>VLOOKUP($B1995,[1]Offline!$A$2:$K$2447,8,FALSE)</f>
        <v>เลขที่ 145 หมู่ 3 ตำบลคู่พงษ์ อำเภอสันติสุข จังหวัดน่าน 55210</v>
      </c>
      <c r="V1995" s="11" t="str">
        <f t="shared" si="314"/>
        <v>เลขที่ 145 หมู่ 3 ตำบลคู่พงษ์ อำเภอสันติสุข จังหวัดน่าน 55210, โทรศัพท์: 088-984-7391</v>
      </c>
      <c r="W1995" s="3" t="str">
        <f>VLOOKUP($B1995,[1]Offline!$A$2:$K$2447,5,FALSE)</f>
        <v>exp3541-sm@lotuss.com</v>
      </c>
      <c r="X1995" s="3" t="str">
        <f>VLOOKUP($B1995,[1]Offline!$A$2:$K$2447,10,FALSE)</f>
        <v>0889847391</v>
      </c>
      <c r="Y1995" t="s">
        <v>13161</v>
      </c>
      <c r="Z1995" t="str">
        <f t="shared" si="315"/>
        <v>0889847391</v>
      </c>
      <c r="AA1995" t="str">
        <f t="shared" si="316"/>
        <v>088-984-7391</v>
      </c>
      <c r="AB1995" t="str">
        <f t="shared" si="317"/>
        <v>Valid</v>
      </c>
      <c r="AC1995" s="4" t="str">
        <f t="shared" si="318"/>
        <v>Valid</v>
      </c>
      <c r="AD1995" t="s">
        <v>13161</v>
      </c>
      <c r="AE1995" s="11" t="s">
        <v>13162</v>
      </c>
    </row>
    <row r="1996" spans="1:31" ht="16" x14ac:dyDescent="0.2">
      <c r="A1996" t="s">
        <v>13163</v>
      </c>
      <c r="B1996">
        <v>3542</v>
      </c>
      <c r="C1996" t="str">
        <f t="shared" si="312"/>
        <v>store_doc_3542</v>
      </c>
      <c r="D1996" t="s">
        <v>13164</v>
      </c>
      <c r="E1996" t="s">
        <v>13165</v>
      </c>
      <c r="F1996">
        <v>6.7944000000000004</v>
      </c>
      <c r="G1996">
        <v>101.148776</v>
      </c>
      <c r="H1996" t="str">
        <f t="shared" si="319"/>
        <v>https://www.google.com/maps/place/6.7944,101.148776</v>
      </c>
      <c r="I1996" t="s">
        <v>28</v>
      </c>
      <c r="J1996" t="s">
        <v>29</v>
      </c>
      <c r="K1996" t="s">
        <v>13166</v>
      </c>
      <c r="L1996" t="s">
        <v>13167</v>
      </c>
      <c r="M1996" t="s">
        <v>13168</v>
      </c>
      <c r="N1996">
        <v>94170</v>
      </c>
      <c r="O1996" t="s">
        <v>8028</v>
      </c>
      <c r="P1996" t="s">
        <v>34</v>
      </c>
      <c r="Q1996" s="3" t="s">
        <v>35</v>
      </c>
      <c r="R1996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6" s="3" t="str">
        <f>VLOOKUP($B1996,[1]Offline!$A$2:$K$2447,2,FALSE)</f>
        <v>Mini Supermarket</v>
      </c>
      <c r="T1996" s="3" t="str">
        <f>VLOOKUP($B1996,[1]Offline!$A$2:$K$2447,6,FALSE)</f>
        <v>06:00-22:00 (16Hrs)</v>
      </c>
      <c r="U1996" s="3" t="str">
        <f>VLOOKUP($B1996,[1]Offline!$A$2:$K$2447,8,FALSE)</f>
        <v>เลขที่ 169/34 หมู่ 6 ต.บ่อทอง อ.หนองจิก จ.ปัตตานี 94170</v>
      </c>
      <c r="V1996" s="11" t="str">
        <f t="shared" si="314"/>
        <v>เลขที่ 169/34 หมู่ 6 ต.บ่อทอง อ.หนองจิก จ.ปัตตานี 94170, โทรศัพท์: 088-784-9576</v>
      </c>
      <c r="W1996" s="3" t="str">
        <f>VLOOKUP($B1996,[1]Offline!$A$2:$K$2447,5,FALSE)</f>
        <v>exp3542-sm@lotuss.com</v>
      </c>
      <c r="X1996" s="3" t="str">
        <f>VLOOKUP($B1996,[1]Offline!$A$2:$K$2447,10,FALSE)</f>
        <v>0887849576</v>
      </c>
      <c r="Y1996" t="s">
        <v>13169</v>
      </c>
      <c r="Z1996" t="str">
        <f t="shared" si="315"/>
        <v>0887849576</v>
      </c>
      <c r="AA1996" t="str">
        <f t="shared" si="316"/>
        <v>088-784-9576</v>
      </c>
      <c r="AB1996" t="str">
        <f t="shared" si="317"/>
        <v>Valid</v>
      </c>
      <c r="AC1996" s="4" t="str">
        <f t="shared" si="318"/>
        <v>Valid</v>
      </c>
      <c r="AD1996" t="s">
        <v>13169</v>
      </c>
      <c r="AE1996" s="11" t="s">
        <v>13170</v>
      </c>
    </row>
    <row r="1997" spans="1:31" ht="16" x14ac:dyDescent="0.2">
      <c r="A1997" t="s">
        <v>13171</v>
      </c>
      <c r="B1997">
        <v>3543</v>
      </c>
      <c r="C1997" t="str">
        <f t="shared" si="312"/>
        <v>store_doc_3543</v>
      </c>
      <c r="D1997" t="s">
        <v>13172</v>
      </c>
      <c r="E1997" t="s">
        <v>13173</v>
      </c>
      <c r="F1997">
        <v>18.843824000000001</v>
      </c>
      <c r="G1997">
        <v>99.043616999999998</v>
      </c>
      <c r="H1997" t="str">
        <f t="shared" si="319"/>
        <v>https://www.google.com/maps/place/18.843824,99.043617</v>
      </c>
      <c r="I1997" t="s">
        <v>28</v>
      </c>
      <c r="J1997" t="s">
        <v>29</v>
      </c>
      <c r="K1997" t="s">
        <v>13174</v>
      </c>
      <c r="L1997" t="s">
        <v>13175</v>
      </c>
      <c r="M1997" t="s">
        <v>11573</v>
      </c>
      <c r="N1997">
        <v>50210</v>
      </c>
      <c r="O1997" t="s">
        <v>13176</v>
      </c>
      <c r="P1997" t="s">
        <v>34</v>
      </c>
      <c r="Q1997" s="3" t="s">
        <v>35</v>
      </c>
      <c r="R1997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7" s="3" t="str">
        <f>VLOOKUP($B1997,[1]Offline!$A$2:$K$2447,2,FALSE)</f>
        <v>Mini Supermarket</v>
      </c>
      <c r="T1997" s="3" t="str">
        <f>VLOOKUP($B1997,[1]Offline!$A$2:$K$2447,6,FALSE)</f>
        <v>06:00-23:00 (17Hrs)</v>
      </c>
      <c r="U1997" s="3" t="str">
        <f>VLOOKUP($B1997,[1]Offline!$A$2:$K$2447,8,FALSE)</f>
        <v>เลขที่ 462 หมู่ 5 ต.สันทรายหลวง อ.สันทราย จ.เชียงใหม่ 50210</v>
      </c>
      <c r="V1997" s="11" t="str">
        <f t="shared" si="314"/>
        <v>เลขที่ 462 หมู่ 5 ต.สันทรายหลวง อ.สันทราย จ.เชียงใหม่ 50210, โทรศัพท์: 081-249-7543</v>
      </c>
      <c r="W1997" s="3" t="str">
        <f>VLOOKUP($B1997,[1]Offline!$A$2:$K$2447,5,FALSE)</f>
        <v>exp3543-sm@lotuss.com</v>
      </c>
      <c r="X1997" s="3" t="str">
        <f>VLOOKUP($B1997,[1]Offline!$A$2:$K$2447,10,FALSE)</f>
        <v>0812497543</v>
      </c>
      <c r="Y1997" t="s">
        <v>13177</v>
      </c>
      <c r="Z1997" t="str">
        <f t="shared" si="315"/>
        <v>0812497543</v>
      </c>
      <c r="AA1997" t="str">
        <f t="shared" si="316"/>
        <v>081-249-7543</v>
      </c>
      <c r="AB1997" t="str">
        <f t="shared" si="317"/>
        <v>Valid</v>
      </c>
      <c r="AC1997" s="4" t="str">
        <f t="shared" si="318"/>
        <v>Valid</v>
      </c>
      <c r="AD1997" t="s">
        <v>13177</v>
      </c>
      <c r="AE1997" s="11" t="s">
        <v>13178</v>
      </c>
    </row>
    <row r="1998" spans="1:31" ht="16" x14ac:dyDescent="0.2">
      <c r="A1998" t="s">
        <v>13179</v>
      </c>
      <c r="B1998">
        <v>3544</v>
      </c>
      <c r="C1998" t="str">
        <f t="shared" si="312"/>
        <v>store_doc_3544</v>
      </c>
      <c r="D1998" t="s">
        <v>13180</v>
      </c>
      <c r="E1998" t="s">
        <v>13181</v>
      </c>
      <c r="F1998">
        <v>16.796686000000001</v>
      </c>
      <c r="G1998">
        <v>100.25470799999999</v>
      </c>
      <c r="H1998" t="str">
        <f t="shared" si="319"/>
        <v>https://www.google.com/maps/place/16.796686,100.254708</v>
      </c>
      <c r="I1998" t="s">
        <v>28</v>
      </c>
      <c r="J1998" t="s">
        <v>29</v>
      </c>
      <c r="K1998" t="s">
        <v>13182</v>
      </c>
      <c r="L1998" t="s">
        <v>13183</v>
      </c>
      <c r="M1998" t="s">
        <v>13184</v>
      </c>
      <c r="N1998">
        <v>65000</v>
      </c>
      <c r="O1998" t="s">
        <v>13185</v>
      </c>
      <c r="P1998" t="s">
        <v>34</v>
      </c>
      <c r="Q1998" s="3" t="s">
        <v>170</v>
      </c>
      <c r="R1998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8" s="3" t="str">
        <f>VLOOKUP($B1998,[1]Offline!$A$2:$K$2447,2,FALSE)</f>
        <v>Mini Supermarket</v>
      </c>
      <c r="T1998" s="3" t="str">
        <f>VLOOKUP($B1998,[1]Offline!$A$2:$K$2447,6,FALSE)</f>
        <v>05:00-22:00 (17Hrs)</v>
      </c>
      <c r="U1998" s="3" t="str">
        <f>VLOOKUP($B1998,[1]Offline!$A$2:$K$2447,8,FALSE)</f>
        <v>เลขที่ 99/220 หมู่ 4 ต.วัดจันทร์ อ.เมืองพิษณุโลก จ.พิษณุโลก 65000</v>
      </c>
      <c r="V1998" s="11" t="str">
        <f t="shared" si="314"/>
        <v>เลขที่ 99/220 หมู่ 4 ต.วัดจันทร์ อ.เมืองพิษณุโลก จ.พิษณุโลก 65000, โทรศัพท์: 094-215-3458</v>
      </c>
      <c r="W1998" s="3" t="str">
        <f>VLOOKUP($B1998,[1]Offline!$A$2:$K$2447,5,FALSE)</f>
        <v>exp3544-sm@lotuss.com</v>
      </c>
      <c r="X1998" s="3" t="str">
        <f>VLOOKUP($B1998,[1]Offline!$A$2:$K$2447,10,FALSE)</f>
        <v>0942153458</v>
      </c>
      <c r="Y1998" t="s">
        <v>13186</v>
      </c>
      <c r="Z1998" t="str">
        <f t="shared" si="315"/>
        <v>0942153458</v>
      </c>
      <c r="AA1998" t="str">
        <f t="shared" si="316"/>
        <v>094-215-3458</v>
      </c>
      <c r="AB1998" t="str">
        <f t="shared" si="317"/>
        <v>Valid</v>
      </c>
      <c r="AC1998" s="4" t="str">
        <f t="shared" si="318"/>
        <v>Valid</v>
      </c>
      <c r="AD1998" t="s">
        <v>13186</v>
      </c>
      <c r="AE1998" s="11" t="s">
        <v>13187</v>
      </c>
    </row>
    <row r="1999" spans="1:31" ht="16" x14ac:dyDescent="0.2">
      <c r="A1999" t="s">
        <v>13188</v>
      </c>
      <c r="B1999">
        <v>3545</v>
      </c>
      <c r="C1999" t="str">
        <f t="shared" si="312"/>
        <v>store_doc_3545</v>
      </c>
      <c r="D1999" t="s">
        <v>13189</v>
      </c>
      <c r="E1999" t="s">
        <v>13190</v>
      </c>
      <c r="F1999">
        <v>13.690388</v>
      </c>
      <c r="G1999">
        <v>100.391499</v>
      </c>
      <c r="H1999" t="str">
        <f t="shared" si="319"/>
        <v>https://www.google.com/maps/place/13.690388,100.391499</v>
      </c>
      <c r="I1999" t="s">
        <v>28</v>
      </c>
      <c r="J1999" t="s">
        <v>29</v>
      </c>
      <c r="K1999" t="s">
        <v>13191</v>
      </c>
      <c r="L1999" t="s">
        <v>189</v>
      </c>
      <c r="M1999" t="s">
        <v>32</v>
      </c>
      <c r="N1999">
        <v>10160</v>
      </c>
      <c r="O1999" t="s">
        <v>277</v>
      </c>
      <c r="P1999" t="s">
        <v>34</v>
      </c>
      <c r="Q1999" s="3" t="s">
        <v>35</v>
      </c>
      <c r="R1999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1999" s="3" t="str">
        <f>VLOOKUP($B1999,[1]Offline!$A$2:$K$2447,2,FALSE)</f>
        <v>Mini Supermarket</v>
      </c>
      <c r="T1999" s="3" t="str">
        <f>VLOOKUP($B1999,[1]Offline!$A$2:$K$2447,6,FALSE)</f>
        <v>06:00-22:30 (16.5Hrs)</v>
      </c>
      <c r="U1999" s="3" t="str">
        <f>VLOOKUP($B1999,[1]Offline!$A$2:$K$2447,8,FALSE)</f>
        <v>เลขที่ 971/5 ซ.เพชรเกษม 63 แขวงหลักสอง เขตบางแค กรุงเทพมหานคร 10160</v>
      </c>
      <c r="V1999" s="11" t="str">
        <f t="shared" si="314"/>
        <v>เลขที่ 971/5 ซ.เพชรเกษม 63 แขวงหลักสอง เขตบางแค กรุงเทพมหานคร 10160, โทรศัพท์: 081-234-8707</v>
      </c>
      <c r="W1999" s="3" t="str">
        <f>VLOOKUP($B1999,[1]Offline!$A$2:$K$2447,5,FALSE)</f>
        <v xml:space="preserve"> exp3545-sm@lotuss.com</v>
      </c>
      <c r="X1999" s="3" t="str">
        <f>VLOOKUP($B1999,[1]Offline!$A$2:$K$2447,10,FALSE)</f>
        <v>0812348707</v>
      </c>
      <c r="Y1999" t="s">
        <v>13192</v>
      </c>
      <c r="Z1999" t="str">
        <f t="shared" si="315"/>
        <v>0812348707</v>
      </c>
      <c r="AA1999" t="str">
        <f t="shared" si="316"/>
        <v>081-234-8707</v>
      </c>
      <c r="AB1999" t="str">
        <f t="shared" si="317"/>
        <v>Valid</v>
      </c>
      <c r="AC1999" s="4" t="str">
        <f t="shared" si="318"/>
        <v>Valid</v>
      </c>
      <c r="AD1999" t="s">
        <v>13192</v>
      </c>
      <c r="AE1999" s="11" t="s">
        <v>13193</v>
      </c>
    </row>
    <row r="2000" spans="1:31" ht="16" x14ac:dyDescent="0.2">
      <c r="A2000">
        <v>3545</v>
      </c>
      <c r="B2000">
        <v>3545</v>
      </c>
      <c r="C2000" t="str">
        <f t="shared" si="312"/>
        <v>store_doc_3545</v>
      </c>
      <c r="D2000" t="s">
        <v>13189</v>
      </c>
      <c r="E2000" t="s">
        <v>13190</v>
      </c>
      <c r="F2000">
        <v>13.690388</v>
      </c>
      <c r="G2000">
        <v>100.38</v>
      </c>
      <c r="H2000" t="str">
        <f t="shared" si="319"/>
        <v>https://www.google.com/maps/place/13.690388,100.38</v>
      </c>
      <c r="I2000" t="s">
        <v>123</v>
      </c>
      <c r="J2000" t="s">
        <v>29</v>
      </c>
      <c r="P2000" t="s">
        <v>34</v>
      </c>
      <c r="Q2000" s="3" t="s">
        <v>35</v>
      </c>
      <c r="R2000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0" s="3" t="str">
        <f>VLOOKUP($B2000,[1]Offline!$A$2:$K$2447,2,FALSE)</f>
        <v>Mini Supermarket</v>
      </c>
      <c r="T2000" s="3" t="str">
        <f>VLOOKUP($B2000,[1]Offline!$A$2:$K$2447,6,FALSE)</f>
        <v>06:00-22:30 (16.5Hrs)</v>
      </c>
      <c r="U2000" s="3" t="str">
        <f>VLOOKUP($B2000,[1]Offline!$A$2:$K$2447,8,FALSE)</f>
        <v>เลขที่ 971/5 ซ.เพชรเกษม 63 แขวงหลักสอง เขตบางแค กรุงเทพมหานคร 10160</v>
      </c>
      <c r="V2000" s="11" t="str">
        <f t="shared" si="314"/>
        <v>เลขที่ 971/5 ซ.เพชรเกษม 63 แขวงหลักสอง เขตบางแค กรุงเทพมหานคร 10160, โทรศัพท์: 081-234-8707</v>
      </c>
      <c r="W2000" s="3" t="str">
        <f>VLOOKUP($B2000,[1]Offline!$A$2:$K$2447,5,FALSE)</f>
        <v xml:space="preserve"> exp3545-sm@lotuss.com</v>
      </c>
      <c r="X2000" s="3" t="str">
        <f>VLOOKUP($B2000,[1]Offline!$A$2:$K$2447,10,FALSE)</f>
        <v>0812348707</v>
      </c>
      <c r="Y2000" t="s">
        <v>13192</v>
      </c>
      <c r="Z2000" t="str">
        <f t="shared" si="315"/>
        <v>0812348707</v>
      </c>
      <c r="AA2000" t="str">
        <f t="shared" si="316"/>
        <v>081-234-8707</v>
      </c>
      <c r="AB2000" t="str">
        <f t="shared" si="317"/>
        <v>Valid</v>
      </c>
      <c r="AC2000" s="4" t="str">
        <f t="shared" si="318"/>
        <v>Valid</v>
      </c>
      <c r="AD2000" t="s">
        <v>13192</v>
      </c>
      <c r="AE2000" s="11" t="s">
        <v>13193</v>
      </c>
    </row>
    <row r="2001" spans="1:31" ht="16" x14ac:dyDescent="0.2">
      <c r="A2001" t="s">
        <v>13194</v>
      </c>
      <c r="B2001">
        <v>3546</v>
      </c>
      <c r="C2001" t="str">
        <f t="shared" si="312"/>
        <v>store_doc_3546</v>
      </c>
      <c r="D2001" t="s">
        <v>13195</v>
      </c>
      <c r="E2001" t="s">
        <v>13196</v>
      </c>
      <c r="F2001">
        <v>13.809150000000001</v>
      </c>
      <c r="G2001">
        <v>100.659786</v>
      </c>
      <c r="H2001" t="str">
        <f t="shared" si="319"/>
        <v>https://www.google.com/maps/place/13.80915,100.659786</v>
      </c>
      <c r="I2001" t="s">
        <v>28</v>
      </c>
      <c r="J2001" t="s">
        <v>29</v>
      </c>
      <c r="K2001" t="s">
        <v>13197</v>
      </c>
      <c r="L2001" t="s">
        <v>66</v>
      </c>
      <c r="M2001" t="s">
        <v>32</v>
      </c>
      <c r="N2001">
        <v>10230</v>
      </c>
      <c r="O2001" t="s">
        <v>67</v>
      </c>
      <c r="P2001" t="s">
        <v>34</v>
      </c>
      <c r="Q2001" s="3" t="s">
        <v>44</v>
      </c>
      <c r="R2001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1" s="3" t="str">
        <f>VLOOKUP($B2001,[1]Offline!$A$2:$K$2447,2,FALSE)</f>
        <v>Mini Supermarket</v>
      </c>
      <c r="T2001" s="3" t="str">
        <f>VLOOKUP($B2001,[1]Offline!$A$2:$K$2447,6,FALSE)</f>
        <v>24 Hours</v>
      </c>
      <c r="U2001" s="3" t="str">
        <f>VLOOKUP($B2001,[1]Offline!$A$2:$K$2447,8,FALSE)</f>
        <v>เลขที่ 897 ถ.ประเสริฐมนูกิจ แขวงคลองกุ่ม เขตบึงกุ่ม กรุงเทพมหานคร 10230</v>
      </c>
      <c r="V2001" s="11" t="str">
        <f t="shared" si="314"/>
        <v>เลขที่ 897 ถ.ประเสริฐมนูกิจ แขวงคลองกุ่ม เขตบึงกุ่ม กรุงเทพมหานคร 10230, โทรศัพท์: 081-245-5669</v>
      </c>
      <c r="W2001" s="3" t="str">
        <f>VLOOKUP($B2001,[1]Offline!$A$2:$K$2447,5,FALSE)</f>
        <v>exp3546-sm@lotuss.com</v>
      </c>
      <c r="X2001" s="3" t="str">
        <f>VLOOKUP($B2001,[1]Offline!$A$2:$K$2447,10,FALSE)</f>
        <v>0812455669</v>
      </c>
      <c r="Y2001" t="s">
        <v>13198</v>
      </c>
      <c r="Z2001" t="str">
        <f t="shared" si="315"/>
        <v>0812455669</v>
      </c>
      <c r="AA2001" t="str">
        <f t="shared" si="316"/>
        <v>081-245-5669</v>
      </c>
      <c r="AB2001" t="str">
        <f t="shared" si="317"/>
        <v>Valid</v>
      </c>
      <c r="AC2001" s="4" t="str">
        <f t="shared" si="318"/>
        <v>Valid</v>
      </c>
      <c r="AD2001" t="s">
        <v>13198</v>
      </c>
      <c r="AE2001" s="11" t="s">
        <v>13199</v>
      </c>
    </row>
    <row r="2002" spans="1:31" ht="16" x14ac:dyDescent="0.2">
      <c r="A2002" t="s">
        <v>13200</v>
      </c>
      <c r="B2002">
        <v>3547</v>
      </c>
      <c r="C2002" t="str">
        <f t="shared" si="312"/>
        <v>store_doc_3547</v>
      </c>
      <c r="D2002" t="s">
        <v>13201</v>
      </c>
      <c r="E2002" t="s">
        <v>13202</v>
      </c>
      <c r="F2002">
        <v>13.617046999999999</v>
      </c>
      <c r="G2002">
        <v>100.438474</v>
      </c>
      <c r="H2002" t="str">
        <f t="shared" si="319"/>
        <v>https://www.google.com/maps/place/13.617047,100.438474</v>
      </c>
      <c r="I2002" t="s">
        <v>28</v>
      </c>
      <c r="J2002" t="s">
        <v>29</v>
      </c>
      <c r="K2002" t="s">
        <v>13203</v>
      </c>
      <c r="L2002" t="s">
        <v>402</v>
      </c>
      <c r="M2002" t="s">
        <v>32</v>
      </c>
      <c r="N2002">
        <v>10150</v>
      </c>
      <c r="O2002" t="s">
        <v>1051</v>
      </c>
      <c r="P2002" t="s">
        <v>34</v>
      </c>
      <c r="Q2002" s="3" t="s">
        <v>35</v>
      </c>
      <c r="R2002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2" s="3" t="str">
        <f>VLOOKUP($B2002,[1]Offline!$A$2:$K$2447,2,FALSE)</f>
        <v>Mini Supermarket</v>
      </c>
      <c r="T2002" s="3" t="str">
        <f>VLOOKUP($B2002,[1]Offline!$A$2:$K$2447,6,FALSE)</f>
        <v>06:00-23:00 (17Hrs)</v>
      </c>
      <c r="U2002" s="3" t="str">
        <f>VLOOKUP($B2002,[1]Offline!$A$2:$K$2447,8,FALSE)</f>
        <v>เลขที่ 1007/9 ถ.บางขุนเทียน-ชายทะเล แขวงท่าข้าม เขตบางขุนเทียน กรุงเทพมหานคร 10150</v>
      </c>
      <c r="V2002" s="11" t="str">
        <f t="shared" si="314"/>
        <v>เลขที่ 1007/9 ถ.บางขุนเทียน-ชายทะเล แขวงท่าข้าม เขตบางขุนเทียน กรุงเทพมหานคร 10150, โทรศัพท์: 081-247-6095</v>
      </c>
      <c r="W2002" s="3" t="str">
        <f>VLOOKUP($B2002,[1]Offline!$A$2:$K$2447,5,FALSE)</f>
        <v>exp3547-sm@lotuss.com</v>
      </c>
      <c r="X2002" s="3" t="str">
        <f>VLOOKUP($B2002,[1]Offline!$A$2:$K$2447,10,FALSE)</f>
        <v>0812476095</v>
      </c>
      <c r="Y2002" t="s">
        <v>13204</v>
      </c>
      <c r="Z2002" t="str">
        <f t="shared" si="315"/>
        <v>0812476095</v>
      </c>
      <c r="AA2002" t="str">
        <f t="shared" si="316"/>
        <v>081-247-6095</v>
      </c>
      <c r="AB2002" t="str">
        <f t="shared" si="317"/>
        <v>Valid</v>
      </c>
      <c r="AC2002" s="4" t="str">
        <f t="shared" si="318"/>
        <v>Valid</v>
      </c>
      <c r="AD2002" t="s">
        <v>13204</v>
      </c>
      <c r="AE2002" s="11" t="s">
        <v>13205</v>
      </c>
    </row>
    <row r="2003" spans="1:31" ht="16" x14ac:dyDescent="0.2">
      <c r="A2003" t="s">
        <v>13206</v>
      </c>
      <c r="B2003">
        <v>3548</v>
      </c>
      <c r="C2003" t="str">
        <f t="shared" si="312"/>
        <v>store_doc_3548</v>
      </c>
      <c r="D2003" t="s">
        <v>13207</v>
      </c>
      <c r="E2003" t="s">
        <v>13208</v>
      </c>
      <c r="F2003">
        <v>13.576294000000001</v>
      </c>
      <c r="G2003">
        <v>100.905491</v>
      </c>
      <c r="H2003" t="str">
        <f t="shared" si="319"/>
        <v>https://www.google.com/maps/place/13.576294,100.905491</v>
      </c>
      <c r="I2003" t="s">
        <v>28</v>
      </c>
      <c r="J2003" t="s">
        <v>29</v>
      </c>
      <c r="K2003" t="s">
        <v>13209</v>
      </c>
      <c r="L2003" t="s">
        <v>11274</v>
      </c>
      <c r="M2003" t="s">
        <v>11275</v>
      </c>
      <c r="N2003">
        <v>10560</v>
      </c>
      <c r="O2003" t="s">
        <v>13210</v>
      </c>
      <c r="P2003" t="s">
        <v>34</v>
      </c>
      <c r="Q2003" s="3" t="s">
        <v>35</v>
      </c>
      <c r="R2003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3" s="3" t="str">
        <f>VLOOKUP($B2003,[1]Offline!$A$2:$K$2447,2,FALSE)</f>
        <v>Mini Supermarket</v>
      </c>
      <c r="T2003" s="3" t="str">
        <f>VLOOKUP($B2003,[1]Offline!$A$2:$K$2447,6,FALSE)</f>
        <v>06:00-23:00 (17Hrs)</v>
      </c>
      <c r="U2003" s="3" t="str">
        <f>VLOOKUP($B2003,[1]Offline!$A$2:$K$2447,8,FALSE)</f>
        <v>เลขที่ 110 หมู่ 5 ต.บางพลีน้อย อ.บางบ่อ จ.สมุทรปราการ 10560</v>
      </c>
      <c r="V2003" s="11" t="str">
        <f t="shared" si="314"/>
        <v>เลขที่ 110 หมู่ 5 ต.บางพลีน้อย อ.บางบ่อ จ.สมุทรปราการ 10560, โทรศัพท์: 064-312-7463</v>
      </c>
      <c r="W2003" s="3" t="str">
        <f>VLOOKUP($B2003,[1]Offline!$A$2:$K$2447,5,FALSE)</f>
        <v>exp3548-sm@lotuss.com</v>
      </c>
      <c r="X2003" s="3" t="str">
        <f>VLOOKUP($B2003,[1]Offline!$A$2:$K$2447,10,FALSE)</f>
        <v>0643127463</v>
      </c>
      <c r="Y2003" t="s">
        <v>13211</v>
      </c>
      <c r="Z2003" t="str">
        <f t="shared" si="315"/>
        <v>0643127463</v>
      </c>
      <c r="AA2003" t="str">
        <f t="shared" si="316"/>
        <v>064-312-7463</v>
      </c>
      <c r="AB2003" t="str">
        <f t="shared" si="317"/>
        <v>Valid</v>
      </c>
      <c r="AC2003" s="4" t="str">
        <f t="shared" si="318"/>
        <v>Valid</v>
      </c>
      <c r="AD2003" t="s">
        <v>13211</v>
      </c>
      <c r="AE2003" s="11" t="s">
        <v>13212</v>
      </c>
    </row>
    <row r="2004" spans="1:31" ht="16" x14ac:dyDescent="0.2">
      <c r="A2004" t="s">
        <v>13213</v>
      </c>
      <c r="B2004">
        <v>3549</v>
      </c>
      <c r="C2004" t="str">
        <f t="shared" si="312"/>
        <v>store_doc_3549</v>
      </c>
      <c r="D2004" t="s">
        <v>13214</v>
      </c>
      <c r="E2004" t="s">
        <v>13215</v>
      </c>
      <c r="F2004">
        <v>13.254352799999999</v>
      </c>
      <c r="G2004">
        <v>101.15524859999999</v>
      </c>
      <c r="H2004" t="str">
        <f t="shared" si="319"/>
        <v>https://www.google.com/maps/place/13.2543528,101.1552486</v>
      </c>
      <c r="I2004" t="s">
        <v>28</v>
      </c>
      <c r="J2004" t="s">
        <v>29</v>
      </c>
      <c r="K2004" t="s">
        <v>13216</v>
      </c>
      <c r="L2004" t="s">
        <v>4040</v>
      </c>
      <c r="M2004" t="s">
        <v>13217</v>
      </c>
      <c r="N2004">
        <v>20220</v>
      </c>
      <c r="O2004" t="s">
        <v>13218</v>
      </c>
      <c r="P2004" t="s">
        <v>34</v>
      </c>
      <c r="Q2004" s="3" t="s">
        <v>35</v>
      </c>
      <c r="R2004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4" s="3" t="str">
        <f>VLOOKUP($B2004,[1]Offline!$A$2:$K$2447,2,FALSE)</f>
        <v>Mini Supermarket</v>
      </c>
      <c r="T2004" s="3" t="str">
        <f>VLOOKUP($B2004,[1]Offline!$A$2:$K$2447,6,FALSE)</f>
        <v>06:00-23:00 (17Hrs)</v>
      </c>
      <c r="U2004" s="3" t="str">
        <f>VLOOKUP($B2004,[1]Offline!$A$2:$K$2447,8,FALSE)</f>
        <v>เลขที่ 400/28 หมู่ 1 ต.คลองกิ่ว อ.บ้านบึง จ.ชลบุรี 20220</v>
      </c>
      <c r="V2004" s="11" t="str">
        <f t="shared" si="314"/>
        <v>เลขที่ 400/28 หมู่ 1 ต.คลองกิ่ว อ.บ้านบึง จ.ชลบุรี 20220, โทรศัพท์: ยังไม่มีเบอร์สาขา</v>
      </c>
      <c r="W2004" s="3" t="str">
        <f>VLOOKUP($B2004,[1]Offline!$A$2:$K$2447,5,FALSE)</f>
        <v>exp3549-sm@lotuss.com</v>
      </c>
      <c r="X2004" s="3" t="str">
        <f>VLOOKUP($B2004,[1]Offline!$A$2:$K$2447,10,FALSE)</f>
        <v>0ยังไม่มีเบอร์สาขา</v>
      </c>
      <c r="Y2004" t="s">
        <v>1580</v>
      </c>
      <c r="Z2004" t="str">
        <f t="shared" si="315"/>
        <v>ยังไม่มีเบอร์สาขา</v>
      </c>
      <c r="AA2004" t="str">
        <f t="shared" si="316"/>
        <v>ยังไม่มีเบอร์สาขา</v>
      </c>
      <c r="AB2004" t="str">
        <f t="shared" si="317"/>
        <v>Invalid</v>
      </c>
      <c r="AC2004" s="4" t="str">
        <f t="shared" si="318"/>
        <v>Invalid</v>
      </c>
      <c r="AD2004" t="s">
        <v>1580</v>
      </c>
      <c r="AE2004" s="11" t="s">
        <v>1580</v>
      </c>
    </row>
    <row r="2005" spans="1:31" ht="16" x14ac:dyDescent="0.2">
      <c r="A2005" t="s">
        <v>13219</v>
      </c>
      <c r="B2005">
        <v>3550</v>
      </c>
      <c r="C2005" t="str">
        <f t="shared" si="312"/>
        <v>store_doc_3550</v>
      </c>
      <c r="D2005" t="s">
        <v>13220</v>
      </c>
      <c r="E2005" t="s">
        <v>13221</v>
      </c>
      <c r="F2005">
        <v>8.5109209999999997</v>
      </c>
      <c r="G2005">
        <v>99.953040999999999</v>
      </c>
      <c r="H2005" t="str">
        <f t="shared" si="319"/>
        <v>https://www.google.com/maps/place/8.510921,99.953041</v>
      </c>
      <c r="I2005" t="s">
        <v>28</v>
      </c>
      <c r="J2005" t="s">
        <v>29</v>
      </c>
      <c r="K2005" t="s">
        <v>13222</v>
      </c>
      <c r="L2005" t="s">
        <v>12165</v>
      </c>
      <c r="M2005" t="s">
        <v>11478</v>
      </c>
      <c r="N2005">
        <v>80000</v>
      </c>
      <c r="O2005" t="s">
        <v>13223</v>
      </c>
      <c r="P2005" t="s">
        <v>34</v>
      </c>
      <c r="Q2005" s="3" t="s">
        <v>35</v>
      </c>
      <c r="R2005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5" s="3" t="str">
        <f>VLOOKUP($B2005,[1]Offline!$A$2:$K$2447,2,FALSE)</f>
        <v>Mini Supermarket</v>
      </c>
      <c r="T2005" s="3" t="str">
        <f>VLOOKUP($B2005,[1]Offline!$A$2:$K$2447,6,FALSE)</f>
        <v>06:00-22:30 (16.5Hrs)</v>
      </c>
      <c r="U2005" s="3" t="str">
        <f>VLOOKUP($B2005,[1]Offline!$A$2:$K$2447,8,FALSE)</f>
        <v>เลขที่ 65/6 หมู่ 1 ต.ปากพูน อ.เมืองนครศรีธรรมราช จ.นครศรีธรรมราช 80000</v>
      </c>
      <c r="V2005" s="11" t="str">
        <f t="shared" si="314"/>
        <v>เลขที่ 65/6 หมู่ 1 ต.ปากพูน อ.เมืองนครศรีธรรมราช จ.นครศรีธรรมราช 80000, โทรศัพท์: 061-427-6216</v>
      </c>
      <c r="W2005" s="3" t="str">
        <f>VLOOKUP($B2005,[1]Offline!$A$2:$K$2447,5,FALSE)</f>
        <v>exp3550-sm@lotuss.com</v>
      </c>
      <c r="X2005" s="3" t="str">
        <f>VLOOKUP($B2005,[1]Offline!$A$2:$K$2447,10,FALSE)</f>
        <v>0614276216</v>
      </c>
      <c r="Y2005" t="s">
        <v>13224</v>
      </c>
      <c r="Z2005" t="str">
        <f t="shared" si="315"/>
        <v>0614276216</v>
      </c>
      <c r="AA2005" t="str">
        <f t="shared" si="316"/>
        <v>061-427-6216</v>
      </c>
      <c r="AB2005" t="str">
        <f t="shared" si="317"/>
        <v>Valid</v>
      </c>
      <c r="AC2005" s="4" t="str">
        <f t="shared" si="318"/>
        <v>Valid</v>
      </c>
      <c r="AD2005" t="s">
        <v>13224</v>
      </c>
      <c r="AE2005" s="11" t="s">
        <v>13225</v>
      </c>
    </row>
    <row r="2006" spans="1:31" ht="16" x14ac:dyDescent="0.2">
      <c r="A2006" t="s">
        <v>13226</v>
      </c>
      <c r="B2006">
        <v>3551</v>
      </c>
      <c r="C2006" t="str">
        <f t="shared" si="312"/>
        <v>store_doc_3551</v>
      </c>
      <c r="D2006" t="s">
        <v>13227</v>
      </c>
      <c r="E2006" t="s">
        <v>13228</v>
      </c>
      <c r="F2006">
        <v>13.59910504</v>
      </c>
      <c r="G2006">
        <v>100.68387749999999</v>
      </c>
      <c r="H2006" t="str">
        <f t="shared" si="319"/>
        <v>https://www.google.com/maps/place/13.59910504,100.6838775</v>
      </c>
      <c r="I2006" t="s">
        <v>28</v>
      </c>
      <c r="J2006" t="s">
        <v>29</v>
      </c>
      <c r="K2006" t="s">
        <v>13229</v>
      </c>
      <c r="L2006" t="s">
        <v>13230</v>
      </c>
      <c r="M2006" t="s">
        <v>11275</v>
      </c>
      <c r="N2006">
        <v>10540</v>
      </c>
      <c r="O2006" t="s">
        <v>13231</v>
      </c>
      <c r="P2006" t="s">
        <v>34</v>
      </c>
      <c r="Q2006" s="3" t="s">
        <v>170</v>
      </c>
      <c r="R2006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6" s="3" t="str">
        <f>VLOOKUP($B2006,[1]Offline!$A$2:$K$2447,2,FALSE)</f>
        <v>Mini Supermarket</v>
      </c>
      <c r="T2006" s="3" t="str">
        <f>VLOOKUP($B2006,[1]Offline!$A$2:$K$2447,6,FALSE)</f>
        <v>06:00-23:00 (17Hrs)</v>
      </c>
      <c r="U2006" s="3" t="str">
        <f>VLOOKUP($B2006,[1]Offline!$A$2:$K$2447,8,FALSE)</f>
        <v>เลขที่ 97 หมู่ 5 ต.บางพลีใหญ่ อ.บางพลี จ.สมุทรปราการ 10540</v>
      </c>
      <c r="V2006" s="11" t="str">
        <f t="shared" si="314"/>
        <v>เลขที่ 97 หมู่ 5 ต.บางพลีใหญ่ อ.บางพลี จ.สมุทรปราการ 10540, โทรศัพท์: 081-246-7812</v>
      </c>
      <c r="W2006" s="3" t="str">
        <f>VLOOKUP($B2006,[1]Offline!$A$2:$K$2447,5,FALSE)</f>
        <v>exp3551-sm@lotuss.com</v>
      </c>
      <c r="X2006" s="3" t="str">
        <f>VLOOKUP($B2006,[1]Offline!$A$2:$K$2447,10,FALSE)</f>
        <v>0812467812</v>
      </c>
      <c r="Y2006" t="s">
        <v>13232</v>
      </c>
      <c r="Z2006" t="str">
        <f t="shared" si="315"/>
        <v>0812467812</v>
      </c>
      <c r="AA2006" t="str">
        <f t="shared" si="316"/>
        <v>081-246-7812</v>
      </c>
      <c r="AB2006" t="str">
        <f t="shared" si="317"/>
        <v>Valid</v>
      </c>
      <c r="AC2006" s="4" t="str">
        <f t="shared" si="318"/>
        <v>Valid</v>
      </c>
      <c r="AD2006" t="s">
        <v>13232</v>
      </c>
      <c r="AE2006" s="11" t="s">
        <v>13233</v>
      </c>
    </row>
    <row r="2007" spans="1:31" ht="16" x14ac:dyDescent="0.2">
      <c r="A2007" t="s">
        <v>13234</v>
      </c>
      <c r="B2007">
        <v>3552</v>
      </c>
      <c r="C2007" t="str">
        <f t="shared" si="312"/>
        <v>store_doc_3552</v>
      </c>
      <c r="D2007" t="s">
        <v>13235</v>
      </c>
      <c r="E2007" t="s">
        <v>13236</v>
      </c>
      <c r="F2007">
        <v>13.885695999999999</v>
      </c>
      <c r="G2007">
        <v>100.809568</v>
      </c>
      <c r="H2007" t="str">
        <f t="shared" si="319"/>
        <v>https://www.google.com/maps/place/13.885696,100.809568</v>
      </c>
      <c r="I2007" t="s">
        <v>28</v>
      </c>
      <c r="J2007" t="s">
        <v>29</v>
      </c>
      <c r="K2007" t="s">
        <v>13237</v>
      </c>
      <c r="L2007" t="s">
        <v>691</v>
      </c>
      <c r="M2007" t="s">
        <v>32</v>
      </c>
      <c r="N2007">
        <v>10530</v>
      </c>
      <c r="O2007" t="s">
        <v>7331</v>
      </c>
      <c r="P2007" t="s">
        <v>34</v>
      </c>
      <c r="Q2007" s="3" t="s">
        <v>35</v>
      </c>
      <c r="R2007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7" s="3" t="str">
        <f>VLOOKUP($B2007,[1]Offline!$A$2:$K$2447,2,FALSE)</f>
        <v>Mini Supermarket</v>
      </c>
      <c r="T2007" s="3" t="str">
        <f>VLOOKUP($B2007,[1]Offline!$A$2:$K$2447,6,FALSE)</f>
        <v>06:00-23:00 (17Hrs)</v>
      </c>
      <c r="U2007" s="3" t="str">
        <f>VLOOKUP($B2007,[1]Offline!$A$2:$K$2447,8,FALSE)</f>
        <v>เลขที่ 36/16 หมู่ 8 แขวงคู้ฝั่งเหนือ เขตหนองจอก กรุงเทพมหานคร 10530</v>
      </c>
      <c r="V2007" s="11" t="str">
        <f t="shared" si="314"/>
        <v>เลขที่ 36/16 หมู่ 8 แขวงคู้ฝั่งเหนือ เขตหนองจอก กรุงเทพมหานคร 10530, โทรศัพท์: 096-146-8910</v>
      </c>
      <c r="W2007" s="3" t="str">
        <f>VLOOKUP($B2007,[1]Offline!$A$2:$K$2447,5,FALSE)</f>
        <v>exp3552-sm@lotuss.com</v>
      </c>
      <c r="X2007" s="3" t="str">
        <f>VLOOKUP($B2007,[1]Offline!$A$2:$K$2447,10,FALSE)</f>
        <v>0961468910</v>
      </c>
      <c r="Y2007" t="s">
        <v>13238</v>
      </c>
      <c r="Z2007" t="str">
        <f t="shared" si="315"/>
        <v>0961468910</v>
      </c>
      <c r="AA2007" t="str">
        <f t="shared" si="316"/>
        <v>096-146-8910</v>
      </c>
      <c r="AB2007" t="str">
        <f t="shared" si="317"/>
        <v>Valid</v>
      </c>
      <c r="AC2007" s="4" t="str">
        <f t="shared" si="318"/>
        <v>Valid</v>
      </c>
      <c r="AD2007" t="s">
        <v>13238</v>
      </c>
      <c r="AE2007" s="11" t="s">
        <v>13239</v>
      </c>
    </row>
    <row r="2008" spans="1:31" ht="16" x14ac:dyDescent="0.2">
      <c r="A2008" t="s">
        <v>13240</v>
      </c>
      <c r="B2008">
        <v>3553</v>
      </c>
      <c r="C2008" t="str">
        <f t="shared" si="312"/>
        <v>store_doc_3553</v>
      </c>
      <c r="D2008" t="s">
        <v>13241</v>
      </c>
      <c r="E2008" t="s">
        <v>13242</v>
      </c>
      <c r="F2008">
        <v>13.666066000000001</v>
      </c>
      <c r="G2008">
        <v>100.479874</v>
      </c>
      <c r="H2008" t="str">
        <f t="shared" si="319"/>
        <v>https://www.google.com/maps/place/13.666066,100.479874</v>
      </c>
      <c r="I2008" t="s">
        <v>28</v>
      </c>
      <c r="J2008" t="s">
        <v>29</v>
      </c>
      <c r="K2008" t="s">
        <v>13243</v>
      </c>
      <c r="L2008" t="s">
        <v>487</v>
      </c>
      <c r="M2008" t="s">
        <v>32</v>
      </c>
      <c r="N2008">
        <v>10150</v>
      </c>
      <c r="O2008" t="s">
        <v>487</v>
      </c>
      <c r="P2008" t="s">
        <v>34</v>
      </c>
      <c r="Q2008" s="3" t="s">
        <v>170</v>
      </c>
      <c r="R2008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8" s="3" t="str">
        <f>VLOOKUP($B2008,[1]Offline!$A$2:$K$2447,2,FALSE)</f>
        <v>Mini Supermarket</v>
      </c>
      <c r="T2008" s="3" t="str">
        <f>VLOOKUP($B2008,[1]Offline!$A$2:$K$2447,6,FALSE)</f>
        <v>06:00-23:00 (17Hrs)</v>
      </c>
      <c r="U2008" s="3" t="str">
        <f>VLOOKUP($B2008,[1]Offline!$A$2:$K$2447,8,FALSE)</f>
        <v>เลขที่ 130/5 ซ.สุขสวัสดิ์ 26 แขวงบางมด เขตจอมทอง กรุงเทพมหานคร 10150</v>
      </c>
      <c r="V2008" s="11" t="str">
        <f t="shared" si="314"/>
        <v>เลขที่ 130/5 ซ.สุขสวัสดิ์ 26 แขวงบางมด เขตจอมทอง กรุงเทพมหานคร 10150, โทรศัพท์: 064-587-6761</v>
      </c>
      <c r="W2008" s="3" t="str">
        <f>VLOOKUP($B2008,[1]Offline!$A$2:$K$2447,5,FALSE)</f>
        <v>exp3553-sm@lotuss.com</v>
      </c>
      <c r="X2008" s="3" t="str">
        <f>VLOOKUP($B2008,[1]Offline!$A$2:$K$2447,10,FALSE)</f>
        <v>0645876761</v>
      </c>
      <c r="Y2008" t="s">
        <v>13244</v>
      </c>
      <c r="Z2008" t="str">
        <f t="shared" si="315"/>
        <v>0645876761</v>
      </c>
      <c r="AA2008" t="str">
        <f t="shared" si="316"/>
        <v>064-587-6761</v>
      </c>
      <c r="AB2008" t="str">
        <f t="shared" si="317"/>
        <v>Valid</v>
      </c>
      <c r="AC2008" s="4" t="str">
        <f t="shared" si="318"/>
        <v>Valid</v>
      </c>
      <c r="AD2008" t="s">
        <v>13244</v>
      </c>
      <c r="AE2008" s="11" t="s">
        <v>13245</v>
      </c>
    </row>
    <row r="2009" spans="1:31" ht="16" x14ac:dyDescent="0.2">
      <c r="A2009" t="s">
        <v>13246</v>
      </c>
      <c r="B2009">
        <v>3554</v>
      </c>
      <c r="C2009" t="str">
        <f t="shared" si="312"/>
        <v>store_doc_3554</v>
      </c>
      <c r="D2009" t="s">
        <v>13247</v>
      </c>
      <c r="E2009" t="s">
        <v>13248</v>
      </c>
      <c r="F2009">
        <v>13.65889</v>
      </c>
      <c r="G2009">
        <v>100.96947400000001</v>
      </c>
      <c r="H2009" t="str">
        <f t="shared" si="319"/>
        <v>https://www.google.com/maps/place/13.65889,100.969474</v>
      </c>
      <c r="I2009" t="s">
        <v>28</v>
      </c>
      <c r="J2009" t="s">
        <v>29</v>
      </c>
      <c r="K2009" t="s">
        <v>13249</v>
      </c>
      <c r="L2009" t="s">
        <v>3000</v>
      </c>
      <c r="M2009" t="s">
        <v>11647</v>
      </c>
      <c r="N2009">
        <v>24140</v>
      </c>
      <c r="O2009" t="s">
        <v>13250</v>
      </c>
      <c r="P2009" t="s">
        <v>34</v>
      </c>
      <c r="Q2009" s="3" t="s">
        <v>170</v>
      </c>
      <c r="R2009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09" s="3" t="str">
        <f>VLOOKUP($B2009,[1]Offline!$A$2:$K$2447,2,FALSE)</f>
        <v>Mini Supermarket</v>
      </c>
      <c r="T2009" s="3" t="str">
        <f>VLOOKUP($B2009,[1]Offline!$A$2:$K$2447,6,FALSE)</f>
        <v>06:00-23:00 (17Hrs)</v>
      </c>
      <c r="U2009" s="3" t="str">
        <f>VLOOKUP($B2009,[1]Offline!$A$2:$K$2447,8,FALSE)</f>
        <v>เลขที่ 3/4 หมู่ 4 ต.เกาะไร่ อ.บ้านโพธิ์ จ.ฉะเชิงเทรา 24140</v>
      </c>
      <c r="V2009" s="11" t="str">
        <f t="shared" si="314"/>
        <v>เลขที่ 3/4 หมู่ 4 ต.เกาะไร่ อ.บ้านโพธิ์ จ.ฉะเชิงเทรา 24140, โทรศัพท์: 081-246-8447</v>
      </c>
      <c r="W2009" s="3" t="str">
        <f>VLOOKUP($B2009,[1]Offline!$A$2:$K$2447,5,FALSE)</f>
        <v>exp3554-sm@lotuss.com</v>
      </c>
      <c r="X2009" s="3" t="str">
        <f>VLOOKUP($B2009,[1]Offline!$A$2:$K$2447,10,FALSE)</f>
        <v>0812468447</v>
      </c>
      <c r="Y2009" t="s">
        <v>13251</v>
      </c>
      <c r="Z2009" t="str">
        <f t="shared" si="315"/>
        <v>0812468447</v>
      </c>
      <c r="AA2009" t="str">
        <f t="shared" si="316"/>
        <v>081-246-8447</v>
      </c>
      <c r="AB2009" t="str">
        <f t="shared" si="317"/>
        <v>Valid</v>
      </c>
      <c r="AC2009" s="4" t="str">
        <f t="shared" si="318"/>
        <v>Valid</v>
      </c>
      <c r="AD2009" t="s">
        <v>13251</v>
      </c>
      <c r="AE2009" s="11" t="s">
        <v>13252</v>
      </c>
    </row>
    <row r="2010" spans="1:31" ht="16" x14ac:dyDescent="0.2">
      <c r="A2010" t="s">
        <v>13253</v>
      </c>
      <c r="B2010">
        <v>3555</v>
      </c>
      <c r="C2010" t="str">
        <f t="shared" si="312"/>
        <v>store_doc_3555</v>
      </c>
      <c r="D2010" t="s">
        <v>13254</v>
      </c>
      <c r="E2010" t="s">
        <v>13255</v>
      </c>
      <c r="F2010">
        <v>12.245483</v>
      </c>
      <c r="G2010">
        <v>102.517825</v>
      </c>
      <c r="H2010" t="str">
        <f t="shared" si="319"/>
        <v>https://www.google.com/maps/place/12.245483,102.517825</v>
      </c>
      <c r="I2010" t="s">
        <v>28</v>
      </c>
      <c r="J2010" t="s">
        <v>29</v>
      </c>
      <c r="K2010" t="s">
        <v>13256</v>
      </c>
      <c r="L2010" t="s">
        <v>13257</v>
      </c>
      <c r="M2010" t="s">
        <v>13258</v>
      </c>
      <c r="N2010">
        <v>23000</v>
      </c>
      <c r="O2010" t="s">
        <v>13259</v>
      </c>
      <c r="P2010" t="s">
        <v>34</v>
      </c>
      <c r="Q2010" s="3" t="s">
        <v>44</v>
      </c>
      <c r="R2010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0" s="3" t="str">
        <f>VLOOKUP($B2010,[1]Offline!$A$2:$K$2447,2,FALSE)</f>
        <v>Mini Supermarket</v>
      </c>
      <c r="T2010" s="3" t="str">
        <f>VLOOKUP($B2010,[1]Offline!$A$2:$K$2447,6,FALSE)</f>
        <v xml:space="preserve">24 Hours </v>
      </c>
      <c r="U2010" s="3" t="str">
        <f>VLOOKUP($B2010,[1]Offline!$A$2:$K$2447,8,FALSE)</f>
        <v>เลขที่ 4/21 ถ.ชัยมงคล ต.บางพระ อ.เมืองตราด จ.ตราด 23000</v>
      </c>
      <c r="V2010" s="11" t="str">
        <f t="shared" si="314"/>
        <v>เลขที่ 4/21 ถ.ชัยมงคล ต.บางพระ อ.เมืองตราด จ.ตราด 23000, โทรศัพท์: 096-083-8641</v>
      </c>
      <c r="W2010" s="3" t="str">
        <f>VLOOKUP($B2010,[1]Offline!$A$2:$K$2447,5,FALSE)</f>
        <v>exp3555-sm@lotuss.com</v>
      </c>
      <c r="X2010" s="3" t="str">
        <f>VLOOKUP($B2010,[1]Offline!$A$2:$K$2447,10,FALSE)</f>
        <v>0960838641</v>
      </c>
      <c r="Y2010" t="s">
        <v>13260</v>
      </c>
      <c r="Z2010" t="str">
        <f t="shared" si="315"/>
        <v>0960838641</v>
      </c>
      <c r="AA2010" t="str">
        <f t="shared" si="316"/>
        <v>096-083-8641</v>
      </c>
      <c r="AB2010" t="str">
        <f t="shared" si="317"/>
        <v>Valid</v>
      </c>
      <c r="AC2010" s="4" t="str">
        <f t="shared" si="318"/>
        <v>Valid</v>
      </c>
      <c r="AD2010" t="s">
        <v>13260</v>
      </c>
      <c r="AE2010" s="11" t="s">
        <v>13261</v>
      </c>
    </row>
    <row r="2011" spans="1:31" ht="16" x14ac:dyDescent="0.2">
      <c r="A2011" t="s">
        <v>13262</v>
      </c>
      <c r="B2011">
        <v>3556</v>
      </c>
      <c r="C2011" t="str">
        <f t="shared" si="312"/>
        <v>store_doc_3556</v>
      </c>
      <c r="D2011" t="s">
        <v>13263</v>
      </c>
      <c r="E2011" t="s">
        <v>13264</v>
      </c>
      <c r="F2011">
        <v>16.155956</v>
      </c>
      <c r="G2011">
        <v>100.62338800000001</v>
      </c>
      <c r="H2011" t="str">
        <f t="shared" si="319"/>
        <v>https://www.google.com/maps/place/16.155956,100.623388</v>
      </c>
      <c r="I2011" t="s">
        <v>28</v>
      </c>
      <c r="J2011" t="s">
        <v>29</v>
      </c>
      <c r="K2011" t="s">
        <v>13265</v>
      </c>
      <c r="L2011" t="s">
        <v>2812</v>
      </c>
      <c r="M2011" t="s">
        <v>13266</v>
      </c>
      <c r="N2011">
        <v>66230</v>
      </c>
      <c r="O2011" t="s">
        <v>13267</v>
      </c>
      <c r="P2011" t="s">
        <v>34</v>
      </c>
      <c r="Q2011" s="3" t="s">
        <v>35</v>
      </c>
      <c r="R2011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1" s="3" t="str">
        <f>VLOOKUP($B2011,[1]Offline!$A$2:$K$2447,2,FALSE)</f>
        <v>Mini Supermarket</v>
      </c>
      <c r="T2011" s="3" t="str">
        <f>VLOOKUP($B2011,[1]Offline!$A$2:$K$2447,6,FALSE)</f>
        <v>06:00-23:00 (17Hrs)</v>
      </c>
      <c r="U2011" s="3" t="str">
        <f>VLOOKUP($B2011,[1]Offline!$A$2:$K$2447,8,FALSE)</f>
        <v>เลขที่ 778/ หมู่ 10 ต.เขาทราย อ.ทับคล้อ จ.พิจิตร 66230</v>
      </c>
      <c r="V2011" s="11" t="str">
        <f t="shared" si="314"/>
        <v>เลขที่ 778/ หมู่ 10 ต.เขาทราย อ.ทับคล้อ จ.พิจิตร 66230, โทรศัพท์: 081-247-5563</v>
      </c>
      <c r="W2011" s="3" t="str">
        <f>VLOOKUP($B2011,[1]Offline!$A$2:$K$2447,5,FALSE)</f>
        <v>exp3556-sm@lotuss.com</v>
      </c>
      <c r="X2011" s="3" t="str">
        <f>VLOOKUP($B2011,[1]Offline!$A$2:$K$2447,10,FALSE)</f>
        <v>0812475563</v>
      </c>
      <c r="Y2011" t="s">
        <v>13268</v>
      </c>
      <c r="Z2011" t="str">
        <f t="shared" si="315"/>
        <v>0812475563</v>
      </c>
      <c r="AA2011" t="str">
        <f t="shared" si="316"/>
        <v>081-247-5563</v>
      </c>
      <c r="AB2011" t="str">
        <f t="shared" si="317"/>
        <v>Valid</v>
      </c>
      <c r="AC2011" s="4" t="str">
        <f t="shared" si="318"/>
        <v>Valid</v>
      </c>
      <c r="AD2011" t="s">
        <v>13268</v>
      </c>
      <c r="AE2011" s="11" t="s">
        <v>13269</v>
      </c>
    </row>
    <row r="2012" spans="1:31" ht="16" x14ac:dyDescent="0.2">
      <c r="A2012" t="s">
        <v>13270</v>
      </c>
      <c r="B2012">
        <v>3557</v>
      </c>
      <c r="C2012" t="str">
        <f t="shared" si="312"/>
        <v>store_doc_3557</v>
      </c>
      <c r="D2012" t="s">
        <v>13271</v>
      </c>
      <c r="E2012" t="s">
        <v>13272</v>
      </c>
      <c r="F2012">
        <v>14.54802761</v>
      </c>
      <c r="G2012">
        <v>101.4237984</v>
      </c>
      <c r="H2012" t="str">
        <f t="shared" si="319"/>
        <v>https://www.google.com/maps/place/14.54802761,101.4237984</v>
      </c>
      <c r="I2012" t="s">
        <v>28</v>
      </c>
      <c r="J2012" t="s">
        <v>29</v>
      </c>
      <c r="K2012" t="s">
        <v>13273</v>
      </c>
      <c r="L2012" t="s">
        <v>13274</v>
      </c>
      <c r="M2012" t="s">
        <v>13275</v>
      </c>
      <c r="N2012">
        <v>30130</v>
      </c>
      <c r="O2012" t="s">
        <v>13276</v>
      </c>
      <c r="P2012" t="s">
        <v>34</v>
      </c>
      <c r="Q2012" s="3" t="s">
        <v>35</v>
      </c>
      <c r="R2012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2" s="3" t="str">
        <f>VLOOKUP($B2012,[1]Offline!$A$2:$K$2447,2,FALSE)</f>
        <v>Mini Supermarket</v>
      </c>
      <c r="T2012" s="3" t="str">
        <f>VLOOKUP($B2012,[1]Offline!$A$2:$K$2447,6,FALSE)</f>
        <v>24 Hours</v>
      </c>
      <c r="U2012" s="3" t="str">
        <f>VLOOKUP($B2012,[1]Offline!$A$2:$K$2447,8,FALSE)</f>
        <v>เลขที่ 376 หมู่ 16 ต.หมูสี อ.ปากช่อง จ.นครราชสีมา 30130</v>
      </c>
      <c r="V2012" s="11" t="str">
        <f t="shared" si="314"/>
        <v>เลขที่ 376 หมู่ 16 ต.หมูสี อ.ปากช่อง จ.นครราชสีมา 30130, โทรศัพท์: 081-245-8870</v>
      </c>
      <c r="W2012" s="3" t="str">
        <f>VLOOKUP($B2012,[1]Offline!$A$2:$K$2447,5,FALSE)</f>
        <v>exp3557-sm@lotuss.com</v>
      </c>
      <c r="X2012" s="3" t="str">
        <f>VLOOKUP($B2012,[1]Offline!$A$2:$K$2447,10,FALSE)</f>
        <v>0812458870</v>
      </c>
      <c r="Y2012" t="s">
        <v>13277</v>
      </c>
      <c r="Z2012" t="str">
        <f t="shared" si="315"/>
        <v>0812458870</v>
      </c>
      <c r="AA2012" t="str">
        <f t="shared" si="316"/>
        <v>081-245-8870</v>
      </c>
      <c r="AB2012" t="str">
        <f t="shared" si="317"/>
        <v>Valid</v>
      </c>
      <c r="AC2012" s="4" t="str">
        <f t="shared" si="318"/>
        <v>Valid</v>
      </c>
      <c r="AD2012" t="s">
        <v>13277</v>
      </c>
      <c r="AE2012" s="11" t="s">
        <v>13278</v>
      </c>
    </row>
    <row r="2013" spans="1:31" ht="16" x14ac:dyDescent="0.2">
      <c r="A2013" t="s">
        <v>13279</v>
      </c>
      <c r="B2013">
        <v>3558</v>
      </c>
      <c r="C2013" t="str">
        <f t="shared" si="312"/>
        <v>store_doc_3558</v>
      </c>
      <c r="D2013" t="s">
        <v>13280</v>
      </c>
      <c r="E2013" t="s">
        <v>13281</v>
      </c>
      <c r="F2013">
        <v>13.078808</v>
      </c>
      <c r="G2013">
        <v>100.948402</v>
      </c>
      <c r="H2013" t="str">
        <f t="shared" si="319"/>
        <v>https://www.google.com/maps/place/13.078808,100.948402</v>
      </c>
      <c r="I2013" t="s">
        <v>28</v>
      </c>
      <c r="J2013" t="s">
        <v>29</v>
      </c>
      <c r="K2013" t="s">
        <v>13282</v>
      </c>
      <c r="L2013" t="s">
        <v>2583</v>
      </c>
      <c r="M2013" t="s">
        <v>13217</v>
      </c>
      <c r="N2013">
        <v>20150</v>
      </c>
      <c r="O2013" t="s">
        <v>5536</v>
      </c>
      <c r="P2013" t="s">
        <v>34</v>
      </c>
      <c r="Q2013" s="3" t="s">
        <v>170</v>
      </c>
      <c r="R2013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3" s="3" t="str">
        <f>VLOOKUP($B2013,[1]Offline!$A$2:$K$2447,2,FALSE)</f>
        <v>Mini Supermarket</v>
      </c>
      <c r="T2013" s="3" t="str">
        <f>VLOOKUP($B2013,[1]Offline!$A$2:$K$2447,6,FALSE)</f>
        <v>06:00-23:00 (17Hrs)</v>
      </c>
      <c r="U2013" s="3" t="str">
        <f>VLOOKUP($B2013,[1]Offline!$A$2:$K$2447,8,FALSE)</f>
        <v>เลขที่ 90/34 หมู่ 7 ต.บางละมุง อ.บางละมุง จ.ชลบุรี 20150</v>
      </c>
      <c r="V2013" s="11" t="str">
        <f t="shared" si="314"/>
        <v>เลขที่ 90/34 หมู่ 7 ต.บางละมุง อ.บางละมุง จ.ชลบุรี 20150, โทรศัพท์: 096-974-4809</v>
      </c>
      <c r="W2013" s="3" t="str">
        <f>VLOOKUP($B2013,[1]Offline!$A$2:$K$2447,5,FALSE)</f>
        <v>exp3558-sm@lotuss.com</v>
      </c>
      <c r="X2013" s="3" t="str">
        <f>VLOOKUP($B2013,[1]Offline!$A$2:$K$2447,10,FALSE)</f>
        <v>0969744809</v>
      </c>
      <c r="Y2013" t="s">
        <v>13283</v>
      </c>
      <c r="Z2013" t="str">
        <f t="shared" si="315"/>
        <v>0969744809</v>
      </c>
      <c r="AA2013" t="str">
        <f t="shared" si="316"/>
        <v>096-974-4809</v>
      </c>
      <c r="AB2013" t="str">
        <f t="shared" si="317"/>
        <v>Valid</v>
      </c>
      <c r="AC2013" s="4" t="str">
        <f t="shared" si="318"/>
        <v>Valid</v>
      </c>
      <c r="AD2013" t="s">
        <v>13283</v>
      </c>
      <c r="AE2013" s="11" t="s">
        <v>13284</v>
      </c>
    </row>
    <row r="2014" spans="1:31" ht="16" x14ac:dyDescent="0.2">
      <c r="A2014" t="s">
        <v>13285</v>
      </c>
      <c r="B2014">
        <v>3559</v>
      </c>
      <c r="C2014" t="str">
        <f t="shared" si="312"/>
        <v>store_doc_3559</v>
      </c>
      <c r="D2014" t="s">
        <v>13286</v>
      </c>
      <c r="E2014" t="s">
        <v>13287</v>
      </c>
      <c r="F2014">
        <v>17.880863999999999</v>
      </c>
      <c r="G2014">
        <v>102.46484</v>
      </c>
      <c r="H2014" t="str">
        <f t="shared" si="319"/>
        <v>https://www.google.com/maps/place/17.880864,102.46484</v>
      </c>
      <c r="I2014" t="s">
        <v>28</v>
      </c>
      <c r="J2014" t="s">
        <v>29</v>
      </c>
      <c r="K2014" t="s">
        <v>13288</v>
      </c>
      <c r="L2014" t="s">
        <v>13289</v>
      </c>
      <c r="M2014" t="s">
        <v>13290</v>
      </c>
      <c r="N2014">
        <v>43130</v>
      </c>
      <c r="O2014" t="s">
        <v>13291</v>
      </c>
      <c r="P2014" t="s">
        <v>34</v>
      </c>
      <c r="Q2014" s="3" t="s">
        <v>35</v>
      </c>
      <c r="R2014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4" s="3" t="str">
        <f>VLOOKUP($B2014,[1]Offline!$A$2:$K$2447,2,FALSE)</f>
        <v>Mini Supermarket</v>
      </c>
      <c r="T2014" s="3" t="str">
        <f>VLOOKUP($B2014,[1]Offline!$A$2:$K$2447,6,FALSE)</f>
        <v>06:00-23:00 (17Hrs)</v>
      </c>
      <c r="U2014" s="3" t="str">
        <f>VLOOKUP($B2014,[1]Offline!$A$2:$K$2447,8,FALSE)</f>
        <v>เลขที่ 124 หมู่ 9 ต.โพนทอง อ.โพธิ์ตาก จ.หนองคาย 43130</v>
      </c>
      <c r="V2014" s="11" t="str">
        <f t="shared" si="314"/>
        <v>เลขที่ 124 หมู่ 9 ต.โพนทอง อ.โพธิ์ตาก จ.หนองคาย 43130, โทรศัพท์: 081-245-3920</v>
      </c>
      <c r="W2014" s="3" t="str">
        <f>VLOOKUP($B2014,[1]Offline!$A$2:$K$2447,5,FALSE)</f>
        <v>exp3559-sm@lotuss.com</v>
      </c>
      <c r="X2014" s="3" t="str">
        <f>VLOOKUP($B2014,[1]Offline!$A$2:$K$2447,10,FALSE)</f>
        <v>0812453920</v>
      </c>
      <c r="Y2014" t="s">
        <v>13292</v>
      </c>
      <c r="Z2014" t="str">
        <f t="shared" si="315"/>
        <v>0812453920</v>
      </c>
      <c r="AA2014" t="str">
        <f t="shared" si="316"/>
        <v>081-245-3920</v>
      </c>
      <c r="AB2014" t="str">
        <f t="shared" si="317"/>
        <v>Valid</v>
      </c>
      <c r="AC2014" s="4" t="str">
        <f t="shared" si="318"/>
        <v>Valid</v>
      </c>
      <c r="AD2014" t="s">
        <v>13292</v>
      </c>
      <c r="AE2014" s="11" t="s">
        <v>13293</v>
      </c>
    </row>
    <row r="2015" spans="1:31" ht="16" x14ac:dyDescent="0.2">
      <c r="A2015" t="s">
        <v>13294</v>
      </c>
      <c r="B2015">
        <v>3560</v>
      </c>
      <c r="C2015" t="str">
        <f t="shared" si="312"/>
        <v>store_doc_3560</v>
      </c>
      <c r="D2015" t="s">
        <v>13295</v>
      </c>
      <c r="E2015" t="s">
        <v>13296</v>
      </c>
      <c r="F2015">
        <v>19.403455000000001</v>
      </c>
      <c r="G2015">
        <v>100.880826</v>
      </c>
      <c r="H2015" t="str">
        <f t="shared" si="319"/>
        <v>https://www.google.com/maps/place/19.403455,100.880826</v>
      </c>
      <c r="I2015" t="s">
        <v>28</v>
      </c>
      <c r="J2015" t="s">
        <v>29</v>
      </c>
      <c r="K2015" t="s">
        <v>13297</v>
      </c>
      <c r="L2015" t="s">
        <v>13298</v>
      </c>
      <c r="M2015" t="s">
        <v>12648</v>
      </c>
      <c r="N2015">
        <v>55130</v>
      </c>
      <c r="O2015" t="s">
        <v>13299</v>
      </c>
      <c r="P2015" t="s">
        <v>34</v>
      </c>
      <c r="Q2015" s="3" t="s">
        <v>170</v>
      </c>
      <c r="R2015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5" s="3" t="str">
        <f>VLOOKUP($B2015,[1]Offline!$A$2:$K$2447,2,FALSE)</f>
        <v>Mini Supermarket</v>
      </c>
      <c r="T2015" s="3" t="str">
        <f>VLOOKUP($B2015,[1]Offline!$A$2:$K$2447,6,FALSE)</f>
        <v>05:00-23:00 (18Hrs)</v>
      </c>
      <c r="U2015" s="3" t="str">
        <f>VLOOKUP($B2015,[1]Offline!$A$2:$K$2447,8,FALSE)</f>
        <v>เลขที่  254 หมู่ที่ 1 ตำบล ทุ่งช้าง อำเภอทุ่งช้าง จังหวัดน่าน 55130</v>
      </c>
      <c r="V2015" s="11" t="str">
        <f t="shared" si="314"/>
        <v>เลขที่  254 หมู่ที่ 1 ตำบล ทุ่งช้าง อำเภอทุ่งช้าง จังหวัดน่าน 55130, โทรศัพท์: 064-587-6769</v>
      </c>
      <c r="W2015" s="3" t="str">
        <f>VLOOKUP($B2015,[1]Offline!$A$2:$K$2447,5,FALSE)</f>
        <v>exp3560-sm@lotuss.com</v>
      </c>
      <c r="X2015" s="3" t="str">
        <f>VLOOKUP($B2015,[1]Offline!$A$2:$K$2447,10,FALSE)</f>
        <v>0645876769</v>
      </c>
      <c r="Y2015" t="s">
        <v>13300</v>
      </c>
      <c r="Z2015" t="str">
        <f t="shared" si="315"/>
        <v>0645876769</v>
      </c>
      <c r="AA2015" t="str">
        <f t="shared" si="316"/>
        <v>064-587-6769</v>
      </c>
      <c r="AB2015" t="str">
        <f t="shared" si="317"/>
        <v>Valid</v>
      </c>
      <c r="AC2015" s="4" t="str">
        <f t="shared" si="318"/>
        <v>Valid</v>
      </c>
      <c r="AD2015" t="s">
        <v>13300</v>
      </c>
      <c r="AE2015" s="11" t="s">
        <v>13301</v>
      </c>
    </row>
    <row r="2016" spans="1:31" ht="16" x14ac:dyDescent="0.2">
      <c r="A2016" t="s">
        <v>13302</v>
      </c>
      <c r="B2016">
        <v>3561</v>
      </c>
      <c r="C2016" t="str">
        <f t="shared" si="312"/>
        <v>store_doc_3561</v>
      </c>
      <c r="D2016" t="s">
        <v>13303</v>
      </c>
      <c r="E2016" t="s">
        <v>13304</v>
      </c>
      <c r="F2016">
        <v>12.77180639</v>
      </c>
      <c r="G2016">
        <v>101.3264008</v>
      </c>
      <c r="H2016" t="str">
        <f t="shared" si="319"/>
        <v>https://www.google.com/maps/place/12.77180639,101.3264008</v>
      </c>
      <c r="I2016" t="s">
        <v>28</v>
      </c>
      <c r="J2016" t="s">
        <v>29</v>
      </c>
      <c r="K2016" t="s">
        <v>13305</v>
      </c>
      <c r="L2016" t="s">
        <v>3811</v>
      </c>
      <c r="M2016" t="s">
        <v>13306</v>
      </c>
      <c r="N2016">
        <v>21120</v>
      </c>
      <c r="O2016" t="s">
        <v>13307</v>
      </c>
      <c r="P2016" t="s">
        <v>34</v>
      </c>
      <c r="Q2016" s="3" t="s">
        <v>44</v>
      </c>
      <c r="R2016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6" s="3" t="str">
        <f>VLOOKUP($B2016,[1]Offline!$A$2:$K$2447,2,FALSE)</f>
        <v>Mini Supermarket</v>
      </c>
      <c r="T2016" s="3" t="str">
        <f>VLOOKUP($B2016,[1]Offline!$A$2:$K$2447,6,FALSE)</f>
        <v>06:00-24:00 (18Hrs)</v>
      </c>
      <c r="U2016" s="3" t="str">
        <f>VLOOKUP($B2016,[1]Offline!$A$2:$K$2447,8,FALSE)</f>
        <v>เลขที่ 19/10 หมู่ 8 ต.ชากบก อ.บ้านค่าย จ.ระยอง 21120</v>
      </c>
      <c r="V2016" s="11" t="str">
        <f t="shared" si="314"/>
        <v>เลขที่ 19/10 หมู่ 8 ต.ชากบก อ.บ้านค่าย จ.ระยอง 21120, โทรศัพท์: 096-084-1482</v>
      </c>
      <c r="W2016" s="3" t="str">
        <f>VLOOKUP($B2016,[1]Offline!$A$2:$K$2447,5,FALSE)</f>
        <v>exp3561-sm@lotuss.com</v>
      </c>
      <c r="X2016" s="3" t="str">
        <f>VLOOKUP($B2016,[1]Offline!$A$2:$K$2447,10,FALSE)</f>
        <v>0960841482</v>
      </c>
      <c r="Y2016" t="s">
        <v>13308</v>
      </c>
      <c r="Z2016" t="str">
        <f t="shared" si="315"/>
        <v>0960841482</v>
      </c>
      <c r="AA2016" t="str">
        <f t="shared" si="316"/>
        <v>096-084-1482</v>
      </c>
      <c r="AB2016" t="str">
        <f t="shared" si="317"/>
        <v>Valid</v>
      </c>
      <c r="AC2016" s="4" t="str">
        <f t="shared" si="318"/>
        <v>Valid</v>
      </c>
      <c r="AD2016" t="s">
        <v>13308</v>
      </c>
      <c r="AE2016" s="11" t="s">
        <v>13309</v>
      </c>
    </row>
    <row r="2017" spans="1:31" ht="16" x14ac:dyDescent="0.2">
      <c r="A2017" t="s">
        <v>13310</v>
      </c>
      <c r="B2017">
        <v>3562</v>
      </c>
      <c r="C2017" t="str">
        <f t="shared" si="312"/>
        <v>store_doc_3562</v>
      </c>
      <c r="D2017" t="s">
        <v>13311</v>
      </c>
      <c r="E2017" t="s">
        <v>13312</v>
      </c>
      <c r="F2017">
        <v>18.814461999999999</v>
      </c>
      <c r="G2017">
        <v>98.956518000000003</v>
      </c>
      <c r="H2017" t="str">
        <f t="shared" si="319"/>
        <v>https://www.google.com/maps/place/18.814462,98.956518</v>
      </c>
      <c r="I2017" t="s">
        <v>28</v>
      </c>
      <c r="J2017" t="s">
        <v>29</v>
      </c>
      <c r="K2017" t="s">
        <v>13313</v>
      </c>
      <c r="L2017" t="s">
        <v>13314</v>
      </c>
      <c r="M2017" t="s">
        <v>11573</v>
      </c>
      <c r="N2017">
        <v>50300</v>
      </c>
      <c r="O2017" t="s">
        <v>13315</v>
      </c>
      <c r="P2017" t="s">
        <v>34</v>
      </c>
      <c r="Q2017" s="3" t="s">
        <v>35</v>
      </c>
      <c r="R2017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7" s="3" t="str">
        <f>VLOOKUP($B2017,[1]Offline!$A$2:$K$2447,2,FALSE)</f>
        <v>Mini Supermarket</v>
      </c>
      <c r="T2017" s="3" t="str">
        <f>VLOOKUP($B2017,[1]Offline!$A$2:$K$2447,6,FALSE)</f>
        <v>24 Hours</v>
      </c>
      <c r="U2017" s="3" t="str">
        <f>VLOOKUP($B2017,[1]Offline!$A$2:$K$2447,8,FALSE)</f>
        <v>เลขที่ 71/30 หมู่ 1 ต.ช้างเผือก อ.เมืองเชียงใหม่ จ.เชียงใหม่ 50300</v>
      </c>
      <c r="V2017" s="11" t="str">
        <f t="shared" si="314"/>
        <v>เลขที่ 71/30 หมู่ 1 ต.ช้างเผือก อ.เมืองเชียงใหม่ จ.เชียงใหม่ 50300, โทรศัพท์: 081-247-5217</v>
      </c>
      <c r="W2017" s="3" t="str">
        <f>VLOOKUP($B2017,[1]Offline!$A$2:$K$2447,5,FALSE)</f>
        <v>exp3562-sm@lotuss.com</v>
      </c>
      <c r="X2017" s="3" t="str">
        <f>VLOOKUP($B2017,[1]Offline!$A$2:$K$2447,10,FALSE)</f>
        <v>0812475217</v>
      </c>
      <c r="Y2017" t="s">
        <v>13316</v>
      </c>
      <c r="Z2017" t="str">
        <f t="shared" si="315"/>
        <v>0812475217</v>
      </c>
      <c r="AA2017" t="str">
        <f t="shared" si="316"/>
        <v>081-247-5217</v>
      </c>
      <c r="AB2017" t="str">
        <f t="shared" si="317"/>
        <v>Valid</v>
      </c>
      <c r="AC2017" s="4" t="str">
        <f t="shared" si="318"/>
        <v>Valid</v>
      </c>
      <c r="AD2017" t="s">
        <v>13316</v>
      </c>
      <c r="AE2017" s="11" t="s">
        <v>13317</v>
      </c>
    </row>
    <row r="2018" spans="1:31" ht="16" x14ac:dyDescent="0.2">
      <c r="A2018" t="s">
        <v>13318</v>
      </c>
      <c r="B2018">
        <v>3563</v>
      </c>
      <c r="C2018" t="str">
        <f t="shared" si="312"/>
        <v>store_doc_3563</v>
      </c>
      <c r="D2018" t="s">
        <v>13319</v>
      </c>
      <c r="E2018" t="s">
        <v>13320</v>
      </c>
      <c r="F2018">
        <v>18.597327</v>
      </c>
      <c r="G2018">
        <v>98.969239000000002</v>
      </c>
      <c r="H2018" t="str">
        <f t="shared" si="319"/>
        <v>https://www.google.com/maps/place/18.597327,98.969239</v>
      </c>
      <c r="I2018" t="s">
        <v>28</v>
      </c>
      <c r="J2018" t="s">
        <v>29</v>
      </c>
      <c r="K2018" t="s">
        <v>13321</v>
      </c>
      <c r="L2018" t="s">
        <v>13322</v>
      </c>
      <c r="M2018" t="s">
        <v>11712</v>
      </c>
      <c r="N2018">
        <v>51000</v>
      </c>
      <c r="O2018" t="s">
        <v>13323</v>
      </c>
      <c r="P2018" t="s">
        <v>34</v>
      </c>
      <c r="Q2018" s="3" t="s">
        <v>170</v>
      </c>
      <c r="R2018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8" s="3" t="str">
        <f>VLOOKUP($B2018,[1]Offline!$A$2:$K$2447,2,FALSE)</f>
        <v>Mini Supermarket</v>
      </c>
      <c r="T2018" s="3" t="str">
        <f>VLOOKUP($B2018,[1]Offline!$A$2:$K$2447,6,FALSE)</f>
        <v>06:00-23:00 (17Hrs)</v>
      </c>
      <c r="U2018" s="3" t="str">
        <f>VLOOKUP($B2018,[1]Offline!$A$2:$K$2447,8,FALSE)</f>
        <v>เลขที่ 262/2 หมู่ 6 ต.ริมปิง อ.เมืองลำพูน จ.ลำพูน 51000</v>
      </c>
      <c r="V2018" s="11" t="str">
        <f t="shared" si="314"/>
        <v>เลขที่ 262/2 หมู่ 6 ต.ริมปิง อ.เมืองลำพูน จ.ลำพูน 51000, โทรศัพท์: 081-245-4290</v>
      </c>
      <c r="W2018" s="3" t="str">
        <f>VLOOKUP($B2018,[1]Offline!$A$2:$K$2447,5,FALSE)</f>
        <v>exp3563-sm@lotuss.com</v>
      </c>
      <c r="X2018" s="3" t="str">
        <f>VLOOKUP($B2018,[1]Offline!$A$2:$K$2447,10,FALSE)</f>
        <v>0812454290</v>
      </c>
      <c r="Y2018" t="s">
        <v>13324</v>
      </c>
      <c r="Z2018" t="str">
        <f t="shared" si="315"/>
        <v>0812454290</v>
      </c>
      <c r="AA2018" t="str">
        <f t="shared" si="316"/>
        <v>081-245-4290</v>
      </c>
      <c r="AB2018" t="str">
        <f t="shared" si="317"/>
        <v>Valid</v>
      </c>
      <c r="AC2018" s="4" t="str">
        <f t="shared" si="318"/>
        <v>Valid</v>
      </c>
      <c r="AD2018" t="s">
        <v>13324</v>
      </c>
      <c r="AE2018" s="11" t="s">
        <v>13325</v>
      </c>
    </row>
    <row r="2019" spans="1:31" ht="16" x14ac:dyDescent="0.2">
      <c r="A2019" t="s">
        <v>13326</v>
      </c>
      <c r="B2019">
        <v>3564</v>
      </c>
      <c r="C2019" t="str">
        <f t="shared" si="312"/>
        <v>store_doc_3564</v>
      </c>
      <c r="D2019" t="s">
        <v>13327</v>
      </c>
      <c r="E2019" t="s">
        <v>13328</v>
      </c>
      <c r="F2019">
        <v>16.851018</v>
      </c>
      <c r="G2019">
        <v>100.22124700000001</v>
      </c>
      <c r="H2019" t="str">
        <f t="shared" si="319"/>
        <v>https://www.google.com/maps/place/16.851018,100.221247</v>
      </c>
      <c r="I2019" t="s">
        <v>28</v>
      </c>
      <c r="J2019" t="s">
        <v>29</v>
      </c>
      <c r="K2019" t="s">
        <v>13329</v>
      </c>
      <c r="L2019" t="s">
        <v>13183</v>
      </c>
      <c r="M2019" t="s">
        <v>13184</v>
      </c>
      <c r="N2019">
        <v>65000</v>
      </c>
      <c r="O2019" t="s">
        <v>13330</v>
      </c>
      <c r="P2019" t="s">
        <v>34</v>
      </c>
      <c r="Q2019" s="3" t="s">
        <v>35</v>
      </c>
      <c r="R2019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19" s="3" t="str">
        <f>VLOOKUP($B2019,[1]Offline!$A$2:$K$2447,2,FALSE)</f>
        <v>Mini Supermarket</v>
      </c>
      <c r="T2019" s="3" t="str">
        <f>VLOOKUP($B2019,[1]Offline!$A$2:$K$2447,6,FALSE)</f>
        <v>06:00-22:00 (16Hrs)</v>
      </c>
      <c r="U2019" s="3" t="str">
        <f>VLOOKUP($B2019,[1]Offline!$A$2:$K$2447,8,FALSE)</f>
        <v>เลขที่ 267/12 หมู่ 3 ต.พลายชุมพล อ.เมืองพิษณุโลก จ.พิษณุโลก 65000</v>
      </c>
      <c r="V2019" s="11" t="str">
        <f t="shared" si="314"/>
        <v>เลขที่ 267/12 หมู่ 3 ต.พลายชุมพล อ.เมืองพิษณุโลก จ.พิษณุโลก 65000, โทรศัพท์: 081-245-3916</v>
      </c>
      <c r="W2019" s="3" t="str">
        <f>VLOOKUP($B2019,[1]Offline!$A$2:$K$2447,5,FALSE)</f>
        <v>exp3564-sm@lotuss.com</v>
      </c>
      <c r="X2019" s="3" t="str">
        <f>VLOOKUP($B2019,[1]Offline!$A$2:$K$2447,10,FALSE)</f>
        <v>0812453916</v>
      </c>
      <c r="Y2019" t="s">
        <v>13331</v>
      </c>
      <c r="Z2019" t="str">
        <f t="shared" si="315"/>
        <v>0812453916</v>
      </c>
      <c r="AA2019" t="str">
        <f t="shared" si="316"/>
        <v>081-245-3916</v>
      </c>
      <c r="AB2019" t="str">
        <f t="shared" si="317"/>
        <v>Valid</v>
      </c>
      <c r="AC2019" s="4" t="str">
        <f t="shared" si="318"/>
        <v>Valid</v>
      </c>
      <c r="AD2019" t="s">
        <v>13331</v>
      </c>
      <c r="AE2019" s="11" t="s">
        <v>13332</v>
      </c>
    </row>
    <row r="2020" spans="1:31" ht="16" x14ac:dyDescent="0.2">
      <c r="A2020" t="s">
        <v>13333</v>
      </c>
      <c r="B2020">
        <v>3565</v>
      </c>
      <c r="C2020" t="str">
        <f t="shared" si="312"/>
        <v>store_doc_3565</v>
      </c>
      <c r="D2020" t="s">
        <v>13334</v>
      </c>
      <c r="E2020" t="s">
        <v>13335</v>
      </c>
      <c r="F2020">
        <v>10.861128000000001</v>
      </c>
      <c r="G2020">
        <v>99.351327999999995</v>
      </c>
      <c r="H2020" t="str">
        <f t="shared" si="319"/>
        <v>https://www.google.com/maps/place/10.861128,99.351328</v>
      </c>
      <c r="I2020" t="s">
        <v>28</v>
      </c>
      <c r="J2020" t="s">
        <v>29</v>
      </c>
      <c r="K2020" t="s">
        <v>13336</v>
      </c>
      <c r="L2020" t="s">
        <v>13337</v>
      </c>
      <c r="M2020" t="s">
        <v>11727</v>
      </c>
      <c r="N2020">
        <v>86210</v>
      </c>
      <c r="O2020" t="s">
        <v>13338</v>
      </c>
      <c r="P2020" t="s">
        <v>34</v>
      </c>
      <c r="Q2020" s="3" t="s">
        <v>170</v>
      </c>
      <c r="R2020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0" s="3" t="str">
        <f>VLOOKUP($B2020,[1]Offline!$A$2:$K$2447,2,FALSE)</f>
        <v>Mini Supermarket</v>
      </c>
      <c r="T2020" s="3" t="str">
        <f>VLOOKUP($B2020,[1]Offline!$A$2:$K$2447,6,FALSE)</f>
        <v>06:00-23:00 (17Hrs)</v>
      </c>
      <c r="U2020" s="3" t="str">
        <f>VLOOKUP($B2020,[1]Offline!$A$2:$K$2447,8,FALSE)</f>
        <v>เลขที่ 144/1 หมู่ 13 ต.ดอนยาง อ.ปะทิว จ.ชุมพร 86210</v>
      </c>
      <c r="V2020" s="11" t="str">
        <f t="shared" si="314"/>
        <v>เลขที่ 144/1 หมู่ 13 ต.ดอนยาง อ.ปะทิว จ.ชุมพร 86210, โทรศัพท์: 098-981-7232</v>
      </c>
      <c r="W2020" s="3" t="str">
        <f>VLOOKUP($B2020,[1]Offline!$A$2:$K$2447,5,FALSE)</f>
        <v>exp3565-sm@lotuss.com</v>
      </c>
      <c r="X2020" s="3" t="str">
        <f>VLOOKUP($B2020,[1]Offline!$A$2:$K$2447,10,FALSE)</f>
        <v>0989817232</v>
      </c>
      <c r="Y2020" t="s">
        <v>13339</v>
      </c>
      <c r="Z2020" t="str">
        <f t="shared" si="315"/>
        <v>0989817232</v>
      </c>
      <c r="AA2020" t="str">
        <f t="shared" si="316"/>
        <v>098-981-7232</v>
      </c>
      <c r="AB2020" t="str">
        <f t="shared" si="317"/>
        <v>Valid</v>
      </c>
      <c r="AC2020" s="4" t="str">
        <f t="shared" si="318"/>
        <v>Valid</v>
      </c>
      <c r="AD2020" t="s">
        <v>13339</v>
      </c>
      <c r="AE2020" s="11" t="s">
        <v>13340</v>
      </c>
    </row>
    <row r="2021" spans="1:31" ht="16" x14ac:dyDescent="0.2">
      <c r="A2021" t="s">
        <v>13341</v>
      </c>
      <c r="B2021">
        <v>3566</v>
      </c>
      <c r="C2021" t="str">
        <f t="shared" si="312"/>
        <v>store_doc_3566</v>
      </c>
      <c r="D2021" t="s">
        <v>13342</v>
      </c>
      <c r="E2021" t="s">
        <v>13343</v>
      </c>
      <c r="F2021">
        <v>13.032959</v>
      </c>
      <c r="G2021">
        <v>100.944249</v>
      </c>
      <c r="H2021" t="str">
        <f t="shared" si="319"/>
        <v>https://www.google.com/maps/place/13.032959,100.944249</v>
      </c>
      <c r="I2021" t="s">
        <v>28</v>
      </c>
      <c r="J2021" t="s">
        <v>29</v>
      </c>
      <c r="K2021" t="s">
        <v>13344</v>
      </c>
      <c r="L2021" t="s">
        <v>11752</v>
      </c>
      <c r="M2021" t="s">
        <v>11366</v>
      </c>
      <c r="N2021">
        <v>20150</v>
      </c>
      <c r="O2021" t="s">
        <v>13345</v>
      </c>
      <c r="P2021" t="s">
        <v>34</v>
      </c>
      <c r="Q2021" s="3" t="s">
        <v>170</v>
      </c>
      <c r="R2021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1" s="3" t="str">
        <f>VLOOKUP($B2021,[1]Offline!$A$2:$K$2447,2,FALSE)</f>
        <v>Mini Supermarket</v>
      </c>
      <c r="T2021" s="3" t="str">
        <f>VLOOKUP($B2021,[1]Offline!$A$2:$K$2447,6,FALSE)</f>
        <v>06:00-23:00 (17Hrs)</v>
      </c>
      <c r="U2021" s="3" t="str">
        <f>VLOOKUP($B2021,[1]Offline!$A$2:$K$2447,8,FALSE)</f>
        <v>เลขที่ 89/37 หมู่ 3 ต.ตะเคียนเตี้ย อ.บางละมุง จ.ชลบุรี 20150</v>
      </c>
      <c r="V2021" s="11" t="str">
        <f t="shared" si="314"/>
        <v>เลขที่ 89/37 หมู่ 3 ต.ตะเคียนเตี้ย อ.บางละมุง จ.ชลบุรี 20150, โทรศัพท์: ยังไม่มีเบอร์สาขา</v>
      </c>
      <c r="W2021" s="3" t="str">
        <f>VLOOKUP($B2021,[1]Offline!$A$2:$K$2447,5,FALSE)</f>
        <v>exp3566-sm@lotuss.com</v>
      </c>
      <c r="X2021" s="3" t="str">
        <f>VLOOKUP($B2021,[1]Offline!$A$2:$K$2447,10,FALSE)</f>
        <v>0ยังไม่มีเบอร์สาขา</v>
      </c>
      <c r="Y2021" t="s">
        <v>1580</v>
      </c>
      <c r="Z2021" t="str">
        <f t="shared" si="315"/>
        <v>ยังไม่มีเบอร์สาขา</v>
      </c>
      <c r="AA2021" t="str">
        <f t="shared" si="316"/>
        <v>ยังไม่มีเบอร์สาขา</v>
      </c>
      <c r="AB2021" t="str">
        <f t="shared" si="317"/>
        <v>Invalid</v>
      </c>
      <c r="AC2021" s="4" t="str">
        <f t="shared" si="318"/>
        <v>Invalid</v>
      </c>
      <c r="AD2021" t="s">
        <v>1580</v>
      </c>
      <c r="AE2021" s="11" t="s">
        <v>1580</v>
      </c>
    </row>
    <row r="2022" spans="1:31" ht="16" x14ac:dyDescent="0.2">
      <c r="A2022" t="s">
        <v>13346</v>
      </c>
      <c r="B2022">
        <v>3567</v>
      </c>
      <c r="C2022" t="str">
        <f t="shared" si="312"/>
        <v>store_doc_3567</v>
      </c>
      <c r="D2022" t="s">
        <v>13347</v>
      </c>
      <c r="E2022" t="s">
        <v>13348</v>
      </c>
      <c r="F2022">
        <v>13.79862</v>
      </c>
      <c r="G2022">
        <v>100.035381</v>
      </c>
      <c r="H2022" t="str">
        <f t="shared" si="319"/>
        <v>https://www.google.com/maps/place/13.79862,100.035381</v>
      </c>
      <c r="I2022" t="s">
        <v>28</v>
      </c>
      <c r="J2022" t="s">
        <v>29</v>
      </c>
      <c r="K2022" t="s">
        <v>13349</v>
      </c>
      <c r="L2022" t="s">
        <v>11928</v>
      </c>
      <c r="M2022" t="s">
        <v>11373</v>
      </c>
      <c r="N2022">
        <v>73000</v>
      </c>
      <c r="O2022" t="s">
        <v>13350</v>
      </c>
      <c r="P2022" t="s">
        <v>34</v>
      </c>
      <c r="Q2022" s="3" t="s">
        <v>170</v>
      </c>
      <c r="R2022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2" s="3" t="str">
        <f>VLOOKUP($B2022,[1]Offline!$A$2:$K$2447,2,FALSE)</f>
        <v>Mini Supermarket</v>
      </c>
      <c r="T2022" s="3" t="str">
        <f>VLOOKUP($B2022,[1]Offline!$A$2:$K$2447,6,FALSE)</f>
        <v>06:00-23:00 (17Hrs)</v>
      </c>
      <c r="U2022" s="3" t="str">
        <f>VLOOKUP($B2022,[1]Offline!$A$2:$K$2447,8,FALSE)</f>
        <v>เลขที่ 37/7 หมู่ 9 ต.บางแขม อ.เมืองนครปฐม จ.นครปฐม 73000</v>
      </c>
      <c r="V2022" s="11" t="str">
        <f t="shared" si="314"/>
        <v>เลขที่ 37/7 หมู่ 9 ต.บางแขม อ.เมืองนครปฐม จ.นครปฐม 73000, โทรศัพท์: 097-129-9920</v>
      </c>
      <c r="W2022" s="3" t="str">
        <f>VLOOKUP($B2022,[1]Offline!$A$2:$K$2447,5,FALSE)</f>
        <v>exp3567-sm@lotuss.com</v>
      </c>
      <c r="X2022" s="3" t="str">
        <f>VLOOKUP($B2022,[1]Offline!$A$2:$K$2447,10,FALSE)</f>
        <v>0971299920</v>
      </c>
      <c r="Y2022" t="s">
        <v>13351</v>
      </c>
      <c r="Z2022" t="str">
        <f t="shared" si="315"/>
        <v>0971299920</v>
      </c>
      <c r="AA2022" t="str">
        <f t="shared" si="316"/>
        <v>097-129-9920</v>
      </c>
      <c r="AB2022" t="str">
        <f t="shared" si="317"/>
        <v>Valid</v>
      </c>
      <c r="AC2022" s="4" t="str">
        <f t="shared" si="318"/>
        <v>Valid</v>
      </c>
      <c r="AD2022" t="s">
        <v>13351</v>
      </c>
      <c r="AE2022" s="11" t="s">
        <v>13352</v>
      </c>
    </row>
    <row r="2023" spans="1:31" ht="16" x14ac:dyDescent="0.2">
      <c r="A2023" t="s">
        <v>13353</v>
      </c>
      <c r="B2023">
        <v>3568</v>
      </c>
      <c r="C2023" t="str">
        <f t="shared" si="312"/>
        <v>store_doc_3568</v>
      </c>
      <c r="D2023" t="s">
        <v>13354</v>
      </c>
      <c r="E2023" t="s">
        <v>13355</v>
      </c>
      <c r="F2023">
        <v>19.893937999999999</v>
      </c>
      <c r="G2023">
        <v>99.863767999999993</v>
      </c>
      <c r="H2023" t="str">
        <f t="shared" si="319"/>
        <v>https://www.google.com/maps/place/19.893938,99.863768</v>
      </c>
      <c r="I2023" t="s">
        <v>28</v>
      </c>
      <c r="J2023" t="s">
        <v>29</v>
      </c>
      <c r="K2023" t="s">
        <v>13356</v>
      </c>
      <c r="L2023" t="s">
        <v>13357</v>
      </c>
      <c r="M2023" t="s">
        <v>11581</v>
      </c>
      <c r="N2023">
        <v>57000</v>
      </c>
      <c r="O2023" t="s">
        <v>13358</v>
      </c>
      <c r="P2023" t="s">
        <v>34</v>
      </c>
      <c r="Q2023" s="3" t="s">
        <v>35</v>
      </c>
      <c r="R2023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3" s="3" t="str">
        <f>VLOOKUP($B2023,[1]Offline!$A$2:$K$2447,2,FALSE)</f>
        <v>Mini Supermarket</v>
      </c>
      <c r="T2023" s="3" t="str">
        <f>VLOOKUP($B2023,[1]Offline!$A$2:$K$2447,6,FALSE)</f>
        <v>24 Hours</v>
      </c>
      <c r="U2023" s="3" t="str">
        <f>VLOOKUP($B2023,[1]Offline!$A$2:$K$2447,8,FALSE)</f>
        <v>เลขที่ 189/6 หมู่ 8 ต.รอบเวียง อ.เมืองเชียงราย จ.เชียงราย 57000</v>
      </c>
      <c r="V2023" s="11" t="str">
        <f t="shared" si="314"/>
        <v>เลขที่ 189/6 หมู่ 8 ต.รอบเวียง อ.เมืองเชียงราย จ.เชียงราย 57000, โทรศัพท์: 081-247-5338</v>
      </c>
      <c r="W2023" s="3" t="str">
        <f>VLOOKUP($B2023,[1]Offline!$A$2:$K$2447,5,FALSE)</f>
        <v>exp3568-sm@lotuss.com</v>
      </c>
      <c r="X2023" s="3" t="str">
        <f>VLOOKUP($B2023,[1]Offline!$A$2:$K$2447,10,FALSE)</f>
        <v>0812475338</v>
      </c>
      <c r="Y2023" t="s">
        <v>13359</v>
      </c>
      <c r="Z2023" t="str">
        <f t="shared" si="315"/>
        <v>0812475338</v>
      </c>
      <c r="AA2023" t="str">
        <f t="shared" si="316"/>
        <v>081-247-5338</v>
      </c>
      <c r="AB2023" t="str">
        <f t="shared" si="317"/>
        <v>Valid</v>
      </c>
      <c r="AC2023" s="4" t="str">
        <f t="shared" si="318"/>
        <v>Valid</v>
      </c>
      <c r="AD2023" t="s">
        <v>13359</v>
      </c>
      <c r="AE2023" s="11" t="s">
        <v>13360</v>
      </c>
    </row>
    <row r="2024" spans="1:31" ht="16" x14ac:dyDescent="0.2">
      <c r="A2024" t="s">
        <v>13361</v>
      </c>
      <c r="B2024">
        <v>3569</v>
      </c>
      <c r="C2024" t="str">
        <f t="shared" si="312"/>
        <v>store_doc_3569</v>
      </c>
      <c r="D2024" t="s">
        <v>13362</v>
      </c>
      <c r="E2024" t="s">
        <v>13363</v>
      </c>
      <c r="F2024">
        <v>13.720223000000001</v>
      </c>
      <c r="G2024">
        <v>100.698066</v>
      </c>
      <c r="H2024" t="str">
        <f t="shared" si="319"/>
        <v>https://www.google.com/maps/place/13.720223,100.698066</v>
      </c>
      <c r="I2024" t="s">
        <v>28</v>
      </c>
      <c r="J2024" t="s">
        <v>29</v>
      </c>
      <c r="K2024" t="s">
        <v>13364</v>
      </c>
      <c r="L2024" t="s">
        <v>318</v>
      </c>
      <c r="M2024" t="s">
        <v>32</v>
      </c>
      <c r="N2024">
        <v>10250</v>
      </c>
      <c r="O2024" t="s">
        <v>743</v>
      </c>
      <c r="P2024" t="s">
        <v>34</v>
      </c>
      <c r="Q2024" s="3" t="s">
        <v>44</v>
      </c>
      <c r="R2024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4" s="3" t="str">
        <f>VLOOKUP($B2024,[1]Offline!$A$2:$K$2447,2,FALSE)</f>
        <v>Mini Supermarket</v>
      </c>
      <c r="T2024" s="3" t="str">
        <f>VLOOKUP($B2024,[1]Offline!$A$2:$K$2447,6,FALSE)</f>
        <v xml:space="preserve">24 Hours </v>
      </c>
      <c r="U2024" s="3" t="str">
        <f>VLOOKUP($B2024,[1]Offline!$A$2:$K$2447,8,FALSE)</f>
        <v>เลขที่ 208/1 ถ.เฉลิมพระเกียรติ ร.๙ แขวงประเวศ เขตประเวศ กรุงเทพมหานคร 10250</v>
      </c>
      <c r="V2024" s="11" t="str">
        <f t="shared" si="314"/>
        <v>เลขที่ 208/1 ถ.เฉลิมพระเกียรติ ร.๙ แขวงประเวศ เขตประเวศ กรุงเทพมหานคร 10250, โทรศัพท์: 081-247-0702</v>
      </c>
      <c r="W2024" s="3" t="str">
        <f>VLOOKUP($B2024,[1]Offline!$A$2:$K$2447,5,FALSE)</f>
        <v>exp3569-sm@lotuss.com</v>
      </c>
      <c r="X2024" s="3" t="str">
        <f>VLOOKUP($B2024,[1]Offline!$A$2:$K$2447,10,FALSE)</f>
        <v>0812470702</v>
      </c>
      <c r="Y2024" t="s">
        <v>13365</v>
      </c>
      <c r="Z2024" t="str">
        <f t="shared" si="315"/>
        <v>0812470702</v>
      </c>
      <c r="AA2024" t="str">
        <f t="shared" si="316"/>
        <v>081-247-0702</v>
      </c>
      <c r="AB2024" t="str">
        <f t="shared" si="317"/>
        <v>Valid</v>
      </c>
      <c r="AC2024" s="4" t="str">
        <f t="shared" si="318"/>
        <v>Valid</v>
      </c>
      <c r="AD2024" t="s">
        <v>13365</v>
      </c>
      <c r="AE2024" s="11" t="s">
        <v>13366</v>
      </c>
    </row>
    <row r="2025" spans="1:31" ht="16" x14ac:dyDescent="0.2">
      <c r="A2025" t="s">
        <v>13367</v>
      </c>
      <c r="B2025">
        <v>3570</v>
      </c>
      <c r="C2025" t="str">
        <f t="shared" si="312"/>
        <v>store_doc_3570</v>
      </c>
      <c r="D2025" t="s">
        <v>13368</v>
      </c>
      <c r="E2025" t="s">
        <v>13369</v>
      </c>
      <c r="F2025">
        <v>13.97161897</v>
      </c>
      <c r="G2025">
        <v>100.65259260000001</v>
      </c>
      <c r="H2025" t="str">
        <f t="shared" si="319"/>
        <v>https://www.google.com/maps/place/13.97161897,100.6525926</v>
      </c>
      <c r="I2025" t="s">
        <v>28</v>
      </c>
      <c r="J2025" t="s">
        <v>29</v>
      </c>
      <c r="K2025" t="s">
        <v>13370</v>
      </c>
      <c r="L2025" t="s">
        <v>13371</v>
      </c>
      <c r="M2025" t="s">
        <v>13372</v>
      </c>
      <c r="N2025">
        <v>12130</v>
      </c>
      <c r="O2025" t="s">
        <v>13373</v>
      </c>
      <c r="P2025" t="s">
        <v>34</v>
      </c>
      <c r="Q2025" s="3" t="s">
        <v>170</v>
      </c>
      <c r="R2025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5" s="3" t="str">
        <f>VLOOKUP($B2025,[1]Offline!$A$2:$K$2447,2,FALSE)</f>
        <v>Mini Supermarket</v>
      </c>
      <c r="T2025" s="3" t="str">
        <f>VLOOKUP($B2025,[1]Offline!$A$2:$K$2447,6,FALSE)</f>
        <v>05:00-23:00 (18Hrs)</v>
      </c>
      <c r="U2025" s="3" t="str">
        <f>VLOOKUP($B2025,[1]Offline!$A$2:$K$2447,8,FALSE)</f>
        <v>เลขที่ 111/1 หมู่ 1 ต.คูคต อ.ลำลูกกา จ.ปทุมธานี 12130</v>
      </c>
      <c r="V2025" s="11" t="str">
        <f t="shared" si="314"/>
        <v>เลขที่ 111/1 หมู่ 1 ต.คูคต อ.ลำลูกกา จ.ปทุมธานี 12130, โทรศัพท์: 09-467-2834</v>
      </c>
      <c r="W2025" s="3" t="str">
        <f>VLOOKUP($B2025,[1]Offline!$A$2:$K$2447,5,FALSE)</f>
        <v>exp3570-sm@lotuss.com</v>
      </c>
      <c r="X2025" s="3" t="str">
        <f>VLOOKUP($B2025,[1]Offline!$A$2:$K$2447,10,FALSE)</f>
        <v>094672834</v>
      </c>
      <c r="Y2025" t="s">
        <v>13374</v>
      </c>
      <c r="Z2025" t="str">
        <f t="shared" si="315"/>
        <v>094672834</v>
      </c>
      <c r="AA2025" t="str">
        <f t="shared" si="316"/>
        <v>09-467-2834</v>
      </c>
      <c r="AB2025" t="str">
        <f t="shared" si="317"/>
        <v>Valid</v>
      </c>
      <c r="AC2025" s="4" t="str">
        <f t="shared" si="318"/>
        <v>Valid</v>
      </c>
      <c r="AD2025" t="s">
        <v>13374</v>
      </c>
      <c r="AE2025" s="11" t="s">
        <v>13375</v>
      </c>
    </row>
    <row r="2026" spans="1:31" ht="16" x14ac:dyDescent="0.2">
      <c r="A2026" t="s">
        <v>13376</v>
      </c>
      <c r="B2026">
        <v>3571</v>
      </c>
      <c r="C2026" t="str">
        <f t="shared" si="312"/>
        <v>store_doc_3571</v>
      </c>
      <c r="D2026" t="s">
        <v>13377</v>
      </c>
      <c r="E2026" t="s">
        <v>13378</v>
      </c>
      <c r="F2026">
        <v>13.636377</v>
      </c>
      <c r="G2026">
        <v>100.373272</v>
      </c>
      <c r="H2026" t="str">
        <f t="shared" si="319"/>
        <v>https://www.google.com/maps/place/13.636377,100.373272</v>
      </c>
      <c r="I2026" t="s">
        <v>28</v>
      </c>
      <c r="J2026" t="s">
        <v>29</v>
      </c>
      <c r="K2026" t="s">
        <v>13379</v>
      </c>
      <c r="L2026" t="s">
        <v>911</v>
      </c>
      <c r="M2026" t="s">
        <v>32</v>
      </c>
      <c r="N2026">
        <v>10150</v>
      </c>
      <c r="O2026" t="s">
        <v>13380</v>
      </c>
      <c r="P2026" t="s">
        <v>34</v>
      </c>
      <c r="Q2026" s="3" t="s">
        <v>35</v>
      </c>
      <c r="R2026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6" s="3" t="str">
        <f>VLOOKUP($B2026,[1]Offline!$A$2:$K$2447,2,FALSE)</f>
        <v>Mini Supermarket</v>
      </c>
      <c r="T2026" s="3" t="str">
        <f>VLOOKUP($B2026,[1]Offline!$A$2:$K$2447,6,FALSE)</f>
        <v>06:00-23:00 (17Hrs)</v>
      </c>
      <c r="U2026" s="3" t="str">
        <f>VLOOKUP($B2026,[1]Offline!$A$2:$K$2447,8,FALSE)</f>
        <v>เลขที่ 27 ถ.พรมแดน แขวงบางบอนใต้ เขตบางบอน กรุงเทพมหานคร 10150</v>
      </c>
      <c r="V2026" s="11" t="str">
        <f t="shared" si="314"/>
        <v>เลขที่ 27 ถ.พรมแดน แขวงบางบอนใต้ เขตบางบอน กรุงเทพมหานคร 10150, โทรศัพท์: 081-246-9766</v>
      </c>
      <c r="W2026" s="3" t="str">
        <f>VLOOKUP($B2026,[1]Offline!$A$2:$K$2447,5,FALSE)</f>
        <v>exp3571-sm@lotuss.com</v>
      </c>
      <c r="X2026" s="3" t="str">
        <f>VLOOKUP($B2026,[1]Offline!$A$2:$K$2447,10,FALSE)</f>
        <v>0812469766</v>
      </c>
      <c r="Y2026" t="s">
        <v>13381</v>
      </c>
      <c r="Z2026" t="str">
        <f t="shared" si="315"/>
        <v>0812469766</v>
      </c>
      <c r="AA2026" t="str">
        <f t="shared" si="316"/>
        <v>081-246-9766</v>
      </c>
      <c r="AB2026" t="str">
        <f t="shared" si="317"/>
        <v>Valid</v>
      </c>
      <c r="AC2026" s="4" t="str">
        <f t="shared" si="318"/>
        <v>Valid</v>
      </c>
      <c r="AD2026" t="s">
        <v>13381</v>
      </c>
      <c r="AE2026" s="11" t="s">
        <v>13382</v>
      </c>
    </row>
    <row r="2027" spans="1:31" ht="16" x14ac:dyDescent="0.2">
      <c r="A2027" t="s">
        <v>13383</v>
      </c>
      <c r="B2027">
        <v>3572</v>
      </c>
      <c r="C2027" t="str">
        <f t="shared" si="312"/>
        <v>store_doc_3572</v>
      </c>
      <c r="D2027" t="s">
        <v>13384</v>
      </c>
      <c r="E2027" t="s">
        <v>13385</v>
      </c>
      <c r="F2027">
        <v>13.835058999999999</v>
      </c>
      <c r="G2027">
        <v>100.700508</v>
      </c>
      <c r="H2027" t="str">
        <f t="shared" si="319"/>
        <v>https://www.google.com/maps/place/13.835059,100.700508</v>
      </c>
      <c r="I2027" t="s">
        <v>28</v>
      </c>
      <c r="J2027" t="s">
        <v>29</v>
      </c>
      <c r="K2027" t="s">
        <v>13386</v>
      </c>
      <c r="L2027" t="s">
        <v>436</v>
      </c>
      <c r="M2027" t="s">
        <v>32</v>
      </c>
      <c r="N2027">
        <v>10510</v>
      </c>
      <c r="O2027" t="s">
        <v>437</v>
      </c>
      <c r="P2027" t="s">
        <v>34</v>
      </c>
      <c r="Q2027" s="3" t="s">
        <v>35</v>
      </c>
      <c r="R2027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7" s="3" t="str">
        <f>VLOOKUP($B2027,[1]Offline!$A$2:$K$2447,2,FALSE)</f>
        <v>Mini Supermarket</v>
      </c>
      <c r="T2027" s="3" t="str">
        <f>VLOOKUP($B2027,[1]Offline!$A$2:$K$2447,6,FALSE)</f>
        <v>06:00-23:00 (17Hrs)</v>
      </c>
      <c r="U2027" s="3" t="str">
        <f>VLOOKUP($B2027,[1]Offline!$A$2:$K$2447,8,FALSE)</f>
        <v>เลขที่ 93 ซ.พระยาสุเรนทร์ 30 แขวงบางชัน เขตคลองสามวา กรุงเทพมหานคร 10510</v>
      </c>
      <c r="V2027" s="11" t="str">
        <f t="shared" si="314"/>
        <v>เลขที่ 93 ซ.พระยาสุเรนทร์ 30 แขวงบางชัน เขตคลองสามวา กรุงเทพมหานคร 10510, โทรศัพท์: 062-605-7959</v>
      </c>
      <c r="W2027" s="3" t="str">
        <f>VLOOKUP($B2027,[1]Offline!$A$2:$K$2447,5,FALSE)</f>
        <v>exp3572-sm@lotuss.com</v>
      </c>
      <c r="X2027" s="3" t="str">
        <f>VLOOKUP($B2027,[1]Offline!$A$2:$K$2447,10,FALSE)</f>
        <v>0626057959</v>
      </c>
      <c r="Y2027" t="s">
        <v>13387</v>
      </c>
      <c r="Z2027" t="str">
        <f t="shared" si="315"/>
        <v>0626057959</v>
      </c>
      <c r="AA2027" t="str">
        <f t="shared" si="316"/>
        <v>062-605-7959</v>
      </c>
      <c r="AB2027" t="str">
        <f t="shared" si="317"/>
        <v>Valid</v>
      </c>
      <c r="AC2027" s="4" t="str">
        <f t="shared" si="318"/>
        <v>Valid</v>
      </c>
      <c r="AD2027" t="s">
        <v>13387</v>
      </c>
      <c r="AE2027" s="11" t="s">
        <v>13388</v>
      </c>
    </row>
    <row r="2028" spans="1:31" ht="16" x14ac:dyDescent="0.2">
      <c r="A2028" t="s">
        <v>13389</v>
      </c>
      <c r="B2028">
        <v>3573</v>
      </c>
      <c r="C2028" t="str">
        <f t="shared" si="312"/>
        <v>store_doc_3573</v>
      </c>
      <c r="D2028" t="s">
        <v>13390</v>
      </c>
      <c r="E2028" t="s">
        <v>13391</v>
      </c>
      <c r="F2028">
        <v>6.8162770000000004</v>
      </c>
      <c r="G2028">
        <v>101.28362</v>
      </c>
      <c r="H2028" t="str">
        <f t="shared" si="319"/>
        <v>https://www.google.com/maps/place/6.816277,101.28362</v>
      </c>
      <c r="I2028" t="s">
        <v>28</v>
      </c>
      <c r="J2028" t="s">
        <v>29</v>
      </c>
      <c r="K2028" t="s">
        <v>13392</v>
      </c>
      <c r="L2028" t="s">
        <v>13393</v>
      </c>
      <c r="M2028" t="s">
        <v>13394</v>
      </c>
      <c r="N2028">
        <v>94000</v>
      </c>
      <c r="O2028" t="s">
        <v>13395</v>
      </c>
      <c r="P2028" t="s">
        <v>34</v>
      </c>
      <c r="Q2028" s="3" t="s">
        <v>35</v>
      </c>
      <c r="R2028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8" s="3" t="str">
        <f>VLOOKUP($B2028,[1]Offline!$A$2:$K$2447,2,FALSE)</f>
        <v>Mini Supermarket</v>
      </c>
      <c r="T2028" s="3" t="str">
        <f>VLOOKUP($B2028,[1]Offline!$A$2:$K$2447,6,FALSE)</f>
        <v>06:00-22:00 (16Hrs)</v>
      </c>
      <c r="U2028" s="3" t="str">
        <f>VLOOKUP($B2028,[1]Offline!$A$2:$K$2447,8,FALSE)</f>
        <v>เลขที่ 1/20 หมู่ 6 ต.ปุยุด  อ.เมืองปัตตานี จ.ปัตตานี 94000</v>
      </c>
      <c r="V2028" s="11" t="str">
        <f t="shared" si="314"/>
        <v>เลขที่ 1/20 หมู่ 6 ต.ปุยุด  อ.เมืองปัตตานี จ.ปัตตานี 94000, โทรศัพท์: 081-245-4292</v>
      </c>
      <c r="W2028" s="3" t="str">
        <f>VLOOKUP($B2028,[1]Offline!$A$2:$K$2447,5,FALSE)</f>
        <v>exp3573-sm@lotuss.com</v>
      </c>
      <c r="X2028" s="3" t="str">
        <f>VLOOKUP($B2028,[1]Offline!$A$2:$K$2447,10,FALSE)</f>
        <v>0812454292</v>
      </c>
      <c r="Y2028" t="s">
        <v>13396</v>
      </c>
      <c r="Z2028" t="str">
        <f t="shared" si="315"/>
        <v>0812454292</v>
      </c>
      <c r="AA2028" t="str">
        <f t="shared" si="316"/>
        <v>081-245-4292</v>
      </c>
      <c r="AB2028" t="str">
        <f t="shared" si="317"/>
        <v>Valid</v>
      </c>
      <c r="AC2028" s="4" t="str">
        <f t="shared" si="318"/>
        <v>Valid</v>
      </c>
      <c r="AD2028" t="s">
        <v>13396</v>
      </c>
      <c r="AE2028" s="11" t="s">
        <v>13397</v>
      </c>
    </row>
    <row r="2029" spans="1:31" ht="16" x14ac:dyDescent="0.2">
      <c r="A2029" t="s">
        <v>13398</v>
      </c>
      <c r="B2029">
        <v>3574</v>
      </c>
      <c r="C2029" t="str">
        <f t="shared" si="312"/>
        <v>store_doc_3574</v>
      </c>
      <c r="D2029" t="s">
        <v>13399</v>
      </c>
      <c r="E2029" t="s">
        <v>13400</v>
      </c>
      <c r="F2029">
        <v>6.7295870000000004</v>
      </c>
      <c r="G2029">
        <v>101.101197</v>
      </c>
      <c r="H2029" t="str">
        <f t="shared" si="319"/>
        <v>https://www.google.com/maps/place/6.729587,101.101197</v>
      </c>
      <c r="I2029" t="s">
        <v>28</v>
      </c>
      <c r="J2029" t="s">
        <v>29</v>
      </c>
      <c r="K2029" t="s">
        <v>13401</v>
      </c>
      <c r="L2029" t="s">
        <v>13402</v>
      </c>
      <c r="M2029" t="s">
        <v>13394</v>
      </c>
      <c r="N2029">
        <v>94120</v>
      </c>
      <c r="O2029" t="s">
        <v>13403</v>
      </c>
      <c r="P2029" t="s">
        <v>34</v>
      </c>
      <c r="Q2029" s="3" t="s">
        <v>35</v>
      </c>
      <c r="R2029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29" s="3" t="str">
        <f>VLOOKUP($B2029,[1]Offline!$A$2:$K$2447,2,FALSE)</f>
        <v>Mini Supermarket</v>
      </c>
      <c r="T2029" s="3" t="str">
        <f>VLOOKUP($B2029,[1]Offline!$A$2:$K$2447,6,FALSE)</f>
        <v>06:00-22:00 (16Hrs)</v>
      </c>
      <c r="U2029" s="3" t="str">
        <f>VLOOKUP($B2029,[1]Offline!$A$2:$K$2447,8,FALSE)</f>
        <v>เลขที่ 174/22 หมู่ 7 ต.โคกโพธิ์ อ.โคกโพธิ์ จ.ปัตตานี 94120</v>
      </c>
      <c r="V2029" s="11" t="str">
        <f t="shared" si="314"/>
        <v>เลขที่ 174/22 หมู่ 7 ต.โคกโพธิ์ อ.โคกโพธิ์ จ.ปัตตานี 94120, โทรศัพท์: 069-501-7438</v>
      </c>
      <c r="W2029" s="3" t="str">
        <f>VLOOKUP($B2029,[1]Offline!$A$2:$K$2447,5,FALSE)</f>
        <v>exp3574-sm@lotuss.com</v>
      </c>
      <c r="X2029" s="3" t="str">
        <f>VLOOKUP($B2029,[1]Offline!$A$2:$K$2447,10,FALSE)</f>
        <v>0695017438</v>
      </c>
      <c r="Y2029" t="s">
        <v>13404</v>
      </c>
      <c r="Z2029" t="str">
        <f t="shared" si="315"/>
        <v>0695017438</v>
      </c>
      <c r="AA2029" t="str">
        <f t="shared" si="316"/>
        <v>069-501-7438</v>
      </c>
      <c r="AB2029" t="str">
        <f t="shared" si="317"/>
        <v>Valid</v>
      </c>
      <c r="AC2029" s="4" t="str">
        <f t="shared" si="318"/>
        <v>Valid</v>
      </c>
      <c r="AD2029" t="s">
        <v>13404</v>
      </c>
      <c r="AE2029" s="11" t="s">
        <v>13405</v>
      </c>
    </row>
    <row r="2030" spans="1:31" ht="16" x14ac:dyDescent="0.2">
      <c r="A2030" t="s">
        <v>13406</v>
      </c>
      <c r="B2030">
        <v>3575</v>
      </c>
      <c r="C2030" t="str">
        <f t="shared" si="312"/>
        <v>store_doc_3575</v>
      </c>
      <c r="D2030" t="s">
        <v>13407</v>
      </c>
      <c r="E2030" t="s">
        <v>13408</v>
      </c>
      <c r="F2030">
        <v>13.526391</v>
      </c>
      <c r="G2030">
        <v>100.68485800000001</v>
      </c>
      <c r="H2030" t="str">
        <f t="shared" si="319"/>
        <v>https://www.google.com/maps/place/13.526391,100.684858</v>
      </c>
      <c r="I2030" t="s">
        <v>28</v>
      </c>
      <c r="J2030" t="s">
        <v>29</v>
      </c>
      <c r="K2030" t="s">
        <v>13409</v>
      </c>
      <c r="L2030" t="s">
        <v>11365</v>
      </c>
      <c r="M2030" t="s">
        <v>11275</v>
      </c>
      <c r="N2030">
        <v>10280</v>
      </c>
      <c r="O2030" t="s">
        <v>12583</v>
      </c>
      <c r="P2030" t="s">
        <v>34</v>
      </c>
      <c r="Q2030" s="3" t="s">
        <v>170</v>
      </c>
      <c r="R2030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0" s="3" t="str">
        <f>VLOOKUP($B2030,[1]Offline!$A$2:$K$2447,2,FALSE)</f>
        <v>Mini Supermarket</v>
      </c>
      <c r="T2030" s="3" t="str">
        <f>VLOOKUP($B2030,[1]Offline!$A$2:$K$2447,6,FALSE)</f>
        <v>06:00-23:00 (17Hrs)</v>
      </c>
      <c r="U2030" s="3" t="str">
        <f>VLOOKUP($B2030,[1]Offline!$A$2:$K$2447,8,FALSE)</f>
        <v>เลขที่ 102 หมู่ 8 ต.บางปูใหม่ อ.เมืองสมุทรปราการ จ.สมุทรปราการ 10280</v>
      </c>
      <c r="V2030" s="11" t="str">
        <f t="shared" si="314"/>
        <v>เลขที่ 102 หมู่ 8 ต.บางปูใหม่ อ.เมืองสมุทรปราการ จ.สมุทรปราการ 10280, โทรศัพท์: 081-246-9776</v>
      </c>
      <c r="W2030" s="3" t="str">
        <f>VLOOKUP($B2030,[1]Offline!$A$2:$K$2447,5,FALSE)</f>
        <v>exp3575-sm@lotuss.com</v>
      </c>
      <c r="X2030" s="3" t="str">
        <f>VLOOKUP($B2030,[1]Offline!$A$2:$K$2447,10,FALSE)</f>
        <v>0812469776</v>
      </c>
      <c r="Y2030" t="s">
        <v>13410</v>
      </c>
      <c r="Z2030" t="str">
        <f t="shared" si="315"/>
        <v>0812469776</v>
      </c>
      <c r="AA2030" t="str">
        <f t="shared" si="316"/>
        <v>081-246-9776</v>
      </c>
      <c r="AB2030" t="str">
        <f t="shared" si="317"/>
        <v>Valid</v>
      </c>
      <c r="AC2030" s="4" t="str">
        <f t="shared" si="318"/>
        <v>Valid</v>
      </c>
      <c r="AD2030" t="s">
        <v>13410</v>
      </c>
      <c r="AE2030" s="11" t="s">
        <v>13411</v>
      </c>
    </row>
    <row r="2031" spans="1:31" ht="16" x14ac:dyDescent="0.2">
      <c r="A2031" t="s">
        <v>13412</v>
      </c>
      <c r="B2031">
        <v>3576</v>
      </c>
      <c r="C2031" t="str">
        <f t="shared" si="312"/>
        <v>store_doc_3576</v>
      </c>
      <c r="D2031" t="s">
        <v>13413</v>
      </c>
      <c r="E2031" t="s">
        <v>13414</v>
      </c>
      <c r="F2031">
        <v>18.773039000000001</v>
      </c>
      <c r="G2031">
        <v>100.765643</v>
      </c>
      <c r="H2031" t="str">
        <f t="shared" si="319"/>
        <v>https://www.google.com/maps/place/18.773039,100.765643</v>
      </c>
      <c r="I2031" t="s">
        <v>28</v>
      </c>
      <c r="J2031" t="s">
        <v>29</v>
      </c>
      <c r="K2031" t="s">
        <v>13415</v>
      </c>
      <c r="L2031" t="s">
        <v>13416</v>
      </c>
      <c r="M2031" t="s">
        <v>11275</v>
      </c>
      <c r="N2031">
        <v>10540</v>
      </c>
      <c r="O2031" t="s">
        <v>13417</v>
      </c>
      <c r="P2031" t="s">
        <v>34</v>
      </c>
      <c r="Q2031" s="3" t="s">
        <v>170</v>
      </c>
      <c r="R2031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1" s="3" t="str">
        <f>VLOOKUP($B2031,[1]Offline!$A$2:$K$2447,2,FALSE)</f>
        <v>Mini Supermarket</v>
      </c>
      <c r="T2031" s="3" t="str">
        <f>VLOOKUP($B2031,[1]Offline!$A$2:$K$2447,6,FALSE)</f>
        <v>05:00-23:00 (18Hrs)</v>
      </c>
      <c r="U2031" s="3" t="str">
        <f>VLOOKUP($B2031,[1]Offline!$A$2:$K$2447,8,FALSE)</f>
        <v>เลขที่ 2/10 ถ.เจ้าฟ้า ต.ในเวียง อ.เมืองน่าน จ.น่าน 55000</v>
      </c>
      <c r="V2031" s="11" t="str">
        <f t="shared" si="314"/>
        <v>เลขที่ 2/10 ถ.เจ้าฟ้า ต.ในเวียง อ.เมืองน่าน จ.น่าน 55000, โทรศัพท์: 096-147-0619</v>
      </c>
      <c r="W2031" s="3" t="str">
        <f>VLOOKUP($B2031,[1]Offline!$A$2:$K$2447,5,FALSE)</f>
        <v>exp3576-sm@lotuss.com</v>
      </c>
      <c r="X2031" s="3" t="str">
        <f>VLOOKUP($B2031,[1]Offline!$A$2:$K$2447,10,FALSE)</f>
        <v>0961470619</v>
      </c>
      <c r="Y2031" t="s">
        <v>13418</v>
      </c>
      <c r="Z2031" t="str">
        <f t="shared" si="315"/>
        <v>0961470619</v>
      </c>
      <c r="AA2031" t="str">
        <f t="shared" si="316"/>
        <v>096-147-0619</v>
      </c>
      <c r="AB2031" t="str">
        <f t="shared" si="317"/>
        <v>Valid</v>
      </c>
      <c r="AC2031" s="4" t="str">
        <f t="shared" si="318"/>
        <v>Valid</v>
      </c>
      <c r="AD2031" t="s">
        <v>13418</v>
      </c>
      <c r="AE2031" s="11" t="s">
        <v>13419</v>
      </c>
    </row>
    <row r="2032" spans="1:31" ht="16" x14ac:dyDescent="0.2">
      <c r="A2032" t="s">
        <v>13420</v>
      </c>
      <c r="B2032">
        <v>3577</v>
      </c>
      <c r="C2032" t="str">
        <f t="shared" si="312"/>
        <v>store_doc_3577</v>
      </c>
      <c r="D2032" t="s">
        <v>13421</v>
      </c>
      <c r="E2032" t="s">
        <v>13422</v>
      </c>
      <c r="F2032">
        <v>6.8674660000000003</v>
      </c>
      <c r="G2032">
        <v>101.367147</v>
      </c>
      <c r="H2032" t="str">
        <f t="shared" si="319"/>
        <v>https://www.google.com/maps/place/6.867466,101.367147</v>
      </c>
      <c r="I2032" t="s">
        <v>28</v>
      </c>
      <c r="J2032" t="s">
        <v>29</v>
      </c>
      <c r="K2032" t="s">
        <v>13423</v>
      </c>
      <c r="L2032" t="s">
        <v>13424</v>
      </c>
      <c r="M2032" t="s">
        <v>13394</v>
      </c>
      <c r="N2032">
        <v>94150</v>
      </c>
      <c r="O2032" t="s">
        <v>13425</v>
      </c>
      <c r="P2032" t="s">
        <v>34</v>
      </c>
      <c r="Q2032" s="3" t="s">
        <v>35</v>
      </c>
      <c r="R2032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2" s="3" t="str">
        <f>VLOOKUP($B2032,[1]Offline!$A$2:$K$2447,2,FALSE)</f>
        <v>Mini Supermarket</v>
      </c>
      <c r="T2032" s="3" t="str">
        <f>VLOOKUP($B2032,[1]Offline!$A$2:$K$2447,6,FALSE)</f>
        <v>06:00-22:00 (16Hrs)</v>
      </c>
      <c r="U2032" s="3" t="str">
        <f>VLOOKUP($B2032,[1]Offline!$A$2:$K$2447,8,FALSE)</f>
        <v>เลขที่ 66/10 หมู่ 1 ต.ยามู อ.ยะหริ่ง จ.ปัตตานี 94150</v>
      </c>
      <c r="V2032" s="11" t="str">
        <f t="shared" si="314"/>
        <v>เลขที่ 66/10 หมู่ 1 ต.ยามู อ.ยะหริ่ง จ.ปัตตานี 94150, โทรศัพท์: 095-386-0445</v>
      </c>
      <c r="W2032" s="3" t="str">
        <f>VLOOKUP($B2032,[1]Offline!$A$2:$K$2447,5,FALSE)</f>
        <v>exp3577-sm@lotuss.com</v>
      </c>
      <c r="X2032" s="3" t="str">
        <f>VLOOKUP($B2032,[1]Offline!$A$2:$K$2447,10,FALSE)</f>
        <v>0953860445</v>
      </c>
      <c r="Y2032" t="s">
        <v>13426</v>
      </c>
      <c r="Z2032" t="str">
        <f t="shared" si="315"/>
        <v>0953860445</v>
      </c>
      <c r="AA2032" t="str">
        <f t="shared" si="316"/>
        <v>095-386-0445</v>
      </c>
      <c r="AB2032" t="str">
        <f t="shared" si="317"/>
        <v>Valid</v>
      </c>
      <c r="AC2032" s="4" t="str">
        <f t="shared" si="318"/>
        <v>Valid</v>
      </c>
      <c r="AD2032" t="s">
        <v>13426</v>
      </c>
      <c r="AE2032" s="11" t="s">
        <v>13427</v>
      </c>
    </row>
    <row r="2033" spans="1:31" ht="16" x14ac:dyDescent="0.2">
      <c r="A2033" t="s">
        <v>13428</v>
      </c>
      <c r="B2033">
        <v>3578</v>
      </c>
      <c r="C2033" t="str">
        <f t="shared" si="312"/>
        <v>store_doc_3578</v>
      </c>
      <c r="D2033" t="s">
        <v>13429</v>
      </c>
      <c r="E2033" t="s">
        <v>13430</v>
      </c>
      <c r="F2033">
        <v>6.9398439999999999</v>
      </c>
      <c r="G2033">
        <v>100.466368</v>
      </c>
      <c r="H2033" t="str">
        <f t="shared" si="319"/>
        <v>https://www.google.com/maps/place/6.939844,100.466368</v>
      </c>
      <c r="I2033" t="s">
        <v>28</v>
      </c>
      <c r="J2033" t="s">
        <v>29</v>
      </c>
      <c r="K2033" t="s">
        <v>13431</v>
      </c>
      <c r="L2033" t="s">
        <v>13432</v>
      </c>
      <c r="M2033" t="s">
        <v>13433</v>
      </c>
      <c r="N2033">
        <v>90250</v>
      </c>
      <c r="O2033" t="s">
        <v>13434</v>
      </c>
      <c r="P2033" t="s">
        <v>34</v>
      </c>
      <c r="Q2033" s="3" t="s">
        <v>170</v>
      </c>
      <c r="R2033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3" s="3" t="str">
        <f>VLOOKUP($B2033,[1]Offline!$A$2:$K$2447,2,FALSE)</f>
        <v>Mini Supermarket</v>
      </c>
      <c r="T2033" s="3" t="str">
        <f>VLOOKUP($B2033,[1]Offline!$A$2:$K$2447,6,FALSE)</f>
        <v>06:00-23:00 (17Hrs)</v>
      </c>
      <c r="U2033" s="3" t="str">
        <f>VLOOKUP($B2033,[1]Offline!$A$2:$K$2447,8,FALSE)</f>
        <v>เลขที่ 85 ถ.บ้านพรุธานี ต.บ้านพรุ อ.หาดใหญ่ จ.สงขลา 90250</v>
      </c>
      <c r="V2033" s="11" t="str">
        <f t="shared" si="314"/>
        <v>เลขที่ 85 ถ.บ้านพรุธานี ต.บ้านพรุ อ.หาดใหญ่ จ.สงขลา 90250, โทรศัพท์: 096-147-2040</v>
      </c>
      <c r="W2033" s="3" t="str">
        <f>VLOOKUP($B2033,[1]Offline!$A$2:$K$2447,5,FALSE)</f>
        <v>exp3578-sm@lotuss.com</v>
      </c>
      <c r="X2033" s="3" t="str">
        <f>VLOOKUP($B2033,[1]Offline!$A$2:$K$2447,10,FALSE)</f>
        <v>0961472040</v>
      </c>
      <c r="Y2033" t="s">
        <v>13435</v>
      </c>
      <c r="Z2033" t="str">
        <f t="shared" si="315"/>
        <v>0961472040</v>
      </c>
      <c r="AA2033" t="str">
        <f t="shared" si="316"/>
        <v>096-147-2040</v>
      </c>
      <c r="AB2033" t="str">
        <f t="shared" si="317"/>
        <v>Valid</v>
      </c>
      <c r="AC2033" s="4" t="str">
        <f t="shared" si="318"/>
        <v>Valid</v>
      </c>
      <c r="AD2033" t="s">
        <v>13435</v>
      </c>
      <c r="AE2033" s="11" t="s">
        <v>13436</v>
      </c>
    </row>
    <row r="2034" spans="1:31" ht="16" x14ac:dyDescent="0.2">
      <c r="A2034" t="s">
        <v>13437</v>
      </c>
      <c r="B2034">
        <v>3579</v>
      </c>
      <c r="C2034" t="str">
        <f t="shared" si="312"/>
        <v>store_doc_3579</v>
      </c>
      <c r="D2034" t="s">
        <v>13438</v>
      </c>
      <c r="E2034" t="s">
        <v>13439</v>
      </c>
      <c r="F2034">
        <v>9.2290120000000009</v>
      </c>
      <c r="G2034">
        <v>98.976662000000005</v>
      </c>
      <c r="H2034" t="str">
        <f t="shared" si="319"/>
        <v>https://www.google.com/maps/place/9.229012,98.976662</v>
      </c>
      <c r="I2034" t="s">
        <v>28</v>
      </c>
      <c r="J2034" t="s">
        <v>29</v>
      </c>
      <c r="K2034" t="s">
        <v>13440</v>
      </c>
      <c r="L2034" t="s">
        <v>13441</v>
      </c>
      <c r="M2034" t="s">
        <v>11314</v>
      </c>
      <c r="N2034">
        <v>84180</v>
      </c>
      <c r="O2034" t="s">
        <v>13442</v>
      </c>
      <c r="P2034" t="s">
        <v>34</v>
      </c>
      <c r="Q2034" s="3" t="s">
        <v>35</v>
      </c>
      <c r="R2034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4" s="3" t="str">
        <f>VLOOKUP($B2034,[1]Offline!$A$2:$K$2447,2,FALSE)</f>
        <v>Mini Supermarket</v>
      </c>
      <c r="T2034" s="3" t="str">
        <f>VLOOKUP($B2034,[1]Offline!$A$2:$K$2447,6,FALSE)</f>
        <v>06:00-23:00 (17Hrs)</v>
      </c>
      <c r="U2034" s="3" t="str">
        <f>VLOOKUP($B2034,[1]Offline!$A$2:$K$2447,8,FALSE)</f>
        <v>เลขที่ 41/9 หมู่ 4 ต.ตะกุกเหนือ อ.วิภาวดี จ.สุราษฎร์ธานี 84180</v>
      </c>
      <c r="V2034" s="11" t="str">
        <f t="shared" si="314"/>
        <v>เลขที่ 41/9 หมู่ 4 ต.ตะกุกเหนือ อ.วิภาวดี จ.สุราษฎร์ธานี 84180, โทรศัพท์: 081-245-3921</v>
      </c>
      <c r="W2034" s="3" t="str">
        <f>VLOOKUP($B2034,[1]Offline!$A$2:$K$2447,5,FALSE)</f>
        <v>exp3579-sm@lotuss.com</v>
      </c>
      <c r="X2034" s="3" t="str">
        <f>VLOOKUP($B2034,[1]Offline!$A$2:$K$2447,10,FALSE)</f>
        <v>0812453921</v>
      </c>
      <c r="Y2034" t="s">
        <v>13443</v>
      </c>
      <c r="Z2034" t="str">
        <f t="shared" si="315"/>
        <v>0812453921</v>
      </c>
      <c r="AA2034" t="str">
        <f t="shared" si="316"/>
        <v>081-245-3921</v>
      </c>
      <c r="AB2034" t="str">
        <f t="shared" si="317"/>
        <v>Valid</v>
      </c>
      <c r="AC2034" s="4" t="str">
        <f t="shared" si="318"/>
        <v>Valid</v>
      </c>
      <c r="AD2034" t="s">
        <v>13443</v>
      </c>
      <c r="AE2034" s="11" t="s">
        <v>13444</v>
      </c>
    </row>
    <row r="2035" spans="1:31" ht="16" x14ac:dyDescent="0.2">
      <c r="A2035" t="s">
        <v>13445</v>
      </c>
      <c r="B2035">
        <v>3580</v>
      </c>
      <c r="C2035" t="str">
        <f t="shared" si="312"/>
        <v>store_doc_3580</v>
      </c>
      <c r="D2035" t="s">
        <v>13446</v>
      </c>
      <c r="E2035" t="s">
        <v>13447</v>
      </c>
      <c r="F2035">
        <v>7.0296349999999999</v>
      </c>
      <c r="G2035">
        <v>100.49898</v>
      </c>
      <c r="H2035" t="str">
        <f t="shared" si="319"/>
        <v>https://www.google.com/maps/place/7.029635,100.49898</v>
      </c>
      <c r="I2035" t="s">
        <v>28</v>
      </c>
      <c r="J2035" t="s">
        <v>29</v>
      </c>
      <c r="K2035" t="s">
        <v>13448</v>
      </c>
      <c r="L2035" t="s">
        <v>13449</v>
      </c>
      <c r="M2035" t="s">
        <v>13433</v>
      </c>
      <c r="N2035">
        <v>90110</v>
      </c>
      <c r="O2035" t="s">
        <v>13450</v>
      </c>
      <c r="Q2035" s="3" t="s">
        <v>170</v>
      </c>
      <c r="R2035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5" s="3" t="str">
        <f>VLOOKUP($B2035,[1]Offline!$A$2:$K$2447,2,FALSE)</f>
        <v>Mini Supermarket</v>
      </c>
      <c r="T2035" s="3" t="str">
        <f>VLOOKUP($B2035,[1]Offline!$A$2:$K$2447,6,FALSE)</f>
        <v>06:00-23:00 (17Hrs)</v>
      </c>
      <c r="U2035" s="3" t="str">
        <f>VLOOKUP($B2035,[1]Offline!$A$2:$K$2447,8,FALSE)</f>
        <v>เลขที่ 1/2 ถ.นวลแก้วอุทิศ ต.คอหงส์ อ.หาดใหญ่ จ.สงขลา 90110</v>
      </c>
      <c r="V2035" s="11" t="str">
        <f t="shared" si="314"/>
        <v>เลขที่ 1/2 ถ.นวลแก้วอุทิศ ต.คอหงส์ อ.หาดใหญ่ จ.สงขลา 90110, โทรศัพท์: 081-249-7548</v>
      </c>
      <c r="W2035" s="3" t="str">
        <f>VLOOKUP($B2035,[1]Offline!$A$2:$K$2447,5,FALSE)</f>
        <v>exp3580-sm@lotuss.com</v>
      </c>
      <c r="X2035" s="3" t="str">
        <f>VLOOKUP($B2035,[1]Offline!$A$2:$K$2447,10,FALSE)</f>
        <v>0812497548</v>
      </c>
      <c r="Y2035" t="s">
        <v>13451</v>
      </c>
      <c r="Z2035" t="str">
        <f t="shared" si="315"/>
        <v>0812497548</v>
      </c>
      <c r="AA2035" t="str">
        <f t="shared" si="316"/>
        <v>081-249-7548</v>
      </c>
      <c r="AB2035" t="str">
        <f t="shared" si="317"/>
        <v>Valid</v>
      </c>
      <c r="AC2035" s="4" t="str">
        <f t="shared" si="318"/>
        <v>Valid</v>
      </c>
      <c r="AD2035" t="s">
        <v>13451</v>
      </c>
      <c r="AE2035" s="11" t="s">
        <v>13452</v>
      </c>
    </row>
    <row r="2036" spans="1:31" ht="16" x14ac:dyDescent="0.2">
      <c r="A2036" t="s">
        <v>13453</v>
      </c>
      <c r="B2036">
        <v>3581</v>
      </c>
      <c r="C2036" t="str">
        <f t="shared" si="312"/>
        <v>store_doc_3581</v>
      </c>
      <c r="D2036" t="s">
        <v>13454</v>
      </c>
      <c r="E2036" t="s">
        <v>13455</v>
      </c>
      <c r="F2036">
        <v>13.888007</v>
      </c>
      <c r="G2036">
        <v>100.508348</v>
      </c>
      <c r="H2036" t="str">
        <f t="shared" si="319"/>
        <v>https://www.google.com/maps/place/13.888007,100.508348</v>
      </c>
      <c r="I2036" t="s">
        <v>28</v>
      </c>
      <c r="J2036" t="s">
        <v>29</v>
      </c>
      <c r="K2036" t="s">
        <v>13456</v>
      </c>
      <c r="L2036" t="s">
        <v>11365</v>
      </c>
      <c r="M2036" t="s">
        <v>11421</v>
      </c>
      <c r="N2036">
        <v>11000</v>
      </c>
      <c r="O2036" t="s">
        <v>13457</v>
      </c>
      <c r="P2036" t="s">
        <v>34</v>
      </c>
      <c r="Q2036" s="3" t="s">
        <v>35</v>
      </c>
      <c r="R2036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6" s="3" t="str">
        <f>VLOOKUP($B2036,[1]Offline!$A$2:$K$2447,2,FALSE)</f>
        <v>Mini Supermarket</v>
      </c>
      <c r="T2036" s="3" t="str">
        <f>VLOOKUP($B2036,[1]Offline!$A$2:$K$2447,6,FALSE)</f>
        <v>06:00-23:00 (17Hrs)</v>
      </c>
      <c r="U2036" s="3" t="str">
        <f>VLOOKUP($B2036,[1]Offline!$A$2:$K$2447,8,FALSE)</f>
        <v>เลขที่ 49/1 ซ.ติวานนท์ 45 ต.ท่าทราย อ.เมืองนนทบุรี จ.นนทบุรี 11000</v>
      </c>
      <c r="V2036" s="11" t="str">
        <f t="shared" si="314"/>
        <v>เลขที่ 49/1 ซ.ติวานนท์ 45 ต.ท่าทราย อ.เมืองนนทบุรี จ.นนทบุรี 11000, โทรศัพท์: 081-245-4293</v>
      </c>
      <c r="W2036" s="3" t="str">
        <f>VLOOKUP($B2036,[1]Offline!$A$2:$K$2447,5,FALSE)</f>
        <v>exp3581-sm@lotuss.com</v>
      </c>
      <c r="X2036" s="3" t="str">
        <f>VLOOKUP($B2036,[1]Offline!$A$2:$K$2447,10,FALSE)</f>
        <v>0812454293</v>
      </c>
      <c r="Y2036" t="s">
        <v>13458</v>
      </c>
      <c r="Z2036" t="str">
        <f t="shared" si="315"/>
        <v>0812454293</v>
      </c>
      <c r="AA2036" t="str">
        <f t="shared" si="316"/>
        <v>081-245-4293</v>
      </c>
      <c r="AB2036" t="str">
        <f t="shared" si="317"/>
        <v>Valid</v>
      </c>
      <c r="AC2036" s="4" t="str">
        <f t="shared" si="318"/>
        <v>Valid</v>
      </c>
      <c r="AD2036" t="s">
        <v>13458</v>
      </c>
      <c r="AE2036" s="11" t="s">
        <v>13459</v>
      </c>
    </row>
    <row r="2037" spans="1:31" ht="16" x14ac:dyDescent="0.2">
      <c r="A2037" t="s">
        <v>13460</v>
      </c>
      <c r="B2037">
        <v>3582</v>
      </c>
      <c r="C2037" t="str">
        <f t="shared" si="312"/>
        <v>store_doc_3582</v>
      </c>
      <c r="D2037" t="s">
        <v>13461</v>
      </c>
      <c r="E2037" t="s">
        <v>13462</v>
      </c>
      <c r="F2037">
        <v>13.624722</v>
      </c>
      <c r="G2037">
        <v>100.665981</v>
      </c>
      <c r="H2037" t="str">
        <f t="shared" si="319"/>
        <v>https://www.google.com/maps/place/13.624722,100.665981</v>
      </c>
      <c r="I2037" t="s">
        <v>28</v>
      </c>
      <c r="J2037" t="s">
        <v>29</v>
      </c>
      <c r="K2037" t="s">
        <v>13463</v>
      </c>
      <c r="L2037" t="s">
        <v>13230</v>
      </c>
      <c r="M2037" t="s">
        <v>11275</v>
      </c>
      <c r="N2037">
        <v>10540</v>
      </c>
      <c r="O2037" t="s">
        <v>13464</v>
      </c>
      <c r="P2037" t="s">
        <v>34</v>
      </c>
      <c r="Q2037" s="3" t="s">
        <v>170</v>
      </c>
      <c r="R2037" s="3" t="str">
        <f t="shared" si="313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7" s="3" t="str">
        <f>VLOOKUP($B2037,[1]Offline!$A$2:$K$2447,2,FALSE)</f>
        <v>Mini Supermarket</v>
      </c>
      <c r="T2037" s="3" t="str">
        <f>VLOOKUP($B2037,[1]Offline!$A$2:$K$2447,6,FALSE)</f>
        <v>06:00-23:00 (17Hrs)</v>
      </c>
      <c r="U2037" s="3" t="str">
        <f>VLOOKUP($B2037,[1]Offline!$A$2:$K$2447,8,FALSE)</f>
        <v>เลขที่ 61/5 หมู่ 8 ต.บางแก้ว อ.บางพลี จ.สมุทรปราการ 10540</v>
      </c>
      <c r="V2037" s="11" t="str">
        <f t="shared" si="314"/>
        <v>เลขที่ 61/5 หมู่ 8 ต.บางแก้ว อ.บางพลี จ.สมุทรปราการ 10540, โทรศัพท์: 081-245-7101</v>
      </c>
      <c r="W2037" s="3" t="str">
        <f>VLOOKUP($B2037,[1]Offline!$A$2:$K$2447,5,FALSE)</f>
        <v>exp3582-sm@lotuss.com</v>
      </c>
      <c r="X2037" s="3" t="str">
        <f>VLOOKUP($B2037,[1]Offline!$A$2:$K$2447,10,FALSE)</f>
        <v>0812457101</v>
      </c>
      <c r="Y2037" t="s">
        <v>13465</v>
      </c>
      <c r="Z2037" t="str">
        <f t="shared" si="315"/>
        <v>0812457101</v>
      </c>
      <c r="AA2037" t="str">
        <f t="shared" si="316"/>
        <v>081-245-7101</v>
      </c>
      <c r="AB2037" t="str">
        <f t="shared" si="317"/>
        <v>Valid</v>
      </c>
      <c r="AC2037" s="4" t="str">
        <f t="shared" si="318"/>
        <v>Valid</v>
      </c>
      <c r="AD2037" t="s">
        <v>13465</v>
      </c>
      <c r="AE2037" s="11" t="s">
        <v>13466</v>
      </c>
    </row>
    <row r="2038" spans="1:31" ht="16" x14ac:dyDescent="0.2">
      <c r="A2038" t="s">
        <v>13467</v>
      </c>
      <c r="B2038">
        <v>3583</v>
      </c>
      <c r="C2038" t="str">
        <f t="shared" si="312"/>
        <v>store_doc_3583</v>
      </c>
      <c r="D2038" t="s">
        <v>13468</v>
      </c>
      <c r="E2038" t="s">
        <v>13469</v>
      </c>
      <c r="F2038">
        <v>14.206576999999999</v>
      </c>
      <c r="G2038">
        <v>101.210021</v>
      </c>
      <c r="H2038" t="str">
        <f t="shared" si="319"/>
        <v>https://www.google.com/maps/place/14.206577,101.210021</v>
      </c>
      <c r="I2038" t="s">
        <v>28</v>
      </c>
      <c r="J2038" t="s">
        <v>29</v>
      </c>
      <c r="K2038" t="s">
        <v>13470</v>
      </c>
      <c r="L2038" t="s">
        <v>11365</v>
      </c>
      <c r="M2038" t="s">
        <v>13007</v>
      </c>
      <c r="N2038">
        <v>26000</v>
      </c>
      <c r="O2038" t="s">
        <v>13471</v>
      </c>
      <c r="P2038" t="s">
        <v>34</v>
      </c>
      <c r="Q2038" s="3" t="s">
        <v>44</v>
      </c>
      <c r="R2038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8" s="3" t="str">
        <f>VLOOKUP($B2038,[1]Offline!$A$2:$K$2447,2,FALSE)</f>
        <v>Mini Supermarket</v>
      </c>
      <c r="T2038" s="3" t="str">
        <f>VLOOKUP($B2038,[1]Offline!$A$2:$K$2447,6,FALSE)</f>
        <v xml:space="preserve">24 Hours </v>
      </c>
      <c r="U2038" s="3" t="str">
        <f>VLOOKUP($B2038,[1]Offline!$A$2:$K$2447,8,FALSE)</f>
        <v>เลขที่ 1-306/31 ถ.สุวรรณศร ต.นครนายก อ.เมืองนครนายก จ.นครนายก 26000</v>
      </c>
      <c r="V2038" s="11" t="str">
        <f t="shared" si="314"/>
        <v>เลขที่ 1-306/31 ถ.สุวรรณศร ต.นครนายก อ.เมืองนครนายก จ.นครนายก 26000, โทรศัพท์: 063-939-4611</v>
      </c>
      <c r="W2038" s="3" t="str">
        <f>VLOOKUP($B2038,[1]Offline!$A$2:$K$2447,5,FALSE)</f>
        <v>exp3583-sm@lotuss.com</v>
      </c>
      <c r="X2038" s="3" t="str">
        <f>VLOOKUP($B2038,[1]Offline!$A$2:$K$2447,10,FALSE)</f>
        <v>0639394611</v>
      </c>
      <c r="Y2038" t="s">
        <v>13472</v>
      </c>
      <c r="Z2038" t="str">
        <f t="shared" si="315"/>
        <v>0639394611</v>
      </c>
      <c r="AA2038" t="str">
        <f t="shared" si="316"/>
        <v>063-939-4611</v>
      </c>
      <c r="AB2038" t="str">
        <f t="shared" si="317"/>
        <v>Valid</v>
      </c>
      <c r="AC2038" s="4" t="str">
        <f t="shared" si="318"/>
        <v>Valid</v>
      </c>
      <c r="AD2038" t="s">
        <v>13472</v>
      </c>
      <c r="AE2038" s="11" t="s">
        <v>13473</v>
      </c>
    </row>
    <row r="2039" spans="1:31" ht="16" x14ac:dyDescent="0.2">
      <c r="A2039" t="s">
        <v>13474</v>
      </c>
      <c r="B2039">
        <v>3584</v>
      </c>
      <c r="C2039" t="str">
        <f t="shared" si="312"/>
        <v>store_doc_3584</v>
      </c>
      <c r="D2039" t="s">
        <v>13475</v>
      </c>
      <c r="E2039" t="s">
        <v>13476</v>
      </c>
      <c r="F2039">
        <v>15.875140999999999</v>
      </c>
      <c r="G2039">
        <v>104.624388</v>
      </c>
      <c r="H2039" t="str">
        <f t="shared" si="319"/>
        <v>https://www.google.com/maps/place/15.875141,104.624388</v>
      </c>
      <c r="I2039" t="s">
        <v>28</v>
      </c>
      <c r="J2039" t="s">
        <v>29</v>
      </c>
      <c r="K2039" t="s">
        <v>13477</v>
      </c>
      <c r="L2039" t="s">
        <v>13478</v>
      </c>
      <c r="M2039" t="s">
        <v>5702</v>
      </c>
      <c r="N2039">
        <v>37000</v>
      </c>
      <c r="O2039" t="s">
        <v>13479</v>
      </c>
      <c r="P2039" t="s">
        <v>34</v>
      </c>
      <c r="Q2039" s="3" t="s">
        <v>35</v>
      </c>
      <c r="R2039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39" s="3" t="str">
        <f>VLOOKUP($B2039,[1]Offline!$A$2:$K$2447,2,FALSE)</f>
        <v>Mini Supermarket</v>
      </c>
      <c r="T2039" s="3" t="str">
        <f>VLOOKUP($B2039,[1]Offline!$A$2:$K$2447,6,FALSE)</f>
        <v>06:00-23:00 (17Hrs)</v>
      </c>
      <c r="U2039" s="3" t="str">
        <f>VLOOKUP($B2039,[1]Offline!$A$2:$K$2447,8,FALSE)</f>
        <v>เลขที่ 566 หมู่ 13 ต.บุ่ง อ.เมืองอำนาจเจริญ จ.อำนาจเจริญ 37000</v>
      </c>
      <c r="V2039" s="11" t="str">
        <f t="shared" si="314"/>
        <v>เลขที่ 566 หมู่ 13 ต.บุ่ง อ.เมืองอำนาจเจริญ จ.อำนาจเจริญ 37000, โทรศัพท์: 081-245-7102</v>
      </c>
      <c r="W2039" s="3" t="str">
        <f>VLOOKUP($B2039,[1]Offline!$A$2:$K$2447,5,FALSE)</f>
        <v>exp3584-sm@lotuss.com</v>
      </c>
      <c r="X2039" s="3" t="str">
        <f>VLOOKUP($B2039,[1]Offline!$A$2:$K$2447,10,FALSE)</f>
        <v>0812457102</v>
      </c>
      <c r="Y2039" t="s">
        <v>13480</v>
      </c>
      <c r="Z2039" t="str">
        <f t="shared" si="315"/>
        <v>0812457102</v>
      </c>
      <c r="AA2039" t="str">
        <f t="shared" si="316"/>
        <v>081-245-7102</v>
      </c>
      <c r="AB2039" t="str">
        <f t="shared" si="317"/>
        <v>Valid</v>
      </c>
      <c r="AC2039" s="4" t="str">
        <f t="shared" si="318"/>
        <v>Valid</v>
      </c>
      <c r="AD2039" t="s">
        <v>13480</v>
      </c>
      <c r="AE2039" s="11" t="s">
        <v>13481</v>
      </c>
    </row>
    <row r="2040" spans="1:31" ht="16" x14ac:dyDescent="0.2">
      <c r="A2040" t="s">
        <v>13482</v>
      </c>
      <c r="B2040">
        <v>3585</v>
      </c>
      <c r="C2040" t="str">
        <f t="shared" si="312"/>
        <v>store_doc_3585</v>
      </c>
      <c r="D2040" t="s">
        <v>13483</v>
      </c>
      <c r="E2040" t="s">
        <v>13484</v>
      </c>
      <c r="F2040">
        <v>17.635560000000002</v>
      </c>
      <c r="G2040">
        <v>100.088097</v>
      </c>
      <c r="H2040" t="str">
        <f t="shared" si="319"/>
        <v>https://www.google.com/maps/place/17.63556,100.088097</v>
      </c>
      <c r="I2040" t="s">
        <v>28</v>
      </c>
      <c r="J2040" t="s">
        <v>29</v>
      </c>
      <c r="K2040" t="s">
        <v>13485</v>
      </c>
      <c r="L2040" t="s">
        <v>13486</v>
      </c>
      <c r="M2040" t="s">
        <v>6344</v>
      </c>
      <c r="N2040">
        <v>53000</v>
      </c>
      <c r="O2040" t="s">
        <v>11438</v>
      </c>
      <c r="P2040" t="s">
        <v>34</v>
      </c>
      <c r="Q2040" s="3" t="s">
        <v>44</v>
      </c>
      <c r="R2040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0" s="3" t="str">
        <f>VLOOKUP($B2040,[1]Offline!$A$2:$K$2447,2,FALSE)</f>
        <v>Mini Supermarket</v>
      </c>
      <c r="T2040" s="3" t="str">
        <f>VLOOKUP($B2040,[1]Offline!$A$2:$K$2447,6,FALSE)</f>
        <v>24 Hours</v>
      </c>
      <c r="U2040" s="3" t="str">
        <f>VLOOKUP($B2040,[1]Offline!$A$2:$K$2447,8,FALSE)</f>
        <v>เลขที่ 61/22 ถ.เจษฎาบดินทร์เหนือ ต.ท่าอิฐ อ.เมืองอุตรดิตถ์ จ.อุตรดิตถ์ 53000</v>
      </c>
      <c r="V2040" s="11" t="str">
        <f t="shared" si="314"/>
        <v>เลขที่ 61/22 ถ.เจษฎาบดินทร์เหนือ ต.ท่าอิฐ อ.เมืองอุตรดิตถ์ จ.อุตรดิตถ์ 53000, โทรศัพท์: 081-246-5996</v>
      </c>
      <c r="W2040" s="3" t="str">
        <f>VLOOKUP($B2040,[1]Offline!$A$2:$K$2447,5,FALSE)</f>
        <v>exp3585-sm@lotuss.com</v>
      </c>
      <c r="X2040" s="3" t="str">
        <f>VLOOKUP($B2040,[1]Offline!$A$2:$K$2447,10,FALSE)</f>
        <v>0812465996</v>
      </c>
      <c r="Y2040" t="s">
        <v>13487</v>
      </c>
      <c r="Z2040" t="str">
        <f t="shared" si="315"/>
        <v>0812465996</v>
      </c>
      <c r="AA2040" t="str">
        <f t="shared" si="316"/>
        <v>081-246-5996</v>
      </c>
      <c r="AB2040" t="str">
        <f t="shared" si="317"/>
        <v>Valid</v>
      </c>
      <c r="AC2040" s="4" t="str">
        <f t="shared" si="318"/>
        <v>Valid</v>
      </c>
      <c r="AD2040" t="s">
        <v>13487</v>
      </c>
      <c r="AE2040" s="11" t="s">
        <v>13488</v>
      </c>
    </row>
    <row r="2041" spans="1:31" ht="16" x14ac:dyDescent="0.2">
      <c r="A2041" t="s">
        <v>13489</v>
      </c>
      <c r="B2041">
        <v>3586</v>
      </c>
      <c r="C2041" t="str">
        <f t="shared" si="312"/>
        <v>store_doc_3586</v>
      </c>
      <c r="D2041" t="s">
        <v>13490</v>
      </c>
      <c r="E2041" t="s">
        <v>13491</v>
      </c>
      <c r="F2041">
        <v>14.317169</v>
      </c>
      <c r="G2041">
        <v>100.626412</v>
      </c>
      <c r="H2041" t="str">
        <f t="shared" si="319"/>
        <v>https://www.google.com/maps/place/14.317169,100.626412</v>
      </c>
      <c r="I2041" t="s">
        <v>28</v>
      </c>
      <c r="J2041" t="s">
        <v>29</v>
      </c>
      <c r="K2041" t="s">
        <v>13492</v>
      </c>
      <c r="L2041" t="s">
        <v>13493</v>
      </c>
      <c r="M2041" t="s">
        <v>13494</v>
      </c>
      <c r="N2041">
        <v>13160</v>
      </c>
      <c r="O2041" t="s">
        <v>13495</v>
      </c>
      <c r="P2041" t="s">
        <v>34</v>
      </c>
      <c r="Q2041" s="3" t="s">
        <v>44</v>
      </c>
      <c r="R2041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1" s="3" t="str">
        <f>VLOOKUP($B2041,[1]Offline!$A$2:$K$2447,2,FALSE)</f>
        <v>Mini Supermarket</v>
      </c>
      <c r="T2041" s="3" t="str">
        <f>VLOOKUP($B2041,[1]Offline!$A$2:$K$2447,6,FALSE)</f>
        <v>05:00-24:00 (19Hrs)</v>
      </c>
      <c r="U2041" s="3" t="str">
        <f>VLOOKUP($B2041,[1]Offline!$A$2:$K$2447,8,FALSE)</f>
        <v>เลขที่ 252 หมู่ 5 ต.บ้านกรด อ.บางปะอิน จ.พระนครศรีอยุธยา 13160</v>
      </c>
      <c r="V2041" s="11" t="str">
        <f t="shared" si="314"/>
        <v>เลขที่ 252 หมู่ 5 ต.บ้านกรด อ.บางปะอิน จ.พระนครศรีอยุธยา 13160, โทรศัพท์: 084-927-6144</v>
      </c>
      <c r="W2041" s="3" t="str">
        <f>VLOOKUP($B2041,[1]Offline!$A$2:$K$2447,5,FALSE)</f>
        <v>Exp3586-SM@lotuss.com</v>
      </c>
      <c r="X2041" s="3" t="str">
        <f>VLOOKUP($B2041,[1]Offline!$A$2:$K$2447,10,FALSE)</f>
        <v>0849276144</v>
      </c>
      <c r="Y2041" t="s">
        <v>13496</v>
      </c>
      <c r="Z2041" t="str">
        <f t="shared" si="315"/>
        <v>0849276144</v>
      </c>
      <c r="AA2041" t="str">
        <f t="shared" si="316"/>
        <v>084-927-6144</v>
      </c>
      <c r="AB2041" t="str">
        <f t="shared" si="317"/>
        <v>Valid</v>
      </c>
      <c r="AC2041" s="4" t="str">
        <f t="shared" si="318"/>
        <v>Valid</v>
      </c>
      <c r="AD2041" t="s">
        <v>13496</v>
      </c>
      <c r="AE2041" s="11" t="s">
        <v>13497</v>
      </c>
    </row>
    <row r="2042" spans="1:31" ht="16" x14ac:dyDescent="0.2">
      <c r="A2042" t="s">
        <v>13498</v>
      </c>
      <c r="B2042">
        <v>3587</v>
      </c>
      <c r="C2042" t="str">
        <f t="shared" si="312"/>
        <v>store_doc_3587</v>
      </c>
      <c r="D2042" t="s">
        <v>13499</v>
      </c>
      <c r="E2042" t="s">
        <v>13500</v>
      </c>
      <c r="F2042">
        <v>7.9241263000000002</v>
      </c>
      <c r="G2042">
        <v>98.382107199999993</v>
      </c>
      <c r="H2042" t="str">
        <f t="shared" si="319"/>
        <v>https://www.google.com/maps/place/7.9241263,98.3821072</v>
      </c>
      <c r="I2042" t="s">
        <v>28</v>
      </c>
      <c r="J2042" t="s">
        <v>29</v>
      </c>
      <c r="K2042" t="s">
        <v>13501</v>
      </c>
      <c r="L2042" t="s">
        <v>12513</v>
      </c>
      <c r="M2042" t="s">
        <v>2338</v>
      </c>
      <c r="N2042">
        <v>83000</v>
      </c>
      <c r="O2042" t="s">
        <v>13502</v>
      </c>
      <c r="P2042" t="s">
        <v>34</v>
      </c>
      <c r="Q2042" s="3" t="s">
        <v>44</v>
      </c>
      <c r="R2042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2" s="3" t="str">
        <f>VLOOKUP($B2042,[1]Offline!$A$2:$K$2447,2,FALSE)</f>
        <v>Mini Supermarket</v>
      </c>
      <c r="T2042" s="3" t="str">
        <f>VLOOKUP($B2042,[1]Offline!$A$2:$K$2447,6,FALSE)</f>
        <v xml:space="preserve">24 Hours </v>
      </c>
      <c r="U2042" s="3" t="str">
        <f>VLOOKUP($B2042,[1]Offline!$A$2:$K$2447,8,FALSE)</f>
        <v>เลขที่ 143/216 หมู่ 5 ต.รัษฎา อ.เมืองภูเก็ต จ.ภูเก็ต 83000</v>
      </c>
      <c r="V2042" s="11" t="str">
        <f t="shared" si="314"/>
        <v>เลขที่ 143/216 หมู่ 5 ต.รัษฎา อ.เมืองภูเก็ต จ.ภูเก็ต 83000, โทรศัพท์: 081-245-7105</v>
      </c>
      <c r="W2042" s="3" t="str">
        <f>VLOOKUP($B2042,[1]Offline!$A$2:$K$2447,5,FALSE)</f>
        <v>exp3587-sm@lotuss.com</v>
      </c>
      <c r="X2042" s="3" t="str">
        <f>VLOOKUP($B2042,[1]Offline!$A$2:$K$2447,10,FALSE)</f>
        <v>0812457105</v>
      </c>
      <c r="Y2042" t="s">
        <v>13503</v>
      </c>
      <c r="Z2042" t="str">
        <f t="shared" si="315"/>
        <v>0812457105</v>
      </c>
      <c r="AA2042" t="str">
        <f t="shared" si="316"/>
        <v>081-245-7105</v>
      </c>
      <c r="AB2042" t="str">
        <f t="shared" si="317"/>
        <v>Valid</v>
      </c>
      <c r="AC2042" s="4" t="str">
        <f t="shared" si="318"/>
        <v>Valid</v>
      </c>
      <c r="AD2042" t="s">
        <v>13503</v>
      </c>
      <c r="AE2042" s="11" t="s">
        <v>13504</v>
      </c>
    </row>
    <row r="2043" spans="1:31" ht="16" x14ac:dyDescent="0.2">
      <c r="A2043" t="s">
        <v>13505</v>
      </c>
      <c r="B2043">
        <v>3588</v>
      </c>
      <c r="C2043" t="str">
        <f t="shared" si="312"/>
        <v>store_doc_3588</v>
      </c>
      <c r="D2043" t="s">
        <v>13506</v>
      </c>
      <c r="E2043" t="s">
        <v>13507</v>
      </c>
      <c r="F2043">
        <v>12.545489</v>
      </c>
      <c r="G2043">
        <v>99.956969000000001</v>
      </c>
      <c r="H2043" t="str">
        <f t="shared" si="319"/>
        <v>https://www.google.com/maps/place/12.545489,99.956969</v>
      </c>
      <c r="I2043" t="s">
        <v>28</v>
      </c>
      <c r="J2043" t="s">
        <v>29</v>
      </c>
      <c r="K2043" t="s">
        <v>13508</v>
      </c>
      <c r="L2043" t="s">
        <v>13509</v>
      </c>
      <c r="M2043" t="s">
        <v>1043</v>
      </c>
      <c r="N2043">
        <v>77110</v>
      </c>
      <c r="O2043" t="s">
        <v>13510</v>
      </c>
      <c r="P2043" t="s">
        <v>34</v>
      </c>
      <c r="Q2043" s="3" t="s">
        <v>44</v>
      </c>
      <c r="R2043" s="3" t="str">
        <f t="shared" si="313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3" s="3" t="str">
        <f>VLOOKUP($B2043,[1]Offline!$A$2:$K$2447,2,FALSE)</f>
        <v>Mini Supermarket</v>
      </c>
      <c r="T2043" s="3" t="str">
        <f>VLOOKUP($B2043,[1]Offline!$A$2:$K$2447,6,FALSE)</f>
        <v xml:space="preserve">24 Hours </v>
      </c>
      <c r="U2043" s="3" t="str">
        <f>VLOOKUP($B2043,[1]Offline!$A$2:$K$2447,8,FALSE)</f>
        <v>เลขที่ 136/570 ซ.หมู่บ้านหนองแก ต.หนองแก อ.หัวหิน จ.ประจวบคีรีขันธ์ 77110</v>
      </c>
      <c r="V2043" s="11" t="str">
        <f t="shared" si="314"/>
        <v>เลขที่ 136/570 ซ.หมู่บ้านหนองแก ต.หนองแก อ.หัวหิน จ.ประจวบคีรีขันธ์ 77110, โทรศัพท์: 061-245-7106</v>
      </c>
      <c r="W2043" s="3" t="str">
        <f>VLOOKUP($B2043,[1]Offline!$A$2:$K$2447,5,FALSE)</f>
        <v>exp3588-sm@lotuss.com</v>
      </c>
      <c r="X2043" s="3" t="str">
        <f>VLOOKUP($B2043,[1]Offline!$A$2:$K$2447,10,FALSE)</f>
        <v>0612457106</v>
      </c>
      <c r="Y2043" t="s">
        <v>13511</v>
      </c>
      <c r="Z2043" t="str">
        <f t="shared" si="315"/>
        <v>0612457106</v>
      </c>
      <c r="AA2043" t="str">
        <f t="shared" si="316"/>
        <v>061-245-7106</v>
      </c>
      <c r="AB2043" t="str">
        <f t="shared" si="317"/>
        <v>Valid</v>
      </c>
      <c r="AC2043" s="4" t="str">
        <f t="shared" si="318"/>
        <v>Valid</v>
      </c>
      <c r="AD2043" t="s">
        <v>13511</v>
      </c>
      <c r="AE2043" s="11" t="s">
        <v>13512</v>
      </c>
    </row>
    <row r="2044" spans="1:31" ht="16" x14ac:dyDescent="0.2">
      <c r="A2044" t="s">
        <v>13513</v>
      </c>
      <c r="B2044">
        <v>3589</v>
      </c>
      <c r="C2044" t="str">
        <f t="shared" si="312"/>
        <v>store_doc_3589</v>
      </c>
      <c r="D2044" t="s">
        <v>13514</v>
      </c>
      <c r="E2044" t="s">
        <v>13515</v>
      </c>
      <c r="F2044">
        <v>13.439463</v>
      </c>
      <c r="G2044">
        <v>101.106298</v>
      </c>
      <c r="H2044" t="str">
        <f t="shared" si="319"/>
        <v>https://www.google.com/maps/place/13.439463,101.106298</v>
      </c>
      <c r="I2044" t="s">
        <v>28</v>
      </c>
      <c r="J2044" t="s">
        <v>29</v>
      </c>
      <c r="K2044" t="s">
        <v>13516</v>
      </c>
      <c r="L2044" t="s">
        <v>13517</v>
      </c>
      <c r="M2044" t="s">
        <v>11366</v>
      </c>
      <c r="N2044">
        <v>20160</v>
      </c>
      <c r="O2044" t="s">
        <v>13518</v>
      </c>
      <c r="P2044" t="s">
        <v>34</v>
      </c>
      <c r="Q2044" s="3" t="s">
        <v>35</v>
      </c>
      <c r="R2044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4" s="3" t="str">
        <f>VLOOKUP($B2044,[1]Offline!$A$2:$K$2447,2,FALSE)</f>
        <v>Mini Supermarket</v>
      </c>
      <c r="T2044" s="3" t="str">
        <f>VLOOKUP($B2044,[1]Offline!$A$2:$K$2447,6,FALSE)</f>
        <v xml:space="preserve">24 Hours </v>
      </c>
      <c r="U2044" s="3" t="str">
        <f>VLOOKUP($B2044,[1]Offline!$A$2:$K$2447,8,FALSE)</f>
        <v>เลขที่ 97 หมู่ 8  ตำบลมาบโป่ง อำเภอพานทอง จังหวัดชลบุรี</v>
      </c>
      <c r="V2044" s="11" t="str">
        <f t="shared" si="314"/>
        <v>เลขที่ 97 หมู่ 8  ตำบลมาบโป่ง อำเภอพานทอง จังหวัดชลบุรี, โทรศัพท์: ยังไม่มีเบอร์สาขา</v>
      </c>
      <c r="W2044" s="3" t="str">
        <f>VLOOKUP($B2044,[1]Offline!$A$2:$K$2447,5,FALSE)</f>
        <v>exp3589-sm@lotuss.com</v>
      </c>
      <c r="X2044" s="3" t="str">
        <f>VLOOKUP($B2044,[1]Offline!$A$2:$K$2447,10,FALSE)</f>
        <v>0ยังไม่มีเบอร์สาขา</v>
      </c>
      <c r="Y2044" t="s">
        <v>1580</v>
      </c>
      <c r="Z2044" t="str">
        <f t="shared" si="315"/>
        <v>ยังไม่มีเบอร์สาขา</v>
      </c>
      <c r="AA2044" t="str">
        <f t="shared" si="316"/>
        <v>ยังไม่มีเบอร์สาขา</v>
      </c>
      <c r="AB2044" t="str">
        <f t="shared" si="317"/>
        <v>Invalid</v>
      </c>
      <c r="AC2044" s="4" t="str">
        <f t="shared" si="318"/>
        <v>Invalid</v>
      </c>
      <c r="AD2044" t="s">
        <v>1580</v>
      </c>
      <c r="AE2044" s="11" t="s">
        <v>1580</v>
      </c>
    </row>
    <row r="2045" spans="1:31" ht="16" x14ac:dyDescent="0.2">
      <c r="A2045" t="s">
        <v>13519</v>
      </c>
      <c r="B2045">
        <v>3590</v>
      </c>
      <c r="C2045" t="str">
        <f t="shared" si="312"/>
        <v>store_doc_3590</v>
      </c>
      <c r="D2045" t="s">
        <v>13520</v>
      </c>
      <c r="E2045" t="s">
        <v>13521</v>
      </c>
      <c r="F2045">
        <v>13.6662222</v>
      </c>
      <c r="G2045">
        <v>100.6976389</v>
      </c>
      <c r="H2045" t="str">
        <f t="shared" si="319"/>
        <v>https://www.google.com/maps/place/13.6662222,100.6976389</v>
      </c>
      <c r="I2045" t="s">
        <v>28</v>
      </c>
      <c r="J2045" t="s">
        <v>29</v>
      </c>
      <c r="K2045" t="s">
        <v>13522</v>
      </c>
      <c r="L2045" t="s">
        <v>318</v>
      </c>
      <c r="M2045" t="s">
        <v>32</v>
      </c>
      <c r="N2045">
        <v>10250</v>
      </c>
      <c r="O2045" t="s">
        <v>795</v>
      </c>
      <c r="P2045" t="s">
        <v>34</v>
      </c>
      <c r="Q2045" s="3" t="s">
        <v>35</v>
      </c>
      <c r="R2045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5" s="3" t="str">
        <f>VLOOKUP($B2045,[1]Offline!$A$2:$K$2447,2,FALSE)</f>
        <v>Mini Supermarket</v>
      </c>
      <c r="T2045" s="3" t="str">
        <f>VLOOKUP($B2045,[1]Offline!$A$2:$K$2447,6,FALSE)</f>
        <v xml:space="preserve">24 Hours </v>
      </c>
      <c r="U2045" s="3" t="str">
        <f>VLOOKUP($B2045,[1]Offline!$A$2:$K$2447,8,FALSE)</f>
        <v>เลขที่ 422/2 ถนนกาญจนาภิเษก แขวงดอกไม้ เขตประเวท กรุงเทพมหานคร 10250</v>
      </c>
      <c r="V2045" s="11" t="str">
        <f t="shared" si="314"/>
        <v>เลขที่ 422/2 ถนนกาญจนาภิเษก แขวงดอกไม้ เขตประเวท กรุงเทพมหานคร 10250, โทรศัพท์: 081-246-9125</v>
      </c>
      <c r="W2045" s="3" t="str">
        <f>VLOOKUP($B2045,[1]Offline!$A$2:$K$2447,5,FALSE)</f>
        <v>exp3590-sm@lotuss.com</v>
      </c>
      <c r="X2045" s="3" t="str">
        <f>VLOOKUP($B2045,[1]Offline!$A$2:$K$2447,10,FALSE)</f>
        <v>0812469125</v>
      </c>
      <c r="Y2045" t="s">
        <v>13523</v>
      </c>
      <c r="Z2045" t="str">
        <f t="shared" si="315"/>
        <v>0812469125</v>
      </c>
      <c r="AA2045" t="str">
        <f t="shared" si="316"/>
        <v>081-246-9125</v>
      </c>
      <c r="AB2045" t="str">
        <f t="shared" si="317"/>
        <v>Valid</v>
      </c>
      <c r="AC2045" s="4" t="str">
        <f t="shared" si="318"/>
        <v>Valid</v>
      </c>
      <c r="AD2045" t="s">
        <v>13523</v>
      </c>
      <c r="AE2045" s="11" t="s">
        <v>13524</v>
      </c>
    </row>
    <row r="2046" spans="1:31" ht="16" x14ac:dyDescent="0.2">
      <c r="A2046" t="s">
        <v>13525</v>
      </c>
      <c r="B2046">
        <v>3591</v>
      </c>
      <c r="C2046" t="str">
        <f t="shared" si="312"/>
        <v>store_doc_3591</v>
      </c>
      <c r="D2046" t="s">
        <v>13526</v>
      </c>
      <c r="E2046" t="s">
        <v>13527</v>
      </c>
      <c r="F2046">
        <v>13.84422</v>
      </c>
      <c r="G2046">
        <v>100.410792</v>
      </c>
      <c r="H2046" t="str">
        <f t="shared" si="319"/>
        <v>https://www.google.com/maps/place/13.84422,100.410792</v>
      </c>
      <c r="I2046" t="s">
        <v>28</v>
      </c>
      <c r="J2046" t="s">
        <v>29</v>
      </c>
      <c r="K2046" t="s">
        <v>13528</v>
      </c>
      <c r="L2046" t="s">
        <v>13529</v>
      </c>
      <c r="M2046" t="s">
        <v>11421</v>
      </c>
      <c r="N2046">
        <v>11140</v>
      </c>
      <c r="O2046" t="s">
        <v>13530</v>
      </c>
      <c r="P2046" t="s">
        <v>34</v>
      </c>
      <c r="Q2046" s="3" t="s">
        <v>35</v>
      </c>
      <c r="R2046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6" s="3" t="str">
        <f>VLOOKUP($B2046,[1]Offline!$A$2:$K$2447,2,FALSE)</f>
        <v>Mini Supermarket</v>
      </c>
      <c r="T2046" s="3" t="str">
        <f>VLOOKUP($B2046,[1]Offline!$A$2:$K$2447,6,FALSE)</f>
        <v>24 Hours</v>
      </c>
      <c r="U2046" s="3" t="str">
        <f>VLOOKUP($B2046,[1]Offline!$A$2:$K$2447,8,FALSE)</f>
        <v>เลขที่ 9/17 หมู่ 9 ต.บางม่วง อ.บางใหญ่ จ.นนทบุรี 11140</v>
      </c>
      <c r="V2046" s="11" t="str">
        <f t="shared" si="314"/>
        <v>เลขที่ 9/17 หมู่ 9 ต.บางม่วง อ.บางใหญ่ จ.นนทบุรี 11140, โทรศัพท์: 081-246-9131</v>
      </c>
      <c r="W2046" s="3" t="str">
        <f>VLOOKUP($B2046,[1]Offline!$A$2:$K$2447,5,FALSE)</f>
        <v>Exp3591-SM@lotuss.com</v>
      </c>
      <c r="X2046" s="3" t="str">
        <f>VLOOKUP($B2046,[1]Offline!$A$2:$K$2447,10,FALSE)</f>
        <v>0812469131</v>
      </c>
      <c r="Y2046" t="s">
        <v>13531</v>
      </c>
      <c r="Z2046" t="str">
        <f t="shared" si="315"/>
        <v>0812469131</v>
      </c>
      <c r="AA2046" t="str">
        <f t="shared" si="316"/>
        <v>081-246-9131</v>
      </c>
      <c r="AB2046" t="str">
        <f t="shared" si="317"/>
        <v>Valid</v>
      </c>
      <c r="AC2046" s="4" t="str">
        <f t="shared" si="318"/>
        <v>Valid</v>
      </c>
      <c r="AD2046" t="s">
        <v>13531</v>
      </c>
      <c r="AE2046" s="11" t="s">
        <v>13532</v>
      </c>
    </row>
    <row r="2047" spans="1:31" ht="16" x14ac:dyDescent="0.2">
      <c r="A2047" t="s">
        <v>13533</v>
      </c>
      <c r="B2047">
        <v>3592</v>
      </c>
      <c r="C2047" t="str">
        <f t="shared" si="312"/>
        <v>store_doc_3592</v>
      </c>
      <c r="D2047" t="s">
        <v>13534</v>
      </c>
      <c r="E2047" t="s">
        <v>13535</v>
      </c>
      <c r="F2047">
        <v>12.744047999999999</v>
      </c>
      <c r="G2047">
        <v>100.897172</v>
      </c>
      <c r="H2047" t="str">
        <f t="shared" si="319"/>
        <v>https://www.google.com/maps/place/12.744048,100.897172</v>
      </c>
      <c r="I2047" t="s">
        <v>28</v>
      </c>
      <c r="J2047" t="s">
        <v>29</v>
      </c>
      <c r="K2047" t="s">
        <v>13536</v>
      </c>
      <c r="L2047" t="s">
        <v>13537</v>
      </c>
      <c r="M2047" t="s">
        <v>13538</v>
      </c>
      <c r="N2047">
        <v>20250</v>
      </c>
      <c r="O2047" t="s">
        <v>13539</v>
      </c>
      <c r="P2047" t="s">
        <v>34</v>
      </c>
      <c r="Q2047" s="3" t="s">
        <v>35</v>
      </c>
      <c r="R2047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7" s="3" t="str">
        <f>VLOOKUP($B2047,[1]Offline!$A$2:$K$2447,2,FALSE)</f>
        <v>Mini Supermarket</v>
      </c>
      <c r="T2047" s="3" t="str">
        <f>VLOOKUP($B2047,[1]Offline!$A$2:$K$2447,6,FALSE)</f>
        <v xml:space="preserve">24 Hours </v>
      </c>
      <c r="U2047" s="3" t="str">
        <f>VLOOKUP($B2047,[1]Offline!$A$2:$K$2447,8,FALSE)</f>
        <v>เลขที่ 180/6 หมู่10 ตำบลบางเสร่ อำเภอสัตหีบ จังหวัดชลบุรี 20250</v>
      </c>
      <c r="V2047" s="11" t="str">
        <f t="shared" si="314"/>
        <v>เลขที่ 180/6 หมู่10 ตำบลบางเสร่ อำเภอสัตหีบ จังหวัดชลบุรี 20250, โทรศัพท์: ยังไม่มีเบอร์สาขา</v>
      </c>
      <c r="W2047" s="3" t="str">
        <f>VLOOKUP($B2047,[1]Offline!$A$2:$K$2447,5,FALSE)</f>
        <v>exp3592-sm@lotuss.com</v>
      </c>
      <c r="X2047" s="3" t="str">
        <f>VLOOKUP($B2047,[1]Offline!$A$2:$K$2447,10,FALSE)</f>
        <v>0ยังไม่มีเบอร์สาขา</v>
      </c>
      <c r="Y2047" t="s">
        <v>1580</v>
      </c>
      <c r="Z2047" t="str">
        <f t="shared" si="315"/>
        <v>ยังไม่มีเบอร์สาขา</v>
      </c>
      <c r="AA2047" t="str">
        <f t="shared" si="316"/>
        <v>ยังไม่มีเบอร์สาขา</v>
      </c>
      <c r="AB2047" t="str">
        <f t="shared" si="317"/>
        <v>Invalid</v>
      </c>
      <c r="AC2047" s="4" t="str">
        <f t="shared" si="318"/>
        <v>Invalid</v>
      </c>
      <c r="AD2047" t="s">
        <v>1580</v>
      </c>
      <c r="AE2047" s="11" t="s">
        <v>1580</v>
      </c>
    </row>
    <row r="2048" spans="1:31" ht="16" x14ac:dyDescent="0.2">
      <c r="A2048" t="s">
        <v>13540</v>
      </c>
      <c r="B2048">
        <v>3593</v>
      </c>
      <c r="C2048" t="str">
        <f t="shared" si="312"/>
        <v>store_doc_3593</v>
      </c>
      <c r="D2048" t="s">
        <v>13541</v>
      </c>
      <c r="E2048" t="s">
        <v>13542</v>
      </c>
      <c r="F2048">
        <v>13.580838</v>
      </c>
      <c r="G2048">
        <v>100.548891</v>
      </c>
      <c r="H2048" t="str">
        <f t="shared" si="319"/>
        <v>https://www.google.com/maps/place/13.580838,100.548891</v>
      </c>
      <c r="I2048" t="s">
        <v>28</v>
      </c>
      <c r="J2048" t="s">
        <v>29</v>
      </c>
      <c r="K2048" t="s">
        <v>13543</v>
      </c>
      <c r="L2048" t="s">
        <v>13544</v>
      </c>
      <c r="M2048" t="s">
        <v>13545</v>
      </c>
      <c r="N2048">
        <v>10290</v>
      </c>
      <c r="O2048" t="s">
        <v>13546</v>
      </c>
      <c r="P2048" t="s">
        <v>34</v>
      </c>
      <c r="Q2048" s="3" t="s">
        <v>35</v>
      </c>
      <c r="R2048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8" s="3" t="str">
        <f>VLOOKUP($B2048,[1]Offline!$A$2:$K$2447,2,FALSE)</f>
        <v>Mini Supermarket</v>
      </c>
      <c r="T2048" s="3" t="str">
        <f>VLOOKUP($B2048,[1]Offline!$A$2:$K$2447,6,FALSE)</f>
        <v xml:space="preserve">24 Hours </v>
      </c>
      <c r="U2048" s="3" t="str">
        <f>VLOOKUP($B2048,[1]Offline!$A$2:$K$2447,8,FALSE)</f>
        <v>เลขที่ 190 หมู่ 7 ต.ในคลองบางปลากด อ.พระสมุทรเจดีย์ จ.สมุทรปราการ 10290</v>
      </c>
      <c r="V2048" s="11" t="str">
        <f t="shared" si="314"/>
        <v>เลขที่ 190 หมู่ 7 ต.ในคลองบางปลากด อ.พระสมุทรเจดีย์ จ.สมุทรปราการ 10290, โทรศัพท์: 084-925-7698</v>
      </c>
      <c r="W2048" s="3" t="str">
        <f>VLOOKUP($B2048,[1]Offline!$A$2:$K$2447,5,FALSE)</f>
        <v>exp3593-sm@lotuss.com</v>
      </c>
      <c r="X2048" s="3" t="str">
        <f>VLOOKUP($B2048,[1]Offline!$A$2:$K$2447,10,FALSE)</f>
        <v>0849257698</v>
      </c>
      <c r="Y2048" t="s">
        <v>13547</v>
      </c>
      <c r="Z2048" t="str">
        <f t="shared" si="315"/>
        <v>0849257698</v>
      </c>
      <c r="AA2048" t="str">
        <f t="shared" si="316"/>
        <v>084-925-7698</v>
      </c>
      <c r="AB2048" t="str">
        <f t="shared" si="317"/>
        <v>Valid</v>
      </c>
      <c r="AC2048" s="4" t="str">
        <f t="shared" si="318"/>
        <v>Valid</v>
      </c>
      <c r="AD2048" t="s">
        <v>13547</v>
      </c>
      <c r="AE2048" s="11" t="s">
        <v>13548</v>
      </c>
    </row>
    <row r="2049" spans="1:31" ht="16" x14ac:dyDescent="0.2">
      <c r="A2049" t="s">
        <v>13549</v>
      </c>
      <c r="B2049">
        <v>3594</v>
      </c>
      <c r="C2049" t="str">
        <f t="shared" si="312"/>
        <v>store_doc_3594</v>
      </c>
      <c r="D2049" t="s">
        <v>13550</v>
      </c>
      <c r="E2049" t="s">
        <v>13551</v>
      </c>
      <c r="F2049">
        <v>12.729319</v>
      </c>
      <c r="G2049">
        <v>101.051546</v>
      </c>
      <c r="H2049" t="str">
        <f t="shared" si="319"/>
        <v>https://www.google.com/maps/place/12.729319,101.051546</v>
      </c>
      <c r="I2049" t="s">
        <v>28</v>
      </c>
      <c r="J2049" t="s">
        <v>29</v>
      </c>
      <c r="K2049" t="s">
        <v>13552</v>
      </c>
      <c r="L2049" t="s">
        <v>13553</v>
      </c>
      <c r="M2049" t="s">
        <v>11827</v>
      </c>
      <c r="N2049">
        <v>21130</v>
      </c>
      <c r="O2049" t="s">
        <v>12545</v>
      </c>
      <c r="P2049" t="s">
        <v>34</v>
      </c>
      <c r="Q2049" s="3" t="s">
        <v>35</v>
      </c>
      <c r="R2049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49" s="3" t="str">
        <f>VLOOKUP($B2049,[1]Offline!$A$2:$K$2447,2,FALSE)</f>
        <v>Mini Supermarket</v>
      </c>
      <c r="T2049" s="3" t="str">
        <f>VLOOKUP($B2049,[1]Offline!$A$2:$K$2447,6,FALSE)</f>
        <v xml:space="preserve">24 Hours </v>
      </c>
      <c r="U2049" s="3" t="str">
        <f>VLOOKUP($B2049,[1]Offline!$A$2:$K$2447,8,FALSE)</f>
        <v>เลขที่ 66/104 หมู่ 3 ต.บ้านฉาง อ.บ้านฉาง จ.ระยอง 21130</v>
      </c>
      <c r="V2049" s="11" t="str">
        <f t="shared" si="314"/>
        <v>เลขที่ 66/104 หมู่ 3 ต.บ้านฉาง อ.บ้านฉาง จ.ระยอง 21130, โทรศัพท์: 081-245-8907</v>
      </c>
      <c r="W2049" s="3" t="str">
        <f>VLOOKUP($B2049,[1]Offline!$A$2:$K$2447,5,FALSE)</f>
        <v>Exp3594-SM@lotuss.com</v>
      </c>
      <c r="X2049" s="3" t="str">
        <f>VLOOKUP($B2049,[1]Offline!$A$2:$K$2447,10,FALSE)</f>
        <v>0812458907</v>
      </c>
      <c r="Y2049" t="s">
        <v>13554</v>
      </c>
      <c r="Z2049" t="str">
        <f t="shared" si="315"/>
        <v>0812458907</v>
      </c>
      <c r="AA2049" t="str">
        <f t="shared" si="316"/>
        <v>081-245-8907</v>
      </c>
      <c r="AB2049" t="str">
        <f t="shared" si="317"/>
        <v>Valid</v>
      </c>
      <c r="AC2049" s="4" t="str">
        <f t="shared" si="318"/>
        <v>Valid</v>
      </c>
      <c r="AD2049" t="s">
        <v>13554</v>
      </c>
      <c r="AE2049" s="11" t="s">
        <v>13555</v>
      </c>
    </row>
    <row r="2050" spans="1:31" ht="16" x14ac:dyDescent="0.2">
      <c r="A2050" t="s">
        <v>13556</v>
      </c>
      <c r="B2050">
        <v>3595</v>
      </c>
      <c r="C2050" t="str">
        <f t="shared" si="312"/>
        <v>store_doc_3595</v>
      </c>
      <c r="D2050" t="s">
        <v>13557</v>
      </c>
      <c r="E2050" t="s">
        <v>13558</v>
      </c>
      <c r="F2050">
        <v>13.745616999999999</v>
      </c>
      <c r="G2050">
        <v>100.327578</v>
      </c>
      <c r="H2050" t="str">
        <f t="shared" si="319"/>
        <v>https://www.google.com/maps/place/13.745617,100.327578</v>
      </c>
      <c r="I2050" t="s">
        <v>28</v>
      </c>
      <c r="J2050" t="s">
        <v>29</v>
      </c>
      <c r="K2050" t="s">
        <v>13559</v>
      </c>
      <c r="L2050" t="s">
        <v>13560</v>
      </c>
      <c r="M2050" t="s">
        <v>11373</v>
      </c>
      <c r="N2050">
        <v>73220</v>
      </c>
      <c r="O2050" t="s">
        <v>13561</v>
      </c>
      <c r="P2050" t="s">
        <v>34</v>
      </c>
      <c r="Q2050" s="3" t="s">
        <v>35</v>
      </c>
      <c r="R2050" s="3" t="str">
        <f t="shared" si="313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0" s="3" t="str">
        <f>VLOOKUP($B2050,[1]Offline!$A$2:$K$2447,2,FALSE)</f>
        <v>Mini Supermarket</v>
      </c>
      <c r="T2050" s="3" t="str">
        <f>VLOOKUP($B2050,[1]Offline!$A$2:$K$2447,6,FALSE)</f>
        <v>06:00-22:30 (16.5Hrs)</v>
      </c>
      <c r="U2050" s="3" t="str">
        <f>VLOOKUP($B2050,[1]Offline!$A$2:$K$2447,8,FALSE)</f>
        <v>เลขที่ 223 หมู่ 7 ต.กระทุ่มล้ม อ.สามพราน จ.นครปฐม 73220</v>
      </c>
      <c r="V2050" s="11" t="str">
        <f t="shared" si="314"/>
        <v>เลขที่ 223 หมู่ 7 ต.กระทุ่มล้ม อ.สามพราน จ.นครปฐม 73220, โทรศัพท์: 065-923-7628</v>
      </c>
      <c r="W2050" s="3" t="str">
        <f>VLOOKUP($B2050,[1]Offline!$A$2:$K$2447,5,FALSE)</f>
        <v>Exp3595-SM@lotuss.com</v>
      </c>
      <c r="X2050" s="3" t="str">
        <f>VLOOKUP($B2050,[1]Offline!$A$2:$K$2447,10,FALSE)</f>
        <v>0659237628</v>
      </c>
      <c r="Y2050" t="s">
        <v>13562</v>
      </c>
      <c r="Z2050" t="str">
        <f t="shared" si="315"/>
        <v>0659237628</v>
      </c>
      <c r="AA2050" t="str">
        <f t="shared" si="316"/>
        <v>065-923-7628</v>
      </c>
      <c r="AB2050" t="str">
        <f t="shared" si="317"/>
        <v>Valid</v>
      </c>
      <c r="AC2050" s="4" t="str">
        <f t="shared" si="318"/>
        <v>Valid</v>
      </c>
      <c r="AD2050" t="s">
        <v>13562</v>
      </c>
      <c r="AE2050" s="11" t="s">
        <v>13563</v>
      </c>
    </row>
    <row r="2051" spans="1:31" ht="16" x14ac:dyDescent="0.2">
      <c r="A2051" t="s">
        <v>13564</v>
      </c>
      <c r="B2051">
        <v>3596</v>
      </c>
      <c r="C2051" t="str">
        <f t="shared" ref="C2051:C2114" si="320">CONCATENATE("store_doc_",B2051)</f>
        <v>store_doc_3596</v>
      </c>
      <c r="D2051" t="s">
        <v>13565</v>
      </c>
      <c r="E2051" t="s">
        <v>2873</v>
      </c>
      <c r="F2051">
        <v>15.767838100000001</v>
      </c>
      <c r="G2051">
        <v>101.9144569</v>
      </c>
      <c r="H2051" t="str">
        <f t="shared" si="319"/>
        <v>https://www.google.com/maps/place/15.7678381,101.9144569</v>
      </c>
      <c r="I2051" t="s">
        <v>28</v>
      </c>
      <c r="J2051" t="s">
        <v>29</v>
      </c>
      <c r="K2051" t="s">
        <v>13566</v>
      </c>
      <c r="L2051" t="s">
        <v>13567</v>
      </c>
      <c r="M2051" t="s">
        <v>13568</v>
      </c>
      <c r="N2051">
        <v>36170</v>
      </c>
      <c r="O2051" t="s">
        <v>13569</v>
      </c>
      <c r="P2051" t="s">
        <v>34</v>
      </c>
      <c r="Q2051" s="3" t="s">
        <v>35</v>
      </c>
      <c r="R2051" s="3" t="str">
        <f t="shared" ref="R2051:R2114" si="321">_xlfn.CONCAT($Q2051,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1" s="3" t="str">
        <f>VLOOKUP($B2051,[1]Offline!$A$2:$K$2447,2,FALSE)</f>
        <v>Mini Supermarket</v>
      </c>
      <c r="T2051" s="3" t="str">
        <f>VLOOKUP($B2051,[1]Offline!$A$2:$K$2447,6,FALSE)</f>
        <v>05:00-22:00 (17Hrs)</v>
      </c>
      <c r="U2051" s="3" t="str">
        <f>VLOOKUP($B2051,[1]Offline!$A$2:$K$2447,8,FALSE)</f>
        <v>เลขที่ 803 หมู่ 2 ต.บ้านเขว้า อ.บ้านเขว้า จ.ชัยภูมิ 36170</v>
      </c>
      <c r="V2051" s="11" t="str">
        <f t="shared" ref="V2051:V2114" si="322">$U2051 &amp; ", โทรศัพท์: " &amp; $AE2051</f>
        <v>เลขที่ 803 หมู่ 2 ต.บ้านเขว้า อ.บ้านเขว้า จ.ชัยภูมิ 36170, โทรศัพท์: 081-245-8909</v>
      </c>
      <c r="W2051" s="3" t="str">
        <f>VLOOKUP($B2051,[1]Offline!$A$2:$K$2447,5,FALSE)</f>
        <v>Exp3596-SM@lotuss.com</v>
      </c>
      <c r="X2051" s="3" t="str">
        <f>VLOOKUP($B2051,[1]Offline!$A$2:$K$2447,10,FALSE)</f>
        <v>0812458909</v>
      </c>
      <c r="Y2051" t="s">
        <v>13570</v>
      </c>
      <c r="Z2051" t="str">
        <f t="shared" ref="Z2051:Z2114" si="323">SUBSTITUTE($Y2051, "-", "")</f>
        <v>0812458909</v>
      </c>
      <c r="AA2051" t="str">
        <f t="shared" ref="AA2051:AA2114" si="324">IF(LEN($Z2051)=9, TEXT($Z2051, "00-000-0000"), TEXT($Z2051, "000-000-0000"))</f>
        <v>081-245-8909</v>
      </c>
      <c r="AB2051" t="str">
        <f t="shared" ref="AB2051:AB2114" si="325">IF(AND(LEFT($Z2051,1)="0", OR(LEN($Z2051)=9, LEN($Z2051)=10)), "Valid", "Invalid")</f>
        <v>Valid</v>
      </c>
      <c r="AC2051" s="4" t="str">
        <f t="shared" ref="AC2051:AC2114" si="326">IF(AND(LEFT($Z2051,1)="0", OR(LEN(SUBSTITUTE($Z2051,"-",""))=9, AND(LEFT($Z2051,2)&lt;&gt;"02", LEN(SUBSTITUTE($Z2051,"-",""))=10))), "Valid", "Invalid")</f>
        <v>Valid</v>
      </c>
      <c r="AD2051" t="s">
        <v>13570</v>
      </c>
      <c r="AE2051" s="11" t="s">
        <v>13571</v>
      </c>
    </row>
    <row r="2052" spans="1:31" ht="16" x14ac:dyDescent="0.2">
      <c r="A2052" t="s">
        <v>13572</v>
      </c>
      <c r="B2052">
        <v>3597</v>
      </c>
      <c r="C2052" t="str">
        <f t="shared" si="320"/>
        <v>store_doc_3597</v>
      </c>
      <c r="D2052" t="s">
        <v>13573</v>
      </c>
      <c r="E2052" t="s">
        <v>13574</v>
      </c>
      <c r="F2052">
        <v>13.92956</v>
      </c>
      <c r="G2052">
        <v>100.711</v>
      </c>
      <c r="H2052" t="str">
        <f t="shared" ref="H2052:H2115" si="327">CONCATENATE("https://www.google.com/maps/place/",F2052,",",G2052)</f>
        <v>https://www.google.com/maps/place/13.92956,100.711</v>
      </c>
      <c r="I2052" t="s">
        <v>28</v>
      </c>
      <c r="J2052" t="s">
        <v>29</v>
      </c>
      <c r="K2052" t="s">
        <v>13575</v>
      </c>
      <c r="L2052" t="s">
        <v>13371</v>
      </c>
      <c r="M2052" t="s">
        <v>13372</v>
      </c>
      <c r="N2052">
        <v>12150</v>
      </c>
      <c r="O2052" t="s">
        <v>13576</v>
      </c>
      <c r="P2052" t="s">
        <v>34</v>
      </c>
      <c r="Q2052" s="3" t="s">
        <v>35</v>
      </c>
      <c r="R2052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2" s="3" t="str">
        <f>VLOOKUP($B2052,[1]Offline!$A$2:$K$2447,2,FALSE)</f>
        <v>Mini Supermarket</v>
      </c>
      <c r="T2052" s="3" t="str">
        <f>VLOOKUP($B2052,[1]Offline!$A$2:$K$2447,6,FALSE)</f>
        <v xml:space="preserve">24 Hours </v>
      </c>
      <c r="U2052" s="3" t="str">
        <f>VLOOKUP($B2052,[1]Offline!$A$2:$K$2447,8,FALSE)</f>
        <v>เลขที่26/11หมู่ที่18 ต.บึงคำพร้อย อ.ลำลูกกา จ.ปทุมธานี 12150</v>
      </c>
      <c r="V2052" s="11" t="str">
        <f t="shared" si="322"/>
        <v>เลขที่26/11หมู่ที่18 ต.บึงคำพร้อย อ.ลำลูกกา จ.ปทุมธานี 12150, โทรศัพท์: 092-023-0409</v>
      </c>
      <c r="W2052" s="3" t="str">
        <f>VLOOKUP($B2052,[1]Offline!$A$2:$K$2447,5,FALSE)</f>
        <v>Exp3597-SM@lotuss.com</v>
      </c>
      <c r="X2052" s="3" t="str">
        <f>VLOOKUP($B2052,[1]Offline!$A$2:$K$2447,10,FALSE)</f>
        <v>0920230409</v>
      </c>
      <c r="Y2052" t="s">
        <v>13577</v>
      </c>
      <c r="Z2052" t="str">
        <f t="shared" si="323"/>
        <v>0920230409</v>
      </c>
      <c r="AA2052" t="str">
        <f t="shared" si="324"/>
        <v>092-023-0409</v>
      </c>
      <c r="AB2052" t="str">
        <f t="shared" si="325"/>
        <v>Valid</v>
      </c>
      <c r="AC2052" s="4" t="str">
        <f t="shared" si="326"/>
        <v>Valid</v>
      </c>
      <c r="AD2052" t="s">
        <v>13577</v>
      </c>
      <c r="AE2052" s="11" t="s">
        <v>13578</v>
      </c>
    </row>
    <row r="2053" spans="1:31" ht="16" x14ac:dyDescent="0.2">
      <c r="A2053" t="s">
        <v>13579</v>
      </c>
      <c r="B2053">
        <v>3598</v>
      </c>
      <c r="C2053" t="str">
        <f t="shared" si="320"/>
        <v>store_doc_3598</v>
      </c>
      <c r="D2053" t="s">
        <v>13580</v>
      </c>
      <c r="E2053" t="s">
        <v>13581</v>
      </c>
      <c r="F2053">
        <v>13.5656995335055</v>
      </c>
      <c r="G2053">
        <v>100.370206213668</v>
      </c>
      <c r="H2053" t="str">
        <f t="shared" si="327"/>
        <v>https://www.google.com/maps/place/13.5656995335055,100.370206213668</v>
      </c>
      <c r="I2053" t="s">
        <v>28</v>
      </c>
      <c r="J2053" t="s">
        <v>29</v>
      </c>
      <c r="K2053" t="s">
        <v>13582</v>
      </c>
      <c r="L2053" t="s">
        <v>13583</v>
      </c>
      <c r="M2053" t="s">
        <v>11556</v>
      </c>
      <c r="N2053">
        <v>74000</v>
      </c>
      <c r="O2053" t="s">
        <v>13584</v>
      </c>
      <c r="P2053" t="s">
        <v>34</v>
      </c>
      <c r="Q2053" s="3" t="s">
        <v>35</v>
      </c>
      <c r="R2053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3" s="3" t="str">
        <f>VLOOKUP($B2053,[1]Offline!$A$2:$K$2447,2,FALSE)</f>
        <v>Mini Supermarket</v>
      </c>
      <c r="T2053" s="3" t="str">
        <f>VLOOKUP($B2053,[1]Offline!$A$2:$K$2447,6,FALSE)</f>
        <v>05:00-22:00 (17Hrs)</v>
      </c>
      <c r="U2053" s="3" t="str">
        <f>VLOOKUP($B2053,[1]Offline!$A$2:$K$2447,8,FALSE)</f>
        <v>เลขที่ 86/5 หมู่2 ต.พันท้ายนรสิงห์ อ.เมืองสมุทรสาคร จ.สมุทรสาคร 74000</v>
      </c>
      <c r="V2053" s="11" t="str">
        <f t="shared" si="322"/>
        <v>เลขที่ 86/5 หมู่2 ต.พันท้ายนรสิงห์ อ.เมืองสมุทรสาคร จ.สมุทรสาคร 74000, โทรศัพท์: 081-245-8913</v>
      </c>
      <c r="W2053" s="3" t="str">
        <f>VLOOKUP($B2053,[1]Offline!$A$2:$K$2447,5,FALSE)</f>
        <v>Exp3598-SM@lotuss.com</v>
      </c>
      <c r="X2053" s="3" t="str">
        <f>VLOOKUP($B2053,[1]Offline!$A$2:$K$2447,10,FALSE)</f>
        <v>0812458913</v>
      </c>
      <c r="Y2053" t="s">
        <v>13585</v>
      </c>
      <c r="Z2053" t="str">
        <f t="shared" si="323"/>
        <v>0812458913</v>
      </c>
      <c r="AA2053" t="str">
        <f t="shared" si="324"/>
        <v>081-245-8913</v>
      </c>
      <c r="AB2053" t="str">
        <f t="shared" si="325"/>
        <v>Valid</v>
      </c>
      <c r="AC2053" s="4" t="str">
        <f t="shared" si="326"/>
        <v>Valid</v>
      </c>
      <c r="AD2053" t="s">
        <v>13585</v>
      </c>
      <c r="AE2053" s="11" t="s">
        <v>13586</v>
      </c>
    </row>
    <row r="2054" spans="1:31" ht="16" x14ac:dyDescent="0.2">
      <c r="A2054" t="s">
        <v>13587</v>
      </c>
      <c r="B2054">
        <v>3599</v>
      </c>
      <c r="C2054" t="str">
        <f t="shared" si="320"/>
        <v>store_doc_3599</v>
      </c>
      <c r="D2054" t="s">
        <v>13588</v>
      </c>
      <c r="E2054" t="s">
        <v>13589</v>
      </c>
      <c r="F2054">
        <v>9.7854779999999995</v>
      </c>
      <c r="G2054">
        <v>100.00691399999999</v>
      </c>
      <c r="H2054" t="str">
        <f t="shared" si="327"/>
        <v>https://www.google.com/maps/place/9.785478,100.006914</v>
      </c>
      <c r="I2054" t="s">
        <v>28</v>
      </c>
      <c r="J2054" t="s">
        <v>29</v>
      </c>
      <c r="K2054" t="s">
        <v>13590</v>
      </c>
      <c r="L2054" t="s">
        <v>13591</v>
      </c>
      <c r="M2054" t="s">
        <v>11314</v>
      </c>
      <c r="N2054">
        <v>84280</v>
      </c>
      <c r="O2054" t="s">
        <v>13592</v>
      </c>
      <c r="P2054" t="s">
        <v>34</v>
      </c>
      <c r="Q2054" s="3" t="s">
        <v>35</v>
      </c>
      <c r="R2054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4" s="3" t="str">
        <f>VLOOKUP($B2054,[1]Offline!$A$2:$K$2447,2,FALSE)</f>
        <v>Mini Supermarket</v>
      </c>
      <c r="T2054" s="3" t="str">
        <f>VLOOKUP($B2054,[1]Offline!$A$2:$K$2447,6,FALSE)</f>
        <v xml:space="preserve">24 Hours </v>
      </c>
      <c r="U2054" s="3" t="str">
        <f>VLOOKUP($B2054,[1]Offline!$A$2:$K$2447,8,FALSE)</f>
        <v>เลขที่ 37/22 หมู่ที่ 7 ต.เกาะพะงัน อ.เกาะพะงัน จ.สุราษฏร์ธานี 84280</v>
      </c>
      <c r="V2054" s="11" t="str">
        <f t="shared" si="322"/>
        <v>เลขที่ 37/22 หมู่ที่ 7 ต.เกาะพะงัน อ.เกาะพะงัน จ.สุราษฏร์ธานี 84280, โทรศัพท์: 081-245-8914</v>
      </c>
      <c r="W2054" s="3" t="str">
        <f>VLOOKUP($B2054,[1]Offline!$A$2:$K$2447,5,FALSE)</f>
        <v>Exp3599-SM@lotuss.com</v>
      </c>
      <c r="X2054" s="3" t="str">
        <f>VLOOKUP($B2054,[1]Offline!$A$2:$K$2447,10,FALSE)</f>
        <v>0812458914</v>
      </c>
      <c r="Y2054" t="s">
        <v>13593</v>
      </c>
      <c r="Z2054" t="str">
        <f t="shared" si="323"/>
        <v>0812458914</v>
      </c>
      <c r="AA2054" t="str">
        <f t="shared" si="324"/>
        <v>081-245-8914</v>
      </c>
      <c r="AB2054" t="str">
        <f t="shared" si="325"/>
        <v>Valid</v>
      </c>
      <c r="AC2054" s="4" t="str">
        <f t="shared" si="326"/>
        <v>Valid</v>
      </c>
      <c r="AD2054" t="s">
        <v>13593</v>
      </c>
      <c r="AE2054" s="11" t="s">
        <v>13594</v>
      </c>
    </row>
    <row r="2055" spans="1:31" ht="16" x14ac:dyDescent="0.2">
      <c r="A2055" t="s">
        <v>13595</v>
      </c>
      <c r="B2055">
        <v>3600</v>
      </c>
      <c r="C2055" t="str">
        <f t="shared" si="320"/>
        <v>store_doc_3600</v>
      </c>
      <c r="D2055" t="s">
        <v>13596</v>
      </c>
      <c r="E2055" t="s">
        <v>13597</v>
      </c>
      <c r="F2055">
        <v>13.585725500000001</v>
      </c>
      <c r="G2055">
        <v>100.35338710000001</v>
      </c>
      <c r="H2055" t="str">
        <f t="shared" si="327"/>
        <v>https://www.google.com/maps/place/13.5857255,100.3533871</v>
      </c>
      <c r="I2055" t="s">
        <v>28</v>
      </c>
      <c r="J2055" t="s">
        <v>29</v>
      </c>
      <c r="K2055" t="s">
        <v>13598</v>
      </c>
      <c r="L2055" t="s">
        <v>11365</v>
      </c>
      <c r="M2055" t="s">
        <v>13599</v>
      </c>
      <c r="N2055">
        <v>74000</v>
      </c>
      <c r="O2055" t="s">
        <v>13600</v>
      </c>
      <c r="P2055" t="s">
        <v>34</v>
      </c>
      <c r="Q2055" s="3" t="s">
        <v>35</v>
      </c>
      <c r="R2055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5" s="3" t="str">
        <f>VLOOKUP($B2055,[1]Offline!$A$2:$K$2447,2,FALSE)</f>
        <v>Mini Supermarket</v>
      </c>
      <c r="T2055" s="3" t="str">
        <f>VLOOKUP($B2055,[1]Offline!$A$2:$K$2447,6,FALSE)</f>
        <v>05:00-22:00 (17Hrs)</v>
      </c>
      <c r="U2055" s="3" t="str">
        <f>VLOOKUP($B2055,[1]Offline!$A$2:$K$2447,8,FALSE)</f>
        <v>เลขที่ 93/479 หมู่ 5 ตำบลพันท้ายนรสิงห์ อำเภอเมือง จังหวัดสมุทรสาคร 74000</v>
      </c>
      <c r="V2055" s="11" t="str">
        <f t="shared" si="322"/>
        <v>เลขที่ 93/479 หมู่ 5 ตำบลพันท้ายนรสิงห์ อำเภอเมือง จังหวัดสมุทรสาคร 74000, โทรศัพท์: 092-973-1675</v>
      </c>
      <c r="W2055" s="3" t="str">
        <f>VLOOKUP($B2055,[1]Offline!$A$2:$K$2447,5,FALSE)</f>
        <v>Exp3600-SM@lotuss.com</v>
      </c>
      <c r="X2055" s="3" t="str">
        <f>VLOOKUP($B2055,[1]Offline!$A$2:$K$2447,10,FALSE)</f>
        <v>0929731675</v>
      </c>
      <c r="Y2055" t="s">
        <v>13601</v>
      </c>
      <c r="Z2055" t="str">
        <f t="shared" si="323"/>
        <v>0929731675</v>
      </c>
      <c r="AA2055" t="str">
        <f t="shared" si="324"/>
        <v>092-973-1675</v>
      </c>
      <c r="AB2055" t="str">
        <f t="shared" si="325"/>
        <v>Valid</v>
      </c>
      <c r="AC2055" s="4" t="str">
        <f t="shared" si="326"/>
        <v>Valid</v>
      </c>
      <c r="AD2055" t="s">
        <v>13601</v>
      </c>
      <c r="AE2055" s="11" t="s">
        <v>13602</v>
      </c>
    </row>
    <row r="2056" spans="1:31" ht="16" x14ac:dyDescent="0.2">
      <c r="A2056" t="s">
        <v>13603</v>
      </c>
      <c r="B2056">
        <v>3601</v>
      </c>
      <c r="C2056" t="str">
        <f t="shared" si="320"/>
        <v>store_doc_3601</v>
      </c>
      <c r="D2056" t="s">
        <v>13604</v>
      </c>
      <c r="E2056" t="s">
        <v>13605</v>
      </c>
      <c r="F2056">
        <v>13.116994</v>
      </c>
      <c r="G2056">
        <v>100.913391</v>
      </c>
      <c r="H2056" t="str">
        <f t="shared" si="327"/>
        <v>https://www.google.com/maps/place/13.116994,100.913391</v>
      </c>
      <c r="I2056" t="s">
        <v>28</v>
      </c>
      <c r="J2056" t="s">
        <v>29</v>
      </c>
      <c r="K2056" t="s">
        <v>13606</v>
      </c>
      <c r="L2056" t="s">
        <v>13607</v>
      </c>
      <c r="M2056" t="s">
        <v>13538</v>
      </c>
      <c r="N2056">
        <v>20230</v>
      </c>
      <c r="O2056" t="s">
        <v>13608</v>
      </c>
      <c r="P2056" t="s">
        <v>34</v>
      </c>
      <c r="Q2056" s="3" t="s">
        <v>35</v>
      </c>
      <c r="R2056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6" s="3" t="str">
        <f>VLOOKUP($B2056,[1]Offline!$A$2:$K$2447,2,FALSE)</f>
        <v>Mini Supermarket</v>
      </c>
      <c r="T2056" s="3" t="str">
        <f>VLOOKUP($B2056,[1]Offline!$A$2:$K$2447,6,FALSE)</f>
        <v xml:space="preserve">24 Hours </v>
      </c>
      <c r="U2056" s="3" t="str">
        <f>VLOOKUP($B2056,[1]Offline!$A$2:$K$2447,8,FALSE)</f>
        <v>เลขที่ 163/94 หมู่7 ตำบลทุ่งสุขลา  อำเภอศรีราชา จังหวัดชลบุรี 20230</v>
      </c>
      <c r="V2056" s="11" t="str">
        <f t="shared" si="322"/>
        <v>เลขที่ 163/94 หมู่7 ตำบลทุ่งสุขลา  อำเภอศรีราชา จังหวัดชลบุรี 20230, โทรศัพท์: 065-984-8235</v>
      </c>
      <c r="W2056" s="3" t="str">
        <f>VLOOKUP($B2056,[1]Offline!$A$2:$K$2447,5,FALSE)</f>
        <v>Exp3601-SM@lotuss.com</v>
      </c>
      <c r="X2056" s="3" t="str">
        <f>VLOOKUP($B2056,[1]Offline!$A$2:$K$2447,10,FALSE)</f>
        <v>0659848235</v>
      </c>
      <c r="Y2056" t="s">
        <v>13609</v>
      </c>
      <c r="Z2056" t="str">
        <f t="shared" si="323"/>
        <v>0659848235</v>
      </c>
      <c r="AA2056" t="str">
        <f t="shared" si="324"/>
        <v>065-984-8235</v>
      </c>
      <c r="AB2056" t="str">
        <f t="shared" si="325"/>
        <v>Valid</v>
      </c>
      <c r="AC2056" s="4" t="str">
        <f t="shared" si="326"/>
        <v>Valid</v>
      </c>
      <c r="AD2056" t="s">
        <v>13609</v>
      </c>
      <c r="AE2056" s="11" t="s">
        <v>13610</v>
      </c>
    </row>
    <row r="2057" spans="1:31" ht="16" x14ac:dyDescent="0.2">
      <c r="A2057" t="s">
        <v>13611</v>
      </c>
      <c r="B2057">
        <v>3602</v>
      </c>
      <c r="C2057" t="str">
        <f t="shared" si="320"/>
        <v>store_doc_3602</v>
      </c>
      <c r="D2057" t="s">
        <v>13612</v>
      </c>
      <c r="E2057" t="s">
        <v>13613</v>
      </c>
      <c r="F2057">
        <v>7.4095040000000001</v>
      </c>
      <c r="G2057">
        <v>99.512324000000007</v>
      </c>
      <c r="H2057" t="str">
        <f t="shared" si="327"/>
        <v>https://www.google.com/maps/place/7.409504,99.512324</v>
      </c>
      <c r="I2057" t="s">
        <v>28</v>
      </c>
      <c r="J2057" t="s">
        <v>29</v>
      </c>
      <c r="K2057" t="s">
        <v>13614</v>
      </c>
      <c r="L2057" t="s">
        <v>13615</v>
      </c>
      <c r="M2057" t="s">
        <v>12257</v>
      </c>
      <c r="N2057">
        <v>92110</v>
      </c>
      <c r="O2057" t="s">
        <v>13616</v>
      </c>
      <c r="P2057" t="s">
        <v>34</v>
      </c>
      <c r="Q2057" s="3" t="s">
        <v>35</v>
      </c>
      <c r="R2057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7" s="3" t="str">
        <f>VLOOKUP($B2057,[1]Offline!$A$2:$K$2447,2,FALSE)</f>
        <v>Mini Supermarket</v>
      </c>
      <c r="T2057" s="3" t="str">
        <f>VLOOKUP($B2057,[1]Offline!$A$2:$K$2447,6,FALSE)</f>
        <v>06:00-22:00 (16Hrs)</v>
      </c>
      <c r="U2057" s="3" t="str">
        <f>VLOOKUP($B2057,[1]Offline!$A$2:$K$2447,8,FALSE)</f>
        <v>เลขที่ 112/1 ถนนสถลสถานพิทักษ์ ตำบลกันตัง อำเภอกันตัง จังหวัดตรัง 92110</v>
      </c>
      <c r="V2057" s="11" t="str">
        <f t="shared" si="322"/>
        <v>เลขที่ 112/1 ถนนสถลสถานพิทักษ์ ตำบลกันตัง อำเภอกันตัง จังหวัดตรัง 92110, โทรศัพท์: 081-246-9259</v>
      </c>
      <c r="W2057" s="3" t="str">
        <f>VLOOKUP($B2057,[1]Offline!$A$2:$K$2447,5,FALSE)</f>
        <v>Exp3602-SM@lotuss.com</v>
      </c>
      <c r="X2057" s="3" t="str">
        <f>VLOOKUP($B2057,[1]Offline!$A$2:$K$2447,10,FALSE)</f>
        <v>0812469259</v>
      </c>
      <c r="Y2057" t="s">
        <v>13617</v>
      </c>
      <c r="Z2057" t="str">
        <f t="shared" si="323"/>
        <v>0812469259</v>
      </c>
      <c r="AA2057" t="str">
        <f t="shared" si="324"/>
        <v>081-246-9259</v>
      </c>
      <c r="AB2057" t="str">
        <f t="shared" si="325"/>
        <v>Valid</v>
      </c>
      <c r="AC2057" s="4" t="str">
        <f t="shared" si="326"/>
        <v>Valid</v>
      </c>
      <c r="AD2057" t="s">
        <v>13617</v>
      </c>
      <c r="AE2057" s="11" t="s">
        <v>13618</v>
      </c>
    </row>
    <row r="2058" spans="1:31" ht="16" x14ac:dyDescent="0.2">
      <c r="A2058" t="s">
        <v>13619</v>
      </c>
      <c r="B2058">
        <v>3603</v>
      </c>
      <c r="C2058" t="str">
        <f t="shared" si="320"/>
        <v>store_doc_3603</v>
      </c>
      <c r="D2058" t="s">
        <v>13620</v>
      </c>
      <c r="E2058" t="s">
        <v>13621</v>
      </c>
      <c r="F2058">
        <v>12.926629999999999</v>
      </c>
      <c r="G2058">
        <v>101.22495499999999</v>
      </c>
      <c r="H2058" t="str">
        <f t="shared" si="327"/>
        <v>https://www.google.com/maps/place/12.92663,101.224955</v>
      </c>
      <c r="I2058" t="s">
        <v>28</v>
      </c>
      <c r="J2058" t="s">
        <v>29</v>
      </c>
      <c r="K2058" t="s">
        <v>13622</v>
      </c>
      <c r="L2058" t="s">
        <v>11943</v>
      </c>
      <c r="M2058" t="s">
        <v>11827</v>
      </c>
      <c r="N2058">
        <v>21140</v>
      </c>
      <c r="O2058" t="s">
        <v>13623</v>
      </c>
      <c r="P2058" t="s">
        <v>34</v>
      </c>
      <c r="Q2058" s="3" t="s">
        <v>35</v>
      </c>
      <c r="R2058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8" s="3" t="str">
        <f>VLOOKUP($B2058,[1]Offline!$A$2:$K$2447,2,FALSE)</f>
        <v>Mini Supermarket</v>
      </c>
      <c r="T2058" s="3" t="str">
        <f>VLOOKUP($B2058,[1]Offline!$A$2:$K$2447,6,FALSE)</f>
        <v xml:space="preserve">24 Hours </v>
      </c>
      <c r="U2058" s="3" t="str">
        <f>VLOOKUP($B2058,[1]Offline!$A$2:$K$2447,8,FALSE)</f>
        <v>เลขที่ 350 หมู่ที่4 ต.มาบยางพร อ.ปลวกแดง จ.ระยอง 21140</v>
      </c>
      <c r="V2058" s="11" t="str">
        <f t="shared" si="322"/>
        <v>เลขที่ 350 หมู่ที่4 ต.มาบยางพร อ.ปลวกแดง จ.ระยอง 21140, โทรศัพท์: ยังไม่มีเบอร์สาขา</v>
      </c>
      <c r="W2058" s="3" t="str">
        <f>VLOOKUP($B2058,[1]Offline!$A$2:$K$2447,5,FALSE)</f>
        <v>exp3603-sm@lotuss.com</v>
      </c>
      <c r="X2058" s="3" t="str">
        <f>VLOOKUP($B2058,[1]Offline!$A$2:$K$2447,10,FALSE)</f>
        <v>0ยังไม่มีเบอร์สาขา</v>
      </c>
      <c r="Y2058" t="s">
        <v>1580</v>
      </c>
      <c r="Z2058" t="str">
        <f t="shared" si="323"/>
        <v>ยังไม่มีเบอร์สาขา</v>
      </c>
      <c r="AA2058" t="str">
        <f t="shared" si="324"/>
        <v>ยังไม่มีเบอร์สาขา</v>
      </c>
      <c r="AB2058" t="str">
        <f t="shared" si="325"/>
        <v>Invalid</v>
      </c>
      <c r="AC2058" s="4" t="str">
        <f t="shared" si="326"/>
        <v>Invalid</v>
      </c>
      <c r="AD2058" t="s">
        <v>1580</v>
      </c>
      <c r="AE2058" s="11" t="s">
        <v>1580</v>
      </c>
    </row>
    <row r="2059" spans="1:31" ht="16" x14ac:dyDescent="0.2">
      <c r="A2059" t="s">
        <v>13624</v>
      </c>
      <c r="B2059">
        <v>3604</v>
      </c>
      <c r="C2059" t="str">
        <f t="shared" si="320"/>
        <v>store_doc_3604</v>
      </c>
      <c r="D2059" t="s">
        <v>13625</v>
      </c>
      <c r="E2059" t="s">
        <v>13626</v>
      </c>
      <c r="F2059">
        <v>18.744555999999999</v>
      </c>
      <c r="G2059">
        <v>99.120341999999994</v>
      </c>
      <c r="H2059" t="str">
        <f t="shared" si="327"/>
        <v>https://www.google.com/maps/place/18.744556,99.120342</v>
      </c>
      <c r="I2059" t="s">
        <v>123</v>
      </c>
      <c r="J2059" t="s">
        <v>29</v>
      </c>
      <c r="K2059" t="s">
        <v>13627</v>
      </c>
      <c r="L2059" t="s">
        <v>13628</v>
      </c>
      <c r="M2059" t="s">
        <v>11573</v>
      </c>
      <c r="N2059">
        <v>50130</v>
      </c>
      <c r="O2059" t="s">
        <v>13629</v>
      </c>
      <c r="P2059" t="s">
        <v>34</v>
      </c>
      <c r="Q2059" s="3" t="s">
        <v>35</v>
      </c>
      <c r="R2059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59" s="3" t="str">
        <f>VLOOKUP($B2059,[1]Offline!$A$2:$K$2447,2,FALSE)</f>
        <v>Mini Supermarket</v>
      </c>
      <c r="T2059" s="3" t="str">
        <f>VLOOKUP($B2059,[1]Offline!$A$2:$K$2447,6,FALSE)</f>
        <v>24 Hours</v>
      </c>
      <c r="U2059" s="3" t="str">
        <f>VLOOKUP($B2059,[1]Offline!$A$2:$K$2447,8,FALSE)</f>
        <v>เลขที่ 159 หมู่ 7 ต.สันกำแพง อ.สันกำแพง จ.เชียงใหม่ 50130</v>
      </c>
      <c r="V2059" s="11" t="str">
        <f t="shared" si="322"/>
        <v>เลขที่ 159 หมู่ 7 ต.สันกำแพง อ.สันกำแพง จ.เชียงใหม่ 50130, โทรศัพท์: 088-260-6544</v>
      </c>
      <c r="W2059" s="3" t="str">
        <f>VLOOKUP($B2059,[1]Offline!$A$2:$K$2447,5,FALSE)</f>
        <v>exp3604-sm@lotuss.com</v>
      </c>
      <c r="X2059" s="3" t="str">
        <f>VLOOKUP($B2059,[1]Offline!$A$2:$K$2447,10,FALSE)</f>
        <v>0882606544</v>
      </c>
      <c r="Y2059" t="s">
        <v>13630</v>
      </c>
      <c r="Z2059" t="str">
        <f t="shared" si="323"/>
        <v>0882606544</v>
      </c>
      <c r="AA2059" t="str">
        <f t="shared" si="324"/>
        <v>088-260-6544</v>
      </c>
      <c r="AB2059" t="str">
        <f t="shared" si="325"/>
        <v>Valid</v>
      </c>
      <c r="AC2059" s="4" t="str">
        <f t="shared" si="326"/>
        <v>Valid</v>
      </c>
      <c r="AD2059" t="s">
        <v>13630</v>
      </c>
      <c r="AE2059" s="11" t="s">
        <v>13631</v>
      </c>
    </row>
    <row r="2060" spans="1:31" ht="16" x14ac:dyDescent="0.2">
      <c r="A2060" t="s">
        <v>13632</v>
      </c>
      <c r="B2060">
        <v>3605</v>
      </c>
      <c r="C2060" t="str">
        <f t="shared" si="320"/>
        <v>store_doc_3605</v>
      </c>
      <c r="D2060" t="s">
        <v>13633</v>
      </c>
      <c r="E2060" t="s">
        <v>13634</v>
      </c>
      <c r="F2060">
        <v>18.534299000000001</v>
      </c>
      <c r="G2060">
        <v>98.939616599999994</v>
      </c>
      <c r="H2060" t="str">
        <f t="shared" si="327"/>
        <v>https://www.google.com/maps/place/18.534299,98.9396166</v>
      </c>
      <c r="I2060" t="s">
        <v>28</v>
      </c>
      <c r="J2060" t="s">
        <v>29</v>
      </c>
      <c r="K2060" t="s">
        <v>13635</v>
      </c>
      <c r="L2060" t="s">
        <v>13636</v>
      </c>
      <c r="M2060" t="s">
        <v>11712</v>
      </c>
      <c r="N2060">
        <v>51120</v>
      </c>
      <c r="O2060" t="s">
        <v>13637</v>
      </c>
      <c r="P2060" t="s">
        <v>34</v>
      </c>
      <c r="Q2060" s="3" t="s">
        <v>35</v>
      </c>
      <c r="R2060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0" s="3" t="str">
        <f>VLOOKUP($B2060,[1]Offline!$A$2:$K$2447,2,FALSE)</f>
        <v>Mini Supermarket</v>
      </c>
      <c r="T2060" s="3" t="str">
        <f>VLOOKUP($B2060,[1]Offline!$A$2:$K$2447,6,FALSE)</f>
        <v>06:00-23:00 (17Hrs)</v>
      </c>
      <c r="U2060" s="3" t="str">
        <f>VLOOKUP($B2060,[1]Offline!$A$2:$K$2447,8,FALSE)</f>
        <v>เลขที่ 469 หมู่ 1 ต.ปากบ่อง อ.ป่าซาง จ.ลำพูน 51120</v>
      </c>
      <c r="V2060" s="11" t="str">
        <f t="shared" si="322"/>
        <v>เลขที่ 469 หมู่ 1 ต.ปากบ่อง อ.ป่าซาง จ.ลำพูน 51120, โทรศัพท์: 081-247-6962</v>
      </c>
      <c r="W2060" s="3" t="str">
        <f>VLOOKUP($B2060,[1]Offline!$A$2:$K$2447,5,FALSE)</f>
        <v>exp3605-sm@lotuss.com</v>
      </c>
      <c r="X2060" s="3" t="str">
        <f>VLOOKUP($B2060,[1]Offline!$A$2:$K$2447,10,FALSE)</f>
        <v>0812476962</v>
      </c>
      <c r="Y2060" t="s">
        <v>13638</v>
      </c>
      <c r="Z2060" t="str">
        <f t="shared" si="323"/>
        <v>0812476962</v>
      </c>
      <c r="AA2060" t="str">
        <f t="shared" si="324"/>
        <v>081-247-6962</v>
      </c>
      <c r="AB2060" t="str">
        <f t="shared" si="325"/>
        <v>Valid</v>
      </c>
      <c r="AC2060" s="4" t="str">
        <f t="shared" si="326"/>
        <v>Valid</v>
      </c>
      <c r="AD2060" t="s">
        <v>13638</v>
      </c>
      <c r="AE2060" s="11" t="s">
        <v>13639</v>
      </c>
    </row>
    <row r="2061" spans="1:31" ht="16" x14ac:dyDescent="0.2">
      <c r="A2061" t="s">
        <v>13640</v>
      </c>
      <c r="B2061">
        <v>3606</v>
      </c>
      <c r="C2061" t="str">
        <f t="shared" si="320"/>
        <v>store_doc_3606</v>
      </c>
      <c r="D2061" t="s">
        <v>13641</v>
      </c>
      <c r="E2061" t="s">
        <v>13642</v>
      </c>
      <c r="F2061">
        <v>13.599583000000001</v>
      </c>
      <c r="G2061">
        <v>100.616665</v>
      </c>
      <c r="H2061" t="str">
        <f t="shared" si="327"/>
        <v>https://www.google.com/maps/place/13.599583,100.616665</v>
      </c>
      <c r="I2061" t="s">
        <v>28</v>
      </c>
      <c r="J2061" t="s">
        <v>29</v>
      </c>
      <c r="K2061" t="s">
        <v>13643</v>
      </c>
      <c r="L2061" t="s">
        <v>11911</v>
      </c>
      <c r="M2061" t="s">
        <v>11275</v>
      </c>
      <c r="N2061">
        <v>10270</v>
      </c>
      <c r="O2061" t="s">
        <v>13644</v>
      </c>
      <c r="P2061" t="s">
        <v>34</v>
      </c>
      <c r="Q2061" s="3" t="s">
        <v>35</v>
      </c>
      <c r="R2061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1" s="3" t="str">
        <f>VLOOKUP($B2061,[1]Offline!$A$2:$K$2447,2,FALSE)</f>
        <v>Mini Supermarket</v>
      </c>
      <c r="T2061" s="3" t="str">
        <f>VLOOKUP($B2061,[1]Offline!$A$2:$K$2447,6,FALSE)</f>
        <v xml:space="preserve">24 Hours </v>
      </c>
      <c r="U2061" s="3" t="str">
        <f>VLOOKUP($B2061,[1]Offline!$A$2:$K$2447,8,FALSE)</f>
        <v>เลขที่ 100/1108 หมู่ 10 ต.บางเมือง อ.เมืองสมุทรปราการ จ.สมุทรปราการ 10270</v>
      </c>
      <c r="V2061" s="11" t="str">
        <f t="shared" si="322"/>
        <v>เลขที่ 100/1108 หมู่ 10 ต.บางเมือง อ.เมืองสมุทรปราการ จ.สมุทรปราการ 10270, โทรศัพท์: ยังไม่มีเบอร์สาขา</v>
      </c>
      <c r="W2061" s="3" t="str">
        <f>VLOOKUP($B2061,[1]Offline!$A$2:$K$2447,5,FALSE)</f>
        <v>exp3606-sm@lotuss.com</v>
      </c>
      <c r="X2061" s="3" t="str">
        <f>VLOOKUP($B2061,[1]Offline!$A$2:$K$2447,10,FALSE)</f>
        <v>0ยังไม่มีเบอร์สาขา</v>
      </c>
      <c r="Y2061" t="s">
        <v>1580</v>
      </c>
      <c r="Z2061" t="str">
        <f t="shared" si="323"/>
        <v>ยังไม่มีเบอร์สาขา</v>
      </c>
      <c r="AA2061" t="str">
        <f t="shared" si="324"/>
        <v>ยังไม่มีเบอร์สาขา</v>
      </c>
      <c r="AB2061" t="str">
        <f t="shared" si="325"/>
        <v>Invalid</v>
      </c>
      <c r="AC2061" s="4" t="str">
        <f t="shared" si="326"/>
        <v>Invalid</v>
      </c>
      <c r="AD2061" t="s">
        <v>1580</v>
      </c>
      <c r="AE2061" s="11" t="s">
        <v>1580</v>
      </c>
    </row>
    <row r="2062" spans="1:31" ht="16" x14ac:dyDescent="0.2">
      <c r="A2062" t="s">
        <v>13645</v>
      </c>
      <c r="B2062">
        <v>3607</v>
      </c>
      <c r="C2062" t="str">
        <f t="shared" si="320"/>
        <v>store_doc_3607</v>
      </c>
      <c r="D2062" t="s">
        <v>13646</v>
      </c>
      <c r="E2062" t="s">
        <v>13647</v>
      </c>
      <c r="F2062">
        <v>16.456911900000001</v>
      </c>
      <c r="G2062">
        <v>102.82320679999999</v>
      </c>
      <c r="H2062" t="str">
        <f t="shared" si="327"/>
        <v>https://www.google.com/maps/place/16.4569119,102.8232068</v>
      </c>
      <c r="I2062" t="s">
        <v>28</v>
      </c>
      <c r="J2062" t="s">
        <v>29</v>
      </c>
      <c r="K2062" t="s">
        <v>13648</v>
      </c>
      <c r="L2062" t="s">
        <v>13649</v>
      </c>
      <c r="M2062" t="s">
        <v>13650</v>
      </c>
      <c r="N2062">
        <v>40000</v>
      </c>
      <c r="O2062" t="s">
        <v>11949</v>
      </c>
      <c r="P2062" t="s">
        <v>34</v>
      </c>
      <c r="Q2062" s="3" t="s">
        <v>44</v>
      </c>
      <c r="R2062" s="3" t="str">
        <f t="shared" si="321"/>
        <v>7:00-22:00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2" s="3" t="str">
        <f>VLOOKUP($B2062,[1]Offline!$A$2:$K$2447,2,FALSE)</f>
        <v>Mini Supermarket</v>
      </c>
      <c r="T2062" s="3" t="str">
        <f>VLOOKUP($B2062,[1]Offline!$A$2:$K$2447,6,FALSE)</f>
        <v>24 Hours</v>
      </c>
      <c r="U2062" s="3" t="str">
        <f>VLOOKUP($B2062,[1]Offline!$A$2:$K$2447,8,FALSE)</f>
        <v>เลขที่ 222/26 หมู่ 14 ต.ในเมือง อ.เมืองขอนแก่น จ.ขอนแก่น 40000</v>
      </c>
      <c r="V2062" s="11" t="str">
        <f t="shared" si="322"/>
        <v>เลขที่ 222/26 หมู่ 14 ต.ในเมือง อ.เมืองขอนแก่น จ.ขอนแก่น 40000, โทรศัพท์: 081-247-5869</v>
      </c>
      <c r="W2062" s="3" t="str">
        <f>VLOOKUP($B2062,[1]Offline!$A$2:$K$2447,5,FALSE)</f>
        <v>exp3607-sm@lotuss.com</v>
      </c>
      <c r="X2062" s="3" t="str">
        <f>VLOOKUP($B2062,[1]Offline!$A$2:$K$2447,10,FALSE)</f>
        <v>0812475869</v>
      </c>
      <c r="Y2062" t="s">
        <v>13651</v>
      </c>
      <c r="Z2062" t="str">
        <f t="shared" si="323"/>
        <v>0812475869</v>
      </c>
      <c r="AA2062" t="str">
        <f t="shared" si="324"/>
        <v>081-247-5869</v>
      </c>
      <c r="AB2062" t="str">
        <f t="shared" si="325"/>
        <v>Valid</v>
      </c>
      <c r="AC2062" s="4" t="str">
        <f t="shared" si="326"/>
        <v>Valid</v>
      </c>
      <c r="AD2062" t="s">
        <v>13651</v>
      </c>
      <c r="AE2062" s="11" t="s">
        <v>13652</v>
      </c>
    </row>
    <row r="2063" spans="1:31" ht="16" x14ac:dyDescent="0.2">
      <c r="A2063" t="s">
        <v>13653</v>
      </c>
      <c r="B2063">
        <v>3608</v>
      </c>
      <c r="C2063" t="str">
        <f t="shared" si="320"/>
        <v>store_doc_3608</v>
      </c>
      <c r="D2063" t="s">
        <v>13654</v>
      </c>
      <c r="E2063" t="s">
        <v>13655</v>
      </c>
      <c r="F2063">
        <v>13.916814</v>
      </c>
      <c r="G2063">
        <v>100.437952</v>
      </c>
      <c r="H2063" t="str">
        <f t="shared" si="327"/>
        <v>https://www.google.com/maps/place/13.916814,100.437952</v>
      </c>
      <c r="I2063" t="s">
        <v>28</v>
      </c>
      <c r="J2063" t="s">
        <v>29</v>
      </c>
      <c r="K2063" t="s">
        <v>13656</v>
      </c>
      <c r="L2063" t="s">
        <v>11696</v>
      </c>
      <c r="M2063" t="s">
        <v>11421</v>
      </c>
      <c r="N2063">
        <v>11110</v>
      </c>
      <c r="O2063" t="s">
        <v>11697</v>
      </c>
      <c r="P2063" t="s">
        <v>34</v>
      </c>
      <c r="Q2063" s="3" t="s">
        <v>35</v>
      </c>
      <c r="R2063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3" s="3" t="str">
        <f>VLOOKUP($B2063,[1]Offline!$A$2:$K$2447,2,FALSE)</f>
        <v>Mini Supermarket</v>
      </c>
      <c r="T2063" s="3" t="str">
        <f>VLOOKUP($B2063,[1]Offline!$A$2:$K$2447,6,FALSE)</f>
        <v>24 Hours</v>
      </c>
      <c r="U2063" s="3" t="str">
        <f>VLOOKUP($B2063,[1]Offline!$A$2:$K$2447,8,FALSE)</f>
        <v>เลขที่ 98/3 หมู่ 1 ต.พิมลราช อ.บางบัวทอง จ.นนทบุรี 11110</v>
      </c>
      <c r="V2063" s="11" t="str">
        <f t="shared" si="322"/>
        <v>เลขที่ 98/3 หมู่ 1 ต.พิมลราช อ.บางบัวทอง จ.นนทบุรี 11110, โทรศัพท์: 081-246-7115</v>
      </c>
      <c r="W2063" s="3" t="str">
        <f>VLOOKUP($B2063,[1]Offline!$A$2:$K$2447,5,FALSE)</f>
        <v>Exp3608-SM@lotuss.com</v>
      </c>
      <c r="X2063" s="3" t="str">
        <f>VLOOKUP($B2063,[1]Offline!$A$2:$K$2447,10,FALSE)</f>
        <v>0812467115</v>
      </c>
      <c r="Y2063" t="s">
        <v>13657</v>
      </c>
      <c r="Z2063" t="str">
        <f t="shared" si="323"/>
        <v>0812467115</v>
      </c>
      <c r="AA2063" t="str">
        <f t="shared" si="324"/>
        <v>081-246-7115</v>
      </c>
      <c r="AB2063" t="str">
        <f t="shared" si="325"/>
        <v>Valid</v>
      </c>
      <c r="AC2063" s="4" t="str">
        <f t="shared" si="326"/>
        <v>Valid</v>
      </c>
      <c r="AD2063" t="s">
        <v>13657</v>
      </c>
      <c r="AE2063" s="11" t="s">
        <v>13658</v>
      </c>
    </row>
    <row r="2064" spans="1:31" ht="16" x14ac:dyDescent="0.2">
      <c r="A2064" t="s">
        <v>13659</v>
      </c>
      <c r="B2064">
        <v>3609</v>
      </c>
      <c r="C2064" t="str">
        <f t="shared" si="320"/>
        <v>store_doc_3609</v>
      </c>
      <c r="D2064" t="s">
        <v>13660</v>
      </c>
      <c r="E2064" t="s">
        <v>13661</v>
      </c>
      <c r="F2064">
        <v>12.576130300000001</v>
      </c>
      <c r="G2064">
        <v>99.950642099999996</v>
      </c>
      <c r="H2064" t="str">
        <f t="shared" si="327"/>
        <v>https://www.google.com/maps/place/12.5761303,99.9506421</v>
      </c>
      <c r="I2064" t="s">
        <v>28</v>
      </c>
      <c r="J2064" t="s">
        <v>29</v>
      </c>
      <c r="K2064" t="s">
        <v>13662</v>
      </c>
      <c r="L2064" t="s">
        <v>12920</v>
      </c>
      <c r="M2064" t="s">
        <v>13509</v>
      </c>
      <c r="N2064">
        <v>77110</v>
      </c>
      <c r="O2064" t="s">
        <v>13663</v>
      </c>
      <c r="P2064" t="s">
        <v>34</v>
      </c>
      <c r="Q2064" s="3" t="s">
        <v>35</v>
      </c>
      <c r="R2064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4" s="3" t="str">
        <f>VLOOKUP($B2064,[1]Offline!$A$2:$K$2447,2,FALSE)</f>
        <v>Mini Supermarket</v>
      </c>
      <c r="T2064" s="3" t="str">
        <f>VLOOKUP($B2064,[1]Offline!$A$2:$K$2447,6,FALSE)</f>
        <v>24 Hours</v>
      </c>
      <c r="U2064" s="3" t="str">
        <f>VLOOKUP($B2064,[1]Offline!$A$2:$K$2447,8,FALSE)</f>
        <v>เลขที่ 3/266  ซ.หมู่บ้านเขาน้อย ต.หัวหิน อ.หัวหิน จ.ประจวบคีรีขันธ์ 77110</v>
      </c>
      <c r="V2064" s="11" t="str">
        <f t="shared" si="322"/>
        <v>เลขที่ 3/266  ซ.หมู่บ้านเขาน้อย ต.หัวหิน อ.หัวหิน จ.ประจวบคีรีขันธ์ 77110, โทรศัพท์: 081-527-5057</v>
      </c>
      <c r="W2064" s="3" t="str">
        <f>VLOOKUP($B2064,[1]Offline!$A$2:$K$2447,5,FALSE)</f>
        <v>exp3609-sm@lotuss.com</v>
      </c>
      <c r="X2064" s="3" t="str">
        <f>VLOOKUP($B2064,[1]Offline!$A$2:$K$2447,10,FALSE)</f>
        <v>0815275057</v>
      </c>
      <c r="Y2064" t="s">
        <v>13664</v>
      </c>
      <c r="Z2064" t="str">
        <f t="shared" si="323"/>
        <v>0815275057</v>
      </c>
      <c r="AA2064" t="str">
        <f t="shared" si="324"/>
        <v>081-527-5057</v>
      </c>
      <c r="AB2064" t="str">
        <f t="shared" si="325"/>
        <v>Valid</v>
      </c>
      <c r="AC2064" s="4" t="str">
        <f t="shared" si="326"/>
        <v>Valid</v>
      </c>
      <c r="AD2064" t="s">
        <v>13664</v>
      </c>
      <c r="AE2064" s="11" t="s">
        <v>13665</v>
      </c>
    </row>
    <row r="2065" spans="1:31" ht="16" x14ac:dyDescent="0.2">
      <c r="A2065" t="s">
        <v>13666</v>
      </c>
      <c r="B2065">
        <v>3610</v>
      </c>
      <c r="C2065" t="str">
        <f t="shared" si="320"/>
        <v>store_doc_3610</v>
      </c>
      <c r="D2065" t="s">
        <v>13667</v>
      </c>
      <c r="E2065" t="s">
        <v>13668</v>
      </c>
      <c r="F2065">
        <v>13.797964393999999</v>
      </c>
      <c r="G2065">
        <v>100.606954</v>
      </c>
      <c r="H2065" t="str">
        <f t="shared" si="327"/>
        <v>https://www.google.com/maps/place/13.797964394,100.606954</v>
      </c>
      <c r="I2065" t="s">
        <v>28</v>
      </c>
      <c r="J2065" t="s">
        <v>29</v>
      </c>
      <c r="K2065" t="s">
        <v>13669</v>
      </c>
      <c r="L2065" t="s">
        <v>32</v>
      </c>
      <c r="M2065" t="s">
        <v>13670</v>
      </c>
      <c r="N2065">
        <v>10230</v>
      </c>
      <c r="O2065" t="s">
        <v>262</v>
      </c>
      <c r="P2065" t="s">
        <v>34</v>
      </c>
      <c r="Q2065" s="3" t="s">
        <v>35</v>
      </c>
      <c r="R2065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5" s="3" t="str">
        <f>VLOOKUP($B2065,[1]Offline!$A$2:$K$2447,2,FALSE)</f>
        <v>Mini Supermarket</v>
      </c>
      <c r="T2065" s="3" t="str">
        <f>VLOOKUP($B2065,[1]Offline!$A$2:$K$2447,6,FALSE)</f>
        <v>24 Hours</v>
      </c>
      <c r="U2065" s="3" t="str">
        <f>VLOOKUP($B2065,[1]Offline!$A$2:$K$2447,8,FALSE)</f>
        <v>เลขที่ ห้อง เอ7 68/1ถ.นาคนิวาส แขวงลาดพร้าว เขตลาดพร้าว กรุงเทพฯ 10230</v>
      </c>
      <c r="V2065" s="11" t="str">
        <f t="shared" si="322"/>
        <v>เลขที่ ห้อง เอ7 68/1ถ.นาคนิวาส แขวงลาดพร้าว เขตลาดพร้าว กรุงเทพฯ 10230, โทรศัพท์: 000-000-0000</v>
      </c>
      <c r="W2065" s="3" t="str">
        <f>VLOOKUP($B2065,[1]Offline!$A$2:$K$2447,5,FALSE)</f>
        <v>exp3610-sm@lotuss.com</v>
      </c>
      <c r="Y2065" t="s">
        <v>13671</v>
      </c>
      <c r="Z2065" t="str">
        <f t="shared" si="323"/>
        <v>0</v>
      </c>
      <c r="AA2065" t="str">
        <f t="shared" si="324"/>
        <v>000-000-0000</v>
      </c>
      <c r="AB2065" t="str">
        <f t="shared" si="325"/>
        <v>Invalid</v>
      </c>
      <c r="AC2065" s="4" t="str">
        <f t="shared" si="326"/>
        <v>Invalid</v>
      </c>
      <c r="AD2065" t="s">
        <v>13671</v>
      </c>
      <c r="AE2065" s="11" t="s">
        <v>13672</v>
      </c>
    </row>
    <row r="2066" spans="1:31" ht="16" x14ac:dyDescent="0.2">
      <c r="A2066" t="s">
        <v>13673</v>
      </c>
      <c r="B2066">
        <v>3611</v>
      </c>
      <c r="C2066" t="str">
        <f t="shared" si="320"/>
        <v>store_doc_3611</v>
      </c>
      <c r="D2066" t="s">
        <v>13674</v>
      </c>
      <c r="E2066" t="s">
        <v>13675</v>
      </c>
      <c r="F2066">
        <v>14.294021000000001</v>
      </c>
      <c r="G2066">
        <v>100.662571</v>
      </c>
      <c r="H2066" t="str">
        <f t="shared" si="327"/>
        <v>https://www.google.com/maps/place/14.294021,100.662571</v>
      </c>
      <c r="I2066" t="s">
        <v>28</v>
      </c>
      <c r="J2066" t="s">
        <v>29</v>
      </c>
      <c r="K2066" t="s">
        <v>13676</v>
      </c>
      <c r="L2066" t="s">
        <v>11836</v>
      </c>
      <c r="M2066" t="s">
        <v>13677</v>
      </c>
      <c r="N2066">
        <v>13170</v>
      </c>
      <c r="O2066" t="s">
        <v>13678</v>
      </c>
      <c r="P2066" t="s">
        <v>34</v>
      </c>
      <c r="Q2066" s="3" t="s">
        <v>35</v>
      </c>
      <c r="R2066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6" s="3" t="str">
        <f>VLOOKUP($B2066,[1]Offline!$A$2:$K$2447,2,FALSE)</f>
        <v>Mini Supermarket</v>
      </c>
      <c r="T2066" s="3" t="str">
        <f>VLOOKUP($B2066,[1]Offline!$A$2:$K$2447,6,FALSE)</f>
        <v>06:00-23:00 (17Hrs)</v>
      </c>
      <c r="U2066" s="3" t="str">
        <f>VLOOKUP($B2066,[1]Offline!$A$2:$K$2447,8,FALSE)</f>
        <v>เลขที่ 117 หมู่ 7 ต.บ้านสร้าง อ.บางปะอิน จ.พระนครศรีอยุธยา 13170</v>
      </c>
      <c r="V2066" s="11" t="str">
        <f t="shared" si="322"/>
        <v>เลขที่ 117 หมู่ 7 ต.บ้านสร้าง อ.บางปะอิน จ.พระนครศรีอยุธยา 13170, โทรศัพท์: 097-959-8676</v>
      </c>
      <c r="W2066" s="3" t="str">
        <f>VLOOKUP($B2066,[1]Offline!$A$2:$K$2447,5,FALSE)</f>
        <v>exp3611-sm@lotuss.com</v>
      </c>
      <c r="X2066" s="3" t="str">
        <f>VLOOKUP($B2066,[1]Offline!$A$2:$K$2447,10,FALSE)</f>
        <v>0979598676</v>
      </c>
      <c r="Y2066" t="s">
        <v>13679</v>
      </c>
      <c r="Z2066" t="str">
        <f t="shared" si="323"/>
        <v>0979598676</v>
      </c>
      <c r="AA2066" t="str">
        <f t="shared" si="324"/>
        <v>097-959-8676</v>
      </c>
      <c r="AB2066" t="str">
        <f t="shared" si="325"/>
        <v>Valid</v>
      </c>
      <c r="AC2066" s="4" t="str">
        <f t="shared" si="326"/>
        <v>Valid</v>
      </c>
      <c r="AD2066" t="s">
        <v>13679</v>
      </c>
      <c r="AE2066" s="11" t="s">
        <v>13680</v>
      </c>
    </row>
    <row r="2067" spans="1:31" ht="16" x14ac:dyDescent="0.2">
      <c r="A2067" t="s">
        <v>13681</v>
      </c>
      <c r="B2067">
        <v>3612</v>
      </c>
      <c r="C2067" t="str">
        <f t="shared" si="320"/>
        <v>store_doc_3612</v>
      </c>
      <c r="D2067" t="s">
        <v>13682</v>
      </c>
      <c r="E2067" t="s">
        <v>13683</v>
      </c>
      <c r="F2067">
        <v>12.574883</v>
      </c>
      <c r="G2067">
        <v>102.53833</v>
      </c>
      <c r="H2067" t="str">
        <f t="shared" si="327"/>
        <v>https://www.google.com/maps/place/12.574883,102.53833</v>
      </c>
      <c r="I2067" t="s">
        <v>28</v>
      </c>
      <c r="J2067" t="s">
        <v>29</v>
      </c>
      <c r="K2067" t="s">
        <v>13684</v>
      </c>
      <c r="L2067" t="s">
        <v>13258</v>
      </c>
      <c r="M2067" t="s">
        <v>13685</v>
      </c>
      <c r="N2067">
        <v>23140</v>
      </c>
      <c r="O2067" t="s">
        <v>13686</v>
      </c>
      <c r="P2067" t="s">
        <v>34</v>
      </c>
      <c r="Q2067" s="3" t="s">
        <v>35</v>
      </c>
      <c r="R2067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7" s="3" t="str">
        <f>VLOOKUP($B2067,[1]Offline!$A$2:$K$2447,2,FALSE)</f>
        <v>Mini Supermarket</v>
      </c>
      <c r="T2067" s="3" t="str">
        <f>VLOOKUP($B2067,[1]Offline!$A$2:$K$2447,6,FALSE)</f>
        <v xml:space="preserve">24 Hours </v>
      </c>
      <c r="U2067" s="3" t="str">
        <f>VLOOKUP($B2067,[1]Offline!$A$2:$K$2447,8,FALSE)</f>
        <v xml:space="preserve">เลขที่ 137/21 หมู่ 3 ตำบลบ่อพลอย อำเภอบ้านไร่ จังหวัดตราด 23140 </v>
      </c>
      <c r="V2067" s="11" t="str">
        <f t="shared" si="322"/>
        <v>เลขที่ 137/21 หมู่ 3 ตำบลบ่อพลอย อำเภอบ้านไร่ จังหวัดตราด 23140 , โทรศัพท์: 081-247-3677</v>
      </c>
      <c r="W2067" s="3" t="str">
        <f>VLOOKUP($B2067,[1]Offline!$A$2:$K$2447,5,FALSE)</f>
        <v>exp3612-sm@lotuss.com</v>
      </c>
      <c r="X2067" s="3" t="str">
        <f>VLOOKUP($B2067,[1]Offline!$A$2:$K$2447,10,FALSE)</f>
        <v>0812473677</v>
      </c>
      <c r="Y2067" t="s">
        <v>13687</v>
      </c>
      <c r="Z2067" t="str">
        <f t="shared" si="323"/>
        <v>0812473677</v>
      </c>
      <c r="AA2067" t="str">
        <f t="shared" si="324"/>
        <v>081-247-3677</v>
      </c>
      <c r="AB2067" t="str">
        <f t="shared" si="325"/>
        <v>Valid</v>
      </c>
      <c r="AC2067" s="4" t="str">
        <f t="shared" si="326"/>
        <v>Valid</v>
      </c>
      <c r="AD2067" t="s">
        <v>13687</v>
      </c>
      <c r="AE2067" s="11" t="s">
        <v>13688</v>
      </c>
    </row>
    <row r="2068" spans="1:31" ht="16" x14ac:dyDescent="0.2">
      <c r="A2068" t="s">
        <v>13689</v>
      </c>
      <c r="B2068">
        <v>3613</v>
      </c>
      <c r="C2068" t="str">
        <f t="shared" si="320"/>
        <v>store_doc_3613</v>
      </c>
      <c r="D2068" t="s">
        <v>13690</v>
      </c>
      <c r="E2068" t="s">
        <v>13691</v>
      </c>
      <c r="F2068">
        <v>13.010056000000001</v>
      </c>
      <c r="G2068">
        <v>101.10933300000001</v>
      </c>
      <c r="H2068" t="str">
        <f t="shared" si="327"/>
        <v>https://www.google.com/maps/place/13.010056,101.109333</v>
      </c>
      <c r="I2068" t="s">
        <v>28</v>
      </c>
      <c r="J2068" t="s">
        <v>29</v>
      </c>
      <c r="K2068" t="s">
        <v>13692</v>
      </c>
      <c r="L2068" t="s">
        <v>11827</v>
      </c>
      <c r="M2068" t="s">
        <v>11943</v>
      </c>
      <c r="N2068">
        <v>21140</v>
      </c>
      <c r="O2068" t="s">
        <v>13693</v>
      </c>
      <c r="P2068" t="s">
        <v>34</v>
      </c>
      <c r="Q2068" s="3" t="s">
        <v>35</v>
      </c>
      <c r="R2068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8" s="3" t="str">
        <f>VLOOKUP($B2068,[1]Offline!$A$2:$K$2447,2,FALSE)</f>
        <v>Mini Supermarket</v>
      </c>
      <c r="T2068" s="3" t="str">
        <f>VLOOKUP($B2068,[1]Offline!$A$2:$K$2447,6,FALSE)</f>
        <v xml:space="preserve">24 Hours </v>
      </c>
      <c r="U2068" s="3" t="str">
        <f>VLOOKUP($B2068,[1]Offline!$A$2:$K$2447,8,FALSE)</f>
        <v>เลขที่ 350 หมู่ที่4 ต.มาบยางพร อ.ปลวกแดง จ.ระยอง 21140</v>
      </c>
      <c r="V2068" s="11" t="str">
        <f t="shared" si="322"/>
        <v>เลขที่ 350 หมู่ที่4 ต.มาบยางพร อ.ปลวกแดง จ.ระยอง 21140, โทรศัพท์: ยังไม่มีเบอร์สาขา</v>
      </c>
      <c r="W2068" s="3" t="str">
        <f>VLOOKUP($B2068,[1]Offline!$A$2:$K$2447,5,FALSE)</f>
        <v>exp3613-sm@lotuss.com</v>
      </c>
      <c r="X2068" s="3" t="str">
        <f>VLOOKUP($B2068,[1]Offline!$A$2:$K$2447,10,FALSE)</f>
        <v>0ยังไม่มีเบอร์สาขา</v>
      </c>
      <c r="Y2068" t="s">
        <v>1580</v>
      </c>
      <c r="Z2068" t="str">
        <f t="shared" si="323"/>
        <v>ยังไม่มีเบอร์สาขา</v>
      </c>
      <c r="AA2068" t="str">
        <f t="shared" si="324"/>
        <v>ยังไม่มีเบอร์สาขา</v>
      </c>
      <c r="AB2068" t="str">
        <f t="shared" si="325"/>
        <v>Invalid</v>
      </c>
      <c r="AC2068" s="4" t="str">
        <f t="shared" si="326"/>
        <v>Invalid</v>
      </c>
      <c r="AD2068" t="s">
        <v>1580</v>
      </c>
      <c r="AE2068" s="11" t="s">
        <v>1580</v>
      </c>
    </row>
    <row r="2069" spans="1:31" ht="16" x14ac:dyDescent="0.2">
      <c r="A2069" t="s">
        <v>13694</v>
      </c>
      <c r="B2069">
        <v>3614</v>
      </c>
      <c r="C2069" t="str">
        <f t="shared" si="320"/>
        <v>store_doc_3614</v>
      </c>
      <c r="D2069" t="s">
        <v>13695</v>
      </c>
      <c r="E2069" t="s">
        <v>13696</v>
      </c>
      <c r="F2069">
        <v>16.092272000000001</v>
      </c>
      <c r="G2069">
        <v>103.686746</v>
      </c>
      <c r="H2069" t="str">
        <f t="shared" si="327"/>
        <v>https://www.google.com/maps/place/16.092272,103.686746</v>
      </c>
      <c r="I2069" t="s">
        <v>28</v>
      </c>
      <c r="J2069" t="s">
        <v>29</v>
      </c>
      <c r="K2069" t="s">
        <v>13697</v>
      </c>
      <c r="L2069" t="s">
        <v>12841</v>
      </c>
      <c r="M2069" t="s">
        <v>13698</v>
      </c>
      <c r="N2069">
        <v>45170</v>
      </c>
      <c r="O2069" t="s">
        <v>13699</v>
      </c>
      <c r="P2069" t="s">
        <v>34</v>
      </c>
      <c r="Q2069" s="3" t="s">
        <v>35</v>
      </c>
      <c r="R2069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69" s="3" t="str">
        <f>VLOOKUP($B2069,[1]Offline!$A$2:$K$2447,2,FALSE)</f>
        <v>Mini Supermarket</v>
      </c>
      <c r="T2069" s="3" t="str">
        <f>VLOOKUP($B2069,[1]Offline!$A$2:$K$2447,6,FALSE)</f>
        <v>24 Hours</v>
      </c>
      <c r="U2069" s="3" t="str">
        <f>VLOOKUP($B2069,[1]Offline!$A$2:$K$2447,8,FALSE)</f>
        <v>เลขที่ 190 หมู่ 10 ต.หมูม้น อ.เชียงขวัญ จ.ร้อยเอ็ด 45170</v>
      </c>
      <c r="V2069" s="11" t="str">
        <f t="shared" si="322"/>
        <v>เลขที่ 190 หมู่ 10 ต.หมูม้น อ.เชียงขวัญ จ.ร้อยเอ็ด 45170, โทรศัพท์: 081-247-3446</v>
      </c>
      <c r="W2069" s="3" t="str">
        <f>VLOOKUP($B2069,[1]Offline!$A$2:$K$2447,5,FALSE)</f>
        <v>exp3614-sm@lotuss.com</v>
      </c>
      <c r="X2069" s="3" t="str">
        <f>VLOOKUP($B2069,[1]Offline!$A$2:$K$2447,10,FALSE)</f>
        <v>0812473446</v>
      </c>
      <c r="Y2069" t="s">
        <v>13700</v>
      </c>
      <c r="Z2069" t="str">
        <f t="shared" si="323"/>
        <v>0812473446</v>
      </c>
      <c r="AA2069" t="str">
        <f t="shared" si="324"/>
        <v>081-247-3446</v>
      </c>
      <c r="AB2069" t="str">
        <f t="shared" si="325"/>
        <v>Valid</v>
      </c>
      <c r="AC2069" s="4" t="str">
        <f t="shared" si="326"/>
        <v>Valid</v>
      </c>
      <c r="AD2069" t="s">
        <v>13700</v>
      </c>
      <c r="AE2069" s="11" t="s">
        <v>13701</v>
      </c>
    </row>
    <row r="2070" spans="1:31" ht="16" x14ac:dyDescent="0.2">
      <c r="A2070" t="s">
        <v>13702</v>
      </c>
      <c r="B2070">
        <v>3615</v>
      </c>
      <c r="C2070" t="str">
        <f t="shared" si="320"/>
        <v>store_doc_3615</v>
      </c>
      <c r="D2070" t="s">
        <v>13703</v>
      </c>
      <c r="E2070" t="s">
        <v>13704</v>
      </c>
      <c r="F2070">
        <v>15.025388</v>
      </c>
      <c r="G2070">
        <v>102.835769</v>
      </c>
      <c r="H2070" t="str">
        <f t="shared" si="327"/>
        <v>https://www.google.com/maps/place/15.025388,102.835769</v>
      </c>
      <c r="I2070" t="s">
        <v>28</v>
      </c>
      <c r="J2070" t="s">
        <v>29</v>
      </c>
      <c r="K2070" t="s">
        <v>13705</v>
      </c>
      <c r="L2070" t="s">
        <v>13052</v>
      </c>
      <c r="M2070" t="s">
        <v>13706</v>
      </c>
      <c r="N2070">
        <v>31130</v>
      </c>
      <c r="O2070" t="s">
        <v>13707</v>
      </c>
      <c r="P2070" t="s">
        <v>34</v>
      </c>
      <c r="Q2070" s="3" t="s">
        <v>35</v>
      </c>
      <c r="R2070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0" s="3" t="str">
        <f>VLOOKUP($B2070,[1]Offline!$A$2:$K$2447,2,FALSE)</f>
        <v>Mini Supermarket</v>
      </c>
      <c r="T2070" s="3" t="str">
        <f>VLOOKUP($B2070,[1]Offline!$A$2:$K$2447,6,FALSE)</f>
        <v>24 Hours</v>
      </c>
      <c r="U2070" s="3" t="str">
        <f>VLOOKUP($B2070,[1]Offline!$A$2:$K$2447,8,FALSE)</f>
        <v>เลขที่ 829 หมู่ 9 ต.ลำปลายมาศ อ.ลำปลายมาศ จ.บุรีรัมย์ 31130</v>
      </c>
      <c r="V2070" s="11" t="str">
        <f t="shared" si="322"/>
        <v>เลขที่ 829 หมู่ 9 ต.ลำปลายมาศ อ.ลำปลายมาศ จ.บุรีรัมย์ 31130, โทรศัพท์: ยังไม่มีเบอร์สาขา</v>
      </c>
      <c r="W2070" s="3" t="str">
        <f>VLOOKUP($B2070,[1]Offline!$A$2:$K$2447,5,FALSE)</f>
        <v>exp3615-sm@lotuss.com</v>
      </c>
      <c r="X2070" s="3" t="str">
        <f>VLOOKUP($B2070,[1]Offline!$A$2:$K$2447,10,FALSE)</f>
        <v>0ยังไม่มีเบอร์สาขา</v>
      </c>
      <c r="Y2070" t="s">
        <v>1580</v>
      </c>
      <c r="Z2070" t="str">
        <f t="shared" si="323"/>
        <v>ยังไม่มีเบอร์สาขา</v>
      </c>
      <c r="AA2070" t="str">
        <f t="shared" si="324"/>
        <v>ยังไม่มีเบอร์สาขา</v>
      </c>
      <c r="AB2070" t="str">
        <f t="shared" si="325"/>
        <v>Invalid</v>
      </c>
      <c r="AC2070" s="4" t="str">
        <f t="shared" si="326"/>
        <v>Invalid</v>
      </c>
      <c r="AD2070" t="s">
        <v>1580</v>
      </c>
      <c r="AE2070" s="11" t="s">
        <v>1580</v>
      </c>
    </row>
    <row r="2071" spans="1:31" ht="16" x14ac:dyDescent="0.2">
      <c r="A2071" t="s">
        <v>13708</v>
      </c>
      <c r="B2071">
        <v>3616</v>
      </c>
      <c r="C2071" t="str">
        <f t="shared" si="320"/>
        <v>store_doc_3616</v>
      </c>
      <c r="D2071" t="s">
        <v>13709</v>
      </c>
      <c r="E2071" t="s">
        <v>13710</v>
      </c>
      <c r="F2071">
        <v>12.920126</v>
      </c>
      <c r="G2071">
        <v>100.885383</v>
      </c>
      <c r="H2071" t="str">
        <f t="shared" si="327"/>
        <v>https://www.google.com/maps/place/12.920126,100.885383</v>
      </c>
      <c r="I2071" t="s">
        <v>28</v>
      </c>
      <c r="J2071" t="s">
        <v>29</v>
      </c>
      <c r="K2071" t="s">
        <v>13711</v>
      </c>
      <c r="L2071" t="s">
        <v>11366</v>
      </c>
      <c r="M2071" t="s">
        <v>11752</v>
      </c>
      <c r="N2071">
        <v>20150</v>
      </c>
      <c r="O2071" t="s">
        <v>11753</v>
      </c>
      <c r="P2071" t="s">
        <v>34</v>
      </c>
      <c r="Q2071" s="3" t="s">
        <v>35</v>
      </c>
      <c r="R2071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1" s="3" t="str">
        <f>VLOOKUP($B2071,[1]Offline!$A$2:$K$2447,2,FALSE)</f>
        <v>Mini Supermarket</v>
      </c>
      <c r="T2071" s="3" t="str">
        <f>VLOOKUP($B2071,[1]Offline!$A$2:$K$2447,6,FALSE)</f>
        <v>24 Hours</v>
      </c>
      <c r="U2071" s="3" t="str">
        <f>VLOOKUP($B2071,[1]Offline!$A$2:$K$2447,8,FALSE)</f>
        <v>เลขที่ 449/162 หมู่ 10 ต.หนองปรือ อ.บางละมุง จ.ชลบุรี 20150</v>
      </c>
      <c r="V2071" s="11" t="str">
        <f t="shared" si="322"/>
        <v>เลขที่ 449/162 หมู่ 10 ต.หนองปรือ อ.บางละมุง จ.ชลบุรี 20150, โทรศัพท์: ยังไม่มีเบอร์สาขา</v>
      </c>
      <c r="W2071" s="3" t="str">
        <f>VLOOKUP($B2071,[1]Offline!$A$2:$K$2447,5,FALSE)</f>
        <v>exp3616-sm@lotuss.com</v>
      </c>
      <c r="X2071" s="3" t="str">
        <f>VLOOKUP($B2071,[1]Offline!$A$2:$K$2447,10,FALSE)</f>
        <v>0ยังไม่มีเบอร์สาขา</v>
      </c>
      <c r="Y2071" t="s">
        <v>1580</v>
      </c>
      <c r="Z2071" t="str">
        <f t="shared" si="323"/>
        <v>ยังไม่มีเบอร์สาขา</v>
      </c>
      <c r="AA2071" t="str">
        <f t="shared" si="324"/>
        <v>ยังไม่มีเบอร์สาขา</v>
      </c>
      <c r="AB2071" t="str">
        <f t="shared" si="325"/>
        <v>Invalid</v>
      </c>
      <c r="AC2071" s="4" t="str">
        <f t="shared" si="326"/>
        <v>Invalid</v>
      </c>
      <c r="AD2071" t="s">
        <v>1580</v>
      </c>
      <c r="AE2071" s="11" t="s">
        <v>1580</v>
      </c>
    </row>
    <row r="2072" spans="1:31" ht="16" x14ac:dyDescent="0.2">
      <c r="A2072" t="s">
        <v>13712</v>
      </c>
      <c r="B2072">
        <v>3617</v>
      </c>
      <c r="C2072" t="str">
        <f t="shared" si="320"/>
        <v>store_doc_3617</v>
      </c>
      <c r="D2072" t="s">
        <v>13713</v>
      </c>
      <c r="E2072" t="s">
        <v>13714</v>
      </c>
      <c r="F2072">
        <v>13.752000000000001</v>
      </c>
      <c r="G2072">
        <v>101.35475</v>
      </c>
      <c r="H2072" t="str">
        <f t="shared" si="327"/>
        <v>https://www.google.com/maps/place/13.752,101.35475</v>
      </c>
      <c r="I2072" t="s">
        <v>28</v>
      </c>
      <c r="J2072" t="s">
        <v>29</v>
      </c>
      <c r="K2072" t="s">
        <v>13715</v>
      </c>
      <c r="L2072" t="s">
        <v>13716</v>
      </c>
      <c r="M2072" t="s">
        <v>13717</v>
      </c>
      <c r="N2072">
        <v>24120</v>
      </c>
      <c r="O2072" t="s">
        <v>13718</v>
      </c>
      <c r="P2072" t="s">
        <v>34</v>
      </c>
      <c r="Q2072" s="3" t="s">
        <v>35</v>
      </c>
      <c r="R2072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2" s="3" t="str">
        <f>VLOOKUP($B2072,[1]Offline!$A$2:$K$2447,2,FALSE)</f>
        <v>Mini Supermarket</v>
      </c>
      <c r="T2072" s="3" t="str">
        <f>VLOOKUP($B2072,[1]Offline!$A$2:$K$2447,6,FALSE)</f>
        <v>24 Hours</v>
      </c>
      <c r="U2072" s="3" t="str">
        <f>VLOOKUP($B2072,[1]Offline!$A$2:$K$2447,8,FALSE)</f>
        <v>เลขที่ 1149/10 หมู่1 ตำบลพนมสารคาม อำเภอพนมสารคาม จังหวัดฉะเชิงเทรา 24120</v>
      </c>
      <c r="V2072" s="11" t="str">
        <f t="shared" si="322"/>
        <v>เลขที่ 1149/10 หมู่1 ตำบลพนมสารคาม อำเภอพนมสารคาม จังหวัดฉะเชิงเทรา 24120, โทรศัพท์: ยังไม่มีเบอร์สาขา</v>
      </c>
      <c r="W2072" s="3" t="str">
        <f>VLOOKUP($B2072,[1]Offline!$A$2:$K$2447,5,FALSE)</f>
        <v>exp3617-sm@lotuss.com</v>
      </c>
      <c r="X2072" s="3" t="str">
        <f>VLOOKUP($B2072,[1]Offline!$A$2:$K$2447,10,FALSE)</f>
        <v>0ยังไม่มีเบอร์สาขา</v>
      </c>
      <c r="Y2072" t="s">
        <v>1580</v>
      </c>
      <c r="Z2072" t="str">
        <f t="shared" si="323"/>
        <v>ยังไม่มีเบอร์สาขา</v>
      </c>
      <c r="AA2072" t="str">
        <f t="shared" si="324"/>
        <v>ยังไม่มีเบอร์สาขา</v>
      </c>
      <c r="AB2072" t="str">
        <f t="shared" si="325"/>
        <v>Invalid</v>
      </c>
      <c r="AC2072" s="4" t="str">
        <f t="shared" si="326"/>
        <v>Invalid</v>
      </c>
      <c r="AD2072" t="s">
        <v>1580</v>
      </c>
      <c r="AE2072" s="11" t="s">
        <v>1580</v>
      </c>
    </row>
    <row r="2073" spans="1:31" ht="16" x14ac:dyDescent="0.2">
      <c r="A2073" t="s">
        <v>13719</v>
      </c>
      <c r="B2073">
        <v>3618</v>
      </c>
      <c r="C2073" t="str">
        <f t="shared" si="320"/>
        <v>store_doc_3618</v>
      </c>
      <c r="D2073" t="s">
        <v>13720</v>
      </c>
      <c r="E2073" t="s">
        <v>13721</v>
      </c>
      <c r="F2073">
        <v>13.8259633</v>
      </c>
      <c r="G2073">
        <v>100.7125502</v>
      </c>
      <c r="H2073" t="str">
        <f t="shared" si="327"/>
        <v>https://www.google.com/maps/place/13.8259633,100.7125502</v>
      </c>
      <c r="I2073" t="s">
        <v>28</v>
      </c>
      <c r="J2073" t="s">
        <v>29</v>
      </c>
      <c r="K2073" t="s">
        <v>13722</v>
      </c>
      <c r="L2073" t="s">
        <v>32</v>
      </c>
      <c r="M2073" t="s">
        <v>436</v>
      </c>
      <c r="N2073">
        <v>10510</v>
      </c>
      <c r="O2073" t="s">
        <v>437</v>
      </c>
      <c r="P2073" t="s">
        <v>34</v>
      </c>
      <c r="Q2073" s="3" t="s">
        <v>35</v>
      </c>
      <c r="R2073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3" s="3" t="str">
        <f>VLOOKUP($B2073,[1]Offline!$A$2:$K$2447,2,FALSE)</f>
        <v>Mini Supermarket</v>
      </c>
      <c r="T2073" s="3" t="str">
        <f>VLOOKUP($B2073,[1]Offline!$A$2:$K$2447,6,FALSE)</f>
        <v>24 Hours</v>
      </c>
      <c r="U2073" s="3" t="str">
        <f>VLOOKUP($B2073,[1]Offline!$A$2:$K$2447,8,FALSE)</f>
        <v>เลขที่ 246 ถ.เจริญพัฒนา แขวงบางชัน เขตคลองสามวา กรุงเทพมหานคร 10510</v>
      </c>
      <c r="V2073" s="11" t="str">
        <f t="shared" si="322"/>
        <v>เลขที่ 246 ถ.เจริญพัฒนา แขวงบางชัน เขตคลองสามวา กรุงเทพมหานคร 10510, โทรศัพท์: 062-562-2805</v>
      </c>
      <c r="W2073" s="3" t="str">
        <f>VLOOKUP($B2073,[1]Offline!$A$2:$K$2447,5,FALSE)</f>
        <v>exp3618-sm@lotuss.com</v>
      </c>
      <c r="X2073" s="3" t="str">
        <f>VLOOKUP($B2073,[1]Offline!$A$2:$K$2447,10,FALSE)</f>
        <v>0625622805</v>
      </c>
      <c r="Y2073" t="s">
        <v>13723</v>
      </c>
      <c r="Z2073" t="str">
        <f t="shared" si="323"/>
        <v>0625622805</v>
      </c>
      <c r="AA2073" t="str">
        <f t="shared" si="324"/>
        <v>062-562-2805</v>
      </c>
      <c r="AB2073" t="str">
        <f t="shared" si="325"/>
        <v>Valid</v>
      </c>
      <c r="AC2073" s="4" t="str">
        <f t="shared" si="326"/>
        <v>Valid</v>
      </c>
      <c r="AD2073" t="s">
        <v>13723</v>
      </c>
      <c r="AE2073" s="11" t="s">
        <v>13724</v>
      </c>
    </row>
    <row r="2074" spans="1:31" ht="16" x14ac:dyDescent="0.2">
      <c r="A2074" t="s">
        <v>13725</v>
      </c>
      <c r="B2074">
        <v>3619</v>
      </c>
      <c r="C2074" t="str">
        <f t="shared" si="320"/>
        <v>store_doc_3619</v>
      </c>
      <c r="D2074" t="s">
        <v>13726</v>
      </c>
      <c r="E2074" t="s">
        <v>13727</v>
      </c>
      <c r="F2074">
        <v>13.674886000000001</v>
      </c>
      <c r="G2074">
        <v>102.551079</v>
      </c>
      <c r="H2074" t="str">
        <f t="shared" si="327"/>
        <v>https://www.google.com/maps/place/13.674886,102.551079</v>
      </c>
      <c r="I2074" t="s">
        <v>28</v>
      </c>
      <c r="J2074" t="s">
        <v>29</v>
      </c>
      <c r="K2074" t="s">
        <v>13728</v>
      </c>
      <c r="L2074" t="s">
        <v>12657</v>
      </c>
      <c r="M2074" t="s">
        <v>13729</v>
      </c>
      <c r="N2074">
        <v>27120</v>
      </c>
      <c r="O2074" t="s">
        <v>13730</v>
      </c>
      <c r="P2074" t="s">
        <v>34</v>
      </c>
      <c r="Q2074" s="3" t="s">
        <v>35</v>
      </c>
      <c r="R2074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4" s="3" t="str">
        <f>VLOOKUP($B2074,[1]Offline!$A$2:$K$2447,2,FALSE)</f>
        <v>Mini Supermarket</v>
      </c>
      <c r="T2074" s="3" t="str">
        <f>VLOOKUP($B2074,[1]Offline!$A$2:$K$2447,6,FALSE)</f>
        <v>24 Hours</v>
      </c>
      <c r="U2074" s="3" t="str">
        <f>VLOOKUP($B2074,[1]Offline!$A$2:$K$2447,8,FALSE)</f>
        <v>เลขที่ 506 หมู่7 ตำบลป่าไร้ อำเภออรัญประเทศ จังหวัดสระแก้ว 27120</v>
      </c>
      <c r="V2074" s="11" t="str">
        <f t="shared" si="322"/>
        <v>เลขที่ 506 หมู่7 ตำบลป่าไร้ อำเภออรัญประเทศ จังหวัดสระแก้ว 27120, โทรศัพท์: ยังไม่มีเบอร์สาขา</v>
      </c>
      <c r="W2074" s="3" t="str">
        <f>VLOOKUP($B2074,[1]Offline!$A$2:$K$2447,5,FALSE)</f>
        <v>exp3619-sm@lotuss.com</v>
      </c>
      <c r="X2074" s="3" t="str">
        <f>VLOOKUP($B2074,[1]Offline!$A$2:$K$2447,10,FALSE)</f>
        <v>0ยังไม่มีเบอร์สาขา</v>
      </c>
      <c r="Y2074" t="s">
        <v>1580</v>
      </c>
      <c r="Z2074" t="str">
        <f t="shared" si="323"/>
        <v>ยังไม่มีเบอร์สาขา</v>
      </c>
      <c r="AA2074" t="str">
        <f t="shared" si="324"/>
        <v>ยังไม่มีเบอร์สาขา</v>
      </c>
      <c r="AB2074" t="str">
        <f t="shared" si="325"/>
        <v>Invalid</v>
      </c>
      <c r="AC2074" s="4" t="str">
        <f t="shared" si="326"/>
        <v>Invalid</v>
      </c>
      <c r="AD2074" t="s">
        <v>1580</v>
      </c>
      <c r="AE2074" s="11" t="s">
        <v>1580</v>
      </c>
    </row>
    <row r="2075" spans="1:31" ht="16" x14ac:dyDescent="0.2">
      <c r="A2075" t="s">
        <v>13731</v>
      </c>
      <c r="B2075">
        <v>3620</v>
      </c>
      <c r="C2075" t="str">
        <f t="shared" si="320"/>
        <v>store_doc_3620</v>
      </c>
      <c r="D2075" t="s">
        <v>13732</v>
      </c>
      <c r="E2075" t="s">
        <v>13733</v>
      </c>
      <c r="F2075">
        <v>13.6960256</v>
      </c>
      <c r="G2075">
        <v>100.7173981</v>
      </c>
      <c r="H2075" t="str">
        <f t="shared" si="327"/>
        <v>https://www.google.com/maps/place/13.6960256,100.7173981</v>
      </c>
      <c r="I2075" t="s">
        <v>28</v>
      </c>
      <c r="J2075" t="s">
        <v>29</v>
      </c>
      <c r="K2075" t="s">
        <v>13734</v>
      </c>
      <c r="L2075" t="s">
        <v>11275</v>
      </c>
      <c r="M2075" t="s">
        <v>13230</v>
      </c>
      <c r="N2075">
        <v>10540</v>
      </c>
      <c r="O2075" t="s">
        <v>13735</v>
      </c>
      <c r="P2075" t="s">
        <v>34</v>
      </c>
      <c r="Q2075" s="3" t="s">
        <v>35</v>
      </c>
      <c r="R2075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5" s="3" t="str">
        <f>VLOOKUP($B2075,[1]Offline!$A$2:$K$2447,2,FALSE)</f>
        <v>Mini Supermarket</v>
      </c>
      <c r="T2075" s="3" t="str">
        <f>VLOOKUP($B2075,[1]Offline!$A$2:$K$2447,6,FALSE)</f>
        <v>24 Hours</v>
      </c>
      <c r="U2075" s="3" t="str">
        <f>VLOOKUP($B2075,[1]Offline!$A$2:$K$2447,8,FALSE)</f>
        <v>เลขที่ 26/2 หมู่ 11 ต.ราชาเทวะ อ.บางพลี จ.สมุทรปราการ 10540</v>
      </c>
      <c r="V2075" s="11" t="str">
        <f t="shared" si="322"/>
        <v>เลขที่ 26/2 หมู่ 11 ต.ราชาเทวะ อ.บางพลี จ.สมุทรปราการ 10540, โทรศัพท์: ยังไม่มีเบอร์สาขา</v>
      </c>
      <c r="W2075" s="3" t="str">
        <f>VLOOKUP($B2075,[1]Offline!$A$2:$K$2447,5,FALSE)</f>
        <v>exp3620-sm@lotuss.com</v>
      </c>
      <c r="X2075" s="3" t="str">
        <f>VLOOKUP($B2075,[1]Offline!$A$2:$K$2447,10,FALSE)</f>
        <v>0ยังไม่มีเบอร์สาขา</v>
      </c>
      <c r="Y2075" t="s">
        <v>1580</v>
      </c>
      <c r="Z2075" t="str">
        <f t="shared" si="323"/>
        <v>ยังไม่มีเบอร์สาขา</v>
      </c>
      <c r="AA2075" t="str">
        <f t="shared" si="324"/>
        <v>ยังไม่มีเบอร์สาขา</v>
      </c>
      <c r="AB2075" t="str">
        <f t="shared" si="325"/>
        <v>Invalid</v>
      </c>
      <c r="AC2075" s="4" t="str">
        <f t="shared" si="326"/>
        <v>Invalid</v>
      </c>
      <c r="AD2075" t="s">
        <v>1580</v>
      </c>
      <c r="AE2075" s="11" t="s">
        <v>1580</v>
      </c>
    </row>
    <row r="2076" spans="1:31" ht="16" x14ac:dyDescent="0.2">
      <c r="A2076" t="s">
        <v>13736</v>
      </c>
      <c r="B2076">
        <v>3621</v>
      </c>
      <c r="C2076" t="str">
        <f t="shared" si="320"/>
        <v>store_doc_3621</v>
      </c>
      <c r="D2076" t="s">
        <v>13737</v>
      </c>
      <c r="E2076" t="s">
        <v>13738</v>
      </c>
      <c r="F2076">
        <v>12.711294000000001</v>
      </c>
      <c r="G2076">
        <v>101.16736</v>
      </c>
      <c r="H2076" t="str">
        <f t="shared" si="327"/>
        <v>https://www.google.com/maps/place/12.711294,101.16736</v>
      </c>
      <c r="I2076" t="s">
        <v>28</v>
      </c>
      <c r="J2076" t="s">
        <v>29</v>
      </c>
      <c r="K2076" t="s">
        <v>13739</v>
      </c>
      <c r="L2076" t="s">
        <v>11827</v>
      </c>
      <c r="M2076" t="s">
        <v>12303</v>
      </c>
      <c r="N2076">
        <v>21150</v>
      </c>
      <c r="O2076" t="s">
        <v>12808</v>
      </c>
      <c r="P2076" t="s">
        <v>34</v>
      </c>
      <c r="Q2076" s="3" t="s">
        <v>35</v>
      </c>
      <c r="R2076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6" s="3" t="str">
        <f>VLOOKUP($B2076,[1]Offline!$A$2:$K$2447,2,FALSE)</f>
        <v>Mini Supermarket</v>
      </c>
      <c r="T2076" s="3" t="str">
        <f>VLOOKUP($B2076,[1]Offline!$A$2:$K$2447,6,FALSE)</f>
        <v>24 Hours</v>
      </c>
      <c r="U2076" s="3" t="str">
        <f>VLOOKUP($B2076,[1]Offline!$A$2:$K$2447,8,FALSE)</f>
        <v>เลขที่ 22/19 ภนนตากวน-หาดทรายทอง ตำบลมาบตาพุด อำเภอระยอง จังหวัดระยอง 21150</v>
      </c>
      <c r="V2076" s="11" t="str">
        <f t="shared" si="322"/>
        <v>เลขที่ 22/19 ภนนตากวน-หาดทรายทอง ตำบลมาบตาพุด อำเภอระยอง จังหวัดระยอง 21150, โทรศัพท์: 000-000-0000</v>
      </c>
      <c r="W2076" s="3" t="str">
        <f>VLOOKUP($B2076,[1]Offline!$A$2:$K$2447,5,FALSE)</f>
        <v>exp3621-sm@lotuss.com</v>
      </c>
      <c r="Y2076" t="s">
        <v>13671</v>
      </c>
      <c r="Z2076" t="str">
        <f t="shared" si="323"/>
        <v>0</v>
      </c>
      <c r="AA2076" t="str">
        <f t="shared" si="324"/>
        <v>000-000-0000</v>
      </c>
      <c r="AB2076" t="str">
        <f t="shared" si="325"/>
        <v>Invalid</v>
      </c>
      <c r="AC2076" s="4" t="str">
        <f t="shared" si="326"/>
        <v>Invalid</v>
      </c>
      <c r="AD2076" t="s">
        <v>13671</v>
      </c>
      <c r="AE2076" s="11" t="s">
        <v>13672</v>
      </c>
    </row>
    <row r="2077" spans="1:31" ht="16" x14ac:dyDescent="0.2">
      <c r="A2077" t="s">
        <v>13740</v>
      </c>
      <c r="B2077">
        <v>3622</v>
      </c>
      <c r="C2077" t="str">
        <f t="shared" si="320"/>
        <v>store_doc_3622</v>
      </c>
      <c r="D2077" t="s">
        <v>13741</v>
      </c>
      <c r="E2077" t="s">
        <v>13742</v>
      </c>
      <c r="F2077">
        <v>12.3843684</v>
      </c>
      <c r="G2077">
        <v>99.904097500000006</v>
      </c>
      <c r="H2077" t="str">
        <f t="shared" si="327"/>
        <v>https://www.google.com/maps/place/12.3843684,99.9040975</v>
      </c>
      <c r="I2077" t="s">
        <v>28</v>
      </c>
      <c r="J2077" t="s">
        <v>29</v>
      </c>
      <c r="K2077" t="s">
        <v>13743</v>
      </c>
      <c r="L2077" t="s">
        <v>13744</v>
      </c>
      <c r="M2077" t="s">
        <v>13745</v>
      </c>
      <c r="N2077">
        <v>77120</v>
      </c>
      <c r="O2077" t="s">
        <v>13746</v>
      </c>
      <c r="Q2077" s="3" t="s">
        <v>35</v>
      </c>
      <c r="R2077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7" s="3" t="str">
        <f>VLOOKUP($B2077,[1]Offline!$A$2:$K$2447,2,FALSE)</f>
        <v>Mini Supermarket</v>
      </c>
      <c r="T2077" s="3" t="str">
        <f>VLOOKUP($B2077,[1]Offline!$A$2:$K$2447,6,FALSE)</f>
        <v>24 Hours</v>
      </c>
      <c r="U2077" s="3" t="str">
        <f>VLOOKUP($B2077,[1]Offline!$A$2:$K$2447,8,FALSE)</f>
        <v>เลขที่ 161/11 หมู่ที่ 1 ตำบลเขาน้อย อำเภอปราณบุรี จังหวัดประจวบคีรีขันธ์ 77120</v>
      </c>
      <c r="V2077" s="11" t="str">
        <f t="shared" si="322"/>
        <v>เลขที่ 161/11 หมู่ที่ 1 ตำบลเขาน้อย อำเภอปราณบุรี จังหวัดประจวบคีรีขันธ์ 77120, โทรศัพท์: 080-651-6967</v>
      </c>
      <c r="W2077" s="3" t="str">
        <f>VLOOKUP($B2077,[1]Offline!$A$2:$K$2447,5,FALSE)</f>
        <v>exp3622-sm@lotuss.com</v>
      </c>
      <c r="X2077" s="3" t="str">
        <f>VLOOKUP($B2077,[1]Offline!$A$2:$K$2447,10,FALSE)</f>
        <v>0806516967</v>
      </c>
      <c r="Y2077" t="s">
        <v>13747</v>
      </c>
      <c r="Z2077" t="str">
        <f t="shared" si="323"/>
        <v>0806516967</v>
      </c>
      <c r="AA2077" t="str">
        <f t="shared" si="324"/>
        <v>080-651-6967</v>
      </c>
      <c r="AB2077" t="str">
        <f t="shared" si="325"/>
        <v>Valid</v>
      </c>
      <c r="AC2077" s="4" t="str">
        <f t="shared" si="326"/>
        <v>Valid</v>
      </c>
      <c r="AD2077" t="s">
        <v>13747</v>
      </c>
      <c r="AE2077" s="11" t="s">
        <v>13748</v>
      </c>
    </row>
    <row r="2078" spans="1:31" ht="16" x14ac:dyDescent="0.2">
      <c r="A2078" t="s">
        <v>13749</v>
      </c>
      <c r="B2078">
        <v>3623</v>
      </c>
      <c r="C2078" t="str">
        <f t="shared" si="320"/>
        <v>store_doc_3623</v>
      </c>
      <c r="D2078" t="s">
        <v>13750</v>
      </c>
      <c r="E2078" t="s">
        <v>13751</v>
      </c>
      <c r="F2078">
        <v>13.705068294416799</v>
      </c>
      <c r="G2078">
        <v>100.248603097979</v>
      </c>
      <c r="H2078" t="str">
        <f t="shared" si="327"/>
        <v>https://www.google.com/maps/place/13.7050682944168,100.248603097979</v>
      </c>
      <c r="I2078" t="s">
        <v>28</v>
      </c>
      <c r="J2078" t="s">
        <v>29</v>
      </c>
      <c r="K2078" t="s">
        <v>13752</v>
      </c>
      <c r="L2078" t="s">
        <v>11373</v>
      </c>
      <c r="M2078" t="s">
        <v>13753</v>
      </c>
      <c r="N2078">
        <v>73110</v>
      </c>
      <c r="O2078" t="s">
        <v>13754</v>
      </c>
      <c r="P2078" t="s">
        <v>34</v>
      </c>
      <c r="Q2078" s="3" t="s">
        <v>35</v>
      </c>
      <c r="R2078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8" s="3" t="str">
        <f>VLOOKUP($B2078,[1]Offline!$A$2:$K$2447,2,FALSE)</f>
        <v>Mini Supermarket</v>
      </c>
      <c r="T2078" s="3" t="str">
        <f>VLOOKUP($B2078,[1]Offline!$A$2:$K$2447,6,FALSE)</f>
        <v>24 Hours</v>
      </c>
      <c r="U2078" s="3" t="str">
        <f>VLOOKUP($B2078,[1]Offline!$A$2:$K$2447,8,FALSE)</f>
        <v>เลขที่ 111/23 หมู่ที่ 1 ตำบลบ้านใหม่ อำเภอสามพราน จังหวัดนครปฐม 73110</v>
      </c>
      <c r="V2078" s="11" t="str">
        <f t="shared" si="322"/>
        <v>เลขที่ 111/23 หมู่ที่ 1 ตำบลบ้านใหม่ อำเภอสามพราน จังหวัดนครปฐม 73110, โทรศัพท์: 083-199-3939</v>
      </c>
      <c r="W2078" s="3" t="str">
        <f>VLOOKUP($B2078,[1]Offline!$A$2:$K$2447,5,FALSE)</f>
        <v>exp3623-sm@lotuss.com</v>
      </c>
      <c r="X2078" s="3" t="str">
        <f>VLOOKUP($B2078,[1]Offline!$A$2:$K$2447,10,FALSE)</f>
        <v>0831993939</v>
      </c>
      <c r="Y2078" t="s">
        <v>13755</v>
      </c>
      <c r="Z2078" t="str">
        <f t="shared" si="323"/>
        <v>0831993939</v>
      </c>
      <c r="AA2078" t="str">
        <f t="shared" si="324"/>
        <v>083-199-3939</v>
      </c>
      <c r="AB2078" t="str">
        <f t="shared" si="325"/>
        <v>Valid</v>
      </c>
      <c r="AC2078" s="4" t="str">
        <f t="shared" si="326"/>
        <v>Valid</v>
      </c>
      <c r="AD2078" t="s">
        <v>13755</v>
      </c>
      <c r="AE2078" s="11" t="s">
        <v>13756</v>
      </c>
    </row>
    <row r="2079" spans="1:31" ht="16" x14ac:dyDescent="0.2">
      <c r="A2079" t="s">
        <v>13757</v>
      </c>
      <c r="B2079">
        <v>3624</v>
      </c>
      <c r="C2079" t="str">
        <f t="shared" si="320"/>
        <v>store_doc_3624</v>
      </c>
      <c r="D2079" t="s">
        <v>13758</v>
      </c>
      <c r="E2079" t="s">
        <v>13759</v>
      </c>
      <c r="F2079">
        <v>16.21285</v>
      </c>
      <c r="G2079">
        <v>103.280225</v>
      </c>
      <c r="H2079" t="str">
        <f t="shared" si="327"/>
        <v>https://www.google.com/maps/place/16.21285,103.280225</v>
      </c>
      <c r="I2079" t="s">
        <v>28</v>
      </c>
      <c r="J2079" t="s">
        <v>29</v>
      </c>
      <c r="K2079" t="s">
        <v>13760</v>
      </c>
      <c r="L2079" t="s">
        <v>12911</v>
      </c>
      <c r="M2079" t="s">
        <v>11365</v>
      </c>
      <c r="N2079">
        <v>44000</v>
      </c>
      <c r="O2079" t="s">
        <v>12080</v>
      </c>
      <c r="P2079" t="s">
        <v>34</v>
      </c>
      <c r="Q2079" s="3" t="s">
        <v>35</v>
      </c>
      <c r="R2079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79" s="3" t="str">
        <f>VLOOKUP($B2079,[1]Offline!$A$2:$K$2447,2,FALSE)</f>
        <v>Mini Supermarket</v>
      </c>
      <c r="T2079" s="3" t="str">
        <f>VLOOKUP($B2079,[1]Offline!$A$2:$K$2447,6,FALSE)</f>
        <v>24 Hours</v>
      </c>
      <c r="U2079" s="3" t="str">
        <f>VLOOKUP($B2079,[1]Offline!$A$2:$K$2447,8,FALSE)</f>
        <v>เลขที่ 155/1 ถ.ถีนานนท์ ต.ตลาด อ.เมืองมหาสารคาม จ.มหาสารคาม 44000</v>
      </c>
      <c r="V2079" s="11" t="str">
        <f t="shared" si="322"/>
        <v>เลขที่ 155/1 ถ.ถีนานนท์ ต.ตลาด อ.เมืองมหาสารคาม จ.มหาสารคาม 44000, โทรศัพท์: 096-362-8368</v>
      </c>
      <c r="W2079" s="3" t="str">
        <f>VLOOKUP($B2079,[1]Offline!$A$2:$K$2447,5,FALSE)</f>
        <v>exp3624-sm@lotuss.com</v>
      </c>
      <c r="X2079" s="3" t="str">
        <f>VLOOKUP($B2079,[1]Offline!$A$2:$K$2447,10,FALSE)</f>
        <v>0963628368</v>
      </c>
      <c r="Y2079" t="s">
        <v>13761</v>
      </c>
      <c r="Z2079" t="str">
        <f t="shared" si="323"/>
        <v>0963628368</v>
      </c>
      <c r="AA2079" t="str">
        <f t="shared" si="324"/>
        <v>096-362-8368</v>
      </c>
      <c r="AB2079" t="str">
        <f t="shared" si="325"/>
        <v>Valid</v>
      </c>
      <c r="AC2079" s="4" t="str">
        <f t="shared" si="326"/>
        <v>Valid</v>
      </c>
      <c r="AD2079" t="s">
        <v>13761</v>
      </c>
      <c r="AE2079" s="11" t="s">
        <v>13762</v>
      </c>
    </row>
    <row r="2080" spans="1:31" ht="16" x14ac:dyDescent="0.2">
      <c r="A2080" t="s">
        <v>13763</v>
      </c>
      <c r="B2080">
        <v>3625</v>
      </c>
      <c r="C2080" t="str">
        <f t="shared" si="320"/>
        <v>store_doc_3625</v>
      </c>
      <c r="D2080" t="s">
        <v>13764</v>
      </c>
      <c r="E2080" t="s">
        <v>13765</v>
      </c>
      <c r="F2080">
        <v>13.654854930688799</v>
      </c>
      <c r="G2080">
        <v>100.60287296624701</v>
      </c>
      <c r="H2080" t="str">
        <f t="shared" si="327"/>
        <v>https://www.google.com/maps/place/13.6548549306888,100.602872966247</v>
      </c>
      <c r="I2080" t="s">
        <v>28</v>
      </c>
      <c r="J2080" t="s">
        <v>29</v>
      </c>
      <c r="K2080" t="s">
        <v>13766</v>
      </c>
      <c r="L2080" t="s">
        <v>11275</v>
      </c>
      <c r="M2080" t="s">
        <v>13767</v>
      </c>
      <c r="N2080">
        <v>10270</v>
      </c>
      <c r="O2080" t="s">
        <v>12101</v>
      </c>
      <c r="P2080" t="s">
        <v>34</v>
      </c>
      <c r="Q2080" s="3" t="s">
        <v>35</v>
      </c>
      <c r="R2080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0" s="3" t="str">
        <f>VLOOKUP($B2080,[1]Offline!$A$2:$K$2447,2,FALSE)</f>
        <v>Mini Supermarket</v>
      </c>
      <c r="T2080" s="3" t="str">
        <f>VLOOKUP($B2080,[1]Offline!$A$2:$K$2447,6,FALSE)</f>
        <v xml:space="preserve">24 Hours </v>
      </c>
      <c r="U2080" s="3" t="str">
        <f>VLOOKUP($B2080,[1]Offline!$A$2:$K$2447,8,FALSE)</f>
        <v xml:space="preserve">เลขที่ 185 หมู่7 ต.สำโรงเหนือ อ.เมือง จ.สมุทรปราการ 10270 </v>
      </c>
      <c r="V2080" s="11" t="str">
        <f t="shared" si="322"/>
        <v>เลขที่ 185 หมู่7 ต.สำโรงเหนือ อ.เมือง จ.สมุทรปราการ 10270 , โทรศัพท์: 0New Store</v>
      </c>
      <c r="W2080" s="3" t="str">
        <f>VLOOKUP($B2080,[1]Offline!$A$2:$K$2447,5,FALSE)</f>
        <v>exp3625-sm@lotuss.com</v>
      </c>
      <c r="X2080" s="3" t="str">
        <f>VLOOKUP($B2080,[1]Offline!$A$2:$K$2447,10,FALSE)</f>
        <v>0New Store</v>
      </c>
      <c r="Y2080" t="s">
        <v>13768</v>
      </c>
      <c r="Z2080" t="str">
        <f t="shared" si="323"/>
        <v>0New Store</v>
      </c>
      <c r="AA2080" t="str">
        <f t="shared" si="324"/>
        <v>0New Store</v>
      </c>
      <c r="AB2080" t="str">
        <f t="shared" si="325"/>
        <v>Valid</v>
      </c>
      <c r="AC2080" s="4" t="str">
        <f t="shared" si="326"/>
        <v>Valid</v>
      </c>
      <c r="AD2080" t="s">
        <v>13768</v>
      </c>
      <c r="AE2080" s="11" t="s">
        <v>13768</v>
      </c>
    </row>
    <row r="2081" spans="1:31" ht="16" x14ac:dyDescent="0.2">
      <c r="A2081" t="s">
        <v>13769</v>
      </c>
      <c r="B2081">
        <v>3626</v>
      </c>
      <c r="C2081" t="str">
        <f t="shared" si="320"/>
        <v>store_doc_3626</v>
      </c>
      <c r="D2081" t="s">
        <v>13770</v>
      </c>
      <c r="E2081" t="s">
        <v>13771</v>
      </c>
      <c r="F2081">
        <v>13.2827</v>
      </c>
      <c r="G2081">
        <v>101.43898</v>
      </c>
      <c r="H2081" t="str">
        <f t="shared" si="327"/>
        <v>https://www.google.com/maps/place/13.2827,101.43898</v>
      </c>
      <c r="I2081" t="s">
        <v>28</v>
      </c>
      <c r="J2081" t="s">
        <v>29</v>
      </c>
      <c r="K2081" t="s">
        <v>13772</v>
      </c>
      <c r="L2081" t="s">
        <v>11366</v>
      </c>
      <c r="M2081" t="s">
        <v>13773</v>
      </c>
      <c r="N2081">
        <v>20270</v>
      </c>
      <c r="O2081" t="s">
        <v>13774</v>
      </c>
      <c r="P2081" t="s">
        <v>34</v>
      </c>
      <c r="Q2081" s="3" t="s">
        <v>35</v>
      </c>
      <c r="R2081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1" s="3" t="str">
        <f>VLOOKUP($B2081,[1]Offline!$A$2:$K$2447,2,FALSE)</f>
        <v>Mini Supermarket</v>
      </c>
      <c r="T2081" s="3" t="str">
        <f>VLOOKUP($B2081,[1]Offline!$A$2:$K$2447,6,FALSE)</f>
        <v xml:space="preserve">24 Hours </v>
      </c>
      <c r="U2081" s="3" t="str">
        <f>VLOOKUP($B2081,[1]Offline!$A$2:$K$2447,8,FALSE)</f>
        <v>เลขที่ 113 หมู่1 ถ.สุขพันธ์ถาวร 1 ต.บ่อทอง อ.บ่อทอง จ.ชลบุรี 20270</v>
      </c>
      <c r="V2081" s="11" t="str">
        <f t="shared" si="322"/>
        <v>เลขที่ 113 หมู่1 ถ.สุขพันธ์ถาวร 1 ต.บ่อทอง อ.บ่อทอง จ.ชลบุรี 20270, โทรศัพท์: 0New Store</v>
      </c>
      <c r="W2081" s="3" t="str">
        <f>VLOOKUP($B2081,[1]Offline!$A$2:$K$2447,5,FALSE)</f>
        <v>exp3626-sm@lotuss.com</v>
      </c>
      <c r="X2081" s="3" t="str">
        <f>VLOOKUP($B2081,[1]Offline!$A$2:$K$2447,10,FALSE)</f>
        <v>0New Store</v>
      </c>
      <c r="Y2081" t="s">
        <v>13768</v>
      </c>
      <c r="Z2081" t="str">
        <f t="shared" si="323"/>
        <v>0New Store</v>
      </c>
      <c r="AA2081" t="str">
        <f t="shared" si="324"/>
        <v>0New Store</v>
      </c>
      <c r="AB2081" t="str">
        <f t="shared" si="325"/>
        <v>Valid</v>
      </c>
      <c r="AC2081" s="4" t="str">
        <f t="shared" si="326"/>
        <v>Valid</v>
      </c>
      <c r="AD2081" t="s">
        <v>13768</v>
      </c>
      <c r="AE2081" s="11" t="s">
        <v>13768</v>
      </c>
    </row>
    <row r="2082" spans="1:31" ht="16" x14ac:dyDescent="0.2">
      <c r="A2082" t="s">
        <v>13775</v>
      </c>
      <c r="B2082">
        <v>3627</v>
      </c>
      <c r="C2082" t="str">
        <f t="shared" si="320"/>
        <v>store_doc_3627</v>
      </c>
      <c r="D2082" t="s">
        <v>13776</v>
      </c>
      <c r="E2082" t="s">
        <v>13777</v>
      </c>
      <c r="F2082">
        <v>13.854604999999999</v>
      </c>
      <c r="G2082">
        <v>100.84083200000001</v>
      </c>
      <c r="H2082" t="str">
        <f t="shared" si="327"/>
        <v>https://www.google.com/maps/place/13.854605,100.840832</v>
      </c>
      <c r="I2082" t="s">
        <v>28</v>
      </c>
      <c r="J2082" t="s">
        <v>29</v>
      </c>
      <c r="K2082" t="s">
        <v>13778</v>
      </c>
      <c r="L2082" t="s">
        <v>32</v>
      </c>
      <c r="M2082" t="s">
        <v>691</v>
      </c>
      <c r="N2082">
        <v>10530</v>
      </c>
      <c r="O2082" t="s">
        <v>2243</v>
      </c>
      <c r="P2082" t="s">
        <v>34</v>
      </c>
      <c r="Q2082" s="3" t="s">
        <v>35</v>
      </c>
      <c r="R2082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2" s="3" t="str">
        <f>VLOOKUP($B2082,[1]Offline!$A$2:$K$2447,2,FALSE)</f>
        <v>Mini Supermarket</v>
      </c>
      <c r="T2082" s="3" t="str">
        <f>VLOOKUP($B2082,[1]Offline!$A$2:$K$2447,6,FALSE)</f>
        <v>24 Hours</v>
      </c>
      <c r="U2082" s="3" t="str">
        <f>VLOOKUP($B2082,[1]Offline!$A$2:$K$2447,8,FALSE)</f>
        <v>เลขที่ 44/30 หมู่ 3 แขวงโคกแฝด เขตหนองจอก กรุงเทพฯ 10530</v>
      </c>
      <c r="V2082" s="11" t="str">
        <f t="shared" si="322"/>
        <v>เลขที่ 44/30 หมู่ 3 แขวงโคกแฝด เขตหนองจอก กรุงเทพฯ 10530, โทรศัพท์: 0New Store</v>
      </c>
      <c r="W2082" s="3" t="str">
        <f>VLOOKUP($B2082,[1]Offline!$A$2:$K$2447,5,FALSE)</f>
        <v>exp3627-sm@lotuss.com</v>
      </c>
      <c r="X2082" s="3" t="str">
        <f>VLOOKUP($B2082,[1]Offline!$A$2:$K$2447,10,FALSE)</f>
        <v>0New Store</v>
      </c>
      <c r="Y2082" t="s">
        <v>13768</v>
      </c>
      <c r="Z2082" t="str">
        <f t="shared" si="323"/>
        <v>0New Store</v>
      </c>
      <c r="AA2082" t="str">
        <f t="shared" si="324"/>
        <v>0New Store</v>
      </c>
      <c r="AB2082" t="str">
        <f t="shared" si="325"/>
        <v>Valid</v>
      </c>
      <c r="AC2082" s="4" t="str">
        <f t="shared" si="326"/>
        <v>Valid</v>
      </c>
      <c r="AD2082" t="s">
        <v>13768</v>
      </c>
      <c r="AE2082" s="11" t="s">
        <v>13768</v>
      </c>
    </row>
    <row r="2083" spans="1:31" ht="16" x14ac:dyDescent="0.2">
      <c r="A2083" t="s">
        <v>13779</v>
      </c>
      <c r="B2083">
        <v>3628</v>
      </c>
      <c r="C2083" t="str">
        <f t="shared" si="320"/>
        <v>store_doc_3628</v>
      </c>
      <c r="D2083" t="s">
        <v>13780</v>
      </c>
      <c r="E2083" t="s">
        <v>13781</v>
      </c>
      <c r="F2083">
        <v>13.710069000000001</v>
      </c>
      <c r="G2083">
        <v>100.583583</v>
      </c>
      <c r="H2083" t="str">
        <f t="shared" si="327"/>
        <v>https://www.google.com/maps/place/13.710069,100.583583</v>
      </c>
      <c r="I2083" t="s">
        <v>28</v>
      </c>
      <c r="J2083" t="s">
        <v>29</v>
      </c>
      <c r="K2083" t="s">
        <v>13782</v>
      </c>
      <c r="L2083" t="s">
        <v>32</v>
      </c>
      <c r="M2083" t="s">
        <v>197</v>
      </c>
      <c r="N2083">
        <v>10110</v>
      </c>
      <c r="O2083" t="s">
        <v>1540</v>
      </c>
      <c r="P2083" t="s">
        <v>34</v>
      </c>
      <c r="Q2083" s="3" t="s">
        <v>35</v>
      </c>
      <c r="R2083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3" s="3" t="str">
        <f>VLOOKUP($B2083,[1]Offline!$A$2:$K$2447,2,FALSE)</f>
        <v>Mini Supermarket</v>
      </c>
      <c r="T2083" s="3" t="str">
        <f>VLOOKUP($B2083,[1]Offline!$A$2:$K$2447,6,FALSE)</f>
        <v>24 Hours</v>
      </c>
      <c r="U2083" s="3" t="str">
        <f>VLOOKUP($B2083,[1]Offline!$A$2:$K$2447,8,FALSE)</f>
        <v>เลขที่ 528 ซอยสุขุมวิท 42 แขวงพระโขนง เขตคลองเตย กรุงเทพมหานคร 10110</v>
      </c>
      <c r="V2083" s="11" t="str">
        <f t="shared" si="322"/>
        <v>เลขที่ 528 ซอยสุขุมวิท 42 แขวงพระโขนง เขตคลองเตย กรุงเทพมหานคร 10110, โทรศัพท์: 0New Store</v>
      </c>
      <c r="W2083" s="3" t="str">
        <f>VLOOKUP($B2083,[1]Offline!$A$2:$K$2447,5,FALSE)</f>
        <v>exp3628-sm@lotuss.com</v>
      </c>
      <c r="X2083" s="3" t="str">
        <f>VLOOKUP($B2083,[1]Offline!$A$2:$K$2447,10,FALSE)</f>
        <v>0New Store</v>
      </c>
      <c r="Y2083" t="s">
        <v>13768</v>
      </c>
      <c r="Z2083" t="str">
        <f t="shared" si="323"/>
        <v>0New Store</v>
      </c>
      <c r="AA2083" t="str">
        <f t="shared" si="324"/>
        <v>0New Store</v>
      </c>
      <c r="AB2083" t="str">
        <f t="shared" si="325"/>
        <v>Valid</v>
      </c>
      <c r="AC2083" s="4" t="str">
        <f t="shared" si="326"/>
        <v>Valid</v>
      </c>
      <c r="AD2083" t="s">
        <v>13768</v>
      </c>
      <c r="AE2083" s="11" t="s">
        <v>13768</v>
      </c>
    </row>
    <row r="2084" spans="1:31" ht="16" x14ac:dyDescent="0.2">
      <c r="A2084" t="s">
        <v>13783</v>
      </c>
      <c r="B2084">
        <v>3629</v>
      </c>
      <c r="C2084" t="str">
        <f t="shared" si="320"/>
        <v>store_doc_3629</v>
      </c>
      <c r="D2084" t="s">
        <v>13784</v>
      </c>
      <c r="E2084" t="s">
        <v>13785</v>
      </c>
      <c r="F2084">
        <v>13.605375</v>
      </c>
      <c r="G2084">
        <v>101.245665</v>
      </c>
      <c r="H2084" t="str">
        <f t="shared" si="327"/>
        <v>https://www.google.com/maps/place/13.605375,101.245665</v>
      </c>
      <c r="I2084" t="s">
        <v>28</v>
      </c>
      <c r="J2084" t="s">
        <v>29</v>
      </c>
      <c r="K2084" t="s">
        <v>13786</v>
      </c>
      <c r="L2084" t="s">
        <v>13787</v>
      </c>
      <c r="M2084" t="s">
        <v>13716</v>
      </c>
      <c r="N2084">
        <v>24190</v>
      </c>
      <c r="O2084" t="s">
        <v>13788</v>
      </c>
      <c r="P2084" t="s">
        <v>34</v>
      </c>
      <c r="Q2084" s="3" t="s">
        <v>35</v>
      </c>
      <c r="R2084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4" s="3" t="str">
        <f>VLOOKUP($B2084,[1]Offline!$A$2:$K$2447,2,FALSE)</f>
        <v>Mini Supermarket</v>
      </c>
      <c r="T2084" s="3" t="str">
        <f>VLOOKUP($B2084,[1]Offline!$A$2:$K$2447,6,FALSE)</f>
        <v xml:space="preserve">24 Hours </v>
      </c>
      <c r="U2084" s="3" t="str">
        <f>VLOOKUP($B2084,[1]Offline!$A$2:$K$2447,8,FALSE)</f>
        <v>TBC</v>
      </c>
      <c r="V2084" s="11" t="str">
        <f t="shared" si="322"/>
        <v>TBC, โทรศัพท์: 0New Store</v>
      </c>
      <c r="W2084" s="3" t="str">
        <f>VLOOKUP($B2084,[1]Offline!$A$2:$K$2447,5,FALSE)</f>
        <v>exp3629-sm@lotuss.com</v>
      </c>
      <c r="X2084" s="3" t="str">
        <f>VLOOKUP($B2084,[1]Offline!$A$2:$K$2447,10,FALSE)</f>
        <v>0New Store</v>
      </c>
      <c r="Y2084" t="s">
        <v>13768</v>
      </c>
      <c r="Z2084" t="str">
        <f t="shared" si="323"/>
        <v>0New Store</v>
      </c>
      <c r="AA2084" t="str">
        <f t="shared" si="324"/>
        <v>0New Store</v>
      </c>
      <c r="AB2084" t="str">
        <f t="shared" si="325"/>
        <v>Valid</v>
      </c>
      <c r="AC2084" s="4" t="str">
        <f t="shared" si="326"/>
        <v>Valid</v>
      </c>
      <c r="AD2084" t="s">
        <v>13768</v>
      </c>
      <c r="AE2084" s="11" t="s">
        <v>13768</v>
      </c>
    </row>
    <row r="2085" spans="1:31" ht="16" x14ac:dyDescent="0.2">
      <c r="A2085" t="s">
        <v>13789</v>
      </c>
      <c r="B2085">
        <v>3630</v>
      </c>
      <c r="C2085" t="str">
        <f t="shared" si="320"/>
        <v>store_doc_3630</v>
      </c>
      <c r="D2085" t="s">
        <v>13790</v>
      </c>
      <c r="E2085" t="s">
        <v>13791</v>
      </c>
      <c r="F2085">
        <v>7.7796260000000004</v>
      </c>
      <c r="G2085">
        <v>100.32728299999999</v>
      </c>
      <c r="H2085" t="str">
        <f t="shared" si="327"/>
        <v>https://www.google.com/maps/place/7.779626,100.327283</v>
      </c>
      <c r="I2085" t="s">
        <v>28</v>
      </c>
      <c r="J2085" t="s">
        <v>29</v>
      </c>
      <c r="K2085" t="s">
        <v>13792</v>
      </c>
      <c r="L2085" t="s">
        <v>13433</v>
      </c>
      <c r="M2085" t="s">
        <v>13793</v>
      </c>
      <c r="N2085">
        <v>90140</v>
      </c>
      <c r="O2085" t="s">
        <v>13794</v>
      </c>
      <c r="P2085" t="s">
        <v>34</v>
      </c>
      <c r="Q2085" s="3" t="s">
        <v>35</v>
      </c>
      <c r="R2085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5" s="3" t="str">
        <f>VLOOKUP($B2085,[1]Offline!$A$2:$K$2447,2,FALSE)</f>
        <v>Mini Supermarket</v>
      </c>
      <c r="T2085" s="3" t="str">
        <f>VLOOKUP($B2085,[1]Offline!$A$2:$K$2447,6,FALSE)</f>
        <v>06:00-22:00 (16Hrs)</v>
      </c>
      <c r="U2085" s="3" t="str">
        <f>VLOOKUP($B2085,[1]Offline!$A$2:$K$2447,8,FALSE)</f>
        <v>TBC</v>
      </c>
      <c r="V2085" s="11" t="str">
        <f t="shared" si="322"/>
        <v>TBC, โทรศัพท์: 0New Store</v>
      </c>
      <c r="W2085" s="3" t="str">
        <f>VLOOKUP($B2085,[1]Offline!$A$2:$K$2447,5,FALSE)</f>
        <v>exp3630-sm@lotuss.com</v>
      </c>
      <c r="X2085" s="3" t="str">
        <f>VLOOKUP($B2085,[1]Offline!$A$2:$K$2447,10,FALSE)</f>
        <v>0New Store</v>
      </c>
      <c r="Y2085" t="s">
        <v>13768</v>
      </c>
      <c r="Z2085" t="str">
        <f t="shared" si="323"/>
        <v>0New Store</v>
      </c>
      <c r="AA2085" t="str">
        <f t="shared" si="324"/>
        <v>0New Store</v>
      </c>
      <c r="AB2085" t="str">
        <f t="shared" si="325"/>
        <v>Valid</v>
      </c>
      <c r="AC2085" s="4" t="str">
        <f t="shared" si="326"/>
        <v>Valid</v>
      </c>
      <c r="AD2085" t="s">
        <v>13768</v>
      </c>
      <c r="AE2085" s="11" t="s">
        <v>13768</v>
      </c>
    </row>
    <row r="2086" spans="1:31" ht="16" x14ac:dyDescent="0.2">
      <c r="A2086" t="s">
        <v>13795</v>
      </c>
      <c r="B2086">
        <v>3631</v>
      </c>
      <c r="C2086" t="str">
        <f t="shared" si="320"/>
        <v>store_doc_3631</v>
      </c>
      <c r="D2086" t="s">
        <v>13796</v>
      </c>
      <c r="E2086" t="s">
        <v>13797</v>
      </c>
      <c r="F2086">
        <v>19.971025000000001</v>
      </c>
      <c r="G2086">
        <v>99.861772999999999</v>
      </c>
      <c r="H2086" t="str">
        <f t="shared" si="327"/>
        <v>https://www.google.com/maps/place/19.971025,99.861773</v>
      </c>
      <c r="I2086" t="s">
        <v>28</v>
      </c>
      <c r="J2086" t="s">
        <v>29</v>
      </c>
      <c r="K2086" t="s">
        <v>13798</v>
      </c>
      <c r="L2086" t="s">
        <v>11581</v>
      </c>
      <c r="M2086" t="s">
        <v>13357</v>
      </c>
      <c r="N2086">
        <v>57001</v>
      </c>
      <c r="O2086" t="s">
        <v>13799</v>
      </c>
      <c r="P2086" t="s">
        <v>34</v>
      </c>
      <c r="Q2086" s="3" t="s">
        <v>35</v>
      </c>
      <c r="R2086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6" s="3" t="str">
        <f>VLOOKUP($B2086,[1]Offline!$A$2:$K$2447,2,FALSE)</f>
        <v>Mini Supermarket</v>
      </c>
      <c r="T2086" s="3" t="str">
        <f>VLOOKUP($B2086,[1]Offline!$A$2:$K$2447,6,FALSE)</f>
        <v>24 Hours</v>
      </c>
      <c r="U2086" s="3" t="str">
        <f>VLOOKUP($B2086,[1]Offline!$A$2:$K$2447,8,FALSE)</f>
        <v>TBC</v>
      </c>
      <c r="V2086" s="11" t="str">
        <f t="shared" si="322"/>
        <v>TBC, โทรศัพท์: 0New Store</v>
      </c>
      <c r="W2086" s="3" t="str">
        <f>VLOOKUP($B2086,[1]Offline!$A$2:$K$2447,5,FALSE)</f>
        <v>exp3631-sm@lotuss.com</v>
      </c>
      <c r="X2086" s="3" t="str">
        <f>VLOOKUP($B2086,[1]Offline!$A$2:$K$2447,10,FALSE)</f>
        <v>0New Store</v>
      </c>
      <c r="Y2086" t="s">
        <v>13768</v>
      </c>
      <c r="Z2086" t="str">
        <f t="shared" si="323"/>
        <v>0New Store</v>
      </c>
      <c r="AA2086" t="str">
        <f t="shared" si="324"/>
        <v>0New Store</v>
      </c>
      <c r="AB2086" t="str">
        <f t="shared" si="325"/>
        <v>Valid</v>
      </c>
      <c r="AC2086" s="4" t="str">
        <f t="shared" si="326"/>
        <v>Valid</v>
      </c>
      <c r="AD2086" t="s">
        <v>13768</v>
      </c>
      <c r="AE2086" s="11" t="s">
        <v>13768</v>
      </c>
    </row>
    <row r="2087" spans="1:31" ht="16" x14ac:dyDescent="0.2">
      <c r="A2087" t="s">
        <v>13800</v>
      </c>
      <c r="B2087">
        <v>3632</v>
      </c>
      <c r="C2087" t="str">
        <f t="shared" si="320"/>
        <v>store_doc_3632</v>
      </c>
      <c r="D2087" t="s">
        <v>13801</v>
      </c>
      <c r="E2087" t="s">
        <v>13802</v>
      </c>
      <c r="F2087">
        <v>12.132951</v>
      </c>
      <c r="G2087">
        <v>102.276005</v>
      </c>
      <c r="H2087" t="str">
        <f t="shared" si="327"/>
        <v>https://www.google.com/maps/place/12.132951,102.276005</v>
      </c>
      <c r="I2087" t="s">
        <v>123</v>
      </c>
      <c r="J2087" t="s">
        <v>29</v>
      </c>
      <c r="K2087" t="s">
        <v>13803</v>
      </c>
      <c r="L2087" t="s">
        <v>13258</v>
      </c>
      <c r="M2087" t="s">
        <v>13804</v>
      </c>
      <c r="N2087">
        <v>23170</v>
      </c>
      <c r="O2087" t="s">
        <v>13805</v>
      </c>
      <c r="P2087" t="s">
        <v>34</v>
      </c>
      <c r="Q2087" s="3" t="s">
        <v>35</v>
      </c>
      <c r="R2087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7" s="3" t="str">
        <f>VLOOKUP($B2087,[1]Offline!$A$2:$K$2447,2,FALSE)</f>
        <v>Mini Supermarket</v>
      </c>
      <c r="T2087" s="3" t="str">
        <f>VLOOKUP($B2087,[1]Offline!$A$2:$K$2447,6,FALSE)</f>
        <v xml:space="preserve">24 Hours </v>
      </c>
      <c r="U2087" s="3" t="str">
        <f>VLOOKUP($B2087,[1]Offline!$A$2:$K$2447,8,FALSE)</f>
        <v>TBC</v>
      </c>
      <c r="V2087" s="11" t="str">
        <f t="shared" si="322"/>
        <v>TBC, โทรศัพท์: 0New Store</v>
      </c>
      <c r="W2087" s="3" t="str">
        <f>VLOOKUP($B2087,[1]Offline!$A$2:$K$2447,5,FALSE)</f>
        <v>exp3632-sm@lotuss.com</v>
      </c>
      <c r="X2087" s="3" t="str">
        <f>VLOOKUP($B2087,[1]Offline!$A$2:$K$2447,10,FALSE)</f>
        <v>0New Store</v>
      </c>
      <c r="Y2087" t="s">
        <v>13768</v>
      </c>
      <c r="Z2087" t="str">
        <f t="shared" si="323"/>
        <v>0New Store</v>
      </c>
      <c r="AA2087" t="str">
        <f t="shared" si="324"/>
        <v>0New Store</v>
      </c>
      <c r="AB2087" t="str">
        <f t="shared" si="325"/>
        <v>Valid</v>
      </c>
      <c r="AC2087" s="4" t="str">
        <f t="shared" si="326"/>
        <v>Valid</v>
      </c>
      <c r="AD2087" t="s">
        <v>13768</v>
      </c>
      <c r="AE2087" s="11" t="s">
        <v>13768</v>
      </c>
    </row>
    <row r="2088" spans="1:31" ht="16" x14ac:dyDescent="0.2">
      <c r="A2088" t="s">
        <v>13806</v>
      </c>
      <c r="B2088">
        <v>3633</v>
      </c>
      <c r="C2088" t="str">
        <f t="shared" si="320"/>
        <v>store_doc_3633</v>
      </c>
      <c r="D2088" t="s">
        <v>13807</v>
      </c>
      <c r="E2088" t="s">
        <v>13808</v>
      </c>
      <c r="F2088">
        <v>13.607400999999999</v>
      </c>
      <c r="G2088">
        <v>100.750782</v>
      </c>
      <c r="H2088" t="str">
        <f t="shared" si="327"/>
        <v>https://www.google.com/maps/place/13.607401,100.750782</v>
      </c>
      <c r="I2088" t="s">
        <v>28</v>
      </c>
      <c r="J2088" t="s">
        <v>29</v>
      </c>
      <c r="K2088" t="s">
        <v>13809</v>
      </c>
      <c r="L2088" t="s">
        <v>11275</v>
      </c>
      <c r="M2088" t="s">
        <v>13230</v>
      </c>
      <c r="N2088">
        <v>10540</v>
      </c>
      <c r="O2088" t="s">
        <v>13810</v>
      </c>
      <c r="P2088" t="s">
        <v>34</v>
      </c>
      <c r="Q2088" s="3" t="s">
        <v>35</v>
      </c>
      <c r="R2088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8" s="3" t="str">
        <f>VLOOKUP($B2088,[1]Offline!$A$2:$K$2447,2,FALSE)</f>
        <v>Mini Supermarket</v>
      </c>
      <c r="T2088" s="3" t="str">
        <f>VLOOKUP($B2088,[1]Offline!$A$2:$K$2447,6,FALSE)</f>
        <v xml:space="preserve">24 Hours </v>
      </c>
      <c r="U2088" s="3" t="str">
        <f>VLOOKUP($B2088,[1]Offline!$A$2:$K$2447,8,FALSE)</f>
        <v>TBC</v>
      </c>
      <c r="V2088" s="11" t="str">
        <f t="shared" si="322"/>
        <v>TBC, โทรศัพท์: 0New Store</v>
      </c>
      <c r="W2088" s="3" t="str">
        <f>VLOOKUP($B2088,[1]Offline!$A$2:$K$2447,5,FALSE)</f>
        <v>exp3633-sm@lotuss.com</v>
      </c>
      <c r="X2088" s="3" t="str">
        <f>VLOOKUP($B2088,[1]Offline!$A$2:$K$2447,10,FALSE)</f>
        <v>0New Store</v>
      </c>
      <c r="Y2088" t="s">
        <v>13768</v>
      </c>
      <c r="Z2088" t="str">
        <f t="shared" si="323"/>
        <v>0New Store</v>
      </c>
      <c r="AA2088" t="str">
        <f t="shared" si="324"/>
        <v>0New Store</v>
      </c>
      <c r="AB2088" t="str">
        <f t="shared" si="325"/>
        <v>Valid</v>
      </c>
      <c r="AC2088" s="4" t="str">
        <f t="shared" si="326"/>
        <v>Valid</v>
      </c>
      <c r="AD2088" t="s">
        <v>13768</v>
      </c>
      <c r="AE2088" s="11" t="s">
        <v>13768</v>
      </c>
    </row>
    <row r="2089" spans="1:31" ht="16" x14ac:dyDescent="0.2">
      <c r="A2089" t="s">
        <v>13811</v>
      </c>
      <c r="B2089">
        <v>3635</v>
      </c>
      <c r="C2089" t="str">
        <f t="shared" si="320"/>
        <v>store_doc_3635</v>
      </c>
      <c r="D2089" t="s">
        <v>3744</v>
      </c>
      <c r="E2089" t="s">
        <v>3745</v>
      </c>
      <c r="F2089">
        <v>13.615520200000001</v>
      </c>
      <c r="G2089">
        <v>100.84809559999999</v>
      </c>
      <c r="H2089" t="str">
        <f t="shared" si="327"/>
        <v>https://www.google.com/maps/place/13.6155202,100.8480956</v>
      </c>
      <c r="I2089" t="s">
        <v>123</v>
      </c>
      <c r="J2089" t="s">
        <v>29</v>
      </c>
      <c r="K2089" t="s">
        <v>13812</v>
      </c>
      <c r="L2089" t="s">
        <v>11275</v>
      </c>
      <c r="M2089" t="s">
        <v>11274</v>
      </c>
      <c r="N2089">
        <v>10560</v>
      </c>
      <c r="O2089" t="s">
        <v>13813</v>
      </c>
      <c r="P2089" t="s">
        <v>34</v>
      </c>
      <c r="Q2089" s="3" t="s">
        <v>35</v>
      </c>
      <c r="R2089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89" s="3" t="str">
        <f>VLOOKUP($B2089,[1]Offline!$A$2:$K$2447,2,FALSE)</f>
        <v>Mini Supermarket</v>
      </c>
      <c r="T2089" s="3" t="str">
        <f>VLOOKUP($B2089,[1]Offline!$A$2:$K$2447,6,FALSE)</f>
        <v xml:space="preserve">24 Hours </v>
      </c>
      <c r="U2089" s="3" t="str">
        <f>VLOOKUP($B2089,[1]Offline!$A$2:$K$2447,8,FALSE)</f>
        <v>TBC</v>
      </c>
      <c r="V2089" s="11" t="str">
        <f t="shared" si="322"/>
        <v>TBC, โทรศัพท์: 0New Store</v>
      </c>
      <c r="W2089" s="3" t="str">
        <f>VLOOKUP($B2089,[1]Offline!$A$2:$K$2447,5,FALSE)</f>
        <v>exp3635-sm@lotuss.com</v>
      </c>
      <c r="X2089" s="3" t="str">
        <f>VLOOKUP($B2089,[1]Offline!$A$2:$K$2447,10,FALSE)</f>
        <v>0New Store</v>
      </c>
      <c r="Y2089" t="s">
        <v>13768</v>
      </c>
      <c r="Z2089" t="str">
        <f t="shared" si="323"/>
        <v>0New Store</v>
      </c>
      <c r="AA2089" t="str">
        <f t="shared" si="324"/>
        <v>0New Store</v>
      </c>
      <c r="AB2089" t="str">
        <f t="shared" si="325"/>
        <v>Valid</v>
      </c>
      <c r="AC2089" s="4" t="str">
        <f t="shared" si="326"/>
        <v>Valid</v>
      </c>
      <c r="AD2089" t="s">
        <v>13768</v>
      </c>
      <c r="AE2089" s="11" t="s">
        <v>13768</v>
      </c>
    </row>
    <row r="2090" spans="1:31" ht="16" x14ac:dyDescent="0.2">
      <c r="A2090" t="s">
        <v>13814</v>
      </c>
      <c r="B2090">
        <v>3636</v>
      </c>
      <c r="C2090" t="str">
        <f t="shared" si="320"/>
        <v>store_doc_3636</v>
      </c>
      <c r="D2090" t="s">
        <v>13815</v>
      </c>
      <c r="E2090" t="s">
        <v>13816</v>
      </c>
      <c r="F2090">
        <v>13.773593999999999</v>
      </c>
      <c r="G2090">
        <v>100.707831</v>
      </c>
      <c r="H2090" t="str">
        <f t="shared" si="327"/>
        <v>https://www.google.com/maps/place/13.773594,100.707831</v>
      </c>
      <c r="I2090" t="s">
        <v>123</v>
      </c>
      <c r="J2090" t="s">
        <v>29</v>
      </c>
      <c r="K2090" t="s">
        <v>13817</v>
      </c>
      <c r="L2090" t="s">
        <v>32</v>
      </c>
      <c r="M2090" t="s">
        <v>13818</v>
      </c>
      <c r="N2090">
        <v>10240</v>
      </c>
      <c r="O2090" t="s">
        <v>13819</v>
      </c>
      <c r="P2090" t="s">
        <v>34</v>
      </c>
      <c r="Q2090" s="3" t="s">
        <v>35</v>
      </c>
      <c r="R2090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0" s="3" t="str">
        <f>VLOOKUP($B2090,[1]Offline!$A$2:$K$2447,2,FALSE)</f>
        <v>Mini Supermarket</v>
      </c>
      <c r="T2090" s="3" t="str">
        <f>VLOOKUP($B2090,[1]Offline!$A$2:$K$2447,6,FALSE)</f>
        <v>24 Hours</v>
      </c>
      <c r="U2090" s="3" t="str">
        <f>VLOOKUP($B2090,[1]Offline!$A$2:$K$2447,8,FALSE)</f>
        <v>TBC</v>
      </c>
      <c r="V2090" s="11" t="str">
        <f t="shared" si="322"/>
        <v>TBC, โทรศัพท์: 0New Store</v>
      </c>
      <c r="W2090" s="3" t="str">
        <f>VLOOKUP($B2090,[1]Offline!$A$2:$K$2447,5,FALSE)</f>
        <v>exp3636-sm@lotuss.com</v>
      </c>
      <c r="X2090" s="3" t="str">
        <f>VLOOKUP($B2090,[1]Offline!$A$2:$K$2447,10,FALSE)</f>
        <v>0New Store</v>
      </c>
      <c r="Y2090" t="s">
        <v>13768</v>
      </c>
      <c r="Z2090" t="str">
        <f t="shared" si="323"/>
        <v>0New Store</v>
      </c>
      <c r="AA2090" t="str">
        <f t="shared" si="324"/>
        <v>0New Store</v>
      </c>
      <c r="AB2090" t="str">
        <f t="shared" si="325"/>
        <v>Valid</v>
      </c>
      <c r="AC2090" s="4" t="str">
        <f t="shared" si="326"/>
        <v>Valid</v>
      </c>
      <c r="AD2090" t="s">
        <v>13768</v>
      </c>
      <c r="AE2090" s="11" t="s">
        <v>13768</v>
      </c>
    </row>
    <row r="2091" spans="1:31" ht="16" x14ac:dyDescent="0.2">
      <c r="A2091" t="s">
        <v>13820</v>
      </c>
      <c r="B2091">
        <v>3637</v>
      </c>
      <c r="C2091" t="str">
        <f t="shared" si="320"/>
        <v>store_doc_3637</v>
      </c>
      <c r="D2091" t="s">
        <v>13821</v>
      </c>
      <c r="E2091" t="s">
        <v>13822</v>
      </c>
      <c r="F2091">
        <v>20.006208000000001</v>
      </c>
      <c r="G2091">
        <v>100.041387</v>
      </c>
      <c r="H2091" t="str">
        <f t="shared" si="327"/>
        <v>https://www.google.com/maps/place/20.006208,100.041387</v>
      </c>
      <c r="I2091" t="s">
        <v>123</v>
      </c>
      <c r="J2091" t="s">
        <v>29</v>
      </c>
      <c r="K2091" t="s">
        <v>13823</v>
      </c>
      <c r="L2091" t="s">
        <v>13824</v>
      </c>
      <c r="M2091" t="s">
        <v>13825</v>
      </c>
      <c r="N2091">
        <v>57210</v>
      </c>
      <c r="O2091" t="s">
        <v>13826</v>
      </c>
      <c r="P2091" t="s">
        <v>34</v>
      </c>
      <c r="Q2091" s="3" t="s">
        <v>35</v>
      </c>
      <c r="R2091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1" s="3" t="str">
        <f>VLOOKUP($B2091,[1]Offline!$A$2:$K$2447,2,FALSE)</f>
        <v>Mini Supermarket</v>
      </c>
      <c r="T2091" s="3" t="str">
        <f>VLOOKUP($B2091,[1]Offline!$A$2:$K$2447,6,FALSE)</f>
        <v>24 Hours</v>
      </c>
      <c r="U2091" s="3" t="str">
        <f>VLOOKUP($B2091,[1]Offline!$A$2:$K$2447,8,FALSE)</f>
        <v>TBC</v>
      </c>
      <c r="V2091" s="11" t="str">
        <f t="shared" si="322"/>
        <v>TBC, โทรศัพท์: 0New Store</v>
      </c>
      <c r="W2091" s="3" t="str">
        <f>VLOOKUP($B2091,[1]Offline!$A$2:$K$2447,5,FALSE)</f>
        <v>exp3637-sm@lotuss.com</v>
      </c>
      <c r="X2091" s="3" t="str">
        <f>VLOOKUP($B2091,[1]Offline!$A$2:$K$2447,10,FALSE)</f>
        <v>0New Store</v>
      </c>
      <c r="Y2091" t="s">
        <v>13768</v>
      </c>
      <c r="Z2091" t="str">
        <f t="shared" si="323"/>
        <v>0New Store</v>
      </c>
      <c r="AA2091" t="str">
        <f t="shared" si="324"/>
        <v>0New Store</v>
      </c>
      <c r="AB2091" t="str">
        <f t="shared" si="325"/>
        <v>Valid</v>
      </c>
      <c r="AC2091" s="4" t="str">
        <f t="shared" si="326"/>
        <v>Valid</v>
      </c>
      <c r="AD2091" t="s">
        <v>13768</v>
      </c>
      <c r="AE2091" s="11" t="s">
        <v>13768</v>
      </c>
    </row>
    <row r="2092" spans="1:31" ht="16" x14ac:dyDescent="0.2">
      <c r="A2092" t="s">
        <v>13827</v>
      </c>
      <c r="B2092">
        <v>3638</v>
      </c>
      <c r="C2092" t="str">
        <f t="shared" si="320"/>
        <v>store_doc_3638</v>
      </c>
      <c r="D2092" t="s">
        <v>13828</v>
      </c>
      <c r="E2092" t="s">
        <v>13829</v>
      </c>
      <c r="F2092">
        <v>8.1218629999999994</v>
      </c>
      <c r="G2092">
        <v>98.308553000000003</v>
      </c>
      <c r="H2092" t="str">
        <f t="shared" si="327"/>
        <v>https://www.google.com/maps/place/8.121863,98.308553</v>
      </c>
      <c r="I2092" t="s">
        <v>123</v>
      </c>
      <c r="J2092" t="s">
        <v>29</v>
      </c>
      <c r="K2092" t="s">
        <v>13830</v>
      </c>
      <c r="L2092" t="s">
        <v>13831</v>
      </c>
      <c r="M2092" t="s">
        <v>13832</v>
      </c>
      <c r="N2092">
        <v>83110</v>
      </c>
      <c r="O2092" t="s">
        <v>13833</v>
      </c>
      <c r="P2092" t="s">
        <v>34</v>
      </c>
      <c r="Q2092" s="3" t="s">
        <v>35</v>
      </c>
      <c r="R2092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2" s="3" t="str">
        <f>VLOOKUP($B2092,[1]Offline!$A$2:$K$2447,2,FALSE)</f>
        <v>Mini Supermarket</v>
      </c>
      <c r="T2092" s="3" t="str">
        <f>VLOOKUP($B2092,[1]Offline!$A$2:$K$2447,6,FALSE)</f>
        <v>06:00-23:00 (17Hrs)</v>
      </c>
      <c r="U2092" s="3" t="str">
        <f>VLOOKUP($B2092,[1]Offline!$A$2:$K$2447,8,FALSE)</f>
        <v>TBC</v>
      </c>
      <c r="V2092" s="11" t="str">
        <f t="shared" si="322"/>
        <v>TBC, โทรศัพท์: 0New Store</v>
      </c>
      <c r="W2092" s="3" t="str">
        <f>VLOOKUP($B2092,[1]Offline!$A$2:$K$2447,5,FALSE)</f>
        <v>exp3638-sm@lotuss.com</v>
      </c>
      <c r="X2092" s="3" t="str">
        <f>VLOOKUP($B2092,[1]Offline!$A$2:$K$2447,10,FALSE)</f>
        <v>0New Store</v>
      </c>
      <c r="Y2092" t="s">
        <v>13768</v>
      </c>
      <c r="Z2092" t="str">
        <f t="shared" si="323"/>
        <v>0New Store</v>
      </c>
      <c r="AA2092" t="str">
        <f t="shared" si="324"/>
        <v>0New Store</v>
      </c>
      <c r="AB2092" t="str">
        <f t="shared" si="325"/>
        <v>Valid</v>
      </c>
      <c r="AC2092" s="4" t="str">
        <f t="shared" si="326"/>
        <v>Valid</v>
      </c>
      <c r="AD2092" t="s">
        <v>13768</v>
      </c>
      <c r="AE2092" s="11" t="s">
        <v>13768</v>
      </c>
    </row>
    <row r="2093" spans="1:31" ht="16" x14ac:dyDescent="0.2">
      <c r="A2093" t="s">
        <v>13834</v>
      </c>
      <c r="B2093">
        <v>3639</v>
      </c>
      <c r="C2093" t="str">
        <f t="shared" si="320"/>
        <v>store_doc_3639</v>
      </c>
      <c r="D2093" t="s">
        <v>13835</v>
      </c>
      <c r="E2093" t="s">
        <v>13836</v>
      </c>
      <c r="F2093">
        <v>13.762278</v>
      </c>
      <c r="G2093">
        <v>100.68825</v>
      </c>
      <c r="H2093" t="str">
        <f t="shared" si="327"/>
        <v>https://www.google.com/maps/place/13.762278,100.68825</v>
      </c>
      <c r="I2093" t="s">
        <v>123</v>
      </c>
      <c r="J2093" t="s">
        <v>29</v>
      </c>
      <c r="K2093" t="s">
        <v>13837</v>
      </c>
      <c r="L2093" t="s">
        <v>32</v>
      </c>
      <c r="M2093" t="s">
        <v>13818</v>
      </c>
      <c r="N2093">
        <v>10240</v>
      </c>
      <c r="O2093" t="s">
        <v>13838</v>
      </c>
      <c r="P2093" t="s">
        <v>34</v>
      </c>
      <c r="Q2093" s="3" t="s">
        <v>35</v>
      </c>
      <c r="R2093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3" s="3" t="str">
        <f>VLOOKUP($B2093,[1]Offline!$A$2:$K$2447,2,FALSE)</f>
        <v>Mini Supermarket</v>
      </c>
      <c r="T2093" s="3" t="str">
        <f>VLOOKUP($B2093,[1]Offline!$A$2:$K$2447,6,FALSE)</f>
        <v xml:space="preserve">24 Hours </v>
      </c>
      <c r="U2093" s="3" t="str">
        <f>VLOOKUP($B2093,[1]Offline!$A$2:$K$2447,8,FALSE)</f>
        <v>TBC</v>
      </c>
      <c r="V2093" s="11" t="str">
        <f t="shared" si="322"/>
        <v>TBC, โทรศัพท์: 0New Store</v>
      </c>
      <c r="W2093" s="3" t="str">
        <f>VLOOKUP($B2093,[1]Offline!$A$2:$K$2447,5,FALSE)</f>
        <v>exp3639-sm@lotuss.com</v>
      </c>
      <c r="X2093" s="3" t="str">
        <f>VLOOKUP($B2093,[1]Offline!$A$2:$K$2447,10,FALSE)</f>
        <v>0New Store</v>
      </c>
      <c r="Y2093" t="s">
        <v>13768</v>
      </c>
      <c r="Z2093" t="str">
        <f t="shared" si="323"/>
        <v>0New Store</v>
      </c>
      <c r="AA2093" t="str">
        <f t="shared" si="324"/>
        <v>0New Store</v>
      </c>
      <c r="AB2093" t="str">
        <f t="shared" si="325"/>
        <v>Valid</v>
      </c>
      <c r="AC2093" s="4" t="str">
        <f t="shared" si="326"/>
        <v>Valid</v>
      </c>
      <c r="AD2093" t="s">
        <v>13768</v>
      </c>
      <c r="AE2093" s="11" t="s">
        <v>13768</v>
      </c>
    </row>
    <row r="2094" spans="1:31" ht="32" x14ac:dyDescent="0.2">
      <c r="A2094" t="s">
        <v>13839</v>
      </c>
      <c r="B2094">
        <v>4001</v>
      </c>
      <c r="C2094" t="str">
        <f t="shared" si="320"/>
        <v>store_doc_4001</v>
      </c>
      <c r="D2094" t="s">
        <v>13840</v>
      </c>
      <c r="E2094" s="9" t="s">
        <v>13841</v>
      </c>
      <c r="F2094">
        <v>13.794592209999999</v>
      </c>
      <c r="G2094">
        <v>100.65129880000001</v>
      </c>
      <c r="H2094" t="str">
        <f t="shared" si="327"/>
        <v>https://www.google.com/maps/place/13.79459221,100.6512988</v>
      </c>
      <c r="I2094" t="s">
        <v>123</v>
      </c>
      <c r="J2094" t="s">
        <v>29</v>
      </c>
      <c r="K2094" t="s">
        <v>13842</v>
      </c>
      <c r="L2094" t="s">
        <v>13843</v>
      </c>
      <c r="M2094" t="s">
        <v>13844</v>
      </c>
      <c r="N2094">
        <v>10230</v>
      </c>
      <c r="O2094" t="s">
        <v>13845</v>
      </c>
      <c r="P2094" t="s">
        <v>34</v>
      </c>
      <c r="Q2094" s="3" t="s">
        <v>13846</v>
      </c>
      <c r="R2094" s="3" t="str">
        <f t="shared" si="321"/>
        <v>7:00-19:99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4" s="3" t="str">
        <f>VLOOKUP($B2094,[1]Offline!$A$2:$K$2447,2,FALSE)</f>
        <v>CPFM</v>
      </c>
      <c r="T2094" s="3" t="str">
        <f>VLOOKUP($B2094,[1]Offline!$A$2:$K$2447,6,FALSE)</f>
        <v>06:00-21:00 (15Hrs)</v>
      </c>
      <c r="U2094" s="3" t="str">
        <f>VLOOKUP($B2094,[1]Offline!$A$2:$K$2447,8,FALSE)</f>
        <v>เลขที่ 77/12 ม.5 แขวงคลองกุ่ม เขตบึงกุ่ม กทม. 10230</v>
      </c>
      <c r="V2094" s="11" t="str">
        <f t="shared" si="322"/>
        <v>เลขที่ 77/12 ม.5 แขวงคลองกุ่ม เขตบึงกุ่ม กทม. 10230, โทรศัพท์: 083-988-9740</v>
      </c>
      <c r="W2094" s="3" t="str">
        <f>VLOOKUP($B2094,[1]Offline!$A$2:$K$2447,5,FALSE)</f>
        <v>sh_th-110041@lotuss.com</v>
      </c>
      <c r="X2094" s="3" t="str">
        <f>VLOOKUP($B2094,[1]Offline!$A$2:$K$2447,10,FALSE)</f>
        <v>0839889740</v>
      </c>
      <c r="Y2094" t="s">
        <v>13847</v>
      </c>
      <c r="Z2094" t="str">
        <f t="shared" si="323"/>
        <v>0839889740</v>
      </c>
      <c r="AA2094" t="str">
        <f t="shared" si="324"/>
        <v>083-988-9740</v>
      </c>
      <c r="AB2094" t="str">
        <f t="shared" si="325"/>
        <v>Valid</v>
      </c>
      <c r="AC2094" s="4" t="str">
        <f t="shared" si="326"/>
        <v>Valid</v>
      </c>
      <c r="AD2094" t="s">
        <v>13847</v>
      </c>
      <c r="AE2094" s="11" t="s">
        <v>13848</v>
      </c>
    </row>
    <row r="2095" spans="1:31" ht="16" x14ac:dyDescent="0.2">
      <c r="A2095" t="s">
        <v>13849</v>
      </c>
      <c r="B2095">
        <v>4004</v>
      </c>
      <c r="C2095" t="str">
        <f t="shared" si="320"/>
        <v>store_doc_4004</v>
      </c>
      <c r="D2095" t="s">
        <v>13850</v>
      </c>
      <c r="E2095" t="s">
        <v>13851</v>
      </c>
      <c r="F2095">
        <v>13.83079695</v>
      </c>
      <c r="G2095">
        <v>100.5977367</v>
      </c>
      <c r="H2095" t="str">
        <f t="shared" si="327"/>
        <v>https://www.google.com/maps/place/13.83079695,100.5977367</v>
      </c>
      <c r="I2095" t="s">
        <v>123</v>
      </c>
      <c r="J2095" t="s">
        <v>29</v>
      </c>
      <c r="K2095" t="s">
        <v>13852</v>
      </c>
      <c r="L2095" t="s">
        <v>13843</v>
      </c>
      <c r="M2095" t="s">
        <v>13853</v>
      </c>
      <c r="N2095">
        <v>10230</v>
      </c>
      <c r="O2095" t="s">
        <v>13853</v>
      </c>
      <c r="P2095" t="s">
        <v>34</v>
      </c>
      <c r="Q2095" s="3" t="s">
        <v>35</v>
      </c>
      <c r="R2095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5" s="3" t="str">
        <f>VLOOKUP($B2095,[1]Offline!$A$2:$K$2447,2,FALSE)</f>
        <v>CPFM</v>
      </c>
      <c r="T2095" s="3" t="str">
        <f>VLOOKUP($B2095,[1]Offline!$A$2:$K$2447,6,FALSE)</f>
        <v>06:00-21:00 (15Hrs)</v>
      </c>
      <c r="U2095" s="3" t="str">
        <f>VLOOKUP($B2095,[1]Offline!$A$2:$K$2447,8,FALSE)</f>
        <v>เลขที่ 67/285 หมู่ที่ 11 ซอยอมรพันธ์ แขวงลาดพร้าว เขตลาดพร้าว กรุงเทพฯ 10230</v>
      </c>
      <c r="V2095" s="11" t="str">
        <f t="shared" si="322"/>
        <v>เลขที่ 67/285 หมู่ที่ 11 ซอยอมรพันธ์ แขวงลาดพร้าว เขตลาดพร้าว กรุงเทพฯ 10230, โทรศัพท์: 083-988-9843</v>
      </c>
      <c r="W2095" s="3" t="str">
        <f>VLOOKUP($B2095,[1]Offline!$A$2:$K$2447,5,FALSE)</f>
        <v>sh_th-110137@lotuss.com</v>
      </c>
      <c r="X2095" s="3" t="str">
        <f>VLOOKUP($B2095,[1]Offline!$A$2:$K$2447,10,FALSE)</f>
        <v>0839889843</v>
      </c>
      <c r="Y2095" t="s">
        <v>13854</v>
      </c>
      <c r="Z2095" t="str">
        <f t="shared" si="323"/>
        <v>0839889843</v>
      </c>
      <c r="AA2095" t="str">
        <f t="shared" si="324"/>
        <v>083-988-9843</v>
      </c>
      <c r="AB2095" t="str">
        <f t="shared" si="325"/>
        <v>Valid</v>
      </c>
      <c r="AC2095" s="4" t="str">
        <f t="shared" si="326"/>
        <v>Valid</v>
      </c>
      <c r="AD2095" t="s">
        <v>13854</v>
      </c>
      <c r="AE2095" s="11" t="s">
        <v>13855</v>
      </c>
    </row>
    <row r="2096" spans="1:31" ht="16" x14ac:dyDescent="0.2">
      <c r="A2096" t="s">
        <v>13856</v>
      </c>
      <c r="B2096">
        <v>4005</v>
      </c>
      <c r="C2096" t="str">
        <f t="shared" si="320"/>
        <v>store_doc_4005</v>
      </c>
      <c r="D2096" t="s">
        <v>13857</v>
      </c>
      <c r="E2096" t="s">
        <v>13858</v>
      </c>
      <c r="F2096">
        <v>13.69911228</v>
      </c>
      <c r="G2096">
        <v>100.6051069</v>
      </c>
      <c r="H2096" t="str">
        <f t="shared" si="327"/>
        <v>https://www.google.com/maps/place/13.69911228,100.6051069</v>
      </c>
      <c r="I2096" t="s">
        <v>123</v>
      </c>
      <c r="J2096" t="s">
        <v>29</v>
      </c>
      <c r="K2096" t="s">
        <v>13859</v>
      </c>
      <c r="L2096" t="s">
        <v>13843</v>
      </c>
      <c r="M2096" t="s">
        <v>13860</v>
      </c>
      <c r="N2096">
        <v>10260</v>
      </c>
      <c r="O2096" t="s">
        <v>13861</v>
      </c>
      <c r="P2096" t="s">
        <v>34</v>
      </c>
      <c r="Q2096" s="3" t="s">
        <v>35</v>
      </c>
      <c r="R2096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6" s="3" t="str">
        <f>VLOOKUP($B2096,[1]Offline!$A$2:$K$2447,2,FALSE)</f>
        <v>CPFM</v>
      </c>
      <c r="T2096" s="3" t="str">
        <f>VLOOKUP($B2096,[1]Offline!$A$2:$K$2447,6,FALSE)</f>
        <v>06:00-22:00 (16Hrs)</v>
      </c>
      <c r="U2096" s="3" t="str">
        <f>VLOOKUP($B2096,[1]Offline!$A$2:$K$2447,8,FALSE)</f>
        <v>เลขที่ 47 ถ.สุขุมวิท 93(พึ่งมี) แขวงบางจาก เขตพระโขนง กรุงเทพฯ 10260</v>
      </c>
      <c r="V2096" s="11" t="str">
        <f t="shared" si="322"/>
        <v>เลขที่ 47 ถ.สุขุมวิท 93(พึ่งมี) แขวงบางจาก เขตพระโขนง กรุงเทพฯ 10260, โทรศัพท์: 082-992-6109</v>
      </c>
      <c r="W2096" s="3" t="str">
        <f>VLOOKUP($B2096,[1]Offline!$A$2:$K$2447,5,FALSE)</f>
        <v>sh_th-110143@lotuss.com</v>
      </c>
      <c r="X2096" s="3" t="str">
        <f>VLOOKUP($B2096,[1]Offline!$A$2:$K$2447,10,FALSE)</f>
        <v>0829926109</v>
      </c>
      <c r="Y2096" t="s">
        <v>13862</v>
      </c>
      <c r="Z2096" t="str">
        <f t="shared" si="323"/>
        <v>0829926109</v>
      </c>
      <c r="AA2096" t="str">
        <f t="shared" si="324"/>
        <v>082-992-6109</v>
      </c>
      <c r="AB2096" t="str">
        <f t="shared" si="325"/>
        <v>Valid</v>
      </c>
      <c r="AC2096" s="4" t="str">
        <f t="shared" si="326"/>
        <v>Valid</v>
      </c>
      <c r="AD2096" t="s">
        <v>13862</v>
      </c>
      <c r="AE2096" s="11" t="s">
        <v>13863</v>
      </c>
    </row>
    <row r="2097" spans="1:31" ht="16" x14ac:dyDescent="0.2">
      <c r="A2097" t="s">
        <v>13864</v>
      </c>
      <c r="B2097">
        <v>4006</v>
      </c>
      <c r="C2097" t="str">
        <f t="shared" si="320"/>
        <v>store_doc_4006</v>
      </c>
      <c r="D2097" t="s">
        <v>13865</v>
      </c>
      <c r="E2097" t="s">
        <v>13866</v>
      </c>
      <c r="F2097">
        <v>13.934971669999999</v>
      </c>
      <c r="G2097">
        <v>100.4104482</v>
      </c>
      <c r="H2097" t="str">
        <f t="shared" si="327"/>
        <v>https://www.google.com/maps/place/13.93497167,100.4104482</v>
      </c>
      <c r="I2097" t="s">
        <v>123</v>
      </c>
      <c r="J2097" t="s">
        <v>29</v>
      </c>
      <c r="K2097" t="s">
        <v>13867</v>
      </c>
      <c r="L2097" t="s">
        <v>232</v>
      </c>
      <c r="M2097" t="s">
        <v>13868</v>
      </c>
      <c r="N2097">
        <v>11110</v>
      </c>
      <c r="O2097" t="s">
        <v>13868</v>
      </c>
      <c r="P2097" t="s">
        <v>34</v>
      </c>
      <c r="Q2097" s="3" t="s">
        <v>35</v>
      </c>
      <c r="R2097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7" s="3" t="str">
        <f>VLOOKUP($B2097,[1]Offline!$A$2:$K$2447,2,FALSE)</f>
        <v>CPFM</v>
      </c>
      <c r="T2097" s="3" t="str">
        <f>VLOOKUP($B2097,[1]Offline!$A$2:$K$2447,6,FALSE)</f>
        <v>06:00-21:00 (15Hrs)</v>
      </c>
      <c r="U2097" s="3" t="str">
        <f>VLOOKUP($B2097,[1]Offline!$A$2:$K$2447,8,FALSE)</f>
        <v>เลขที่ 14/1411 หมู่ที่ 13 ตำบล/แขวง บางบัวทอง อำเภอ/เขต บางบัวทอง จังหวัด นนทบุรี</v>
      </c>
      <c r="V2097" s="11" t="str">
        <f t="shared" si="322"/>
        <v>เลขที่ 14/1411 หมู่ที่ 13 ตำบล/แขวง บางบัวทอง อำเภอ/เขต บางบัวทอง จังหวัด นนทบุรี, โทรศัพท์: 083-988-9869</v>
      </c>
      <c r="W2097" s="3" t="str">
        <f>VLOOKUP($B2097,[1]Offline!$A$2:$K$2447,5,FALSE)</f>
        <v>sh_th-110146@lotuss.com</v>
      </c>
      <c r="X2097" s="3" t="str">
        <f>VLOOKUP($B2097,[1]Offline!$A$2:$K$2447,10,FALSE)</f>
        <v>0839889869</v>
      </c>
      <c r="Y2097" t="s">
        <v>13869</v>
      </c>
      <c r="Z2097" t="str">
        <f t="shared" si="323"/>
        <v>0839889869</v>
      </c>
      <c r="AA2097" t="str">
        <f t="shared" si="324"/>
        <v>083-988-9869</v>
      </c>
      <c r="AB2097" t="str">
        <f t="shared" si="325"/>
        <v>Valid</v>
      </c>
      <c r="AC2097" s="4" t="str">
        <f t="shared" si="326"/>
        <v>Valid</v>
      </c>
      <c r="AD2097" t="s">
        <v>13869</v>
      </c>
      <c r="AE2097" s="11" t="s">
        <v>13870</v>
      </c>
    </row>
    <row r="2098" spans="1:31" ht="16" x14ac:dyDescent="0.2">
      <c r="A2098" t="s">
        <v>13871</v>
      </c>
      <c r="B2098">
        <v>4018</v>
      </c>
      <c r="C2098" t="str">
        <f t="shared" si="320"/>
        <v>store_doc_4018</v>
      </c>
      <c r="D2098" t="s">
        <v>13872</v>
      </c>
      <c r="E2098" t="s">
        <v>13873</v>
      </c>
      <c r="F2098">
        <v>8.0431810000000006</v>
      </c>
      <c r="G2098">
        <v>100.30357600000001</v>
      </c>
      <c r="H2098" t="str">
        <f t="shared" si="327"/>
        <v>https://www.google.com/maps/place/8.043181,100.303576</v>
      </c>
      <c r="I2098" t="s">
        <v>28</v>
      </c>
      <c r="J2098" t="s">
        <v>29</v>
      </c>
      <c r="K2098" t="s">
        <v>13874</v>
      </c>
      <c r="L2098" t="s">
        <v>13875</v>
      </c>
      <c r="M2098" t="s">
        <v>13876</v>
      </c>
      <c r="N2098">
        <v>80170</v>
      </c>
      <c r="O2098" t="s">
        <v>13877</v>
      </c>
      <c r="P2098" t="s">
        <v>34</v>
      </c>
      <c r="Q2098" s="3" t="s">
        <v>13878</v>
      </c>
      <c r="R2098" s="3" t="str">
        <f t="shared" si="321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8" s="3" t="str">
        <f>VLOOKUP($B2098,[1]Offline!$A$2:$K$2447,2,FALSE)</f>
        <v>Mini Supermarket</v>
      </c>
      <c r="T2098" s="3" t="str">
        <f>VLOOKUP($B2098,[1]Offline!$A$2:$K$2447,6,FALSE)</f>
        <v>06:00-22:30 (16.5Hrs)</v>
      </c>
      <c r="U2098" s="3" t="str">
        <f>VLOOKUP($B2098,[1]Offline!$A$2:$K$2447,8,FALSE)</f>
        <v>เลขที่ 73/4, 73/5 หมู่ที่ 8 ต.หัวไทร อ.หัวไทร จ.นครศรีธรรมราช 80170</v>
      </c>
      <c r="V2098" s="11" t="str">
        <f t="shared" si="322"/>
        <v>เลขที่ 73/4, 73/5 หมู่ที่ 8 ต.หัวไทร อ.หัวไทร จ.นครศรีธรรมราช 80170, โทรศัพท์: 083-024-9624</v>
      </c>
      <c r="W2098" s="3" t="str">
        <f>VLOOKUP($B2098,[1]Offline!$A$2:$K$2447,5,FALSE)</f>
        <v>exp4018-sm@lotuss.com</v>
      </c>
      <c r="X2098" s="3" t="str">
        <f>VLOOKUP($B2098,[1]Offline!$A$2:$K$2447,10,FALSE)</f>
        <v>0830249624</v>
      </c>
      <c r="Y2098" t="s">
        <v>13879</v>
      </c>
      <c r="Z2098" t="str">
        <f t="shared" si="323"/>
        <v>0830249624</v>
      </c>
      <c r="AA2098" t="str">
        <f t="shared" si="324"/>
        <v>083-024-9624</v>
      </c>
      <c r="AB2098" t="str">
        <f t="shared" si="325"/>
        <v>Valid</v>
      </c>
      <c r="AC2098" s="4" t="str">
        <f t="shared" si="326"/>
        <v>Valid</v>
      </c>
      <c r="AD2098" t="s">
        <v>13879</v>
      </c>
      <c r="AE2098" s="11" t="s">
        <v>13880</v>
      </c>
    </row>
    <row r="2099" spans="1:31" ht="16" x14ac:dyDescent="0.2">
      <c r="A2099" t="s">
        <v>13881</v>
      </c>
      <c r="B2099">
        <v>4093</v>
      </c>
      <c r="C2099" t="str">
        <f t="shared" si="320"/>
        <v>store_doc_4093</v>
      </c>
      <c r="D2099" t="s">
        <v>13882</v>
      </c>
      <c r="E2099" t="s">
        <v>13883</v>
      </c>
      <c r="F2099">
        <v>13.79177419</v>
      </c>
      <c r="G2099">
        <v>100.5822689</v>
      </c>
      <c r="H2099" t="str">
        <f t="shared" si="327"/>
        <v>https://www.google.com/maps/place/13.79177419,100.5822689</v>
      </c>
      <c r="I2099" t="s">
        <v>123</v>
      </c>
      <c r="J2099" t="s">
        <v>29</v>
      </c>
      <c r="K2099" t="s">
        <v>13884</v>
      </c>
      <c r="L2099" t="s">
        <v>13843</v>
      </c>
      <c r="M2099" t="s">
        <v>13885</v>
      </c>
      <c r="N2099">
        <v>10310</v>
      </c>
      <c r="O2099" t="s">
        <v>13886</v>
      </c>
      <c r="P2099" t="s">
        <v>34</v>
      </c>
      <c r="Q2099" s="3" t="s">
        <v>35</v>
      </c>
      <c r="R2099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099" s="3" t="str">
        <f>VLOOKUP($B2099,[1]Offline!$A$2:$K$2447,2,FALSE)</f>
        <v>CPFM</v>
      </c>
      <c r="T2099" s="3" t="str">
        <f>VLOOKUP($B2099,[1]Offline!$A$2:$K$2447,6,FALSE)</f>
        <v>06:00-21:00 (15Hrs)</v>
      </c>
      <c r="U2099" s="3" t="str">
        <f>VLOOKUP($B2099,[1]Offline!$A$2:$K$2447,8,FALSE)</f>
        <v>เลขที่ 452, 454 ซ.พิบูลอุปถัมภ์ แขวงสามเสนนอก เขตห้วยขวาง กรุงเทพมหานคร 10310</v>
      </c>
      <c r="V2099" s="11" t="str">
        <f t="shared" si="322"/>
        <v>เลขที่ 452, 454 ซ.พิบูลอุปถัมภ์ แขวงสามเสนนอก เขตห้วยขวาง กรุงเทพมหานคร 10310, โทรศัพท์: 083-988-9756</v>
      </c>
      <c r="W2099" s="3" t="str">
        <f>VLOOKUP($B2099,[1]Offline!$A$2:$K$2447,5,FALSE)</f>
        <v>sh_th-110567@lotuss.com</v>
      </c>
      <c r="X2099" s="3" t="str">
        <f>VLOOKUP($B2099,[1]Offline!$A$2:$K$2447,10,FALSE)</f>
        <v>0839889756</v>
      </c>
      <c r="Y2099" t="s">
        <v>13887</v>
      </c>
      <c r="Z2099" t="str">
        <f t="shared" si="323"/>
        <v>0839889756</v>
      </c>
      <c r="AA2099" t="str">
        <f t="shared" si="324"/>
        <v>083-988-9756</v>
      </c>
      <c r="AB2099" t="str">
        <f t="shared" si="325"/>
        <v>Valid</v>
      </c>
      <c r="AC2099" s="4" t="str">
        <f t="shared" si="326"/>
        <v>Valid</v>
      </c>
      <c r="AD2099" t="s">
        <v>13887</v>
      </c>
      <c r="AE2099" s="11" t="s">
        <v>13888</v>
      </c>
    </row>
    <row r="2100" spans="1:31" ht="16" x14ac:dyDescent="0.2">
      <c r="A2100" t="s">
        <v>13889</v>
      </c>
      <c r="B2100">
        <v>4104</v>
      </c>
      <c r="C2100" t="str">
        <f t="shared" si="320"/>
        <v>store_doc_4104</v>
      </c>
      <c r="D2100" t="s">
        <v>13890</v>
      </c>
      <c r="E2100" t="s">
        <v>13891</v>
      </c>
      <c r="F2100">
        <v>13.756315300000001</v>
      </c>
      <c r="G2100">
        <v>100.5290526</v>
      </c>
      <c r="H2100" t="str">
        <f t="shared" si="327"/>
        <v>https://www.google.com/maps/place/13.7563153,100.5290526</v>
      </c>
      <c r="I2100" t="s">
        <v>123</v>
      </c>
      <c r="J2100" t="s">
        <v>29</v>
      </c>
      <c r="K2100" t="s">
        <v>13892</v>
      </c>
      <c r="L2100" t="s">
        <v>13843</v>
      </c>
      <c r="M2100" t="s">
        <v>13893</v>
      </c>
      <c r="N2100">
        <v>10400</v>
      </c>
      <c r="O2100" t="s">
        <v>13894</v>
      </c>
      <c r="P2100" t="s">
        <v>34</v>
      </c>
      <c r="Q2100" s="3" t="s">
        <v>35</v>
      </c>
      <c r="R2100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0" s="3" t="str">
        <f>VLOOKUP($B2100,[1]Offline!$A$2:$K$2447,2,FALSE)</f>
        <v>CPFM</v>
      </c>
      <c r="T2100" s="3" t="str">
        <f>VLOOKUP($B2100,[1]Offline!$A$2:$K$2447,6,FALSE)</f>
        <v>07:00-21:00 (14Hrs)</v>
      </c>
      <c r="U2100" s="3" t="str">
        <f>VLOOKUP($B2100,[1]Offline!$A$2:$K$2447,8,FALSE)</f>
        <v>เลขที่ 212/81 ซอย ร.ร.เพชบุรี แขวงทุ่งพญาไท เขตราชเทวี กรุงเทพมหานคร 10400</v>
      </c>
      <c r="V2100" s="11" t="str">
        <f t="shared" si="322"/>
        <v>เลขที่ 212/81 ซอย ร.ร.เพชบุรี แขวงทุ่งพญาไท เขตราชเทวี กรุงเทพมหานคร 10400, โทรศัพท์: 083-989-0117</v>
      </c>
      <c r="W2100" s="3" t="str">
        <f>VLOOKUP($B2100,[1]Offline!$A$2:$K$2447,5,FALSE)</f>
        <v>sh_th-110616@lotuss.com</v>
      </c>
      <c r="X2100" s="3" t="str">
        <f>VLOOKUP($B2100,[1]Offline!$A$2:$K$2447,10,FALSE)</f>
        <v>0839890117</v>
      </c>
      <c r="Y2100" t="s">
        <v>13895</v>
      </c>
      <c r="Z2100" t="str">
        <f t="shared" si="323"/>
        <v>0839890117</v>
      </c>
      <c r="AA2100" t="str">
        <f t="shared" si="324"/>
        <v>083-989-0117</v>
      </c>
      <c r="AB2100" t="str">
        <f t="shared" si="325"/>
        <v>Valid</v>
      </c>
      <c r="AC2100" s="4" t="str">
        <f t="shared" si="326"/>
        <v>Valid</v>
      </c>
      <c r="AD2100" t="s">
        <v>13895</v>
      </c>
      <c r="AE2100" s="11" t="s">
        <v>13896</v>
      </c>
    </row>
    <row r="2101" spans="1:31" ht="16" x14ac:dyDescent="0.2">
      <c r="A2101" t="s">
        <v>13897</v>
      </c>
      <c r="B2101">
        <v>4105</v>
      </c>
      <c r="C2101" t="str">
        <f t="shared" si="320"/>
        <v>store_doc_4105</v>
      </c>
      <c r="D2101" t="s">
        <v>13898</v>
      </c>
      <c r="E2101" t="s">
        <v>13899</v>
      </c>
      <c r="F2101">
        <v>13.590372629999999</v>
      </c>
      <c r="G2101">
        <v>100.8306647</v>
      </c>
      <c r="H2101" t="str">
        <f t="shared" si="327"/>
        <v>https://www.google.com/maps/place/13.59037263,100.8306647</v>
      </c>
      <c r="I2101" t="s">
        <v>123</v>
      </c>
      <c r="J2101" t="s">
        <v>29</v>
      </c>
      <c r="K2101" t="s">
        <v>13900</v>
      </c>
      <c r="L2101" t="s">
        <v>100</v>
      </c>
      <c r="M2101" t="s">
        <v>13901</v>
      </c>
      <c r="N2101">
        <v>10540</v>
      </c>
      <c r="O2101" t="s">
        <v>13901</v>
      </c>
      <c r="P2101" t="s">
        <v>34</v>
      </c>
      <c r="Q2101" s="3" t="s">
        <v>35</v>
      </c>
      <c r="R2101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1" s="3" t="str">
        <f>VLOOKUP($B2101,[1]Offline!$A$2:$K$2447,2,FALSE)</f>
        <v>CPFM</v>
      </c>
      <c r="T2101" s="3" t="str">
        <f>VLOOKUP($B2101,[1]Offline!$A$2:$K$2447,6,FALSE)</f>
        <v>06:00-21:00 (15Hrs)</v>
      </c>
      <c r="U2101" s="3" t="str">
        <f>VLOOKUP($B2101,[1]Offline!$A$2:$K$2447,8,FALSE)</f>
        <v>เลขที่ 200 หมู่ 7 ต.บางเสาธง อ.บางเสาธง จ.สมุทรปราการ 10540</v>
      </c>
      <c r="V2101" s="11" t="str">
        <f t="shared" si="322"/>
        <v>เลขที่ 200 หมู่ 7 ต.บางเสาธง อ.บางเสาธง จ.สมุทรปราการ 10540, โทรศัพท์: 083-989-0132</v>
      </c>
      <c r="W2101" s="3" t="str">
        <f>VLOOKUP($B2101,[1]Offline!$A$2:$K$2447,5,FALSE)</f>
        <v>sh_th-110623@lotuss.com</v>
      </c>
      <c r="X2101" s="3" t="str">
        <f>VLOOKUP($B2101,[1]Offline!$A$2:$K$2447,10,FALSE)</f>
        <v>0839890132</v>
      </c>
      <c r="Y2101" t="s">
        <v>13902</v>
      </c>
      <c r="Z2101" t="str">
        <f t="shared" si="323"/>
        <v>0839890132</v>
      </c>
      <c r="AA2101" t="str">
        <f t="shared" si="324"/>
        <v>083-989-0132</v>
      </c>
      <c r="AB2101" t="str">
        <f t="shared" si="325"/>
        <v>Valid</v>
      </c>
      <c r="AC2101" s="4" t="str">
        <f t="shared" si="326"/>
        <v>Valid</v>
      </c>
      <c r="AD2101" t="s">
        <v>13902</v>
      </c>
      <c r="AE2101" s="11" t="s">
        <v>13903</v>
      </c>
    </row>
    <row r="2102" spans="1:31" ht="16" x14ac:dyDescent="0.2">
      <c r="A2102" t="s">
        <v>13904</v>
      </c>
      <c r="B2102">
        <v>4117</v>
      </c>
      <c r="C2102" t="str">
        <f t="shared" si="320"/>
        <v>store_doc_4117</v>
      </c>
      <c r="D2102" t="s">
        <v>13905</v>
      </c>
      <c r="E2102" t="s">
        <v>13906</v>
      </c>
      <c r="F2102">
        <v>13.76209974</v>
      </c>
      <c r="G2102">
        <v>100.55060659999999</v>
      </c>
      <c r="H2102" t="str">
        <f t="shared" si="327"/>
        <v>https://www.google.com/maps/place/13.76209974,100.5506066</v>
      </c>
      <c r="I2102" t="s">
        <v>123</v>
      </c>
      <c r="J2102" t="s">
        <v>29</v>
      </c>
      <c r="K2102" t="s">
        <v>13907</v>
      </c>
      <c r="L2102" t="s">
        <v>13843</v>
      </c>
      <c r="M2102" t="s">
        <v>13908</v>
      </c>
      <c r="N2102">
        <v>10400</v>
      </c>
      <c r="O2102" t="s">
        <v>13908</v>
      </c>
      <c r="P2102" t="s">
        <v>34</v>
      </c>
      <c r="Q2102" s="3" t="s">
        <v>35</v>
      </c>
      <c r="R2102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2" s="3" t="str">
        <f>VLOOKUP($B2102,[1]Offline!$A$2:$K$2447,2,FALSE)</f>
        <v>CPFM</v>
      </c>
      <c r="T2102" s="3" t="str">
        <f>VLOOKUP($B2102,[1]Offline!$A$2:$K$2447,6,FALSE)</f>
        <v>07:00-21:00 (14Hrs)</v>
      </c>
      <c r="U2102" s="3" t="str">
        <f>VLOOKUP($B2102,[1]Offline!$A$2:$K$2447,8,FALSE)</f>
        <v>เลขที่ 122 ซ.ตลาดศรีดินแดง แขวงดินแดง เขตดินแดง กรุงเทพมหานคร 10400</v>
      </c>
      <c r="V2102" s="11" t="str">
        <f t="shared" si="322"/>
        <v>เลขที่ 122 ซ.ตลาดศรีดินแดง แขวงดินแดง เขตดินแดง กรุงเทพมหานคร 10400, โทรศัพท์: 083-989-0114</v>
      </c>
      <c r="W2102" s="3" t="str">
        <f>VLOOKUP($B2102,[1]Offline!$A$2:$K$2447,5,FALSE)</f>
        <v>sh_th-110691@lotuss.com</v>
      </c>
      <c r="X2102" s="3" t="str">
        <f>VLOOKUP($B2102,[1]Offline!$A$2:$K$2447,10,FALSE)</f>
        <v>0839890114</v>
      </c>
      <c r="Y2102" t="s">
        <v>13909</v>
      </c>
      <c r="Z2102" t="str">
        <f t="shared" si="323"/>
        <v>0839890114</v>
      </c>
      <c r="AA2102" t="str">
        <f t="shared" si="324"/>
        <v>083-989-0114</v>
      </c>
      <c r="AB2102" t="str">
        <f t="shared" si="325"/>
        <v>Valid</v>
      </c>
      <c r="AC2102" s="4" t="str">
        <f t="shared" si="326"/>
        <v>Valid</v>
      </c>
      <c r="AD2102" t="s">
        <v>13909</v>
      </c>
      <c r="AE2102" s="11" t="s">
        <v>13910</v>
      </c>
    </row>
    <row r="2103" spans="1:31" ht="16" x14ac:dyDescent="0.2">
      <c r="A2103" t="s">
        <v>13911</v>
      </c>
      <c r="B2103">
        <v>4118</v>
      </c>
      <c r="C2103" t="str">
        <f t="shared" si="320"/>
        <v>store_doc_4118</v>
      </c>
      <c r="D2103" t="s">
        <v>13912</v>
      </c>
      <c r="E2103" t="s">
        <v>13913</v>
      </c>
      <c r="F2103">
        <v>13.777141</v>
      </c>
      <c r="G2103">
        <v>100.648408</v>
      </c>
      <c r="H2103" t="str">
        <f t="shared" si="327"/>
        <v>https://www.google.com/maps/place/13.777141,100.648408</v>
      </c>
      <c r="I2103" t="s">
        <v>123</v>
      </c>
      <c r="J2103" t="s">
        <v>29</v>
      </c>
      <c r="K2103" t="s">
        <v>13914</v>
      </c>
      <c r="L2103" t="s">
        <v>13843</v>
      </c>
      <c r="M2103" t="s">
        <v>13915</v>
      </c>
      <c r="N2103">
        <v>10240</v>
      </c>
      <c r="O2103" t="s">
        <v>13916</v>
      </c>
      <c r="P2103" t="s">
        <v>34</v>
      </c>
      <c r="Q2103" s="3" t="s">
        <v>35</v>
      </c>
      <c r="R2103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3" s="3" t="str">
        <f>VLOOKUP($B2103,[1]Offline!$A$2:$K$2447,2,FALSE)</f>
        <v>CPFM</v>
      </c>
      <c r="T2103" s="3" t="str">
        <f>VLOOKUP($B2103,[1]Offline!$A$2:$K$2447,6,FALSE)</f>
        <v>06:00-21:00 (15Hrs)</v>
      </c>
      <c r="U2103" s="3" t="str">
        <f>VLOOKUP($B2103,[1]Offline!$A$2:$K$2447,8,FALSE)</f>
        <v>เลขที่ 2 ซอย48 (การเคหะฯ) แขวงคลองจั่น เขตบางกะปิ กรุงเทพมหานคร 10240</v>
      </c>
      <c r="V2103" s="11" t="str">
        <f t="shared" si="322"/>
        <v>เลขที่ 2 ซอย48 (การเคหะฯ) แขวงคลองจั่น เขตบางกะปิ กรุงเทพมหานคร 10240, โทรศัพท์: 083-988-9719</v>
      </c>
      <c r="W2103" s="3" t="str">
        <f>VLOOKUP($B2103,[1]Offline!$A$2:$K$2447,5,FALSE)</f>
        <v>sh_th-110698@lotuss.com</v>
      </c>
      <c r="X2103" s="3" t="str">
        <f>VLOOKUP($B2103,[1]Offline!$A$2:$K$2447,10,FALSE)</f>
        <v>0839889719</v>
      </c>
      <c r="Y2103" t="s">
        <v>13917</v>
      </c>
      <c r="Z2103" t="str">
        <f t="shared" si="323"/>
        <v>0839889719</v>
      </c>
      <c r="AA2103" t="str">
        <f t="shared" si="324"/>
        <v>083-988-9719</v>
      </c>
      <c r="AB2103" t="str">
        <f t="shared" si="325"/>
        <v>Valid</v>
      </c>
      <c r="AC2103" s="4" t="str">
        <f t="shared" si="326"/>
        <v>Valid</v>
      </c>
      <c r="AD2103" t="s">
        <v>13917</v>
      </c>
      <c r="AE2103" s="11" t="s">
        <v>13918</v>
      </c>
    </row>
    <row r="2104" spans="1:31" ht="16" x14ac:dyDescent="0.2">
      <c r="A2104" t="s">
        <v>13919</v>
      </c>
      <c r="B2104">
        <v>4119</v>
      </c>
      <c r="C2104" t="str">
        <f t="shared" si="320"/>
        <v>store_doc_4119</v>
      </c>
      <c r="D2104" t="s">
        <v>13920</v>
      </c>
      <c r="E2104" t="s">
        <v>13921</v>
      </c>
      <c r="F2104">
        <v>13.7552144</v>
      </c>
      <c r="G2104">
        <v>100.5013852</v>
      </c>
      <c r="H2104" t="str">
        <f t="shared" si="327"/>
        <v>https://www.google.com/maps/place/13.7552144,100.5013852</v>
      </c>
      <c r="I2104" t="s">
        <v>123</v>
      </c>
      <c r="J2104" t="s">
        <v>29</v>
      </c>
      <c r="K2104" t="s">
        <v>13922</v>
      </c>
      <c r="L2104" t="s">
        <v>13843</v>
      </c>
      <c r="M2104" t="s">
        <v>13923</v>
      </c>
      <c r="N2104">
        <v>10200</v>
      </c>
      <c r="O2104" t="s">
        <v>13924</v>
      </c>
      <c r="P2104" t="s">
        <v>34</v>
      </c>
      <c r="Q2104" s="3" t="s">
        <v>35</v>
      </c>
      <c r="R2104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4" s="3" t="str">
        <f>VLOOKUP($B2104,[1]Offline!$A$2:$K$2447,2,FALSE)</f>
        <v>CPFM</v>
      </c>
      <c r="T2104" s="3" t="str">
        <f>VLOOKUP($B2104,[1]Offline!$A$2:$K$2447,6,FALSE)</f>
        <v>06:00-20:00 (14Hrs)</v>
      </c>
      <c r="U2104" s="3" t="str">
        <f>VLOOKUP($B2104,[1]Offline!$A$2:$K$2447,8,FALSE)</f>
        <v>เลขที่ 132 ถ.ดินสอ แขวงบวรนิเวศ เขตพระนคร กรุงเทพมหานคร 10200</v>
      </c>
      <c r="V2104" s="11" t="str">
        <f t="shared" si="322"/>
        <v>เลขที่ 132 ถ.ดินสอ แขวงบวรนิเวศ เขตพระนคร กรุงเทพมหานคร 10200, โทรศัพท์: 083-988-9854</v>
      </c>
      <c r="W2104" s="3" t="str">
        <f>VLOOKUP($B2104,[1]Offline!$A$2:$K$2447,5,FALSE)</f>
        <v>sh_th-110699@lotuss.com</v>
      </c>
      <c r="X2104" s="3" t="str">
        <f>VLOOKUP($B2104,[1]Offline!$A$2:$K$2447,10,FALSE)</f>
        <v>0839889854</v>
      </c>
      <c r="Y2104" t="s">
        <v>13925</v>
      </c>
      <c r="Z2104" t="str">
        <f t="shared" si="323"/>
        <v>0839889854</v>
      </c>
      <c r="AA2104" t="str">
        <f t="shared" si="324"/>
        <v>083-988-9854</v>
      </c>
      <c r="AB2104" t="str">
        <f t="shared" si="325"/>
        <v>Valid</v>
      </c>
      <c r="AC2104" s="4" t="str">
        <f t="shared" si="326"/>
        <v>Valid</v>
      </c>
      <c r="AD2104" t="s">
        <v>13925</v>
      </c>
      <c r="AE2104" s="11" t="s">
        <v>13926</v>
      </c>
    </row>
    <row r="2105" spans="1:31" ht="16" x14ac:dyDescent="0.2">
      <c r="A2105" t="s">
        <v>13927</v>
      </c>
      <c r="B2105">
        <v>4121</v>
      </c>
      <c r="C2105" t="str">
        <f t="shared" si="320"/>
        <v>store_doc_4121</v>
      </c>
      <c r="D2105" t="s">
        <v>13928</v>
      </c>
      <c r="E2105" t="s">
        <v>13929</v>
      </c>
      <c r="F2105">
        <v>13.768514</v>
      </c>
      <c r="G2105">
        <v>100.69988499999999</v>
      </c>
      <c r="H2105" t="str">
        <f t="shared" si="327"/>
        <v>https://www.google.com/maps/place/13.768514,100.699885</v>
      </c>
      <c r="I2105" t="s">
        <v>123</v>
      </c>
      <c r="J2105" t="s">
        <v>29</v>
      </c>
      <c r="K2105" t="s">
        <v>13930</v>
      </c>
      <c r="L2105" t="s">
        <v>13843</v>
      </c>
      <c r="M2105" t="s">
        <v>13931</v>
      </c>
      <c r="N2105">
        <v>10240</v>
      </c>
      <c r="O2105" t="s">
        <v>13931</v>
      </c>
      <c r="P2105" t="s">
        <v>34</v>
      </c>
      <c r="Q2105" s="3" t="s">
        <v>35</v>
      </c>
      <c r="R2105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5" s="3" t="str">
        <f>VLOOKUP($B2105,[1]Offline!$A$2:$K$2447,2,FALSE)</f>
        <v>CPFM</v>
      </c>
      <c r="T2105" s="3" t="str">
        <f>VLOOKUP($B2105,[1]Offline!$A$2:$K$2447,6,FALSE)</f>
        <v>06:00-22:00 (16Hrs)</v>
      </c>
      <c r="U2105" s="3" t="str">
        <f>VLOOKUP($B2105,[1]Offline!$A$2:$K$2447,8,FALSE)</f>
        <v>เลขที่ 114/1 ถ.ราษฎร์พัฒนา แขวงสะพานสูง เขตสะพานสูง กรุงเทพมหานคร 10240</v>
      </c>
      <c r="V2105" s="11" t="str">
        <f t="shared" si="322"/>
        <v>เลขที่ 114/1 ถ.ราษฎร์พัฒนา แขวงสะพานสูง เขตสะพานสูง กรุงเทพมหานคร 10240, โทรศัพท์: 083-989-0190</v>
      </c>
      <c r="W2105" s="3" t="str">
        <f>VLOOKUP($B2105,[1]Offline!$A$2:$K$2447,5,FALSE)</f>
        <v>sh_th-110704@lotuss.com</v>
      </c>
      <c r="X2105" s="3" t="str">
        <f>VLOOKUP($B2105,[1]Offline!$A$2:$K$2447,10,FALSE)</f>
        <v>0839890190</v>
      </c>
      <c r="Y2105" t="s">
        <v>13932</v>
      </c>
      <c r="Z2105" t="str">
        <f t="shared" si="323"/>
        <v>0839890190</v>
      </c>
      <c r="AA2105" t="str">
        <f t="shared" si="324"/>
        <v>083-989-0190</v>
      </c>
      <c r="AB2105" t="str">
        <f t="shared" si="325"/>
        <v>Valid</v>
      </c>
      <c r="AC2105" s="4" t="str">
        <f t="shared" si="326"/>
        <v>Valid</v>
      </c>
      <c r="AD2105" t="s">
        <v>13932</v>
      </c>
      <c r="AE2105" s="11" t="s">
        <v>13933</v>
      </c>
    </row>
    <row r="2106" spans="1:31" ht="16" x14ac:dyDescent="0.2">
      <c r="A2106" t="s">
        <v>13934</v>
      </c>
      <c r="B2106">
        <v>4125</v>
      </c>
      <c r="C2106" t="str">
        <f t="shared" si="320"/>
        <v>store_doc_4125</v>
      </c>
      <c r="D2106" t="s">
        <v>13935</v>
      </c>
      <c r="E2106" t="s">
        <v>13936</v>
      </c>
      <c r="F2106">
        <v>13.82364061</v>
      </c>
      <c r="G2106">
        <v>100.4440515</v>
      </c>
      <c r="H2106" t="str">
        <f t="shared" si="327"/>
        <v>https://www.google.com/maps/place/13.82364061,100.4440515</v>
      </c>
      <c r="I2106" t="s">
        <v>123</v>
      </c>
      <c r="J2106" t="s">
        <v>29</v>
      </c>
      <c r="K2106" t="s">
        <v>13937</v>
      </c>
      <c r="L2106" t="s">
        <v>232</v>
      </c>
      <c r="M2106" t="s">
        <v>13938</v>
      </c>
      <c r="N2106">
        <v>11130</v>
      </c>
      <c r="O2106" t="s">
        <v>13939</v>
      </c>
      <c r="P2106" t="s">
        <v>34</v>
      </c>
      <c r="Q2106" s="3" t="s">
        <v>35</v>
      </c>
      <c r="R2106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6" s="3" t="str">
        <f>VLOOKUP($B2106,[1]Offline!$A$2:$K$2447,2,FALSE)</f>
        <v>CPFM</v>
      </c>
      <c r="T2106" s="3" t="str">
        <f>VLOOKUP($B2106,[1]Offline!$A$2:$K$2447,6,FALSE)</f>
        <v>06:00-21:00 (15Hrs)</v>
      </c>
      <c r="U2106" s="3" t="str">
        <f>VLOOKUP($B2106,[1]Offline!$A$2:$K$2447,8,FALSE)</f>
        <v>เลขที่ 222 หมู่ที่3 ตำบลบางขุนกอง อำเภอบางกรวย จังหวัดนนทบุรี 11130</v>
      </c>
      <c r="V2106" s="11" t="str">
        <f t="shared" si="322"/>
        <v>เลขที่ 222 หมู่ที่3 ตำบลบางขุนกอง อำเภอบางกรวย จังหวัดนนทบุรี 11130, โทรศัพท์: 083-989-0134</v>
      </c>
      <c r="W2106" s="3" t="str">
        <f>VLOOKUP($B2106,[1]Offline!$A$2:$K$2447,5,FALSE)</f>
        <v>sh_th-110754@lotuss.com</v>
      </c>
      <c r="X2106" s="3" t="str">
        <f>VLOOKUP($B2106,[1]Offline!$A$2:$K$2447,10,FALSE)</f>
        <v>0839890134</v>
      </c>
      <c r="Y2106" t="s">
        <v>13940</v>
      </c>
      <c r="Z2106" t="str">
        <f t="shared" si="323"/>
        <v>0839890134</v>
      </c>
      <c r="AA2106" t="str">
        <f t="shared" si="324"/>
        <v>083-989-0134</v>
      </c>
      <c r="AB2106" t="str">
        <f t="shared" si="325"/>
        <v>Valid</v>
      </c>
      <c r="AC2106" s="4" t="str">
        <f t="shared" si="326"/>
        <v>Valid</v>
      </c>
      <c r="AD2106" t="s">
        <v>13940</v>
      </c>
      <c r="AE2106" s="11" t="s">
        <v>13941</v>
      </c>
    </row>
    <row r="2107" spans="1:31" ht="16" x14ac:dyDescent="0.2">
      <c r="A2107" t="s">
        <v>13942</v>
      </c>
      <c r="B2107">
        <v>4128</v>
      </c>
      <c r="C2107" t="str">
        <f t="shared" si="320"/>
        <v>store_doc_4128</v>
      </c>
      <c r="D2107" t="s">
        <v>13943</v>
      </c>
      <c r="E2107" t="s">
        <v>13944</v>
      </c>
      <c r="F2107">
        <v>13.71923176</v>
      </c>
      <c r="G2107">
        <v>100.5488058</v>
      </c>
      <c r="H2107" t="str">
        <f t="shared" si="327"/>
        <v>https://www.google.com/maps/place/13.71923176,100.5488058</v>
      </c>
      <c r="I2107" t="s">
        <v>123</v>
      </c>
      <c r="J2107" t="s">
        <v>29</v>
      </c>
      <c r="K2107" t="s">
        <v>13945</v>
      </c>
      <c r="L2107" t="s">
        <v>13843</v>
      </c>
      <c r="M2107" t="s">
        <v>13946</v>
      </c>
      <c r="N2107">
        <v>10120</v>
      </c>
      <c r="O2107" t="s">
        <v>13947</v>
      </c>
      <c r="P2107" t="s">
        <v>34</v>
      </c>
      <c r="Q2107" s="3" t="s">
        <v>35</v>
      </c>
      <c r="R2107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7" s="3" t="str">
        <f>VLOOKUP($B2107,[1]Offline!$A$2:$K$2447,2,FALSE)</f>
        <v>CPFM</v>
      </c>
      <c r="T2107" s="3" t="str">
        <f>VLOOKUP($B2107,[1]Offline!$A$2:$K$2447,6,FALSE)</f>
        <v>07:00-22:00 (15Hrs)</v>
      </c>
      <c r="U2107" s="3" t="str">
        <f>VLOOKUP($B2107,[1]Offline!$A$2:$K$2447,8,FALSE)</f>
        <v>เลขที่ 54/1 ถ.เย็นอากาศ แขวงทุ่งมหาเมฆ เขตสาทร กรุงเทพมหานคร 10120</v>
      </c>
      <c r="V2107" s="11" t="str">
        <f t="shared" si="322"/>
        <v>เลขที่ 54/1 ถ.เย็นอากาศ แขวงทุ่งมหาเมฆ เขตสาทร กรุงเทพมหานคร 10120, โทรศัพท์: 083-988-9712</v>
      </c>
      <c r="W2107" s="3" t="str">
        <f>VLOOKUP($B2107,[1]Offline!$A$2:$K$2447,5,FALSE)</f>
        <v>sh_th-110758@lotuss.com</v>
      </c>
      <c r="X2107" s="3" t="str">
        <f>VLOOKUP($B2107,[1]Offline!$A$2:$K$2447,10,FALSE)</f>
        <v>0839889712</v>
      </c>
      <c r="Y2107" t="s">
        <v>13948</v>
      </c>
      <c r="Z2107" t="str">
        <f t="shared" si="323"/>
        <v>0839889712</v>
      </c>
      <c r="AA2107" t="str">
        <f t="shared" si="324"/>
        <v>083-988-9712</v>
      </c>
      <c r="AB2107" t="str">
        <f t="shared" si="325"/>
        <v>Valid</v>
      </c>
      <c r="AC2107" s="4" t="str">
        <f t="shared" si="326"/>
        <v>Valid</v>
      </c>
      <c r="AD2107" t="s">
        <v>13948</v>
      </c>
      <c r="AE2107" s="11" t="s">
        <v>13949</v>
      </c>
    </row>
    <row r="2108" spans="1:31" ht="16" x14ac:dyDescent="0.2">
      <c r="A2108" t="s">
        <v>13950</v>
      </c>
      <c r="B2108">
        <v>4132</v>
      </c>
      <c r="C2108" t="str">
        <f t="shared" si="320"/>
        <v>store_doc_4132</v>
      </c>
      <c r="D2108" t="s">
        <v>13951</v>
      </c>
      <c r="E2108" t="s">
        <v>13952</v>
      </c>
      <c r="F2108">
        <v>13.79465175</v>
      </c>
      <c r="G2108">
        <v>100.78226720000001</v>
      </c>
      <c r="H2108" t="str">
        <f t="shared" si="327"/>
        <v>https://www.google.com/maps/place/13.79465175,100.7822672</v>
      </c>
      <c r="I2108" t="s">
        <v>123</v>
      </c>
      <c r="J2108" t="s">
        <v>29</v>
      </c>
      <c r="K2108" t="s">
        <v>13953</v>
      </c>
      <c r="L2108" t="s">
        <v>13843</v>
      </c>
      <c r="M2108" t="s">
        <v>13954</v>
      </c>
      <c r="N2108">
        <v>10510</v>
      </c>
      <c r="O2108" t="s">
        <v>13955</v>
      </c>
      <c r="P2108" t="s">
        <v>34</v>
      </c>
      <c r="Q2108" s="3" t="s">
        <v>35</v>
      </c>
      <c r="R2108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8" s="3" t="str">
        <f>VLOOKUP($B2108,[1]Offline!$A$2:$K$2447,2,FALSE)</f>
        <v>CPFM</v>
      </c>
      <c r="T2108" s="3" t="str">
        <f>VLOOKUP($B2108,[1]Offline!$A$2:$K$2447,6,FALSE)</f>
        <v>06:00-21:00 (15Hrs)</v>
      </c>
      <c r="U2108" s="3" t="str">
        <f>VLOOKUP($B2108,[1]Offline!$A$2:$K$2447,8,FALSE)</f>
        <v>เลขที่ 114 ถ.คุ้มเกล้า แขวงแสนแสบ เขตมีนบุรี กรุงเทพมหานคร 10510</v>
      </c>
      <c r="V2108" s="11" t="str">
        <f t="shared" si="322"/>
        <v>เลขที่ 114 ถ.คุ้มเกล้า แขวงแสนแสบ เขตมีนบุรี กรุงเทพมหานคร 10510, โทรศัพท์: 083-988-3714</v>
      </c>
      <c r="W2108" s="3" t="str">
        <f>VLOOKUP($B2108,[1]Offline!$A$2:$K$2447,5,FALSE)</f>
        <v>sh_th-110778@lotuss.com</v>
      </c>
      <c r="X2108" s="3" t="str">
        <f>VLOOKUP($B2108,[1]Offline!$A$2:$K$2447,10,FALSE)</f>
        <v>0839883714</v>
      </c>
      <c r="Y2108" t="s">
        <v>13956</v>
      </c>
      <c r="Z2108" t="str">
        <f t="shared" si="323"/>
        <v>0839883714</v>
      </c>
      <c r="AA2108" t="str">
        <f t="shared" si="324"/>
        <v>083-988-3714</v>
      </c>
      <c r="AB2108" t="str">
        <f t="shared" si="325"/>
        <v>Valid</v>
      </c>
      <c r="AC2108" s="4" t="str">
        <f t="shared" si="326"/>
        <v>Valid</v>
      </c>
      <c r="AD2108" t="s">
        <v>13956</v>
      </c>
      <c r="AE2108" s="11" t="s">
        <v>13957</v>
      </c>
    </row>
    <row r="2109" spans="1:31" ht="16" x14ac:dyDescent="0.2">
      <c r="A2109" t="s">
        <v>13958</v>
      </c>
      <c r="B2109">
        <v>4136</v>
      </c>
      <c r="C2109" t="str">
        <f t="shared" si="320"/>
        <v>store_doc_4136</v>
      </c>
      <c r="D2109" t="s">
        <v>13959</v>
      </c>
      <c r="E2109" t="s">
        <v>13960</v>
      </c>
      <c r="F2109">
        <v>13.75272142</v>
      </c>
      <c r="G2109">
        <v>100.5275269</v>
      </c>
      <c r="H2109" t="str">
        <f t="shared" si="327"/>
        <v>https://www.google.com/maps/place/13.75272142,100.5275269</v>
      </c>
      <c r="I2109" t="s">
        <v>123</v>
      </c>
      <c r="J2109" t="s">
        <v>29</v>
      </c>
      <c r="K2109" t="s">
        <v>13961</v>
      </c>
      <c r="L2109" t="s">
        <v>13893</v>
      </c>
      <c r="M2109" t="s">
        <v>13843</v>
      </c>
      <c r="N2109">
        <v>10400</v>
      </c>
      <c r="O2109" t="s">
        <v>13962</v>
      </c>
      <c r="P2109" t="s">
        <v>34</v>
      </c>
      <c r="Q2109" s="3" t="s">
        <v>35</v>
      </c>
      <c r="R2109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09" s="3" t="str">
        <f>VLOOKUP($B2109,[1]Offline!$A$2:$K$2447,2,FALSE)</f>
        <v>CPFM</v>
      </c>
      <c r="T2109" s="3" t="str">
        <f>VLOOKUP($B2109,[1]Offline!$A$2:$K$2447,6,FALSE)</f>
        <v>07:00-21:00 (14Hrs)</v>
      </c>
      <c r="U2109" s="3" t="str">
        <f>VLOOKUP($B2109,[1]Offline!$A$2:$K$2447,8,FALSE)</f>
        <v>เลขที่ 162/21 ซอยกิ่งเพชร แขวงถนนเพชรบุรี เขตราชเทวี กรุงเทพมหานคร 10400</v>
      </c>
      <c r="V2109" s="11" t="str">
        <f t="shared" si="322"/>
        <v>เลขที่ 162/21 ซอยกิ่งเพชร แขวงถนนเพชรบุรี เขตราชเทวี กรุงเทพมหานคร 10400, โทรศัพท์: 083-988-9856</v>
      </c>
      <c r="W2109" s="3" t="str">
        <f>VLOOKUP($B2109,[1]Offline!$A$2:$K$2447,5,FALSE)</f>
        <v>sh_th-110886@lotuss.com</v>
      </c>
      <c r="X2109" s="3" t="str">
        <f>VLOOKUP($B2109,[1]Offline!$A$2:$K$2447,10,FALSE)</f>
        <v>0839889856</v>
      </c>
      <c r="Y2109" t="s">
        <v>13963</v>
      </c>
      <c r="Z2109" t="str">
        <f t="shared" si="323"/>
        <v>0839889856</v>
      </c>
      <c r="AA2109" t="str">
        <f t="shared" si="324"/>
        <v>083-988-9856</v>
      </c>
      <c r="AB2109" t="str">
        <f t="shared" si="325"/>
        <v>Valid</v>
      </c>
      <c r="AC2109" s="4" t="str">
        <f t="shared" si="326"/>
        <v>Valid</v>
      </c>
      <c r="AD2109" t="s">
        <v>13963</v>
      </c>
      <c r="AE2109" s="11" t="s">
        <v>13964</v>
      </c>
    </row>
    <row r="2110" spans="1:31" ht="16" x14ac:dyDescent="0.2">
      <c r="A2110" t="s">
        <v>13965</v>
      </c>
      <c r="B2110">
        <v>4137</v>
      </c>
      <c r="C2110" t="str">
        <f t="shared" si="320"/>
        <v>store_doc_4137</v>
      </c>
      <c r="D2110" t="s">
        <v>13966</v>
      </c>
      <c r="E2110" t="s">
        <v>13967</v>
      </c>
      <c r="F2110">
        <v>13.706441509999999</v>
      </c>
      <c r="G2110">
        <v>100.5074922</v>
      </c>
      <c r="H2110" t="str">
        <f t="shared" si="327"/>
        <v>https://www.google.com/maps/place/13.70644151,100.5074922</v>
      </c>
      <c r="I2110" t="s">
        <v>123</v>
      </c>
      <c r="J2110" t="s">
        <v>29</v>
      </c>
      <c r="K2110" t="s">
        <v>13968</v>
      </c>
      <c r="L2110" t="s">
        <v>13843</v>
      </c>
      <c r="M2110" t="s">
        <v>13969</v>
      </c>
      <c r="N2110">
        <v>10120</v>
      </c>
      <c r="O2110" t="s">
        <v>13970</v>
      </c>
      <c r="P2110" t="s">
        <v>34</v>
      </c>
      <c r="Q2110" s="3" t="s">
        <v>35</v>
      </c>
      <c r="R2110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0" s="3" t="str">
        <f>VLOOKUP($B2110,[1]Offline!$A$2:$K$2447,2,FALSE)</f>
        <v>CPFM</v>
      </c>
      <c r="T2110" s="3" t="str">
        <f>VLOOKUP($B2110,[1]Offline!$A$2:$K$2447,6,FALSE)</f>
        <v>07:00-22:00 (15Hrs)</v>
      </c>
      <c r="U2110" s="3" t="str">
        <f>VLOOKUP($B2110,[1]Offline!$A$2:$K$2447,8,FALSE)</f>
        <v>เลขที่ 2163 ถ.เจริญกรุง แขวงวัดพระยาไกร เขตบางคอแหลม กรุงเทพมหานคร 10120</v>
      </c>
      <c r="V2110" s="11" t="str">
        <f t="shared" si="322"/>
        <v>เลขที่ 2163 ถ.เจริญกรุง แขวงวัดพระยาไกร เขตบางคอแหลม กรุงเทพมหานคร 10120, โทรศัพท์: 083-988-9872</v>
      </c>
      <c r="W2110" s="3" t="str">
        <f>VLOOKUP($B2110,[1]Offline!$A$2:$K$2447,5,FALSE)</f>
        <v>sh_th-110889@lotuss.com</v>
      </c>
      <c r="X2110" s="3" t="str">
        <f>VLOOKUP($B2110,[1]Offline!$A$2:$K$2447,10,FALSE)</f>
        <v>0839889872</v>
      </c>
      <c r="Y2110" t="s">
        <v>13971</v>
      </c>
      <c r="Z2110" t="str">
        <f t="shared" si="323"/>
        <v>0839889872</v>
      </c>
      <c r="AA2110" t="str">
        <f t="shared" si="324"/>
        <v>083-988-9872</v>
      </c>
      <c r="AB2110" t="str">
        <f t="shared" si="325"/>
        <v>Valid</v>
      </c>
      <c r="AC2110" s="4" t="str">
        <f t="shared" si="326"/>
        <v>Valid</v>
      </c>
      <c r="AD2110" t="s">
        <v>13971</v>
      </c>
      <c r="AE2110" s="11" t="s">
        <v>13972</v>
      </c>
    </row>
    <row r="2111" spans="1:31" ht="16" x14ac:dyDescent="0.2">
      <c r="A2111" t="s">
        <v>13973</v>
      </c>
      <c r="B2111">
        <v>4139</v>
      </c>
      <c r="C2111" t="str">
        <f t="shared" si="320"/>
        <v>store_doc_4139</v>
      </c>
      <c r="D2111" t="s">
        <v>13974</v>
      </c>
      <c r="E2111" t="s">
        <v>13975</v>
      </c>
      <c r="F2111">
        <v>13.722512460000001</v>
      </c>
      <c r="G2111">
        <v>100.7531541</v>
      </c>
      <c r="H2111" t="str">
        <f t="shared" si="327"/>
        <v>https://www.google.com/maps/place/13.72251246,100.7531541</v>
      </c>
      <c r="I2111" t="s">
        <v>123</v>
      </c>
      <c r="J2111" t="s">
        <v>29</v>
      </c>
      <c r="K2111" t="s">
        <v>13976</v>
      </c>
      <c r="L2111" t="s">
        <v>13977</v>
      </c>
      <c r="M2111" t="s">
        <v>13843</v>
      </c>
      <c r="N2111">
        <v>10520</v>
      </c>
      <c r="O2111" t="s">
        <v>13977</v>
      </c>
      <c r="P2111" t="s">
        <v>34</v>
      </c>
      <c r="Q2111" s="3" t="s">
        <v>35</v>
      </c>
      <c r="R2111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1" s="3" t="str">
        <f>VLOOKUP($B2111,[1]Offline!$A$2:$K$2447,2,FALSE)</f>
        <v>CPFM</v>
      </c>
      <c r="T2111" s="3" t="str">
        <f>VLOOKUP($B2111,[1]Offline!$A$2:$K$2447,6,FALSE)</f>
        <v>06:00-22:00 (16Hrs)</v>
      </c>
      <c r="U2111" s="3" t="str">
        <f>VLOOKUP($B2111,[1]Offline!$A$2:$K$2447,8,FALSE)</f>
        <v>เลขที่ 1455/3 ถ.ลาดกระบัง แขวงลาดกระบัง เขตลาดกระบัง กรุงเทพมหานคร 10520</v>
      </c>
      <c r="V2111" s="11" t="str">
        <f t="shared" si="322"/>
        <v>เลขที่ 1455/3 ถ.ลาดกระบัง แขวงลาดกระบัง เขตลาดกระบัง กรุงเทพมหานคร 10520, โทรศัพท์: 083-989-0336</v>
      </c>
      <c r="W2111" s="3" t="str">
        <f>VLOOKUP($B2111,[1]Offline!$A$2:$K$2447,5,FALSE)</f>
        <v>sh_th-110930@lotuss.com</v>
      </c>
      <c r="X2111" s="3" t="str">
        <f>VLOOKUP($B2111,[1]Offline!$A$2:$K$2447,10,FALSE)</f>
        <v>0839890336</v>
      </c>
      <c r="Y2111" t="s">
        <v>13978</v>
      </c>
      <c r="Z2111" t="str">
        <f t="shared" si="323"/>
        <v>0839890336</v>
      </c>
      <c r="AA2111" t="str">
        <f t="shared" si="324"/>
        <v>083-989-0336</v>
      </c>
      <c r="AB2111" t="str">
        <f t="shared" si="325"/>
        <v>Valid</v>
      </c>
      <c r="AC2111" s="4" t="str">
        <f t="shared" si="326"/>
        <v>Valid</v>
      </c>
      <c r="AD2111" t="s">
        <v>13978</v>
      </c>
      <c r="AE2111" s="11" t="s">
        <v>13979</v>
      </c>
    </row>
    <row r="2112" spans="1:31" ht="16" x14ac:dyDescent="0.2">
      <c r="A2112" t="s">
        <v>13980</v>
      </c>
      <c r="B2112">
        <v>4142</v>
      </c>
      <c r="C2112" t="str">
        <f t="shared" si="320"/>
        <v>store_doc_4142</v>
      </c>
      <c r="D2112" t="s">
        <v>13981</v>
      </c>
      <c r="E2112" t="s">
        <v>13982</v>
      </c>
      <c r="F2112">
        <v>13.8754408199</v>
      </c>
      <c r="G2112">
        <v>100.577622269</v>
      </c>
      <c r="H2112" t="str">
        <f t="shared" si="327"/>
        <v>https://www.google.com/maps/place/13.8754408199,100.577622269</v>
      </c>
      <c r="I2112" t="s">
        <v>28</v>
      </c>
      <c r="J2112" t="s">
        <v>29</v>
      </c>
      <c r="K2112" t="s">
        <v>13983</v>
      </c>
      <c r="L2112" t="s">
        <v>670</v>
      </c>
      <c r="M2112" t="s">
        <v>32</v>
      </c>
      <c r="N2112">
        <v>10210</v>
      </c>
      <c r="O2112" t="s">
        <v>671</v>
      </c>
      <c r="P2112" t="s">
        <v>34</v>
      </c>
      <c r="Q2112" s="3" t="s">
        <v>35</v>
      </c>
      <c r="R2112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2" s="3" t="str">
        <f>VLOOKUP($B2112,[1]Offline!$A$2:$K$2447,2,FALSE)</f>
        <v>Mini Supermarket</v>
      </c>
      <c r="T2112" s="3" t="str">
        <f>VLOOKUP($B2112,[1]Offline!$A$2:$K$2447,6,FALSE)</f>
        <v>06:00-22:00 (16Hrs)</v>
      </c>
      <c r="U2112" s="3" t="str">
        <f>VLOOKUP($B2112,[1]Offline!$A$2:$K$2447,8,FALSE)</f>
        <v>เลขที่ 10/11 หมู่ที่ 3 แขวงตลาดบางเขน เขตหลักสี่ กรุงเทพมหานคร 10210</v>
      </c>
      <c r="V2112" s="11" t="str">
        <f t="shared" si="322"/>
        <v>เลขที่ 10/11 หมู่ที่ 3 แขวงตลาดบางเขน เขตหลักสี่ กรุงเทพมหานคร 10210, โทรศัพท์: 083-989-0359</v>
      </c>
      <c r="W2112" s="3" t="str">
        <f>VLOOKUP($B2112,[1]Offline!$A$2:$K$2447,5,FALSE)</f>
        <v>exp4142-sm@lotuss.com</v>
      </c>
      <c r="X2112" s="3" t="str">
        <f>VLOOKUP($B2112,[1]Offline!$A$2:$K$2447,10,FALSE)</f>
        <v>0839890359</v>
      </c>
      <c r="Y2112" t="s">
        <v>13984</v>
      </c>
      <c r="Z2112" t="str">
        <f t="shared" si="323"/>
        <v>0839890359</v>
      </c>
      <c r="AA2112" t="str">
        <f t="shared" si="324"/>
        <v>083-989-0359</v>
      </c>
      <c r="AB2112" t="str">
        <f t="shared" si="325"/>
        <v>Valid</v>
      </c>
      <c r="AC2112" s="4" t="str">
        <f t="shared" si="326"/>
        <v>Valid</v>
      </c>
      <c r="AD2112" t="s">
        <v>13984</v>
      </c>
      <c r="AE2112" s="11" t="s">
        <v>13985</v>
      </c>
    </row>
    <row r="2113" spans="1:31" ht="16" x14ac:dyDescent="0.2">
      <c r="A2113" t="s">
        <v>13986</v>
      </c>
      <c r="B2113">
        <v>4151</v>
      </c>
      <c r="C2113" t="str">
        <f t="shared" si="320"/>
        <v>store_doc_4151</v>
      </c>
      <c r="D2113" t="s">
        <v>13987</v>
      </c>
      <c r="E2113" t="s">
        <v>13988</v>
      </c>
      <c r="F2113">
        <v>13.77815354</v>
      </c>
      <c r="G2113">
        <v>100.5858473</v>
      </c>
      <c r="H2113" t="str">
        <f t="shared" si="327"/>
        <v>https://www.google.com/maps/place/13.77815354,100.5858473</v>
      </c>
      <c r="I2113" t="s">
        <v>123</v>
      </c>
      <c r="J2113" t="s">
        <v>29</v>
      </c>
      <c r="K2113" t="s">
        <v>13989</v>
      </c>
      <c r="L2113" t="s">
        <v>13885</v>
      </c>
      <c r="M2113" t="s">
        <v>13843</v>
      </c>
      <c r="N2113">
        <v>10310</v>
      </c>
      <c r="O2113" t="s">
        <v>13886</v>
      </c>
      <c r="P2113" t="s">
        <v>34</v>
      </c>
      <c r="Q2113" s="3" t="s">
        <v>35</v>
      </c>
      <c r="R2113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3" s="3" t="str">
        <f>VLOOKUP($B2113,[1]Offline!$A$2:$K$2447,2,FALSE)</f>
        <v>CPFM</v>
      </c>
      <c r="T2113" s="3" t="str">
        <f>VLOOKUP($B2113,[1]Offline!$A$2:$K$2447,6,FALSE)</f>
        <v>06:00-21:00 (15Hrs)</v>
      </c>
      <c r="U2113" s="3" t="str">
        <f>VLOOKUP($B2113,[1]Offline!$A$2:$K$2447,8,FALSE)</f>
        <v>เลขที่ 44, 46 ซ.รัชดานิเวศน์ แขวงสามเสนนอก เขตห้วยขวาง กรุงเทพมหานคร 10310</v>
      </c>
      <c r="V2113" s="11" t="str">
        <f t="shared" si="322"/>
        <v>เลขที่ 44, 46 ซ.รัชดานิเวศน์ แขวงสามเสนนอก เขตห้วยขวาง กรุงเทพมหานคร 10310, โทรศัพท์: 083-989-0130</v>
      </c>
      <c r="W2113" s="3" t="str">
        <f>VLOOKUP($B2113,[1]Offline!$A$2:$K$2447,5,FALSE)</f>
        <v>sh_th-111008@lotuss.com</v>
      </c>
      <c r="X2113" s="3" t="str">
        <f>VLOOKUP($B2113,[1]Offline!$A$2:$K$2447,10,FALSE)</f>
        <v>0839890130</v>
      </c>
      <c r="Y2113" t="s">
        <v>13990</v>
      </c>
      <c r="Z2113" t="str">
        <f t="shared" si="323"/>
        <v>0839890130</v>
      </c>
      <c r="AA2113" t="str">
        <f t="shared" si="324"/>
        <v>083-989-0130</v>
      </c>
      <c r="AB2113" t="str">
        <f t="shared" si="325"/>
        <v>Valid</v>
      </c>
      <c r="AC2113" s="4" t="str">
        <f t="shared" si="326"/>
        <v>Valid</v>
      </c>
      <c r="AD2113" t="s">
        <v>13990</v>
      </c>
      <c r="AE2113" s="11" t="s">
        <v>13991</v>
      </c>
    </row>
    <row r="2114" spans="1:31" ht="16" x14ac:dyDescent="0.2">
      <c r="A2114" t="s">
        <v>13992</v>
      </c>
      <c r="B2114">
        <v>4157</v>
      </c>
      <c r="C2114" t="str">
        <f t="shared" si="320"/>
        <v>store_doc_4157</v>
      </c>
      <c r="D2114" t="s">
        <v>13993</v>
      </c>
      <c r="E2114" t="s">
        <v>13994</v>
      </c>
      <c r="F2114">
        <v>13.782472</v>
      </c>
      <c r="G2114">
        <v>100.599992</v>
      </c>
      <c r="H2114" t="str">
        <f t="shared" si="327"/>
        <v>https://www.google.com/maps/place/13.782472,100.599992</v>
      </c>
      <c r="I2114" t="s">
        <v>123</v>
      </c>
      <c r="J2114" t="s">
        <v>29</v>
      </c>
      <c r="K2114" t="s">
        <v>13995</v>
      </c>
      <c r="L2114" t="s">
        <v>13996</v>
      </c>
      <c r="M2114" t="s">
        <v>13843</v>
      </c>
      <c r="N2114">
        <v>10310</v>
      </c>
      <c r="O2114" t="s">
        <v>13996</v>
      </c>
      <c r="P2114" t="s">
        <v>34</v>
      </c>
      <c r="Q2114" s="3" t="s">
        <v>35</v>
      </c>
      <c r="R2114" s="3" t="str">
        <f t="shared" si="321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4" s="3" t="str">
        <f>VLOOKUP($B2114,[1]Offline!$A$2:$K$2447,2,FALSE)</f>
        <v>CPFM</v>
      </c>
      <c r="T2114" s="3" t="str">
        <f>VLOOKUP($B2114,[1]Offline!$A$2:$K$2447,6,FALSE)</f>
        <v>06:00-21:00 (15Hrs)</v>
      </c>
      <c r="U2114" s="3" t="str">
        <f>VLOOKUP($B2114,[1]Offline!$A$2:$K$2447,8,FALSE)</f>
        <v>เลขที่ 605/2 ซ.ลาดพร้าว80แยก22 แขวงวังทองหลาง เขตวังทองหลาง กรุงเทพมหานคร 10310</v>
      </c>
      <c r="V2114" s="11" t="str">
        <f t="shared" si="322"/>
        <v>เลขที่ 605/2 ซ.ลาดพร้าว80แยก22 แขวงวังทองหลาง เขตวังทองหลาง กรุงเทพมหานคร 10310, โทรศัพท์: 083-989-0311</v>
      </c>
      <c r="W2114" s="3" t="str">
        <f>VLOOKUP($B2114,[1]Offline!$A$2:$K$2447,5,FALSE)</f>
        <v>sh_th-111035@lotuss.com</v>
      </c>
      <c r="X2114" s="3" t="str">
        <f>VLOOKUP($B2114,[1]Offline!$A$2:$K$2447,10,FALSE)</f>
        <v>0839890311</v>
      </c>
      <c r="Y2114" t="s">
        <v>13997</v>
      </c>
      <c r="Z2114" t="str">
        <f t="shared" si="323"/>
        <v>0839890311</v>
      </c>
      <c r="AA2114" t="str">
        <f t="shared" si="324"/>
        <v>083-989-0311</v>
      </c>
      <c r="AB2114" t="str">
        <f t="shared" si="325"/>
        <v>Valid</v>
      </c>
      <c r="AC2114" s="4" t="str">
        <f t="shared" si="326"/>
        <v>Valid</v>
      </c>
      <c r="AD2114" t="s">
        <v>13997</v>
      </c>
      <c r="AE2114" s="11" t="s">
        <v>13998</v>
      </c>
    </row>
    <row r="2115" spans="1:31" ht="16" x14ac:dyDescent="0.2">
      <c r="A2115" t="s">
        <v>13999</v>
      </c>
      <c r="B2115">
        <v>4164</v>
      </c>
      <c r="C2115" t="str">
        <f t="shared" ref="C2115:C2178" si="328">CONCATENATE("store_doc_",B2115)</f>
        <v>store_doc_4164</v>
      </c>
      <c r="D2115" t="s">
        <v>14000</v>
      </c>
      <c r="E2115" t="s">
        <v>14001</v>
      </c>
      <c r="F2115">
        <v>14.011278000000001</v>
      </c>
      <c r="G2115">
        <v>100.71544400000001</v>
      </c>
      <c r="H2115" t="str">
        <f t="shared" si="327"/>
        <v>https://www.google.com/maps/place/14.011278,100.715444</v>
      </c>
      <c r="I2115" t="s">
        <v>123</v>
      </c>
      <c r="J2115" t="s">
        <v>29</v>
      </c>
      <c r="K2115" t="s">
        <v>14002</v>
      </c>
      <c r="L2115" t="s">
        <v>14003</v>
      </c>
      <c r="M2115" t="s">
        <v>241</v>
      </c>
      <c r="N2115">
        <v>12000</v>
      </c>
      <c r="O2115" t="s">
        <v>14004</v>
      </c>
      <c r="P2115" t="s">
        <v>34</v>
      </c>
      <c r="Q2115" s="3" t="s">
        <v>35</v>
      </c>
      <c r="R2115" s="3" t="str">
        <f t="shared" ref="R2115:R2178" si="329">_xlfn.CONCAT($Q2115,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5" s="3" t="str">
        <f>VLOOKUP($B2115,[1]Offline!$A$2:$K$2447,2,FALSE)</f>
        <v>CPFM</v>
      </c>
      <c r="T2115" s="3" t="str">
        <f>VLOOKUP($B2115,[1]Offline!$A$2:$K$2447,6,FALSE)</f>
        <v>06:00-22:00 (16Hrs)</v>
      </c>
      <c r="U2115" s="3" t="str">
        <f>VLOOKUP($B2115,[1]Offline!$A$2:$K$2447,8,FALSE)</f>
        <v>เลขที่ 52/67 หมู่ที่1 ต.รังสิต อ.ธัญบุรี จ.ปทุมธานี 12000</v>
      </c>
      <c r="V2115" s="11" t="str">
        <f t="shared" ref="V2115:V2178" si="330">$U2115 &amp; ", โทรศัพท์: " &amp; $AE2115</f>
        <v>เลขที่ 52/67 หมู่ที่1 ต.รังสิต อ.ธัญบุรี จ.ปทุมธานี 12000, โทรศัพท์: 083-989-0162</v>
      </c>
      <c r="W2115" s="3" t="str">
        <f>VLOOKUP($B2115,[1]Offline!$A$2:$K$2447,5,FALSE)</f>
        <v>sh_th-111107@lotuss.com</v>
      </c>
      <c r="X2115" s="3" t="str">
        <f>VLOOKUP($B2115,[1]Offline!$A$2:$K$2447,10,FALSE)</f>
        <v>0839890162</v>
      </c>
      <c r="Y2115" t="s">
        <v>14005</v>
      </c>
      <c r="Z2115" t="str">
        <f t="shared" ref="Z2115:Z2178" si="331">SUBSTITUTE($Y2115, "-", "")</f>
        <v>0839890162</v>
      </c>
      <c r="AA2115" t="str">
        <f t="shared" ref="AA2115:AA2178" si="332">IF(LEN($Z2115)=9, TEXT($Z2115, "00-000-0000"), TEXT($Z2115, "000-000-0000"))</f>
        <v>083-989-0162</v>
      </c>
      <c r="AB2115" t="str">
        <f t="shared" ref="AB2115:AB2178" si="333">IF(AND(LEFT($Z2115,1)="0", OR(LEN($Z2115)=9, LEN($Z2115)=10)), "Valid", "Invalid")</f>
        <v>Valid</v>
      </c>
      <c r="AC2115" s="4" t="str">
        <f t="shared" ref="AC2115:AC2124" si="334">IF(AND(LEFT($Z2115,1)="0", OR(LEN(SUBSTITUTE($Z2115,"-",""))=9, AND(LEFT($Z2115,2)&lt;&gt;"02", LEN(SUBSTITUTE($Z2115,"-",""))=10))), "Valid", "Invalid")</f>
        <v>Valid</v>
      </c>
      <c r="AD2115" t="s">
        <v>14005</v>
      </c>
      <c r="AE2115" s="11" t="s">
        <v>14006</v>
      </c>
    </row>
    <row r="2116" spans="1:31" ht="16" x14ac:dyDescent="0.2">
      <c r="A2116" t="s">
        <v>14007</v>
      </c>
      <c r="B2116">
        <v>4196</v>
      </c>
      <c r="C2116" t="str">
        <f t="shared" si="328"/>
        <v>store_doc_4196</v>
      </c>
      <c r="D2116" t="s">
        <v>14008</v>
      </c>
      <c r="E2116" t="s">
        <v>14009</v>
      </c>
      <c r="F2116">
        <v>13.813207999999999</v>
      </c>
      <c r="G2116">
        <v>100.390146</v>
      </c>
      <c r="H2116" t="str">
        <f t="shared" ref="H2116:H2179" si="335">CONCATENATE("https://www.google.com/maps/place/",F2116,",",G2116)</f>
        <v>https://www.google.com/maps/place/13.813208,100.390146</v>
      </c>
      <c r="I2116" t="s">
        <v>123</v>
      </c>
      <c r="J2116" t="s">
        <v>29</v>
      </c>
      <c r="K2116" t="s">
        <v>14010</v>
      </c>
      <c r="L2116" t="s">
        <v>13938</v>
      </c>
      <c r="M2116" t="s">
        <v>232</v>
      </c>
      <c r="N2116">
        <v>11130</v>
      </c>
      <c r="O2116" t="s">
        <v>14011</v>
      </c>
      <c r="P2116" t="s">
        <v>34</v>
      </c>
      <c r="Q2116" s="3" t="s">
        <v>35</v>
      </c>
      <c r="R2116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6" s="3" t="str">
        <f>VLOOKUP($B2116,[1]Offline!$A$2:$K$2447,2,FALSE)</f>
        <v>CPFM</v>
      </c>
      <c r="T2116" s="3" t="str">
        <f>VLOOKUP($B2116,[1]Offline!$A$2:$K$2447,6,FALSE)</f>
        <v>06:00-21:00 (15Hrs)</v>
      </c>
      <c r="U2116" s="3" t="str">
        <f>VLOOKUP($B2116,[1]Offline!$A$2:$K$2447,8,FALSE)</f>
        <v>เลขที่ 101/3 หมู่ที่ 3 ตำบล/แขวง ปลายบาง อำเภอ/เขต บางกรวย จังหวัด นนทบุรี</v>
      </c>
      <c r="V2116" s="11" t="str">
        <f t="shared" si="330"/>
        <v>เลขที่ 101/3 หมู่ที่ 3 ตำบล/แขวง ปลายบาง อำเภอ/เขต บางกรวย จังหวัด นนทบุรี, โทรศัพท์: 083-988-3726</v>
      </c>
      <c r="W2116" s="3" t="str">
        <f>VLOOKUP($B2116,[1]Offline!$A$2:$K$2447,5,FALSE)</f>
        <v>sh_th-111340@lotuss.com</v>
      </c>
      <c r="X2116" s="3" t="str">
        <f>VLOOKUP($B2116,[1]Offline!$A$2:$K$2447,10,FALSE)</f>
        <v>0839883726</v>
      </c>
      <c r="Y2116" t="s">
        <v>14012</v>
      </c>
      <c r="Z2116" t="str">
        <f t="shared" si="331"/>
        <v>0839883726</v>
      </c>
      <c r="AA2116" t="str">
        <f t="shared" si="332"/>
        <v>083-988-3726</v>
      </c>
      <c r="AB2116" t="str">
        <f t="shared" si="333"/>
        <v>Valid</v>
      </c>
      <c r="AC2116" s="4" t="str">
        <f t="shared" si="334"/>
        <v>Valid</v>
      </c>
      <c r="AD2116" t="s">
        <v>14012</v>
      </c>
      <c r="AE2116" s="11" t="s">
        <v>14013</v>
      </c>
    </row>
    <row r="2117" spans="1:31" ht="16" x14ac:dyDescent="0.2">
      <c r="A2117" t="s">
        <v>14014</v>
      </c>
      <c r="B2117">
        <v>4199</v>
      </c>
      <c r="C2117" t="str">
        <f t="shared" si="328"/>
        <v>store_doc_4199</v>
      </c>
      <c r="D2117" t="s">
        <v>14015</v>
      </c>
      <c r="E2117" t="s">
        <v>14016</v>
      </c>
      <c r="F2117">
        <v>13.7897651</v>
      </c>
      <c r="G2117">
        <v>100.56730589999999</v>
      </c>
      <c r="H2117" t="str">
        <f t="shared" si="335"/>
        <v>https://www.google.com/maps/place/13.7897651,100.5673059</v>
      </c>
      <c r="I2117" t="s">
        <v>28</v>
      </c>
      <c r="J2117" t="s">
        <v>29</v>
      </c>
      <c r="K2117" t="s">
        <v>14017</v>
      </c>
      <c r="L2117" t="s">
        <v>13908</v>
      </c>
      <c r="M2117" t="s">
        <v>32</v>
      </c>
      <c r="N2117">
        <v>10400</v>
      </c>
      <c r="O2117" t="s">
        <v>12678</v>
      </c>
      <c r="P2117" t="s">
        <v>34</v>
      </c>
      <c r="Q2117" s="3" t="s">
        <v>13878</v>
      </c>
      <c r="R2117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7" s="3" t="str">
        <f>VLOOKUP($B2117,[1]Offline!$A$2:$K$2447,2,FALSE)</f>
        <v>Mini Supermarket</v>
      </c>
      <c r="T2117" s="3" t="str">
        <f>VLOOKUP($B2117,[1]Offline!$A$2:$K$2447,6,FALSE)</f>
        <v>06:00-21:00 (15Hrs)</v>
      </c>
      <c r="U2117" s="3" t="str">
        <f>VLOOKUP($B2117,[1]Offline!$A$2:$K$2447,8,FALSE)</f>
        <v>เลขที่ 1271 , 1273 ถ.สุทธิสารวินิจฉัย แขวงดินแดง เขตดินแดง กรุงเทพมหานคร 10400</v>
      </c>
      <c r="V2117" s="11" t="str">
        <f t="shared" si="330"/>
        <v>เลขที่ 1271 , 1273 ถ.สุทธิสารวินิจฉัย แขวงดินแดง เขตดินแดง กรุงเทพมหานคร 10400, โทรศัพท์: 083-988-9780</v>
      </c>
      <c r="W2117" s="3" t="str">
        <f>VLOOKUP($B2117,[1]Offline!$A$2:$K$2447,5,FALSE)</f>
        <v>exp4199-sm@lotuss.com</v>
      </c>
      <c r="X2117" s="3" t="str">
        <f>VLOOKUP($B2117,[1]Offline!$A$2:$K$2447,10,FALSE)</f>
        <v>0839889780</v>
      </c>
      <c r="Y2117" t="s">
        <v>14018</v>
      </c>
      <c r="Z2117" t="str">
        <f t="shared" si="331"/>
        <v>0839889780</v>
      </c>
      <c r="AA2117" t="str">
        <f t="shared" si="332"/>
        <v>083-988-9780</v>
      </c>
      <c r="AB2117" t="str">
        <f t="shared" si="333"/>
        <v>Valid</v>
      </c>
      <c r="AC2117" s="4" t="str">
        <f t="shared" si="334"/>
        <v>Valid</v>
      </c>
      <c r="AD2117" t="s">
        <v>14018</v>
      </c>
      <c r="AE2117" s="11" t="s">
        <v>14019</v>
      </c>
    </row>
    <row r="2118" spans="1:31" ht="16" x14ac:dyDescent="0.2">
      <c r="A2118" t="s">
        <v>14020</v>
      </c>
      <c r="B2118">
        <v>4200</v>
      </c>
      <c r="C2118" t="str">
        <f t="shared" si="328"/>
        <v>store_doc_4200</v>
      </c>
      <c r="D2118" t="s">
        <v>14021</v>
      </c>
      <c r="E2118" t="s">
        <v>14022</v>
      </c>
      <c r="F2118">
        <v>13.779114999999999</v>
      </c>
      <c r="G2118">
        <v>100.804939</v>
      </c>
      <c r="H2118" t="str">
        <f t="shared" si="335"/>
        <v>https://www.google.com/maps/place/13.779115,100.804939</v>
      </c>
      <c r="I2118" t="s">
        <v>123</v>
      </c>
      <c r="J2118" t="s">
        <v>29</v>
      </c>
      <c r="K2118" t="s">
        <v>14023</v>
      </c>
      <c r="L2118" t="s">
        <v>13977</v>
      </c>
      <c r="M2118" t="s">
        <v>13843</v>
      </c>
      <c r="N2118">
        <v>10520</v>
      </c>
      <c r="O2118" t="s">
        <v>14024</v>
      </c>
      <c r="P2118" t="s">
        <v>34</v>
      </c>
      <c r="Q2118" s="3" t="s">
        <v>35</v>
      </c>
      <c r="R2118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8" s="3" t="str">
        <f>VLOOKUP($B2118,[1]Offline!$A$2:$K$2447,2,FALSE)</f>
        <v>CPFM</v>
      </c>
      <c r="T2118" s="3" t="str">
        <f>VLOOKUP($B2118,[1]Offline!$A$2:$K$2447,6,FALSE)</f>
        <v>06:00-22:00 (16Hrs)</v>
      </c>
      <c r="U2118" s="3" t="str">
        <f>VLOOKUP($B2118,[1]Offline!$A$2:$K$2447,8,FALSE)</f>
        <v>เลขที่ 12/4 ซ.ฉลองกรุง 53 แขวงลำปลาทิว เขตลาดกระบัง กรุงเทพมหานคร 10520</v>
      </c>
      <c r="V2118" s="11" t="str">
        <f t="shared" si="330"/>
        <v>เลขที่ 12/4 ซ.ฉลองกรุง 53 แขวงลำปลาทิว เขตลาดกระบัง กรุงเทพมหานคร 10520, โทรศัพท์: 091-773-7910</v>
      </c>
      <c r="W2118" s="3" t="str">
        <f>VLOOKUP($B2118,[1]Offline!$A$2:$K$2447,5,FALSE)</f>
        <v>sh_th-111354@lotuss.com</v>
      </c>
      <c r="X2118" s="3" t="str">
        <f>VLOOKUP($B2118,[1]Offline!$A$2:$K$2447,10,FALSE)</f>
        <v>0917737910</v>
      </c>
      <c r="Y2118" t="s">
        <v>14025</v>
      </c>
      <c r="Z2118" t="str">
        <f t="shared" si="331"/>
        <v>0917737910</v>
      </c>
      <c r="AA2118" t="str">
        <f t="shared" si="332"/>
        <v>091-773-7910</v>
      </c>
      <c r="AB2118" t="str">
        <f t="shared" si="333"/>
        <v>Valid</v>
      </c>
      <c r="AC2118" s="4" t="str">
        <f t="shared" si="334"/>
        <v>Valid</v>
      </c>
      <c r="AD2118" t="s">
        <v>14025</v>
      </c>
      <c r="AE2118" s="11" t="s">
        <v>14026</v>
      </c>
    </row>
    <row r="2119" spans="1:31" ht="16" x14ac:dyDescent="0.2">
      <c r="A2119" t="s">
        <v>14027</v>
      </c>
      <c r="B2119">
        <v>4201</v>
      </c>
      <c r="C2119" t="str">
        <f t="shared" si="328"/>
        <v>store_doc_4201</v>
      </c>
      <c r="D2119" t="s">
        <v>14028</v>
      </c>
      <c r="E2119" t="s">
        <v>14029</v>
      </c>
      <c r="F2119">
        <v>13.834463</v>
      </c>
      <c r="G2119">
        <v>100.532999</v>
      </c>
      <c r="H2119" t="str">
        <f t="shared" si="335"/>
        <v>https://www.google.com/maps/place/13.834463,100.532999</v>
      </c>
      <c r="I2119" t="s">
        <v>123</v>
      </c>
      <c r="J2119" t="s">
        <v>29</v>
      </c>
      <c r="K2119" t="s">
        <v>14030</v>
      </c>
      <c r="L2119" t="s">
        <v>14031</v>
      </c>
      <c r="M2119" t="s">
        <v>13843</v>
      </c>
      <c r="N2119">
        <v>10800</v>
      </c>
      <c r="O2119" t="s">
        <v>14031</v>
      </c>
      <c r="P2119" t="s">
        <v>34</v>
      </c>
      <c r="Q2119" s="3" t="s">
        <v>35</v>
      </c>
      <c r="R2119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19" s="3" t="str">
        <f>VLOOKUP($B2119,[1]Offline!$A$2:$K$2447,2,FALSE)</f>
        <v>CPFM</v>
      </c>
      <c r="T2119" s="3" t="str">
        <f>VLOOKUP($B2119,[1]Offline!$A$2:$K$2447,6,FALSE)</f>
        <v>06:00-21:00 (15Hrs)</v>
      </c>
      <c r="U2119" s="3" t="str">
        <f>VLOOKUP($B2119,[1]Offline!$A$2:$K$2447,8,FALSE)</f>
        <v>เลขที่ 2 ตรอก/ซอย ประชานุกูล 3 ซอย 2 ตำบล/แขวง วงศ์สว่าง อำเภอ/เขต บางซื่อ จังหวัด กรุงเทพมหานคร</v>
      </c>
      <c r="V2119" s="11" t="str">
        <f t="shared" si="330"/>
        <v>เลขที่ 2 ตรอก/ซอย ประชานุกูล 3 ซอย 2 ตำบล/แขวง วงศ์สว่าง อำเภอ/เขต บางซื่อ จังหวัด กรุงเทพมหานคร, โทรศัพท์: 091-773-7909</v>
      </c>
      <c r="W2119" s="3" t="str">
        <f>VLOOKUP($B2119,[1]Offline!$A$2:$K$2447,5,FALSE)</f>
        <v>sh_th-111355@lotuss.com</v>
      </c>
      <c r="X2119" s="3" t="str">
        <f>VLOOKUP($B2119,[1]Offline!$A$2:$K$2447,10,FALSE)</f>
        <v>0917737909</v>
      </c>
      <c r="Y2119" t="s">
        <v>14032</v>
      </c>
      <c r="Z2119" t="str">
        <f t="shared" si="331"/>
        <v>0917737909</v>
      </c>
      <c r="AA2119" t="str">
        <f t="shared" si="332"/>
        <v>091-773-7909</v>
      </c>
      <c r="AB2119" t="str">
        <f t="shared" si="333"/>
        <v>Valid</v>
      </c>
      <c r="AC2119" s="4" t="str">
        <f t="shared" si="334"/>
        <v>Valid</v>
      </c>
      <c r="AD2119" t="s">
        <v>14032</v>
      </c>
      <c r="AE2119" s="11" t="s">
        <v>14033</v>
      </c>
    </row>
    <row r="2120" spans="1:31" ht="16" x14ac:dyDescent="0.2">
      <c r="A2120" t="s">
        <v>14034</v>
      </c>
      <c r="B2120">
        <v>4214</v>
      </c>
      <c r="C2120" t="str">
        <f t="shared" si="328"/>
        <v>store_doc_4214</v>
      </c>
      <c r="D2120" t="s">
        <v>14035</v>
      </c>
      <c r="E2120" t="s">
        <v>14036</v>
      </c>
      <c r="F2120">
        <v>13.934888239999999</v>
      </c>
      <c r="G2120">
        <v>100.45451009999999</v>
      </c>
      <c r="H2120" t="str">
        <f t="shared" si="335"/>
        <v>https://www.google.com/maps/place/13.93488824,100.4545101</v>
      </c>
      <c r="I2120" t="s">
        <v>123</v>
      </c>
      <c r="J2120" t="s">
        <v>29</v>
      </c>
      <c r="K2120" t="s">
        <v>14037</v>
      </c>
      <c r="L2120" t="s">
        <v>14038</v>
      </c>
      <c r="M2120" t="s">
        <v>232</v>
      </c>
      <c r="N2120">
        <v>11120</v>
      </c>
      <c r="O2120" t="s">
        <v>14039</v>
      </c>
      <c r="P2120" t="s">
        <v>34</v>
      </c>
      <c r="Q2120" s="3" t="s">
        <v>35</v>
      </c>
      <c r="R2120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0" s="3" t="str">
        <f>VLOOKUP($B2120,[1]Offline!$A$2:$K$2447,2,FALSE)</f>
        <v>CPFM</v>
      </c>
      <c r="T2120" s="3" t="str">
        <f>VLOOKUP($B2120,[1]Offline!$A$2:$K$2447,6,FALSE)</f>
        <v>06:00-21:00 (15Hrs)</v>
      </c>
      <c r="U2120" s="3" t="str">
        <f>VLOOKUP($B2120,[1]Offline!$A$2:$K$2447,8,FALSE)</f>
        <v>เลขที่ 46/21 ม.5 ต.บางพลับ อ.ปากเกร็ด จ.นนทบุรี 11120</v>
      </c>
      <c r="V2120" s="11" t="str">
        <f t="shared" si="330"/>
        <v>เลขที่ 46/21 ม.5 ต.บางพลับ อ.ปากเกร็ด จ.นนทบุรี 11120, โทรศัพท์: 091-773-7974</v>
      </c>
      <c r="W2120" s="3" t="str">
        <f>VLOOKUP($B2120,[1]Offline!$A$2:$K$2447,5,FALSE)</f>
        <v>sh_th-111390@lotuss.com</v>
      </c>
      <c r="X2120" s="3" t="str">
        <f>VLOOKUP($B2120,[1]Offline!$A$2:$K$2447,10,FALSE)</f>
        <v>0917737974</v>
      </c>
      <c r="Y2120" t="s">
        <v>14040</v>
      </c>
      <c r="Z2120" t="str">
        <f t="shared" si="331"/>
        <v>0917737974</v>
      </c>
      <c r="AA2120" t="str">
        <f t="shared" si="332"/>
        <v>091-773-7974</v>
      </c>
      <c r="AB2120" t="str">
        <f t="shared" si="333"/>
        <v>Valid</v>
      </c>
      <c r="AC2120" s="4" t="str">
        <f t="shared" si="334"/>
        <v>Valid</v>
      </c>
      <c r="AD2120" t="s">
        <v>14040</v>
      </c>
      <c r="AE2120" s="11" t="s">
        <v>14041</v>
      </c>
    </row>
    <row r="2121" spans="1:31" ht="16" x14ac:dyDescent="0.2">
      <c r="A2121" t="s">
        <v>14042</v>
      </c>
      <c r="B2121">
        <v>4275</v>
      </c>
      <c r="C2121" t="str">
        <f t="shared" si="328"/>
        <v>store_doc_4275</v>
      </c>
      <c r="D2121" t="s">
        <v>14043</v>
      </c>
      <c r="E2121" t="s">
        <v>14044</v>
      </c>
      <c r="F2121">
        <v>12.758848</v>
      </c>
      <c r="G2121">
        <v>101.136768</v>
      </c>
      <c r="H2121" t="str">
        <f t="shared" si="335"/>
        <v>https://www.google.com/maps/place/12.758848,101.136768</v>
      </c>
      <c r="I2121" t="s">
        <v>28</v>
      </c>
      <c r="J2121" t="s">
        <v>29</v>
      </c>
      <c r="K2121" t="s">
        <v>14045</v>
      </c>
      <c r="L2121" t="s">
        <v>14046</v>
      </c>
      <c r="M2121" t="s">
        <v>11827</v>
      </c>
      <c r="N2121">
        <v>21150</v>
      </c>
      <c r="O2121" t="s">
        <v>12303</v>
      </c>
      <c r="P2121" t="s">
        <v>34</v>
      </c>
      <c r="Q2121" s="3" t="s">
        <v>13878</v>
      </c>
      <c r="R2121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1" s="3" t="str">
        <f>VLOOKUP($B2121,[1]Offline!$A$2:$K$2447,2,FALSE)</f>
        <v>Mini Supermarket</v>
      </c>
      <c r="T2121" s="3" t="str">
        <f>VLOOKUP($B2121,[1]Offline!$A$2:$K$2447,6,FALSE)</f>
        <v>06:00-20:00 (14Hrs)</v>
      </c>
      <c r="U2121" s="3" t="str">
        <f>VLOOKUP($B2121,[1]Offline!$A$2:$K$2447,8,FALSE)</f>
        <v>เลขที่ 58/35 ถ.ห้วยโป่ง-หนองบอน ต.ห้วยโป่ง อ.เมืองระยอง จ.ระยอง 21150</v>
      </c>
      <c r="V2121" s="11" t="str">
        <f t="shared" si="330"/>
        <v>เลขที่ 58/35 ถ.ห้วยโป่ง-หนองบอน ต.ห้วยโป่ง อ.เมืองระยอง จ.ระยอง 21150, โทรศัพท์: 064-215-3462</v>
      </c>
      <c r="W2121" s="3" t="str">
        <f>VLOOKUP($B2121,[1]Offline!$A$2:$K$2447,5,FALSE)</f>
        <v>exp4275-sm@lotuss.com</v>
      </c>
      <c r="X2121" s="3" t="str">
        <f>VLOOKUP($B2121,[1]Offline!$A$2:$K$2447,10,FALSE)</f>
        <v>0642153462</v>
      </c>
      <c r="Y2121" t="s">
        <v>14047</v>
      </c>
      <c r="Z2121" t="str">
        <f t="shared" si="331"/>
        <v>0642153462</v>
      </c>
      <c r="AA2121" t="str">
        <f t="shared" si="332"/>
        <v>064-215-3462</v>
      </c>
      <c r="AB2121" t="str">
        <f t="shared" si="333"/>
        <v>Valid</v>
      </c>
      <c r="AC2121" s="4" t="str">
        <f t="shared" si="334"/>
        <v>Valid</v>
      </c>
      <c r="AD2121" t="s">
        <v>14047</v>
      </c>
      <c r="AE2121" s="11" t="s">
        <v>14048</v>
      </c>
    </row>
    <row r="2122" spans="1:31" ht="16" x14ac:dyDescent="0.2">
      <c r="A2122" t="s">
        <v>14049</v>
      </c>
      <c r="B2122">
        <v>4279</v>
      </c>
      <c r="C2122" t="str">
        <f t="shared" si="328"/>
        <v>store_doc_4279</v>
      </c>
      <c r="D2122" t="s">
        <v>14050</v>
      </c>
      <c r="E2122" t="s">
        <v>14051</v>
      </c>
      <c r="F2122">
        <v>19.923869</v>
      </c>
      <c r="G2122">
        <v>99.835173999999995</v>
      </c>
      <c r="H2122" t="str">
        <f t="shared" si="335"/>
        <v>https://www.google.com/maps/place/19.923869,99.835174</v>
      </c>
      <c r="I2122" t="s">
        <v>28</v>
      </c>
      <c r="J2122" t="s">
        <v>29</v>
      </c>
      <c r="K2122" t="s">
        <v>14052</v>
      </c>
      <c r="L2122" t="s">
        <v>14053</v>
      </c>
      <c r="M2122" t="s">
        <v>13824</v>
      </c>
      <c r="N2122">
        <v>57000</v>
      </c>
      <c r="O2122" t="s">
        <v>14054</v>
      </c>
      <c r="P2122" t="s">
        <v>34</v>
      </c>
      <c r="Q2122" s="3" t="s">
        <v>13878</v>
      </c>
      <c r="R2122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2" s="3" t="str">
        <f>VLOOKUP($B2122,[1]Offline!$A$2:$K$2447,2,FALSE)</f>
        <v>Mini Supermarket</v>
      </c>
      <c r="T2122" s="3" t="str">
        <f>VLOOKUP($B2122,[1]Offline!$A$2:$K$2447,6,FALSE)</f>
        <v>06:00-23:00 (17Hrs)</v>
      </c>
      <c r="U2122" s="3" t="str">
        <f>VLOOKUP($B2122,[1]Offline!$A$2:$K$2447,8,FALSE)</f>
        <v>เลขที่ 525/1 หมู่4 ต.ริมกก อ.เมือง จ.เชียงราย 57000</v>
      </c>
      <c r="V2122" s="11" t="str">
        <f t="shared" si="330"/>
        <v>เลขที่ 525/1 หมู่4 ต.ริมกก อ.เมือง จ.เชียงราย 57000, โทรศัพท์: 095-371-4336</v>
      </c>
      <c r="W2122" s="3" t="str">
        <f>VLOOKUP($B2122,[1]Offline!$A$2:$K$2447,5,FALSE)</f>
        <v>exp4279-sm@lotuss.com</v>
      </c>
      <c r="X2122" s="3" t="str">
        <f>VLOOKUP($B2122,[1]Offline!$A$2:$K$2447,10,FALSE)</f>
        <v>0953714336</v>
      </c>
      <c r="Y2122" t="s">
        <v>14055</v>
      </c>
      <c r="Z2122" t="str">
        <f t="shared" si="331"/>
        <v>0953714336</v>
      </c>
      <c r="AA2122" t="str">
        <f t="shared" si="332"/>
        <v>095-371-4336</v>
      </c>
      <c r="AB2122" t="str">
        <f t="shared" si="333"/>
        <v>Valid</v>
      </c>
      <c r="AC2122" s="4" t="str">
        <f t="shared" si="334"/>
        <v>Valid</v>
      </c>
      <c r="AD2122" t="s">
        <v>14055</v>
      </c>
      <c r="AE2122" s="11" t="s">
        <v>14056</v>
      </c>
    </row>
    <row r="2123" spans="1:31" ht="16" x14ac:dyDescent="0.2">
      <c r="A2123" t="s">
        <v>14057</v>
      </c>
      <c r="B2123">
        <v>4301</v>
      </c>
      <c r="C2123" t="str">
        <f t="shared" si="328"/>
        <v>store_doc_4301</v>
      </c>
      <c r="D2123" t="s">
        <v>14058</v>
      </c>
      <c r="E2123" t="s">
        <v>14059</v>
      </c>
      <c r="F2123">
        <v>14.701072999999999</v>
      </c>
      <c r="G2123">
        <v>101.410256</v>
      </c>
      <c r="H2123" t="str">
        <f t="shared" si="335"/>
        <v>https://www.google.com/maps/place/14.701073,101.410256</v>
      </c>
      <c r="I2123" t="s">
        <v>123</v>
      </c>
      <c r="J2123" t="s">
        <v>29</v>
      </c>
      <c r="K2123" t="s">
        <v>14060</v>
      </c>
      <c r="L2123" t="s">
        <v>14061</v>
      </c>
      <c r="M2123" t="s">
        <v>13275</v>
      </c>
      <c r="N2123">
        <v>30130</v>
      </c>
      <c r="O2123" t="s">
        <v>13274</v>
      </c>
      <c r="P2123" t="s">
        <v>34</v>
      </c>
      <c r="Q2123" s="3" t="s">
        <v>13878</v>
      </c>
      <c r="R2123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3" s="3" t="str">
        <f>VLOOKUP($B2123,[1]Offline!$A$2:$K$2447,2,FALSE)</f>
        <v>CPFM</v>
      </c>
      <c r="T2123" s="3" t="str">
        <f>VLOOKUP($B2123,[1]Offline!$A$2:$K$2447,6,FALSE)</f>
        <v>06:00-20:00 (14Hrs)</v>
      </c>
      <c r="U2123" s="3" t="str">
        <f>VLOOKUP($B2123,[1]Offline!$A$2:$K$2447,8,FALSE)</f>
        <v>เลขที่ 452/1 ถ.มิตรถาพ ต.ปากช่อง อ.ปากช่อง จ.นครราชสีมา 30130</v>
      </c>
      <c r="V2123" s="11" t="str">
        <f t="shared" si="330"/>
        <v>เลขที่ 452/1 ถ.มิตรถาพ ต.ปากช่อง อ.ปากช่อง จ.นครราชสีมา 30130, โทรศัพท์: 095-372-2542</v>
      </c>
      <c r="W2123" s="3" t="str">
        <f>VLOOKUP($B2123,[1]Offline!$A$2:$K$2447,5,FALSE)</f>
        <v>sh_th-111688@lotuss.com</v>
      </c>
      <c r="X2123" s="3" t="str">
        <f>VLOOKUP($B2123,[1]Offline!$A$2:$K$2447,10,FALSE)</f>
        <v>0953722542</v>
      </c>
      <c r="Y2123" t="s">
        <v>14062</v>
      </c>
      <c r="Z2123" t="str">
        <f t="shared" si="331"/>
        <v>0953722542</v>
      </c>
      <c r="AA2123" t="str">
        <f t="shared" si="332"/>
        <v>095-372-2542</v>
      </c>
      <c r="AB2123" t="str">
        <f t="shared" si="333"/>
        <v>Valid</v>
      </c>
      <c r="AC2123" s="4" t="str">
        <f t="shared" si="334"/>
        <v>Valid</v>
      </c>
      <c r="AD2123" t="s">
        <v>14062</v>
      </c>
      <c r="AE2123" s="11" t="s">
        <v>14063</v>
      </c>
    </row>
    <row r="2124" spans="1:31" ht="16" x14ac:dyDescent="0.2">
      <c r="A2124" t="s">
        <v>14064</v>
      </c>
      <c r="B2124">
        <v>5001</v>
      </c>
      <c r="C2124" t="str">
        <f t="shared" si="328"/>
        <v>store_doc_5001</v>
      </c>
      <c r="D2124" t="s">
        <v>14065</v>
      </c>
      <c r="E2124" t="s">
        <v>14066</v>
      </c>
      <c r="F2124">
        <v>13.692462600000001</v>
      </c>
      <c r="G2124">
        <v>100.6485545</v>
      </c>
      <c r="H2124" t="str">
        <f t="shared" si="335"/>
        <v>https://www.google.com/maps/place/13.6924626,100.6485545</v>
      </c>
      <c r="I2124" t="s">
        <v>28</v>
      </c>
      <c r="J2124" t="s">
        <v>14067</v>
      </c>
      <c r="K2124" t="s">
        <v>14068</v>
      </c>
      <c r="L2124" t="s">
        <v>318</v>
      </c>
      <c r="M2124" t="s">
        <v>32</v>
      </c>
      <c r="N2124">
        <v>10260</v>
      </c>
      <c r="O2124" t="s">
        <v>319</v>
      </c>
      <c r="P2124" t="s">
        <v>14069</v>
      </c>
      <c r="Q2124" s="3" t="s">
        <v>35</v>
      </c>
      <c r="R2124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4" s="3" t="str">
        <f>VLOOKUP($B2124,[1]Offline!$A$2:$K$2447,2,FALSE)</f>
        <v>Hypermarket</v>
      </c>
      <c r="T2124" s="3" t="str">
        <f>VLOOKUP($B2124,[1]Offline!$A$2:$K$2447,6,FALSE)</f>
        <v>09.00-21.00 (12Hrs)</v>
      </c>
      <c r="U2124" s="3" t="str">
        <f>VLOOKUP($B2124,[1]Offline!$A$2:$K$2447,8,FALSE)</f>
        <v>เลขที่ 55/2  ถ.ศรีนครินทร์ แขวงหนองบอน เขตประเวศ กทม. 10250</v>
      </c>
      <c r="V2124" s="11" t="str">
        <f t="shared" si="330"/>
        <v>เลขที่ 55/2  ถ.ศรีนครินทร์ แขวงหนองบอน เขตประเวศ กทม. 10250, โทรศัพท์: 081-234-6928</v>
      </c>
      <c r="W2124" s="3" t="str">
        <f>VLOOKUP($B2124,[1]Offline!$A$2:$K$2447,5,FALSE)</f>
        <v>store001@lotuss.com</v>
      </c>
      <c r="X2124" s="3" t="str">
        <f>VLOOKUP($B2124,[1]Offline!$A$2:$K$2447,10,FALSE)</f>
        <v>081-234-6928</v>
      </c>
      <c r="Y2124" t="s">
        <v>14070</v>
      </c>
      <c r="Z2124" t="str">
        <f t="shared" si="331"/>
        <v>0812346928</v>
      </c>
      <c r="AA2124" t="str">
        <f t="shared" si="332"/>
        <v>081-234-6928</v>
      </c>
      <c r="AB2124" t="str">
        <f t="shared" si="333"/>
        <v>Valid</v>
      </c>
      <c r="AC2124" s="4" t="str">
        <f t="shared" si="334"/>
        <v>Valid</v>
      </c>
      <c r="AD2124" t="s">
        <v>14071</v>
      </c>
      <c r="AE2124" s="11" t="s">
        <v>14070</v>
      </c>
    </row>
    <row r="2125" spans="1:31" ht="16" x14ac:dyDescent="0.2">
      <c r="A2125" t="s">
        <v>14072</v>
      </c>
      <c r="B2125">
        <v>5002</v>
      </c>
      <c r="C2125" t="str">
        <f t="shared" si="328"/>
        <v>store_doc_5002</v>
      </c>
      <c r="D2125" t="s">
        <v>14073</v>
      </c>
      <c r="E2125" t="s">
        <v>14074</v>
      </c>
      <c r="F2125">
        <v>13.577287500000001</v>
      </c>
      <c r="G2125">
        <v>100.27191639999999</v>
      </c>
      <c r="H2125" t="str">
        <f t="shared" si="335"/>
        <v>https://www.google.com/maps/place/13.5772875,100.2719164</v>
      </c>
      <c r="I2125" t="s">
        <v>123</v>
      </c>
      <c r="J2125" t="s">
        <v>14067</v>
      </c>
      <c r="K2125" t="s">
        <v>14075</v>
      </c>
      <c r="L2125" t="s">
        <v>885</v>
      </c>
      <c r="M2125" t="s">
        <v>616</v>
      </c>
      <c r="N2125">
        <v>74000</v>
      </c>
      <c r="O2125" t="s">
        <v>285</v>
      </c>
      <c r="P2125" t="s">
        <v>14069</v>
      </c>
      <c r="Q2125" s="3" t="s">
        <v>14076</v>
      </c>
      <c r="R2125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5" s="3" t="e">
        <f>VLOOKUP($B2125,[1]Offline!$A$2:$K$2447,2,FALSE)</f>
        <v>#N/A</v>
      </c>
      <c r="T2125" s="3" t="e">
        <f>VLOOKUP($B2125,[1]Offline!$A$2:$K$2447,6,FALSE)</f>
        <v>#N/A</v>
      </c>
      <c r="U2125" s="3" t="e">
        <f>VLOOKUP($B2125,[1]Offline!$A$2:$K$2447,8,FALSE)</f>
        <v>#N/A</v>
      </c>
      <c r="V2125" s="11" t="e">
        <f t="shared" si="330"/>
        <v>#N/A</v>
      </c>
      <c r="W2125" s="3" t="e">
        <f>VLOOKUP($B2125,[1]Offline!$A$2:$K$2447,5,FALSE)</f>
        <v>#N/A</v>
      </c>
      <c r="X2125" s="3" t="e">
        <f>VLOOKUP($B2125,[1]Offline!$A$2:$K$2447,10,FALSE)</f>
        <v>#N/A</v>
      </c>
      <c r="Y2125" t="e">
        <v>#N/A</v>
      </c>
      <c r="Z2125" t="e">
        <f t="shared" si="331"/>
        <v>#N/A</v>
      </c>
      <c r="AA2125" t="e">
        <f t="shared" si="332"/>
        <v>#N/A</v>
      </c>
      <c r="AB2125" t="e">
        <f t="shared" si="333"/>
        <v>#N/A</v>
      </c>
      <c r="AC2125" s="4"/>
      <c r="AD2125" t="e">
        <v>#N/A</v>
      </c>
    </row>
    <row r="2126" spans="1:31" ht="16" x14ac:dyDescent="0.2">
      <c r="A2126" t="s">
        <v>14077</v>
      </c>
      <c r="B2126">
        <v>5003</v>
      </c>
      <c r="C2126" t="str">
        <f t="shared" si="328"/>
        <v>store_doc_5003</v>
      </c>
      <c r="D2126" t="s">
        <v>14078</v>
      </c>
      <c r="E2126" t="s">
        <v>14079</v>
      </c>
      <c r="F2126">
        <v>16.400694999999999</v>
      </c>
      <c r="G2126">
        <v>102.816616</v>
      </c>
      <c r="H2126" t="str">
        <f t="shared" si="335"/>
        <v>https://www.google.com/maps/place/16.400695,102.816616</v>
      </c>
      <c r="I2126" t="s">
        <v>28</v>
      </c>
      <c r="J2126" t="s">
        <v>14067</v>
      </c>
      <c r="K2126" t="s">
        <v>14080</v>
      </c>
      <c r="L2126" t="s">
        <v>885</v>
      </c>
      <c r="M2126" t="s">
        <v>2424</v>
      </c>
      <c r="N2126">
        <v>40000</v>
      </c>
      <c r="O2126" t="s">
        <v>4804</v>
      </c>
      <c r="P2126" t="s">
        <v>14069</v>
      </c>
      <c r="Q2126" s="3" t="s">
        <v>13878</v>
      </c>
      <c r="R2126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6" s="3" t="str">
        <f>VLOOKUP($B2126,[1]Offline!$A$2:$K$2447,2,FALSE)</f>
        <v>Hypermarket</v>
      </c>
      <c r="T2126" s="3" t="str">
        <f>VLOOKUP($B2126,[1]Offline!$A$2:$K$2447,6,FALSE)</f>
        <v>08:00-21:00 (13Hrs)</v>
      </c>
      <c r="U2126" s="3" t="str">
        <f>VLOOKUP($B2126,[1]Offline!$A$2:$K$2447,8,FALSE)</f>
        <v>เลขที่ 356 หมู่ 3 ถ.มิตรภาพ ต.เมืองเก่า อ.เมือง จ.ขอนแก่น 40000</v>
      </c>
      <c r="V2126" s="11" t="str">
        <f t="shared" si="330"/>
        <v>เลขที่ 356 หมู่ 3 ถ.มิตรภาพ ต.เมืองเก่า อ.เมือง จ.ขอนแก่น 40000, โทรศัพท์: 04-332-5326</v>
      </c>
      <c r="W2126" s="3" t="str">
        <f>VLOOKUP($B2126,[1]Offline!$A$2:$K$2447,5,FALSE)</f>
        <v>store003@lotuss.com</v>
      </c>
      <c r="X2126" s="3" t="str">
        <f>VLOOKUP($B2126,[1]Offline!$A$2:$K$2447,10,FALSE)</f>
        <v>04-332-5326</v>
      </c>
      <c r="Y2126" t="s">
        <v>14081</v>
      </c>
      <c r="Z2126" t="str">
        <f t="shared" si="331"/>
        <v>043325326</v>
      </c>
      <c r="AA2126" t="str">
        <f t="shared" si="332"/>
        <v>04-332-5326</v>
      </c>
      <c r="AB2126" t="str">
        <f t="shared" si="333"/>
        <v>Valid</v>
      </c>
      <c r="AC2126" s="4" t="str">
        <f t="shared" ref="AC2126:AC2157" si="336">IF(AND(LEFT($Z2126,1)="0", OR(LEN(SUBSTITUTE($Z2126,"-",""))=9, AND(LEFT($Z2126,2)&lt;&gt;"02", LEN(SUBSTITUTE($Z2126,"-",""))=10))), "Valid", "Invalid")</f>
        <v>Valid</v>
      </c>
      <c r="AD2126" t="s">
        <v>14082</v>
      </c>
      <c r="AE2126" s="11" t="s">
        <v>14081</v>
      </c>
    </row>
    <row r="2127" spans="1:31" ht="16" x14ac:dyDescent="0.2">
      <c r="A2127" t="s">
        <v>14083</v>
      </c>
      <c r="B2127">
        <v>5004</v>
      </c>
      <c r="C2127" t="str">
        <f t="shared" si="328"/>
        <v>store_doc_5004</v>
      </c>
      <c r="D2127" t="s">
        <v>14084</v>
      </c>
      <c r="E2127" t="s">
        <v>14085</v>
      </c>
      <c r="F2127">
        <v>12.906184700000001</v>
      </c>
      <c r="G2127">
        <v>100.89468840000001</v>
      </c>
      <c r="H2127" t="str">
        <f t="shared" si="335"/>
        <v>https://www.google.com/maps/place/12.9061847,100.8946884</v>
      </c>
      <c r="I2127" t="s">
        <v>28</v>
      </c>
      <c r="J2127" t="s">
        <v>14067</v>
      </c>
      <c r="K2127" t="s">
        <v>14086</v>
      </c>
      <c r="L2127" t="s">
        <v>2583</v>
      </c>
      <c r="M2127" t="s">
        <v>1528</v>
      </c>
      <c r="N2127">
        <v>20150</v>
      </c>
      <c r="O2127" t="s">
        <v>2584</v>
      </c>
      <c r="P2127" t="s">
        <v>14069</v>
      </c>
      <c r="Q2127" s="3" t="s">
        <v>35</v>
      </c>
      <c r="R2127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7" s="3" t="str">
        <f>VLOOKUP($B2127,[1]Offline!$A$2:$K$2447,2,FALSE)</f>
        <v>Hypermarket</v>
      </c>
      <c r="T2127" s="3" t="str">
        <f>VLOOKUP($B2127,[1]Offline!$A$2:$K$2447,6,FALSE)</f>
        <v>08.00-22.00 (14Hrs)</v>
      </c>
      <c r="U2127" s="3" t="str">
        <f>VLOOKUP($B2127,[1]Offline!$A$2:$K$2447,8,FALSE)</f>
        <v>เลขที่ 408/2  ม. 12  ถ.สุขุมวิท ต.หนองปรือ อ.บางละมุง จ.ชลบุรี 20150</v>
      </c>
      <c r="V2127" s="11" t="str">
        <f t="shared" si="330"/>
        <v>เลขที่ 408/2  ม. 12  ถ.สุขุมวิท ต.หนองปรือ อ.บางละมุง จ.ชลบุรี 20150, โทรศัพท์: 03-830-0800</v>
      </c>
      <c r="W2127" s="3" t="str">
        <f>VLOOKUP($B2127,[1]Offline!$A$2:$K$2447,5,FALSE)</f>
        <v>store004@lotuss.com</v>
      </c>
      <c r="X2127" s="3" t="str">
        <f>VLOOKUP($B2127,[1]Offline!$A$2:$K$2447,10,FALSE)</f>
        <v>03-830-0800</v>
      </c>
      <c r="Y2127" t="s">
        <v>14087</v>
      </c>
      <c r="Z2127" t="str">
        <f t="shared" si="331"/>
        <v>038300800</v>
      </c>
      <c r="AA2127" t="str">
        <f t="shared" si="332"/>
        <v>03-830-0800</v>
      </c>
      <c r="AB2127" t="str">
        <f t="shared" si="333"/>
        <v>Valid</v>
      </c>
      <c r="AC2127" s="4" t="str">
        <f t="shared" si="336"/>
        <v>Valid</v>
      </c>
      <c r="AD2127" t="s">
        <v>14088</v>
      </c>
      <c r="AE2127" s="11" t="s">
        <v>14087</v>
      </c>
    </row>
    <row r="2128" spans="1:31" ht="16" x14ac:dyDescent="0.2">
      <c r="A2128" t="s">
        <v>14089</v>
      </c>
      <c r="B2128">
        <v>5005</v>
      </c>
      <c r="C2128" t="str">
        <f t="shared" si="328"/>
        <v>store_doc_5005</v>
      </c>
      <c r="D2128" t="s">
        <v>14090</v>
      </c>
      <c r="E2128" t="s">
        <v>14091</v>
      </c>
      <c r="F2128">
        <v>14.5220666</v>
      </c>
      <c r="G2128">
        <v>100.9221593</v>
      </c>
      <c r="H2128" t="str">
        <f t="shared" si="335"/>
        <v>https://www.google.com/maps/place/14.5220666,100.9221593</v>
      </c>
      <c r="I2128" t="s">
        <v>28</v>
      </c>
      <c r="J2128" t="s">
        <v>14067</v>
      </c>
      <c r="K2128" t="s">
        <v>14092</v>
      </c>
      <c r="L2128" t="s">
        <v>885</v>
      </c>
      <c r="M2128" t="s">
        <v>1121</v>
      </c>
      <c r="N2128">
        <v>18000</v>
      </c>
      <c r="O2128" t="s">
        <v>2293</v>
      </c>
      <c r="P2128" t="s">
        <v>14069</v>
      </c>
      <c r="Q2128" s="3" t="s">
        <v>13878</v>
      </c>
      <c r="R2128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8" s="3" t="str">
        <f>VLOOKUP($B2128,[1]Offline!$A$2:$K$2447,2,FALSE)</f>
        <v>Hypermarket</v>
      </c>
      <c r="T2128" s="3" t="str">
        <f>VLOOKUP($B2128,[1]Offline!$A$2:$K$2447,6,FALSE)</f>
        <v>08.00-22.00 (14Hrs)</v>
      </c>
      <c r="U2128" s="3" t="str">
        <f>VLOOKUP($B2128,[1]Offline!$A$2:$K$2447,8,FALSE)</f>
        <v>เลขที่ 91/3 ถนนมิตรภาพ ต.ปากเพรียว อ.เมือง จ.สระบุรี 18000</v>
      </c>
      <c r="V2128" s="11" t="str">
        <f t="shared" si="330"/>
        <v>เลขที่ 91/3 ถนนมิตรภาพ ต.ปากเพรียว อ.เมือง จ.สระบุรี 18000, โทรศัพท์: 03-631-5831</v>
      </c>
      <c r="W2128" s="3" t="str">
        <f>VLOOKUP($B2128,[1]Offline!$A$2:$K$2447,5,FALSE)</f>
        <v>store005@lotuss.com</v>
      </c>
      <c r="X2128" s="3" t="str">
        <f>VLOOKUP($B2128,[1]Offline!$A$2:$K$2447,10,FALSE)</f>
        <v>03-631-5831</v>
      </c>
      <c r="Y2128" t="s">
        <v>14093</v>
      </c>
      <c r="Z2128" t="str">
        <f t="shared" si="331"/>
        <v>036315831</v>
      </c>
      <c r="AA2128" t="str">
        <f t="shared" si="332"/>
        <v>03-631-5831</v>
      </c>
      <c r="AB2128" t="str">
        <f t="shared" si="333"/>
        <v>Valid</v>
      </c>
      <c r="AC2128" s="4" t="str">
        <f t="shared" si="336"/>
        <v>Valid</v>
      </c>
      <c r="AD2128" t="s">
        <v>14094</v>
      </c>
      <c r="AE2128" s="11" t="s">
        <v>14093</v>
      </c>
    </row>
    <row r="2129" spans="1:31" ht="16" x14ac:dyDescent="0.2">
      <c r="A2129" t="s">
        <v>14095</v>
      </c>
      <c r="B2129">
        <v>5006</v>
      </c>
      <c r="C2129" t="str">
        <f t="shared" si="328"/>
        <v>store_doc_5006</v>
      </c>
      <c r="D2129" t="s">
        <v>14096</v>
      </c>
      <c r="E2129" t="s">
        <v>14097</v>
      </c>
      <c r="F2129">
        <v>16.819056499999999</v>
      </c>
      <c r="G2129">
        <v>100.3010891</v>
      </c>
      <c r="H2129" t="str">
        <f t="shared" si="335"/>
        <v>https://www.google.com/maps/place/16.8190565,100.3010891</v>
      </c>
      <c r="I2129" t="s">
        <v>28</v>
      </c>
      <c r="J2129" t="s">
        <v>14067</v>
      </c>
      <c r="K2129" t="s">
        <v>14098</v>
      </c>
      <c r="L2129" t="s">
        <v>885</v>
      </c>
      <c r="M2129" t="s">
        <v>2970</v>
      </c>
      <c r="N2129">
        <v>65000</v>
      </c>
      <c r="O2129" t="s">
        <v>14099</v>
      </c>
      <c r="P2129" t="s">
        <v>14069</v>
      </c>
      <c r="Q2129" s="3" t="s">
        <v>35</v>
      </c>
      <c r="R2129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29" s="3" t="str">
        <f>VLOOKUP($B2129,[1]Offline!$A$2:$K$2447,2,FALSE)</f>
        <v>Hypermarket</v>
      </c>
      <c r="T2129" s="3" t="str">
        <f>VLOOKUP($B2129,[1]Offline!$A$2:$K$2447,6,FALSE)</f>
        <v>08:00-22:00 (14Hrs)</v>
      </c>
      <c r="U2129" s="3" t="str">
        <f>VLOOKUP($B2129,[1]Offline!$A$2:$K$2447,8,FALSE)</f>
        <v>เลขที่ 909 หมู่ 10 ถนนพิษณุโลก-หล่มสัก ต.อรัญญิก อ.เมือง จ.พิษณุโลก 65000</v>
      </c>
      <c r="V2129" s="11" t="str">
        <f t="shared" si="330"/>
        <v>เลขที่ 909 หมู่ 10 ถนนพิษณุโลก-หล่มสัก ต.อรัญญิก อ.เมือง จ.พิษณุโลก 65000, โทรศัพท์: 05-522-1066</v>
      </c>
      <c r="W2129" s="3" t="str">
        <f>VLOOKUP($B2129,[1]Offline!$A$2:$K$2447,5,FALSE)</f>
        <v>store006@lotuss.com</v>
      </c>
      <c r="X2129" s="3" t="str">
        <f>VLOOKUP($B2129,[1]Offline!$A$2:$K$2447,10,FALSE)</f>
        <v>055-221066</v>
      </c>
      <c r="Y2129" t="s">
        <v>14100</v>
      </c>
      <c r="Z2129" t="str">
        <f t="shared" si="331"/>
        <v>055221066</v>
      </c>
      <c r="AA2129" t="str">
        <f t="shared" si="332"/>
        <v>05-522-1066</v>
      </c>
      <c r="AB2129" t="str">
        <f t="shared" si="333"/>
        <v>Valid</v>
      </c>
      <c r="AC2129" s="4" t="str">
        <f t="shared" si="336"/>
        <v>Valid</v>
      </c>
      <c r="AD2129" t="s">
        <v>14101</v>
      </c>
      <c r="AE2129" s="11" t="s">
        <v>14102</v>
      </c>
    </row>
    <row r="2130" spans="1:31" ht="16" x14ac:dyDescent="0.2">
      <c r="A2130" t="s">
        <v>14103</v>
      </c>
      <c r="B2130">
        <v>5007</v>
      </c>
      <c r="C2130" t="str">
        <f t="shared" si="328"/>
        <v>store_doc_5007</v>
      </c>
      <c r="D2130" t="s">
        <v>14104</v>
      </c>
      <c r="E2130" t="s">
        <v>14105</v>
      </c>
      <c r="F2130">
        <v>14.469404000000001</v>
      </c>
      <c r="G2130">
        <v>100.1294767</v>
      </c>
      <c r="H2130" t="str">
        <f t="shared" si="335"/>
        <v>https://www.google.com/maps/place/14.469404,100.1294767</v>
      </c>
      <c r="I2130" t="s">
        <v>28</v>
      </c>
      <c r="J2130" t="s">
        <v>14067</v>
      </c>
      <c r="K2130" t="s">
        <v>14106</v>
      </c>
      <c r="L2130" t="s">
        <v>885</v>
      </c>
      <c r="M2130" t="s">
        <v>7692</v>
      </c>
      <c r="N2130">
        <v>72000</v>
      </c>
      <c r="O2130" t="s">
        <v>8276</v>
      </c>
      <c r="P2130" t="s">
        <v>14069</v>
      </c>
      <c r="Q2130" s="3" t="s">
        <v>14076</v>
      </c>
      <c r="R2130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0" s="3" t="str">
        <f>VLOOKUP($B2130,[1]Offline!$A$2:$K$2447,2,FALSE)</f>
        <v>Hypermarket</v>
      </c>
      <c r="T2130" s="3" t="str">
        <f>VLOOKUP($B2130,[1]Offline!$A$2:$K$2447,6,FALSE)</f>
        <v>08.00-22.00 (14Hrs )</v>
      </c>
      <c r="U2130" s="3" t="str">
        <f>VLOOKUP($B2130,[1]Offline!$A$2:$K$2447,8,FALSE)</f>
        <v>เลขที่ 293 หมู่ 5 ถนนสุพรรณบุรี-ชัยนาท ต.ท่าระหัด อ.เมือง จ.สุพรรณบุรี 72000</v>
      </c>
      <c r="V2130" s="11" t="str">
        <f t="shared" si="330"/>
        <v>เลขที่ 293 หมู่ 5 ถนนสุพรรณบุรี-ชัยนาท ต.ท่าระหัด อ.เมือง จ.สุพรรณบุรี 72000, โทรศัพท์: 03-552-5001</v>
      </c>
      <c r="W2130" s="3" t="str">
        <f>VLOOKUP($B2130,[1]Offline!$A$2:$K$2447,5,FALSE)</f>
        <v>store007@lotuss.com</v>
      </c>
      <c r="X2130" s="3" t="str">
        <f>VLOOKUP($B2130,[1]Offline!$A$2:$K$2447,10,FALSE)</f>
        <v>03-552-5001</v>
      </c>
      <c r="Y2130" t="s">
        <v>14107</v>
      </c>
      <c r="Z2130" t="str">
        <f t="shared" si="331"/>
        <v>035525001</v>
      </c>
      <c r="AA2130" t="str">
        <f t="shared" si="332"/>
        <v>03-552-5001</v>
      </c>
      <c r="AB2130" t="str">
        <f t="shared" si="333"/>
        <v>Valid</v>
      </c>
      <c r="AC2130" s="4" t="str">
        <f t="shared" si="336"/>
        <v>Valid</v>
      </c>
      <c r="AD2130" t="s">
        <v>14108</v>
      </c>
      <c r="AE2130" s="11" t="s">
        <v>14107</v>
      </c>
    </row>
    <row r="2131" spans="1:31" ht="16" x14ac:dyDescent="0.2">
      <c r="A2131" t="s">
        <v>14109</v>
      </c>
      <c r="B2131">
        <v>5008</v>
      </c>
      <c r="C2131" t="str">
        <f t="shared" si="328"/>
        <v>store_doc_5008</v>
      </c>
      <c r="D2131" t="s">
        <v>14110</v>
      </c>
      <c r="E2131" t="s">
        <v>14111</v>
      </c>
      <c r="F2131">
        <v>8.3980805000000007</v>
      </c>
      <c r="G2131">
        <v>99.975811899999997</v>
      </c>
      <c r="H2131" t="str">
        <f t="shared" si="335"/>
        <v>https://www.google.com/maps/place/8.3980805,99.9758119</v>
      </c>
      <c r="I2131" t="s">
        <v>28</v>
      </c>
      <c r="J2131" t="s">
        <v>14067</v>
      </c>
      <c r="K2131" t="s">
        <v>14112</v>
      </c>
      <c r="L2131" t="s">
        <v>885</v>
      </c>
      <c r="M2131" t="s">
        <v>2554</v>
      </c>
      <c r="N2131">
        <v>80000</v>
      </c>
      <c r="O2131" t="s">
        <v>2425</v>
      </c>
      <c r="P2131" t="s">
        <v>14069</v>
      </c>
      <c r="Q2131" s="3" t="s">
        <v>14076</v>
      </c>
      <c r="R2131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1" s="3" t="str">
        <f>VLOOKUP($B2131,[1]Offline!$A$2:$K$2447,2,FALSE)</f>
        <v>Hypermarket</v>
      </c>
      <c r="T2131" s="3" t="str">
        <f>VLOOKUP($B2131,[1]Offline!$A$2:$K$2447,6,FALSE)</f>
        <v>08.00-21.00 (13 Hrs)</v>
      </c>
      <c r="U2131" s="3" t="str">
        <f>VLOOKUP($B2131,[1]Offline!$A$2:$K$2447,8,FALSE)</f>
        <v>เลขที่ 15 ถนนพัฒนาการคูขวาง ต.ในเมือง อ.เมือง จ.นครศรีธรรมราช 80000</v>
      </c>
      <c r="V2131" s="11" t="str">
        <f t="shared" si="330"/>
        <v>เลขที่ 15 ถนนพัฒนาการคูขวาง ต.ในเมือง อ.เมือง จ.นครศรีธรรมราช 80000, โทรศัพท์: 07-532-4574</v>
      </c>
      <c r="W2131" s="3" t="str">
        <f>VLOOKUP($B2131,[1]Offline!$A$2:$K$2447,5,FALSE)</f>
        <v>store008@lotuss.com</v>
      </c>
      <c r="X2131" s="3" t="str">
        <f>VLOOKUP($B2131,[1]Offline!$A$2:$K$2447,10,FALSE)</f>
        <v>07-532-4574</v>
      </c>
      <c r="Y2131" t="s">
        <v>14113</v>
      </c>
      <c r="Z2131" t="str">
        <f t="shared" si="331"/>
        <v>075324574</v>
      </c>
      <c r="AA2131" t="str">
        <f t="shared" si="332"/>
        <v>07-532-4574</v>
      </c>
      <c r="AB2131" t="str">
        <f t="shared" si="333"/>
        <v>Valid</v>
      </c>
      <c r="AC2131" s="4" t="str">
        <f t="shared" si="336"/>
        <v>Valid</v>
      </c>
      <c r="AD2131" t="s">
        <v>14114</v>
      </c>
      <c r="AE2131" s="11" t="s">
        <v>14113</v>
      </c>
    </row>
    <row r="2132" spans="1:31" ht="16" x14ac:dyDescent="0.2">
      <c r="A2132" t="s">
        <v>14115</v>
      </c>
      <c r="B2132">
        <v>5009</v>
      </c>
      <c r="C2132" t="str">
        <f t="shared" si="328"/>
        <v>store_doc_5009</v>
      </c>
      <c r="D2132" t="s">
        <v>14116</v>
      </c>
      <c r="E2132" t="s">
        <v>14117</v>
      </c>
      <c r="F2132">
        <v>13.647563099999999</v>
      </c>
      <c r="G2132">
        <v>100.4191083</v>
      </c>
      <c r="H2132" t="str">
        <f t="shared" si="335"/>
        <v>https://www.google.com/maps/place/13.6475631,100.4191083</v>
      </c>
      <c r="I2132" t="s">
        <v>28</v>
      </c>
      <c r="J2132" t="s">
        <v>14067</v>
      </c>
      <c r="K2132" t="s">
        <v>14118</v>
      </c>
      <c r="L2132" t="s">
        <v>402</v>
      </c>
      <c r="M2132" t="s">
        <v>32</v>
      </c>
      <c r="N2132">
        <v>10150</v>
      </c>
      <c r="O2132" t="s">
        <v>403</v>
      </c>
      <c r="P2132" t="s">
        <v>14069</v>
      </c>
      <c r="Q2132" s="3" t="s">
        <v>14076</v>
      </c>
      <c r="R2132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2" s="3" t="str">
        <f>VLOOKUP($B2132,[1]Offline!$A$2:$K$2447,2,FALSE)</f>
        <v>Hypermarket</v>
      </c>
      <c r="T2132" s="3" t="str">
        <f>VLOOKUP($B2132,[1]Offline!$A$2:$K$2447,6,FALSE)</f>
        <v>08.00-22.00 (14 Hrs)</v>
      </c>
      <c r="U2132" s="3" t="str">
        <f>VLOOKUP($B2132,[1]Offline!$A$2:$K$2447,8,FALSE)</f>
        <v>เลขที่ 407 ถ.พระรามที่ 2 แขวงแสมดำ เขตบางขุนเทียน กรุงเทพมหานคร 10150</v>
      </c>
      <c r="V2132" s="11" t="str">
        <f t="shared" si="330"/>
        <v>เลขที่ 407 ถ.พระรามที่ 2 แขวงแสมดำ เขตบางขุนเทียน กรุงเทพมหานคร 10150, โทรศัพท์: 02-892-8130</v>
      </c>
      <c r="W2132" s="3" t="str">
        <f>VLOOKUP($B2132,[1]Offline!$A$2:$K$2447,5,FALSE)</f>
        <v>store009@lotuss.com</v>
      </c>
      <c r="X2132" s="3" t="str">
        <f>VLOOKUP($B2132,[1]Offline!$A$2:$K$2447,10,FALSE)</f>
        <v>02-892-8130</v>
      </c>
      <c r="Y2132" t="s">
        <v>14119</v>
      </c>
      <c r="Z2132" t="str">
        <f t="shared" si="331"/>
        <v>028928130</v>
      </c>
      <c r="AA2132" t="str">
        <f t="shared" si="332"/>
        <v>02-892-8130</v>
      </c>
      <c r="AB2132" t="str">
        <f t="shared" si="333"/>
        <v>Valid</v>
      </c>
      <c r="AC2132" s="4" t="str">
        <f t="shared" si="336"/>
        <v>Valid</v>
      </c>
      <c r="AD2132" t="s">
        <v>14120</v>
      </c>
      <c r="AE2132" s="11" t="s">
        <v>14119</v>
      </c>
    </row>
    <row r="2133" spans="1:31" ht="16" x14ac:dyDescent="0.2">
      <c r="A2133" t="s">
        <v>14121</v>
      </c>
      <c r="B2133">
        <v>5010</v>
      </c>
      <c r="C2133" t="str">
        <f t="shared" si="328"/>
        <v>store_doc_5010</v>
      </c>
      <c r="D2133" t="s">
        <v>14122</v>
      </c>
      <c r="E2133" t="s">
        <v>14123</v>
      </c>
      <c r="F2133">
        <v>13.816689999999999</v>
      </c>
      <c r="G2133">
        <v>100.728646</v>
      </c>
      <c r="H2133" t="str">
        <f t="shared" si="335"/>
        <v>https://www.google.com/maps/place/13.81669,100.728646</v>
      </c>
      <c r="I2133" t="s">
        <v>28</v>
      </c>
      <c r="J2133" t="s">
        <v>14067</v>
      </c>
      <c r="K2133" t="s">
        <v>14124</v>
      </c>
      <c r="L2133" t="s">
        <v>1010</v>
      </c>
      <c r="M2133" t="s">
        <v>32</v>
      </c>
      <c r="N2133">
        <v>10510</v>
      </c>
      <c r="O2133" t="s">
        <v>1011</v>
      </c>
      <c r="P2133" t="s">
        <v>14069</v>
      </c>
      <c r="Q2133" s="3" t="s">
        <v>35</v>
      </c>
      <c r="R2133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3" s="3" t="str">
        <f>VLOOKUP($B2133,[1]Offline!$A$2:$K$2447,2,FALSE)</f>
        <v>Hypermarket</v>
      </c>
      <c r="T2133" s="3" t="str">
        <f>VLOOKUP($B2133,[1]Offline!$A$2:$K$2447,6,FALSE)</f>
        <v>08:00-21:00 (13Hrs)</v>
      </c>
      <c r="U2133" s="3" t="str">
        <f>VLOOKUP($B2133,[1]Offline!$A$2:$K$2447,8,FALSE)</f>
        <v>เลขที่ 136 ถนนสุวินทวงศ์ แขวงมีนบุรี เขตมีนบุรี กรุงเทพมหานคร 10510</v>
      </c>
      <c r="V2133" s="11" t="str">
        <f t="shared" si="330"/>
        <v>เลขที่ 136 ถนนสุวินทวงศ์ แขวงมีนบุรี เขตมีนบุรี กรุงเทพมหานคร 10510, โทรศัพท์: 02-918-9003</v>
      </c>
      <c r="W2133" s="3" t="str">
        <f>VLOOKUP($B2133,[1]Offline!$A$2:$K$2447,5,FALSE)</f>
        <v>store010@lotuss.com</v>
      </c>
      <c r="X2133" s="3" t="str">
        <f>VLOOKUP($B2133,[1]Offline!$A$2:$K$2447,10,FALSE)</f>
        <v>02-918-9003</v>
      </c>
      <c r="Y2133" t="s">
        <v>14125</v>
      </c>
      <c r="Z2133" t="str">
        <f t="shared" si="331"/>
        <v>029189003</v>
      </c>
      <c r="AA2133" t="str">
        <f t="shared" si="332"/>
        <v>02-918-9003</v>
      </c>
      <c r="AB2133" t="str">
        <f t="shared" si="333"/>
        <v>Valid</v>
      </c>
      <c r="AC2133" s="4" t="str">
        <f t="shared" si="336"/>
        <v>Valid</v>
      </c>
      <c r="AD2133" t="s">
        <v>14126</v>
      </c>
      <c r="AE2133" s="11" t="s">
        <v>14125</v>
      </c>
    </row>
    <row r="2134" spans="1:31" ht="16" x14ac:dyDescent="0.2">
      <c r="A2134" t="s">
        <v>14127</v>
      </c>
      <c r="B2134">
        <v>5011</v>
      </c>
      <c r="C2134" t="str">
        <f t="shared" si="328"/>
        <v>store_doc_5011</v>
      </c>
      <c r="D2134" t="s">
        <v>14128</v>
      </c>
      <c r="E2134" t="s">
        <v>14129</v>
      </c>
      <c r="F2134">
        <v>18.7587391</v>
      </c>
      <c r="G2134">
        <v>98.972717000000003</v>
      </c>
      <c r="H2134" t="str">
        <f t="shared" si="335"/>
        <v>https://www.google.com/maps/place/18.7587391,98.972717</v>
      </c>
      <c r="I2134" t="s">
        <v>28</v>
      </c>
      <c r="J2134" t="s">
        <v>14067</v>
      </c>
      <c r="K2134" t="s">
        <v>14130</v>
      </c>
      <c r="L2134" t="s">
        <v>885</v>
      </c>
      <c r="M2134" t="s">
        <v>470</v>
      </c>
      <c r="N2134">
        <v>50100</v>
      </c>
      <c r="O2134" t="s">
        <v>14131</v>
      </c>
      <c r="P2134" t="s">
        <v>14069</v>
      </c>
      <c r="Q2134" s="3" t="s">
        <v>35</v>
      </c>
      <c r="R2134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4" s="3" t="str">
        <f>VLOOKUP($B2134,[1]Offline!$A$2:$K$2447,2,FALSE)</f>
        <v>Hypermarket</v>
      </c>
      <c r="T2134" s="3" t="str">
        <f>VLOOKUP($B2134,[1]Offline!$A$2:$K$2447,6,FALSE)</f>
        <v>08:00-22:00 (14Hrs)</v>
      </c>
      <c r="U2134" s="3" t="str">
        <f>VLOOKUP($B2134,[1]Offline!$A$2:$K$2447,8,FALSE)</f>
        <v>เลขที่ 132 หมู่ 10 ต.ป่าแดด อ.เมืองเชียงใหม่ จ.เชียงใหม่ 50100</v>
      </c>
      <c r="V2134" s="11" t="str">
        <f t="shared" si="330"/>
        <v>เลขที่ 132 หมู่ 10 ต.ป่าแดด อ.เมืองเชียงใหม่ จ.เชียงใหม่ 50100, โทรศัพท์: 05-380-7478</v>
      </c>
      <c r="W2134" s="3" t="str">
        <f>VLOOKUP($B2134,[1]Offline!$A$2:$K$2447,5,FALSE)</f>
        <v>store011@lotuss.com</v>
      </c>
      <c r="X2134" s="3" t="str">
        <f>VLOOKUP($B2134,[1]Offline!$A$2:$K$2447,10,FALSE)</f>
        <v>053-807-478</v>
      </c>
      <c r="Y2134" t="s">
        <v>14132</v>
      </c>
      <c r="Z2134" t="str">
        <f t="shared" si="331"/>
        <v>053807478</v>
      </c>
      <c r="AA2134" t="str">
        <f t="shared" si="332"/>
        <v>05-380-7478</v>
      </c>
      <c r="AB2134" t="str">
        <f t="shared" si="333"/>
        <v>Valid</v>
      </c>
      <c r="AC2134" s="4" t="str">
        <f t="shared" si="336"/>
        <v>Valid</v>
      </c>
      <c r="AD2134" t="s">
        <v>14133</v>
      </c>
      <c r="AE2134" s="11" t="s">
        <v>14134</v>
      </c>
    </row>
    <row r="2135" spans="1:31" ht="16" x14ac:dyDescent="0.2">
      <c r="A2135" t="s">
        <v>14135</v>
      </c>
      <c r="B2135">
        <v>5012</v>
      </c>
      <c r="C2135" t="str">
        <f t="shared" si="328"/>
        <v>store_doc_5012</v>
      </c>
      <c r="D2135" t="s">
        <v>14136</v>
      </c>
      <c r="E2135" t="s">
        <v>14137</v>
      </c>
      <c r="F2135">
        <v>13.825651300000001</v>
      </c>
      <c r="G2135">
        <v>100.6601216</v>
      </c>
      <c r="H2135" t="str">
        <f t="shared" si="335"/>
        <v>https://www.google.com/maps/place/13.8256513,100.6601216</v>
      </c>
      <c r="I2135" t="s">
        <v>28</v>
      </c>
      <c r="J2135" t="s">
        <v>14067</v>
      </c>
      <c r="K2135" t="s">
        <v>14138</v>
      </c>
      <c r="L2135" t="s">
        <v>66</v>
      </c>
      <c r="M2135" t="s">
        <v>32</v>
      </c>
      <c r="N2135">
        <v>10230</v>
      </c>
      <c r="O2135" t="s">
        <v>67</v>
      </c>
      <c r="P2135" t="s">
        <v>14069</v>
      </c>
      <c r="Q2135" s="3" t="s">
        <v>35</v>
      </c>
      <c r="R2135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5" s="3" t="str">
        <f>VLOOKUP($B2135,[1]Offline!$A$2:$K$2447,2,FALSE)</f>
        <v>Hypermarket</v>
      </c>
      <c r="T2135" s="3" t="str">
        <f>VLOOKUP($B2135,[1]Offline!$A$2:$K$2447,6,FALSE)</f>
        <v>07.00-22.00 (15hrs)</v>
      </c>
      <c r="U2135" s="3" t="str">
        <f>VLOOKUP($B2135,[1]Offline!$A$2:$K$2447,8,FALSE)</f>
        <v>เลขที่ 629  ถนนนวมินทร์ แขวงนวลจันทร์ เขตบึงกุ่ม กรุงเทพมหานคร 10230</v>
      </c>
      <c r="V2135" s="11" t="str">
        <f t="shared" si="330"/>
        <v>เลขที่ 629  ถนนนวมินทร์ แขวงนวลจันทร์ เขตบึงกุ่ม กรุงเทพมหานคร 10230, โทรศัพท์: 02-947-7720</v>
      </c>
      <c r="W2135" s="3" t="str">
        <f>VLOOKUP($B2135,[1]Offline!$A$2:$K$2447,5,FALSE)</f>
        <v>store012@lotuss.com</v>
      </c>
      <c r="X2135" s="3" t="str">
        <f>VLOOKUP($B2135,[1]Offline!$A$2:$K$2447,10,FALSE)</f>
        <v>02-947-7720</v>
      </c>
      <c r="Y2135" t="s">
        <v>14139</v>
      </c>
      <c r="Z2135" t="str">
        <f t="shared" si="331"/>
        <v>029477720</v>
      </c>
      <c r="AA2135" t="str">
        <f t="shared" si="332"/>
        <v>02-947-7720</v>
      </c>
      <c r="AB2135" t="str">
        <f t="shared" si="333"/>
        <v>Valid</v>
      </c>
      <c r="AC2135" s="4" t="str">
        <f t="shared" si="336"/>
        <v>Valid</v>
      </c>
      <c r="AD2135" t="s">
        <v>14140</v>
      </c>
      <c r="AE2135" s="11" t="s">
        <v>14139</v>
      </c>
    </row>
    <row r="2136" spans="1:31" ht="16" x14ac:dyDescent="0.2">
      <c r="A2136" t="s">
        <v>14141</v>
      </c>
      <c r="B2136">
        <v>5013</v>
      </c>
      <c r="C2136" t="str">
        <f t="shared" si="328"/>
        <v>store_doc_5013</v>
      </c>
      <c r="D2136" t="s">
        <v>14142</v>
      </c>
      <c r="E2136" t="s">
        <v>14143</v>
      </c>
      <c r="F2136">
        <v>9.1040141999999999</v>
      </c>
      <c r="G2136">
        <v>99.306975600000001</v>
      </c>
      <c r="H2136" t="str">
        <f t="shared" si="335"/>
        <v>https://www.google.com/maps/place/9.1040142,99.3069756</v>
      </c>
      <c r="I2136" t="s">
        <v>28</v>
      </c>
      <c r="J2136" t="s">
        <v>14067</v>
      </c>
      <c r="K2136" t="s">
        <v>14144</v>
      </c>
      <c r="L2136" t="s">
        <v>885</v>
      </c>
      <c r="M2136" t="s">
        <v>3269</v>
      </c>
      <c r="N2136">
        <v>84000</v>
      </c>
      <c r="O2136" t="s">
        <v>4932</v>
      </c>
      <c r="P2136" t="s">
        <v>14069</v>
      </c>
      <c r="Q2136" s="3" t="s">
        <v>14076</v>
      </c>
      <c r="R2136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6" s="3" t="str">
        <f>VLOOKUP($B2136,[1]Offline!$A$2:$K$2447,2,FALSE)</f>
        <v>Hypermarket</v>
      </c>
      <c r="T2136" s="3" t="str">
        <f>VLOOKUP($B2136,[1]Offline!$A$2:$K$2447,6,FALSE)</f>
        <v>09.00-22.00 (13 Hrs)</v>
      </c>
      <c r="U2136" s="3" t="str">
        <f>VLOOKUP($B2136,[1]Offline!$A$2:$K$2447,8,FALSE)</f>
        <v>เลขที่ 9/1 หมู่ 3 ถนนเลี่ยงเมือง ต.มะขามเตี้ย อ.เมือง จ.สุราษฎร์ธานี 84000</v>
      </c>
      <c r="V2136" s="11" t="str">
        <f t="shared" si="330"/>
        <v>เลขที่ 9/1 หมู่ 3 ถนนเลี่ยงเมือง ต.มะขามเตี้ย อ.เมือง จ.สุราษฎร์ธานี 84000, โทรศัพท์: 07-726-4026</v>
      </c>
      <c r="W2136" s="3" t="str">
        <f>VLOOKUP($B2136,[1]Offline!$A$2:$K$2447,5,FALSE)</f>
        <v>store013@lotuss.com</v>
      </c>
      <c r="X2136" s="3" t="str">
        <f>VLOOKUP($B2136,[1]Offline!$A$2:$K$2447,10,FALSE)</f>
        <v>077264026-28</v>
      </c>
      <c r="Y2136" s="8" t="s">
        <v>14145</v>
      </c>
      <c r="Z2136" t="str">
        <f t="shared" si="331"/>
        <v>077264026</v>
      </c>
      <c r="AA2136" t="str">
        <f t="shared" si="332"/>
        <v>07-726-4026</v>
      </c>
      <c r="AB2136" t="str">
        <f t="shared" si="333"/>
        <v>Valid</v>
      </c>
      <c r="AC2136" s="4" t="str">
        <f t="shared" si="336"/>
        <v>Valid</v>
      </c>
      <c r="AD2136" t="s">
        <v>14145</v>
      </c>
      <c r="AE2136" s="11" t="s">
        <v>14146</v>
      </c>
    </row>
    <row r="2137" spans="1:31" ht="16" x14ac:dyDescent="0.2">
      <c r="A2137" t="s">
        <v>14147</v>
      </c>
      <c r="B2137">
        <v>5014</v>
      </c>
      <c r="C2137" t="str">
        <f t="shared" si="328"/>
        <v>store_doc_5014</v>
      </c>
      <c r="D2137" t="s">
        <v>14148</v>
      </c>
      <c r="E2137" t="s">
        <v>14149</v>
      </c>
      <c r="F2137">
        <v>14.3366376</v>
      </c>
      <c r="G2137">
        <v>100.6109154</v>
      </c>
      <c r="H2137" t="str">
        <f t="shared" si="335"/>
        <v>https://www.google.com/maps/place/14.3366376,100.6109154</v>
      </c>
      <c r="I2137" t="s">
        <v>28</v>
      </c>
      <c r="J2137" t="s">
        <v>14067</v>
      </c>
      <c r="K2137" t="s">
        <v>14150</v>
      </c>
      <c r="L2137" t="s">
        <v>1367</v>
      </c>
      <c r="M2137" t="s">
        <v>932</v>
      </c>
      <c r="N2137">
        <v>13000</v>
      </c>
      <c r="O2137" t="s">
        <v>3684</v>
      </c>
      <c r="P2137" t="s">
        <v>14069</v>
      </c>
      <c r="Q2137" s="3" t="s">
        <v>13878</v>
      </c>
      <c r="R2137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7" s="3" t="str">
        <f>VLOOKUP($B2137,[1]Offline!$A$2:$K$2447,2,FALSE)</f>
        <v>Hypermarket</v>
      </c>
      <c r="T2137" s="3" t="str">
        <f>VLOOKUP($B2137,[1]Offline!$A$2:$K$2447,6,FALSE)</f>
        <v>09.00-22.00 (13 Hrs )</v>
      </c>
      <c r="U2137" s="3" t="str">
        <f>VLOOKUP($B2137,[1]Offline!$A$2:$K$2447,8,FALSE)</f>
        <v>เลขที่ 126/1 หมู่ 3 ถนนสายเอเชีย ต.คลองสวนพลู อ.พระนครศรีอยุธยา จ.พระนครศรีอยุธยา 13000</v>
      </c>
      <c r="V2137" s="11" t="str">
        <f t="shared" si="330"/>
        <v>เลขที่ 126/1 หมู่ 3 ถนนสายเอเชีย ต.คลองสวนพลู อ.พระนครศรีอยุธยา จ.พระนครศรีอยุธยา 13000, โทรศัพท์: 03-525-3815</v>
      </c>
      <c r="W2137" s="3" t="str">
        <f>VLOOKUP($B2137,[1]Offline!$A$2:$K$2447,5,FALSE)</f>
        <v>store014@lotuss.com</v>
      </c>
      <c r="X2137" s="3" t="str">
        <f>VLOOKUP($B2137,[1]Offline!$A$2:$K$2447,10,FALSE)</f>
        <v>03-525-3815</v>
      </c>
      <c r="Y2137" t="s">
        <v>14151</v>
      </c>
      <c r="Z2137" t="str">
        <f t="shared" si="331"/>
        <v>035253815</v>
      </c>
      <c r="AA2137" t="str">
        <f t="shared" si="332"/>
        <v>03-525-3815</v>
      </c>
      <c r="AB2137" t="str">
        <f t="shared" si="333"/>
        <v>Valid</v>
      </c>
      <c r="AC2137" s="4" t="str">
        <f t="shared" si="336"/>
        <v>Valid</v>
      </c>
      <c r="AD2137" t="s">
        <v>14152</v>
      </c>
      <c r="AE2137" s="11" t="s">
        <v>14151</v>
      </c>
    </row>
    <row r="2138" spans="1:31" ht="16" x14ac:dyDescent="0.2">
      <c r="A2138" t="s">
        <v>14153</v>
      </c>
      <c r="B2138">
        <v>5015</v>
      </c>
      <c r="C2138" t="str">
        <f t="shared" si="328"/>
        <v>store_doc_5015</v>
      </c>
      <c r="D2138" t="s">
        <v>14154</v>
      </c>
      <c r="E2138" t="s">
        <v>14155</v>
      </c>
      <c r="F2138">
        <v>13.7603767</v>
      </c>
      <c r="G2138">
        <v>100.5655113</v>
      </c>
      <c r="H2138" t="str">
        <f t="shared" si="335"/>
        <v>https://www.google.com/maps/place/13.7603767,100.5655113</v>
      </c>
      <c r="I2138" t="s">
        <v>28</v>
      </c>
      <c r="J2138" t="s">
        <v>14067</v>
      </c>
      <c r="K2138" t="s">
        <v>14156</v>
      </c>
      <c r="L2138" t="s">
        <v>1166</v>
      </c>
      <c r="M2138" t="s">
        <v>32</v>
      </c>
      <c r="N2138">
        <v>10320</v>
      </c>
      <c r="O2138" t="s">
        <v>1167</v>
      </c>
      <c r="P2138" t="s">
        <v>14069</v>
      </c>
      <c r="Q2138" s="3" t="s">
        <v>14157</v>
      </c>
      <c r="R2138" s="3" t="str">
        <f t="shared" si="329"/>
        <v>9:00-19:00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8" s="3" t="str">
        <f>VLOOKUP($B2138,[1]Offline!$A$2:$K$2447,2,FALSE)</f>
        <v>Hypermarket</v>
      </c>
      <c r="T2138" s="3" t="str">
        <f>VLOOKUP($B2138,[1]Offline!$A$2:$K$2447,6,FALSE)</f>
        <v>09.00-21.00 (12Hrs)</v>
      </c>
      <c r="U2138" s="3" t="str">
        <f>VLOOKUP($B2138,[1]Offline!$A$2:$K$2447,8,FALSE)</f>
        <v>เลขที่ 7/1 ฟอร์จูนทาวเวอร์ ถ.รัชดาภิเษก แขวงดินแดง เขตดินแดง กรุงเทพมหานคร 10320</v>
      </c>
      <c r="V2138" s="11" t="str">
        <f t="shared" si="330"/>
        <v>เลขที่ 7/1 ฟอร์จูนทาวเวอร์ ถ.รัชดาภิเษก แขวงดินแดง เขตดินแดง กรุงเทพมหานคร 10320, โทรศัพท์: 02-642-0500</v>
      </c>
      <c r="W2138" s="3" t="str">
        <f>VLOOKUP($B2138,[1]Offline!$A$2:$K$2447,5,FALSE)</f>
        <v>store015@lotuss.com</v>
      </c>
      <c r="X2138" s="3" t="str">
        <f>VLOOKUP($B2138,[1]Offline!$A$2:$K$2447,10,FALSE)</f>
        <v>02-642-0500</v>
      </c>
      <c r="Y2138" t="s">
        <v>14158</v>
      </c>
      <c r="Z2138" t="str">
        <f t="shared" si="331"/>
        <v>026420500</v>
      </c>
      <c r="AA2138" t="str">
        <f t="shared" si="332"/>
        <v>02-642-0500</v>
      </c>
      <c r="AB2138" t="str">
        <f t="shared" si="333"/>
        <v>Valid</v>
      </c>
      <c r="AC2138" s="4" t="str">
        <f t="shared" si="336"/>
        <v>Valid</v>
      </c>
      <c r="AD2138" t="s">
        <v>14159</v>
      </c>
      <c r="AE2138" s="11" t="s">
        <v>14158</v>
      </c>
    </row>
    <row r="2139" spans="1:31" ht="16" x14ac:dyDescent="0.2">
      <c r="A2139" t="s">
        <v>14160</v>
      </c>
      <c r="B2139">
        <v>5016</v>
      </c>
      <c r="C2139" t="str">
        <f t="shared" si="328"/>
        <v>store_doc_5016</v>
      </c>
      <c r="D2139" t="s">
        <v>14161</v>
      </c>
      <c r="E2139" t="s">
        <v>14162</v>
      </c>
      <c r="F2139">
        <v>13.6208989</v>
      </c>
      <c r="G2139">
        <v>100.62040639999999</v>
      </c>
      <c r="H2139" t="str">
        <f t="shared" si="335"/>
        <v>https://www.google.com/maps/place/13.6208989,100.6204064</v>
      </c>
      <c r="I2139" t="s">
        <v>28</v>
      </c>
      <c r="J2139" t="s">
        <v>14067</v>
      </c>
      <c r="K2139" t="s">
        <v>14163</v>
      </c>
      <c r="L2139" t="s">
        <v>885</v>
      </c>
      <c r="M2139" t="s">
        <v>100</v>
      </c>
      <c r="N2139">
        <v>10270</v>
      </c>
      <c r="O2139" t="s">
        <v>639</v>
      </c>
      <c r="P2139" t="s">
        <v>14069</v>
      </c>
      <c r="Q2139" s="3" t="s">
        <v>35</v>
      </c>
      <c r="R2139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39" s="3" t="str">
        <f>VLOOKUP($B2139,[1]Offline!$A$2:$K$2447,2,FALSE)</f>
        <v>Hypermarket</v>
      </c>
      <c r="T2139" s="3" t="str">
        <f>VLOOKUP($B2139,[1]Offline!$A$2:$K$2447,6,FALSE)</f>
        <v>08.00-22.00 (14Hrs)</v>
      </c>
      <c r="U2139" s="3" t="str">
        <f>VLOOKUP($B2139,[1]Offline!$A$2:$K$2447,8,FALSE)</f>
        <v>เลขที่ 9 ม.6 ถ.ศรีนครินทร์ ต.บางเมืองใหม่ อ.เมือง จ.สมุทรปราการ 10270</v>
      </c>
      <c r="V2139" s="11" t="str">
        <f t="shared" si="330"/>
        <v>เลขที่ 9 ม.6 ถ.ศรีนครินทร์ ต.บางเมืองใหม่ อ.เมือง จ.สมุทรปราการ 10270, โทรศัพท์: 02-759-8404</v>
      </c>
      <c r="W2139" s="3" t="str">
        <f>VLOOKUP($B2139,[1]Offline!$A$2:$K$2447,5,FALSE)</f>
        <v>store016@lotuss.com</v>
      </c>
      <c r="X2139" s="3" t="str">
        <f>VLOOKUP($B2139,[1]Offline!$A$2:$K$2447,10,FALSE)</f>
        <v>02-759-8404</v>
      </c>
      <c r="Y2139" t="s">
        <v>14164</v>
      </c>
      <c r="Z2139" t="str">
        <f t="shared" si="331"/>
        <v>027598404</v>
      </c>
      <c r="AA2139" t="str">
        <f t="shared" si="332"/>
        <v>02-759-8404</v>
      </c>
      <c r="AB2139" t="str">
        <f t="shared" si="333"/>
        <v>Valid</v>
      </c>
      <c r="AC2139" s="4" t="str">
        <f t="shared" si="336"/>
        <v>Valid</v>
      </c>
      <c r="AD2139" t="s">
        <v>14165</v>
      </c>
      <c r="AE2139" s="11" t="s">
        <v>14164</v>
      </c>
    </row>
    <row r="2140" spans="1:31" ht="16" x14ac:dyDescent="0.2">
      <c r="A2140" t="s">
        <v>14166</v>
      </c>
      <c r="B2140">
        <v>5017</v>
      </c>
      <c r="C2140" t="str">
        <f t="shared" si="328"/>
        <v>store_doc_5017</v>
      </c>
      <c r="D2140" t="s">
        <v>14167</v>
      </c>
      <c r="E2140" t="s">
        <v>14168</v>
      </c>
      <c r="F2140">
        <v>7.9044784000000003</v>
      </c>
      <c r="G2140">
        <v>98.369275599999995</v>
      </c>
      <c r="H2140" t="str">
        <f t="shared" si="335"/>
        <v>https://www.google.com/maps/place/7.9044784,98.3692756</v>
      </c>
      <c r="I2140" t="s">
        <v>28</v>
      </c>
      <c r="J2140" t="s">
        <v>14067</v>
      </c>
      <c r="K2140" t="s">
        <v>14169</v>
      </c>
      <c r="L2140" t="s">
        <v>2337</v>
      </c>
      <c r="M2140" t="s">
        <v>2338</v>
      </c>
      <c r="N2140">
        <v>83000</v>
      </c>
      <c r="O2140" t="s">
        <v>2339</v>
      </c>
      <c r="P2140" t="s">
        <v>14069</v>
      </c>
      <c r="Q2140" s="3" t="s">
        <v>14076</v>
      </c>
      <c r="R2140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0" s="3" t="str">
        <f>VLOOKUP($B2140,[1]Offline!$A$2:$K$2447,2,FALSE)</f>
        <v>Hypermarket</v>
      </c>
      <c r="T2140" s="3" t="str">
        <f>VLOOKUP($B2140,[1]Offline!$A$2:$K$2447,6,FALSE)</f>
        <v>07.00-22.00 (15 Hrs)</v>
      </c>
      <c r="U2140" s="3" t="str">
        <f>VLOOKUP($B2140,[1]Offline!$A$2:$K$2447,8,FALSE)</f>
        <v>เลขที่ 104 หมู่ 5 ถนนเฉลิมพระเกียรติ ร.9 ต.รัษฏา อ.เมือง จ.ภูเก็ต 83000</v>
      </c>
      <c r="V2140" s="11" t="str">
        <f t="shared" si="330"/>
        <v>เลขที่ 104 หมู่ 5 ถนนเฉลิมพระเกียรติ ร.9 ต.รัษฏา อ.เมือง จ.ภูเก็ต 83000, โทรศัพท์: 07-625-4888</v>
      </c>
      <c r="W2140" s="3" t="str">
        <f>VLOOKUP($B2140,[1]Offline!$A$2:$K$2447,5,FALSE)</f>
        <v>store017@lotuss.com</v>
      </c>
      <c r="X2140" s="3" t="str">
        <f>VLOOKUP($B2140,[1]Offline!$A$2:$K$2447,10,FALSE)</f>
        <v>07-625-4888</v>
      </c>
      <c r="Y2140" t="s">
        <v>14170</v>
      </c>
      <c r="Z2140" t="str">
        <f t="shared" si="331"/>
        <v>076254888</v>
      </c>
      <c r="AA2140" t="str">
        <f t="shared" si="332"/>
        <v>07-625-4888</v>
      </c>
      <c r="AB2140" t="str">
        <f t="shared" si="333"/>
        <v>Valid</v>
      </c>
      <c r="AC2140" s="4" t="str">
        <f t="shared" si="336"/>
        <v>Valid</v>
      </c>
      <c r="AD2140" t="s">
        <v>14171</v>
      </c>
      <c r="AE2140" s="11" t="s">
        <v>14170</v>
      </c>
    </row>
    <row r="2141" spans="1:31" ht="16" x14ac:dyDescent="0.2">
      <c r="A2141" t="s">
        <v>14172</v>
      </c>
      <c r="B2141">
        <v>5018</v>
      </c>
      <c r="C2141" t="str">
        <f t="shared" si="328"/>
        <v>store_doc_5018</v>
      </c>
      <c r="D2141" t="s">
        <v>14173</v>
      </c>
      <c r="E2141" t="s">
        <v>14174</v>
      </c>
      <c r="F2141">
        <v>13.801850699999999</v>
      </c>
      <c r="G2141">
        <v>100.6138694</v>
      </c>
      <c r="H2141" t="str">
        <f t="shared" si="335"/>
        <v>https://www.google.com/maps/place/13.8018507,100.6138694</v>
      </c>
      <c r="I2141" t="s">
        <v>28</v>
      </c>
      <c r="J2141" t="s">
        <v>14067</v>
      </c>
      <c r="K2141" t="s">
        <v>14175</v>
      </c>
      <c r="L2141" t="s">
        <v>261</v>
      </c>
      <c r="M2141" t="s">
        <v>32</v>
      </c>
      <c r="N2141">
        <v>10230</v>
      </c>
      <c r="O2141" t="s">
        <v>262</v>
      </c>
      <c r="P2141" t="s">
        <v>14069</v>
      </c>
      <c r="Q2141" s="3" t="s">
        <v>170</v>
      </c>
      <c r="R2141" s="3" t="str">
        <f t="shared" si="3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1" s="3" t="str">
        <f>VLOOKUP($B2141,[1]Offline!$A$2:$K$2447,2,FALSE)</f>
        <v>Hypermarket</v>
      </c>
      <c r="T2141" s="3" t="str">
        <f>VLOOKUP($B2141,[1]Offline!$A$2:$K$2447,6,FALSE)</f>
        <v xml:space="preserve">08:00-22:00 (14Hrs) </v>
      </c>
      <c r="U2141" s="3" t="str">
        <f>VLOOKUP($B2141,[1]Offline!$A$2:$K$2447,8,FALSE)</f>
        <v>เลขที่ 59 ถ.ประดิษฐ์มนูธรรม แขวงลาดพร้าว เขตลาดพร้าว กรุงเทพมหานคร 10230</v>
      </c>
      <c r="V2141" s="11" t="str">
        <f t="shared" si="330"/>
        <v>เลขที่ 59 ถ.ประดิษฐ์มนูธรรม แขวงลาดพร้าว เขตลาดพร้าว กรุงเทพมหานคร 10230, โทรศัพท์: 02-935-9800</v>
      </c>
      <c r="W2141" s="3" t="str">
        <f>VLOOKUP($B2141,[1]Offline!$A$2:$K$2447,5,FALSE)</f>
        <v>store018@lotuss.com</v>
      </c>
      <c r="X2141" s="3" t="str">
        <f>VLOOKUP($B2141,[1]Offline!$A$2:$K$2447,10,FALSE)</f>
        <v>02-935-9800</v>
      </c>
      <c r="Y2141" t="s">
        <v>14176</v>
      </c>
      <c r="Z2141" t="str">
        <f t="shared" si="331"/>
        <v>029359800</v>
      </c>
      <c r="AA2141" t="str">
        <f t="shared" si="332"/>
        <v>02-935-9800</v>
      </c>
      <c r="AB2141" t="str">
        <f t="shared" si="333"/>
        <v>Valid</v>
      </c>
      <c r="AC2141" s="4" t="str">
        <f t="shared" si="336"/>
        <v>Valid</v>
      </c>
      <c r="AD2141" t="s">
        <v>14177</v>
      </c>
      <c r="AE2141" s="11" t="s">
        <v>14176</v>
      </c>
    </row>
    <row r="2142" spans="1:31" ht="16" x14ac:dyDescent="0.2">
      <c r="A2142" t="s">
        <v>14178</v>
      </c>
      <c r="B2142">
        <v>5019</v>
      </c>
      <c r="C2142" t="str">
        <f t="shared" si="328"/>
        <v>store_doc_5019</v>
      </c>
      <c r="D2142" t="s">
        <v>14179</v>
      </c>
      <c r="E2142" t="s">
        <v>14180</v>
      </c>
      <c r="F2142">
        <v>13.7127771</v>
      </c>
      <c r="G2142">
        <v>100.418964</v>
      </c>
      <c r="H2142" t="str">
        <f t="shared" si="335"/>
        <v>https://www.google.com/maps/place/13.7127771,100.418964</v>
      </c>
      <c r="I2142" t="s">
        <v>28</v>
      </c>
      <c r="J2142" t="s">
        <v>14067</v>
      </c>
      <c r="K2142" t="s">
        <v>14181</v>
      </c>
      <c r="L2142" t="s">
        <v>189</v>
      </c>
      <c r="M2142" t="s">
        <v>32</v>
      </c>
      <c r="N2142">
        <v>10160</v>
      </c>
      <c r="O2142" t="s">
        <v>553</v>
      </c>
      <c r="P2142" t="s">
        <v>14069</v>
      </c>
      <c r="Q2142" s="3" t="s">
        <v>14076</v>
      </c>
      <c r="R2142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2" s="3" t="str">
        <f>VLOOKUP($B2142,[1]Offline!$A$2:$K$2447,2,FALSE)</f>
        <v>Hypermarket</v>
      </c>
      <c r="T2142" s="3" t="str">
        <f>VLOOKUP($B2142,[1]Offline!$A$2:$K$2447,6,FALSE)</f>
        <v>08.00-22.00 (14 Hrs)</v>
      </c>
      <c r="U2142" s="3" t="str">
        <f>VLOOKUP($B2142,[1]Offline!$A$2:$K$2447,8,FALSE)</f>
        <v>เลขที่ 266 ถนนเพชรเกษม แขวงบางแคเหนือ เขตบางแค กรุงเทพมหานคร 10160</v>
      </c>
      <c r="V2142" s="11" t="str">
        <f t="shared" si="330"/>
        <v>เลขที่ 266 ถนนเพชรเกษม แขวงบางแคเหนือ เขตบางแค กรุงเทพมหานคร 10160, โทรศัพท์: 02-804-4800</v>
      </c>
      <c r="W2142" s="3" t="str">
        <f>VLOOKUP($B2142,[1]Offline!$A$2:$K$2447,5,FALSE)</f>
        <v>store019@lotuss.com</v>
      </c>
      <c r="X2142" s="3" t="str">
        <f>VLOOKUP($B2142,[1]Offline!$A$2:$K$2447,10,FALSE)</f>
        <v>02-804-4800</v>
      </c>
      <c r="Y2142" t="s">
        <v>14182</v>
      </c>
      <c r="Z2142" t="str">
        <f t="shared" si="331"/>
        <v>028044800</v>
      </c>
      <c r="AA2142" t="str">
        <f t="shared" si="332"/>
        <v>02-804-4800</v>
      </c>
      <c r="AB2142" t="str">
        <f t="shared" si="333"/>
        <v>Valid</v>
      </c>
      <c r="AC2142" s="4" t="str">
        <f t="shared" si="336"/>
        <v>Valid</v>
      </c>
      <c r="AD2142" t="s">
        <v>14183</v>
      </c>
      <c r="AE2142" s="11" t="s">
        <v>14182</v>
      </c>
    </row>
    <row r="2143" spans="1:31" ht="16" x14ac:dyDescent="0.2">
      <c r="A2143" t="s">
        <v>14184</v>
      </c>
      <c r="B2143">
        <v>5020</v>
      </c>
      <c r="C2143" t="str">
        <f t="shared" si="328"/>
        <v>store_doc_5020</v>
      </c>
      <c r="D2143" t="s">
        <v>14185</v>
      </c>
      <c r="E2143" t="s">
        <v>14186</v>
      </c>
      <c r="F2143">
        <v>13.717143999999999</v>
      </c>
      <c r="G2143">
        <v>100.56838500000001</v>
      </c>
      <c r="H2143" t="str">
        <f t="shared" si="335"/>
        <v>https://www.google.com/maps/place/13.717144,100.568385</v>
      </c>
      <c r="I2143" t="s">
        <v>28</v>
      </c>
      <c r="J2143" t="s">
        <v>14067</v>
      </c>
      <c r="K2143" t="s">
        <v>14187</v>
      </c>
      <c r="L2143" t="s">
        <v>197</v>
      </c>
      <c r="M2143" t="s">
        <v>32</v>
      </c>
      <c r="N2143">
        <v>10110</v>
      </c>
      <c r="O2143" t="s">
        <v>198</v>
      </c>
      <c r="P2143" t="s">
        <v>14069</v>
      </c>
      <c r="Q2143" s="3" t="s">
        <v>35</v>
      </c>
      <c r="R2143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3" s="3" t="str">
        <f>VLOOKUP($B2143,[1]Offline!$A$2:$K$2447,2,FALSE)</f>
        <v>Hypermarket</v>
      </c>
      <c r="T2143" s="3" t="str">
        <f>VLOOKUP($B2143,[1]Offline!$A$2:$K$2447,6,FALSE)</f>
        <v>08.00-22.00 (14Hrs)</v>
      </c>
      <c r="U2143" s="3" t="str">
        <f>VLOOKUP($B2143,[1]Offline!$A$2:$K$2447,8,FALSE)</f>
        <v>เลขที่ 3300 ถ.พระราม4 แขวงคลองตัน เขตคลองเตย กทม.10110</v>
      </c>
      <c r="V2143" s="11" t="str">
        <f t="shared" si="330"/>
        <v>เลขที่ 3300 ถ.พระราม4 แขวงคลองตัน เขตคลองเตย กทม.10110, โทรศัพท์: 02-672-8588</v>
      </c>
      <c r="W2143" s="3" t="str">
        <f>VLOOKUP($B2143,[1]Offline!$A$2:$K$2447,5,FALSE)</f>
        <v>store020@lotuss.com</v>
      </c>
      <c r="X2143" s="3" t="str">
        <f>VLOOKUP($B2143,[1]Offline!$A$2:$K$2447,10,FALSE)</f>
        <v>02-6728588</v>
      </c>
      <c r="Y2143" t="s">
        <v>14188</v>
      </c>
      <c r="Z2143" t="str">
        <f t="shared" si="331"/>
        <v>026728588</v>
      </c>
      <c r="AA2143" t="str">
        <f t="shared" si="332"/>
        <v>02-672-8588</v>
      </c>
      <c r="AB2143" t="str">
        <f t="shared" si="333"/>
        <v>Valid</v>
      </c>
      <c r="AC2143" s="4" t="str">
        <f t="shared" si="336"/>
        <v>Valid</v>
      </c>
      <c r="AD2143" t="s">
        <v>14189</v>
      </c>
      <c r="AE2143" s="11" t="s">
        <v>14190</v>
      </c>
    </row>
    <row r="2144" spans="1:31" ht="16" x14ac:dyDescent="0.2">
      <c r="A2144" t="s">
        <v>14191</v>
      </c>
      <c r="B2144">
        <v>5021</v>
      </c>
      <c r="C2144" t="str">
        <f t="shared" si="328"/>
        <v>store_doc_5021</v>
      </c>
      <c r="D2144" t="s">
        <v>14192</v>
      </c>
      <c r="E2144" t="s">
        <v>14193</v>
      </c>
      <c r="F2144">
        <v>13.8959598</v>
      </c>
      <c r="G2144">
        <v>100.5563334</v>
      </c>
      <c r="H2144" t="str">
        <f t="shared" si="335"/>
        <v>https://www.google.com/maps/place/13.8959598,100.5563334</v>
      </c>
      <c r="I2144" t="s">
        <v>28</v>
      </c>
      <c r="J2144" t="s">
        <v>14067</v>
      </c>
      <c r="K2144" t="s">
        <v>14194</v>
      </c>
      <c r="L2144" t="s">
        <v>670</v>
      </c>
      <c r="M2144" t="s">
        <v>32</v>
      </c>
      <c r="N2144">
        <v>10210</v>
      </c>
      <c r="O2144" t="s">
        <v>860</v>
      </c>
      <c r="P2144" t="s">
        <v>14069</v>
      </c>
      <c r="Q2144" s="3" t="s">
        <v>14076</v>
      </c>
      <c r="R2144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4" s="3" t="str">
        <f>VLOOKUP($B2144,[1]Offline!$A$2:$K$2447,2,FALSE)</f>
        <v>Hypermarket</v>
      </c>
      <c r="T2144" s="3" t="str">
        <f>VLOOKUP($B2144,[1]Offline!$A$2:$K$2447,6,FALSE)</f>
        <v>08:00-22:00 (14Hrs)</v>
      </c>
      <c r="U2144" s="3" t="str">
        <f>VLOOKUP($B2144,[1]Offline!$A$2:$K$2447,8,FALSE)</f>
        <v>เลขที่ 300 ถ.แจ้งวัฒนะ แขวงทุ่งสองห้อง เขตหลักสี่ กรุงเทพมหานคร 10210</v>
      </c>
      <c r="V2144" s="11" t="str">
        <f t="shared" si="330"/>
        <v>เลขที่ 300 ถ.แจ้งวัฒนะ แขวงทุ่งสองห้อง เขตหลักสี่ กรุงเทพมหานคร 10210, โทรศัพท์: 02-990-7555</v>
      </c>
      <c r="W2144" s="3" t="str">
        <f>VLOOKUP($B2144,[1]Offline!$A$2:$K$2447,5,FALSE)</f>
        <v>store021@lotuss.com</v>
      </c>
      <c r="X2144" s="3" t="str">
        <f>VLOOKUP($B2144,[1]Offline!$A$2:$K$2447,10,FALSE)</f>
        <v>02-990-7555</v>
      </c>
      <c r="Y2144" t="s">
        <v>14195</v>
      </c>
      <c r="Z2144" t="str">
        <f t="shared" si="331"/>
        <v>029907555</v>
      </c>
      <c r="AA2144" t="str">
        <f t="shared" si="332"/>
        <v>02-990-7555</v>
      </c>
      <c r="AB2144" t="str">
        <f t="shared" si="333"/>
        <v>Valid</v>
      </c>
      <c r="AC2144" s="4" t="str">
        <f t="shared" si="336"/>
        <v>Valid</v>
      </c>
      <c r="AD2144" t="s">
        <v>14196</v>
      </c>
      <c r="AE2144" s="11" t="s">
        <v>14195</v>
      </c>
    </row>
    <row r="2145" spans="1:31" ht="16" x14ac:dyDescent="0.2">
      <c r="A2145" t="s">
        <v>14197</v>
      </c>
      <c r="B2145">
        <v>5022</v>
      </c>
      <c r="C2145" t="str">
        <f t="shared" si="328"/>
        <v>store_doc_5022</v>
      </c>
      <c r="D2145" t="s">
        <v>14198</v>
      </c>
      <c r="E2145" t="s">
        <v>14199</v>
      </c>
      <c r="F2145">
        <v>13.705003</v>
      </c>
      <c r="G2145">
        <v>100.600528</v>
      </c>
      <c r="H2145" t="str">
        <f t="shared" si="335"/>
        <v>https://www.google.com/maps/place/13.705003,100.600528</v>
      </c>
      <c r="I2145" t="s">
        <v>28</v>
      </c>
      <c r="J2145" t="s">
        <v>14067</v>
      </c>
      <c r="K2145" t="s">
        <v>14200</v>
      </c>
      <c r="L2145" t="s">
        <v>197</v>
      </c>
      <c r="M2145" t="s">
        <v>32</v>
      </c>
      <c r="N2145">
        <v>10110</v>
      </c>
      <c r="O2145" t="s">
        <v>1540</v>
      </c>
      <c r="P2145" t="s">
        <v>14069</v>
      </c>
      <c r="Q2145" s="3" t="s">
        <v>35</v>
      </c>
      <c r="R2145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5" s="3" t="str">
        <f>VLOOKUP($B2145,[1]Offline!$A$2:$K$2447,2,FALSE)</f>
        <v>Hypermarket</v>
      </c>
      <c r="T2145" s="3" t="str">
        <f>VLOOKUP($B2145,[1]Offline!$A$2:$K$2447,6,FALSE)</f>
        <v>06.00-22.00 (16Hrs)</v>
      </c>
      <c r="U2145" s="3" t="str">
        <f>VLOOKUP($B2145,[1]Offline!$A$2:$K$2447,8,FALSE)</f>
        <v xml:space="preserve">เลขที่ 1710  ถ.สุขุมวิท 50 แขวงพระโขนง เขตคลองเตย กทม.  10110  </v>
      </c>
      <c r="V2145" s="11" t="str">
        <f t="shared" si="330"/>
        <v>เลขที่ 1710  ถ.สุขุมวิท 50 แขวงพระโขนง เขตคลองเตย กทม.  10110  , โทรศัพท์: 02-741-4444</v>
      </c>
      <c r="W2145" s="3" t="str">
        <f>VLOOKUP($B2145,[1]Offline!$A$2:$K$2447,5,FALSE)</f>
        <v>store022@lotuss.com</v>
      </c>
      <c r="X2145" s="3" t="str">
        <f>VLOOKUP($B2145,[1]Offline!$A$2:$K$2447,10,FALSE)</f>
        <v>02-741-4444</v>
      </c>
      <c r="Y2145" t="s">
        <v>14201</v>
      </c>
      <c r="Z2145" t="str">
        <f t="shared" si="331"/>
        <v>027414444</v>
      </c>
      <c r="AA2145" t="str">
        <f t="shared" si="332"/>
        <v>02-741-4444</v>
      </c>
      <c r="AB2145" t="str">
        <f t="shared" si="333"/>
        <v>Valid</v>
      </c>
      <c r="AC2145" s="4" t="str">
        <f t="shared" si="336"/>
        <v>Valid</v>
      </c>
      <c r="AD2145" t="s">
        <v>14202</v>
      </c>
      <c r="AE2145" s="11" t="s">
        <v>14201</v>
      </c>
    </row>
    <row r="2146" spans="1:31" ht="16" x14ac:dyDescent="0.2">
      <c r="A2146" t="s">
        <v>14203</v>
      </c>
      <c r="B2146">
        <v>5023</v>
      </c>
      <c r="C2146" t="str">
        <f t="shared" si="328"/>
        <v>store_doc_5023</v>
      </c>
      <c r="D2146" t="s">
        <v>14204</v>
      </c>
      <c r="E2146" t="s">
        <v>14205</v>
      </c>
      <c r="F2146">
        <v>13.879336</v>
      </c>
      <c r="G2146">
        <v>100.6004776</v>
      </c>
      <c r="H2146" t="str">
        <f t="shared" si="335"/>
        <v>https://www.google.com/maps/place/13.879336,100.6004776</v>
      </c>
      <c r="I2146" t="s">
        <v>28</v>
      </c>
      <c r="J2146" t="s">
        <v>14067</v>
      </c>
      <c r="K2146" t="s">
        <v>14206</v>
      </c>
      <c r="L2146" t="s">
        <v>816</v>
      </c>
      <c r="M2146" t="s">
        <v>32</v>
      </c>
      <c r="N2146">
        <v>10220</v>
      </c>
      <c r="O2146" t="s">
        <v>897</v>
      </c>
      <c r="P2146" t="s">
        <v>14069</v>
      </c>
      <c r="Q2146" s="3" t="s">
        <v>14076</v>
      </c>
      <c r="R2146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6" s="3" t="str">
        <f>VLOOKUP($B2146,[1]Offline!$A$2:$K$2447,2,FALSE)</f>
        <v>Hypermarket</v>
      </c>
      <c r="T2146" s="3" t="str">
        <f>VLOOKUP($B2146,[1]Offline!$A$2:$K$2447,6,FALSE)</f>
        <v>08:00-22:00 (14Hrs)</v>
      </c>
      <c r="U2146" s="3" t="str">
        <f>VLOOKUP($B2146,[1]Offline!$A$2:$K$2447,8,FALSE)</f>
        <v>เลขที่ 52 ถ.พหลโยธิน แขวงอนุสาวรีย์ เขตบางเขน กรุงเทพมหานคร 10220</v>
      </c>
      <c r="V2146" s="11" t="str">
        <f t="shared" si="330"/>
        <v>เลขที่ 52 ถ.พหลโยธิน แขวงอนุสาวรีย์ เขตบางเขน กรุงเทพมหานคร 10220, โทรศัพท์: 02-955-7500</v>
      </c>
      <c r="W2146" s="3" t="str">
        <f>VLOOKUP($B2146,[1]Offline!$A$2:$K$2447,5,FALSE)</f>
        <v>store023@lotuss.com</v>
      </c>
      <c r="X2146" s="3" t="str">
        <f>VLOOKUP($B2146,[1]Offline!$A$2:$K$2447,10,FALSE)</f>
        <v>02-955-7500</v>
      </c>
      <c r="Y2146" t="s">
        <v>14207</v>
      </c>
      <c r="Z2146" t="str">
        <f t="shared" si="331"/>
        <v>029557500</v>
      </c>
      <c r="AA2146" t="str">
        <f t="shared" si="332"/>
        <v>02-955-7500</v>
      </c>
      <c r="AB2146" t="str">
        <f t="shared" si="333"/>
        <v>Valid</v>
      </c>
      <c r="AC2146" s="4" t="str">
        <f t="shared" si="336"/>
        <v>Valid</v>
      </c>
      <c r="AD2146" t="s">
        <v>14208</v>
      </c>
      <c r="AE2146" s="11" t="s">
        <v>14207</v>
      </c>
    </row>
    <row r="2147" spans="1:31" ht="16" x14ac:dyDescent="0.2">
      <c r="A2147" t="s">
        <v>14209</v>
      </c>
      <c r="B2147">
        <v>5024</v>
      </c>
      <c r="C2147" t="str">
        <f t="shared" si="328"/>
        <v>store_doc_5024</v>
      </c>
      <c r="D2147" t="s">
        <v>14210</v>
      </c>
      <c r="E2147" t="s">
        <v>14211</v>
      </c>
      <c r="F2147">
        <v>14.9779293</v>
      </c>
      <c r="G2147">
        <v>102.0706758</v>
      </c>
      <c r="H2147" t="str">
        <f t="shared" si="335"/>
        <v>https://www.google.com/maps/place/14.9779293,102.0706758</v>
      </c>
      <c r="I2147" t="s">
        <v>28</v>
      </c>
      <c r="J2147" t="s">
        <v>14067</v>
      </c>
      <c r="K2147" t="s">
        <v>14212</v>
      </c>
      <c r="L2147" t="s">
        <v>885</v>
      </c>
      <c r="M2147" t="s">
        <v>2668</v>
      </c>
      <c r="N2147">
        <v>30000</v>
      </c>
      <c r="O2147" t="s">
        <v>2425</v>
      </c>
      <c r="P2147" t="s">
        <v>14069</v>
      </c>
      <c r="Q2147" s="3" t="s">
        <v>13878</v>
      </c>
      <c r="R2147" s="3" t="str">
        <f t="shared" si="32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7" s="3" t="str">
        <f>VLOOKUP($B2147,[1]Offline!$A$2:$K$2447,2,FALSE)</f>
        <v>Hypermarket</v>
      </c>
      <c r="T2147" s="3" t="str">
        <f>VLOOKUP($B2147,[1]Offline!$A$2:$K$2447,6,FALSE)</f>
        <v>08:00-22:00 (14Hrs)</v>
      </c>
      <c r="U2147" s="3" t="str">
        <f>VLOOKUP($B2147,[1]Offline!$A$2:$K$2447,8,FALSE)</f>
        <v>เลขที่ 719/5 ถนนมิตรภาพ ต.ในเมือง อ.เมือง จ.นครราชสีมา 30000</v>
      </c>
      <c r="V2147" s="11" t="str">
        <f t="shared" si="330"/>
        <v>เลขที่ 719/5 ถนนมิตรภาพ ต.ในเมือง อ.เมือง จ.นครราชสีมา 30000, โทรศัพท์: 04-426-3700</v>
      </c>
      <c r="W2147" s="3" t="str">
        <f>VLOOKUP($B2147,[1]Offline!$A$2:$K$2447,5,FALSE)</f>
        <v>store024@lotuss.com</v>
      </c>
      <c r="X2147" s="3" t="str">
        <f>VLOOKUP($B2147,[1]Offline!$A$2:$K$2447,10,FALSE)</f>
        <v>04-426-3700</v>
      </c>
      <c r="Y2147" t="s">
        <v>14213</v>
      </c>
      <c r="Z2147" t="str">
        <f t="shared" si="331"/>
        <v>044263700</v>
      </c>
      <c r="AA2147" t="str">
        <f t="shared" si="332"/>
        <v>04-426-3700</v>
      </c>
      <c r="AB2147" t="str">
        <f t="shared" si="333"/>
        <v>Valid</v>
      </c>
      <c r="AC2147" s="4" t="str">
        <f t="shared" si="336"/>
        <v>Valid</v>
      </c>
      <c r="AD2147" t="s">
        <v>14214</v>
      </c>
      <c r="AE2147" s="11" t="s">
        <v>14213</v>
      </c>
    </row>
    <row r="2148" spans="1:31" ht="16" x14ac:dyDescent="0.2">
      <c r="A2148" t="s">
        <v>14215</v>
      </c>
      <c r="B2148">
        <v>5025</v>
      </c>
      <c r="C2148" t="str">
        <f t="shared" si="328"/>
        <v>store_doc_5025</v>
      </c>
      <c r="D2148" t="s">
        <v>14216</v>
      </c>
      <c r="E2148" t="s">
        <v>14217</v>
      </c>
      <c r="F2148">
        <v>13.340037499999999</v>
      </c>
      <c r="G2148">
        <v>100.9718811</v>
      </c>
      <c r="H2148" t="str">
        <f t="shared" si="335"/>
        <v>https://www.google.com/maps/place/13.3400375,100.9718811</v>
      </c>
      <c r="I2148" t="s">
        <v>28</v>
      </c>
      <c r="J2148" t="s">
        <v>14067</v>
      </c>
      <c r="K2148" t="s">
        <v>14218</v>
      </c>
      <c r="L2148" t="s">
        <v>1527</v>
      </c>
      <c r="M2148" t="s">
        <v>1528</v>
      </c>
      <c r="N2148">
        <v>20000</v>
      </c>
      <c r="O2148" t="s">
        <v>5233</v>
      </c>
      <c r="P2148" t="s">
        <v>14069</v>
      </c>
      <c r="Q2148" s="3" t="s">
        <v>35</v>
      </c>
      <c r="R2148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8" s="3" t="str">
        <f>VLOOKUP($B2148,[1]Offline!$A$2:$K$2447,2,FALSE)</f>
        <v>Hypermarket</v>
      </c>
      <c r="T2148" s="3" t="str">
        <f>VLOOKUP($B2148,[1]Offline!$A$2:$K$2447,6,FALSE)</f>
        <v>08.00-22.00 (14Hrs)</v>
      </c>
      <c r="U2148" s="3" t="str">
        <f>VLOOKUP($B2148,[1]Offline!$A$2:$K$2447,8,FALSE)</f>
        <v>เลขที่ 62 ม. 1 ต.เสม็ด อ.เมืองชลบุรี จ.ชลบุรี 20000</v>
      </c>
      <c r="V2148" s="11" t="str">
        <f t="shared" si="330"/>
        <v>เลขที่ 62 ม. 1 ต.เสม็ด อ.เมืองชลบุรี จ.ชลบุรี 20000, โทรศัพท์: 03-828-2572</v>
      </c>
      <c r="W2148" s="3" t="str">
        <f>VLOOKUP($B2148,[1]Offline!$A$2:$K$2447,5,FALSE)</f>
        <v>store025@lotuss.com</v>
      </c>
      <c r="X2148" s="3" t="str">
        <f>VLOOKUP($B2148,[1]Offline!$A$2:$K$2447,10,FALSE)</f>
        <v>03-828-2572</v>
      </c>
      <c r="Y2148" t="s">
        <v>14219</v>
      </c>
      <c r="Z2148" t="str">
        <f t="shared" si="331"/>
        <v>038282572</v>
      </c>
      <c r="AA2148" t="str">
        <f t="shared" si="332"/>
        <v>03-828-2572</v>
      </c>
      <c r="AB2148" t="str">
        <f t="shared" si="333"/>
        <v>Valid</v>
      </c>
      <c r="AC2148" s="4" t="str">
        <f t="shared" si="336"/>
        <v>Valid</v>
      </c>
      <c r="AD2148" t="s">
        <v>14220</v>
      </c>
      <c r="AE2148" s="11" t="s">
        <v>14219</v>
      </c>
    </row>
    <row r="2149" spans="1:31" ht="16" x14ac:dyDescent="0.2">
      <c r="A2149" t="s">
        <v>14221</v>
      </c>
      <c r="B2149">
        <v>5026</v>
      </c>
      <c r="C2149" t="str">
        <f t="shared" si="328"/>
        <v>store_doc_5026</v>
      </c>
      <c r="D2149" t="s">
        <v>14222</v>
      </c>
      <c r="E2149" t="s">
        <v>14223</v>
      </c>
      <c r="F2149">
        <v>15.2529132</v>
      </c>
      <c r="G2149">
        <v>104.8502866</v>
      </c>
      <c r="H2149" t="str">
        <f t="shared" si="335"/>
        <v>https://www.google.com/maps/place/15.2529132,104.8502866</v>
      </c>
      <c r="I2149" t="s">
        <v>28</v>
      </c>
      <c r="J2149" t="s">
        <v>14067</v>
      </c>
      <c r="K2149" t="s">
        <v>14224</v>
      </c>
      <c r="L2149" t="s">
        <v>4847</v>
      </c>
      <c r="M2149" t="s">
        <v>4243</v>
      </c>
      <c r="N2149">
        <v>34000</v>
      </c>
      <c r="O2149" t="s">
        <v>2425</v>
      </c>
      <c r="P2149" t="s">
        <v>14069</v>
      </c>
      <c r="Q2149" s="3" t="s">
        <v>14076</v>
      </c>
      <c r="R2149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49" s="3" t="str">
        <f>VLOOKUP($B2149,[1]Offline!$A$2:$K$2447,2,FALSE)</f>
        <v>Hypermarket</v>
      </c>
      <c r="T2149" s="3" t="str">
        <f>VLOOKUP($B2149,[1]Offline!$A$2:$K$2447,6,FALSE)</f>
        <v>08:00-21:00 (13Hrs)</v>
      </c>
      <c r="U2149" s="3" t="str">
        <f>VLOOKUP($B2149,[1]Offline!$A$2:$K$2447,8,FALSE)</f>
        <v>เลขที่ 492 ต.ในเมือง อ.เมืองอุบลราชธานี จ.อุบลราชธานี 34000</v>
      </c>
      <c r="V2149" s="11" t="str">
        <f t="shared" si="330"/>
        <v>เลขที่ 492 ต.ในเมือง อ.เมืองอุบลราชธานี จ.อุบลราชธานี 34000, โทรศัพท์: 04-531-1701</v>
      </c>
      <c r="W2149" s="3" t="str">
        <f>VLOOKUP($B2149,[1]Offline!$A$2:$K$2447,5,FALSE)</f>
        <v>store026@lotuss.com</v>
      </c>
      <c r="X2149" s="3" t="str">
        <f>VLOOKUP($B2149,[1]Offline!$A$2:$K$2447,10,FALSE)</f>
        <v>045-311701</v>
      </c>
      <c r="Y2149" t="s">
        <v>14225</v>
      </c>
      <c r="Z2149" t="str">
        <f t="shared" si="331"/>
        <v>045311701</v>
      </c>
      <c r="AA2149" t="str">
        <f t="shared" si="332"/>
        <v>04-531-1701</v>
      </c>
      <c r="AB2149" t="str">
        <f t="shared" si="333"/>
        <v>Valid</v>
      </c>
      <c r="AC2149" s="4" t="str">
        <f t="shared" si="336"/>
        <v>Valid</v>
      </c>
      <c r="AD2149" t="s">
        <v>14226</v>
      </c>
      <c r="AE2149" s="11" t="s">
        <v>14227</v>
      </c>
    </row>
    <row r="2150" spans="1:31" ht="16" x14ac:dyDescent="0.2">
      <c r="A2150" t="s">
        <v>14228</v>
      </c>
      <c r="B2150">
        <v>5027</v>
      </c>
      <c r="C2150" t="str">
        <f t="shared" si="328"/>
        <v>store_doc_5027</v>
      </c>
      <c r="D2150" t="s">
        <v>14229</v>
      </c>
      <c r="E2150" t="s">
        <v>14230</v>
      </c>
      <c r="F2150">
        <v>13.861919</v>
      </c>
      <c r="G2150">
        <v>100.518856</v>
      </c>
      <c r="H2150" t="str">
        <f t="shared" si="335"/>
        <v>https://www.google.com/maps/place/13.861919,100.518856</v>
      </c>
      <c r="I2150" t="s">
        <v>28</v>
      </c>
      <c r="J2150" t="s">
        <v>14067</v>
      </c>
      <c r="K2150" t="s">
        <v>14231</v>
      </c>
      <c r="L2150" t="s">
        <v>284</v>
      </c>
      <c r="M2150" t="s">
        <v>232</v>
      </c>
      <c r="N2150">
        <v>11000</v>
      </c>
      <c r="O2150" t="s">
        <v>1653</v>
      </c>
      <c r="P2150" t="s">
        <v>14069</v>
      </c>
      <c r="Q2150" s="3" t="s">
        <v>14076</v>
      </c>
      <c r="R2150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0" s="3" t="str">
        <f>VLOOKUP($B2150,[1]Offline!$A$2:$K$2447,2,FALSE)</f>
        <v>Hypermarket</v>
      </c>
      <c r="T2150" s="3" t="str">
        <f>VLOOKUP($B2150,[1]Offline!$A$2:$K$2447,6,FALSE)</f>
        <v>08.00-22.00 (14Hrs)</v>
      </c>
      <c r="U2150" s="3" t="str">
        <f>VLOOKUP($B2150,[1]Offline!$A$2:$K$2447,8,FALSE)</f>
        <v>เลขที่ 245 ถ.ติวานนท์ ต.บางกระสอ อ.เมืองนนทบุรี จ.นนทบุรี  11000</v>
      </c>
      <c r="V2150" s="11" t="str">
        <f t="shared" si="330"/>
        <v>เลขที่ 245 ถ.ติวานนท์ ต.บางกระสอ อ.เมืองนนทบุรี จ.นนทบุรี  11000, โทรศัพท์: 02-950-8670</v>
      </c>
      <c r="W2150" s="3" t="str">
        <f>VLOOKUP($B2150,[1]Offline!$A$2:$K$2447,5,FALSE)</f>
        <v>store027@lotuss.com</v>
      </c>
      <c r="X2150" s="3" t="str">
        <f>VLOOKUP($B2150,[1]Offline!$A$2:$K$2447,10,FALSE)</f>
        <v>02-950-8670</v>
      </c>
      <c r="Y2150" t="s">
        <v>14232</v>
      </c>
      <c r="Z2150" t="str">
        <f t="shared" si="331"/>
        <v>029508670</v>
      </c>
      <c r="AA2150" t="str">
        <f t="shared" si="332"/>
        <v>02-950-8670</v>
      </c>
      <c r="AB2150" t="str">
        <f t="shared" si="333"/>
        <v>Valid</v>
      </c>
      <c r="AC2150" s="4" t="str">
        <f t="shared" si="336"/>
        <v>Valid</v>
      </c>
      <c r="AD2150" t="s">
        <v>14233</v>
      </c>
      <c r="AE2150" s="11" t="s">
        <v>14232</v>
      </c>
    </row>
    <row r="2151" spans="1:31" ht="16" x14ac:dyDescent="0.2">
      <c r="A2151" t="s">
        <v>14234</v>
      </c>
      <c r="B2151">
        <v>5028</v>
      </c>
      <c r="C2151" t="str">
        <f t="shared" si="328"/>
        <v>store_doc_5028</v>
      </c>
      <c r="D2151" t="s">
        <v>14235</v>
      </c>
      <c r="E2151" t="s">
        <v>14236</v>
      </c>
      <c r="F2151">
        <v>13.6965383</v>
      </c>
      <c r="G2151">
        <v>100.5412611</v>
      </c>
      <c r="H2151" t="str">
        <f t="shared" si="335"/>
        <v>https://www.google.com/maps/place/13.6965383,100.5412611</v>
      </c>
      <c r="I2151" t="s">
        <v>28</v>
      </c>
      <c r="J2151" t="s">
        <v>14067</v>
      </c>
      <c r="K2151" t="s">
        <v>14237</v>
      </c>
      <c r="L2151" t="s">
        <v>877</v>
      </c>
      <c r="M2151" t="s">
        <v>32</v>
      </c>
      <c r="N2151">
        <v>10120</v>
      </c>
      <c r="O2151" t="s">
        <v>878</v>
      </c>
      <c r="P2151" t="s">
        <v>14069</v>
      </c>
      <c r="Q2151" s="3" t="s">
        <v>14076</v>
      </c>
      <c r="R2151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1" s="3" t="str">
        <f>VLOOKUP($B2151,[1]Offline!$A$2:$K$2447,2,FALSE)</f>
        <v>Hypermarket</v>
      </c>
      <c r="T2151" s="3" t="str">
        <f>VLOOKUP($B2151,[1]Offline!$A$2:$K$2447,6,FALSE)</f>
        <v>07.00-22.00 (15Hrs)</v>
      </c>
      <c r="U2151" s="3" t="str">
        <f>VLOOKUP($B2151,[1]Offline!$A$2:$K$2447,8,FALSE)</f>
        <v>เลขที่ 172 ถ.นราธิวาสราชนครินทร์ แขวงช่องนนทรี เขตยานาวา กทม.10120</v>
      </c>
      <c r="V2151" s="11" t="str">
        <f t="shared" si="330"/>
        <v>เลขที่ 172 ถ.นราธิวาสราชนครินทร์ แขวงช่องนนทรี เขตยานาวา กทม.10120, โทรศัพท์: 02-681-0920</v>
      </c>
      <c r="W2151" s="3" t="str">
        <f>VLOOKUP($B2151,[1]Offline!$A$2:$K$2447,5,FALSE)</f>
        <v>store028@lotuss.com</v>
      </c>
      <c r="X2151" s="3" t="str">
        <f>VLOOKUP($B2151,[1]Offline!$A$2:$K$2447,10,FALSE)</f>
        <v>02-681-0920</v>
      </c>
      <c r="Y2151" t="s">
        <v>14238</v>
      </c>
      <c r="Z2151" t="str">
        <f t="shared" si="331"/>
        <v>026810920</v>
      </c>
      <c r="AA2151" t="str">
        <f t="shared" si="332"/>
        <v>02-681-0920</v>
      </c>
      <c r="AB2151" t="str">
        <f t="shared" si="333"/>
        <v>Valid</v>
      </c>
      <c r="AC2151" s="4" t="str">
        <f t="shared" si="336"/>
        <v>Valid</v>
      </c>
      <c r="AD2151" t="s">
        <v>14239</v>
      </c>
      <c r="AE2151" s="11" t="s">
        <v>14238</v>
      </c>
    </row>
    <row r="2152" spans="1:31" ht="16" x14ac:dyDescent="0.2">
      <c r="A2152" t="s">
        <v>14240</v>
      </c>
      <c r="B2152">
        <v>5029</v>
      </c>
      <c r="C2152" t="str">
        <f t="shared" si="328"/>
        <v>store_doc_5029</v>
      </c>
      <c r="D2152" t="s">
        <v>14241</v>
      </c>
      <c r="E2152" t="s">
        <v>14242</v>
      </c>
      <c r="F2152">
        <v>17.4307002</v>
      </c>
      <c r="G2152">
        <v>102.78691310000001</v>
      </c>
      <c r="H2152" t="str">
        <f t="shared" si="335"/>
        <v>https://www.google.com/maps/place/17.4307002,102.7869131</v>
      </c>
      <c r="I2152" t="s">
        <v>28</v>
      </c>
      <c r="J2152" t="s">
        <v>14067</v>
      </c>
      <c r="K2152" t="s">
        <v>14243</v>
      </c>
      <c r="L2152" t="s">
        <v>885</v>
      </c>
      <c r="M2152" t="s">
        <v>2605</v>
      </c>
      <c r="N2152">
        <v>41000</v>
      </c>
      <c r="O2152" t="s">
        <v>2737</v>
      </c>
      <c r="P2152" t="s">
        <v>14069</v>
      </c>
      <c r="Q2152" s="3" t="s">
        <v>14076</v>
      </c>
      <c r="R2152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2" s="3" t="str">
        <f>VLOOKUP($B2152,[1]Offline!$A$2:$K$2447,2,FALSE)</f>
        <v>Hypermarket</v>
      </c>
      <c r="T2152" s="3" t="str">
        <f>VLOOKUP($B2152,[1]Offline!$A$2:$K$2447,6,FALSE)</f>
        <v>08:00-22:00 (14Hrs)</v>
      </c>
      <c r="U2152" s="3" t="str">
        <f>VLOOKUP($B2152,[1]Offline!$A$2:$K$2447,8,FALSE)</f>
        <v>เลขที่ 499/117 ซอยบ้านโนนพิบูลย์ หมู่ 7 ต.หมากแข้ง อ.เมืองอุดรธานี จ.อุดรธานี 41000</v>
      </c>
      <c r="V2152" s="11" t="str">
        <f t="shared" si="330"/>
        <v>เลขที่ 499/117 ซอยบ้านโนนพิบูลย์ หมู่ 7 ต.หมากแข้ง อ.เมืองอุดรธานี จ.อุดรธานี 41000, โทรศัพท์: 04-232-6580</v>
      </c>
      <c r="W2152" s="3" t="str">
        <f>VLOOKUP($B2152,[1]Offline!$A$2:$K$2447,5,FALSE)</f>
        <v>store029@lotuss.com</v>
      </c>
      <c r="X2152" s="3" t="str">
        <f>VLOOKUP($B2152,[1]Offline!$A$2:$K$2447,10,FALSE)</f>
        <v>04-232-6580</v>
      </c>
      <c r="Y2152" t="s">
        <v>14244</v>
      </c>
      <c r="Z2152" t="str">
        <f t="shared" si="331"/>
        <v>042326580</v>
      </c>
      <c r="AA2152" t="str">
        <f t="shared" si="332"/>
        <v>04-232-6580</v>
      </c>
      <c r="AB2152" t="str">
        <f t="shared" si="333"/>
        <v>Valid</v>
      </c>
      <c r="AC2152" s="4" t="str">
        <f t="shared" si="336"/>
        <v>Valid</v>
      </c>
      <c r="AD2152" t="s">
        <v>14245</v>
      </c>
      <c r="AE2152" s="11" t="s">
        <v>14244</v>
      </c>
    </row>
    <row r="2153" spans="1:31" ht="16" x14ac:dyDescent="0.2">
      <c r="A2153" t="s">
        <v>14246</v>
      </c>
      <c r="B2153">
        <v>5030</v>
      </c>
      <c r="C2153" t="str">
        <f t="shared" si="328"/>
        <v>store_doc_5030</v>
      </c>
      <c r="D2153" t="s">
        <v>14247</v>
      </c>
      <c r="E2153" t="s">
        <v>14248</v>
      </c>
      <c r="F2153">
        <v>13.805733</v>
      </c>
      <c r="G2153">
        <v>100.534989</v>
      </c>
      <c r="H2153" t="str">
        <f t="shared" si="335"/>
        <v>https://www.google.com/maps/place/13.805733,100.534989</v>
      </c>
      <c r="I2153" t="s">
        <v>28</v>
      </c>
      <c r="J2153" t="s">
        <v>14067</v>
      </c>
      <c r="K2153" t="s">
        <v>14249</v>
      </c>
      <c r="L2153" t="s">
        <v>14250</v>
      </c>
      <c r="M2153" t="s">
        <v>32</v>
      </c>
      <c r="N2153">
        <v>10800</v>
      </c>
      <c r="O2153" t="s">
        <v>14251</v>
      </c>
      <c r="P2153" t="s">
        <v>14069</v>
      </c>
      <c r="Q2153" s="3" t="s">
        <v>35</v>
      </c>
      <c r="R2153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3" s="3" t="str">
        <f>VLOOKUP($B2153,[1]Offline!$A$2:$K$2447,2,FALSE)</f>
        <v>Hypermarket</v>
      </c>
      <c r="T2153" s="3" t="str">
        <f>VLOOKUP($B2153,[1]Offline!$A$2:$K$2447,6,FALSE)</f>
        <v>08.00-22.00 (14Hrs)</v>
      </c>
      <c r="U2153" s="3" t="str">
        <f>VLOOKUP($B2153,[1]Offline!$A$2:$K$2447,8,FALSE)</f>
        <v>เลขที่ 829  ถ.ประชาราษฏร์2  แขวงบางซื่อ เขตบางซื่อ กทม. 10800</v>
      </c>
      <c r="V2153" s="11" t="str">
        <f t="shared" si="330"/>
        <v>เลขที่ 829  ถ.ประชาราษฏร์2  แขวงบางซื่อ เขตบางซื่อ กทม. 10800, โทรศัพท์: 02-910-6001</v>
      </c>
      <c r="W2153" s="3" t="str">
        <f>VLOOKUP($B2153,[1]Offline!$A$2:$K$2447,5,FALSE)</f>
        <v>store030@lotuss.com</v>
      </c>
      <c r="X2153" s="3" t="str">
        <f>VLOOKUP($B2153,[1]Offline!$A$2:$K$2447,10,FALSE)</f>
        <v>02-9106001</v>
      </c>
      <c r="Y2153" t="s">
        <v>14252</v>
      </c>
      <c r="Z2153" t="str">
        <f t="shared" si="331"/>
        <v>029106001</v>
      </c>
      <c r="AA2153" t="str">
        <f t="shared" si="332"/>
        <v>02-910-6001</v>
      </c>
      <c r="AB2153" t="str">
        <f t="shared" si="333"/>
        <v>Valid</v>
      </c>
      <c r="AC2153" s="4" t="str">
        <f t="shared" si="336"/>
        <v>Valid</v>
      </c>
      <c r="AD2153" t="s">
        <v>14253</v>
      </c>
      <c r="AE2153" s="11" t="s">
        <v>14254</v>
      </c>
    </row>
    <row r="2154" spans="1:31" ht="16" x14ac:dyDescent="0.2">
      <c r="A2154" t="s">
        <v>14255</v>
      </c>
      <c r="B2154">
        <v>5031</v>
      </c>
      <c r="C2154" t="str">
        <f t="shared" si="328"/>
        <v>store_doc_5031</v>
      </c>
      <c r="D2154" t="s">
        <v>14256</v>
      </c>
      <c r="E2154" t="s">
        <v>14257</v>
      </c>
      <c r="F2154">
        <v>7.0071652999999996</v>
      </c>
      <c r="G2154">
        <v>100.4916235</v>
      </c>
      <c r="H2154" t="str">
        <f t="shared" si="335"/>
        <v>https://www.google.com/maps/place/7.0071653,100.4916235</v>
      </c>
      <c r="I2154" t="s">
        <v>28</v>
      </c>
      <c r="J2154" t="s">
        <v>14067</v>
      </c>
      <c r="K2154" t="s">
        <v>14258</v>
      </c>
      <c r="L2154" t="s">
        <v>3048</v>
      </c>
      <c r="M2154" t="s">
        <v>3049</v>
      </c>
      <c r="N2154">
        <v>90110</v>
      </c>
      <c r="O2154" t="s">
        <v>3050</v>
      </c>
      <c r="P2154" t="s">
        <v>14069</v>
      </c>
      <c r="Q2154" s="3" t="s">
        <v>14076</v>
      </c>
      <c r="R2154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4" s="3" t="str">
        <f>VLOOKUP($B2154,[1]Offline!$A$2:$K$2447,2,FALSE)</f>
        <v>Hypermarket</v>
      </c>
      <c r="T2154" s="3" t="str">
        <f>VLOOKUP($B2154,[1]Offline!$A$2:$K$2447,6,FALSE)</f>
        <v>08.00-22.00 (14 Hrs)</v>
      </c>
      <c r="U2154" s="3" t="str">
        <f>VLOOKUP($B2154,[1]Offline!$A$2:$K$2447,8,FALSE)</f>
        <v>เลขที่ 1142 ถ.กาญจนวณิชย์ ต.หาดใหญ่ อ.หาดใหญ่ จ.สงขลา 90110</v>
      </c>
      <c r="V2154" s="11" t="str">
        <f t="shared" si="330"/>
        <v>เลขที่ 1142 ถ.กาญจนวณิชย์ ต.หาดใหญ่ อ.หาดใหญ่ จ.สงขลา 90110, โทรศัพท์: 07-446-4407</v>
      </c>
      <c r="W2154" s="3" t="str">
        <f>VLOOKUP($B2154,[1]Offline!$A$2:$K$2447,5,FALSE)</f>
        <v>store031@lotuss.com</v>
      </c>
      <c r="X2154" s="3" t="str">
        <f>VLOOKUP($B2154,[1]Offline!$A$2:$K$2447,10,FALSE)</f>
        <v>07-446-4407</v>
      </c>
      <c r="Y2154" t="s">
        <v>14259</v>
      </c>
      <c r="Z2154" t="str">
        <f t="shared" si="331"/>
        <v>074464407</v>
      </c>
      <c r="AA2154" t="str">
        <f t="shared" si="332"/>
        <v>07-446-4407</v>
      </c>
      <c r="AB2154" t="str">
        <f t="shared" si="333"/>
        <v>Valid</v>
      </c>
      <c r="AC2154" s="4" t="str">
        <f t="shared" si="336"/>
        <v>Valid</v>
      </c>
      <c r="AD2154" t="s">
        <v>14260</v>
      </c>
      <c r="AE2154" s="11" t="s">
        <v>14259</v>
      </c>
    </row>
    <row r="2155" spans="1:31" ht="16" x14ac:dyDescent="0.2">
      <c r="A2155" t="s">
        <v>14261</v>
      </c>
      <c r="B2155">
        <v>5032</v>
      </c>
      <c r="C2155" t="str">
        <f t="shared" si="328"/>
        <v>store_doc_5032</v>
      </c>
      <c r="D2155" t="s">
        <v>14262</v>
      </c>
      <c r="E2155" t="s">
        <v>14263</v>
      </c>
      <c r="F2155">
        <v>13.653103</v>
      </c>
      <c r="G2155">
        <v>100.679016</v>
      </c>
      <c r="H2155" t="str">
        <f t="shared" si="335"/>
        <v>https://www.google.com/maps/place/13.653103,100.679016</v>
      </c>
      <c r="I2155" t="s">
        <v>28</v>
      </c>
      <c r="J2155" t="s">
        <v>14067</v>
      </c>
      <c r="K2155" t="s">
        <v>14264</v>
      </c>
      <c r="L2155" t="s">
        <v>116</v>
      </c>
      <c r="M2155" t="s">
        <v>100</v>
      </c>
      <c r="N2155">
        <v>10540</v>
      </c>
      <c r="O2155" t="s">
        <v>117</v>
      </c>
      <c r="P2155" t="s">
        <v>14069</v>
      </c>
      <c r="Q2155" s="3" t="s">
        <v>35</v>
      </c>
      <c r="R2155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5" s="3" t="str">
        <f>VLOOKUP($B2155,[1]Offline!$A$2:$K$2447,2,FALSE)</f>
        <v>Hypermarket</v>
      </c>
      <c r="T2155" s="3" t="str">
        <f>VLOOKUP($B2155,[1]Offline!$A$2:$K$2447,6,FALSE)</f>
        <v>07.00-22.00 (15Hrs)</v>
      </c>
      <c r="U2155" s="3" t="str">
        <f>VLOOKUP($B2155,[1]Offline!$A$2:$K$2447,8,FALSE)</f>
        <v>เลขที่ 14/9 ม.13 ต.บางแก้ว อ.บางพลี จ.สมุทรปราการ 10540</v>
      </c>
      <c r="V2155" s="11" t="str">
        <f t="shared" si="330"/>
        <v>เลขที่ 14/9 ม.13 ต.บางแก้ว อ.บางพลี จ.สมุทรปราการ 10540, โทรศัพท์: 02-739-9000</v>
      </c>
      <c r="W2155" s="3" t="str">
        <f>VLOOKUP($B2155,[1]Offline!$A$2:$K$2447,5,FALSE)</f>
        <v>store032@lotuss.com</v>
      </c>
      <c r="X2155" s="3" t="str">
        <f>VLOOKUP($B2155,[1]Offline!$A$2:$K$2447,10,FALSE)</f>
        <v>02-739-9000</v>
      </c>
      <c r="Y2155" t="s">
        <v>14265</v>
      </c>
      <c r="Z2155" t="str">
        <f t="shared" si="331"/>
        <v>027399000</v>
      </c>
      <c r="AA2155" t="str">
        <f t="shared" si="332"/>
        <v>02-739-9000</v>
      </c>
      <c r="AB2155" t="str">
        <f t="shared" si="333"/>
        <v>Valid</v>
      </c>
      <c r="AC2155" s="4" t="str">
        <f t="shared" si="336"/>
        <v>Valid</v>
      </c>
      <c r="AD2155" t="s">
        <v>14266</v>
      </c>
      <c r="AE2155" s="11" t="s">
        <v>14265</v>
      </c>
    </row>
    <row r="2156" spans="1:31" ht="16" x14ac:dyDescent="0.2">
      <c r="A2156" t="s">
        <v>14267</v>
      </c>
      <c r="B2156">
        <v>5033</v>
      </c>
      <c r="C2156" t="str">
        <f t="shared" si="328"/>
        <v>store_doc_5033</v>
      </c>
      <c r="D2156" t="s">
        <v>14268</v>
      </c>
      <c r="E2156" t="s">
        <v>14269</v>
      </c>
      <c r="F2156">
        <v>12.951184700000001</v>
      </c>
      <c r="G2156">
        <v>100.8937057</v>
      </c>
      <c r="H2156" t="str">
        <f t="shared" si="335"/>
        <v>https://www.google.com/maps/place/12.9511847,100.8937057</v>
      </c>
      <c r="I2156" t="s">
        <v>28</v>
      </c>
      <c r="J2156" t="s">
        <v>14067</v>
      </c>
      <c r="K2156" t="s">
        <v>14270</v>
      </c>
      <c r="L2156" t="s">
        <v>2583</v>
      </c>
      <c r="M2156" t="s">
        <v>1528</v>
      </c>
      <c r="N2156">
        <v>20150</v>
      </c>
      <c r="O2156" t="s">
        <v>4073</v>
      </c>
      <c r="P2156" t="s">
        <v>14069</v>
      </c>
      <c r="Q2156" s="3" t="s">
        <v>14076</v>
      </c>
      <c r="R2156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6" s="3" t="str">
        <f>VLOOKUP($B2156,[1]Offline!$A$2:$K$2447,2,FALSE)</f>
        <v>Hypermarket</v>
      </c>
      <c r="T2156" s="3" t="str">
        <f>VLOOKUP($B2156,[1]Offline!$A$2:$K$2447,6,FALSE)</f>
        <v>08.00-21.00 (13Hrs)</v>
      </c>
      <c r="U2156" s="3" t="str">
        <f>VLOOKUP($B2156,[1]Offline!$A$2:$K$2447,8,FALSE)</f>
        <v>เลขที่ 221/19 ม.5 ต.นาเกลือ อ.บางละมุง จ.ชลบุรี 20150</v>
      </c>
      <c r="V2156" s="11" t="str">
        <f t="shared" si="330"/>
        <v>เลขที่ 221/19 ม.5 ต.นาเกลือ อ.บางละมุง จ.ชลบุรี 20150, โทรศัพท์: 081-234-7017</v>
      </c>
      <c r="W2156" s="3" t="str">
        <f>VLOOKUP($B2156,[1]Offline!$A$2:$K$2447,5,FALSE)</f>
        <v>store033@lotuss.com</v>
      </c>
      <c r="X2156" s="3" t="str">
        <f>VLOOKUP($B2156,[1]Offline!$A$2:$K$2447,10,FALSE)</f>
        <v>081-2347017</v>
      </c>
      <c r="Y2156" t="s">
        <v>14271</v>
      </c>
      <c r="Z2156" t="str">
        <f t="shared" si="331"/>
        <v>0812347017</v>
      </c>
      <c r="AA2156" t="str">
        <f t="shared" si="332"/>
        <v>081-234-7017</v>
      </c>
      <c r="AB2156" t="str">
        <f t="shared" si="333"/>
        <v>Valid</v>
      </c>
      <c r="AC2156" s="4" t="str">
        <f t="shared" si="336"/>
        <v>Valid</v>
      </c>
      <c r="AD2156" t="s">
        <v>14272</v>
      </c>
      <c r="AE2156" s="11" t="s">
        <v>14273</v>
      </c>
    </row>
    <row r="2157" spans="1:31" ht="16" x14ac:dyDescent="0.2">
      <c r="A2157" t="s">
        <v>14274</v>
      </c>
      <c r="B2157">
        <v>5034</v>
      </c>
      <c r="C2157" t="str">
        <f t="shared" si="328"/>
        <v>store_doc_5034</v>
      </c>
      <c r="D2157" t="s">
        <v>14275</v>
      </c>
      <c r="E2157" t="s">
        <v>14276</v>
      </c>
      <c r="F2157">
        <v>18.808397200000002</v>
      </c>
      <c r="G2157">
        <v>98.9969404</v>
      </c>
      <c r="H2157" t="str">
        <f t="shared" si="335"/>
        <v>https://www.google.com/maps/place/18.8083972,98.9969404</v>
      </c>
      <c r="I2157" t="s">
        <v>28</v>
      </c>
      <c r="J2157" t="s">
        <v>14067</v>
      </c>
      <c r="K2157" t="s">
        <v>14277</v>
      </c>
      <c r="L2157" t="s">
        <v>885</v>
      </c>
      <c r="M2157" t="s">
        <v>470</v>
      </c>
      <c r="N2157">
        <v>50300</v>
      </c>
      <c r="O2157" t="s">
        <v>1798</v>
      </c>
      <c r="P2157" t="s">
        <v>14069</v>
      </c>
      <c r="Q2157" s="3" t="s">
        <v>35</v>
      </c>
      <c r="R2157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7" s="3" t="str">
        <f>VLOOKUP($B2157,[1]Offline!$A$2:$K$2447,2,FALSE)</f>
        <v>Hypermarket</v>
      </c>
      <c r="T2157" s="3" t="str">
        <f>VLOOKUP($B2157,[1]Offline!$A$2:$K$2447,6,FALSE)</f>
        <v>08:00-22:00 (14Hrs)</v>
      </c>
      <c r="U2157" s="3" t="str">
        <f>VLOOKUP($B2157,[1]Offline!$A$2:$K$2447,8,FALSE)</f>
        <v>เลขที่ 19 ถ.ตลาดคำเที่ยง ต.ป่าตัน อ.เมืองเชียงใหม่ จ.เชียงใหม่ 50000</v>
      </c>
      <c r="V2157" s="11" t="str">
        <f t="shared" si="330"/>
        <v>เลขที่ 19 ถ.ตลาดคำเที่ยง ต.ป่าตัน อ.เมืองเชียงใหม่ จ.เชียงใหม่ 50000, โทรศัพท์: 05-387-2777</v>
      </c>
      <c r="W2157" s="3" t="str">
        <f>VLOOKUP($B2157,[1]Offline!$A$2:$K$2447,5,FALSE)</f>
        <v>store034@lotuss.com</v>
      </c>
      <c r="X2157" s="3" t="str">
        <f>VLOOKUP($B2157,[1]Offline!$A$2:$K$2447,10,FALSE)</f>
        <v>05-387-2777</v>
      </c>
      <c r="Y2157" t="s">
        <v>14278</v>
      </c>
      <c r="Z2157" t="str">
        <f t="shared" si="331"/>
        <v>053872777</v>
      </c>
      <c r="AA2157" t="str">
        <f t="shared" si="332"/>
        <v>05-387-2777</v>
      </c>
      <c r="AB2157" t="str">
        <f t="shared" si="333"/>
        <v>Valid</v>
      </c>
      <c r="AC2157" s="4" t="str">
        <f t="shared" si="336"/>
        <v>Valid</v>
      </c>
      <c r="AD2157" t="s">
        <v>14279</v>
      </c>
      <c r="AE2157" s="11" t="s">
        <v>14278</v>
      </c>
    </row>
    <row r="2158" spans="1:31" ht="16" x14ac:dyDescent="0.2">
      <c r="A2158" t="s">
        <v>14280</v>
      </c>
      <c r="B2158">
        <v>5035</v>
      </c>
      <c r="C2158" t="str">
        <f t="shared" si="328"/>
        <v>store_doc_5035</v>
      </c>
      <c r="D2158" t="s">
        <v>14281</v>
      </c>
      <c r="E2158" t="s">
        <v>14282</v>
      </c>
      <c r="F2158">
        <v>7.5421205999999996</v>
      </c>
      <c r="G2158">
        <v>99.618315999999993</v>
      </c>
      <c r="H2158" t="str">
        <f t="shared" si="335"/>
        <v>https://www.google.com/maps/place/7.5421206,99.618316</v>
      </c>
      <c r="I2158" t="s">
        <v>28</v>
      </c>
      <c r="J2158" t="s">
        <v>14067</v>
      </c>
      <c r="K2158" t="s">
        <v>14283</v>
      </c>
      <c r="L2158" t="s">
        <v>885</v>
      </c>
      <c r="M2158" t="s">
        <v>4790</v>
      </c>
      <c r="N2158">
        <v>92000</v>
      </c>
      <c r="O2158" t="s">
        <v>14284</v>
      </c>
      <c r="P2158" t="s">
        <v>14069</v>
      </c>
      <c r="Q2158" s="3" t="s">
        <v>35</v>
      </c>
      <c r="R2158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8" s="3" t="str">
        <f>VLOOKUP($B2158,[1]Offline!$A$2:$K$2447,2,FALSE)</f>
        <v>Hypermarket</v>
      </c>
      <c r="T2158" s="3" t="str">
        <f>VLOOKUP($B2158,[1]Offline!$A$2:$K$2447,6,FALSE)</f>
        <v>08:00-22:00 (14 Hrs)</v>
      </c>
      <c r="U2158" s="3" t="str">
        <f>VLOOKUP($B2158,[1]Offline!$A$2:$K$2447,8,FALSE)</f>
        <v>เลขที่ 120/6 หมู่ 2 ต.โคกหล่อ อ.เมืองตรัง จ.ตรัง 92000</v>
      </c>
      <c r="V2158" s="11" t="str">
        <f t="shared" si="330"/>
        <v>เลขที่ 120/6 หมู่ 2 ต.โคกหล่อ อ.เมืองตรัง จ.ตรัง 92000, โทรศัพท์: 07-522-4222</v>
      </c>
      <c r="W2158" s="3" t="str">
        <f>VLOOKUP($B2158,[1]Offline!$A$2:$K$2447,5,FALSE)</f>
        <v>store035@lotuss.com</v>
      </c>
      <c r="X2158" s="3" t="str">
        <f>VLOOKUP($B2158,[1]Offline!$A$2:$K$2447,10,FALSE)</f>
        <v>07-522-4222</v>
      </c>
      <c r="Y2158" t="s">
        <v>14285</v>
      </c>
      <c r="Z2158" t="str">
        <f t="shared" si="331"/>
        <v>075224222</v>
      </c>
      <c r="AA2158" t="str">
        <f t="shared" si="332"/>
        <v>07-522-4222</v>
      </c>
      <c r="AB2158" t="str">
        <f t="shared" si="333"/>
        <v>Valid</v>
      </c>
      <c r="AC2158" s="4" t="str">
        <f t="shared" ref="AC2158:AC2189" si="337">IF(AND(LEFT($Z2158,1)="0", OR(LEN(SUBSTITUTE($Z2158,"-",""))=9, AND(LEFT($Z2158,2)&lt;&gt;"02", LEN(SUBSTITUTE($Z2158,"-",""))=10))), "Valid", "Invalid")</f>
        <v>Valid</v>
      </c>
      <c r="AD2158" t="s">
        <v>14286</v>
      </c>
      <c r="AE2158" s="11" t="s">
        <v>14285</v>
      </c>
    </row>
    <row r="2159" spans="1:31" ht="16" x14ac:dyDescent="0.2">
      <c r="A2159" t="s">
        <v>14287</v>
      </c>
      <c r="B2159">
        <v>5036</v>
      </c>
      <c r="C2159" t="str">
        <f t="shared" si="328"/>
        <v>store_doc_5036</v>
      </c>
      <c r="D2159" t="s">
        <v>14288</v>
      </c>
      <c r="E2159" t="s">
        <v>14289</v>
      </c>
      <c r="F2159">
        <v>13.677856999999999</v>
      </c>
      <c r="G2159">
        <v>100.501447</v>
      </c>
      <c r="H2159" t="str">
        <f t="shared" si="335"/>
        <v>https://www.google.com/maps/place/13.677857,100.501447</v>
      </c>
      <c r="I2159" t="s">
        <v>28</v>
      </c>
      <c r="J2159" t="s">
        <v>14067</v>
      </c>
      <c r="K2159" t="s">
        <v>14290</v>
      </c>
      <c r="L2159" t="s">
        <v>1420</v>
      </c>
      <c r="M2159" t="s">
        <v>32</v>
      </c>
      <c r="N2159">
        <v>10140</v>
      </c>
      <c r="O2159" t="s">
        <v>1466</v>
      </c>
      <c r="P2159" t="s">
        <v>14069</v>
      </c>
      <c r="Q2159" s="3" t="s">
        <v>14076</v>
      </c>
      <c r="R2159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59" s="3" t="str">
        <f>VLOOKUP($B2159,[1]Offline!$A$2:$K$2447,2,FALSE)</f>
        <v>Hypermarket</v>
      </c>
      <c r="T2159" s="3" t="str">
        <f>VLOOKUP($B2159,[1]Offline!$A$2:$K$2447,6,FALSE)</f>
        <v>08.00-22.00 (14 Hrs)</v>
      </c>
      <c r="U2159" s="3" t="str">
        <f>VLOOKUP($B2159,[1]Offline!$A$2:$K$2447,8,FALSE)</f>
        <v>เลขที่ 1695 ถนนสุขสวัสดิ์ แขวงบางปะกอก เขตราษฎร์บูรณะ กรุงเทพมหานคร 10140</v>
      </c>
      <c r="V2159" s="11" t="str">
        <f t="shared" si="330"/>
        <v>เลขที่ 1695 ถนนสุขสวัสดิ์ แขวงบางปะกอก เขตราษฎร์บูรณะ กรุงเทพมหานคร 10140, โทรศัพท์: 02-872-1500</v>
      </c>
      <c r="W2159" s="3" t="str">
        <f>VLOOKUP($B2159,[1]Offline!$A$2:$K$2447,5,FALSE)</f>
        <v>store036@lotuss.com</v>
      </c>
      <c r="X2159" s="3" t="str">
        <f>VLOOKUP($B2159,[1]Offline!$A$2:$K$2447,10,FALSE)</f>
        <v>02-872-1500</v>
      </c>
      <c r="Y2159" t="s">
        <v>14291</v>
      </c>
      <c r="Z2159" t="str">
        <f t="shared" si="331"/>
        <v>028721500</v>
      </c>
      <c r="AA2159" t="str">
        <f t="shared" si="332"/>
        <v>02-872-1500</v>
      </c>
      <c r="AB2159" t="str">
        <f t="shared" si="333"/>
        <v>Valid</v>
      </c>
      <c r="AC2159" s="4" t="str">
        <f t="shared" si="337"/>
        <v>Valid</v>
      </c>
      <c r="AD2159" t="s">
        <v>14292</v>
      </c>
      <c r="AE2159" s="11" t="s">
        <v>14291</v>
      </c>
    </row>
    <row r="2160" spans="1:31" ht="16" x14ac:dyDescent="0.2">
      <c r="A2160" t="s">
        <v>14293</v>
      </c>
      <c r="B2160">
        <v>5037</v>
      </c>
      <c r="C2160" t="str">
        <f t="shared" si="328"/>
        <v>store_doc_5037</v>
      </c>
      <c r="D2160" t="s">
        <v>14294</v>
      </c>
      <c r="E2160" t="s">
        <v>14295</v>
      </c>
      <c r="F2160">
        <v>13.993892300000001</v>
      </c>
      <c r="G2160">
        <v>100.6126216</v>
      </c>
      <c r="H2160" t="str">
        <f t="shared" si="335"/>
        <v>https://www.google.com/maps/place/13.9938923,100.6126216</v>
      </c>
      <c r="I2160" t="s">
        <v>28</v>
      </c>
      <c r="J2160" t="s">
        <v>14067</v>
      </c>
      <c r="K2160" t="s">
        <v>14296</v>
      </c>
      <c r="L2160" t="s">
        <v>444</v>
      </c>
      <c r="M2160" t="s">
        <v>241</v>
      </c>
      <c r="N2160">
        <v>12130</v>
      </c>
      <c r="O2160" t="s">
        <v>445</v>
      </c>
      <c r="P2160" t="s">
        <v>14069</v>
      </c>
      <c r="Q2160" s="3" t="s">
        <v>14076</v>
      </c>
      <c r="R2160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0" s="3" t="str">
        <f>VLOOKUP($B2160,[1]Offline!$A$2:$K$2447,2,FALSE)</f>
        <v>Hypermarket</v>
      </c>
      <c r="T2160" s="3" t="str">
        <f>VLOOKUP($B2160,[1]Offline!$A$2:$K$2447,6,FALSE)</f>
        <v>06:00-22:00 (16Hrs)</v>
      </c>
      <c r="U2160" s="3" t="str">
        <f>VLOOKUP($B2160,[1]Offline!$A$2:$K$2447,8,FALSE)</f>
        <v>เลขที่ 801 ถ.พหลโยธิน ต.ประชาธิปัตย์ อ.ธัญบุรี จ.ปทุมธานี 12130</v>
      </c>
      <c r="V2160" s="11" t="str">
        <f t="shared" si="330"/>
        <v>เลขที่ 801 ถ.พหลโยธิน ต.ประชาธิปัตย์ อ.ธัญบุรี จ.ปทุมธานี 12130, โทรศัพท์: 02-958-3702</v>
      </c>
      <c r="W2160" s="3" t="str">
        <f>VLOOKUP($B2160,[1]Offline!$A$2:$K$2447,5,FALSE)</f>
        <v>store037@lotuss.com</v>
      </c>
      <c r="X2160" s="3" t="str">
        <f>VLOOKUP($B2160,[1]Offline!$A$2:$K$2447,10,FALSE)</f>
        <v>02-958-3702</v>
      </c>
      <c r="Y2160" t="s">
        <v>14297</v>
      </c>
      <c r="Z2160" t="str">
        <f t="shared" si="331"/>
        <v>029583702</v>
      </c>
      <c r="AA2160" t="str">
        <f t="shared" si="332"/>
        <v>02-958-3702</v>
      </c>
      <c r="AB2160" t="str">
        <f t="shared" si="333"/>
        <v>Valid</v>
      </c>
      <c r="AC2160" s="4" t="str">
        <f t="shared" si="337"/>
        <v>Valid</v>
      </c>
      <c r="AD2160" t="s">
        <v>14298</v>
      </c>
      <c r="AE2160" s="11" t="s">
        <v>14297</v>
      </c>
    </row>
    <row r="2161" spans="1:31" ht="16" x14ac:dyDescent="0.2">
      <c r="A2161" t="s">
        <v>14299</v>
      </c>
      <c r="B2161">
        <v>5038</v>
      </c>
      <c r="C2161" t="str">
        <f t="shared" si="328"/>
        <v>store_doc_5038</v>
      </c>
      <c r="D2161" t="s">
        <v>14300</v>
      </c>
      <c r="E2161" t="s">
        <v>14301</v>
      </c>
      <c r="F2161">
        <v>13.76862</v>
      </c>
      <c r="G2161">
        <v>100.643906</v>
      </c>
      <c r="H2161" t="str">
        <f t="shared" si="335"/>
        <v>https://www.google.com/maps/place/13.76862,100.643906</v>
      </c>
      <c r="I2161" t="s">
        <v>28</v>
      </c>
      <c r="J2161" t="s">
        <v>14067</v>
      </c>
      <c r="K2161" t="s">
        <v>14302</v>
      </c>
      <c r="L2161" t="s">
        <v>139</v>
      </c>
      <c r="M2161" t="s">
        <v>32</v>
      </c>
      <c r="N2161">
        <v>10240</v>
      </c>
      <c r="O2161" t="s">
        <v>140</v>
      </c>
      <c r="P2161" t="s">
        <v>14069</v>
      </c>
      <c r="Q2161" s="3" t="s">
        <v>170</v>
      </c>
      <c r="R2161" s="3" t="str">
        <f t="shared" si="32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1" s="3" t="str">
        <f>VLOOKUP($B2161,[1]Offline!$A$2:$K$2447,2,FALSE)</f>
        <v>Hypermarket</v>
      </c>
      <c r="T2161" s="3" t="str">
        <f>VLOOKUP($B2161,[1]Offline!$A$2:$K$2447,6,FALSE)</f>
        <v>07:00-21:00 (14Hrs)</v>
      </c>
      <c r="U2161" s="3" t="str">
        <f>VLOOKUP($B2161,[1]Offline!$A$2:$K$2447,8,FALSE)</f>
        <v>เลขที่ 3109 ถ.ลาดพร้าว แขวงคลองจั่น เขตบางกะปิ กรุงเทพมหานคร 10240</v>
      </c>
      <c r="V2161" s="11" t="str">
        <f t="shared" si="330"/>
        <v>เลขที่ 3109 ถ.ลาดพร้าว แขวงคลองจั่น เขตบางกะปิ กรุงเทพมหานคร 10240, โทรศัพท์: 02-116-5873</v>
      </c>
      <c r="W2161" s="3" t="str">
        <f>VLOOKUP($B2161,[1]Offline!$A$2:$K$2447,5,FALSE)</f>
        <v>store038@lotuss.com</v>
      </c>
      <c r="X2161" s="3" t="str">
        <f>VLOOKUP($B2161,[1]Offline!$A$2:$K$2447,10,FALSE)</f>
        <v>02-116-5873</v>
      </c>
      <c r="Y2161" t="s">
        <v>14303</v>
      </c>
      <c r="Z2161" t="str">
        <f t="shared" si="331"/>
        <v>021165873</v>
      </c>
      <c r="AA2161" t="str">
        <f t="shared" si="332"/>
        <v>02-116-5873</v>
      </c>
      <c r="AB2161" t="str">
        <f t="shared" si="333"/>
        <v>Valid</v>
      </c>
      <c r="AC2161" s="4" t="str">
        <f t="shared" si="337"/>
        <v>Valid</v>
      </c>
      <c r="AD2161" t="s">
        <v>14304</v>
      </c>
      <c r="AE2161" s="11" t="s">
        <v>14303</v>
      </c>
    </row>
    <row r="2162" spans="1:31" ht="16" x14ac:dyDescent="0.2">
      <c r="A2162" t="s">
        <v>14305</v>
      </c>
      <c r="B2162">
        <v>5039</v>
      </c>
      <c r="C2162" t="str">
        <f t="shared" si="328"/>
        <v>store_doc_5039</v>
      </c>
      <c r="D2162" t="s">
        <v>14306</v>
      </c>
      <c r="E2162" t="s">
        <v>14307</v>
      </c>
      <c r="F2162">
        <v>12.6842842</v>
      </c>
      <c r="G2162">
        <v>101.2697166</v>
      </c>
      <c r="H2162" t="str">
        <f t="shared" si="335"/>
        <v>https://www.google.com/maps/place/12.6842842,101.2697166</v>
      </c>
      <c r="I2162" t="s">
        <v>28</v>
      </c>
      <c r="J2162" t="s">
        <v>14067</v>
      </c>
      <c r="K2162" t="s">
        <v>14308</v>
      </c>
      <c r="L2162" t="s">
        <v>885</v>
      </c>
      <c r="M2162" t="s">
        <v>2040</v>
      </c>
      <c r="N2162">
        <v>21000</v>
      </c>
      <c r="O2162" t="s">
        <v>4306</v>
      </c>
      <c r="P2162" t="s">
        <v>14069</v>
      </c>
      <c r="Q2162" s="3" t="s">
        <v>14076</v>
      </c>
      <c r="R2162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2" s="3" t="str">
        <f>VLOOKUP($B2162,[1]Offline!$A$2:$K$2447,2,FALSE)</f>
        <v>Hypermarket</v>
      </c>
      <c r="T2162" s="3" t="str">
        <f>VLOOKUP($B2162,[1]Offline!$A$2:$K$2447,6,FALSE)</f>
        <v>07.00-21.00 (14Hrs)</v>
      </c>
      <c r="U2162" s="3" t="str">
        <f>VLOOKUP($B2162,[1]Offline!$A$2:$K$2447,8,FALSE)</f>
        <v>เลขที่ 3 ถ.สุขุมวิท ต.ท่าประดู่ อ.เมือง จ.ระยอง 21000</v>
      </c>
      <c r="V2162" s="11" t="str">
        <f t="shared" si="330"/>
        <v>เลขที่ 3 ถ.สุขุมวิท ต.ท่าประดู่ อ.เมือง จ.ระยอง 21000, โทรศัพท์: 03-880-0555</v>
      </c>
      <c r="W2162" s="3" t="str">
        <f>VLOOKUP($B2162,[1]Offline!$A$2:$K$2447,5,FALSE)</f>
        <v>store039@lotuss.com</v>
      </c>
      <c r="X2162" s="3" t="str">
        <f>VLOOKUP($B2162,[1]Offline!$A$2:$K$2447,10,FALSE)</f>
        <v>03-880-0555</v>
      </c>
      <c r="Y2162" t="s">
        <v>14309</v>
      </c>
      <c r="Z2162" t="str">
        <f t="shared" si="331"/>
        <v>038800555</v>
      </c>
      <c r="AA2162" t="str">
        <f t="shared" si="332"/>
        <v>03-880-0555</v>
      </c>
      <c r="AB2162" t="str">
        <f t="shared" si="333"/>
        <v>Valid</v>
      </c>
      <c r="AC2162" s="4" t="str">
        <f t="shared" si="337"/>
        <v>Valid</v>
      </c>
      <c r="AD2162" t="s">
        <v>14310</v>
      </c>
      <c r="AE2162" s="11" t="s">
        <v>14309</v>
      </c>
    </row>
    <row r="2163" spans="1:31" ht="16" x14ac:dyDescent="0.2">
      <c r="A2163" t="s">
        <v>14311</v>
      </c>
      <c r="B2163">
        <v>5040</v>
      </c>
      <c r="C2163" t="str">
        <f t="shared" si="328"/>
        <v>store_doc_5040</v>
      </c>
      <c r="D2163" t="s">
        <v>14312</v>
      </c>
      <c r="E2163" t="s">
        <v>14313</v>
      </c>
      <c r="F2163">
        <v>13.817802500000001</v>
      </c>
      <c r="G2163">
        <v>100.5638507</v>
      </c>
      <c r="H2163" t="str">
        <f t="shared" si="335"/>
        <v>https://www.google.com/maps/place/13.8178025,100.5638507</v>
      </c>
      <c r="I2163" t="s">
        <v>28</v>
      </c>
      <c r="J2163" t="s">
        <v>14067</v>
      </c>
      <c r="K2163" t="s">
        <v>14314</v>
      </c>
      <c r="L2163" t="s">
        <v>42</v>
      </c>
      <c r="M2163" t="s">
        <v>32</v>
      </c>
      <c r="N2163">
        <v>10900</v>
      </c>
      <c r="O2163" t="s">
        <v>43</v>
      </c>
      <c r="P2163" t="s">
        <v>14069</v>
      </c>
      <c r="Q2163" s="3" t="s">
        <v>35</v>
      </c>
      <c r="R2163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3" s="3" t="str">
        <f>VLOOKUP($B2163,[1]Offline!$A$2:$K$2447,2,FALSE)</f>
        <v>Hypermarket</v>
      </c>
      <c r="T2163" s="3" t="str">
        <f>VLOOKUP($B2163,[1]Offline!$A$2:$K$2447,6,FALSE)</f>
        <v>07:00-21:00 (14Hrs)</v>
      </c>
      <c r="U2163" s="3" t="str">
        <f>VLOOKUP($B2163,[1]Offline!$A$2:$K$2447,8,FALSE)</f>
        <v>เลขที่ 1190 ถ.พหลโยธิน แขวงจอมพล เขตจตุจักร กรุงเทพมหานคร 10900</v>
      </c>
      <c r="V2163" s="11" t="str">
        <f t="shared" si="330"/>
        <v>เลขที่ 1190 ถ.พหลโยธิน แขวงจอมพล เขตจตุจักร กรุงเทพมหานคร 10900, โทรศัพท์: 02-930-9444</v>
      </c>
      <c r="W2163" s="3" t="str">
        <f>VLOOKUP($B2163,[1]Offline!$A$2:$K$2447,5,FALSE)</f>
        <v>store040@lotuss.com</v>
      </c>
      <c r="X2163" s="3" t="str">
        <f>VLOOKUP($B2163,[1]Offline!$A$2:$K$2447,10,FALSE)</f>
        <v>02-930-9444</v>
      </c>
      <c r="Y2163" t="s">
        <v>14315</v>
      </c>
      <c r="Z2163" t="str">
        <f t="shared" si="331"/>
        <v>029309444</v>
      </c>
      <c r="AA2163" t="str">
        <f t="shared" si="332"/>
        <v>02-930-9444</v>
      </c>
      <c r="AB2163" t="str">
        <f t="shared" si="333"/>
        <v>Valid</v>
      </c>
      <c r="AC2163" s="4" t="str">
        <f t="shared" si="337"/>
        <v>Valid</v>
      </c>
      <c r="AD2163" t="s">
        <v>14316</v>
      </c>
      <c r="AE2163" s="11" t="s">
        <v>14315</v>
      </c>
    </row>
    <row r="2164" spans="1:31" ht="16" x14ac:dyDescent="0.2">
      <c r="A2164" t="s">
        <v>14317</v>
      </c>
      <c r="B2164">
        <v>5041</v>
      </c>
      <c r="C2164" t="str">
        <f t="shared" si="328"/>
        <v>store_doc_5041</v>
      </c>
      <c r="D2164" t="s">
        <v>14318</v>
      </c>
      <c r="E2164" t="s">
        <v>14319</v>
      </c>
      <c r="F2164">
        <v>9.5336447999999994</v>
      </c>
      <c r="G2164">
        <v>100.0411411</v>
      </c>
      <c r="H2164" t="str">
        <f t="shared" si="335"/>
        <v>https://www.google.com/maps/place/9.5336448,100.0411411</v>
      </c>
      <c r="I2164" t="s">
        <v>28</v>
      </c>
      <c r="J2164" t="s">
        <v>14067</v>
      </c>
      <c r="K2164" t="s">
        <v>14320</v>
      </c>
      <c r="L2164" t="s">
        <v>4330</v>
      </c>
      <c r="M2164" t="s">
        <v>3269</v>
      </c>
      <c r="N2164">
        <v>84320</v>
      </c>
      <c r="O2164" t="s">
        <v>4774</v>
      </c>
      <c r="P2164" t="s">
        <v>14069</v>
      </c>
      <c r="Q2164" s="3" t="s">
        <v>14076</v>
      </c>
      <c r="R2164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4" s="3" t="str">
        <f>VLOOKUP($B2164,[1]Offline!$A$2:$K$2447,2,FALSE)</f>
        <v>Hypermarket</v>
      </c>
      <c r="T2164" s="3" t="str">
        <f>VLOOKUP($B2164,[1]Offline!$A$2:$K$2447,6,FALSE)</f>
        <v>09.00-22.00 (13 Hrs)</v>
      </c>
      <c r="U2164" s="3" t="str">
        <f>VLOOKUP($B2164,[1]Offline!$A$2:$K$2447,8,FALSE)</f>
        <v>เลขที่ 1/7 หมู่ 6 ต.บ่อผุด อ.เกาะสมุย จ.สุราษฎร์ธานี 84320</v>
      </c>
      <c r="V2164" s="11" t="str">
        <f t="shared" si="330"/>
        <v>เลขที่ 1/7 หมู่ 6 ต.บ่อผุด อ.เกาะสมุย จ.สุราษฎร์ธานี 84320, โทรศัพท์: 07-724-5400</v>
      </c>
      <c r="W2164" s="3" t="str">
        <f>VLOOKUP($B2164,[1]Offline!$A$2:$K$2447,5,FALSE)</f>
        <v>store041@lotuss.com</v>
      </c>
      <c r="X2164" s="3" t="str">
        <f>VLOOKUP($B2164,[1]Offline!$A$2:$K$2447,10,FALSE)</f>
        <v>07-724-5400</v>
      </c>
      <c r="Y2164" t="s">
        <v>14321</v>
      </c>
      <c r="Z2164" t="str">
        <f t="shared" si="331"/>
        <v>077245400</v>
      </c>
      <c r="AA2164" t="str">
        <f t="shared" si="332"/>
        <v>07-724-5400</v>
      </c>
      <c r="AB2164" t="str">
        <f t="shared" si="333"/>
        <v>Valid</v>
      </c>
      <c r="AC2164" s="4" t="str">
        <f t="shared" si="337"/>
        <v>Valid</v>
      </c>
      <c r="AD2164" t="s">
        <v>14322</v>
      </c>
      <c r="AE2164" s="11" t="s">
        <v>14321</v>
      </c>
    </row>
    <row r="2165" spans="1:31" ht="16" x14ac:dyDescent="0.2">
      <c r="A2165" t="s">
        <v>14323</v>
      </c>
      <c r="B2165">
        <v>5042</v>
      </c>
      <c r="C2165" t="str">
        <f t="shared" si="328"/>
        <v>store_doc_5042</v>
      </c>
      <c r="D2165" t="s">
        <v>14324</v>
      </c>
      <c r="E2165" t="s">
        <v>14325</v>
      </c>
      <c r="F2165">
        <v>14.004159</v>
      </c>
      <c r="G2165">
        <v>99.544458000000006</v>
      </c>
      <c r="H2165" t="str">
        <f t="shared" si="335"/>
        <v>https://www.google.com/maps/place/14.004159,99.544458</v>
      </c>
      <c r="I2165" t="s">
        <v>28</v>
      </c>
      <c r="J2165" t="s">
        <v>14067</v>
      </c>
      <c r="K2165" t="s">
        <v>14326</v>
      </c>
      <c r="L2165" t="s">
        <v>885</v>
      </c>
      <c r="M2165" t="s">
        <v>4831</v>
      </c>
      <c r="N2165">
        <v>71000</v>
      </c>
      <c r="O2165" t="s">
        <v>4903</v>
      </c>
      <c r="P2165" t="s">
        <v>14069</v>
      </c>
      <c r="Q2165" s="3" t="s">
        <v>35</v>
      </c>
      <c r="R2165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5" s="3" t="str">
        <f>VLOOKUP($B2165,[1]Offline!$A$2:$K$2447,2,FALSE)</f>
        <v>Hypermarket</v>
      </c>
      <c r="T2165" s="3" t="str">
        <f>VLOOKUP($B2165,[1]Offline!$A$2:$K$2447,6,FALSE)</f>
        <v>08.00-21.00 (13Hrs )</v>
      </c>
      <c r="U2165" s="3" t="str">
        <f>VLOOKUP($B2165,[1]Offline!$A$2:$K$2447,8,FALSE)</f>
        <v>เลขที่ 355/3 ถ.แสงชูโตใต้ ต.ปากแพรก อ.เมือง จ.กาญจนบุรี 71000</v>
      </c>
      <c r="V2165" s="11" t="str">
        <f t="shared" si="330"/>
        <v>เลขที่ 355/3 ถ.แสงชูโตใต้ ต.ปากแพรก อ.เมือง จ.กาญจนบุรี 71000, โทรศัพท์: 03-451-4033</v>
      </c>
      <c r="W2165" s="3" t="str">
        <f>VLOOKUP($B2165,[1]Offline!$A$2:$K$2447,5,FALSE)</f>
        <v>store042@lotuss.com</v>
      </c>
      <c r="X2165" s="3" t="str">
        <f>VLOOKUP($B2165,[1]Offline!$A$2:$K$2447,10,FALSE)</f>
        <v>03-451-4033</v>
      </c>
      <c r="Y2165" t="s">
        <v>14327</v>
      </c>
      <c r="Z2165" t="str">
        <f t="shared" si="331"/>
        <v>034514033</v>
      </c>
      <c r="AA2165" t="str">
        <f t="shared" si="332"/>
        <v>03-451-4033</v>
      </c>
      <c r="AB2165" t="str">
        <f t="shared" si="333"/>
        <v>Valid</v>
      </c>
      <c r="AC2165" s="4" t="str">
        <f t="shared" si="337"/>
        <v>Valid</v>
      </c>
      <c r="AD2165" t="s">
        <v>14328</v>
      </c>
      <c r="AE2165" s="11" t="s">
        <v>14327</v>
      </c>
    </row>
    <row r="2166" spans="1:31" ht="16" x14ac:dyDescent="0.2">
      <c r="A2166" t="s">
        <v>14329</v>
      </c>
      <c r="B2166">
        <v>5043</v>
      </c>
      <c r="C2166" t="str">
        <f t="shared" si="328"/>
        <v>store_doc_5043</v>
      </c>
      <c r="D2166" t="s">
        <v>14330</v>
      </c>
      <c r="E2166" t="s">
        <v>14331</v>
      </c>
      <c r="F2166">
        <v>13.8089923</v>
      </c>
      <c r="G2166">
        <v>100.0526277</v>
      </c>
      <c r="H2166" t="str">
        <f t="shared" si="335"/>
        <v>https://www.google.com/maps/place/13.8089923,100.0526277</v>
      </c>
      <c r="I2166" t="s">
        <v>28</v>
      </c>
      <c r="J2166" t="s">
        <v>14067</v>
      </c>
      <c r="K2166" t="s">
        <v>14332</v>
      </c>
      <c r="L2166" t="s">
        <v>1227</v>
      </c>
      <c r="M2166" t="s">
        <v>350</v>
      </c>
      <c r="N2166">
        <v>73000</v>
      </c>
      <c r="O2166" t="s">
        <v>4761</v>
      </c>
      <c r="P2166" t="s">
        <v>14069</v>
      </c>
      <c r="Q2166" s="3" t="s">
        <v>35</v>
      </c>
      <c r="R2166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6" s="3" t="str">
        <f>VLOOKUP($B2166,[1]Offline!$A$2:$K$2447,2,FALSE)</f>
        <v>Hypermarket</v>
      </c>
      <c r="T2166" s="3" t="str">
        <f>VLOOKUP($B2166,[1]Offline!$A$2:$K$2447,6,FALSE)</f>
        <v>08.00-21.00 (13Hrs )</v>
      </c>
      <c r="U2166" s="3" t="str">
        <f>VLOOKUP($B2166,[1]Offline!$A$2:$K$2447,8,FALSE)</f>
        <v>เลขที่ 1048 ถ.เพชรเกษม ต.สนามจันทร์ อ.เมืองนครปฐม จ.นครปฐม 73000</v>
      </c>
      <c r="V2166" s="11" t="str">
        <f t="shared" si="330"/>
        <v>เลขที่ 1048 ถ.เพชรเกษม ต.สนามจันทร์ อ.เมืองนครปฐม จ.นครปฐม 73000, โทรศัพท์: 03-496-4952</v>
      </c>
      <c r="W2166" s="3" t="str">
        <f>VLOOKUP($B2166,[1]Offline!$A$2:$K$2447,5,FALSE)</f>
        <v>store043@lotuss.com</v>
      </c>
      <c r="X2166" s="3" t="str">
        <f>VLOOKUP($B2166,[1]Offline!$A$2:$K$2447,10,FALSE)</f>
        <v>03-496-4952</v>
      </c>
      <c r="Y2166" t="s">
        <v>14333</v>
      </c>
      <c r="Z2166" t="str">
        <f t="shared" si="331"/>
        <v>034964952</v>
      </c>
      <c r="AA2166" t="str">
        <f t="shared" si="332"/>
        <v>03-496-4952</v>
      </c>
      <c r="AB2166" t="str">
        <f t="shared" si="333"/>
        <v>Valid</v>
      </c>
      <c r="AC2166" s="4" t="str">
        <f t="shared" si="337"/>
        <v>Valid</v>
      </c>
      <c r="AD2166" t="s">
        <v>14334</v>
      </c>
      <c r="AE2166" s="11" t="s">
        <v>14333</v>
      </c>
    </row>
    <row r="2167" spans="1:31" ht="16" x14ac:dyDescent="0.2">
      <c r="A2167" t="s">
        <v>14335</v>
      </c>
      <c r="B2167">
        <v>5044</v>
      </c>
      <c r="C2167" t="str">
        <f t="shared" si="328"/>
        <v>store_doc_5044</v>
      </c>
      <c r="D2167" t="s">
        <v>14336</v>
      </c>
      <c r="E2167" t="s">
        <v>14337</v>
      </c>
      <c r="F2167">
        <v>12.6157266</v>
      </c>
      <c r="G2167">
        <v>102.1017174</v>
      </c>
      <c r="H2167" t="str">
        <f t="shared" si="335"/>
        <v>https://www.google.com/maps/place/12.6157266,102.1017174</v>
      </c>
      <c r="I2167" t="s">
        <v>28</v>
      </c>
      <c r="J2167" t="s">
        <v>14067</v>
      </c>
      <c r="K2167" t="s">
        <v>14338</v>
      </c>
      <c r="L2167" t="s">
        <v>885</v>
      </c>
      <c r="M2167" t="s">
        <v>2639</v>
      </c>
      <c r="N2167">
        <v>22000</v>
      </c>
      <c r="O2167" t="s">
        <v>13131</v>
      </c>
      <c r="P2167" t="s">
        <v>14069</v>
      </c>
      <c r="Q2167" s="3" t="s">
        <v>14076</v>
      </c>
      <c r="R2167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7" s="3" t="str">
        <f>VLOOKUP($B2167,[1]Offline!$A$2:$K$2447,2,FALSE)</f>
        <v>Hypermarket</v>
      </c>
      <c r="T2167" s="3" t="str">
        <f>VLOOKUP($B2167,[1]Offline!$A$2:$K$2447,6,FALSE)</f>
        <v>08.00-22.00 (14Hrs)</v>
      </c>
      <c r="U2167" s="3" t="str">
        <f>VLOOKUP($B2167,[1]Offline!$A$2:$K$2447,8,FALSE)</f>
        <v>เลขที่ 25/4 ถ.พระยาตรัง ต.วัดใหม่ อ.เมือง จ.จันทบุรี 22000</v>
      </c>
      <c r="V2167" s="11" t="str">
        <f t="shared" si="330"/>
        <v>เลขที่ 25/4 ถ.พระยาตรัง ต.วัดใหม่ อ.เมือง จ.จันทบุรี 22000, โทรศัพท์: 039-311-1124</v>
      </c>
      <c r="W2167" s="3" t="str">
        <f>VLOOKUP($B2167,[1]Offline!$A$2:$K$2447,5,FALSE)</f>
        <v>store044@lotuss.com</v>
      </c>
      <c r="X2167" s="3" t="str">
        <f>VLOOKUP($B2167,[1]Offline!$A$2:$K$2447,10,FALSE)</f>
        <v>039-311112-4</v>
      </c>
      <c r="Y2167" t="s">
        <v>14339</v>
      </c>
      <c r="Z2167" t="str">
        <f t="shared" si="331"/>
        <v>0393111124</v>
      </c>
      <c r="AA2167" t="str">
        <f t="shared" si="332"/>
        <v>039-311-1124</v>
      </c>
      <c r="AB2167" t="str">
        <f t="shared" si="333"/>
        <v>Valid</v>
      </c>
      <c r="AC2167" s="4" t="str">
        <f t="shared" si="337"/>
        <v>Valid</v>
      </c>
      <c r="AD2167" t="s">
        <v>14340</v>
      </c>
      <c r="AE2167" s="11" t="s">
        <v>14341</v>
      </c>
    </row>
    <row r="2168" spans="1:31" ht="16" x14ac:dyDescent="0.2">
      <c r="A2168" t="s">
        <v>14342</v>
      </c>
      <c r="B2168">
        <v>5045</v>
      </c>
      <c r="C2168" t="str">
        <f t="shared" si="328"/>
        <v>store_doc_5045</v>
      </c>
      <c r="D2168" t="s">
        <v>14343</v>
      </c>
      <c r="E2168" t="s">
        <v>14344</v>
      </c>
      <c r="F2168">
        <v>13.823724</v>
      </c>
      <c r="G2168">
        <v>100.40991699999999</v>
      </c>
      <c r="H2168" t="str">
        <f t="shared" si="335"/>
        <v>https://www.google.com/maps/place/13.823724,100.409917</v>
      </c>
      <c r="I2168" t="s">
        <v>28</v>
      </c>
      <c r="J2168" t="s">
        <v>14067</v>
      </c>
      <c r="K2168" t="s">
        <v>14345</v>
      </c>
      <c r="L2168" t="s">
        <v>430</v>
      </c>
      <c r="M2168" t="s">
        <v>232</v>
      </c>
      <c r="N2168">
        <v>11130</v>
      </c>
      <c r="O2168" t="s">
        <v>7470</v>
      </c>
      <c r="P2168" t="s">
        <v>14069</v>
      </c>
      <c r="Q2168" s="3" t="s">
        <v>35</v>
      </c>
      <c r="R2168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8" s="3" t="str">
        <f>VLOOKUP($B2168,[1]Offline!$A$2:$K$2447,2,FALSE)</f>
        <v>Hypermarket</v>
      </c>
      <c r="T2168" s="3" t="str">
        <f>VLOOKUP($B2168,[1]Offline!$A$2:$K$2447,6,FALSE)</f>
        <v>08.00-22.00 (14Hrs)</v>
      </c>
      <c r="U2168" s="3" t="str">
        <f>VLOOKUP($B2168,[1]Offline!$A$2:$K$2447,8,FALSE)</f>
        <v>เลขที่ 90 ม.5 ต.บางคูเวียง อ.บางกรวย จ.นนทบุรี 11130</v>
      </c>
      <c r="V2168" s="11" t="str">
        <f t="shared" si="330"/>
        <v>เลขที่ 90 ม.5 ต.บางคูเวียง อ.บางกรวย จ.นนทบุรี 11130, โทรศัพท์: 02-832-5000</v>
      </c>
      <c r="W2168" s="3" t="str">
        <f>VLOOKUP($B2168,[1]Offline!$A$2:$K$2447,5,FALSE)</f>
        <v>store045@lotuss.com</v>
      </c>
      <c r="X2168" s="3" t="str">
        <f>VLOOKUP($B2168,[1]Offline!$A$2:$K$2447,10,FALSE)</f>
        <v>02-832-5000</v>
      </c>
      <c r="Y2168" t="s">
        <v>14346</v>
      </c>
      <c r="Z2168" t="str">
        <f t="shared" si="331"/>
        <v>028325000</v>
      </c>
      <c r="AA2168" t="str">
        <f t="shared" si="332"/>
        <v>02-832-5000</v>
      </c>
      <c r="AB2168" t="str">
        <f t="shared" si="333"/>
        <v>Valid</v>
      </c>
      <c r="AC2168" s="4" t="str">
        <f t="shared" si="337"/>
        <v>Valid</v>
      </c>
      <c r="AD2168" t="s">
        <v>14347</v>
      </c>
      <c r="AE2168" s="11" t="s">
        <v>14346</v>
      </c>
    </row>
    <row r="2169" spans="1:31" ht="16" x14ac:dyDescent="0.2">
      <c r="A2169" t="s">
        <v>14348</v>
      </c>
      <c r="B2169">
        <v>5046</v>
      </c>
      <c r="C2169" t="str">
        <f t="shared" si="328"/>
        <v>store_doc_5046</v>
      </c>
      <c r="D2169" t="s">
        <v>14349</v>
      </c>
      <c r="E2169" t="s">
        <v>14350</v>
      </c>
      <c r="F2169">
        <v>17.872092899999998</v>
      </c>
      <c r="G2169">
        <v>102.74191810000001</v>
      </c>
      <c r="H2169" t="str">
        <f t="shared" si="335"/>
        <v>https://www.google.com/maps/place/17.8720929,102.7419181</v>
      </c>
      <c r="I2169" t="s">
        <v>28</v>
      </c>
      <c r="J2169" t="s">
        <v>14067</v>
      </c>
      <c r="K2169" t="s">
        <v>14351</v>
      </c>
      <c r="L2169" t="s">
        <v>885</v>
      </c>
      <c r="M2169" t="s">
        <v>6073</v>
      </c>
      <c r="N2169">
        <v>43000</v>
      </c>
      <c r="O2169" t="s">
        <v>8089</v>
      </c>
      <c r="P2169" t="s">
        <v>14069</v>
      </c>
      <c r="Q2169" s="3" t="s">
        <v>14076</v>
      </c>
      <c r="R2169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69" s="3" t="str">
        <f>VLOOKUP($B2169,[1]Offline!$A$2:$K$2447,2,FALSE)</f>
        <v>Hypermarket</v>
      </c>
      <c r="T2169" s="3" t="str">
        <f>VLOOKUP($B2169,[1]Offline!$A$2:$K$2447,6,FALSE)</f>
        <v>08:00-21:00 (13Hrs)</v>
      </c>
      <c r="U2169" s="3" t="str">
        <f>VLOOKUP($B2169,[1]Offline!$A$2:$K$2447,8,FALSE)</f>
        <v>เลขที่ 304 หมู่ 10 ถ.มิตรภาพ ต.โพธิ์ชัย อ.เมืองหนองคาย จ.หนองคาย 43000</v>
      </c>
      <c r="V2169" s="11" t="str">
        <f t="shared" si="330"/>
        <v>เลขที่ 304 หมู่ 10 ถ.มิตรภาพ ต.โพธิ์ชัย อ.เมืองหนองคาย จ.หนองคาย 43000, โทรศัพท์: 04-246-5824</v>
      </c>
      <c r="W2169" s="3" t="str">
        <f>VLOOKUP($B2169,[1]Offline!$A$2:$K$2447,5,FALSE)</f>
        <v>store046@lotuss.com</v>
      </c>
      <c r="X2169" s="3" t="str">
        <f>VLOOKUP($B2169,[1]Offline!$A$2:$K$2447,10,FALSE)</f>
        <v>04-246-5824</v>
      </c>
      <c r="Y2169" t="s">
        <v>14352</v>
      </c>
      <c r="Z2169" t="str">
        <f t="shared" si="331"/>
        <v>042465824</v>
      </c>
      <c r="AA2169" t="str">
        <f t="shared" si="332"/>
        <v>04-246-5824</v>
      </c>
      <c r="AB2169" t="str">
        <f t="shared" si="333"/>
        <v>Valid</v>
      </c>
      <c r="AC2169" s="4" t="str">
        <f t="shared" si="337"/>
        <v>Valid</v>
      </c>
      <c r="AD2169" t="s">
        <v>14353</v>
      </c>
      <c r="AE2169" s="11" t="s">
        <v>14352</v>
      </c>
    </row>
    <row r="2170" spans="1:31" ht="16" x14ac:dyDescent="0.2">
      <c r="A2170" t="s">
        <v>14354</v>
      </c>
      <c r="B2170">
        <v>5047</v>
      </c>
      <c r="C2170" t="str">
        <f t="shared" si="328"/>
        <v>store_doc_5047</v>
      </c>
      <c r="D2170" t="s">
        <v>14355</v>
      </c>
      <c r="E2170" t="s">
        <v>14356</v>
      </c>
      <c r="F2170">
        <v>13.537649800000001</v>
      </c>
      <c r="G2170">
        <v>99.817953500000002</v>
      </c>
      <c r="H2170" t="str">
        <f t="shared" si="335"/>
        <v>https://www.google.com/maps/place/13.5376498,99.8179535</v>
      </c>
      <c r="I2170" t="s">
        <v>28</v>
      </c>
      <c r="J2170" t="s">
        <v>14067</v>
      </c>
      <c r="K2170" t="s">
        <v>14357</v>
      </c>
      <c r="L2170" t="s">
        <v>885</v>
      </c>
      <c r="M2170" t="s">
        <v>2070</v>
      </c>
      <c r="N2170">
        <v>70000</v>
      </c>
      <c r="O2170" t="s">
        <v>1820</v>
      </c>
      <c r="P2170" t="s">
        <v>14069</v>
      </c>
      <c r="Q2170" s="3" t="s">
        <v>14076</v>
      </c>
      <c r="R2170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0" s="3" t="str">
        <f>VLOOKUP($B2170,[1]Offline!$A$2:$K$2447,2,FALSE)</f>
        <v>Hypermarket</v>
      </c>
      <c r="T2170" s="3" t="str">
        <f>VLOOKUP($B2170,[1]Offline!$A$2:$K$2447,6,FALSE)</f>
        <v>08.00-22.00 (14Hrs )</v>
      </c>
      <c r="U2170" s="3" t="str">
        <f>VLOOKUP($B2170,[1]Offline!$A$2:$K$2447,8,FALSE)</f>
        <v>เลขที่ 8/4 ถ.คทาธร ต.หน้าเมือง อ.เมือง จ.ราชบุรี 70000</v>
      </c>
      <c r="V2170" s="11" t="str">
        <f t="shared" si="330"/>
        <v>เลขที่ 8/4 ถ.คทาธร ต.หน้าเมือง อ.เมือง จ.ราชบุรี 70000, โทรศัพท์: 03-235-0320</v>
      </c>
      <c r="W2170" s="3" t="str">
        <f>VLOOKUP($B2170,[1]Offline!$A$2:$K$2447,5,FALSE)</f>
        <v>store047@lotuss.com</v>
      </c>
      <c r="X2170" s="3" t="str">
        <f>VLOOKUP($B2170,[1]Offline!$A$2:$K$2447,10,FALSE)</f>
        <v>03-235-0320</v>
      </c>
      <c r="Y2170" t="s">
        <v>14358</v>
      </c>
      <c r="Z2170" t="str">
        <f t="shared" si="331"/>
        <v>032350320</v>
      </c>
      <c r="AA2170" t="str">
        <f t="shared" si="332"/>
        <v>03-235-0320</v>
      </c>
      <c r="AB2170" t="str">
        <f t="shared" si="333"/>
        <v>Valid</v>
      </c>
      <c r="AC2170" s="4" t="str">
        <f t="shared" si="337"/>
        <v>Valid</v>
      </c>
      <c r="AD2170" t="s">
        <v>14359</v>
      </c>
      <c r="AE2170" s="11" t="s">
        <v>14358</v>
      </c>
    </row>
    <row r="2171" spans="1:31" ht="16" x14ac:dyDescent="0.2">
      <c r="A2171" t="s">
        <v>14360</v>
      </c>
      <c r="B2171">
        <v>5048</v>
      </c>
      <c r="C2171" t="str">
        <f t="shared" si="328"/>
        <v>store_doc_5048</v>
      </c>
      <c r="D2171" t="s">
        <v>14361</v>
      </c>
      <c r="E2171" t="s">
        <v>14362</v>
      </c>
      <c r="F2171">
        <v>13.7879875</v>
      </c>
      <c r="G2171">
        <v>100.5</v>
      </c>
      <c r="H2171" t="str">
        <f t="shared" si="335"/>
        <v>https://www.google.com/maps/place/13.7879875,100.5</v>
      </c>
      <c r="I2171" t="s">
        <v>28</v>
      </c>
      <c r="J2171" t="s">
        <v>14067</v>
      </c>
      <c r="K2171" t="s">
        <v>14363</v>
      </c>
      <c r="L2171" t="s">
        <v>9350</v>
      </c>
      <c r="M2171" t="s">
        <v>32</v>
      </c>
      <c r="N2171">
        <v>10700</v>
      </c>
      <c r="O2171" t="s">
        <v>9351</v>
      </c>
      <c r="P2171" t="s">
        <v>14069</v>
      </c>
      <c r="Q2171" s="3" t="s">
        <v>35</v>
      </c>
      <c r="R2171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1" s="3" t="str">
        <f>VLOOKUP($B2171,[1]Offline!$A$2:$K$2447,2,FALSE)</f>
        <v>Hypermarket</v>
      </c>
      <c r="T2171" s="3" t="str">
        <f>VLOOKUP($B2171,[1]Offline!$A$2:$K$2447,6,FALSE)</f>
        <v>08.00-22.00 (14 Hrs)</v>
      </c>
      <c r="U2171" s="3" t="str">
        <f>VLOOKUP($B2171,[1]Offline!$A$2:$K$2447,8,FALSE)</f>
        <v>เลขที่ 244 ถ.จรัญสนิทวงศ์ แขวงบางพลัด เขตบางพลัด กทม. 10700</v>
      </c>
      <c r="V2171" s="11" t="str">
        <f t="shared" si="330"/>
        <v>เลขที่ 244 ถ.จรัญสนิทวงศ์ แขวงบางพลัด เขตบางพลัด กทม. 10700, โทรศัพท์: 02-434-7100</v>
      </c>
      <c r="W2171" s="3" t="str">
        <f>VLOOKUP($B2171,[1]Offline!$A$2:$K$2447,5,FALSE)</f>
        <v>store048@lotuss.com</v>
      </c>
      <c r="X2171" s="3" t="str">
        <f>VLOOKUP($B2171,[1]Offline!$A$2:$K$2447,10,FALSE)</f>
        <v>02-434-7100</v>
      </c>
      <c r="Y2171" t="s">
        <v>14364</v>
      </c>
      <c r="Z2171" t="str">
        <f t="shared" si="331"/>
        <v>024347100</v>
      </c>
      <c r="AA2171" t="str">
        <f t="shared" si="332"/>
        <v>02-434-7100</v>
      </c>
      <c r="AB2171" t="str">
        <f t="shared" si="333"/>
        <v>Valid</v>
      </c>
      <c r="AC2171" s="4" t="str">
        <f t="shared" si="337"/>
        <v>Valid</v>
      </c>
      <c r="AD2171" t="s">
        <v>14365</v>
      </c>
      <c r="AE2171" s="11" t="s">
        <v>14364</v>
      </c>
    </row>
    <row r="2172" spans="1:31" ht="16" x14ac:dyDescent="0.2">
      <c r="A2172" t="s">
        <v>14366</v>
      </c>
      <c r="B2172">
        <v>5049</v>
      </c>
      <c r="C2172" t="str">
        <f t="shared" si="328"/>
        <v>store_doc_5049</v>
      </c>
      <c r="D2172" t="s">
        <v>14367</v>
      </c>
      <c r="E2172" t="s">
        <v>14368</v>
      </c>
      <c r="F2172">
        <v>13.7481656</v>
      </c>
      <c r="G2172">
        <v>100.52455740000001</v>
      </c>
      <c r="H2172" t="str">
        <f t="shared" si="335"/>
        <v>https://www.google.com/maps/place/13.7481656,100.5245574</v>
      </c>
      <c r="I2172" t="s">
        <v>28</v>
      </c>
      <c r="J2172" t="s">
        <v>14067</v>
      </c>
      <c r="K2172" t="s">
        <v>14369</v>
      </c>
      <c r="L2172" t="s">
        <v>8405</v>
      </c>
      <c r="M2172" t="s">
        <v>32</v>
      </c>
      <c r="N2172">
        <v>10330</v>
      </c>
      <c r="O2172" t="s">
        <v>8406</v>
      </c>
      <c r="P2172" t="s">
        <v>14069</v>
      </c>
      <c r="Q2172" s="3" t="s">
        <v>14076</v>
      </c>
      <c r="R2172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2" s="3" t="str">
        <f>VLOOKUP($B2172,[1]Offline!$A$2:$K$2447,2,FALSE)</f>
        <v>Hypermarket</v>
      </c>
      <c r="T2172" s="3" t="str">
        <f>VLOOKUP($B2172,[1]Offline!$A$2:$K$2447,6,FALSE)</f>
        <v>08.00-22.00 (14Hrs)</v>
      </c>
      <c r="U2172" s="3" t="str">
        <f>VLOOKUP($B2172,[1]Offline!$A$2:$K$2447,8,FALSE)</f>
        <v>เลขที่ 831  ถ.พระราม1  แขวงวังใหม่ เขตปทุมวัน กทม. 10330</v>
      </c>
      <c r="V2172" s="11" t="str">
        <f t="shared" si="330"/>
        <v>เลขที่ 831  ถ.พระราม1  แขวงวังใหม่ เขตปทุมวัน กทม. 10330, โทรศัพท์: 02-612-3960</v>
      </c>
      <c r="W2172" s="3" t="str">
        <f>VLOOKUP($B2172,[1]Offline!$A$2:$K$2447,5,FALSE)</f>
        <v>store049@lotuss.com</v>
      </c>
      <c r="X2172" s="3" t="str">
        <f>VLOOKUP($B2172,[1]Offline!$A$2:$K$2447,10,FALSE)</f>
        <v>02-612-3960</v>
      </c>
      <c r="Y2172" t="s">
        <v>14370</v>
      </c>
      <c r="Z2172" t="str">
        <f t="shared" si="331"/>
        <v>026123960</v>
      </c>
      <c r="AA2172" t="str">
        <f t="shared" si="332"/>
        <v>02-612-3960</v>
      </c>
      <c r="AB2172" t="str">
        <f t="shared" si="333"/>
        <v>Valid</v>
      </c>
      <c r="AC2172" s="4" t="str">
        <f t="shared" si="337"/>
        <v>Valid</v>
      </c>
      <c r="AD2172" t="s">
        <v>14371</v>
      </c>
      <c r="AE2172" s="11" t="s">
        <v>14370</v>
      </c>
    </row>
    <row r="2173" spans="1:31" ht="16" x14ac:dyDescent="0.2">
      <c r="A2173" t="s">
        <v>14372</v>
      </c>
      <c r="B2173">
        <v>5050</v>
      </c>
      <c r="C2173" t="str">
        <f t="shared" si="328"/>
        <v>store_doc_5050</v>
      </c>
      <c r="D2173" t="s">
        <v>14373</v>
      </c>
      <c r="E2173" t="s">
        <v>14374</v>
      </c>
      <c r="F2173">
        <v>14.001579899999999</v>
      </c>
      <c r="G2173">
        <v>100.68112859999999</v>
      </c>
      <c r="H2173" t="str">
        <f t="shared" si="335"/>
        <v>https://www.google.com/maps/place/14.0015799,100.6811286</v>
      </c>
      <c r="I2173" t="s">
        <v>28</v>
      </c>
      <c r="J2173" t="s">
        <v>14067</v>
      </c>
      <c r="K2173" t="s">
        <v>14375</v>
      </c>
      <c r="L2173" t="s">
        <v>444</v>
      </c>
      <c r="M2173" t="s">
        <v>241</v>
      </c>
      <c r="N2173">
        <v>12130</v>
      </c>
      <c r="O2173" t="s">
        <v>1333</v>
      </c>
      <c r="P2173" t="s">
        <v>14069</v>
      </c>
      <c r="Q2173" s="3" t="s">
        <v>35</v>
      </c>
      <c r="R2173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3" s="3" t="str">
        <f>VLOOKUP($B2173,[1]Offline!$A$2:$K$2447,2,FALSE)</f>
        <v>Hypermarket</v>
      </c>
      <c r="T2173" s="3" t="str">
        <f>VLOOKUP($B2173,[1]Offline!$A$2:$K$2447,6,FALSE)</f>
        <v>08.00-22.00 (14Hrs)</v>
      </c>
      <c r="U2173" s="3" t="str">
        <f>VLOOKUP($B2173,[1]Offline!$A$2:$K$2447,8,FALSE)</f>
        <v>เลขที่ 90 ม.2 ถ.รังสิต-นครนายก ต.บึงยี่โถ อ.ธัญบุรี จ.ปทุมธานี 12130</v>
      </c>
      <c r="V2173" s="11" t="str">
        <f t="shared" si="330"/>
        <v>เลขที่ 90 ม.2 ถ.รังสิต-นครนายก ต.บึงยี่โถ อ.ธัญบุรี จ.ปทุมธานี 12130, โทรศัพท์: 02-549-7225</v>
      </c>
      <c r="W2173" s="3" t="str">
        <f>VLOOKUP($B2173,[1]Offline!$A$2:$K$2447,5,FALSE)</f>
        <v>store050@lotuss.com</v>
      </c>
      <c r="X2173" s="3" t="str">
        <f>VLOOKUP($B2173,[1]Offline!$A$2:$K$2447,10,FALSE)</f>
        <v>02-549-7225</v>
      </c>
      <c r="Y2173" t="s">
        <v>14376</v>
      </c>
      <c r="Z2173" t="str">
        <f t="shared" si="331"/>
        <v>025497225</v>
      </c>
      <c r="AA2173" t="str">
        <f t="shared" si="332"/>
        <v>02-549-7225</v>
      </c>
      <c r="AB2173" t="str">
        <f t="shared" si="333"/>
        <v>Valid</v>
      </c>
      <c r="AC2173" s="4" t="str">
        <f t="shared" si="337"/>
        <v>Valid</v>
      </c>
      <c r="AD2173" t="s">
        <v>14377</v>
      </c>
      <c r="AE2173" s="11" t="s">
        <v>14376</v>
      </c>
    </row>
    <row r="2174" spans="1:31" ht="16" x14ac:dyDescent="0.2">
      <c r="A2174" t="s">
        <v>14378</v>
      </c>
      <c r="B2174">
        <v>5051</v>
      </c>
      <c r="C2174" t="str">
        <f t="shared" si="328"/>
        <v>store_doc_5051</v>
      </c>
      <c r="D2174" t="s">
        <v>14379</v>
      </c>
      <c r="E2174" t="s">
        <v>14380</v>
      </c>
      <c r="F2174">
        <v>13.8238284</v>
      </c>
      <c r="G2174">
        <v>100.59025699999999</v>
      </c>
      <c r="H2174" t="str">
        <f t="shared" si="335"/>
        <v>https://www.google.com/maps/place/13.8238284,100.590257</v>
      </c>
      <c r="I2174" t="s">
        <v>28</v>
      </c>
      <c r="J2174" t="s">
        <v>14067</v>
      </c>
      <c r="K2174" t="s">
        <v>14381</v>
      </c>
      <c r="L2174" t="s">
        <v>261</v>
      </c>
      <c r="M2174" t="s">
        <v>32</v>
      </c>
      <c r="N2174">
        <v>10230</v>
      </c>
      <c r="O2174" t="s">
        <v>262</v>
      </c>
      <c r="P2174" t="s">
        <v>14069</v>
      </c>
      <c r="Q2174" s="3" t="s">
        <v>35</v>
      </c>
      <c r="R2174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4" s="3" t="str">
        <f>VLOOKUP($B2174,[1]Offline!$A$2:$K$2447,2,FALSE)</f>
        <v>Hypermarket</v>
      </c>
      <c r="T2174" s="3" t="str">
        <f>VLOOKUP($B2174,[1]Offline!$A$2:$K$2447,6,FALSE)</f>
        <v>07:00-21:00 (14Hrs)</v>
      </c>
      <c r="U2174" s="3" t="str">
        <f>VLOOKUP($B2174,[1]Offline!$A$2:$K$2447,8,FALSE)</f>
        <v>เลขที่ 555,557 ถนนลาดพร้าววังหิน แขวงลาดพร้าว เขตลาดพร้าว กทม. 10230</v>
      </c>
      <c r="V2174" s="11" t="str">
        <f t="shared" si="330"/>
        <v>เลขที่ 555,557 ถนนลาดพร้าววังหิน แขวงลาดพร้าว เขตลาดพร้าว กทม. 10230, โทรศัพท์: 02-942-3841</v>
      </c>
      <c r="W2174" s="3" t="str">
        <f>VLOOKUP($B2174,[1]Offline!$A$2:$K$2447,5,FALSE)</f>
        <v>store051@lotuss.com</v>
      </c>
      <c r="X2174" s="3" t="str">
        <f>VLOOKUP($B2174,[1]Offline!$A$2:$K$2447,10,FALSE)</f>
        <v>02-942-3841</v>
      </c>
      <c r="Y2174" t="s">
        <v>14382</v>
      </c>
      <c r="Z2174" t="str">
        <f t="shared" si="331"/>
        <v>029423841</v>
      </c>
      <c r="AA2174" t="str">
        <f t="shared" si="332"/>
        <v>02-942-3841</v>
      </c>
      <c r="AB2174" t="str">
        <f t="shared" si="333"/>
        <v>Valid</v>
      </c>
      <c r="AC2174" s="4" t="str">
        <f t="shared" si="337"/>
        <v>Valid</v>
      </c>
      <c r="AD2174" t="s">
        <v>14383</v>
      </c>
      <c r="AE2174" s="11" t="s">
        <v>14382</v>
      </c>
    </row>
    <row r="2175" spans="1:31" ht="16" x14ac:dyDescent="0.2">
      <c r="A2175" t="s">
        <v>14384</v>
      </c>
      <c r="B2175">
        <v>5052</v>
      </c>
      <c r="C2175" t="str">
        <f t="shared" si="328"/>
        <v>store_doc_5052</v>
      </c>
      <c r="D2175" t="s">
        <v>14385</v>
      </c>
      <c r="E2175" t="s">
        <v>14386</v>
      </c>
      <c r="F2175">
        <v>14.020448</v>
      </c>
      <c r="G2175">
        <v>100.5263913</v>
      </c>
      <c r="H2175" t="str">
        <f t="shared" si="335"/>
        <v>https://www.google.com/maps/place/14.020448,100.5263913</v>
      </c>
      <c r="I2175" t="s">
        <v>28</v>
      </c>
      <c r="J2175" t="s">
        <v>14067</v>
      </c>
      <c r="K2175" t="s">
        <v>14387</v>
      </c>
      <c r="L2175" t="s">
        <v>885</v>
      </c>
      <c r="M2175" t="s">
        <v>241</v>
      </c>
      <c r="N2175">
        <v>12000</v>
      </c>
      <c r="O2175" t="s">
        <v>14388</v>
      </c>
      <c r="P2175" t="s">
        <v>14069</v>
      </c>
      <c r="Q2175" s="3" t="s">
        <v>14076</v>
      </c>
      <c r="R2175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5" s="3" t="str">
        <f>VLOOKUP($B2175,[1]Offline!$A$2:$K$2447,2,FALSE)</f>
        <v>Hypermarket</v>
      </c>
      <c r="T2175" s="3" t="str">
        <f>VLOOKUP($B2175,[1]Offline!$A$2:$K$2447,6,FALSE)</f>
        <v>08.00-21.00 (13Hrs )</v>
      </c>
      <c r="U2175" s="3" t="str">
        <f>VLOOKUP($B2175,[1]Offline!$A$2:$K$2447,8,FALSE)</f>
        <v>เลขที่ 21/49 ถ.ปทุม-สามโคก ต.บางปรอก อ.เมือง ปทุมธานี 12000</v>
      </c>
      <c r="V2175" s="11" t="str">
        <f t="shared" si="330"/>
        <v>เลขที่ 21/49 ถ.ปทุม-สามโคก ต.บางปรอก อ.เมือง ปทุมธานี 12000, โทรศัพท์: 02-978-1834</v>
      </c>
      <c r="W2175" s="3" t="str">
        <f>VLOOKUP($B2175,[1]Offline!$A$2:$K$2447,5,FALSE)</f>
        <v>store052@lotuss.com</v>
      </c>
      <c r="X2175" s="3" t="str">
        <f>VLOOKUP($B2175,[1]Offline!$A$2:$K$2447,10,FALSE)</f>
        <v>02-978-1834</v>
      </c>
      <c r="Y2175" t="s">
        <v>14389</v>
      </c>
      <c r="Z2175" t="str">
        <f t="shared" si="331"/>
        <v>029781834</v>
      </c>
      <c r="AA2175" t="str">
        <f t="shared" si="332"/>
        <v>02-978-1834</v>
      </c>
      <c r="AB2175" t="str">
        <f t="shared" si="333"/>
        <v>Valid</v>
      </c>
      <c r="AC2175" s="4" t="str">
        <f t="shared" si="337"/>
        <v>Valid</v>
      </c>
      <c r="AD2175" t="s">
        <v>14390</v>
      </c>
      <c r="AE2175" s="11" t="s">
        <v>14389</v>
      </c>
    </row>
    <row r="2176" spans="1:31" ht="16" x14ac:dyDescent="0.2">
      <c r="A2176" t="s">
        <v>14391</v>
      </c>
      <c r="B2176">
        <v>5053</v>
      </c>
      <c r="C2176" t="str">
        <f t="shared" si="328"/>
        <v>store_doc_5053</v>
      </c>
      <c r="D2176" t="s">
        <v>14392</v>
      </c>
      <c r="E2176" t="s">
        <v>14393</v>
      </c>
      <c r="F2176">
        <v>15.812037800000001</v>
      </c>
      <c r="G2176">
        <v>102.02419039999999</v>
      </c>
      <c r="H2176" t="str">
        <f t="shared" si="335"/>
        <v>https://www.google.com/maps/place/15.8120378,102.0241904</v>
      </c>
      <c r="I2176" t="s">
        <v>28</v>
      </c>
      <c r="J2176" t="s">
        <v>14067</v>
      </c>
      <c r="K2176" t="s">
        <v>14394</v>
      </c>
      <c r="L2176" t="s">
        <v>885</v>
      </c>
      <c r="M2176" t="s">
        <v>2876</v>
      </c>
      <c r="N2176">
        <v>36000</v>
      </c>
      <c r="O2176" t="s">
        <v>2425</v>
      </c>
      <c r="P2176" t="s">
        <v>14069</v>
      </c>
      <c r="Q2176" s="3" t="s">
        <v>14395</v>
      </c>
      <c r="R2176" s="3" t="str">
        <f t="shared" si="329"/>
        <v>7:00-19:00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6" s="3" t="str">
        <f>VLOOKUP($B2176,[1]Offline!$A$2:$K$2447,2,FALSE)</f>
        <v>Hypermarket</v>
      </c>
      <c r="T2176" s="3" t="str">
        <f>VLOOKUP($B2176,[1]Offline!$A$2:$K$2447,6,FALSE)</f>
        <v>08:00-21:00 (13Hrs)</v>
      </c>
      <c r="U2176" s="3" t="str">
        <f>VLOOKUP($B2176,[1]Offline!$A$2:$K$2447,8,FALSE)</f>
        <v>เลขที่ 171 หมู่ที่ 4 ต.ในเมือง อ.เมือง จ.ชัยภูมิ 36000</v>
      </c>
      <c r="V2176" s="11" t="str">
        <f t="shared" si="330"/>
        <v>เลขที่ 171 หมู่ที่ 4 ต.ในเมือง อ.เมือง จ.ชัยภูมิ 36000, โทรศัพท์: 04-481-6321</v>
      </c>
      <c r="W2176" s="3" t="str">
        <f>VLOOKUP($B2176,[1]Offline!$A$2:$K$2447,5,FALSE)</f>
        <v>store053@lotuss.com</v>
      </c>
      <c r="X2176" s="3" t="str">
        <f>VLOOKUP($B2176,[1]Offline!$A$2:$K$2447,10,FALSE)</f>
        <v>04-481-6321</v>
      </c>
      <c r="Y2176" t="s">
        <v>14396</v>
      </c>
      <c r="Z2176" t="str">
        <f t="shared" si="331"/>
        <v>044816321</v>
      </c>
      <c r="AA2176" t="str">
        <f t="shared" si="332"/>
        <v>04-481-6321</v>
      </c>
      <c r="AB2176" t="str">
        <f t="shared" si="333"/>
        <v>Valid</v>
      </c>
      <c r="AC2176" s="4" t="str">
        <f t="shared" si="337"/>
        <v>Valid</v>
      </c>
      <c r="AD2176" t="s">
        <v>14397</v>
      </c>
      <c r="AE2176" s="11" t="s">
        <v>14396</v>
      </c>
    </row>
    <row r="2177" spans="1:31" ht="16" x14ac:dyDescent="0.2">
      <c r="A2177" t="s">
        <v>14398</v>
      </c>
      <c r="B2177">
        <v>5054</v>
      </c>
      <c r="C2177" t="str">
        <f t="shared" si="328"/>
        <v>store_doc_5054</v>
      </c>
      <c r="D2177" t="s">
        <v>14399</v>
      </c>
      <c r="E2177" t="s">
        <v>14400</v>
      </c>
      <c r="F2177">
        <v>13.6315949</v>
      </c>
      <c r="G2177">
        <v>100.7102869</v>
      </c>
      <c r="H2177" t="str">
        <f t="shared" si="335"/>
        <v>https://www.google.com/maps/place/13.6315949,100.7102869</v>
      </c>
      <c r="I2177" t="s">
        <v>28</v>
      </c>
      <c r="J2177" t="s">
        <v>14067</v>
      </c>
      <c r="K2177" t="s">
        <v>14401</v>
      </c>
      <c r="L2177" t="s">
        <v>116</v>
      </c>
      <c r="M2177" t="s">
        <v>100</v>
      </c>
      <c r="N2177">
        <v>10540</v>
      </c>
      <c r="O2177" t="s">
        <v>2223</v>
      </c>
      <c r="P2177" t="s">
        <v>14069</v>
      </c>
      <c r="Q2177" s="3" t="s">
        <v>35</v>
      </c>
      <c r="R2177" s="3" t="str">
        <f t="shared" si="32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7" s="3" t="str">
        <f>VLOOKUP($B2177,[1]Offline!$A$2:$K$2447,2,FALSE)</f>
        <v>Hypermarket</v>
      </c>
      <c r="T2177" s="3" t="str">
        <f>VLOOKUP($B2177,[1]Offline!$A$2:$K$2447,6,FALSE)</f>
        <v>09.00-21.00 (12Hrs)</v>
      </c>
      <c r="U2177" s="3" t="str">
        <f>VLOOKUP($B2177,[1]Offline!$A$2:$K$2447,8,FALSE)</f>
        <v>เลขที่ 99/27 ม. 1 ต.ราชเทวี อ.บางพลี จ.สมุทรปราการ 10540</v>
      </c>
      <c r="V2177" s="11" t="str">
        <f t="shared" si="330"/>
        <v>เลขที่ 99/27 ม. 1 ต.ราชเทวี อ.บางพลี จ.สมุทรปราการ 10540, โทรศัพท์: 02-715-0340</v>
      </c>
      <c r="W2177" s="3" t="str">
        <f>VLOOKUP($B2177,[1]Offline!$A$2:$K$2447,5,FALSE)</f>
        <v>store054@lotuss.com</v>
      </c>
      <c r="X2177" s="3" t="str">
        <f>VLOOKUP($B2177,[1]Offline!$A$2:$K$2447,10,FALSE)</f>
        <v>02-715-0340</v>
      </c>
      <c r="Y2177" t="s">
        <v>14402</v>
      </c>
      <c r="Z2177" t="str">
        <f t="shared" si="331"/>
        <v>027150340</v>
      </c>
      <c r="AA2177" t="str">
        <f t="shared" si="332"/>
        <v>02-715-0340</v>
      </c>
      <c r="AB2177" t="str">
        <f t="shared" si="333"/>
        <v>Valid</v>
      </c>
      <c r="AC2177" s="4" t="str">
        <f t="shared" si="337"/>
        <v>Valid</v>
      </c>
      <c r="AD2177" t="s">
        <v>14403</v>
      </c>
      <c r="AE2177" s="11" t="s">
        <v>14402</v>
      </c>
    </row>
    <row r="2178" spans="1:31" ht="16" x14ac:dyDescent="0.2">
      <c r="A2178" t="s">
        <v>14404</v>
      </c>
      <c r="B2178">
        <v>5055</v>
      </c>
      <c r="C2178" t="str">
        <f t="shared" si="328"/>
        <v>store_doc_5055</v>
      </c>
      <c r="D2178" t="s">
        <v>14405</v>
      </c>
      <c r="E2178" t="s">
        <v>14406</v>
      </c>
      <c r="F2178">
        <v>12.5575166</v>
      </c>
      <c r="G2178">
        <v>99.958230900000004</v>
      </c>
      <c r="H2178" t="str">
        <f t="shared" si="335"/>
        <v>https://www.google.com/maps/place/12.5575166,99.9582309</v>
      </c>
      <c r="I2178" t="s">
        <v>28</v>
      </c>
      <c r="J2178" t="s">
        <v>14067</v>
      </c>
      <c r="K2178" t="s">
        <v>14407</v>
      </c>
      <c r="L2178" t="s">
        <v>3023</v>
      </c>
      <c r="M2178" t="s">
        <v>1043</v>
      </c>
      <c r="N2178">
        <v>77110</v>
      </c>
      <c r="O2178" t="s">
        <v>3024</v>
      </c>
      <c r="P2178" t="s">
        <v>14069</v>
      </c>
      <c r="Q2178" s="3" t="s">
        <v>14076</v>
      </c>
      <c r="R2178" s="3" t="str">
        <f t="shared" si="32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8" s="3" t="str">
        <f>VLOOKUP($B2178,[1]Offline!$A$2:$K$2447,2,FALSE)</f>
        <v>Hypermarket</v>
      </c>
      <c r="T2178" s="3" t="str">
        <f>VLOOKUP($B2178,[1]Offline!$A$2:$K$2447,6,FALSE)</f>
        <v>08.00-22.00 (14 Hrs)</v>
      </c>
      <c r="U2178" s="3" t="str">
        <f>VLOOKUP($B2178,[1]Offline!$A$2:$K$2447,8,FALSE)</f>
        <v>เลขที่ 234/1 ชั้น 1 อาคารศูนย์การค้าหัวหิน มาร์เก็ต วิลเลจ ถ.เพชรเกษม ต.หัวหิน อ.หัวหิน จ.ประจวบคีรีขันธ์ 77110</v>
      </c>
      <c r="V2178" s="11" t="str">
        <f t="shared" si="330"/>
        <v>เลขที่ 234/1 ชั้น 1 อาคารศูนย์การค้าหัวหิน มาร์เก็ต วิลเลจ ถ.เพชรเกษม ต.หัวหิน อ.หัวหิน จ.ประจวบคีรีขันธ์ 77110, โทรศัพท์: 03-252-6071</v>
      </c>
      <c r="W2178" s="3" t="str">
        <f>VLOOKUP($B2178,[1]Offline!$A$2:$K$2447,5,FALSE)</f>
        <v>store055@lotuss.com</v>
      </c>
      <c r="X2178" s="3" t="str">
        <f>VLOOKUP($B2178,[1]Offline!$A$2:$K$2447,10,FALSE)</f>
        <v>03-252-6071</v>
      </c>
      <c r="Y2178" t="s">
        <v>14408</v>
      </c>
      <c r="Z2178" t="str">
        <f t="shared" si="331"/>
        <v>032526071</v>
      </c>
      <c r="AA2178" t="str">
        <f t="shared" si="332"/>
        <v>03-252-6071</v>
      </c>
      <c r="AB2178" t="str">
        <f t="shared" si="333"/>
        <v>Valid</v>
      </c>
      <c r="AC2178" s="4" t="str">
        <f t="shared" si="337"/>
        <v>Valid</v>
      </c>
      <c r="AD2178" t="s">
        <v>14409</v>
      </c>
      <c r="AE2178" s="11" t="s">
        <v>14408</v>
      </c>
    </row>
    <row r="2179" spans="1:31" ht="16" x14ac:dyDescent="0.2">
      <c r="A2179" t="s">
        <v>14410</v>
      </c>
      <c r="B2179">
        <v>5056</v>
      </c>
      <c r="C2179" t="str">
        <f t="shared" ref="C2179:C2242" si="338">CONCATENATE("store_doc_",B2179)</f>
        <v>store_doc_5056</v>
      </c>
      <c r="D2179" t="s">
        <v>14411</v>
      </c>
      <c r="E2179" t="s">
        <v>14412</v>
      </c>
      <c r="F2179">
        <v>13.936303736763399</v>
      </c>
      <c r="G2179">
        <v>100.736194042327</v>
      </c>
      <c r="H2179" t="str">
        <f t="shared" si="335"/>
        <v>https://www.google.com/maps/place/13.9363037367634,100.736194042327</v>
      </c>
      <c r="I2179" t="s">
        <v>28</v>
      </c>
      <c r="J2179" t="s">
        <v>14067</v>
      </c>
      <c r="K2179" t="s">
        <v>14413</v>
      </c>
      <c r="L2179" t="s">
        <v>13371</v>
      </c>
      <c r="M2179" t="s">
        <v>14414</v>
      </c>
      <c r="N2179">
        <v>12150</v>
      </c>
      <c r="O2179" t="s">
        <v>13576</v>
      </c>
      <c r="P2179" t="s">
        <v>14069</v>
      </c>
      <c r="Q2179" s="3" t="s">
        <v>14076</v>
      </c>
      <c r="R2179" s="3" t="str">
        <f t="shared" ref="R2179:R2242" si="339">_xlfn.CONCAT($Q2179,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79" s="3" t="str">
        <f>VLOOKUP($B2179,[1]Offline!$A$2:$K$2447,2,FALSE)</f>
        <v>Hypermarket</v>
      </c>
      <c r="T2179" s="3" t="str">
        <f>VLOOKUP($B2179,[1]Offline!$A$2:$K$2447,6,FALSE)</f>
        <v>08.00-21.00 (13Hrs)</v>
      </c>
      <c r="U2179" s="3" t="str">
        <f>VLOOKUP($B2179,[1]Offline!$A$2:$K$2447,8,FALSE)</f>
        <v>เลขที่ 75 ม.5 ต.บึงคำพร้อย อ.ลำลูกกา จ.ปทุมธานี 12150</v>
      </c>
      <c r="V2179" s="11" t="str">
        <f t="shared" ref="V2179:V2242" si="340">$U2179 &amp; ", โทรศัพท์: " &amp; $AE2179</f>
        <v>เลขที่ 75 ม.5 ต.บึงคำพร้อย อ.ลำลูกกา จ.ปทุมธานี 12150, โทรศัพท์: 02-998-8100</v>
      </c>
      <c r="W2179" s="3" t="str">
        <f>VLOOKUP($B2179,[1]Offline!$A$2:$K$2447,5,FALSE)</f>
        <v>store056@lotuss.com</v>
      </c>
      <c r="X2179" s="3" t="str">
        <f>VLOOKUP($B2179,[1]Offline!$A$2:$K$2447,10,FALSE)</f>
        <v>02-998-8100</v>
      </c>
      <c r="Y2179" t="s">
        <v>14415</v>
      </c>
      <c r="Z2179" t="str">
        <f t="shared" ref="Z2179:Z2242" si="341">SUBSTITUTE($Y2179, "-", "")</f>
        <v>029988100</v>
      </c>
      <c r="AA2179" t="str">
        <f t="shared" ref="AA2179:AA2242" si="342">IF(LEN($Z2179)=9, TEXT($Z2179, "00-000-0000"), TEXT($Z2179, "000-000-0000"))</f>
        <v>02-998-8100</v>
      </c>
      <c r="AB2179" t="str">
        <f t="shared" ref="AB2179:AB2242" si="343">IF(AND(LEFT($Z2179,1)="0", OR(LEN($Z2179)=9, LEN($Z2179)=10)), "Valid", "Invalid")</f>
        <v>Valid</v>
      </c>
      <c r="AC2179" s="4" t="str">
        <f t="shared" si="337"/>
        <v>Valid</v>
      </c>
      <c r="AD2179" t="s">
        <v>14416</v>
      </c>
      <c r="AE2179" s="11" t="s">
        <v>14415</v>
      </c>
    </row>
    <row r="2180" spans="1:31" ht="16" x14ac:dyDescent="0.2">
      <c r="A2180" t="s">
        <v>14417</v>
      </c>
      <c r="B2180">
        <v>5057</v>
      </c>
      <c r="C2180" t="str">
        <f t="shared" si="338"/>
        <v>store_doc_5057</v>
      </c>
      <c r="D2180" t="s">
        <v>14418</v>
      </c>
      <c r="E2180" t="s">
        <v>14419</v>
      </c>
      <c r="F2180">
        <v>14.7866195</v>
      </c>
      <c r="G2180">
        <v>100.6782302</v>
      </c>
      <c r="H2180" t="str">
        <f t="shared" ref="H2180:H2243" si="344">CONCATENATE("https://www.google.com/maps/place/",F2180,",",G2180)</f>
        <v>https://www.google.com/maps/place/14.7866195,100.6782302</v>
      </c>
      <c r="I2180" t="s">
        <v>28</v>
      </c>
      <c r="J2180" t="s">
        <v>14067</v>
      </c>
      <c r="K2180" t="s">
        <v>14420</v>
      </c>
      <c r="L2180" t="s">
        <v>885</v>
      </c>
      <c r="M2180" t="s">
        <v>2198</v>
      </c>
      <c r="N2180">
        <v>15000</v>
      </c>
      <c r="O2180" t="s">
        <v>14421</v>
      </c>
      <c r="P2180" t="s">
        <v>14069</v>
      </c>
      <c r="Q2180" s="3" t="s">
        <v>14422</v>
      </c>
      <c r="R2180" s="3" t="str">
        <f t="shared" si="339"/>
        <v>9:00-21:00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0" s="3" t="str">
        <f>VLOOKUP($B2180,[1]Offline!$A$2:$K$2447,2,FALSE)</f>
        <v>Hypermarket</v>
      </c>
      <c r="T2180" s="3" t="str">
        <f>VLOOKUP($B2180,[1]Offline!$A$2:$K$2447,6,FALSE)</f>
        <v>09.00-21.00 (12 Hrs )</v>
      </c>
      <c r="U2180" s="3" t="str">
        <f>VLOOKUP($B2180,[1]Offline!$A$2:$K$2447,8,FALSE)</f>
        <v>เลขที่ 111 ม. 3 ถ.พหลโยธิน ต.ท่าศาลา อ.เมืองลพบุรี จ.ลพบุรี 15000</v>
      </c>
      <c r="V2180" s="11" t="str">
        <f t="shared" si="340"/>
        <v>เลขที่ 111 ม. 3 ถ.พหลโยธิน ต.ท่าศาลา อ.เมืองลพบุรี จ.ลพบุรี 15000, โทรศัพท์: 03-661-4771</v>
      </c>
      <c r="W2180" s="3" t="str">
        <f>VLOOKUP($B2180,[1]Offline!$A$2:$K$2447,5,FALSE)</f>
        <v>store057@lotuss.com</v>
      </c>
      <c r="X2180" s="3" t="str">
        <f>VLOOKUP($B2180,[1]Offline!$A$2:$K$2447,10,FALSE)</f>
        <v>03-661-4771</v>
      </c>
      <c r="Y2180" t="s">
        <v>14423</v>
      </c>
      <c r="Z2180" t="str">
        <f t="shared" si="341"/>
        <v>036614771</v>
      </c>
      <c r="AA2180" t="str">
        <f t="shared" si="342"/>
        <v>03-661-4771</v>
      </c>
      <c r="AB2180" t="str">
        <f t="shared" si="343"/>
        <v>Valid</v>
      </c>
      <c r="AC2180" s="4" t="str">
        <f t="shared" si="337"/>
        <v>Valid</v>
      </c>
      <c r="AD2180" t="s">
        <v>14424</v>
      </c>
      <c r="AE2180" s="11" t="s">
        <v>14423</v>
      </c>
    </row>
    <row r="2181" spans="1:31" ht="16" x14ac:dyDescent="0.2">
      <c r="A2181" t="s">
        <v>14425</v>
      </c>
      <c r="B2181">
        <v>5058</v>
      </c>
      <c r="C2181" t="str">
        <f t="shared" si="338"/>
        <v>store_doc_5058</v>
      </c>
      <c r="D2181" t="s">
        <v>14426</v>
      </c>
      <c r="E2181" t="s">
        <v>14427</v>
      </c>
      <c r="F2181">
        <v>14.035967400000001</v>
      </c>
      <c r="G2181">
        <v>100.7666317</v>
      </c>
      <c r="H2181" t="str">
        <f t="shared" si="344"/>
        <v>https://www.google.com/maps/place/14.0359674,100.7666317</v>
      </c>
      <c r="I2181" t="s">
        <v>28</v>
      </c>
      <c r="J2181" t="s">
        <v>14067</v>
      </c>
      <c r="K2181" t="s">
        <v>14428</v>
      </c>
      <c r="L2181" t="s">
        <v>14429</v>
      </c>
      <c r="M2181" t="s">
        <v>241</v>
      </c>
      <c r="N2181">
        <v>12110</v>
      </c>
      <c r="O2181" t="s">
        <v>14430</v>
      </c>
      <c r="P2181" t="s">
        <v>14069</v>
      </c>
      <c r="Q2181" s="3" t="s">
        <v>14076</v>
      </c>
      <c r="R2181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1" s="3" t="str">
        <f>VLOOKUP($B2181,[1]Offline!$A$2:$K$2447,2,FALSE)</f>
        <v>Hypermarket</v>
      </c>
      <c r="T2181" s="3" t="str">
        <f>VLOOKUP($B2181,[1]Offline!$A$2:$K$2447,6,FALSE)</f>
        <v>08.00-21.00 (13Hrs)</v>
      </c>
      <c r="U2181" s="3" t="str">
        <f>VLOOKUP($B2181,[1]Offline!$A$2:$K$2447,8,FALSE)</f>
        <v>เลขที่ 41/2 ม.2 ถ.รังสิต-นครนายก ต.ลำผักกูด อ.ธัญบุรี จ.ปทุมธานี 12110</v>
      </c>
      <c r="V2181" s="11" t="str">
        <f t="shared" si="340"/>
        <v>เลขที่ 41/2 ม.2 ถ.รังสิต-นครนายก ต.ลำผักกูด อ.ธัญบุรี จ.ปทุมธานี 12110, โทรศัพท์: 02-957-2702</v>
      </c>
      <c r="W2181" s="3" t="str">
        <f>VLOOKUP($B2181,[1]Offline!$A$2:$K$2447,5,FALSE)</f>
        <v>store058@lotuss.com</v>
      </c>
      <c r="X2181" s="3" t="str">
        <f>VLOOKUP($B2181,[1]Offline!$A$2:$K$2447,10,FALSE)</f>
        <v>02-9572702-4</v>
      </c>
      <c r="Y2181" t="s">
        <v>14431</v>
      </c>
      <c r="Z2181" t="str">
        <f t="shared" si="341"/>
        <v>029572702</v>
      </c>
      <c r="AA2181" t="str">
        <f t="shared" si="342"/>
        <v>02-957-2702</v>
      </c>
      <c r="AB2181" t="str">
        <f t="shared" si="343"/>
        <v>Valid</v>
      </c>
      <c r="AC2181" s="4" t="str">
        <f t="shared" si="337"/>
        <v>Valid</v>
      </c>
      <c r="AD2181" t="s">
        <v>14432</v>
      </c>
      <c r="AE2181" s="11" t="s">
        <v>14433</v>
      </c>
    </row>
    <row r="2182" spans="1:31" ht="16" x14ac:dyDescent="0.2">
      <c r="A2182" t="s">
        <v>14434</v>
      </c>
      <c r="B2182">
        <v>5059</v>
      </c>
      <c r="C2182" t="str">
        <f t="shared" si="338"/>
        <v>store_doc_5059</v>
      </c>
      <c r="D2182" t="s">
        <v>14435</v>
      </c>
      <c r="E2182" t="s">
        <v>14436</v>
      </c>
      <c r="F2182">
        <v>13.742876000000001</v>
      </c>
      <c r="G2182">
        <v>100.22011379999999</v>
      </c>
      <c r="H2182" t="str">
        <f t="shared" si="344"/>
        <v>https://www.google.com/maps/place/13.742876,100.2201138</v>
      </c>
      <c r="I2182" t="s">
        <v>28</v>
      </c>
      <c r="J2182" t="s">
        <v>14067</v>
      </c>
      <c r="K2182" t="s">
        <v>14437</v>
      </c>
      <c r="L2182" t="s">
        <v>349</v>
      </c>
      <c r="M2182" t="s">
        <v>350</v>
      </c>
      <c r="N2182">
        <v>73110</v>
      </c>
      <c r="O2182" t="s">
        <v>10990</v>
      </c>
      <c r="P2182" t="s">
        <v>14069</v>
      </c>
      <c r="Q2182" s="3" t="s">
        <v>35</v>
      </c>
      <c r="R2182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2" s="3" t="str">
        <f>VLOOKUP($B2182,[1]Offline!$A$2:$K$2447,2,FALSE)</f>
        <v>Hypermarket</v>
      </c>
      <c r="T2182" s="3" t="str">
        <f>VLOOKUP($B2182,[1]Offline!$A$2:$K$2447,6,FALSE)</f>
        <v>09.00-21.00 (12Hrs )</v>
      </c>
      <c r="U2182" s="3" t="str">
        <f>VLOOKUP($B2182,[1]Offline!$A$2:$K$2447,8,FALSE)</f>
        <v>เลขที่ 20/10 หมู่ 1 ถ.เพชรเกษม ต.ท่าตลาด อ.สามพราน จ.นครปฐม 73110</v>
      </c>
      <c r="V2182" s="11" t="str">
        <f t="shared" si="340"/>
        <v>เลขที่ 20/10 หมู่ 1 ถ.เพชรเกษม ต.ท่าตลาด อ.สามพราน จ.นครปฐม 73110, โทรศัพท์: 03-496-4988</v>
      </c>
      <c r="W2182" s="3" t="str">
        <f>VLOOKUP($B2182,[1]Offline!$A$2:$K$2447,5,FALSE)</f>
        <v>store059@lotuss.com</v>
      </c>
      <c r="X2182" s="3" t="str">
        <f>VLOOKUP($B2182,[1]Offline!$A$2:$K$2447,10,FALSE)</f>
        <v>03-496-4988</v>
      </c>
      <c r="Y2182" t="s">
        <v>14438</v>
      </c>
      <c r="Z2182" t="str">
        <f t="shared" si="341"/>
        <v>034964988</v>
      </c>
      <c r="AA2182" t="str">
        <f t="shared" si="342"/>
        <v>03-496-4988</v>
      </c>
      <c r="AB2182" t="str">
        <f t="shared" si="343"/>
        <v>Valid</v>
      </c>
      <c r="AC2182" s="4" t="str">
        <f t="shared" si="337"/>
        <v>Valid</v>
      </c>
      <c r="AD2182" t="s">
        <v>14439</v>
      </c>
      <c r="AE2182" s="11" t="s">
        <v>14438</v>
      </c>
    </row>
    <row r="2183" spans="1:31" ht="16" x14ac:dyDescent="0.2">
      <c r="A2183" t="s">
        <v>14440</v>
      </c>
      <c r="B2183">
        <v>5060</v>
      </c>
      <c r="C2183" t="str">
        <f t="shared" si="338"/>
        <v>store_doc_5060</v>
      </c>
      <c r="D2183" t="s">
        <v>14441</v>
      </c>
      <c r="E2183" t="s">
        <v>14442</v>
      </c>
      <c r="F2183">
        <v>14.120500399999999</v>
      </c>
      <c r="G2183">
        <v>100.6169383</v>
      </c>
      <c r="H2183" t="str">
        <f t="shared" si="344"/>
        <v>https://www.google.com/maps/place/14.1205004,100.6169383</v>
      </c>
      <c r="I2183" t="s">
        <v>28</v>
      </c>
      <c r="J2183" t="s">
        <v>14067</v>
      </c>
      <c r="K2183" t="s">
        <v>14443</v>
      </c>
      <c r="L2183" t="s">
        <v>240</v>
      </c>
      <c r="M2183" t="s">
        <v>241</v>
      </c>
      <c r="N2183">
        <v>12120</v>
      </c>
      <c r="O2183" t="s">
        <v>342</v>
      </c>
      <c r="P2183" t="s">
        <v>14069</v>
      </c>
      <c r="Q2183" s="3" t="s">
        <v>14076</v>
      </c>
      <c r="R2183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3" s="3" t="str">
        <f>VLOOKUP($B2183,[1]Offline!$A$2:$K$2447,2,FALSE)</f>
        <v>Hypermarket</v>
      </c>
      <c r="T2183" s="3" t="str">
        <f>VLOOKUP($B2183,[1]Offline!$A$2:$K$2447,6,FALSE)</f>
        <v>08.00-22.00 (14Hrs)</v>
      </c>
      <c r="U2183" s="3" t="str">
        <f>VLOOKUP($B2183,[1]Offline!$A$2:$K$2447,8,FALSE)</f>
        <v xml:space="preserve">เลขที่ 93/103 ม.13 ถ.พหลโยธิน ต.คลองหนึ่ง อ.คลองหลวง จ.ปทุมธานี 12120 </v>
      </c>
      <c r="V2183" s="11" t="str">
        <f t="shared" si="340"/>
        <v>เลขที่ 93/103 ม.13 ถ.พหลโยธิน ต.คลองหนึ่ง อ.คลองหลวง จ.ปทุมธานี 12120 , โทรศัพท์: 02-909-7200</v>
      </c>
      <c r="W2183" s="3" t="str">
        <f>VLOOKUP($B2183,[1]Offline!$A$2:$K$2447,5,FALSE)</f>
        <v>store060@lotuss.com</v>
      </c>
      <c r="X2183" s="3" t="str">
        <f>VLOOKUP($B2183,[1]Offline!$A$2:$K$2447,10,FALSE)</f>
        <v>02-9097200 - 0</v>
      </c>
      <c r="Y2183" s="8" t="s">
        <v>14444</v>
      </c>
      <c r="Z2183" t="str">
        <f t="shared" si="341"/>
        <v>029097200</v>
      </c>
      <c r="AA2183" t="str">
        <f t="shared" si="342"/>
        <v>02-909-7200</v>
      </c>
      <c r="AB2183" t="str">
        <f t="shared" si="343"/>
        <v>Valid</v>
      </c>
      <c r="AC2183" s="4" t="str">
        <f t="shared" si="337"/>
        <v>Valid</v>
      </c>
      <c r="AD2183" t="s">
        <v>14444</v>
      </c>
      <c r="AE2183" s="11" t="s">
        <v>14445</v>
      </c>
    </row>
    <row r="2184" spans="1:31" ht="16" x14ac:dyDescent="0.2">
      <c r="A2184" t="s">
        <v>14446</v>
      </c>
      <c r="B2184">
        <v>5061</v>
      </c>
      <c r="C2184" t="str">
        <f t="shared" si="338"/>
        <v>store_doc_5061</v>
      </c>
      <c r="D2184" t="s">
        <v>14447</v>
      </c>
      <c r="E2184" t="s">
        <v>14448</v>
      </c>
      <c r="F2184">
        <v>13.5874667</v>
      </c>
      <c r="G2184">
        <v>100.78732359999999</v>
      </c>
      <c r="H2184" t="str">
        <f t="shared" si="344"/>
        <v>https://www.google.com/maps/place/13.5874667,100.7873236</v>
      </c>
      <c r="I2184" t="s">
        <v>28</v>
      </c>
      <c r="J2184" t="s">
        <v>14067</v>
      </c>
      <c r="K2184" t="s">
        <v>14449</v>
      </c>
      <c r="L2184" t="s">
        <v>14450</v>
      </c>
      <c r="M2184" t="s">
        <v>14451</v>
      </c>
      <c r="N2184">
        <v>10540</v>
      </c>
      <c r="O2184" t="s">
        <v>14452</v>
      </c>
      <c r="P2184" t="s">
        <v>14069</v>
      </c>
      <c r="Q2184" s="3" t="s">
        <v>35</v>
      </c>
      <c r="R2184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4" s="3" t="str">
        <f>VLOOKUP($B2184,[1]Offline!$A$2:$K$2447,2,FALSE)</f>
        <v>Hypermarket</v>
      </c>
      <c r="T2184" s="3" t="str">
        <f>VLOOKUP($B2184,[1]Offline!$A$2:$K$2447,6,FALSE)</f>
        <v>08.00-21.00 (13Hrs)</v>
      </c>
      <c r="U2184" s="3" t="str">
        <f>VLOOKUP($B2184,[1]Offline!$A$2:$K$2447,8,FALSE)</f>
        <v>เลขที่ 249 ม.1 ต.บางเสาธง อ.บางเสาธง จ.สมุทรปราการ 10540</v>
      </c>
      <c r="V2184" s="11" t="str">
        <f t="shared" si="340"/>
        <v>เลขที่ 249 ม.1 ต.บางเสาธง อ.บางเสาธง จ.สมุทรปราการ 10540, โทรศัพท์: 02-706-1384</v>
      </c>
      <c r="W2184" s="3" t="str">
        <f>VLOOKUP($B2184,[1]Offline!$A$2:$K$2447,5,FALSE)</f>
        <v>store061@lotuss.com</v>
      </c>
      <c r="X2184" s="3" t="str">
        <f>VLOOKUP($B2184,[1]Offline!$A$2:$K$2447,10,FALSE)</f>
        <v>02-706-1384</v>
      </c>
      <c r="Y2184" t="s">
        <v>14453</v>
      </c>
      <c r="Z2184" t="str">
        <f t="shared" si="341"/>
        <v>027061384</v>
      </c>
      <c r="AA2184" t="str">
        <f t="shared" si="342"/>
        <v>02-706-1384</v>
      </c>
      <c r="AB2184" t="str">
        <f t="shared" si="343"/>
        <v>Valid</v>
      </c>
      <c r="AC2184" s="4" t="str">
        <f t="shared" si="337"/>
        <v>Valid</v>
      </c>
      <c r="AD2184" t="s">
        <v>14454</v>
      </c>
      <c r="AE2184" s="11" t="s">
        <v>14453</v>
      </c>
    </row>
    <row r="2185" spans="1:31" ht="16" x14ac:dyDescent="0.2">
      <c r="A2185" t="s">
        <v>14455</v>
      </c>
      <c r="B2185">
        <v>5062</v>
      </c>
      <c r="C2185" t="str">
        <f t="shared" si="338"/>
        <v>store_doc_5062</v>
      </c>
      <c r="D2185" t="s">
        <v>14456</v>
      </c>
      <c r="E2185" t="s">
        <v>14457</v>
      </c>
      <c r="F2185">
        <v>19.910461099999999</v>
      </c>
      <c r="G2185">
        <v>99.206199299999994</v>
      </c>
      <c r="H2185" t="str">
        <f t="shared" si="344"/>
        <v>https://www.google.com/maps/place/19.9104611,99.2061993</v>
      </c>
      <c r="I2185" t="s">
        <v>28</v>
      </c>
      <c r="J2185" t="s">
        <v>14067</v>
      </c>
      <c r="K2185" t="s">
        <v>14458</v>
      </c>
      <c r="L2185" t="s">
        <v>9427</v>
      </c>
      <c r="M2185" t="s">
        <v>470</v>
      </c>
      <c r="N2185">
        <v>50110</v>
      </c>
      <c r="O2185" t="s">
        <v>2330</v>
      </c>
      <c r="P2185" t="s">
        <v>14069</v>
      </c>
      <c r="Q2185" s="3" t="s">
        <v>35</v>
      </c>
      <c r="R2185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5" s="3" t="str">
        <f>VLOOKUP($B2185,[1]Offline!$A$2:$K$2447,2,FALSE)</f>
        <v>Hypermarket</v>
      </c>
      <c r="T2185" s="3" t="str">
        <f>VLOOKUP($B2185,[1]Offline!$A$2:$K$2447,6,FALSE)</f>
        <v>08:00-21:00 (13Hrs)</v>
      </c>
      <c r="U2185" s="3" t="str">
        <f>VLOOKUP($B2185,[1]Offline!$A$2:$K$2447,8,FALSE)</f>
        <v>เลขที่ 577 หมู่ 5 ต.เวียง อ.ฝาง จ.เชียงใหม่ 50110</v>
      </c>
      <c r="V2185" s="11" t="str">
        <f t="shared" si="340"/>
        <v>เลขที่ 577 หมู่ 5 ต.เวียง อ.ฝาง จ.เชียงใหม่ 50110, โทรศัพท์: 05-338-2010</v>
      </c>
      <c r="W2185" s="3" t="str">
        <f>VLOOKUP($B2185,[1]Offline!$A$2:$K$2447,5,FALSE)</f>
        <v>store062@lotuss.com</v>
      </c>
      <c r="X2185" s="3" t="str">
        <f>VLOOKUP($B2185,[1]Offline!$A$2:$K$2447,10,FALSE)</f>
        <v>05-338-2010</v>
      </c>
      <c r="Y2185" t="s">
        <v>14459</v>
      </c>
      <c r="Z2185" t="str">
        <f t="shared" si="341"/>
        <v>053382010</v>
      </c>
      <c r="AA2185" t="str">
        <f t="shared" si="342"/>
        <v>05-338-2010</v>
      </c>
      <c r="AB2185" t="str">
        <f t="shared" si="343"/>
        <v>Valid</v>
      </c>
      <c r="AC2185" s="4" t="str">
        <f t="shared" si="337"/>
        <v>Valid</v>
      </c>
      <c r="AD2185" t="s">
        <v>14460</v>
      </c>
      <c r="AE2185" s="11" t="s">
        <v>14459</v>
      </c>
    </row>
    <row r="2186" spans="1:31" ht="16" x14ac:dyDescent="0.2">
      <c r="A2186" t="s">
        <v>14461</v>
      </c>
      <c r="B2186">
        <v>5063</v>
      </c>
      <c r="C2186" t="str">
        <f t="shared" si="338"/>
        <v>store_doc_5063</v>
      </c>
      <c r="D2186" t="s">
        <v>14462</v>
      </c>
      <c r="E2186" t="s">
        <v>14463</v>
      </c>
      <c r="F2186">
        <v>13.7928675</v>
      </c>
      <c r="G2186">
        <v>100.1717228</v>
      </c>
      <c r="H2186" t="str">
        <f t="shared" si="344"/>
        <v>https://www.google.com/maps/place/13.7928675,100.1717228</v>
      </c>
      <c r="I2186" t="s">
        <v>28</v>
      </c>
      <c r="J2186" t="s">
        <v>14067</v>
      </c>
      <c r="K2186" t="s">
        <v>14464</v>
      </c>
      <c r="L2186" t="s">
        <v>1937</v>
      </c>
      <c r="M2186" t="s">
        <v>350</v>
      </c>
      <c r="N2186">
        <v>73110</v>
      </c>
      <c r="O2186" t="s">
        <v>14465</v>
      </c>
      <c r="P2186" t="s">
        <v>14069</v>
      </c>
      <c r="Q2186" s="3" t="s">
        <v>35</v>
      </c>
      <c r="R2186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6" s="3" t="str">
        <f>VLOOKUP($B2186,[1]Offline!$A$2:$K$2447,2,FALSE)</f>
        <v>Hypermarket</v>
      </c>
      <c r="T2186" s="3" t="str">
        <f>VLOOKUP($B2186,[1]Offline!$A$2:$K$2447,6,FALSE)</f>
        <v>08.00-21.00 (13Hrs )</v>
      </c>
      <c r="U2186" s="3" t="str">
        <f>VLOOKUP($B2186,[1]Offline!$A$2:$K$2447,8,FALSE)</f>
        <v>เลขที่ 68/2 หมู่ 2 ต.ท่าตำหนัก อ.นครชัยศรี จ.นครปฐม 73120</v>
      </c>
      <c r="V2186" s="11" t="str">
        <f t="shared" si="340"/>
        <v>เลขที่ 68/2 หมู่ 2 ต.ท่าตำหนัก อ.นครชัยศรี จ.นครปฐม 73120, โทรศัพท์: 03-423-1161</v>
      </c>
      <c r="W2186" s="3" t="str">
        <f>VLOOKUP($B2186,[1]Offline!$A$2:$K$2447,5,FALSE)</f>
        <v>store063@lotuss.com</v>
      </c>
      <c r="X2186" s="3" t="str">
        <f>VLOOKUP($B2186,[1]Offline!$A$2:$K$2447,10,FALSE)</f>
        <v>034-231161</v>
      </c>
      <c r="Y2186" t="s">
        <v>14466</v>
      </c>
      <c r="Z2186" t="str">
        <f t="shared" si="341"/>
        <v>034231161</v>
      </c>
      <c r="AA2186" t="str">
        <f t="shared" si="342"/>
        <v>03-423-1161</v>
      </c>
      <c r="AB2186" t="str">
        <f t="shared" si="343"/>
        <v>Valid</v>
      </c>
      <c r="AC2186" s="4" t="str">
        <f t="shared" si="337"/>
        <v>Valid</v>
      </c>
      <c r="AD2186" t="s">
        <v>14467</v>
      </c>
      <c r="AE2186" s="11" t="s">
        <v>14468</v>
      </c>
    </row>
    <row r="2187" spans="1:31" ht="16" x14ac:dyDescent="0.2">
      <c r="A2187" t="s">
        <v>14469</v>
      </c>
      <c r="B2187">
        <v>5064</v>
      </c>
      <c r="C2187" t="str">
        <f t="shared" si="338"/>
        <v>store_doc_5064</v>
      </c>
      <c r="D2187" t="s">
        <v>14470</v>
      </c>
      <c r="E2187" t="s">
        <v>14471</v>
      </c>
      <c r="F2187">
        <v>8.1092014999999993</v>
      </c>
      <c r="G2187">
        <v>98.938919900000002</v>
      </c>
      <c r="H2187" t="str">
        <f t="shared" si="344"/>
        <v>https://www.google.com/maps/place/8.1092015,98.9389199</v>
      </c>
      <c r="I2187" t="s">
        <v>28</v>
      </c>
      <c r="J2187" t="s">
        <v>14067</v>
      </c>
      <c r="K2187" t="s">
        <v>14472</v>
      </c>
      <c r="L2187" t="s">
        <v>885</v>
      </c>
      <c r="M2187" t="s">
        <v>8671</v>
      </c>
      <c r="N2187">
        <v>81000</v>
      </c>
      <c r="O2187" t="s">
        <v>14473</v>
      </c>
      <c r="P2187" t="s">
        <v>14069</v>
      </c>
      <c r="Q2187" s="3" t="s">
        <v>35</v>
      </c>
      <c r="R2187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7" s="3" t="str">
        <f>VLOOKUP($B2187,[1]Offline!$A$2:$K$2447,2,FALSE)</f>
        <v>Hypermarket</v>
      </c>
      <c r="T2187" s="3" t="str">
        <f>VLOOKUP($B2187,[1]Offline!$A$2:$K$2447,6,FALSE)</f>
        <v>08.00-21.00 (13 Hrs)</v>
      </c>
      <c r="U2187" s="3" t="str">
        <f>VLOOKUP($B2187,[1]Offline!$A$2:$K$2447,8,FALSE)</f>
        <v>เลขที่ 191 หมู่ 12 ต.กระบี่น้อย อ.เมืองกระบี่ จ.กระบี่ 81000</v>
      </c>
      <c r="V2187" s="11" t="str">
        <f t="shared" si="340"/>
        <v>เลขที่ 191 หมู่ 12 ต.กระบี่น้อย อ.เมืองกระบี่ จ.กระบี่ 81000, โทรศัพท์: 07-581-0100</v>
      </c>
      <c r="W2187" s="3" t="str">
        <f>VLOOKUP($B2187,[1]Offline!$A$2:$K$2447,5,FALSE)</f>
        <v>store064@lotuss.com</v>
      </c>
      <c r="X2187" s="3" t="str">
        <f>VLOOKUP($B2187,[1]Offline!$A$2:$K$2447,10,FALSE)</f>
        <v>07-581-0100</v>
      </c>
      <c r="Y2187" t="s">
        <v>14474</v>
      </c>
      <c r="Z2187" t="str">
        <f t="shared" si="341"/>
        <v>075810100</v>
      </c>
      <c r="AA2187" t="str">
        <f t="shared" si="342"/>
        <v>07-581-0100</v>
      </c>
      <c r="AB2187" t="str">
        <f t="shared" si="343"/>
        <v>Valid</v>
      </c>
      <c r="AC2187" s="4" t="str">
        <f t="shared" si="337"/>
        <v>Valid</v>
      </c>
      <c r="AD2187" t="s">
        <v>14475</v>
      </c>
      <c r="AE2187" s="11" t="s">
        <v>14474</v>
      </c>
    </row>
    <row r="2188" spans="1:31" ht="16" x14ac:dyDescent="0.2">
      <c r="A2188" t="s">
        <v>14476</v>
      </c>
      <c r="B2188">
        <v>5065</v>
      </c>
      <c r="C2188" t="str">
        <f t="shared" si="338"/>
        <v>store_doc_5065</v>
      </c>
      <c r="D2188" t="s">
        <v>14477</v>
      </c>
      <c r="E2188" t="s">
        <v>14478</v>
      </c>
      <c r="F2188">
        <v>13.520987999999999</v>
      </c>
      <c r="G2188">
        <v>100.668283</v>
      </c>
      <c r="H2188" t="str">
        <f t="shared" si="344"/>
        <v>https://www.google.com/maps/place/13.520988,100.668283</v>
      </c>
      <c r="I2188" t="s">
        <v>28</v>
      </c>
      <c r="J2188" t="s">
        <v>14067</v>
      </c>
      <c r="K2188" t="s">
        <v>14479</v>
      </c>
      <c r="L2188" t="s">
        <v>11911</v>
      </c>
      <c r="M2188" t="s">
        <v>11275</v>
      </c>
      <c r="N2188">
        <v>10280</v>
      </c>
      <c r="O2188" t="s">
        <v>12583</v>
      </c>
      <c r="P2188" t="s">
        <v>14069</v>
      </c>
      <c r="Q2188" s="3" t="s">
        <v>35</v>
      </c>
      <c r="R2188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8" s="3" t="str">
        <f>VLOOKUP($B2188,[1]Offline!$A$2:$K$2447,2,FALSE)</f>
        <v>Hypermarket</v>
      </c>
      <c r="T2188" s="3" t="str">
        <f>VLOOKUP($B2188,[1]Offline!$A$2:$K$2447,6,FALSE)</f>
        <v>08.00-21.00 (13Hrs)</v>
      </c>
      <c r="U2188" s="3" t="str">
        <f>VLOOKUP($B2188,[1]Offline!$A$2:$K$2447,8,FALSE)</f>
        <v>เลขที่ 2502  ม.3  ต.บางปูใหม่ อ.เมืองสมุทรปราการ จ.สมุทรปราการ 10280</v>
      </c>
      <c r="V2188" s="11" t="str">
        <f t="shared" si="340"/>
        <v>เลขที่ 2502  ม.3  ต.บางปูใหม่ อ.เมืองสมุทรปราการ จ.สมุทรปราการ 10280, โทรศัพท์: 02-710-9505</v>
      </c>
      <c r="W2188" s="3" t="str">
        <f>VLOOKUP($B2188,[1]Offline!$A$2:$K$2447,5,FALSE)</f>
        <v>store065@lotuss.com</v>
      </c>
      <c r="X2188" s="3" t="str">
        <f>VLOOKUP($B2188,[1]Offline!$A$2:$K$2447,10,FALSE)</f>
        <v>02-710-9505</v>
      </c>
      <c r="Y2188" t="s">
        <v>14480</v>
      </c>
      <c r="Z2188" t="str">
        <f t="shared" si="341"/>
        <v>027109505</v>
      </c>
      <c r="AA2188" t="str">
        <f t="shared" si="342"/>
        <v>02-710-9505</v>
      </c>
      <c r="AB2188" t="str">
        <f t="shared" si="343"/>
        <v>Valid</v>
      </c>
      <c r="AC2188" s="4" t="str">
        <f t="shared" si="337"/>
        <v>Valid</v>
      </c>
      <c r="AD2188" t="s">
        <v>14481</v>
      </c>
      <c r="AE2188" s="11" t="s">
        <v>14480</v>
      </c>
    </row>
    <row r="2189" spans="1:31" ht="16" x14ac:dyDescent="0.2">
      <c r="A2189" t="s">
        <v>14482</v>
      </c>
      <c r="B2189">
        <v>5066</v>
      </c>
      <c r="C2189" t="str">
        <f t="shared" si="338"/>
        <v>store_doc_5066</v>
      </c>
      <c r="D2189" t="s">
        <v>14483</v>
      </c>
      <c r="E2189" t="s">
        <v>14484</v>
      </c>
      <c r="F2189">
        <v>14.662011</v>
      </c>
      <c r="G2189">
        <v>101.3932179</v>
      </c>
      <c r="H2189" t="str">
        <f t="shared" si="344"/>
        <v>https://www.google.com/maps/place/14.662011,101.3932179</v>
      </c>
      <c r="I2189" t="s">
        <v>28</v>
      </c>
      <c r="J2189" t="s">
        <v>14067</v>
      </c>
      <c r="K2189" t="s">
        <v>14485</v>
      </c>
      <c r="L2189" t="s">
        <v>4186</v>
      </c>
      <c r="M2189" t="s">
        <v>2668</v>
      </c>
      <c r="N2189">
        <v>30130</v>
      </c>
      <c r="O2189" t="s">
        <v>14486</v>
      </c>
      <c r="P2189" t="s">
        <v>14069</v>
      </c>
      <c r="Q2189" s="3" t="s">
        <v>35</v>
      </c>
      <c r="R2189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89" s="3" t="str">
        <f>VLOOKUP($B2189,[1]Offline!$A$2:$K$2447,2,FALSE)</f>
        <v>Hypermarket</v>
      </c>
      <c r="T2189" s="3" t="str">
        <f>VLOOKUP($B2189,[1]Offline!$A$2:$K$2447,6,FALSE)</f>
        <v>08:00-22:00 (14Hrs)</v>
      </c>
      <c r="U2189" s="3" t="str">
        <f>VLOOKUP($B2189,[1]Offline!$A$2:$K$2447,8,FALSE)</f>
        <v>เลขที่ 289 หมู่ 18 ต.ปากช่อง อ.ปากช่อง จ.นครราชสีมา 30130</v>
      </c>
      <c r="V2189" s="11" t="str">
        <f t="shared" si="340"/>
        <v>เลขที่ 289 หมู่ 18 ต.ปากช่อง อ.ปากช่อง จ.นครราชสีมา 30130, โทรศัพท์: 04-492-9518</v>
      </c>
      <c r="W2189" s="3" t="str">
        <f>VLOOKUP($B2189,[1]Offline!$A$2:$K$2447,5,FALSE)</f>
        <v>store066@lotuss.com</v>
      </c>
      <c r="X2189" s="3" t="str">
        <f>VLOOKUP($B2189,[1]Offline!$A$2:$K$2447,10,FALSE)</f>
        <v>04-492-9518</v>
      </c>
      <c r="Y2189" t="s">
        <v>14487</v>
      </c>
      <c r="Z2189" t="str">
        <f t="shared" si="341"/>
        <v>044929518</v>
      </c>
      <c r="AA2189" t="str">
        <f t="shared" si="342"/>
        <v>04-492-9518</v>
      </c>
      <c r="AB2189" t="str">
        <f t="shared" si="343"/>
        <v>Valid</v>
      </c>
      <c r="AC2189" s="4" t="str">
        <f t="shared" si="337"/>
        <v>Valid</v>
      </c>
      <c r="AD2189" t="s">
        <v>14488</v>
      </c>
      <c r="AE2189" s="11" t="s">
        <v>14487</v>
      </c>
    </row>
    <row r="2190" spans="1:31" ht="16" x14ac:dyDescent="0.2">
      <c r="A2190" t="s">
        <v>14489</v>
      </c>
      <c r="B2190">
        <v>5067</v>
      </c>
      <c r="C2190" t="str">
        <f t="shared" si="338"/>
        <v>store_doc_5067</v>
      </c>
      <c r="D2190" t="s">
        <v>14490</v>
      </c>
      <c r="E2190" t="s">
        <v>14491</v>
      </c>
      <c r="F2190">
        <v>14.1886774</v>
      </c>
      <c r="G2190">
        <v>100.6088826</v>
      </c>
      <c r="H2190" t="str">
        <f t="shared" si="344"/>
        <v>https://www.google.com/maps/place/14.1886774,100.6088826</v>
      </c>
      <c r="I2190" t="s">
        <v>28</v>
      </c>
      <c r="J2190" t="s">
        <v>14067</v>
      </c>
      <c r="K2190" t="s">
        <v>14492</v>
      </c>
      <c r="L2190" t="s">
        <v>1359</v>
      </c>
      <c r="M2190" t="s">
        <v>932</v>
      </c>
      <c r="N2190">
        <v>13180</v>
      </c>
      <c r="O2190" t="s">
        <v>1360</v>
      </c>
      <c r="P2190" t="s">
        <v>14069</v>
      </c>
      <c r="Q2190" s="3" t="s">
        <v>35</v>
      </c>
      <c r="R2190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0" s="3" t="str">
        <f>VLOOKUP($B2190,[1]Offline!$A$2:$K$2447,2,FALSE)</f>
        <v>Hypermarket</v>
      </c>
      <c r="T2190" s="3" t="str">
        <f>VLOOKUP($B2190,[1]Offline!$A$2:$K$2447,6,FALSE)</f>
        <v>08.00-21.00 (13 Hrs )</v>
      </c>
      <c r="U2190" s="3" t="str">
        <f>VLOOKUP($B2190,[1]Offline!$A$2:$K$2447,8,FALSE)</f>
        <v>เลขที่ 88 หมู่ 9 ต.เชียงรากน้อย อ.บางปะอิน จ.พระนครศรีอยุธยา 13180</v>
      </c>
      <c r="V2190" s="11" t="str">
        <f t="shared" si="340"/>
        <v>เลขที่ 88 หมู่ 9 ต.เชียงรากน้อย อ.บางปะอิน จ.พระนครศรีอยุธยา 13180, โทรศัพท์: 03-595-0235</v>
      </c>
      <c r="W2190" s="3" t="str">
        <f>VLOOKUP($B2190,[1]Offline!$A$2:$K$2447,5,FALSE)</f>
        <v>store067@lotuss.com</v>
      </c>
      <c r="X2190" s="3" t="str">
        <f>VLOOKUP($B2190,[1]Offline!$A$2:$K$2447,10,FALSE)</f>
        <v>03-595-0235</v>
      </c>
      <c r="Y2190" t="s">
        <v>14493</v>
      </c>
      <c r="Z2190" t="str">
        <f t="shared" si="341"/>
        <v>035950235</v>
      </c>
      <c r="AA2190" t="str">
        <f t="shared" si="342"/>
        <v>03-595-0235</v>
      </c>
      <c r="AB2190" t="str">
        <f t="shared" si="343"/>
        <v>Valid</v>
      </c>
      <c r="AC2190" s="4" t="str">
        <f t="shared" ref="AC2190:AC2221" si="345">IF(AND(LEFT($Z2190,1)="0", OR(LEN(SUBSTITUTE($Z2190,"-",""))=9, AND(LEFT($Z2190,2)&lt;&gt;"02", LEN(SUBSTITUTE($Z2190,"-",""))=10))), "Valid", "Invalid")</f>
        <v>Valid</v>
      </c>
      <c r="AD2190" t="s">
        <v>14494</v>
      </c>
      <c r="AE2190" s="11" t="s">
        <v>14493</v>
      </c>
    </row>
    <row r="2191" spans="1:31" ht="16" x14ac:dyDescent="0.2">
      <c r="A2191" t="s">
        <v>14495</v>
      </c>
      <c r="B2191">
        <v>5068</v>
      </c>
      <c r="C2191" t="str">
        <f t="shared" si="338"/>
        <v>store_doc_5068</v>
      </c>
      <c r="D2191" t="s">
        <v>14496</v>
      </c>
      <c r="E2191" t="s">
        <v>14497</v>
      </c>
      <c r="F2191">
        <v>13.7764389</v>
      </c>
      <c r="G2191">
        <v>100.478082</v>
      </c>
      <c r="H2191" t="str">
        <f t="shared" si="344"/>
        <v>https://www.google.com/maps/place/13.7764389,100.478082</v>
      </c>
      <c r="I2191" t="s">
        <v>28</v>
      </c>
      <c r="J2191" t="s">
        <v>14067</v>
      </c>
      <c r="K2191" t="s">
        <v>14498</v>
      </c>
      <c r="L2191" t="s">
        <v>2179</v>
      </c>
      <c r="M2191" t="s">
        <v>32</v>
      </c>
      <c r="N2191">
        <v>10700</v>
      </c>
      <c r="O2191" t="s">
        <v>14499</v>
      </c>
      <c r="P2191" t="s">
        <v>14069</v>
      </c>
      <c r="Q2191" s="3" t="s">
        <v>14076</v>
      </c>
      <c r="R2191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1" s="3" t="str">
        <f>VLOOKUP($B2191,[1]Offline!$A$2:$K$2447,2,FALSE)</f>
        <v>Hypermarket</v>
      </c>
      <c r="T2191" s="3" t="str">
        <f>VLOOKUP($B2191,[1]Offline!$A$2:$K$2447,6,FALSE)</f>
        <v>08.00-22.00 (14 Hrs)</v>
      </c>
      <c r="U2191" s="3" t="str">
        <f>VLOOKUP($B2191,[1]Offline!$A$2:$K$2447,8,FALSE)</f>
        <v>เลขที่ 3 ถ.บรมราชชนนี แขวงอรุณอมรินทร์ เขตบางกอกน้อย กทม. 10700</v>
      </c>
      <c r="V2191" s="11" t="str">
        <f t="shared" si="340"/>
        <v>เลขที่ 3 ถ.บรมราชชนนี แขวงอรุณอมรินทร์ เขตบางกอกน้อย กทม. 10700, โทรศัพท์: 02-884-6027</v>
      </c>
      <c r="W2191" s="3" t="str">
        <f>VLOOKUP($B2191,[1]Offline!$A$2:$K$2447,5,FALSE)</f>
        <v>store068@lotuss.com</v>
      </c>
      <c r="X2191" s="3" t="str">
        <f>VLOOKUP($B2191,[1]Offline!$A$2:$K$2447,10,FALSE)</f>
        <v>02-884-6027</v>
      </c>
      <c r="Y2191" t="s">
        <v>14500</v>
      </c>
      <c r="Z2191" t="str">
        <f t="shared" si="341"/>
        <v>028846027</v>
      </c>
      <c r="AA2191" t="str">
        <f t="shared" si="342"/>
        <v>02-884-6027</v>
      </c>
      <c r="AB2191" t="str">
        <f t="shared" si="343"/>
        <v>Valid</v>
      </c>
      <c r="AC2191" s="4" t="str">
        <f t="shared" si="345"/>
        <v>Valid</v>
      </c>
      <c r="AD2191" t="s">
        <v>14501</v>
      </c>
      <c r="AE2191" s="11" t="s">
        <v>14500</v>
      </c>
    </row>
    <row r="2192" spans="1:31" ht="16" x14ac:dyDescent="0.2">
      <c r="A2192" t="s">
        <v>14502</v>
      </c>
      <c r="B2192">
        <v>5069</v>
      </c>
      <c r="C2192" t="str">
        <f t="shared" si="338"/>
        <v>store_doc_5069</v>
      </c>
      <c r="D2192" t="s">
        <v>14503</v>
      </c>
      <c r="E2192" t="s">
        <v>14504</v>
      </c>
      <c r="F2192">
        <v>13.785270799999999</v>
      </c>
      <c r="G2192">
        <v>100.2982801</v>
      </c>
      <c r="H2192" t="str">
        <f t="shared" si="344"/>
        <v>https://www.google.com/maps/place/13.7852708,100.2982801</v>
      </c>
      <c r="I2192" t="s">
        <v>28</v>
      </c>
      <c r="J2192" t="s">
        <v>14067</v>
      </c>
      <c r="K2192" t="s">
        <v>14505</v>
      </c>
      <c r="L2192" t="s">
        <v>349</v>
      </c>
      <c r="M2192" t="s">
        <v>350</v>
      </c>
      <c r="N2192">
        <v>73210</v>
      </c>
      <c r="O2192" t="s">
        <v>1813</v>
      </c>
      <c r="P2192" t="s">
        <v>14069</v>
      </c>
      <c r="Q2192" s="3" t="s">
        <v>35</v>
      </c>
      <c r="R2192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2" s="3" t="str">
        <f>VLOOKUP($B2192,[1]Offline!$A$2:$K$2447,2,FALSE)</f>
        <v>Hypermarket</v>
      </c>
      <c r="T2192" s="3" t="str">
        <f>VLOOKUP($B2192,[1]Offline!$A$2:$K$2447,6,FALSE)</f>
        <v>08.00-22.00 (14Hrs )</v>
      </c>
      <c r="U2192" s="3" t="str">
        <f>VLOOKUP($B2192,[1]Offline!$A$2:$K$2447,8,FALSE)</f>
        <v>เลขที่ 99/14 หมู่ 1 ถ.ปิ่นเกล้า-นครชัยศรี ต.บางเตย อ.สามพราน จ.นครปฐม 73210</v>
      </c>
      <c r="V2192" s="11" t="str">
        <f t="shared" si="340"/>
        <v>เลขที่ 99/14 หมู่ 1 ถ.ปิ่นเกล้า-นครชัยศรี ต.บางเตย อ.สามพราน จ.นครปฐม 73210, โทรศัพท์: 03-410-0230</v>
      </c>
      <c r="W2192" s="3" t="str">
        <f>VLOOKUP($B2192,[1]Offline!$A$2:$K$2447,5,FALSE)</f>
        <v>store069@lotuss.com</v>
      </c>
      <c r="X2192" s="3" t="str">
        <f>VLOOKUP($B2192,[1]Offline!$A$2:$K$2447,10,FALSE)</f>
        <v>03-410-0230</v>
      </c>
      <c r="Y2192" t="s">
        <v>14506</v>
      </c>
      <c r="Z2192" t="str">
        <f t="shared" si="341"/>
        <v>034100230</v>
      </c>
      <c r="AA2192" t="str">
        <f t="shared" si="342"/>
        <v>03-410-0230</v>
      </c>
      <c r="AB2192" t="str">
        <f t="shared" si="343"/>
        <v>Valid</v>
      </c>
      <c r="AC2192" s="4" t="str">
        <f t="shared" si="345"/>
        <v>Valid</v>
      </c>
      <c r="AD2192" t="s">
        <v>14507</v>
      </c>
      <c r="AE2192" s="11" t="s">
        <v>14506</v>
      </c>
    </row>
    <row r="2193" spans="1:31" ht="16" x14ac:dyDescent="0.2">
      <c r="A2193" t="s">
        <v>14508</v>
      </c>
      <c r="B2193">
        <v>5070</v>
      </c>
      <c r="C2193" t="str">
        <f t="shared" si="338"/>
        <v>store_doc_5070</v>
      </c>
      <c r="D2193" t="s">
        <v>14509</v>
      </c>
      <c r="E2193" t="s">
        <v>14510</v>
      </c>
      <c r="F2193">
        <v>12.720324700000001</v>
      </c>
      <c r="G2193">
        <v>101.0476055</v>
      </c>
      <c r="H2193" t="str">
        <f t="shared" si="344"/>
        <v>https://www.google.com/maps/place/12.7203247,101.0476055</v>
      </c>
      <c r="I2193" t="s">
        <v>28</v>
      </c>
      <c r="J2193" t="s">
        <v>14067</v>
      </c>
      <c r="K2193" t="s">
        <v>14511</v>
      </c>
      <c r="L2193" t="s">
        <v>2078</v>
      </c>
      <c r="M2193" t="s">
        <v>2040</v>
      </c>
      <c r="N2193">
        <v>21130</v>
      </c>
      <c r="O2193" t="s">
        <v>14512</v>
      </c>
      <c r="P2193" t="s">
        <v>14069</v>
      </c>
      <c r="Q2193" s="3" t="s">
        <v>14076</v>
      </c>
      <c r="R2193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3" s="3" t="str">
        <f>VLOOKUP($B2193,[1]Offline!$A$2:$K$2447,2,FALSE)</f>
        <v>Hypermarket</v>
      </c>
      <c r="T2193" s="3" t="str">
        <f>VLOOKUP($B2193,[1]Offline!$A$2:$K$2447,6,FALSE)</f>
        <v>07:00-22:00 (15Hrs)</v>
      </c>
      <c r="U2193" s="3" t="str">
        <f>VLOOKUP($B2193,[1]Offline!$A$2:$K$2447,8,FALSE)</f>
        <v>เลขที่ 66  ม.3  ต.พลา อ.บ้านฉาง จ.ระยอง 21130</v>
      </c>
      <c r="V2193" s="11" t="str">
        <f t="shared" si="340"/>
        <v>เลขที่ 66  ม.3  ต.พลา อ.บ้านฉาง จ.ระยอง 21130, โทรศัพท์: 03-869-5009</v>
      </c>
      <c r="W2193" s="3" t="str">
        <f>VLOOKUP($B2193,[1]Offline!$A$2:$K$2447,5,FALSE)</f>
        <v>store070@lotuss.com</v>
      </c>
      <c r="X2193" s="3" t="str">
        <f>VLOOKUP($B2193,[1]Offline!$A$2:$K$2447,10,FALSE)</f>
        <v>03-869-5009</v>
      </c>
      <c r="Y2193" t="s">
        <v>14513</v>
      </c>
      <c r="Z2193" t="str">
        <f t="shared" si="341"/>
        <v>038695009</v>
      </c>
      <c r="AA2193" t="str">
        <f t="shared" si="342"/>
        <v>03-869-5009</v>
      </c>
      <c r="AB2193" t="str">
        <f t="shared" si="343"/>
        <v>Valid</v>
      </c>
      <c r="AC2193" s="4" t="str">
        <f t="shared" si="345"/>
        <v>Valid</v>
      </c>
      <c r="AD2193" t="s">
        <v>14514</v>
      </c>
      <c r="AE2193" s="11" t="s">
        <v>14513</v>
      </c>
    </row>
    <row r="2194" spans="1:31" ht="16" x14ac:dyDescent="0.2">
      <c r="A2194" t="s">
        <v>14515</v>
      </c>
      <c r="B2194">
        <v>5071</v>
      </c>
      <c r="C2194" t="str">
        <f t="shared" si="338"/>
        <v>store_doc_5071</v>
      </c>
      <c r="D2194" t="s">
        <v>14516</v>
      </c>
      <c r="E2194" t="s">
        <v>14517</v>
      </c>
      <c r="F2194">
        <v>14.325121299999999</v>
      </c>
      <c r="G2194">
        <v>100.4301372</v>
      </c>
      <c r="H2194" t="str">
        <f t="shared" si="344"/>
        <v>https://www.google.com/maps/place/14.3251213,100.4301372</v>
      </c>
      <c r="I2194" t="s">
        <v>28</v>
      </c>
      <c r="J2194" t="s">
        <v>14067</v>
      </c>
      <c r="K2194" t="s">
        <v>14518</v>
      </c>
      <c r="L2194" t="s">
        <v>1144</v>
      </c>
      <c r="M2194" t="s">
        <v>932</v>
      </c>
      <c r="N2194">
        <v>13110</v>
      </c>
      <c r="O2194" t="s">
        <v>14519</v>
      </c>
      <c r="P2194" t="s">
        <v>14069</v>
      </c>
      <c r="Q2194" s="3" t="s">
        <v>14076</v>
      </c>
      <c r="R2194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4" s="3" t="str">
        <f>VLOOKUP($B2194,[1]Offline!$A$2:$K$2447,2,FALSE)</f>
        <v>Hypermarket</v>
      </c>
      <c r="T2194" s="3" t="str">
        <f>VLOOKUP($B2194,[1]Offline!$A$2:$K$2447,6,FALSE)</f>
        <v>08.00-21.00 (13 Hrs )</v>
      </c>
      <c r="U2194" s="3" t="str">
        <f>VLOOKUP($B2194,[1]Offline!$A$2:$K$2447,8,FALSE)</f>
        <v>เลขที่ 49 หมู่ 1 ต.บางนมโค อ.เสนา จ.พระนครศรีอยุธยา 13110</v>
      </c>
      <c r="V2194" s="11" t="str">
        <f t="shared" si="340"/>
        <v>เลขที่ 49 หมู่ 1 ต.บางนมโค อ.เสนา จ.พระนครศรีอยุธยา 13110, โทรศัพท์: 03-578-2701</v>
      </c>
      <c r="W2194" s="3" t="str">
        <f>VLOOKUP($B2194,[1]Offline!$A$2:$K$2447,5,FALSE)</f>
        <v>store071@lotuss.com</v>
      </c>
      <c r="X2194" s="3" t="str">
        <f>VLOOKUP($B2194,[1]Offline!$A$2:$K$2447,10,FALSE)</f>
        <v>03-578-2701</v>
      </c>
      <c r="Y2194" t="s">
        <v>14520</v>
      </c>
      <c r="Z2194" t="str">
        <f t="shared" si="341"/>
        <v>035782701</v>
      </c>
      <c r="AA2194" t="str">
        <f t="shared" si="342"/>
        <v>03-578-2701</v>
      </c>
      <c r="AB2194" t="str">
        <f t="shared" si="343"/>
        <v>Valid</v>
      </c>
      <c r="AC2194" s="4" t="str">
        <f t="shared" si="345"/>
        <v>Valid</v>
      </c>
      <c r="AD2194" t="s">
        <v>14521</v>
      </c>
      <c r="AE2194" s="11" t="s">
        <v>14520</v>
      </c>
    </row>
    <row r="2195" spans="1:31" ht="16" x14ac:dyDescent="0.2">
      <c r="A2195" t="s">
        <v>14522</v>
      </c>
      <c r="B2195">
        <v>5072</v>
      </c>
      <c r="C2195" t="str">
        <f t="shared" si="338"/>
        <v>store_doc_5072</v>
      </c>
      <c r="D2195" t="s">
        <v>14523</v>
      </c>
      <c r="E2195" t="s">
        <v>14524</v>
      </c>
      <c r="F2195">
        <v>16.397334099999998</v>
      </c>
      <c r="G2195">
        <v>101.1379568</v>
      </c>
      <c r="H2195" t="str">
        <f t="shared" si="344"/>
        <v>https://www.google.com/maps/place/16.3973341,101.1379568</v>
      </c>
      <c r="I2195" t="s">
        <v>28</v>
      </c>
      <c r="J2195" t="s">
        <v>14067</v>
      </c>
      <c r="K2195" t="s">
        <v>14525</v>
      </c>
      <c r="L2195" t="s">
        <v>885</v>
      </c>
      <c r="M2195" t="s">
        <v>3530</v>
      </c>
      <c r="N2195">
        <v>67000</v>
      </c>
      <c r="O2195" t="s">
        <v>14526</v>
      </c>
      <c r="P2195" t="s">
        <v>14069</v>
      </c>
      <c r="Q2195" s="3" t="s">
        <v>170</v>
      </c>
      <c r="R2195" s="3" t="str">
        <f t="shared" si="33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5" s="3" t="str">
        <f>VLOOKUP($B2195,[1]Offline!$A$2:$K$2447,2,FALSE)</f>
        <v>Hypermarket</v>
      </c>
      <c r="T2195" s="3" t="str">
        <f>VLOOKUP($B2195,[1]Offline!$A$2:$K$2447,6,FALSE)</f>
        <v>08:00-22:00 (14Hrs)</v>
      </c>
      <c r="U2195" s="3" t="str">
        <f>VLOOKUP($B2195,[1]Offline!$A$2:$K$2447,8,FALSE)</f>
        <v>เลขที่ 929 หมู่ 2 ต.สะเดียง อ.เมืองเพชรบูรณ์ จ.เพชรบูรณ์ 67000</v>
      </c>
      <c r="V2195" s="11" t="str">
        <f t="shared" si="340"/>
        <v>เลขที่ 929 หมู่ 2 ต.สะเดียง อ.เมืองเพชรบูรณ์ จ.เพชรบูรณ์ 67000, โทรศัพท์: 05-674-4444</v>
      </c>
      <c r="W2195" s="3" t="str">
        <f>VLOOKUP($B2195,[1]Offline!$A$2:$K$2447,5,FALSE)</f>
        <v>store072@lotuss.com</v>
      </c>
      <c r="X2195" s="3" t="str">
        <f>VLOOKUP($B2195,[1]Offline!$A$2:$K$2447,10,FALSE)</f>
        <v>05-674-4444</v>
      </c>
      <c r="Y2195" t="s">
        <v>14527</v>
      </c>
      <c r="Z2195" t="str">
        <f t="shared" si="341"/>
        <v>056744444</v>
      </c>
      <c r="AA2195" t="str">
        <f t="shared" si="342"/>
        <v>05-674-4444</v>
      </c>
      <c r="AB2195" t="str">
        <f t="shared" si="343"/>
        <v>Valid</v>
      </c>
      <c r="AC2195" s="4" t="str">
        <f t="shared" si="345"/>
        <v>Valid</v>
      </c>
      <c r="AD2195" t="s">
        <v>14528</v>
      </c>
      <c r="AE2195" s="11" t="s">
        <v>14527</v>
      </c>
    </row>
    <row r="2196" spans="1:31" ht="16" x14ac:dyDescent="0.2">
      <c r="A2196" t="s">
        <v>14529</v>
      </c>
      <c r="B2196">
        <v>5073</v>
      </c>
      <c r="C2196" t="str">
        <f t="shared" si="338"/>
        <v>store_doc_5073</v>
      </c>
      <c r="D2196" t="s">
        <v>14530</v>
      </c>
      <c r="E2196" t="s">
        <v>14531</v>
      </c>
      <c r="F2196">
        <v>14.881754900000001</v>
      </c>
      <c r="G2196">
        <v>100.4302649</v>
      </c>
      <c r="H2196" t="str">
        <f t="shared" si="344"/>
        <v>https://www.google.com/maps/place/14.8817549,100.4302649</v>
      </c>
      <c r="I2196" t="s">
        <v>28</v>
      </c>
      <c r="J2196" t="s">
        <v>14067</v>
      </c>
      <c r="K2196" t="s">
        <v>14532</v>
      </c>
      <c r="L2196" t="s">
        <v>885</v>
      </c>
      <c r="M2196" t="s">
        <v>2198</v>
      </c>
      <c r="N2196">
        <v>15150</v>
      </c>
      <c r="O2196" t="s">
        <v>14533</v>
      </c>
      <c r="P2196" t="s">
        <v>14069</v>
      </c>
      <c r="Q2196" s="3" t="s">
        <v>14076</v>
      </c>
      <c r="R2196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6" s="3" t="str">
        <f>VLOOKUP($B2196,[1]Offline!$A$2:$K$2447,2,FALSE)</f>
        <v>Hypermarket</v>
      </c>
      <c r="T2196" s="3" t="str">
        <f>VLOOKUP($B2196,[1]Offline!$A$2:$K$2447,6,FALSE)</f>
        <v>08:00-21:00 (13Hrs)</v>
      </c>
      <c r="U2196" s="3" t="str">
        <f>VLOOKUP($B2196,[1]Offline!$A$2:$K$2447,8,FALSE)</f>
        <v>เลขที่ 189 หมู่ 7 ต.บางงา อ.ท่าวุ้ง จ.ลพบุรี 15150</v>
      </c>
      <c r="V2196" s="11" t="str">
        <f t="shared" si="340"/>
        <v>เลขที่ 189 หมู่ 7 ต.บางงา อ.ท่าวุ้ง จ.ลพบุรี 15150, โทรศัพท์: 03-668-0101</v>
      </c>
      <c r="W2196" s="3" t="str">
        <f>VLOOKUP($B2196,[1]Offline!$A$2:$K$2447,5,FALSE)</f>
        <v>store073@lotuss.com</v>
      </c>
      <c r="X2196" s="3" t="str">
        <f>VLOOKUP($B2196,[1]Offline!$A$2:$K$2447,10,FALSE)</f>
        <v>036-680-101</v>
      </c>
      <c r="Y2196" t="s">
        <v>14534</v>
      </c>
      <c r="Z2196" t="str">
        <f t="shared" si="341"/>
        <v>036680101</v>
      </c>
      <c r="AA2196" t="str">
        <f t="shared" si="342"/>
        <v>03-668-0101</v>
      </c>
      <c r="AB2196" t="str">
        <f t="shared" si="343"/>
        <v>Valid</v>
      </c>
      <c r="AC2196" s="4" t="str">
        <f t="shared" si="345"/>
        <v>Valid</v>
      </c>
      <c r="AD2196" t="s">
        <v>14535</v>
      </c>
      <c r="AE2196" s="11" t="s">
        <v>14536</v>
      </c>
    </row>
    <row r="2197" spans="1:31" ht="16" x14ac:dyDescent="0.2">
      <c r="A2197" t="s">
        <v>14537</v>
      </c>
      <c r="B2197">
        <v>5074</v>
      </c>
      <c r="C2197" t="str">
        <f t="shared" si="338"/>
        <v>store_doc_5074</v>
      </c>
      <c r="D2197" t="s">
        <v>14538</v>
      </c>
      <c r="E2197" t="s">
        <v>14539</v>
      </c>
      <c r="F2197">
        <v>9.9361165000000007</v>
      </c>
      <c r="G2197">
        <v>98.631153100000006</v>
      </c>
      <c r="H2197" t="str">
        <f t="shared" si="344"/>
        <v>https://www.google.com/maps/place/9.9361165,98.6311531</v>
      </c>
      <c r="I2197" t="s">
        <v>28</v>
      </c>
      <c r="J2197" t="s">
        <v>14067</v>
      </c>
      <c r="K2197" t="s">
        <v>14540</v>
      </c>
      <c r="L2197" t="s">
        <v>7450</v>
      </c>
      <c r="M2197" t="s">
        <v>7451</v>
      </c>
      <c r="N2197">
        <v>85000</v>
      </c>
      <c r="O2197" t="s">
        <v>14541</v>
      </c>
      <c r="P2197" t="s">
        <v>14069</v>
      </c>
      <c r="Q2197" s="3" t="s">
        <v>14076</v>
      </c>
      <c r="R2197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7" s="3" t="str">
        <f>VLOOKUP($B2197,[1]Offline!$A$2:$K$2447,2,FALSE)</f>
        <v>Hypermarket</v>
      </c>
      <c r="T2197" s="3" t="str">
        <f>VLOOKUP($B2197,[1]Offline!$A$2:$K$2447,6,FALSE)</f>
        <v>09.00-22.00 (13 Hrs)</v>
      </c>
      <c r="U2197" s="3" t="str">
        <f>VLOOKUP($B2197,[1]Offline!$A$2:$K$2447,8,FALSE)</f>
        <v>เลขที่ 25/15 หมู่ 1 ต.บางริ้น อ.เมืองระนอง จ.ระนอง 85000</v>
      </c>
      <c r="V2197" s="11" t="str">
        <f t="shared" si="340"/>
        <v>เลขที่ 25/15 หมู่ 1 ต.บางริ้น อ.เมืองระนอง จ.ระนอง 85000, โทรศัพท์: 07-788-0673</v>
      </c>
      <c r="W2197" s="3" t="str">
        <f>VLOOKUP($B2197,[1]Offline!$A$2:$K$2447,5,FALSE)</f>
        <v>store074@lotuss.com</v>
      </c>
      <c r="X2197" s="3" t="str">
        <f>VLOOKUP($B2197,[1]Offline!$A$2:$K$2447,10,FALSE)</f>
        <v>07-788-0673</v>
      </c>
      <c r="Y2197" t="s">
        <v>14542</v>
      </c>
      <c r="Z2197" t="str">
        <f t="shared" si="341"/>
        <v>077880673</v>
      </c>
      <c r="AA2197" t="str">
        <f t="shared" si="342"/>
        <v>07-788-0673</v>
      </c>
      <c r="AB2197" t="str">
        <f t="shared" si="343"/>
        <v>Valid</v>
      </c>
      <c r="AC2197" s="4" t="str">
        <f t="shared" si="345"/>
        <v>Valid</v>
      </c>
      <c r="AD2197" t="s">
        <v>14543</v>
      </c>
      <c r="AE2197" s="11" t="s">
        <v>14542</v>
      </c>
    </row>
    <row r="2198" spans="1:31" ht="16" x14ac:dyDescent="0.2">
      <c r="A2198" t="s">
        <v>14544</v>
      </c>
      <c r="B2198">
        <v>5075</v>
      </c>
      <c r="C2198" t="str">
        <f t="shared" si="338"/>
        <v>store_doc_5075</v>
      </c>
      <c r="D2198" t="s">
        <v>14545</v>
      </c>
      <c r="E2198" t="s">
        <v>14546</v>
      </c>
      <c r="F2198">
        <v>15.1058357</v>
      </c>
      <c r="G2198">
        <v>104.3690108</v>
      </c>
      <c r="H2198" t="str">
        <f t="shared" si="344"/>
        <v>https://www.google.com/maps/place/15.1058357,104.3690108</v>
      </c>
      <c r="I2198" t="s">
        <v>28</v>
      </c>
      <c r="J2198" t="s">
        <v>14067</v>
      </c>
      <c r="K2198" t="s">
        <v>14547</v>
      </c>
      <c r="L2198" t="s">
        <v>885</v>
      </c>
      <c r="M2198" t="s">
        <v>4909</v>
      </c>
      <c r="N2198">
        <v>33000</v>
      </c>
      <c r="O2198" t="s">
        <v>14548</v>
      </c>
      <c r="P2198" t="s">
        <v>14069</v>
      </c>
      <c r="Q2198" s="3" t="s">
        <v>35</v>
      </c>
      <c r="R2198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8" s="3" t="str">
        <f>VLOOKUP($B2198,[1]Offline!$A$2:$K$2447,2,FALSE)</f>
        <v>Hypermarket</v>
      </c>
      <c r="T2198" s="3" t="str">
        <f>VLOOKUP($B2198,[1]Offline!$A$2:$K$2447,6,FALSE)</f>
        <v>08:00-21:00 (13Hrs)</v>
      </c>
      <c r="U2198" s="3" t="str">
        <f>VLOOKUP($B2198,[1]Offline!$A$2:$K$2447,8,FALSE)</f>
        <v>เลขที่ 95 หมู่ 6 ต.โพธิ์ อ.เมืองศรีสะเกษ จ.ศรีสะเกษ 33000</v>
      </c>
      <c r="V2198" s="11" t="str">
        <f t="shared" si="340"/>
        <v>เลขที่ 95 หมู่ 6 ต.โพธิ์ อ.เมืองศรีสะเกษ จ.ศรีสะเกษ 33000, โทรศัพท์: 04-596-0101</v>
      </c>
      <c r="W2198" s="3" t="str">
        <f>VLOOKUP($B2198,[1]Offline!$A$2:$K$2447,5,FALSE)</f>
        <v>store075@lotuss.com</v>
      </c>
      <c r="X2198" s="3" t="str">
        <f>VLOOKUP($B2198,[1]Offline!$A$2:$K$2447,10,FALSE)</f>
        <v>045-960101</v>
      </c>
      <c r="Y2198" t="s">
        <v>14549</v>
      </c>
      <c r="Z2198" t="str">
        <f t="shared" si="341"/>
        <v>045960101</v>
      </c>
      <c r="AA2198" t="str">
        <f t="shared" si="342"/>
        <v>04-596-0101</v>
      </c>
      <c r="AB2198" t="str">
        <f t="shared" si="343"/>
        <v>Valid</v>
      </c>
      <c r="AC2198" s="4" t="str">
        <f t="shared" si="345"/>
        <v>Valid</v>
      </c>
      <c r="AD2198" t="s">
        <v>14550</v>
      </c>
      <c r="AE2198" s="11" t="s">
        <v>14551</v>
      </c>
    </row>
    <row r="2199" spans="1:31" ht="16" x14ac:dyDescent="0.2">
      <c r="A2199" t="s">
        <v>14552</v>
      </c>
      <c r="B2199">
        <v>5076</v>
      </c>
      <c r="C2199" t="str">
        <f t="shared" si="338"/>
        <v>store_doc_5076</v>
      </c>
      <c r="D2199" t="s">
        <v>14553</v>
      </c>
      <c r="E2199" t="s">
        <v>14554</v>
      </c>
      <c r="F2199">
        <v>8.1670087999999996</v>
      </c>
      <c r="G2199">
        <v>99.648654500000006</v>
      </c>
      <c r="H2199" t="str">
        <f t="shared" si="344"/>
        <v>https://www.google.com/maps/place/8.1670088,99.6486545</v>
      </c>
      <c r="I2199" t="s">
        <v>28</v>
      </c>
      <c r="J2199" t="s">
        <v>14067</v>
      </c>
      <c r="K2199" t="s">
        <v>14555</v>
      </c>
      <c r="L2199" t="s">
        <v>4902</v>
      </c>
      <c r="M2199" t="s">
        <v>2554</v>
      </c>
      <c r="N2199">
        <v>80110</v>
      </c>
      <c r="O2199" t="s">
        <v>14556</v>
      </c>
      <c r="P2199" t="s">
        <v>14069</v>
      </c>
      <c r="Q2199" s="3" t="s">
        <v>14157</v>
      </c>
      <c r="R2199" s="3" t="str">
        <f t="shared" si="339"/>
        <v>9:00-19:00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199" s="3" t="str">
        <f>VLOOKUP($B2199,[1]Offline!$A$2:$K$2447,2,FALSE)</f>
        <v>Hypermarket</v>
      </c>
      <c r="T2199" s="3" t="str">
        <f>VLOOKUP($B2199,[1]Offline!$A$2:$K$2447,6,FALSE)</f>
        <v>08.00-21.00 (13 Hrs)</v>
      </c>
      <c r="U2199" s="3" t="str">
        <f>VLOOKUP($B2199,[1]Offline!$A$2:$K$2447,8,FALSE)</f>
        <v>เลขที่ 144 หมู่ 2 ต.หนองหงส์ อ.ทุ่งสง จ.นครศรีธรรมราช 80110</v>
      </c>
      <c r="V2199" s="11" t="str">
        <f t="shared" si="340"/>
        <v>เลขที่ 144 หมู่ 2 ต.หนองหงส์ อ.ทุ่งสง จ.นครศรีธรรมราช 80110, โทรศัพท์: 07-532-8741</v>
      </c>
      <c r="W2199" s="3" t="str">
        <f>VLOOKUP($B2199,[1]Offline!$A$2:$K$2447,5,FALSE)</f>
        <v>store076@lotuss.com</v>
      </c>
      <c r="X2199" s="3" t="str">
        <f>VLOOKUP($B2199,[1]Offline!$A$2:$K$2447,10,FALSE)</f>
        <v>07-532-8741</v>
      </c>
      <c r="Y2199" t="s">
        <v>14557</v>
      </c>
      <c r="Z2199" t="str">
        <f t="shared" si="341"/>
        <v>075328741</v>
      </c>
      <c r="AA2199" t="str">
        <f t="shared" si="342"/>
        <v>07-532-8741</v>
      </c>
      <c r="AB2199" t="str">
        <f t="shared" si="343"/>
        <v>Valid</v>
      </c>
      <c r="AC2199" s="4" t="str">
        <f t="shared" si="345"/>
        <v>Valid</v>
      </c>
      <c r="AD2199" t="s">
        <v>14558</v>
      </c>
      <c r="AE2199" s="11" t="s">
        <v>14557</v>
      </c>
    </row>
    <row r="2200" spans="1:31" ht="16" x14ac:dyDescent="0.2">
      <c r="A2200" t="s">
        <v>14559</v>
      </c>
      <c r="B2200">
        <v>5077</v>
      </c>
      <c r="C2200" t="str">
        <f t="shared" si="338"/>
        <v>store_doc_5077</v>
      </c>
      <c r="D2200" t="s">
        <v>14560</v>
      </c>
      <c r="E2200" t="s">
        <v>14561</v>
      </c>
      <c r="F2200">
        <v>13.7933223</v>
      </c>
      <c r="G2200">
        <v>99.917908100000005</v>
      </c>
      <c r="H2200" t="str">
        <f t="shared" si="344"/>
        <v>https://www.google.com/maps/place/13.7933223,99.9179081</v>
      </c>
      <c r="I2200" t="s">
        <v>28</v>
      </c>
      <c r="J2200" t="s">
        <v>14067</v>
      </c>
      <c r="K2200" t="s">
        <v>14562</v>
      </c>
      <c r="L2200" t="s">
        <v>11108</v>
      </c>
      <c r="M2200" t="s">
        <v>2070</v>
      </c>
      <c r="N2200">
        <v>70110</v>
      </c>
      <c r="O2200" t="s">
        <v>14563</v>
      </c>
      <c r="P2200" t="s">
        <v>14069</v>
      </c>
      <c r="Q2200" s="3" t="s">
        <v>35</v>
      </c>
      <c r="R2200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0" s="3" t="str">
        <f>VLOOKUP($B2200,[1]Offline!$A$2:$K$2447,2,FALSE)</f>
        <v>Hypermarket</v>
      </c>
      <c r="T2200" s="3" t="str">
        <f>VLOOKUP($B2200,[1]Offline!$A$2:$K$2447,6,FALSE)</f>
        <v>08.00-22.00 (14Hrs )</v>
      </c>
      <c r="U2200" s="3" t="str">
        <f>VLOOKUP($B2200,[1]Offline!$A$2:$K$2447,8,FALSE)</f>
        <v>เลขที่ 110 หมู่ 5 ต.หนองอ้อ อ.บ้านโป่ง จ.ราชบุรี 70110</v>
      </c>
      <c r="V2200" s="11" t="str">
        <f t="shared" si="340"/>
        <v>เลขที่ 110 หมู่ 5 ต.หนองอ้อ อ.บ้านโป่ง จ.ราชบุรี 70110, โทรศัพท์: 03-236-8472</v>
      </c>
      <c r="W2200" s="3" t="str">
        <f>VLOOKUP($B2200,[1]Offline!$A$2:$K$2447,5,FALSE)</f>
        <v>store077@lotuss.com</v>
      </c>
      <c r="X2200" s="3" t="str">
        <f>VLOOKUP($B2200,[1]Offline!$A$2:$K$2447,10,FALSE)</f>
        <v>03-236-8472</v>
      </c>
      <c r="Y2200" t="s">
        <v>14564</v>
      </c>
      <c r="Z2200" t="str">
        <f t="shared" si="341"/>
        <v>032368472</v>
      </c>
      <c r="AA2200" t="str">
        <f t="shared" si="342"/>
        <v>03-236-8472</v>
      </c>
      <c r="AB2200" t="str">
        <f t="shared" si="343"/>
        <v>Valid</v>
      </c>
      <c r="AC2200" s="4" t="str">
        <f t="shared" si="345"/>
        <v>Valid</v>
      </c>
      <c r="AD2200" t="s">
        <v>14565</v>
      </c>
      <c r="AE2200" s="11" t="s">
        <v>14564</v>
      </c>
    </row>
    <row r="2201" spans="1:31" ht="16" x14ac:dyDescent="0.2">
      <c r="A2201" t="s">
        <v>14566</v>
      </c>
      <c r="B2201">
        <v>5078</v>
      </c>
      <c r="C2201" t="str">
        <f t="shared" si="338"/>
        <v>store_doc_5078</v>
      </c>
      <c r="D2201" t="s">
        <v>14567</v>
      </c>
      <c r="E2201" t="s">
        <v>14568</v>
      </c>
      <c r="F2201">
        <v>12.3915775</v>
      </c>
      <c r="G2201">
        <v>99.918912899999995</v>
      </c>
      <c r="H2201" t="str">
        <f t="shared" si="344"/>
        <v>https://www.google.com/maps/place/12.3915775,99.9189129</v>
      </c>
      <c r="I2201" t="s">
        <v>28</v>
      </c>
      <c r="J2201" t="s">
        <v>14067</v>
      </c>
      <c r="K2201" t="s">
        <v>14569</v>
      </c>
      <c r="L2201" t="s">
        <v>1042</v>
      </c>
      <c r="M2201" t="s">
        <v>1043</v>
      </c>
      <c r="N2201">
        <v>77120</v>
      </c>
      <c r="O2201" t="s">
        <v>14570</v>
      </c>
      <c r="P2201" t="s">
        <v>14069</v>
      </c>
      <c r="Q2201" s="3" t="s">
        <v>14076</v>
      </c>
      <c r="R2201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1" s="3" t="str">
        <f>VLOOKUP($B2201,[1]Offline!$A$2:$K$2447,2,FALSE)</f>
        <v>Hypermarket</v>
      </c>
      <c r="T2201" s="3" t="str">
        <f>VLOOKUP($B2201,[1]Offline!$A$2:$K$2447,6,FALSE)</f>
        <v>08.00-22.00 (14 Hrs)</v>
      </c>
      <c r="U2201" s="3" t="str">
        <f>VLOOKUP($B2201,[1]Offline!$A$2:$K$2447,8,FALSE)</f>
        <v>เลขที่ 706 หมู่ 7 ต.เขาน้อย อ.ปราณบุรี จ.ประจวบคีรีขันธ์ 77120</v>
      </c>
      <c r="V2201" s="11" t="str">
        <f t="shared" si="340"/>
        <v>เลขที่ 706 หมู่ 7 ต.เขาน้อย อ.ปราณบุรี จ.ประจวบคีรีขันธ์ 77120, โทรศัพท์: 03-254-2640</v>
      </c>
      <c r="W2201" s="3" t="str">
        <f>VLOOKUP($B2201,[1]Offline!$A$2:$K$2447,5,FALSE)</f>
        <v>store078@lotuss.com</v>
      </c>
      <c r="X2201" s="3" t="str">
        <f>VLOOKUP($B2201,[1]Offline!$A$2:$K$2447,10,FALSE)</f>
        <v>03-254-2640</v>
      </c>
      <c r="Y2201" t="s">
        <v>14571</v>
      </c>
      <c r="Z2201" t="str">
        <f t="shared" si="341"/>
        <v>032542640</v>
      </c>
      <c r="AA2201" t="str">
        <f t="shared" si="342"/>
        <v>03-254-2640</v>
      </c>
      <c r="AB2201" t="str">
        <f t="shared" si="343"/>
        <v>Valid</v>
      </c>
      <c r="AC2201" s="4" t="str">
        <f t="shared" si="345"/>
        <v>Valid</v>
      </c>
      <c r="AD2201" t="s">
        <v>14572</v>
      </c>
      <c r="AE2201" s="11" t="s">
        <v>14571</v>
      </c>
    </row>
    <row r="2202" spans="1:31" ht="16" x14ac:dyDescent="0.2">
      <c r="A2202" t="s">
        <v>14573</v>
      </c>
      <c r="B2202">
        <v>5079</v>
      </c>
      <c r="C2202" t="str">
        <f t="shared" si="338"/>
        <v>store_doc_5079</v>
      </c>
      <c r="D2202" t="s">
        <v>14574</v>
      </c>
      <c r="E2202" t="s">
        <v>14575</v>
      </c>
      <c r="F2202">
        <v>7.6254102000000001</v>
      </c>
      <c r="G2202">
        <v>100.0458491</v>
      </c>
      <c r="H2202" t="str">
        <f t="shared" si="344"/>
        <v>https://www.google.com/maps/place/7.6254102,100.0458491</v>
      </c>
      <c r="I2202" t="s">
        <v>28</v>
      </c>
      <c r="J2202" t="s">
        <v>14067</v>
      </c>
      <c r="K2202" t="s">
        <v>14576</v>
      </c>
      <c r="L2202" t="s">
        <v>885</v>
      </c>
      <c r="M2202" t="s">
        <v>3106</v>
      </c>
      <c r="N2202">
        <v>93000</v>
      </c>
      <c r="O2202" t="s">
        <v>14577</v>
      </c>
      <c r="P2202" t="s">
        <v>14069</v>
      </c>
      <c r="Q2202" s="3" t="s">
        <v>14076</v>
      </c>
      <c r="R2202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2" s="3" t="str">
        <f>VLOOKUP($B2202,[1]Offline!$A$2:$K$2447,2,FALSE)</f>
        <v>Hypermarket</v>
      </c>
      <c r="T2202" s="3" t="str">
        <f>VLOOKUP($B2202,[1]Offline!$A$2:$K$2447,6,FALSE)</f>
        <v>08.00-21.00 (13 Hrs)</v>
      </c>
      <c r="U2202" s="3" t="str">
        <f>VLOOKUP($B2202,[1]Offline!$A$2:$K$2447,8,FALSE)</f>
        <v>เลขที่ 155 หมู่ 2 ต.เขาเจียก อ.เมืองพัทลุง จ.พัทลุง 93000</v>
      </c>
      <c r="V2202" s="11" t="str">
        <f t="shared" si="340"/>
        <v>เลขที่ 155 หมู่ 2 ต.เขาเจียก อ.เมืองพัทลุง จ.พัทลุง 93000, โทรศัพท์: 07-482-0100</v>
      </c>
      <c r="W2202" s="3" t="str">
        <f>VLOOKUP($B2202,[1]Offline!$A$2:$K$2447,5,FALSE)</f>
        <v>store079@lotuss.com</v>
      </c>
      <c r="X2202" s="3" t="str">
        <f>VLOOKUP($B2202,[1]Offline!$A$2:$K$2447,10,FALSE)</f>
        <v>07-482-0100</v>
      </c>
      <c r="Y2202" t="s">
        <v>14578</v>
      </c>
      <c r="Z2202" t="str">
        <f t="shared" si="341"/>
        <v>074820100</v>
      </c>
      <c r="AA2202" t="str">
        <f t="shared" si="342"/>
        <v>07-482-0100</v>
      </c>
      <c r="AB2202" t="str">
        <f t="shared" si="343"/>
        <v>Valid</v>
      </c>
      <c r="AC2202" s="4" t="str">
        <f t="shared" si="345"/>
        <v>Valid</v>
      </c>
      <c r="AD2202" t="s">
        <v>14579</v>
      </c>
      <c r="AE2202" s="11" t="s">
        <v>14578</v>
      </c>
    </row>
    <row r="2203" spans="1:31" ht="16" x14ac:dyDescent="0.2">
      <c r="A2203" t="s">
        <v>14580</v>
      </c>
      <c r="B2203">
        <v>5080</v>
      </c>
      <c r="C2203" t="str">
        <f t="shared" si="338"/>
        <v>store_doc_5080</v>
      </c>
      <c r="D2203" t="s">
        <v>14581</v>
      </c>
      <c r="E2203" t="s">
        <v>14582</v>
      </c>
      <c r="F2203">
        <v>13.0797121</v>
      </c>
      <c r="G2203">
        <v>100.9218669</v>
      </c>
      <c r="H2203" t="str">
        <f t="shared" si="344"/>
        <v>https://www.google.com/maps/place/13.0797121,100.9218669</v>
      </c>
      <c r="I2203" t="s">
        <v>28</v>
      </c>
      <c r="J2203" t="s">
        <v>14067</v>
      </c>
      <c r="K2203" t="s">
        <v>14583</v>
      </c>
      <c r="L2203" t="s">
        <v>1745</v>
      </c>
      <c r="M2203" t="s">
        <v>1528</v>
      </c>
      <c r="N2203">
        <v>20230</v>
      </c>
      <c r="O2203" t="s">
        <v>3352</v>
      </c>
      <c r="P2203" t="s">
        <v>14069</v>
      </c>
      <c r="Q2203" s="3" t="s">
        <v>14076</v>
      </c>
      <c r="R2203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3" s="3" t="str">
        <f>VLOOKUP($B2203,[1]Offline!$A$2:$K$2447,2,FALSE)</f>
        <v>Hypermarket</v>
      </c>
      <c r="T2203" s="3" t="str">
        <f>VLOOKUP($B2203,[1]Offline!$A$2:$K$2447,6,FALSE)</f>
        <v>08:00-21:00 (13Hrs)</v>
      </c>
      <c r="U2203" s="3" t="str">
        <f>VLOOKUP($B2203,[1]Offline!$A$2:$K$2447,8,FALSE)</f>
        <v>เลขที่ 4/309 ม. 10 ต.ทุ่งสุขลา อ.ศรีราชา จ.ชลบุรี 20230</v>
      </c>
      <c r="V2203" s="11" t="str">
        <f t="shared" si="340"/>
        <v>เลขที่ 4/309 ม. 10 ต.ทุ่งสุขลา อ.ศรีราชา จ.ชลบุรี 20230, โทรศัพท์: 03-875-3025</v>
      </c>
      <c r="W2203" s="3" t="str">
        <f>VLOOKUP($B2203,[1]Offline!$A$2:$K$2447,5,FALSE)</f>
        <v>store080@lotuss.com</v>
      </c>
      <c r="X2203" s="3" t="str">
        <f>VLOOKUP($B2203,[1]Offline!$A$2:$K$2447,10,FALSE)</f>
        <v>03-875-3025</v>
      </c>
      <c r="Y2203" t="s">
        <v>14584</v>
      </c>
      <c r="Z2203" t="str">
        <f t="shared" si="341"/>
        <v>038753025</v>
      </c>
      <c r="AA2203" t="str">
        <f t="shared" si="342"/>
        <v>03-875-3025</v>
      </c>
      <c r="AB2203" t="str">
        <f t="shared" si="343"/>
        <v>Valid</v>
      </c>
      <c r="AC2203" s="4" t="str">
        <f t="shared" si="345"/>
        <v>Valid</v>
      </c>
      <c r="AD2203" t="s">
        <v>14585</v>
      </c>
      <c r="AE2203" s="11" t="s">
        <v>14584</v>
      </c>
    </row>
    <row r="2204" spans="1:31" ht="16" x14ac:dyDescent="0.2">
      <c r="A2204" t="s">
        <v>14586</v>
      </c>
      <c r="B2204">
        <v>5081</v>
      </c>
      <c r="C2204" t="str">
        <f t="shared" si="338"/>
        <v>store_doc_5081</v>
      </c>
      <c r="D2204" t="s">
        <v>14587</v>
      </c>
      <c r="E2204" t="s">
        <v>14588</v>
      </c>
      <c r="F2204">
        <v>13.946707999999999</v>
      </c>
      <c r="G2204">
        <v>100.6450747</v>
      </c>
      <c r="H2204" t="str">
        <f t="shared" si="344"/>
        <v>https://www.google.com/maps/place/13.946708,100.6450747</v>
      </c>
      <c r="I2204" t="s">
        <v>28</v>
      </c>
      <c r="J2204" t="s">
        <v>14067</v>
      </c>
      <c r="K2204" t="s">
        <v>14589</v>
      </c>
      <c r="L2204" t="s">
        <v>514</v>
      </c>
      <c r="M2204" t="s">
        <v>241</v>
      </c>
      <c r="N2204">
        <v>12130</v>
      </c>
      <c r="O2204" t="s">
        <v>515</v>
      </c>
      <c r="P2204" t="s">
        <v>14069</v>
      </c>
      <c r="Q2204" s="3" t="s">
        <v>14076</v>
      </c>
      <c r="R2204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4" s="3" t="str">
        <f>VLOOKUP($B2204,[1]Offline!$A$2:$K$2447,2,FALSE)</f>
        <v>Hypermarket</v>
      </c>
      <c r="T2204" s="3" t="str">
        <f>VLOOKUP($B2204,[1]Offline!$A$2:$K$2447,6,FALSE)</f>
        <v>08.00-21.00 (13Hrs)</v>
      </c>
      <c r="U2204" s="3" t="str">
        <f>VLOOKUP($B2204,[1]Offline!$A$2:$K$2447,8,FALSE)</f>
        <v>เลขที่ 20/68 ม. 18 ซ.ลำลูกกา19 ถ.ลำลูกกา ต.คูคต อ.ลำลูกกา จ.ปทุมธานี 12130</v>
      </c>
      <c r="V2204" s="11" t="str">
        <f t="shared" si="340"/>
        <v>เลขที่ 20/68 ม. 18 ซ.ลำลูกกา19 ถ.ลำลูกกา ต.คูคต อ.ลำลูกกา จ.ปทุมธานี 12130, โทรศัพท์: 02-995-8706</v>
      </c>
      <c r="W2204" s="3" t="str">
        <f>VLOOKUP($B2204,[1]Offline!$A$2:$K$2447,5,FALSE)</f>
        <v>store081@lotuss.com</v>
      </c>
      <c r="X2204" s="3" t="str">
        <f>VLOOKUP($B2204,[1]Offline!$A$2:$K$2447,10,FALSE)</f>
        <v>02-995-8706</v>
      </c>
      <c r="Y2204" t="s">
        <v>14590</v>
      </c>
      <c r="Z2204" t="str">
        <f t="shared" si="341"/>
        <v>029958706</v>
      </c>
      <c r="AA2204" t="str">
        <f t="shared" si="342"/>
        <v>02-995-8706</v>
      </c>
      <c r="AB2204" t="str">
        <f t="shared" si="343"/>
        <v>Valid</v>
      </c>
      <c r="AC2204" s="4" t="str">
        <f t="shared" si="345"/>
        <v>Valid</v>
      </c>
      <c r="AD2204" t="s">
        <v>14591</v>
      </c>
      <c r="AE2204" s="11" t="s">
        <v>14590</v>
      </c>
    </row>
    <row r="2205" spans="1:31" ht="16" x14ac:dyDescent="0.2">
      <c r="A2205" t="s">
        <v>14592</v>
      </c>
      <c r="B2205">
        <v>5082</v>
      </c>
      <c r="C2205" t="str">
        <f t="shared" si="338"/>
        <v>store_doc_5082</v>
      </c>
      <c r="D2205" t="s">
        <v>14593</v>
      </c>
      <c r="E2205" t="s">
        <v>14594</v>
      </c>
      <c r="F2205">
        <v>9.4712949000000002</v>
      </c>
      <c r="G2205">
        <v>100.04495729999999</v>
      </c>
      <c r="H2205" t="str">
        <f t="shared" si="344"/>
        <v>https://www.google.com/maps/place/9.4712949,100.0449573</v>
      </c>
      <c r="I2205" t="s">
        <v>28</v>
      </c>
      <c r="J2205" t="s">
        <v>14067</v>
      </c>
      <c r="K2205" t="s">
        <v>14595</v>
      </c>
      <c r="L2205" t="s">
        <v>4330</v>
      </c>
      <c r="M2205" t="s">
        <v>3269</v>
      </c>
      <c r="N2205">
        <v>84310</v>
      </c>
      <c r="O2205" t="s">
        <v>4855</v>
      </c>
      <c r="P2205" t="s">
        <v>14069</v>
      </c>
      <c r="Q2205" s="3" t="s">
        <v>14076</v>
      </c>
      <c r="R2205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5" s="3" t="str">
        <f>VLOOKUP($B2205,[1]Offline!$A$2:$K$2447,2,FALSE)</f>
        <v>Hypermarket</v>
      </c>
      <c r="T2205" s="3" t="str">
        <f>VLOOKUP($B2205,[1]Offline!$A$2:$K$2447,6,FALSE)</f>
        <v>09.00-22.00 (13 Hrs)</v>
      </c>
      <c r="U2205" s="3" t="str">
        <f>VLOOKUP($B2205,[1]Offline!$A$2:$K$2447,8,FALSE)</f>
        <v>เลขที่ 131/12 หมู่ 4 ต.มะเร็ต อ.เกาะสมุย จ.สุราษฎร์ธานี 84310</v>
      </c>
      <c r="V2205" s="11" t="str">
        <f t="shared" si="340"/>
        <v>เลขที่ 131/12 หมู่ 4 ต.มะเร็ต อ.เกาะสมุย จ.สุราษฎร์ธานี 84310, โทรศัพท์: 07-725-6500</v>
      </c>
      <c r="W2205" s="3" t="str">
        <f>VLOOKUP($B2205,[1]Offline!$A$2:$K$2447,5,FALSE)</f>
        <v>store082@lotuss.com</v>
      </c>
      <c r="X2205" s="3" t="str">
        <f>VLOOKUP($B2205,[1]Offline!$A$2:$K$2447,10,FALSE)</f>
        <v>07-725-6500</v>
      </c>
      <c r="Y2205" t="s">
        <v>14596</v>
      </c>
      <c r="Z2205" t="str">
        <f t="shared" si="341"/>
        <v>077256500</v>
      </c>
      <c r="AA2205" t="str">
        <f t="shared" si="342"/>
        <v>07-725-6500</v>
      </c>
      <c r="AB2205" t="str">
        <f t="shared" si="343"/>
        <v>Valid</v>
      </c>
      <c r="AC2205" s="4" t="str">
        <f t="shared" si="345"/>
        <v>Valid</v>
      </c>
      <c r="AD2205" t="s">
        <v>14597</v>
      </c>
      <c r="AE2205" s="11" t="s">
        <v>14596</v>
      </c>
    </row>
    <row r="2206" spans="1:31" ht="16" x14ac:dyDescent="0.2">
      <c r="A2206" t="s">
        <v>14598</v>
      </c>
      <c r="B2206">
        <v>5083</v>
      </c>
      <c r="C2206" t="str">
        <f t="shared" si="338"/>
        <v>store_doc_5083</v>
      </c>
      <c r="D2206" t="s">
        <v>14599</v>
      </c>
      <c r="E2206" t="s">
        <v>14600</v>
      </c>
      <c r="F2206">
        <v>13.425545700000001</v>
      </c>
      <c r="G2206">
        <v>101.0045909</v>
      </c>
      <c r="H2206" t="str">
        <f t="shared" si="344"/>
        <v>https://www.google.com/maps/place/13.4255457,101.0045909</v>
      </c>
      <c r="I2206" t="s">
        <v>28</v>
      </c>
      <c r="J2206" t="s">
        <v>14067</v>
      </c>
      <c r="K2206" t="s">
        <v>14601</v>
      </c>
      <c r="L2206" t="s">
        <v>1527</v>
      </c>
      <c r="M2206" t="s">
        <v>1528</v>
      </c>
      <c r="N2206">
        <v>20000</v>
      </c>
      <c r="O2206" t="s">
        <v>8693</v>
      </c>
      <c r="P2206" t="s">
        <v>14069</v>
      </c>
      <c r="Q2206" s="3" t="s">
        <v>35</v>
      </c>
      <c r="R2206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6" s="3" t="str">
        <f>VLOOKUP($B2206,[1]Offline!$A$2:$K$2447,2,FALSE)</f>
        <v>Hypermarket</v>
      </c>
      <c r="T2206" s="3" t="str">
        <f>VLOOKUP($B2206,[1]Offline!$A$2:$K$2447,6,FALSE)</f>
        <v>08.00-22.00 (14Hrs)</v>
      </c>
      <c r="U2206" s="3" t="str">
        <f>VLOOKUP($B2206,[1]Offline!$A$2:$K$2447,8,FALSE)</f>
        <v>เลขที่ 700/75 ม. 5 ต.คลองตำหรุ อ.เมืองชลบุรี จ.ชลบุรี 20000</v>
      </c>
      <c r="V2206" s="11" t="str">
        <f t="shared" si="340"/>
        <v>เลขที่ 700/75 ม. 5 ต.คลองตำหรุ อ.เมืองชลบุรี จ.ชลบุรี 20000, โทรศัพท์: 03-845-7305</v>
      </c>
      <c r="W2206" s="3" t="str">
        <f>VLOOKUP($B2206,[1]Offline!$A$2:$K$2447,5,FALSE)</f>
        <v>store083@lotuss.com</v>
      </c>
      <c r="X2206" s="3" t="str">
        <f>VLOOKUP($B2206,[1]Offline!$A$2:$K$2447,10,FALSE)</f>
        <v>03-845-7305</v>
      </c>
      <c r="Y2206" t="s">
        <v>14602</v>
      </c>
      <c r="Z2206" t="str">
        <f t="shared" si="341"/>
        <v>038457305</v>
      </c>
      <c r="AA2206" t="str">
        <f t="shared" si="342"/>
        <v>03-845-7305</v>
      </c>
      <c r="AB2206" t="str">
        <f t="shared" si="343"/>
        <v>Valid</v>
      </c>
      <c r="AC2206" s="4" t="str">
        <f t="shared" si="345"/>
        <v>Valid</v>
      </c>
      <c r="AD2206" t="s">
        <v>14603</v>
      </c>
      <c r="AE2206" s="11" t="s">
        <v>14602</v>
      </c>
    </row>
    <row r="2207" spans="1:31" ht="16" x14ac:dyDescent="0.2">
      <c r="A2207" t="s">
        <v>14604</v>
      </c>
      <c r="B2207">
        <v>5084</v>
      </c>
      <c r="C2207" t="str">
        <f t="shared" si="338"/>
        <v>store_doc_5084</v>
      </c>
      <c r="D2207" t="s">
        <v>14605</v>
      </c>
      <c r="E2207" t="s">
        <v>14606</v>
      </c>
      <c r="F2207">
        <v>17.382498099999999</v>
      </c>
      <c r="G2207">
        <v>102.7458693</v>
      </c>
      <c r="H2207" t="str">
        <f t="shared" si="344"/>
        <v>https://www.google.com/maps/place/17.3824981,102.7458693</v>
      </c>
      <c r="I2207" t="s">
        <v>28</v>
      </c>
      <c r="J2207" t="s">
        <v>14067</v>
      </c>
      <c r="K2207" t="s">
        <v>14607</v>
      </c>
      <c r="L2207" t="s">
        <v>885</v>
      </c>
      <c r="M2207" t="s">
        <v>2605</v>
      </c>
      <c r="N2207">
        <v>41000</v>
      </c>
      <c r="O2207" t="s">
        <v>11689</v>
      </c>
      <c r="P2207" t="s">
        <v>14069</v>
      </c>
      <c r="Q2207" s="3" t="s">
        <v>14076</v>
      </c>
      <c r="R2207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7" s="3" t="str">
        <f>VLOOKUP($B2207,[1]Offline!$A$2:$K$2447,2,FALSE)</f>
        <v>Hypermarket</v>
      </c>
      <c r="T2207" s="3" t="str">
        <f>VLOOKUP($B2207,[1]Offline!$A$2:$K$2447,6,FALSE)</f>
        <v>08:00-21:00 (13Hrs)</v>
      </c>
      <c r="U2207" s="3" t="str">
        <f>VLOOKUP($B2207,[1]Offline!$A$2:$K$2447,8,FALSE)</f>
        <v>เลขที่ 118 หมู่2 ต.นาดี อ.เมืองอุดรธานี จ.อุดรธานี 41000</v>
      </c>
      <c r="V2207" s="11" t="str">
        <f t="shared" si="340"/>
        <v>เลขที่ 118 หมู่2 ต.นาดี อ.เมืองอุดรธานี จ.อุดรธานี 41000, โทรศัพท์: 04-213-0546</v>
      </c>
      <c r="W2207" s="3" t="str">
        <f>VLOOKUP($B2207,[1]Offline!$A$2:$K$2447,5,FALSE)</f>
        <v>store084@lotuss.com</v>
      </c>
      <c r="X2207" s="3" t="str">
        <f>VLOOKUP($B2207,[1]Offline!$A$2:$K$2447,10,FALSE)</f>
        <v>04-213-0546</v>
      </c>
      <c r="Y2207" t="s">
        <v>14608</v>
      </c>
      <c r="Z2207" t="str">
        <f t="shared" si="341"/>
        <v>042130546</v>
      </c>
      <c r="AA2207" t="str">
        <f t="shared" si="342"/>
        <v>04-213-0546</v>
      </c>
      <c r="AB2207" t="str">
        <f t="shared" si="343"/>
        <v>Valid</v>
      </c>
      <c r="AC2207" s="4" t="str">
        <f t="shared" si="345"/>
        <v>Valid</v>
      </c>
      <c r="AD2207" t="s">
        <v>14609</v>
      </c>
      <c r="AE2207" s="11" t="s">
        <v>14608</v>
      </c>
    </row>
    <row r="2208" spans="1:31" ht="16" x14ac:dyDescent="0.2">
      <c r="A2208" t="s">
        <v>14610</v>
      </c>
      <c r="B2208">
        <v>5085</v>
      </c>
      <c r="C2208" t="str">
        <f t="shared" si="338"/>
        <v>store_doc_5085</v>
      </c>
      <c r="D2208" t="s">
        <v>14611</v>
      </c>
      <c r="E2208" t="s">
        <v>14612</v>
      </c>
      <c r="F2208">
        <v>6.7524052000000001</v>
      </c>
      <c r="G2208">
        <v>100.06647460000001</v>
      </c>
      <c r="H2208" t="str">
        <f t="shared" si="344"/>
        <v>https://www.google.com/maps/place/6.7524052,100.0664746</v>
      </c>
      <c r="I2208" t="s">
        <v>28</v>
      </c>
      <c r="J2208" t="s">
        <v>14067</v>
      </c>
      <c r="K2208" t="s">
        <v>14613</v>
      </c>
      <c r="L2208" t="s">
        <v>14614</v>
      </c>
      <c r="M2208" t="s">
        <v>3253</v>
      </c>
      <c r="N2208">
        <v>91160</v>
      </c>
      <c r="O2208" t="s">
        <v>14615</v>
      </c>
      <c r="P2208" t="s">
        <v>14069</v>
      </c>
      <c r="Q2208" s="3" t="s">
        <v>14076</v>
      </c>
      <c r="R2208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8" s="3" t="str">
        <f>VLOOKUP($B2208,[1]Offline!$A$2:$K$2447,2,FALSE)</f>
        <v>Hypermarket</v>
      </c>
      <c r="T2208" s="3" t="str">
        <f>VLOOKUP($B2208,[1]Offline!$A$2:$K$2447,6,FALSE)</f>
        <v>09.00-21.00 (12 Hrs)</v>
      </c>
      <c r="U2208" s="3" t="str">
        <f>VLOOKUP($B2208,[1]Offline!$A$2:$K$2447,8,FALSE)</f>
        <v>เลขที่ 219 ม.2 ต.ย่านซื่อ อ.ควนโดน จ.สตูล 91160</v>
      </c>
      <c r="V2208" s="11" t="str">
        <f t="shared" si="340"/>
        <v>เลขที่ 219 ม.2 ต.ย่านซื่อ อ.ควนโดน จ.สตูล 91160, โทรศัพท์: 07-475-1120</v>
      </c>
      <c r="W2208" s="3" t="str">
        <f>VLOOKUP($B2208,[1]Offline!$A$2:$K$2447,5,FALSE)</f>
        <v>store085@lotuss.com</v>
      </c>
      <c r="X2208" s="3" t="str">
        <f>VLOOKUP($B2208,[1]Offline!$A$2:$K$2447,10,FALSE)</f>
        <v>07-475-1120</v>
      </c>
      <c r="Y2208" t="s">
        <v>14616</v>
      </c>
      <c r="Z2208" t="str">
        <f t="shared" si="341"/>
        <v>074751120</v>
      </c>
      <c r="AA2208" t="str">
        <f t="shared" si="342"/>
        <v>07-475-1120</v>
      </c>
      <c r="AB2208" t="str">
        <f t="shared" si="343"/>
        <v>Valid</v>
      </c>
      <c r="AC2208" s="4" t="str">
        <f t="shared" si="345"/>
        <v>Valid</v>
      </c>
      <c r="AD2208" t="s">
        <v>14617</v>
      </c>
      <c r="AE2208" s="11" t="s">
        <v>14616</v>
      </c>
    </row>
    <row r="2209" spans="1:31" ht="16" x14ac:dyDescent="0.2">
      <c r="A2209" t="s">
        <v>14618</v>
      </c>
      <c r="B2209">
        <v>5086</v>
      </c>
      <c r="C2209" t="str">
        <f t="shared" si="338"/>
        <v>store_doc_5086</v>
      </c>
      <c r="D2209" t="s">
        <v>14619</v>
      </c>
      <c r="E2209" t="s">
        <v>14620</v>
      </c>
      <c r="F2209">
        <v>13.710874</v>
      </c>
      <c r="G2209">
        <v>102.482409</v>
      </c>
      <c r="H2209" t="str">
        <f t="shared" si="344"/>
        <v>https://www.google.com/maps/place/13.710874,102.482409</v>
      </c>
      <c r="I2209" t="s">
        <v>28</v>
      </c>
      <c r="J2209" t="s">
        <v>14067</v>
      </c>
      <c r="K2209" t="s">
        <v>14621</v>
      </c>
      <c r="L2209" t="s">
        <v>3602</v>
      </c>
      <c r="M2209" t="s">
        <v>2590</v>
      </c>
      <c r="N2209">
        <v>27120</v>
      </c>
      <c r="O2209" t="s">
        <v>5899</v>
      </c>
      <c r="P2209" t="s">
        <v>14069</v>
      </c>
      <c r="Q2209" s="3" t="s">
        <v>14076</v>
      </c>
      <c r="R2209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09" s="3" t="str">
        <f>VLOOKUP($B2209,[1]Offline!$A$2:$K$2447,2,FALSE)</f>
        <v>Hypermarket</v>
      </c>
      <c r="T2209" s="3" t="str">
        <f>VLOOKUP($B2209,[1]Offline!$A$2:$K$2447,6,FALSE)</f>
        <v>08.00-21.00 (13Hrs)</v>
      </c>
      <c r="U2209" s="3" t="str">
        <f>VLOOKUP($B2209,[1]Offline!$A$2:$K$2447,8,FALSE)</f>
        <v>เลขที่ 559 ม. 1 ต.บ้านใหม่หนองไทร อ.อรัญประเทศ จ.สระแก้ว 27210</v>
      </c>
      <c r="V2209" s="11" t="str">
        <f t="shared" si="340"/>
        <v>เลขที่ 559 ม. 1 ต.บ้านใหม่หนองไทร อ.อรัญประเทศ จ.สระแก้ว 27210, โทรศัพท์: 03-754-1625</v>
      </c>
      <c r="W2209" s="3" t="str">
        <f>VLOOKUP($B2209,[1]Offline!$A$2:$K$2447,5,FALSE)</f>
        <v>store086@lotuss.com</v>
      </c>
      <c r="X2209" s="3" t="str">
        <f>VLOOKUP($B2209,[1]Offline!$A$2:$K$2447,10,FALSE)</f>
        <v>03-754-1625</v>
      </c>
      <c r="Y2209" t="s">
        <v>14622</v>
      </c>
      <c r="Z2209" t="str">
        <f t="shared" si="341"/>
        <v>037541625</v>
      </c>
      <c r="AA2209" t="str">
        <f t="shared" si="342"/>
        <v>03-754-1625</v>
      </c>
      <c r="AB2209" t="str">
        <f t="shared" si="343"/>
        <v>Valid</v>
      </c>
      <c r="AC2209" s="4" t="str">
        <f t="shared" si="345"/>
        <v>Valid</v>
      </c>
      <c r="AD2209" t="s">
        <v>14623</v>
      </c>
      <c r="AE2209" s="11" t="s">
        <v>14622</v>
      </c>
    </row>
    <row r="2210" spans="1:31" ht="16" x14ac:dyDescent="0.2">
      <c r="A2210" t="s">
        <v>14624</v>
      </c>
      <c r="B2210">
        <v>5087</v>
      </c>
      <c r="C2210" t="str">
        <f t="shared" si="338"/>
        <v>store_doc_5087</v>
      </c>
      <c r="D2210" t="s">
        <v>14625</v>
      </c>
      <c r="E2210" t="s">
        <v>14626</v>
      </c>
      <c r="F2210">
        <v>13.807364</v>
      </c>
      <c r="G2210">
        <v>100.7250354</v>
      </c>
      <c r="H2210" t="str">
        <f t="shared" si="344"/>
        <v>https://www.google.com/maps/place/13.807364,100.7250354</v>
      </c>
      <c r="I2210" t="s">
        <v>28</v>
      </c>
      <c r="J2210" t="s">
        <v>14067</v>
      </c>
      <c r="K2210" t="s">
        <v>14627</v>
      </c>
      <c r="L2210" t="s">
        <v>1010</v>
      </c>
      <c r="M2210" t="s">
        <v>32</v>
      </c>
      <c r="N2210">
        <v>10510</v>
      </c>
      <c r="O2210" t="s">
        <v>1011</v>
      </c>
      <c r="P2210" t="s">
        <v>14069</v>
      </c>
      <c r="Q2210" s="3" t="s">
        <v>35</v>
      </c>
      <c r="R2210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0" s="3" t="str">
        <f>VLOOKUP($B2210,[1]Offline!$A$2:$K$2447,2,FALSE)</f>
        <v>Hypermarket</v>
      </c>
      <c r="T2210" s="3" t="str">
        <f>VLOOKUP($B2210,[1]Offline!$A$2:$K$2447,6,FALSE)</f>
        <v>08:00-22:00 (14Hrs)</v>
      </c>
      <c r="U2210" s="3" t="str">
        <f>VLOOKUP($B2210,[1]Offline!$A$2:$K$2447,8,FALSE)</f>
        <v>เลขที่ 101,101/1 ถ.รามคำแหง แขวงมีนบุรี เขตมีนบุรี กรุงเทพมหานคร 10510</v>
      </c>
      <c r="V2210" s="11" t="str">
        <f t="shared" si="340"/>
        <v>เลขที่ 101,101/1 ถ.รามคำแหง แขวงมีนบุรี เขตมีนบุรี กรุงเทพมหานคร 10510, โทรศัพท์: 02-916-5500</v>
      </c>
      <c r="W2210" s="3" t="str">
        <f>VLOOKUP($B2210,[1]Offline!$A$2:$K$2447,5,FALSE)</f>
        <v>store087@lotuss.com</v>
      </c>
      <c r="X2210" s="3" t="str">
        <f>VLOOKUP($B2210,[1]Offline!$A$2:$K$2447,10,FALSE)</f>
        <v>02-916-5500</v>
      </c>
      <c r="Y2210" t="s">
        <v>14628</v>
      </c>
      <c r="Z2210" t="str">
        <f t="shared" si="341"/>
        <v>029165500</v>
      </c>
      <c r="AA2210" t="str">
        <f t="shared" si="342"/>
        <v>02-916-5500</v>
      </c>
      <c r="AB2210" t="str">
        <f t="shared" si="343"/>
        <v>Valid</v>
      </c>
      <c r="AC2210" s="4" t="str">
        <f t="shared" si="345"/>
        <v>Valid</v>
      </c>
      <c r="AD2210" t="s">
        <v>14629</v>
      </c>
      <c r="AE2210" s="11" t="s">
        <v>14628</v>
      </c>
    </row>
    <row r="2211" spans="1:31" ht="16" x14ac:dyDescent="0.2">
      <c r="A2211" t="s">
        <v>14630</v>
      </c>
      <c r="B2211">
        <v>5088</v>
      </c>
      <c r="C2211" t="str">
        <f t="shared" si="338"/>
        <v>store_doc_5088</v>
      </c>
      <c r="D2211" t="s">
        <v>14631</v>
      </c>
      <c r="E2211" t="s">
        <v>14632</v>
      </c>
      <c r="F2211">
        <v>10.50365</v>
      </c>
      <c r="G2211">
        <v>99.138807499999999</v>
      </c>
      <c r="H2211" t="str">
        <f t="shared" si="344"/>
        <v>https://www.google.com/maps/place/10.50365,99.1388075</v>
      </c>
      <c r="I2211" t="s">
        <v>28</v>
      </c>
      <c r="J2211" t="s">
        <v>14067</v>
      </c>
      <c r="K2211" t="s">
        <v>14633</v>
      </c>
      <c r="L2211" t="s">
        <v>3664</v>
      </c>
      <c r="M2211" t="s">
        <v>3665</v>
      </c>
      <c r="N2211">
        <v>86000</v>
      </c>
      <c r="O2211" t="s">
        <v>14634</v>
      </c>
      <c r="P2211" t="s">
        <v>14069</v>
      </c>
      <c r="Q2211" s="3" t="s">
        <v>14076</v>
      </c>
      <c r="R2211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1" s="3" t="str">
        <f>VLOOKUP($B2211,[1]Offline!$A$2:$K$2447,2,FALSE)</f>
        <v>Hypermarket</v>
      </c>
      <c r="T2211" s="3" t="str">
        <f>VLOOKUP($B2211,[1]Offline!$A$2:$K$2447,6,FALSE)</f>
        <v>08.00-21.00 (13 Hrs)</v>
      </c>
      <c r="U2211" s="3" t="str">
        <f>VLOOKUP($B2211,[1]Offline!$A$2:$K$2447,8,FALSE)</f>
        <v>เลขที่ 176 หมู่ 3 ต.วังไผ่ อ.เมืองชุมพร จ.ชุมพร 86000</v>
      </c>
      <c r="V2211" s="11" t="str">
        <f t="shared" si="340"/>
        <v>เลขที่ 176 หมู่ 3 ต.วังไผ่ อ.เมืองชุมพร จ.ชุมพร 86000, โทรศัพท์: 07-757-7001</v>
      </c>
      <c r="W2211" s="3" t="str">
        <f>VLOOKUP($B2211,[1]Offline!$A$2:$K$2447,5,FALSE)</f>
        <v>store088@lotuss.com</v>
      </c>
      <c r="X2211" s="3" t="str">
        <f>VLOOKUP($B2211,[1]Offline!$A$2:$K$2447,10,FALSE)</f>
        <v>07-757-7001</v>
      </c>
      <c r="Y2211" t="s">
        <v>14635</v>
      </c>
      <c r="Z2211" t="str">
        <f t="shared" si="341"/>
        <v>077577001</v>
      </c>
      <c r="AA2211" t="str">
        <f t="shared" si="342"/>
        <v>07-757-7001</v>
      </c>
      <c r="AB2211" t="str">
        <f t="shared" si="343"/>
        <v>Valid</v>
      </c>
      <c r="AC2211" s="4" t="str">
        <f t="shared" si="345"/>
        <v>Valid</v>
      </c>
      <c r="AD2211" t="s">
        <v>14636</v>
      </c>
      <c r="AE2211" s="11" t="s">
        <v>14635</v>
      </c>
    </row>
    <row r="2212" spans="1:31" ht="16" x14ac:dyDescent="0.2">
      <c r="A2212" t="s">
        <v>14637</v>
      </c>
      <c r="B2212">
        <v>5089</v>
      </c>
      <c r="C2212" t="str">
        <f t="shared" si="338"/>
        <v>store_doc_5089</v>
      </c>
      <c r="D2212" t="s">
        <v>14638</v>
      </c>
      <c r="E2212" t="s">
        <v>14639</v>
      </c>
      <c r="F2212">
        <v>17.4366953</v>
      </c>
      <c r="G2212">
        <v>101.7241532</v>
      </c>
      <c r="H2212" t="str">
        <f t="shared" si="344"/>
        <v>https://www.google.com/maps/place/17.4366953,101.7241532</v>
      </c>
      <c r="I2212" t="s">
        <v>28</v>
      </c>
      <c r="J2212" t="s">
        <v>14067</v>
      </c>
      <c r="K2212" t="s">
        <v>14640</v>
      </c>
      <c r="L2212" t="s">
        <v>6587</v>
      </c>
      <c r="M2212" t="s">
        <v>5960</v>
      </c>
      <c r="N2212">
        <v>42000</v>
      </c>
      <c r="O2212" t="s">
        <v>14641</v>
      </c>
      <c r="P2212" t="s">
        <v>14069</v>
      </c>
      <c r="Q2212" s="3" t="s">
        <v>14076</v>
      </c>
      <c r="R2212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2" s="3" t="str">
        <f>VLOOKUP($B2212,[1]Offline!$A$2:$K$2447,2,FALSE)</f>
        <v>Hypermarket</v>
      </c>
      <c r="T2212" s="3" t="str">
        <f>VLOOKUP($B2212,[1]Offline!$A$2:$K$2447,6,FALSE)</f>
        <v>08:00-21:00 (13Hrs)</v>
      </c>
      <c r="U2212" s="3" t="str">
        <f>VLOOKUP($B2212,[1]Offline!$A$2:$K$2447,8,FALSE)</f>
        <v>เลขที่ 99 หมู่ 8 ต.นาอาน อ.เมืองเลย จ.เลย 42000</v>
      </c>
      <c r="V2212" s="11" t="str">
        <f t="shared" si="340"/>
        <v>เลขที่ 99 หมู่ 8 ต.นาอาน อ.เมืองเลย จ.เลย 42000, โทรศัพท์: 04-283-2188</v>
      </c>
      <c r="W2212" s="3" t="str">
        <f>VLOOKUP($B2212,[1]Offline!$A$2:$K$2447,5,FALSE)</f>
        <v>store089@lotuss.com</v>
      </c>
      <c r="X2212" s="3" t="str">
        <f>VLOOKUP($B2212,[1]Offline!$A$2:$K$2447,10,FALSE)</f>
        <v>04-283-2188</v>
      </c>
      <c r="Y2212" t="s">
        <v>14642</v>
      </c>
      <c r="Z2212" t="str">
        <f t="shared" si="341"/>
        <v>042832188</v>
      </c>
      <c r="AA2212" t="str">
        <f t="shared" si="342"/>
        <v>04-283-2188</v>
      </c>
      <c r="AB2212" t="str">
        <f t="shared" si="343"/>
        <v>Valid</v>
      </c>
      <c r="AC2212" s="4" t="str">
        <f t="shared" si="345"/>
        <v>Valid</v>
      </c>
      <c r="AD2212" t="s">
        <v>14643</v>
      </c>
      <c r="AE2212" s="11" t="s">
        <v>14642</v>
      </c>
    </row>
    <row r="2213" spans="1:31" ht="16" x14ac:dyDescent="0.2">
      <c r="A2213" t="s">
        <v>14644</v>
      </c>
      <c r="B2213">
        <v>5090</v>
      </c>
      <c r="C2213" t="str">
        <f t="shared" si="338"/>
        <v>store_doc_5090</v>
      </c>
      <c r="D2213" t="s">
        <v>14645</v>
      </c>
      <c r="E2213" t="s">
        <v>14646</v>
      </c>
      <c r="F2213">
        <v>13.0345289</v>
      </c>
      <c r="G2213">
        <v>101.08993150000001</v>
      </c>
      <c r="H2213" t="str">
        <f t="shared" si="344"/>
        <v>https://www.google.com/maps/place/13.0345289,101.0899315</v>
      </c>
      <c r="I2213" t="s">
        <v>28</v>
      </c>
      <c r="J2213" t="s">
        <v>14067</v>
      </c>
      <c r="K2213" t="s">
        <v>14647</v>
      </c>
      <c r="L2213" t="s">
        <v>1745</v>
      </c>
      <c r="M2213" t="s">
        <v>1528</v>
      </c>
      <c r="N2213">
        <v>20230</v>
      </c>
      <c r="O2213" t="s">
        <v>5615</v>
      </c>
      <c r="P2213" t="s">
        <v>14069</v>
      </c>
      <c r="Q2213" s="3" t="s">
        <v>14076</v>
      </c>
      <c r="R2213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3" s="3" t="str">
        <f>VLOOKUP($B2213,[1]Offline!$A$2:$K$2447,2,FALSE)</f>
        <v>Hypermarket</v>
      </c>
      <c r="T2213" s="3" t="str">
        <f>VLOOKUP($B2213,[1]Offline!$A$2:$K$2447,6,FALSE)</f>
        <v>07.00-21.00 (14Hrs)</v>
      </c>
      <c r="U2213" s="3" t="str">
        <f>VLOOKUP($B2213,[1]Offline!$A$2:$K$2447,8,FALSE)</f>
        <v>เลขที่ 114/46  ม.  3  ต.บ่อวิน อ.ศรีราชา จ.ชลบุรี 20230</v>
      </c>
      <c r="V2213" s="11" t="str">
        <f t="shared" si="340"/>
        <v>เลขที่ 114/46  ม.  3  ต.บ่อวิน อ.ศรีราชา จ.ชลบุรี 20230, โทรศัพท์: 03-811-7002</v>
      </c>
      <c r="W2213" s="3" t="str">
        <f>VLOOKUP($B2213,[1]Offline!$A$2:$K$2447,5,FALSE)</f>
        <v>store090@lotuss.com</v>
      </c>
      <c r="X2213" s="3" t="str">
        <f>VLOOKUP($B2213,[1]Offline!$A$2:$K$2447,10,FALSE)</f>
        <v>03-811-7002</v>
      </c>
      <c r="Y2213" t="s">
        <v>14648</v>
      </c>
      <c r="Z2213" t="str">
        <f t="shared" si="341"/>
        <v>038117002</v>
      </c>
      <c r="AA2213" t="str">
        <f t="shared" si="342"/>
        <v>03-811-7002</v>
      </c>
      <c r="AB2213" t="str">
        <f t="shared" si="343"/>
        <v>Valid</v>
      </c>
      <c r="AC2213" s="4" t="str">
        <f t="shared" si="345"/>
        <v>Valid</v>
      </c>
      <c r="AD2213" t="s">
        <v>14649</v>
      </c>
      <c r="AE2213" s="11" t="s">
        <v>14648</v>
      </c>
    </row>
    <row r="2214" spans="1:31" ht="16" x14ac:dyDescent="0.2">
      <c r="A2214" t="s">
        <v>14650</v>
      </c>
      <c r="B2214">
        <v>5091</v>
      </c>
      <c r="C2214" t="str">
        <f t="shared" si="338"/>
        <v>store_doc_5091</v>
      </c>
      <c r="D2214" t="s">
        <v>14651</v>
      </c>
      <c r="E2214" t="s">
        <v>14652</v>
      </c>
      <c r="F2214">
        <v>16.524713899999998</v>
      </c>
      <c r="G2214">
        <v>102.1106542</v>
      </c>
      <c r="H2214" t="str">
        <f t="shared" si="344"/>
        <v>https://www.google.com/maps/place/16.5247139,102.1106542</v>
      </c>
      <c r="I2214" t="s">
        <v>28</v>
      </c>
      <c r="J2214" t="s">
        <v>14067</v>
      </c>
      <c r="K2214" t="s">
        <v>14653</v>
      </c>
      <c r="L2214" t="s">
        <v>5000</v>
      </c>
      <c r="M2214" t="s">
        <v>2424</v>
      </c>
      <c r="N2214">
        <v>40130</v>
      </c>
      <c r="O2214" t="s">
        <v>6165</v>
      </c>
      <c r="P2214" t="s">
        <v>14069</v>
      </c>
      <c r="Q2214" s="3" t="s">
        <v>13878</v>
      </c>
      <c r="R2214" s="3" t="str">
        <f t="shared" si="33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4" s="3" t="str">
        <f>VLOOKUP($B2214,[1]Offline!$A$2:$K$2447,2,FALSE)</f>
        <v>Hypermarket</v>
      </c>
      <c r="T2214" s="3" t="str">
        <f>VLOOKUP($B2214,[1]Offline!$A$2:$K$2447,6,FALSE)</f>
        <v>08:00-21:00 (13Hrs)</v>
      </c>
      <c r="U2214" s="3" t="str">
        <f>VLOOKUP($B2214,[1]Offline!$A$2:$K$2447,8,FALSE)</f>
        <v>เลขที่ 888 หมู่ 4 ต.ชุมแพ อ.ชุมแพ จ.ขอนแก่น 40130</v>
      </c>
      <c r="V2214" s="11" t="str">
        <f t="shared" si="340"/>
        <v>เลขที่ 888 หมู่ 4 ต.ชุมแพ อ.ชุมแพ จ.ขอนแก่น 40130, โทรศัพท์: 04-331-1375</v>
      </c>
      <c r="W2214" s="3" t="str">
        <f>VLOOKUP($B2214,[1]Offline!$A$2:$K$2447,5,FALSE)</f>
        <v>store091@lotuss.com</v>
      </c>
      <c r="X2214" s="3" t="str">
        <f>VLOOKUP($B2214,[1]Offline!$A$2:$K$2447,10,FALSE)</f>
        <v>04-331-1375</v>
      </c>
      <c r="Y2214" t="s">
        <v>14654</v>
      </c>
      <c r="Z2214" t="str">
        <f t="shared" si="341"/>
        <v>043311375</v>
      </c>
      <c r="AA2214" t="str">
        <f t="shared" si="342"/>
        <v>04-331-1375</v>
      </c>
      <c r="AB2214" t="str">
        <f t="shared" si="343"/>
        <v>Valid</v>
      </c>
      <c r="AC2214" s="4" t="str">
        <f t="shared" si="345"/>
        <v>Valid</v>
      </c>
      <c r="AD2214" t="s">
        <v>14655</v>
      </c>
      <c r="AE2214" s="11" t="s">
        <v>14654</v>
      </c>
    </row>
    <row r="2215" spans="1:31" ht="16" x14ac:dyDescent="0.2">
      <c r="A2215" t="s">
        <v>14656</v>
      </c>
      <c r="B2215">
        <v>5092</v>
      </c>
      <c r="C2215" t="str">
        <f t="shared" si="338"/>
        <v>store_doc_5092</v>
      </c>
      <c r="D2215" t="s">
        <v>14657</v>
      </c>
      <c r="E2215" t="s">
        <v>14658</v>
      </c>
      <c r="F2215">
        <v>16.421725299999999</v>
      </c>
      <c r="G2215">
        <v>103.50615860000001</v>
      </c>
      <c r="H2215" t="str">
        <f t="shared" si="344"/>
        <v>https://www.google.com/maps/place/16.4217253,103.5061586</v>
      </c>
      <c r="I2215" t="s">
        <v>28</v>
      </c>
      <c r="J2215" t="s">
        <v>14067</v>
      </c>
      <c r="K2215" t="s">
        <v>14659</v>
      </c>
      <c r="L2215" t="s">
        <v>4616</v>
      </c>
      <c r="M2215" t="s">
        <v>2945</v>
      </c>
      <c r="N2215">
        <v>46000</v>
      </c>
      <c r="O2215" t="s">
        <v>4617</v>
      </c>
      <c r="P2215" t="s">
        <v>14069</v>
      </c>
      <c r="Q2215" s="3" t="s">
        <v>13878</v>
      </c>
      <c r="R2215" s="3" t="str">
        <f t="shared" si="33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5" s="3" t="str">
        <f>VLOOKUP($B2215,[1]Offline!$A$2:$K$2447,2,FALSE)</f>
        <v>Hypermarket</v>
      </c>
      <c r="T2215" s="3" t="str">
        <f>VLOOKUP($B2215,[1]Offline!$A$2:$K$2447,6,FALSE)</f>
        <v>08:00-21:00 (13Hrs)</v>
      </c>
      <c r="U2215" s="3" t="str">
        <f>VLOOKUP($B2215,[1]Offline!$A$2:$K$2447,8,FALSE)</f>
        <v>เลขที่ 99/11 ถนนบายพาสสงเปลือย ต.กาฬสินธุ์ อ.เมืองกาฬสินธุ์ จ.กาฬสินธุ์ 46000</v>
      </c>
      <c r="V2215" s="11" t="str">
        <f t="shared" si="340"/>
        <v>เลขที่ 99/11 ถนนบายพาสสงเปลือย ต.กาฬสินธุ์ อ.เมืองกาฬสินธุ์ จ.กาฬสินธุ์ 46000, โทรศัพท์: 04-381-1297</v>
      </c>
      <c r="W2215" s="3" t="str">
        <f>VLOOKUP($B2215,[1]Offline!$A$2:$K$2447,5,FALSE)</f>
        <v>store092@lotuss.com</v>
      </c>
      <c r="X2215" s="3" t="str">
        <f>VLOOKUP($B2215,[1]Offline!$A$2:$K$2447,10,FALSE)</f>
        <v>04-381-1297</v>
      </c>
      <c r="Y2215" t="s">
        <v>14660</v>
      </c>
      <c r="Z2215" t="str">
        <f t="shared" si="341"/>
        <v>043811297</v>
      </c>
      <c r="AA2215" t="str">
        <f t="shared" si="342"/>
        <v>04-381-1297</v>
      </c>
      <c r="AB2215" t="str">
        <f t="shared" si="343"/>
        <v>Valid</v>
      </c>
      <c r="AC2215" s="4" t="str">
        <f t="shared" si="345"/>
        <v>Valid</v>
      </c>
      <c r="AD2215" t="s">
        <v>14661</v>
      </c>
      <c r="AE2215" s="11" t="s">
        <v>14660</v>
      </c>
    </row>
    <row r="2216" spans="1:31" ht="16" x14ac:dyDescent="0.2">
      <c r="A2216" t="s">
        <v>14662</v>
      </c>
      <c r="B2216">
        <v>5093</v>
      </c>
      <c r="C2216" t="str">
        <f t="shared" si="338"/>
        <v>store_doc_5093</v>
      </c>
      <c r="D2216" t="s">
        <v>14663</v>
      </c>
      <c r="E2216" t="s">
        <v>14664</v>
      </c>
      <c r="F2216">
        <v>12.2547804</v>
      </c>
      <c r="G2216">
        <v>102.5105494</v>
      </c>
      <c r="H2216" t="str">
        <f t="shared" si="344"/>
        <v>https://www.google.com/maps/place/12.2547804,102.5105494</v>
      </c>
      <c r="I2216" t="s">
        <v>28</v>
      </c>
      <c r="J2216" t="s">
        <v>14067</v>
      </c>
      <c r="K2216" t="s">
        <v>14665</v>
      </c>
      <c r="L2216" t="s">
        <v>12787</v>
      </c>
      <c r="M2216" t="s">
        <v>5438</v>
      </c>
      <c r="N2216">
        <v>23000</v>
      </c>
      <c r="O2216" t="s">
        <v>14666</v>
      </c>
      <c r="P2216" t="s">
        <v>14069</v>
      </c>
      <c r="Q2216" s="3" t="s">
        <v>35</v>
      </c>
      <c r="R2216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6" s="3" t="str">
        <f>VLOOKUP($B2216,[1]Offline!$A$2:$K$2447,2,FALSE)</f>
        <v>Hypermarket</v>
      </c>
      <c r="T2216" s="3" t="str">
        <f>VLOOKUP($B2216,[1]Offline!$A$2:$K$2447,6,FALSE)</f>
        <v>08.00-21.00 (13Hrs)</v>
      </c>
      <c r="U2216" s="3" t="str">
        <f>VLOOKUP($B2216,[1]Offline!$A$2:$K$2447,8,FALSE)</f>
        <v>เลขที่ 1134 ม.1 ต.วังกระแจะ อ.เมืองตราด จ. 23000</v>
      </c>
      <c r="V2216" s="11" t="str">
        <f t="shared" si="340"/>
        <v>เลขที่ 1134 ม.1 ต.วังกระแจะ อ.เมืองตราด จ. 23000, โทรศัพท์: 03-953-1444</v>
      </c>
      <c r="W2216" s="3" t="str">
        <f>VLOOKUP($B2216,[1]Offline!$A$2:$K$2447,5,FALSE)</f>
        <v>store093@lotuss.com</v>
      </c>
      <c r="X2216" s="3" t="str">
        <f>VLOOKUP($B2216,[1]Offline!$A$2:$K$2447,10,FALSE)</f>
        <v>039-531-444</v>
      </c>
      <c r="Y2216" t="s">
        <v>14667</v>
      </c>
      <c r="Z2216" t="str">
        <f t="shared" si="341"/>
        <v>039531444</v>
      </c>
      <c r="AA2216" t="str">
        <f t="shared" si="342"/>
        <v>03-953-1444</v>
      </c>
      <c r="AB2216" t="str">
        <f t="shared" si="343"/>
        <v>Valid</v>
      </c>
      <c r="AC2216" s="4" t="str">
        <f t="shared" si="345"/>
        <v>Valid</v>
      </c>
      <c r="AD2216" t="s">
        <v>14668</v>
      </c>
      <c r="AE2216" s="11" t="s">
        <v>14669</v>
      </c>
    </row>
    <row r="2217" spans="1:31" ht="16" x14ac:dyDescent="0.2">
      <c r="A2217" t="s">
        <v>14670</v>
      </c>
      <c r="B2217">
        <v>5094</v>
      </c>
      <c r="C2217" t="str">
        <f t="shared" si="338"/>
        <v>store_doc_5094</v>
      </c>
      <c r="D2217" t="s">
        <v>14671</v>
      </c>
      <c r="E2217" t="s">
        <v>14672</v>
      </c>
      <c r="F2217">
        <v>7.0007812999999999</v>
      </c>
      <c r="G2217">
        <v>100.44346109999999</v>
      </c>
      <c r="H2217" t="str">
        <f t="shared" si="344"/>
        <v>https://www.google.com/maps/place/7.0007813,100.4434611</v>
      </c>
      <c r="I2217" t="s">
        <v>28</v>
      </c>
      <c r="J2217" t="s">
        <v>14067</v>
      </c>
      <c r="K2217" t="s">
        <v>14673</v>
      </c>
      <c r="L2217" t="s">
        <v>3048</v>
      </c>
      <c r="M2217" t="s">
        <v>3049</v>
      </c>
      <c r="N2217">
        <v>90110</v>
      </c>
      <c r="O2217" t="s">
        <v>3050</v>
      </c>
      <c r="P2217" t="s">
        <v>14069</v>
      </c>
      <c r="Q2217" s="3" t="s">
        <v>14076</v>
      </c>
      <c r="R2217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7" s="3" t="str">
        <f>VLOOKUP($B2217,[1]Offline!$A$2:$K$2447,2,FALSE)</f>
        <v>Hypermarket</v>
      </c>
      <c r="T2217" s="3" t="str">
        <f>VLOOKUP($B2217,[1]Offline!$A$2:$K$2447,6,FALSE)</f>
        <v>08.00-22.00 (14 Hrs)</v>
      </c>
      <c r="U2217" s="3" t="str">
        <f>VLOOKUP($B2217,[1]Offline!$A$2:$K$2447,8,FALSE)</f>
        <v>เลขที่ 1318 ถนนเพชรเกษม ต.หาดใหญ่ อ.หาดใหญ่ จ.สงขลา 90110</v>
      </c>
      <c r="V2217" s="11" t="str">
        <f t="shared" si="340"/>
        <v>เลขที่ 1318 ถนนเพชรเกษม ต.หาดใหญ่ อ.หาดใหญ่ จ.สงขลา 90110, โทรศัพท์: 07-436-1101</v>
      </c>
      <c r="W2217" s="3" t="str">
        <f>VLOOKUP($B2217,[1]Offline!$A$2:$K$2447,5,FALSE)</f>
        <v>store094@lotuss.com</v>
      </c>
      <c r="X2217" s="3" t="str">
        <f>VLOOKUP($B2217,[1]Offline!$A$2:$K$2447,10,FALSE)</f>
        <v>07-436-1101</v>
      </c>
      <c r="Y2217" t="s">
        <v>14674</v>
      </c>
      <c r="Z2217" t="str">
        <f t="shared" si="341"/>
        <v>074361101</v>
      </c>
      <c r="AA2217" t="str">
        <f t="shared" si="342"/>
        <v>07-436-1101</v>
      </c>
      <c r="AB2217" t="str">
        <f t="shared" si="343"/>
        <v>Valid</v>
      </c>
      <c r="AC2217" s="4" t="str">
        <f t="shared" si="345"/>
        <v>Valid</v>
      </c>
      <c r="AD2217" t="s">
        <v>14675</v>
      </c>
      <c r="AE2217" s="11" t="s">
        <v>14674</v>
      </c>
    </row>
    <row r="2218" spans="1:31" ht="16" x14ac:dyDescent="0.2">
      <c r="A2218" t="s">
        <v>14676</v>
      </c>
      <c r="B2218">
        <v>5095</v>
      </c>
      <c r="C2218" t="str">
        <f t="shared" si="338"/>
        <v>store_doc_5095</v>
      </c>
      <c r="D2218" t="s">
        <v>14677</v>
      </c>
      <c r="E2218" t="s">
        <v>14678</v>
      </c>
      <c r="F2218">
        <v>8.0215332999999998</v>
      </c>
      <c r="G2218">
        <v>98.338148599999997</v>
      </c>
      <c r="H2218" t="str">
        <f t="shared" si="344"/>
        <v>https://www.google.com/maps/place/8.0215333,98.3381486</v>
      </c>
      <c r="I2218" t="s">
        <v>28</v>
      </c>
      <c r="J2218" t="s">
        <v>14067</v>
      </c>
      <c r="K2218" t="s">
        <v>14679</v>
      </c>
      <c r="L2218" t="s">
        <v>2697</v>
      </c>
      <c r="M2218" t="s">
        <v>2338</v>
      </c>
      <c r="N2218">
        <v>83110</v>
      </c>
      <c r="O2218" t="s">
        <v>3093</v>
      </c>
      <c r="P2218" t="s">
        <v>14069</v>
      </c>
      <c r="Q2218" s="3" t="s">
        <v>14076</v>
      </c>
      <c r="R2218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8" s="3" t="str">
        <f>VLOOKUP($B2218,[1]Offline!$A$2:$K$2447,2,FALSE)</f>
        <v>Hypermarket</v>
      </c>
      <c r="T2218" s="3" t="str">
        <f>VLOOKUP($B2218,[1]Offline!$A$2:$K$2447,6,FALSE)</f>
        <v>08.00-22.00 (14 Hrs)</v>
      </c>
      <c r="U2218" s="3" t="str">
        <f>VLOOKUP($B2218,[1]Offline!$A$2:$K$2447,8,FALSE)</f>
        <v>เลขที่ 303 หมู่ 1 ต.เทพกระษัตรี อ.ถลาง จ.ภูเก็ต 83110</v>
      </c>
      <c r="V2218" s="11" t="str">
        <f t="shared" si="340"/>
        <v>เลขที่ 303 หมู่ 1 ต.เทพกระษัตรี อ.ถลาง จ.ภูเก็ต 83110, โทรศัพท์: 07-627-5180</v>
      </c>
      <c r="W2218" s="3" t="str">
        <f>VLOOKUP($B2218,[1]Offline!$A$2:$K$2447,5,FALSE)</f>
        <v>store095@lotuss.com</v>
      </c>
      <c r="X2218" s="3" t="str">
        <f>VLOOKUP($B2218,[1]Offline!$A$2:$K$2447,10,FALSE)</f>
        <v>07-627-5180</v>
      </c>
      <c r="Y2218" t="s">
        <v>14680</v>
      </c>
      <c r="Z2218" t="str">
        <f t="shared" si="341"/>
        <v>076275180</v>
      </c>
      <c r="AA2218" t="str">
        <f t="shared" si="342"/>
        <v>07-627-5180</v>
      </c>
      <c r="AB2218" t="str">
        <f t="shared" si="343"/>
        <v>Valid</v>
      </c>
      <c r="AC2218" s="4" t="str">
        <f t="shared" si="345"/>
        <v>Valid</v>
      </c>
      <c r="AD2218" t="s">
        <v>14681</v>
      </c>
      <c r="AE2218" s="11" t="s">
        <v>14680</v>
      </c>
    </row>
    <row r="2219" spans="1:31" ht="16" x14ac:dyDescent="0.2">
      <c r="A2219" t="s">
        <v>14682</v>
      </c>
      <c r="B2219">
        <v>5096</v>
      </c>
      <c r="C2219" t="str">
        <f t="shared" si="338"/>
        <v>store_doc_5096</v>
      </c>
      <c r="D2219" t="s">
        <v>14683</v>
      </c>
      <c r="E2219" t="s">
        <v>14684</v>
      </c>
      <c r="F2219">
        <v>16.865787399999999</v>
      </c>
      <c r="G2219">
        <v>99.135078500000006</v>
      </c>
      <c r="H2219" t="str">
        <f t="shared" si="344"/>
        <v>https://www.google.com/maps/place/16.8657874,99.1350785</v>
      </c>
      <c r="I2219" t="s">
        <v>28</v>
      </c>
      <c r="J2219" t="s">
        <v>14067</v>
      </c>
      <c r="K2219" t="s">
        <v>14685</v>
      </c>
      <c r="L2219" t="s">
        <v>6282</v>
      </c>
      <c r="M2219" t="s">
        <v>6283</v>
      </c>
      <c r="N2219">
        <v>63000</v>
      </c>
      <c r="O2219" t="s">
        <v>2868</v>
      </c>
      <c r="P2219" t="s">
        <v>14069</v>
      </c>
      <c r="Q2219" s="3" t="s">
        <v>35</v>
      </c>
      <c r="R2219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19" s="3" t="str">
        <f>VLOOKUP($B2219,[1]Offline!$A$2:$K$2447,2,FALSE)</f>
        <v>Hypermarket</v>
      </c>
      <c r="T2219" s="3" t="str">
        <f>VLOOKUP($B2219,[1]Offline!$A$2:$K$2447,6,FALSE)</f>
        <v>08:00-21:00 (13Hrs)</v>
      </c>
      <c r="U2219" s="3" t="str">
        <f>VLOOKUP($B2219,[1]Offline!$A$2:$K$2447,8,FALSE)</f>
        <v>เลขที่ 18 ถนนพหลโยธิน ต.ระแหง อ.เมืองตาก จ.ตาก 63000</v>
      </c>
      <c r="V2219" s="11" t="str">
        <f t="shared" si="340"/>
        <v>เลขที่ 18 ถนนพหลโยธิน ต.ระแหง อ.เมืองตาก จ.ตาก 63000, โทรศัพท์: 05-589-3309</v>
      </c>
      <c r="W2219" s="3" t="str">
        <f>VLOOKUP($B2219,[1]Offline!$A$2:$K$2447,5,FALSE)</f>
        <v>store096@lotuss.com</v>
      </c>
      <c r="X2219" s="3" t="str">
        <f>VLOOKUP($B2219,[1]Offline!$A$2:$K$2447,10,FALSE)</f>
        <v>05-589-3309</v>
      </c>
      <c r="Y2219" t="s">
        <v>14686</v>
      </c>
      <c r="Z2219" t="str">
        <f t="shared" si="341"/>
        <v>055893309</v>
      </c>
      <c r="AA2219" t="str">
        <f t="shared" si="342"/>
        <v>05-589-3309</v>
      </c>
      <c r="AB2219" t="str">
        <f t="shared" si="343"/>
        <v>Valid</v>
      </c>
      <c r="AC2219" s="4" t="str">
        <f t="shared" si="345"/>
        <v>Valid</v>
      </c>
      <c r="AD2219" t="s">
        <v>14687</v>
      </c>
      <c r="AE2219" s="11" t="s">
        <v>14686</v>
      </c>
    </row>
    <row r="2220" spans="1:31" ht="16" x14ac:dyDescent="0.2">
      <c r="A2220" t="s">
        <v>14688</v>
      </c>
      <c r="B2220">
        <v>5097</v>
      </c>
      <c r="C2220" t="str">
        <f t="shared" si="338"/>
        <v>store_doc_5097</v>
      </c>
      <c r="D2220" t="s">
        <v>14689</v>
      </c>
      <c r="E2220" t="s">
        <v>14690</v>
      </c>
      <c r="F2220">
        <v>14.949193299999999</v>
      </c>
      <c r="G2220">
        <v>102.1275943</v>
      </c>
      <c r="H2220" t="str">
        <f t="shared" si="344"/>
        <v>https://www.google.com/maps/place/14.9491933,102.1275943</v>
      </c>
      <c r="I2220" t="s">
        <v>28</v>
      </c>
      <c r="J2220" t="s">
        <v>14067</v>
      </c>
      <c r="K2220" t="s">
        <v>14691</v>
      </c>
      <c r="L2220" t="s">
        <v>885</v>
      </c>
      <c r="M2220" t="s">
        <v>2668</v>
      </c>
      <c r="N2220">
        <v>30000</v>
      </c>
      <c r="O2220" t="s">
        <v>14692</v>
      </c>
      <c r="P2220" t="s">
        <v>14069</v>
      </c>
      <c r="Q2220" s="3" t="s">
        <v>35</v>
      </c>
      <c r="R2220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0" s="3" t="str">
        <f>VLOOKUP($B2220,[1]Offline!$A$2:$K$2447,2,FALSE)</f>
        <v>Hypermarket</v>
      </c>
      <c r="T2220" s="3" t="str">
        <f>VLOOKUP($B2220,[1]Offline!$A$2:$K$2447,6,FALSE)</f>
        <v>08:00-21:00 (13Hrs)</v>
      </c>
      <c r="U2220" s="3" t="str">
        <f>VLOOKUP($B2220,[1]Offline!$A$2:$K$2447,8,FALSE)</f>
        <v>เลขที่ 223 หมู่ 1 ต.หนองบัวศาลา อ.เมืองนครราชสีมา จ.นครราชสีมา 30000</v>
      </c>
      <c r="V2220" s="11" t="str">
        <f t="shared" si="340"/>
        <v>เลขที่ 223 หมู่ 1 ต.หนองบัวศาลา อ.เมืองนครราชสีมา จ.นครราชสีมา 30000, โทรศัพท์: 04-428-9379</v>
      </c>
      <c r="W2220" s="3" t="str">
        <f>VLOOKUP($B2220,[1]Offline!$A$2:$K$2447,5,FALSE)</f>
        <v>store097@lotuss.com</v>
      </c>
      <c r="X2220" s="3" t="str">
        <f>VLOOKUP($B2220,[1]Offline!$A$2:$K$2447,10,FALSE)</f>
        <v>04-428-9379</v>
      </c>
      <c r="Y2220" t="s">
        <v>14693</v>
      </c>
      <c r="Z2220" t="str">
        <f t="shared" si="341"/>
        <v>044289379</v>
      </c>
      <c r="AA2220" t="str">
        <f t="shared" si="342"/>
        <v>04-428-9379</v>
      </c>
      <c r="AB2220" t="str">
        <f t="shared" si="343"/>
        <v>Valid</v>
      </c>
      <c r="AC2220" s="4" t="str">
        <f t="shared" si="345"/>
        <v>Valid</v>
      </c>
      <c r="AD2220" t="s">
        <v>14694</v>
      </c>
      <c r="AE2220" s="11" t="s">
        <v>14693</v>
      </c>
    </row>
    <row r="2221" spans="1:31" ht="16" x14ac:dyDescent="0.2">
      <c r="A2221" t="s">
        <v>14695</v>
      </c>
      <c r="B2221">
        <v>5098</v>
      </c>
      <c r="C2221" t="str">
        <f t="shared" si="338"/>
        <v>store_doc_5098</v>
      </c>
      <c r="D2221" t="s">
        <v>14696</v>
      </c>
      <c r="E2221" t="s">
        <v>14697</v>
      </c>
      <c r="F2221">
        <v>16.491928699999999</v>
      </c>
      <c r="G2221">
        <v>102.83088960000001</v>
      </c>
      <c r="H2221" t="str">
        <f t="shared" si="344"/>
        <v>https://www.google.com/maps/place/16.4919287,102.8308896</v>
      </c>
      <c r="I2221" t="s">
        <v>28</v>
      </c>
      <c r="J2221" t="s">
        <v>14067</v>
      </c>
      <c r="K2221" t="s">
        <v>14698</v>
      </c>
      <c r="L2221" t="s">
        <v>2423</v>
      </c>
      <c r="M2221" t="s">
        <v>2424</v>
      </c>
      <c r="N2221">
        <v>40000</v>
      </c>
      <c r="O2221" t="s">
        <v>3719</v>
      </c>
      <c r="P2221" t="s">
        <v>14069</v>
      </c>
      <c r="Q2221" s="3" t="s">
        <v>13878</v>
      </c>
      <c r="R2221" s="3" t="str">
        <f t="shared" si="33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1" s="3" t="str">
        <f>VLOOKUP($B2221,[1]Offline!$A$2:$K$2447,2,FALSE)</f>
        <v>Hypermarket</v>
      </c>
      <c r="T2221" s="3" t="str">
        <f>VLOOKUP($B2221,[1]Offline!$A$2:$K$2447,6,FALSE)</f>
        <v>08:00-22:00 (14Hrs)</v>
      </c>
      <c r="U2221" s="3" t="str">
        <f>VLOOKUP($B2221,[1]Offline!$A$2:$K$2447,8,FALSE)</f>
        <v>เลขที่ 709 หมู่ 3 ต.ศิลา อ.เมืองขอนแก่น จ.ขอนแก่น 40000</v>
      </c>
      <c r="V2221" s="11" t="str">
        <f t="shared" si="340"/>
        <v>เลขที่ 709 หมู่ 3 ต.ศิลา อ.เมืองขอนแก่น จ.ขอนแก่น 40000, โทรศัพท์: 04-334-3300</v>
      </c>
      <c r="W2221" s="3" t="str">
        <f>VLOOKUP($B2221,[1]Offline!$A$2:$K$2447,5,FALSE)</f>
        <v>store098@lotuss.com</v>
      </c>
      <c r="X2221" s="3" t="str">
        <f>VLOOKUP($B2221,[1]Offline!$A$2:$K$2447,10,FALSE)</f>
        <v>04-334-3300</v>
      </c>
      <c r="Y2221" t="s">
        <v>14699</v>
      </c>
      <c r="Z2221" t="str">
        <f t="shared" si="341"/>
        <v>043343300</v>
      </c>
      <c r="AA2221" t="str">
        <f t="shared" si="342"/>
        <v>04-334-3300</v>
      </c>
      <c r="AB2221" t="str">
        <f t="shared" si="343"/>
        <v>Valid</v>
      </c>
      <c r="AC2221" s="4" t="str">
        <f t="shared" si="345"/>
        <v>Valid</v>
      </c>
      <c r="AD2221" t="s">
        <v>14700</v>
      </c>
      <c r="AE2221" s="11" t="s">
        <v>14699</v>
      </c>
    </row>
    <row r="2222" spans="1:31" ht="16" x14ac:dyDescent="0.2">
      <c r="A2222" t="s">
        <v>14701</v>
      </c>
      <c r="B2222">
        <v>5099</v>
      </c>
      <c r="C2222" t="str">
        <f t="shared" si="338"/>
        <v>store_doc_5099</v>
      </c>
      <c r="D2222" t="s">
        <v>14702</v>
      </c>
      <c r="E2222" t="s">
        <v>14703</v>
      </c>
      <c r="F2222">
        <v>12.982746799999999</v>
      </c>
      <c r="G2222">
        <v>99.900771399999996</v>
      </c>
      <c r="H2222" t="str">
        <f t="shared" si="344"/>
        <v>https://www.google.com/maps/place/12.9827468,99.9007714</v>
      </c>
      <c r="I2222" t="s">
        <v>28</v>
      </c>
      <c r="J2222" t="s">
        <v>14067</v>
      </c>
      <c r="K2222" t="s">
        <v>14704</v>
      </c>
      <c r="L2222" t="s">
        <v>14705</v>
      </c>
      <c r="M2222" t="s">
        <v>755</v>
      </c>
      <c r="N2222">
        <v>76130</v>
      </c>
      <c r="O2222" t="s">
        <v>8892</v>
      </c>
      <c r="P2222" t="s">
        <v>14069</v>
      </c>
      <c r="Q2222" s="3" t="s">
        <v>14076</v>
      </c>
      <c r="R2222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2" s="3" t="str">
        <f>VLOOKUP($B2222,[1]Offline!$A$2:$K$2447,2,FALSE)</f>
        <v>Hypermarket</v>
      </c>
      <c r="T2222" s="3" t="str">
        <f>VLOOKUP($B2222,[1]Offline!$A$2:$K$2447,6,FALSE)</f>
        <v>08.00-21.00 (13 Hrs)</v>
      </c>
      <c r="U2222" s="3" t="str">
        <f>VLOOKUP($B2222,[1]Offline!$A$2:$K$2447,8,FALSE)</f>
        <v>เลขที่ 777 หมู่ 1 ต.ท่ายาง อ.ท่ายาง จ.เพชรบุรี 76130</v>
      </c>
      <c r="V2222" s="11" t="str">
        <f t="shared" si="340"/>
        <v>เลขที่ 777 หมู่ 1 ต.ท่ายาง อ.ท่ายาง จ.เพชรบุรี 76130, โทรศัพท์: 032-438-1840</v>
      </c>
      <c r="W2222" s="3" t="str">
        <f>VLOOKUP($B2222,[1]Offline!$A$2:$K$2447,5,FALSE)</f>
        <v>store099@lotuss.com</v>
      </c>
      <c r="X2222" s="3" t="str">
        <f>VLOOKUP($B2222,[1]Offline!$A$2:$K$2447,10,FALSE)</f>
        <v>03-2438-1840</v>
      </c>
      <c r="Y2222" t="s">
        <v>14706</v>
      </c>
      <c r="Z2222" t="str">
        <f t="shared" si="341"/>
        <v>0324381840</v>
      </c>
      <c r="AA2222" t="str">
        <f t="shared" si="342"/>
        <v>032-438-1840</v>
      </c>
      <c r="AB2222" t="str">
        <f t="shared" si="343"/>
        <v>Valid</v>
      </c>
      <c r="AC2222" s="4" t="str">
        <f t="shared" ref="AC2222:AC2235" si="346">IF(AND(LEFT($Z2222,1)="0", OR(LEN(SUBSTITUTE($Z2222,"-",""))=9, AND(LEFT($Z2222,2)&lt;&gt;"02", LEN(SUBSTITUTE($Z2222,"-",""))=10))), "Valid", "Invalid")</f>
        <v>Valid</v>
      </c>
      <c r="AD2222" t="s">
        <v>14707</v>
      </c>
      <c r="AE2222" s="11" t="s">
        <v>14708</v>
      </c>
    </row>
    <row r="2223" spans="1:31" ht="16" x14ac:dyDescent="0.2">
      <c r="A2223" t="s">
        <v>14709</v>
      </c>
      <c r="B2223">
        <v>5100</v>
      </c>
      <c r="C2223" t="str">
        <f t="shared" si="338"/>
        <v>store_doc_5100</v>
      </c>
      <c r="D2223" t="s">
        <v>14710</v>
      </c>
      <c r="E2223" t="s">
        <v>14711</v>
      </c>
      <c r="F2223">
        <v>14.058771999999999</v>
      </c>
      <c r="G2223">
        <v>101.391547</v>
      </c>
      <c r="H2223" t="str">
        <f t="shared" si="344"/>
        <v>https://www.google.com/maps/place/14.058772,101.391547</v>
      </c>
      <c r="I2223" t="s">
        <v>28</v>
      </c>
      <c r="J2223" t="s">
        <v>14067</v>
      </c>
      <c r="K2223" t="s">
        <v>14712</v>
      </c>
      <c r="L2223" t="s">
        <v>2360</v>
      </c>
      <c r="M2223" t="s">
        <v>1841</v>
      </c>
      <c r="N2223">
        <v>25000</v>
      </c>
      <c r="O2223" t="s">
        <v>14713</v>
      </c>
      <c r="P2223" t="s">
        <v>14069</v>
      </c>
      <c r="Q2223" s="3" t="s">
        <v>35</v>
      </c>
      <c r="R2223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3" s="3" t="str">
        <f>VLOOKUP($B2223,[1]Offline!$A$2:$K$2447,2,FALSE)</f>
        <v>Hypermarket</v>
      </c>
      <c r="T2223" s="3" t="str">
        <f>VLOOKUP($B2223,[1]Offline!$A$2:$K$2447,6,FALSE)</f>
        <v>08.00-21.00 (13Hrs)</v>
      </c>
      <c r="U2223" s="3" t="str">
        <f>VLOOKUP($B2223,[1]Offline!$A$2:$K$2447,8,FALSE)</f>
        <v>เลขที่ 15/1 ม.4 ต.บางบริบูรณ์ อ.เมืองปราจีนบุรี จ.ปราจีนบุรี 25000</v>
      </c>
      <c r="V2223" s="11" t="str">
        <f t="shared" si="340"/>
        <v>เลขที่ 15/1 ม.4 ต.บางบริบูรณ์ อ.เมืองปราจีนบุรี จ.ปราจีนบุรี 25000, โทรศัพท์: 03-720-0063</v>
      </c>
      <c r="W2223" s="3" t="str">
        <f>VLOOKUP($B2223,[1]Offline!$A$2:$K$2447,5,FALSE)</f>
        <v>store5100@lotuss.com</v>
      </c>
      <c r="X2223" s="3" t="str">
        <f>VLOOKUP($B2223,[1]Offline!$A$2:$K$2447,10,FALSE)</f>
        <v>03-720-0063</v>
      </c>
      <c r="Y2223" t="s">
        <v>14714</v>
      </c>
      <c r="Z2223" t="str">
        <f t="shared" si="341"/>
        <v>037200063</v>
      </c>
      <c r="AA2223" t="str">
        <f t="shared" si="342"/>
        <v>03-720-0063</v>
      </c>
      <c r="AB2223" t="str">
        <f t="shared" si="343"/>
        <v>Valid</v>
      </c>
      <c r="AC2223" s="4" t="str">
        <f t="shared" si="346"/>
        <v>Valid</v>
      </c>
      <c r="AD2223" t="s">
        <v>14715</v>
      </c>
      <c r="AE2223" s="11" t="s">
        <v>14714</v>
      </c>
    </row>
    <row r="2224" spans="1:31" ht="16" x14ac:dyDescent="0.2">
      <c r="A2224" t="s">
        <v>14716</v>
      </c>
      <c r="B2224">
        <v>5101</v>
      </c>
      <c r="C2224" t="str">
        <f t="shared" si="338"/>
        <v>store_doc_5101</v>
      </c>
      <c r="D2224" t="s">
        <v>14717</v>
      </c>
      <c r="E2224" t="s">
        <v>14718</v>
      </c>
      <c r="F2224">
        <v>9.3830120000000008</v>
      </c>
      <c r="G2224">
        <v>99.171942000000001</v>
      </c>
      <c r="H2224" t="str">
        <f t="shared" si="344"/>
        <v>https://www.google.com/maps/place/9.383012,99.171942</v>
      </c>
      <c r="I2224" t="s">
        <v>28</v>
      </c>
      <c r="J2224" t="s">
        <v>14067</v>
      </c>
      <c r="K2224" t="s">
        <v>14719</v>
      </c>
      <c r="L2224" t="s">
        <v>14720</v>
      </c>
      <c r="M2224" t="s">
        <v>3269</v>
      </c>
      <c r="N2224">
        <v>84110</v>
      </c>
      <c r="O2224" t="s">
        <v>2330</v>
      </c>
      <c r="P2224" t="s">
        <v>14069</v>
      </c>
      <c r="Q2224" s="3" t="s">
        <v>14076</v>
      </c>
      <c r="R2224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4" s="3" t="str">
        <f>VLOOKUP($B2224,[1]Offline!$A$2:$K$2447,2,FALSE)</f>
        <v>Hypermarket</v>
      </c>
      <c r="T2224" s="3" t="str">
        <f>VLOOKUP($B2224,[1]Offline!$A$2:$K$2447,6,FALSE)</f>
        <v>06.00-22.00 (16 Hrs)</v>
      </c>
      <c r="U2224" s="3" t="str">
        <f>VLOOKUP($B2224,[1]Offline!$A$2:$K$2447,8,FALSE)</f>
        <v>เลขที่ 97 หมู่ 2 ต.เวียง อ.ไชยา จ.สุราษฎร์ธานี 84110</v>
      </c>
      <c r="V2224" s="11" t="str">
        <f t="shared" si="340"/>
        <v>เลขที่ 97 หมู่ 2 ต.เวียง อ.ไชยา จ.สุราษฎร์ธานี 84110, โทรศัพท์: 07-722-8120</v>
      </c>
      <c r="W2224" s="3" t="str">
        <f>VLOOKUP($B2224,[1]Offline!$A$2:$K$2447,5,FALSE)</f>
        <v>store5101@lotuss.com</v>
      </c>
      <c r="X2224" s="3" t="str">
        <f>VLOOKUP($B2224,[1]Offline!$A$2:$K$2447,10,FALSE)</f>
        <v>07-722-8120</v>
      </c>
      <c r="Y2224" t="s">
        <v>14721</v>
      </c>
      <c r="Z2224" t="str">
        <f t="shared" si="341"/>
        <v>077228120</v>
      </c>
      <c r="AA2224" t="str">
        <f t="shared" si="342"/>
        <v>07-722-8120</v>
      </c>
      <c r="AB2224" t="str">
        <f t="shared" si="343"/>
        <v>Valid</v>
      </c>
      <c r="AC2224" s="4" t="str">
        <f t="shared" si="346"/>
        <v>Valid</v>
      </c>
      <c r="AD2224" t="s">
        <v>14722</v>
      </c>
      <c r="AE2224" s="11" t="s">
        <v>14721</v>
      </c>
    </row>
    <row r="2225" spans="1:31" ht="16" x14ac:dyDescent="0.2">
      <c r="A2225" t="s">
        <v>14723</v>
      </c>
      <c r="B2225">
        <v>5102</v>
      </c>
      <c r="C2225" t="str">
        <f t="shared" si="338"/>
        <v>store_doc_5102</v>
      </c>
      <c r="D2225" t="s">
        <v>14724</v>
      </c>
      <c r="E2225" t="s">
        <v>14725</v>
      </c>
      <c r="F2225">
        <v>13.30551</v>
      </c>
      <c r="G2225">
        <v>101.12129299999999</v>
      </c>
      <c r="H2225" t="str">
        <f t="shared" si="344"/>
        <v>https://www.google.com/maps/place/13.30551,101.121293</v>
      </c>
      <c r="I2225" t="s">
        <v>28</v>
      </c>
      <c r="J2225" t="s">
        <v>14067</v>
      </c>
      <c r="K2225" t="s">
        <v>14726</v>
      </c>
      <c r="L2225" t="s">
        <v>4040</v>
      </c>
      <c r="M2225" t="s">
        <v>1528</v>
      </c>
      <c r="N2225">
        <v>20170</v>
      </c>
      <c r="O2225" t="s">
        <v>7541</v>
      </c>
      <c r="P2225" t="s">
        <v>14069</v>
      </c>
      <c r="Q2225" s="3" t="s">
        <v>14395</v>
      </c>
      <c r="R2225" s="3" t="str">
        <f t="shared" si="339"/>
        <v>7:00-19:00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5" s="3" t="str">
        <f>VLOOKUP($B2225,[1]Offline!$A$2:$K$2447,2,FALSE)</f>
        <v>Hypermarket</v>
      </c>
      <c r="T2225" s="3" t="str">
        <f>VLOOKUP($B2225,[1]Offline!$A$2:$K$2447,6,FALSE)</f>
        <v>08.00-21.00 (13Hrs)</v>
      </c>
      <c r="U2225" s="3" t="str">
        <f>VLOOKUP($B2225,[1]Offline!$A$2:$K$2447,8,FALSE)</f>
        <v>เลขที่ 64 ถ.บ้านบึง-บ้านค่าย ต.บ้านบึง อ.บ้านบึง จ.ชลบุรี 20170</v>
      </c>
      <c r="V2225" s="11" t="str">
        <f t="shared" si="340"/>
        <v>เลขที่ 64 ถ.บ้านบึง-บ้านค่าย ต.บ้านบึง อ.บ้านบึง จ.ชลบุรี 20170, โทรศัพท์: 081-234-7142</v>
      </c>
      <c r="W2225" s="3" t="str">
        <f>VLOOKUP($B2225,[1]Offline!$A$2:$K$2447,5,FALSE)</f>
        <v>store5102@lotuss.com</v>
      </c>
      <c r="X2225" s="3" t="str">
        <f>VLOOKUP($B2225,[1]Offline!$A$2:$K$2447,10,FALSE)</f>
        <v>081-234-7142</v>
      </c>
      <c r="Y2225" t="s">
        <v>14727</v>
      </c>
      <c r="Z2225" t="str">
        <f t="shared" si="341"/>
        <v>0812347142</v>
      </c>
      <c r="AA2225" t="str">
        <f t="shared" si="342"/>
        <v>081-234-7142</v>
      </c>
      <c r="AB2225" t="str">
        <f t="shared" si="343"/>
        <v>Valid</v>
      </c>
      <c r="AC2225" s="4" t="str">
        <f t="shared" si="346"/>
        <v>Valid</v>
      </c>
      <c r="AD2225" t="s">
        <v>14728</v>
      </c>
      <c r="AE2225" s="11" t="s">
        <v>14727</v>
      </c>
    </row>
    <row r="2226" spans="1:31" ht="16" x14ac:dyDescent="0.2">
      <c r="A2226" t="s">
        <v>14729</v>
      </c>
      <c r="B2226">
        <v>5103</v>
      </c>
      <c r="C2226" t="str">
        <f t="shared" si="338"/>
        <v>store_doc_5103</v>
      </c>
      <c r="D2226" t="s">
        <v>14730</v>
      </c>
      <c r="E2226" t="s">
        <v>14731</v>
      </c>
      <c r="F2226">
        <v>15.181418000000001</v>
      </c>
      <c r="G2226">
        <v>104.856253</v>
      </c>
      <c r="H2226" t="str">
        <f t="shared" si="344"/>
        <v>https://www.google.com/maps/place/15.181418,104.856253</v>
      </c>
      <c r="I2226" t="s">
        <v>28</v>
      </c>
      <c r="J2226" t="s">
        <v>14067</v>
      </c>
      <c r="K2226" t="s">
        <v>14732</v>
      </c>
      <c r="L2226" t="s">
        <v>4242</v>
      </c>
      <c r="M2226" t="s">
        <v>4243</v>
      </c>
      <c r="N2226">
        <v>34109</v>
      </c>
      <c r="O2226" t="s">
        <v>4244</v>
      </c>
      <c r="P2226" t="s">
        <v>14069</v>
      </c>
      <c r="Q2226" s="3" t="s">
        <v>14076</v>
      </c>
      <c r="R2226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6" s="3" t="str">
        <f>VLOOKUP($B2226,[1]Offline!$A$2:$K$2447,2,FALSE)</f>
        <v>Hypermarket</v>
      </c>
      <c r="T2226" s="3" t="str">
        <f>VLOOKUP($B2226,[1]Offline!$A$2:$K$2447,6,FALSE)</f>
        <v>08:00-21:00 (13Hrs)</v>
      </c>
      <c r="U2226" s="3" t="str">
        <f>VLOOKUP($B2226,[1]Offline!$A$2:$K$2447,8,FALSE)</f>
        <v>เลขที่ 55 หมู่ 20 ต.แสนสุข อ.วารินชำราบ จ.อุบลราชธานี 34190</v>
      </c>
      <c r="V2226" s="11" t="str">
        <f t="shared" si="340"/>
        <v>เลขที่ 55 หมู่ 20 ต.แสนสุข อ.วารินชำราบ จ.อุบลราชธานี 34190, โทรศัพท์: 04-532-2690</v>
      </c>
      <c r="W2226" s="3" t="str">
        <f>VLOOKUP($B2226,[1]Offline!$A$2:$K$2447,5,FALSE)</f>
        <v>store5103@lotuss.com</v>
      </c>
      <c r="X2226" s="3" t="str">
        <f>VLOOKUP($B2226,[1]Offline!$A$2:$K$2447,10,FALSE)</f>
        <v>04-532-2690</v>
      </c>
      <c r="Y2226" t="s">
        <v>14733</v>
      </c>
      <c r="Z2226" t="str">
        <f t="shared" si="341"/>
        <v>045322690</v>
      </c>
      <c r="AA2226" t="str">
        <f t="shared" si="342"/>
        <v>04-532-2690</v>
      </c>
      <c r="AB2226" t="str">
        <f t="shared" si="343"/>
        <v>Valid</v>
      </c>
      <c r="AC2226" s="4" t="str">
        <f t="shared" si="346"/>
        <v>Valid</v>
      </c>
      <c r="AD2226" t="s">
        <v>14734</v>
      </c>
      <c r="AE2226" s="11" t="s">
        <v>14733</v>
      </c>
    </row>
    <row r="2227" spans="1:31" ht="16" x14ac:dyDescent="0.2">
      <c r="A2227" t="s">
        <v>14735</v>
      </c>
      <c r="B2227">
        <v>5104</v>
      </c>
      <c r="C2227" t="str">
        <f t="shared" si="338"/>
        <v>store_doc_5104</v>
      </c>
      <c r="D2227" t="s">
        <v>14736</v>
      </c>
      <c r="E2227" t="s">
        <v>14737</v>
      </c>
      <c r="F2227">
        <v>13.82357</v>
      </c>
      <c r="G2227">
        <v>100.48109100000001</v>
      </c>
      <c r="H2227" t="str">
        <f t="shared" si="344"/>
        <v>https://www.google.com/maps/place/13.82357,100.481091</v>
      </c>
      <c r="I2227" t="s">
        <v>28</v>
      </c>
      <c r="J2227" t="s">
        <v>14067</v>
      </c>
      <c r="K2227" t="s">
        <v>14738</v>
      </c>
      <c r="L2227" t="s">
        <v>11872</v>
      </c>
      <c r="M2227" t="s">
        <v>232</v>
      </c>
      <c r="N2227">
        <v>11130</v>
      </c>
      <c r="O2227" t="s">
        <v>14739</v>
      </c>
      <c r="P2227" t="s">
        <v>14069</v>
      </c>
      <c r="Q2227" s="3" t="s">
        <v>35</v>
      </c>
      <c r="R2227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7" s="3" t="str">
        <f>VLOOKUP($B2227,[1]Offline!$A$2:$K$2447,2,FALSE)</f>
        <v>Hypermarket</v>
      </c>
      <c r="T2227" s="3" t="str">
        <f>VLOOKUP($B2227,[1]Offline!$A$2:$K$2447,6,FALSE)</f>
        <v>08.00-22.00 (14Hrs)</v>
      </c>
      <c r="U2227" s="3" t="str">
        <f>VLOOKUP($B2227,[1]Offline!$A$2:$K$2447,8,FALSE)</f>
        <v>เลขที่ 444  ม.4 ต.บางสีทอง อ.บางกรวย จ.นนทบุรี 11130</v>
      </c>
      <c r="V2227" s="11" t="str">
        <f t="shared" si="340"/>
        <v>เลขที่ 444  ม.4 ต.บางสีทอง อ.บางกรวย จ.นนทบุรี 11130, โทรศัพท์: 02-860-5100</v>
      </c>
      <c r="W2227" s="3" t="str">
        <f>VLOOKUP($B2227,[1]Offline!$A$2:$K$2447,5,FALSE)</f>
        <v>store5104@lotuss.com</v>
      </c>
      <c r="X2227" s="3" t="str">
        <f>VLOOKUP($B2227,[1]Offline!$A$2:$K$2447,10,FALSE)</f>
        <v>02-860-5100</v>
      </c>
      <c r="Y2227" t="s">
        <v>14740</v>
      </c>
      <c r="Z2227" t="str">
        <f t="shared" si="341"/>
        <v>028605100</v>
      </c>
      <c r="AA2227" t="str">
        <f t="shared" si="342"/>
        <v>02-860-5100</v>
      </c>
      <c r="AB2227" t="str">
        <f t="shared" si="343"/>
        <v>Valid</v>
      </c>
      <c r="AC2227" s="4" t="str">
        <f t="shared" si="346"/>
        <v>Valid</v>
      </c>
      <c r="AD2227" t="s">
        <v>14741</v>
      </c>
      <c r="AE2227" s="11" t="s">
        <v>14740</v>
      </c>
    </row>
    <row r="2228" spans="1:31" ht="16" x14ac:dyDescent="0.2">
      <c r="A2228" t="s">
        <v>14742</v>
      </c>
      <c r="B2228">
        <v>5105</v>
      </c>
      <c r="C2228" t="str">
        <f t="shared" si="338"/>
        <v>store_doc_5105</v>
      </c>
      <c r="D2228" t="s">
        <v>14743</v>
      </c>
      <c r="E2228" t="s">
        <v>14744</v>
      </c>
      <c r="F2228">
        <v>16.490151000000001</v>
      </c>
      <c r="G2228">
        <v>102.43614100000001</v>
      </c>
      <c r="H2228" t="str">
        <f t="shared" si="344"/>
        <v>https://www.google.com/maps/place/16.490151,102.436141</v>
      </c>
      <c r="I2228" t="s">
        <v>28</v>
      </c>
      <c r="J2228" t="s">
        <v>14067</v>
      </c>
      <c r="K2228" t="s">
        <v>14745</v>
      </c>
      <c r="L2228" t="s">
        <v>3631</v>
      </c>
      <c r="M2228" t="s">
        <v>2424</v>
      </c>
      <c r="N2228">
        <v>40210</v>
      </c>
      <c r="O2228" t="s">
        <v>3632</v>
      </c>
      <c r="P2228" t="s">
        <v>14069</v>
      </c>
      <c r="Q2228" s="3" t="s">
        <v>14076</v>
      </c>
      <c r="R2228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8" s="3" t="str">
        <f>VLOOKUP($B2228,[1]Offline!$A$2:$K$2447,2,FALSE)</f>
        <v>Hypermarket</v>
      </c>
      <c r="T2228" s="3" t="str">
        <f>VLOOKUP($B2228,[1]Offline!$A$2:$K$2447,6,FALSE)</f>
        <v>08:00-21:00 (13Hrs)</v>
      </c>
      <c r="U2228" s="3" t="str">
        <f>VLOOKUP($B2228,[1]Offline!$A$2:$K$2447,8,FALSE)</f>
        <v>เลขที่ 224 หมู่ 1 ต.หนองเรือ อ.หนองเรือ จ.ขอนแก่น 40210</v>
      </c>
      <c r="V2228" s="11" t="str">
        <f t="shared" si="340"/>
        <v>เลขที่ 224 หมู่ 1 ต.หนองเรือ อ.หนองเรือ จ.ขอนแก่น 40210, โทรศัพท์: 04-329-4801</v>
      </c>
      <c r="W2228" s="3" t="str">
        <f>VLOOKUP($B2228,[1]Offline!$A$2:$K$2447,5,FALSE)</f>
        <v>store5105@lotuss.com</v>
      </c>
      <c r="X2228" s="3" t="str">
        <f>VLOOKUP($B2228,[1]Offline!$A$2:$K$2447,10,FALSE)</f>
        <v>04-329-4801</v>
      </c>
      <c r="Y2228" t="s">
        <v>14746</v>
      </c>
      <c r="Z2228" t="str">
        <f t="shared" si="341"/>
        <v>043294801</v>
      </c>
      <c r="AA2228" t="str">
        <f t="shared" si="342"/>
        <v>04-329-4801</v>
      </c>
      <c r="AB2228" t="str">
        <f t="shared" si="343"/>
        <v>Valid</v>
      </c>
      <c r="AC2228" s="4" t="str">
        <f t="shared" si="346"/>
        <v>Valid</v>
      </c>
      <c r="AD2228" t="s">
        <v>14747</v>
      </c>
      <c r="AE2228" s="11" t="s">
        <v>14746</v>
      </c>
    </row>
    <row r="2229" spans="1:31" ht="16" x14ac:dyDescent="0.2">
      <c r="A2229" t="s">
        <v>14748</v>
      </c>
      <c r="B2229">
        <v>5106</v>
      </c>
      <c r="C2229" t="str">
        <f t="shared" si="338"/>
        <v>store_doc_5106</v>
      </c>
      <c r="D2229" t="s">
        <v>14749</v>
      </c>
      <c r="E2229" t="s">
        <v>14750</v>
      </c>
      <c r="F2229">
        <v>6.6451390000000004</v>
      </c>
      <c r="G2229">
        <v>100.428296</v>
      </c>
      <c r="H2229" t="str">
        <f t="shared" si="344"/>
        <v>https://www.google.com/maps/place/6.645139,100.428296</v>
      </c>
      <c r="I2229" t="s">
        <v>28</v>
      </c>
      <c r="J2229" t="s">
        <v>14067</v>
      </c>
      <c r="K2229" t="s">
        <v>14751</v>
      </c>
      <c r="L2229" t="s">
        <v>3479</v>
      </c>
      <c r="M2229" t="s">
        <v>3049</v>
      </c>
      <c r="N2229">
        <v>90120</v>
      </c>
      <c r="O2229" t="s">
        <v>14752</v>
      </c>
      <c r="P2229" t="s">
        <v>14069</v>
      </c>
      <c r="Q2229" s="3" t="s">
        <v>14076</v>
      </c>
      <c r="R2229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29" s="3" t="str">
        <f>VLOOKUP($B2229,[1]Offline!$A$2:$K$2447,2,FALSE)</f>
        <v>Hypermarket</v>
      </c>
      <c r="T2229" s="3" t="str">
        <f>VLOOKUP($B2229,[1]Offline!$A$2:$K$2447,6,FALSE)</f>
        <v>08.00-21.00 (13 Hrs)</v>
      </c>
      <c r="U2229" s="3" t="str">
        <f>VLOOKUP($B2229,[1]Offline!$A$2:$K$2447,8,FALSE)</f>
        <v>เลขที่ 45/8 ถนนกาญจนวณิชย์ ต.สะเดา อ.สะเดา จ.สงขลา 90120</v>
      </c>
      <c r="V2229" s="11" t="str">
        <f t="shared" si="340"/>
        <v>เลขที่ 45/8 ถนนกาญจนวณิชย์ ต.สะเดา อ.สะเดา จ.สงขลา 90120, โทรศัพท์: 07-446-1041</v>
      </c>
      <c r="W2229" s="3" t="str">
        <f>VLOOKUP($B2229,[1]Offline!$A$2:$K$2447,5,FALSE)</f>
        <v>store5106@lotuss.com</v>
      </c>
      <c r="X2229" s="3" t="str">
        <f>VLOOKUP($B2229,[1]Offline!$A$2:$K$2447,10,FALSE)</f>
        <v>07-446-1041</v>
      </c>
      <c r="Y2229" t="s">
        <v>14753</v>
      </c>
      <c r="Z2229" t="str">
        <f t="shared" si="341"/>
        <v>074461041</v>
      </c>
      <c r="AA2229" t="str">
        <f t="shared" si="342"/>
        <v>07-446-1041</v>
      </c>
      <c r="AB2229" t="str">
        <f t="shared" si="343"/>
        <v>Valid</v>
      </c>
      <c r="AC2229" s="4" t="str">
        <f t="shared" si="346"/>
        <v>Valid</v>
      </c>
      <c r="AD2229" t="s">
        <v>14754</v>
      </c>
      <c r="AE2229" s="11" t="s">
        <v>14753</v>
      </c>
    </row>
    <row r="2230" spans="1:31" ht="16" x14ac:dyDescent="0.2">
      <c r="A2230" t="s">
        <v>14755</v>
      </c>
      <c r="B2230">
        <v>5107</v>
      </c>
      <c r="C2230" t="str">
        <f t="shared" si="338"/>
        <v>store_doc_5107</v>
      </c>
      <c r="D2230" t="s">
        <v>14756</v>
      </c>
      <c r="E2230" t="s">
        <v>14757</v>
      </c>
      <c r="F2230">
        <v>17.111170999999999</v>
      </c>
      <c r="G2230">
        <v>103.00594100000001</v>
      </c>
      <c r="H2230" t="str">
        <f t="shared" si="344"/>
        <v>https://www.google.com/maps/place/17.111171,103.005941</v>
      </c>
      <c r="I2230" t="s">
        <v>28</v>
      </c>
      <c r="J2230" t="s">
        <v>14067</v>
      </c>
      <c r="K2230" t="s">
        <v>14758</v>
      </c>
      <c r="L2230" t="s">
        <v>8847</v>
      </c>
      <c r="M2230" t="s">
        <v>2605</v>
      </c>
      <c r="N2230">
        <v>41110</v>
      </c>
      <c r="O2230" t="s">
        <v>8848</v>
      </c>
      <c r="P2230" t="s">
        <v>14069</v>
      </c>
      <c r="Q2230" s="3" t="s">
        <v>14076</v>
      </c>
      <c r="R2230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0" s="3" t="str">
        <f>VLOOKUP($B2230,[1]Offline!$A$2:$K$2447,2,FALSE)</f>
        <v>Hypermarket</v>
      </c>
      <c r="T2230" s="3" t="str">
        <f>VLOOKUP($B2230,[1]Offline!$A$2:$K$2447,6,FALSE)</f>
        <v>08:00-21:00 (13Hrs)</v>
      </c>
      <c r="U2230" s="3" t="str">
        <f>VLOOKUP($B2230,[1]Offline!$A$2:$K$2447,8,FALSE)</f>
        <v>เลขที่ 188 หมู่ 1 ต.กุมภวาปี อ.กุมภวาปี จ.อุดรธานี 41110</v>
      </c>
      <c r="V2230" s="11" t="str">
        <f t="shared" si="340"/>
        <v>เลขที่ 188 หมู่ 1 ต.กุมภวาปี อ.กุมภวาปี จ.อุดรธานี 41110, โทรศัพท์: 04-220-2060</v>
      </c>
      <c r="W2230" s="3" t="str">
        <f>VLOOKUP($B2230,[1]Offline!$A$2:$K$2447,5,FALSE)</f>
        <v>store5107@lotuss.com</v>
      </c>
      <c r="X2230" s="3" t="str">
        <f>VLOOKUP($B2230,[1]Offline!$A$2:$K$2447,10,FALSE)</f>
        <v>04-220-2060</v>
      </c>
      <c r="Y2230" t="s">
        <v>14759</v>
      </c>
      <c r="Z2230" t="str">
        <f t="shared" si="341"/>
        <v>042202060</v>
      </c>
      <c r="AA2230" t="str">
        <f t="shared" si="342"/>
        <v>04-220-2060</v>
      </c>
      <c r="AB2230" t="str">
        <f t="shared" si="343"/>
        <v>Valid</v>
      </c>
      <c r="AC2230" s="4" t="str">
        <f t="shared" si="346"/>
        <v>Valid</v>
      </c>
      <c r="AD2230" t="s">
        <v>14760</v>
      </c>
      <c r="AE2230" s="11" t="s">
        <v>14759</v>
      </c>
    </row>
    <row r="2231" spans="1:31" ht="16" x14ac:dyDescent="0.2">
      <c r="A2231" t="s">
        <v>14761</v>
      </c>
      <c r="B2231">
        <v>5108</v>
      </c>
      <c r="C2231" t="str">
        <f t="shared" si="338"/>
        <v>store_doc_5108</v>
      </c>
      <c r="D2231" t="s">
        <v>14762</v>
      </c>
      <c r="E2231" t="s">
        <v>14763</v>
      </c>
      <c r="F2231">
        <v>16.201239999999999</v>
      </c>
      <c r="G2231">
        <v>103.277028</v>
      </c>
      <c r="H2231" t="str">
        <f t="shared" si="344"/>
        <v>https://www.google.com/maps/place/16.20124,103.277028</v>
      </c>
      <c r="I2231" t="s">
        <v>28</v>
      </c>
      <c r="J2231" t="s">
        <v>14067</v>
      </c>
      <c r="K2231" t="s">
        <v>14764</v>
      </c>
      <c r="L2231" t="s">
        <v>885</v>
      </c>
      <c r="M2231" t="s">
        <v>3115</v>
      </c>
      <c r="N2231">
        <v>44000</v>
      </c>
      <c r="O2231" t="s">
        <v>387</v>
      </c>
      <c r="P2231" t="s">
        <v>14069</v>
      </c>
      <c r="Q2231" s="3" t="s">
        <v>14076</v>
      </c>
      <c r="R2231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1" s="3" t="str">
        <f>VLOOKUP($B2231,[1]Offline!$A$2:$K$2447,2,FALSE)</f>
        <v>Hypermarket</v>
      </c>
      <c r="T2231" s="3" t="str">
        <f>VLOOKUP($B2231,[1]Offline!$A$2:$K$2447,6,FALSE)</f>
        <v>09:00-22:00 (13Hrs)</v>
      </c>
      <c r="U2231" s="3" t="str">
        <f>VLOOKUP($B2231,[1]Offline!$A$2:$K$2447,8,FALSE)</f>
        <v>เลขที่ 76/2 ถนนนครสวรรค์ ต.ตลาด อ.เมืองมหาสารคาม จ.มหาสารคาม 44000</v>
      </c>
      <c r="V2231" s="11" t="str">
        <f t="shared" si="340"/>
        <v>เลขที่ 76/2 ถนนนครสวรรค์ ต.ตลาด อ.เมืองมหาสารคาม จ.มหาสารคาม 44000, โทรศัพท์: 04-397-0544</v>
      </c>
      <c r="W2231" s="3" t="str">
        <f>VLOOKUP($B2231,[1]Offline!$A$2:$K$2447,5,FALSE)</f>
        <v>store5108@lotuss.com</v>
      </c>
      <c r="X2231" s="3" t="str">
        <f>VLOOKUP($B2231,[1]Offline!$A$2:$K$2447,10,FALSE)</f>
        <v>04-397-0544</v>
      </c>
      <c r="Y2231" t="s">
        <v>14765</v>
      </c>
      <c r="Z2231" t="str">
        <f t="shared" si="341"/>
        <v>043970544</v>
      </c>
      <c r="AA2231" t="str">
        <f t="shared" si="342"/>
        <v>04-397-0544</v>
      </c>
      <c r="AB2231" t="str">
        <f t="shared" si="343"/>
        <v>Valid</v>
      </c>
      <c r="AC2231" s="4" t="str">
        <f t="shared" si="346"/>
        <v>Valid</v>
      </c>
      <c r="AD2231" t="s">
        <v>14766</v>
      </c>
      <c r="AE2231" s="11" t="s">
        <v>14765</v>
      </c>
    </row>
    <row r="2232" spans="1:31" ht="16" x14ac:dyDescent="0.2">
      <c r="A2232" t="s">
        <v>14767</v>
      </c>
      <c r="B2232">
        <v>5109</v>
      </c>
      <c r="C2232" t="str">
        <f t="shared" si="338"/>
        <v>store_doc_5109</v>
      </c>
      <c r="D2232" t="s">
        <v>14768</v>
      </c>
      <c r="E2232" t="s">
        <v>14769</v>
      </c>
      <c r="F2232">
        <v>17.214805999999999</v>
      </c>
      <c r="G2232">
        <v>102.431416</v>
      </c>
      <c r="H2232" t="str">
        <f t="shared" si="344"/>
        <v>https://www.google.com/maps/place/17.214806,102.431416</v>
      </c>
      <c r="I2232" t="s">
        <v>28</v>
      </c>
      <c r="J2232" t="s">
        <v>14067</v>
      </c>
      <c r="K2232" t="s">
        <v>14770</v>
      </c>
      <c r="L2232" t="s">
        <v>9959</v>
      </c>
      <c r="M2232" t="s">
        <v>4125</v>
      </c>
      <c r="N2232">
        <v>39000</v>
      </c>
      <c r="O2232" t="s">
        <v>14771</v>
      </c>
      <c r="P2232" t="s">
        <v>14069</v>
      </c>
      <c r="Q2232" s="3" t="s">
        <v>35</v>
      </c>
      <c r="R2232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2" s="3" t="str">
        <f>VLOOKUP($B2232,[1]Offline!$A$2:$K$2447,2,FALSE)</f>
        <v>Hypermarket</v>
      </c>
      <c r="T2232" s="3" t="str">
        <f>VLOOKUP($B2232,[1]Offline!$A$2:$K$2447,6,FALSE)</f>
        <v>08:00-21:00 (13Hrs)</v>
      </c>
      <c r="U2232" s="3" t="str">
        <f>VLOOKUP($B2232,[1]Offline!$A$2:$K$2447,8,FALSE)</f>
        <v>เลขที่ 36 หมู่ 2 ต.ลำภู อ.เมืองหนองบังลำภู จ.หนองบัวลำภู 39000</v>
      </c>
      <c r="V2232" s="11" t="str">
        <f t="shared" si="340"/>
        <v>เลขที่ 36 หมู่ 2 ต.ลำภู อ.เมืองหนองบังลำภู จ.หนองบัวลำภู 39000, โทรศัพท์: 04-236-0050</v>
      </c>
      <c r="W2232" s="3" t="str">
        <f>VLOOKUP($B2232,[1]Offline!$A$2:$K$2447,5,FALSE)</f>
        <v>store5109@lotuss.com</v>
      </c>
      <c r="X2232" s="3" t="str">
        <f>VLOOKUP($B2232,[1]Offline!$A$2:$K$2447,10,FALSE)</f>
        <v>042-360050</v>
      </c>
      <c r="Y2232" t="s">
        <v>14772</v>
      </c>
      <c r="Z2232" t="str">
        <f t="shared" si="341"/>
        <v>042360050</v>
      </c>
      <c r="AA2232" t="str">
        <f t="shared" si="342"/>
        <v>04-236-0050</v>
      </c>
      <c r="AB2232" t="str">
        <f t="shared" si="343"/>
        <v>Valid</v>
      </c>
      <c r="AC2232" s="4" t="str">
        <f t="shared" si="346"/>
        <v>Valid</v>
      </c>
      <c r="AD2232" t="s">
        <v>14773</v>
      </c>
      <c r="AE2232" s="11" t="s">
        <v>14774</v>
      </c>
    </row>
    <row r="2233" spans="1:31" ht="16" x14ac:dyDescent="0.2">
      <c r="A2233" t="s">
        <v>14775</v>
      </c>
      <c r="B2233">
        <v>5110</v>
      </c>
      <c r="C2233" t="str">
        <f t="shared" si="338"/>
        <v>store_doc_5110</v>
      </c>
      <c r="D2233" t="s">
        <v>14776</v>
      </c>
      <c r="E2233" t="s">
        <v>14777</v>
      </c>
      <c r="F2233">
        <v>16.799194</v>
      </c>
      <c r="G2233">
        <v>100.21644499999999</v>
      </c>
      <c r="H2233" t="str">
        <f t="shared" si="344"/>
        <v>https://www.google.com/maps/place/16.799194,100.216445</v>
      </c>
      <c r="I2233" t="s">
        <v>28</v>
      </c>
      <c r="J2233" t="s">
        <v>14067</v>
      </c>
      <c r="K2233" t="s">
        <v>14778</v>
      </c>
      <c r="L2233" t="s">
        <v>885</v>
      </c>
      <c r="M2233" t="s">
        <v>2970</v>
      </c>
      <c r="N2233">
        <v>65000</v>
      </c>
      <c r="O2233" t="s">
        <v>5552</v>
      </c>
      <c r="P2233" t="s">
        <v>14069</v>
      </c>
      <c r="Q2233" s="3" t="s">
        <v>35</v>
      </c>
      <c r="R2233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3" s="3" t="str">
        <f>VLOOKUP($B2233,[1]Offline!$A$2:$K$2447,2,FALSE)</f>
        <v>Hypermarket</v>
      </c>
      <c r="T2233" s="3" t="str">
        <f>VLOOKUP($B2233,[1]Offline!$A$2:$K$2447,6,FALSE)</f>
        <v>08:00-22:00 (14Hrs)</v>
      </c>
      <c r="U2233" s="3" t="str">
        <f>VLOOKUP($B2233,[1]Offline!$A$2:$K$2447,8,FALSE)</f>
        <v>เลขที่ 444 หมู่ 6 ต.ท่าทอง อ.เมืองพิษณุโลก จ.พิษณุโลก 65000</v>
      </c>
      <c r="V2233" s="11" t="str">
        <f t="shared" si="340"/>
        <v>เลขที่ 444 หมู่ 6 ต.ท่าทอง อ.เมืองพิษณุโลก จ.พิษณุโลก 65000, โทรศัพท์: 05-528-3333</v>
      </c>
      <c r="W2233" s="3" t="str">
        <f>VLOOKUP($B2233,[1]Offline!$A$2:$K$2447,5,FALSE)</f>
        <v>store5110@lotuss.com</v>
      </c>
      <c r="X2233" s="3" t="str">
        <f>VLOOKUP($B2233,[1]Offline!$A$2:$K$2447,10,FALSE)</f>
        <v>05-528-3333</v>
      </c>
      <c r="Y2233" t="s">
        <v>14779</v>
      </c>
      <c r="Z2233" t="str">
        <f t="shared" si="341"/>
        <v>055283333</v>
      </c>
      <c r="AA2233" t="str">
        <f t="shared" si="342"/>
        <v>05-528-3333</v>
      </c>
      <c r="AB2233" t="str">
        <f t="shared" si="343"/>
        <v>Valid</v>
      </c>
      <c r="AC2233" s="4" t="str">
        <f t="shared" si="346"/>
        <v>Valid</v>
      </c>
      <c r="AD2233" t="s">
        <v>14780</v>
      </c>
      <c r="AE2233" s="11" t="s">
        <v>14779</v>
      </c>
    </row>
    <row r="2234" spans="1:31" ht="16" x14ac:dyDescent="0.2">
      <c r="A2234" t="s">
        <v>14781</v>
      </c>
      <c r="B2234">
        <v>5111</v>
      </c>
      <c r="C2234" t="str">
        <f t="shared" si="338"/>
        <v>store_doc_5111</v>
      </c>
      <c r="D2234" t="s">
        <v>14782</v>
      </c>
      <c r="E2234" t="s">
        <v>14783</v>
      </c>
      <c r="F2234">
        <v>16.711970000000001</v>
      </c>
      <c r="G2234">
        <v>98.551874999999995</v>
      </c>
      <c r="H2234" t="str">
        <f t="shared" si="344"/>
        <v>https://www.google.com/maps/place/16.71197,98.551875</v>
      </c>
      <c r="I2234" t="s">
        <v>28</v>
      </c>
      <c r="J2234" t="s">
        <v>14067</v>
      </c>
      <c r="K2234" t="s">
        <v>14784</v>
      </c>
      <c r="L2234" t="s">
        <v>8772</v>
      </c>
      <c r="M2234" t="s">
        <v>6283</v>
      </c>
      <c r="N2234">
        <v>63110</v>
      </c>
      <c r="O2234" t="s">
        <v>8773</v>
      </c>
      <c r="P2234" t="s">
        <v>14069</v>
      </c>
      <c r="Q2234" s="3" t="s">
        <v>35</v>
      </c>
      <c r="R2234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4" s="3" t="str">
        <f>VLOOKUP($B2234,[1]Offline!$A$2:$K$2447,2,FALSE)</f>
        <v>Hypermarket</v>
      </c>
      <c r="T2234" s="3" t="str">
        <f>VLOOKUP($B2234,[1]Offline!$A$2:$K$2447,6,FALSE)</f>
        <v>08:00-22:00 (14Hrs)</v>
      </c>
      <c r="U2234" s="3" t="str">
        <f>VLOOKUP($B2234,[1]Offline!$A$2:$K$2447,8,FALSE)</f>
        <v>เลขที่ 17 ถนนสายเอเชีย ต.แม่สอด อ.แม่สอด จ.ตาก 63110</v>
      </c>
      <c r="V2234" s="11" t="str">
        <f t="shared" si="340"/>
        <v>เลขที่ 17 ถนนสายเอเชีย ต.แม่สอด อ.แม่สอด จ.ตาก 63110, โทรศัพท์: 05-550-6896</v>
      </c>
      <c r="W2234" s="3" t="str">
        <f>VLOOKUP($B2234,[1]Offline!$A$2:$K$2447,5,FALSE)</f>
        <v>store5111@lotuss.com</v>
      </c>
      <c r="X2234" s="3" t="str">
        <f>VLOOKUP($B2234,[1]Offline!$A$2:$K$2447,10,FALSE)</f>
        <v>05-550-6896</v>
      </c>
      <c r="Y2234" t="s">
        <v>14785</v>
      </c>
      <c r="Z2234" t="str">
        <f t="shared" si="341"/>
        <v>055506896</v>
      </c>
      <c r="AA2234" t="str">
        <f t="shared" si="342"/>
        <v>05-550-6896</v>
      </c>
      <c r="AB2234" t="str">
        <f t="shared" si="343"/>
        <v>Valid</v>
      </c>
      <c r="AC2234" s="4" t="str">
        <f t="shared" si="346"/>
        <v>Valid</v>
      </c>
      <c r="AD2234" t="s">
        <v>14786</v>
      </c>
      <c r="AE2234" s="11" t="s">
        <v>14785</v>
      </c>
    </row>
    <row r="2235" spans="1:31" ht="16" x14ac:dyDescent="0.2">
      <c r="A2235" t="s">
        <v>14787</v>
      </c>
      <c r="B2235">
        <v>5112</v>
      </c>
      <c r="C2235" t="str">
        <f t="shared" si="338"/>
        <v>store_doc_5112</v>
      </c>
      <c r="D2235" t="s">
        <v>14788</v>
      </c>
      <c r="E2235" t="s">
        <v>14789</v>
      </c>
      <c r="F2235">
        <v>13.737569000000001</v>
      </c>
      <c r="G2235">
        <v>100.636111</v>
      </c>
      <c r="H2235" t="str">
        <f t="shared" si="344"/>
        <v>https://www.google.com/maps/place/13.737569,100.636111</v>
      </c>
      <c r="I2235" t="s">
        <v>28</v>
      </c>
      <c r="J2235" t="s">
        <v>14067</v>
      </c>
      <c r="K2235" t="s">
        <v>14790</v>
      </c>
      <c r="L2235" t="s">
        <v>161</v>
      </c>
      <c r="M2235" t="s">
        <v>32</v>
      </c>
      <c r="N2235">
        <v>10250</v>
      </c>
      <c r="O2235" t="s">
        <v>162</v>
      </c>
      <c r="P2235" t="s">
        <v>14069</v>
      </c>
      <c r="Q2235" s="3" t="s">
        <v>35</v>
      </c>
      <c r="R2235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5" s="3" t="str">
        <f>VLOOKUP($B2235,[1]Offline!$A$2:$K$2447,2,FALSE)</f>
        <v>Hypermarket</v>
      </c>
      <c r="T2235" s="3" t="str">
        <f>VLOOKUP($B2235,[1]Offline!$A$2:$K$2447,6,FALSE)</f>
        <v>08.00-22.00 (14Hrs)</v>
      </c>
      <c r="U2235" s="3" t="str">
        <f>VLOOKUP($B2235,[1]Offline!$A$2:$K$2447,8,FALSE)</f>
        <v>เลขที่ 2279 ถ.พัฒนาการ เขตสวนหลวง แขวงสวนหลวง กทม.10250</v>
      </c>
      <c r="V2235" s="11" t="str">
        <f t="shared" si="340"/>
        <v>เลขที่ 2279 ถ.พัฒนาการ เขตสวนหลวง แขวงสวนหลวง กทม.10250, โทรศัพท์: 02-722-8100</v>
      </c>
      <c r="W2235" s="3" t="str">
        <f>VLOOKUP($B2235,[1]Offline!$A$2:$K$2447,5,FALSE)</f>
        <v>store5112@lotuss.com</v>
      </c>
      <c r="X2235" s="3" t="str">
        <f>VLOOKUP($B2235,[1]Offline!$A$2:$K$2447,10,FALSE)</f>
        <v>02-722-8100</v>
      </c>
      <c r="Y2235" t="s">
        <v>14791</v>
      </c>
      <c r="Z2235" t="str">
        <f t="shared" si="341"/>
        <v>027228100</v>
      </c>
      <c r="AA2235" t="str">
        <f t="shared" si="342"/>
        <v>02-722-8100</v>
      </c>
      <c r="AB2235" t="str">
        <f t="shared" si="343"/>
        <v>Valid</v>
      </c>
      <c r="AC2235" s="4" t="str">
        <f t="shared" si="346"/>
        <v>Valid</v>
      </c>
      <c r="AD2235" t="s">
        <v>14792</v>
      </c>
      <c r="AE2235" s="11" t="s">
        <v>14791</v>
      </c>
    </row>
    <row r="2236" spans="1:31" ht="16" x14ac:dyDescent="0.2">
      <c r="A2236" t="s">
        <v>14793</v>
      </c>
      <c r="B2236">
        <v>5113</v>
      </c>
      <c r="C2236" t="str">
        <f t="shared" si="338"/>
        <v>store_doc_5113</v>
      </c>
      <c r="D2236" t="s">
        <v>14794</v>
      </c>
      <c r="E2236" t="s">
        <v>14795</v>
      </c>
      <c r="F2236">
        <v>15.707913</v>
      </c>
      <c r="G2236">
        <v>100.09469900000001</v>
      </c>
      <c r="H2236" t="str">
        <f t="shared" si="344"/>
        <v>https://www.google.com/maps/place/15.707913,100.094699</v>
      </c>
      <c r="I2236" t="s">
        <v>123</v>
      </c>
      <c r="J2236" t="s">
        <v>14067</v>
      </c>
      <c r="K2236" t="s">
        <v>14796</v>
      </c>
      <c r="L2236" t="s">
        <v>885</v>
      </c>
      <c r="M2236" t="s">
        <v>2621</v>
      </c>
      <c r="N2236">
        <v>60000</v>
      </c>
      <c r="O2236" t="s">
        <v>4391</v>
      </c>
      <c r="P2236" t="s">
        <v>14069</v>
      </c>
      <c r="Q2236" s="3" t="s">
        <v>14076</v>
      </c>
      <c r="R2236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6" s="3" t="e">
        <f>VLOOKUP($B2236,[1]Offline!$A$2:$K$2447,2,FALSE)</f>
        <v>#N/A</v>
      </c>
      <c r="T2236" s="3" t="e">
        <f>VLOOKUP($B2236,[1]Offline!$A$2:$K$2447,6,FALSE)</f>
        <v>#N/A</v>
      </c>
      <c r="U2236" s="3" t="e">
        <f>VLOOKUP($B2236,[1]Offline!$A$2:$K$2447,8,FALSE)</f>
        <v>#N/A</v>
      </c>
      <c r="V2236" s="11" t="e">
        <f t="shared" si="340"/>
        <v>#N/A</v>
      </c>
      <c r="W2236" s="3" t="e">
        <f>VLOOKUP($B2236,[1]Offline!$A$2:$K$2447,5,FALSE)</f>
        <v>#N/A</v>
      </c>
      <c r="X2236" s="3" t="e">
        <f>VLOOKUP($B2236,[1]Offline!$A$2:$K$2447,10,FALSE)</f>
        <v>#N/A</v>
      </c>
      <c r="Y2236" t="e">
        <v>#N/A</v>
      </c>
      <c r="Z2236" t="e">
        <f t="shared" si="341"/>
        <v>#N/A</v>
      </c>
      <c r="AA2236" t="e">
        <f t="shared" si="342"/>
        <v>#N/A</v>
      </c>
      <c r="AB2236" t="e">
        <f t="shared" si="343"/>
        <v>#N/A</v>
      </c>
      <c r="AC2236" s="4"/>
      <c r="AD2236" t="e">
        <v>#N/A</v>
      </c>
    </row>
    <row r="2237" spans="1:31" ht="16" x14ac:dyDescent="0.2">
      <c r="A2237" t="s">
        <v>14797</v>
      </c>
      <c r="B2237">
        <v>5114</v>
      </c>
      <c r="C2237" t="str">
        <f t="shared" si="338"/>
        <v>store_doc_5114</v>
      </c>
      <c r="D2237" t="s">
        <v>14798</v>
      </c>
      <c r="E2237" t="s">
        <v>14799</v>
      </c>
      <c r="F2237">
        <v>13.550598000000001</v>
      </c>
      <c r="G2237">
        <v>100.960249</v>
      </c>
      <c r="H2237" t="str">
        <f t="shared" si="344"/>
        <v>https://www.google.com/maps/place/13.550598,100.960249</v>
      </c>
      <c r="I2237" t="s">
        <v>28</v>
      </c>
      <c r="J2237" t="s">
        <v>14067</v>
      </c>
      <c r="K2237" t="s">
        <v>14800</v>
      </c>
      <c r="L2237" t="s">
        <v>996</v>
      </c>
      <c r="M2237" t="s">
        <v>997</v>
      </c>
      <c r="N2237">
        <v>24130</v>
      </c>
      <c r="O2237" t="s">
        <v>1394</v>
      </c>
      <c r="P2237" t="s">
        <v>14069</v>
      </c>
      <c r="Q2237" s="3" t="s">
        <v>35</v>
      </c>
      <c r="R2237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7" s="3" t="str">
        <f>VLOOKUP($B2237,[1]Offline!$A$2:$K$2447,2,FALSE)</f>
        <v>Hypermarket</v>
      </c>
      <c r="T2237" s="3" t="str">
        <f>VLOOKUP($B2237,[1]Offline!$A$2:$K$2447,6,FALSE)</f>
        <v>08.00-21.00 (13Hrs)</v>
      </c>
      <c r="U2237" s="3" t="str">
        <f>VLOOKUP($B2237,[1]Offline!$A$2:$K$2447,8,FALSE)</f>
        <v>เลขที่ 99 ม. 2 ต.บางวัว อ.บางปะกง จ.ฉะเชิงเทรา 24130</v>
      </c>
      <c r="V2237" s="11" t="str">
        <f t="shared" si="340"/>
        <v>เลขที่ 99 ม. 2 ต.บางวัว อ.บางปะกง จ.ฉะเชิงเทรา 24130, โทรศัพท์: 03-884-0409</v>
      </c>
      <c r="W2237" s="3" t="str">
        <f>VLOOKUP($B2237,[1]Offline!$A$2:$K$2447,5,FALSE)</f>
        <v>store5114@lotuss.com</v>
      </c>
      <c r="X2237" s="3" t="str">
        <f>VLOOKUP($B2237,[1]Offline!$A$2:$K$2447,10,FALSE)</f>
        <v>03-884-0409</v>
      </c>
      <c r="Y2237" t="s">
        <v>14801</v>
      </c>
      <c r="Z2237" t="str">
        <f t="shared" si="341"/>
        <v>038840409</v>
      </c>
      <c r="AA2237" t="str">
        <f t="shared" si="342"/>
        <v>03-884-0409</v>
      </c>
      <c r="AB2237" t="str">
        <f t="shared" si="343"/>
        <v>Valid</v>
      </c>
      <c r="AC2237" s="4" t="str">
        <f t="shared" ref="AC2237:AC2268" si="347">IF(AND(LEFT($Z2237,1)="0", OR(LEN(SUBSTITUTE($Z2237,"-",""))=9, AND(LEFT($Z2237,2)&lt;&gt;"02", LEN(SUBSTITUTE($Z2237,"-",""))=10))), "Valid", "Invalid")</f>
        <v>Valid</v>
      </c>
      <c r="AD2237" t="s">
        <v>14802</v>
      </c>
      <c r="AE2237" s="11" t="s">
        <v>14801</v>
      </c>
    </row>
    <row r="2238" spans="1:31" ht="16" x14ac:dyDescent="0.2">
      <c r="A2238" t="s">
        <v>14803</v>
      </c>
      <c r="B2238">
        <v>5115</v>
      </c>
      <c r="C2238" t="str">
        <f t="shared" si="338"/>
        <v>store_doc_5115</v>
      </c>
      <c r="D2238" t="s">
        <v>14804</v>
      </c>
      <c r="E2238" t="s">
        <v>14805</v>
      </c>
      <c r="F2238">
        <v>20.243869</v>
      </c>
      <c r="G2238">
        <v>100.409783</v>
      </c>
      <c r="H2238" t="str">
        <f t="shared" si="344"/>
        <v>https://www.google.com/maps/place/20.243869,100.409783</v>
      </c>
      <c r="I2238" t="s">
        <v>28</v>
      </c>
      <c r="J2238" t="s">
        <v>14067</v>
      </c>
      <c r="K2238" t="s">
        <v>14806</v>
      </c>
      <c r="L2238" t="s">
        <v>14807</v>
      </c>
      <c r="M2238" t="s">
        <v>2329</v>
      </c>
      <c r="N2238">
        <v>57140</v>
      </c>
      <c r="O2238" t="s">
        <v>2330</v>
      </c>
      <c r="P2238" t="s">
        <v>14069</v>
      </c>
      <c r="Q2238" s="3" t="s">
        <v>35</v>
      </c>
      <c r="R2238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8" s="3" t="str">
        <f>VLOOKUP($B2238,[1]Offline!$A$2:$K$2447,2,FALSE)</f>
        <v>Hypermarket</v>
      </c>
      <c r="T2238" s="3" t="str">
        <f>VLOOKUP($B2238,[1]Offline!$A$2:$K$2447,6,FALSE)</f>
        <v>08:00-21:00 (13Hrs)</v>
      </c>
      <c r="U2238" s="3" t="str">
        <f>VLOOKUP($B2238,[1]Offline!$A$2:$K$2447,8,FALSE)</f>
        <v>เลขที่ 252 หมู่ 10 ต.เวียง อ.เชียงของ จ.เชียงราย 57140</v>
      </c>
      <c r="V2238" s="11" t="str">
        <f t="shared" si="340"/>
        <v>เลขที่ 252 หมู่ 10 ต.เวียง อ.เชียงของ จ.เชียงราย 57140, โทรศัพท์: 05-365-5248</v>
      </c>
      <c r="W2238" s="3" t="str">
        <f>VLOOKUP($B2238,[1]Offline!$A$2:$K$2447,5,FALSE)</f>
        <v>store5115@lotuss.com</v>
      </c>
      <c r="X2238" s="3" t="str">
        <f>VLOOKUP($B2238,[1]Offline!$A$2:$K$2447,10,FALSE)</f>
        <v>05-365-5248</v>
      </c>
      <c r="Y2238" t="s">
        <v>14808</v>
      </c>
      <c r="Z2238" t="str">
        <f t="shared" si="341"/>
        <v>053655248</v>
      </c>
      <c r="AA2238" t="str">
        <f t="shared" si="342"/>
        <v>05-365-5248</v>
      </c>
      <c r="AB2238" t="str">
        <f t="shared" si="343"/>
        <v>Valid</v>
      </c>
      <c r="AC2238" s="4" t="str">
        <f t="shared" si="347"/>
        <v>Valid</v>
      </c>
      <c r="AD2238" t="s">
        <v>14809</v>
      </c>
      <c r="AE2238" s="11" t="s">
        <v>14808</v>
      </c>
    </row>
    <row r="2239" spans="1:31" ht="16" x14ac:dyDescent="0.2">
      <c r="A2239" t="s">
        <v>14810</v>
      </c>
      <c r="B2239">
        <v>5116</v>
      </c>
      <c r="C2239" t="str">
        <f t="shared" si="338"/>
        <v>store_doc_5116</v>
      </c>
      <c r="D2239" t="s">
        <v>14811</v>
      </c>
      <c r="E2239" t="s">
        <v>14812</v>
      </c>
      <c r="F2239">
        <v>18.824176000000001</v>
      </c>
      <c r="G2239">
        <v>99.013765000000006</v>
      </c>
      <c r="H2239" t="str">
        <f t="shared" si="344"/>
        <v>https://www.google.com/maps/place/18.824176,99.013765</v>
      </c>
      <c r="I2239" t="s">
        <v>28</v>
      </c>
      <c r="J2239" t="s">
        <v>14067</v>
      </c>
      <c r="K2239" t="s">
        <v>14813</v>
      </c>
      <c r="L2239" t="s">
        <v>885</v>
      </c>
      <c r="M2239" t="s">
        <v>470</v>
      </c>
      <c r="N2239">
        <v>50000</v>
      </c>
      <c r="O2239" t="s">
        <v>4434</v>
      </c>
      <c r="P2239" t="s">
        <v>14069</v>
      </c>
      <c r="Q2239" s="3" t="s">
        <v>14076</v>
      </c>
      <c r="R2239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39" s="3" t="str">
        <f>VLOOKUP($B2239,[1]Offline!$A$2:$K$2447,2,FALSE)</f>
        <v>Hypermarket</v>
      </c>
      <c r="T2239" s="3" t="str">
        <f>VLOOKUP($B2239,[1]Offline!$A$2:$K$2447,6,FALSE)</f>
        <v>08:00-22:00 (14Hrs)</v>
      </c>
      <c r="U2239" s="3" t="str">
        <f>VLOOKUP($B2239,[1]Offline!$A$2:$K$2447,8,FALSE)</f>
        <v>เลขที่ 6 หมู่ 6 ต.ฟ้าฮ่าม อ.เมืองเชียงใหม่ จ.เชียงใหม่ 50000</v>
      </c>
      <c r="V2239" s="11" t="str">
        <f t="shared" si="340"/>
        <v>เลขที่ 6 หมู่ 6 ต.ฟ้าฮ่าม อ.เมืองเชียงใหม่ จ.เชียงใหม่ 50000, โทรศัพท์: 05-385-3263</v>
      </c>
      <c r="W2239" s="3" t="str">
        <f>VLOOKUP($B2239,[1]Offline!$A$2:$K$2447,5,FALSE)</f>
        <v>store5116@lotuss.com</v>
      </c>
      <c r="X2239" s="3" t="str">
        <f>VLOOKUP($B2239,[1]Offline!$A$2:$K$2447,10,FALSE)</f>
        <v>05-385-3263</v>
      </c>
      <c r="Y2239" t="s">
        <v>14814</v>
      </c>
      <c r="Z2239" t="str">
        <f t="shared" si="341"/>
        <v>053853263</v>
      </c>
      <c r="AA2239" t="str">
        <f t="shared" si="342"/>
        <v>05-385-3263</v>
      </c>
      <c r="AB2239" t="str">
        <f t="shared" si="343"/>
        <v>Valid</v>
      </c>
      <c r="AC2239" s="4" t="str">
        <f t="shared" si="347"/>
        <v>Valid</v>
      </c>
      <c r="AD2239" t="s">
        <v>14815</v>
      </c>
      <c r="AE2239" s="11" t="s">
        <v>14814</v>
      </c>
    </row>
    <row r="2240" spans="1:31" ht="16" x14ac:dyDescent="0.2">
      <c r="A2240" t="s">
        <v>14816</v>
      </c>
      <c r="B2240">
        <v>5117</v>
      </c>
      <c r="C2240" t="str">
        <f t="shared" si="338"/>
        <v>store_doc_5117</v>
      </c>
      <c r="D2240" t="s">
        <v>14817</v>
      </c>
      <c r="E2240" t="s">
        <v>14818</v>
      </c>
      <c r="F2240">
        <v>12.786595999999999</v>
      </c>
      <c r="G2240">
        <v>101.659004</v>
      </c>
      <c r="H2240" t="str">
        <f t="shared" si="344"/>
        <v>https://www.google.com/maps/place/12.786596,101.659004</v>
      </c>
      <c r="I2240" t="s">
        <v>28</v>
      </c>
      <c r="J2240" t="s">
        <v>14067</v>
      </c>
      <c r="K2240" t="s">
        <v>14819</v>
      </c>
      <c r="L2240" t="s">
        <v>4860</v>
      </c>
      <c r="M2240" t="s">
        <v>2040</v>
      </c>
      <c r="N2240">
        <v>21110</v>
      </c>
      <c r="O2240" t="s">
        <v>5336</v>
      </c>
      <c r="P2240" t="s">
        <v>14069</v>
      </c>
      <c r="Q2240" s="3" t="s">
        <v>14076</v>
      </c>
      <c r="R2240" s="3" t="str">
        <f t="shared" si="33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0" s="3" t="str">
        <f>VLOOKUP($B2240,[1]Offline!$A$2:$K$2447,2,FALSE)</f>
        <v>Hypermarket</v>
      </c>
      <c r="T2240" s="3" t="str">
        <f>VLOOKUP($B2240,[1]Offline!$A$2:$K$2447,6,FALSE)</f>
        <v>08.00-21.00 (13Hrs)</v>
      </c>
      <c r="U2240" s="3" t="str">
        <f>VLOOKUP($B2240,[1]Offline!$A$2:$K$2447,8,FALSE)</f>
        <v>เลขที่ 78/2 ถ.สุขุมวิท ต.ทางเกวียน อ.แกลง จ.ระยอง 21110</v>
      </c>
      <c r="V2240" s="11" t="str">
        <f t="shared" si="340"/>
        <v>เลขที่ 78/2 ถ.สุขุมวิท ต.ทางเกวียน อ.แกลง จ.ระยอง 21110, โทรศัพท์: 03-867-0495</v>
      </c>
      <c r="W2240" s="3" t="str">
        <f>VLOOKUP($B2240,[1]Offline!$A$2:$K$2447,5,FALSE)</f>
        <v>store5117@lotuss.com</v>
      </c>
      <c r="X2240" s="3" t="str">
        <f>VLOOKUP($B2240,[1]Offline!$A$2:$K$2447,10,FALSE)</f>
        <v>03-867-0495</v>
      </c>
      <c r="Y2240" t="s">
        <v>14820</v>
      </c>
      <c r="Z2240" t="str">
        <f t="shared" si="341"/>
        <v>038670495</v>
      </c>
      <c r="AA2240" t="str">
        <f t="shared" si="342"/>
        <v>03-867-0495</v>
      </c>
      <c r="AB2240" t="str">
        <f t="shared" si="343"/>
        <v>Valid</v>
      </c>
      <c r="AC2240" s="4" t="str">
        <f t="shared" si="347"/>
        <v>Valid</v>
      </c>
      <c r="AD2240" t="s">
        <v>14821</v>
      </c>
      <c r="AE2240" s="11" t="s">
        <v>14820</v>
      </c>
    </row>
    <row r="2241" spans="1:31" ht="16" x14ac:dyDescent="0.2">
      <c r="A2241" t="s">
        <v>14822</v>
      </c>
      <c r="B2241">
        <v>5118</v>
      </c>
      <c r="C2241" t="str">
        <f t="shared" si="338"/>
        <v>store_doc_5118</v>
      </c>
      <c r="D2241" t="s">
        <v>14823</v>
      </c>
      <c r="E2241" t="s">
        <v>14824</v>
      </c>
      <c r="F2241">
        <v>8.6392980000000001</v>
      </c>
      <c r="G2241">
        <v>99.352012000000002</v>
      </c>
      <c r="H2241" t="str">
        <f t="shared" si="344"/>
        <v>https://www.google.com/maps/place/8.639298,99.352012</v>
      </c>
      <c r="I2241" t="s">
        <v>28</v>
      </c>
      <c r="J2241" t="s">
        <v>14067</v>
      </c>
      <c r="K2241" t="s">
        <v>14825</v>
      </c>
      <c r="L2241" t="s">
        <v>3699</v>
      </c>
      <c r="M2241" t="s">
        <v>3269</v>
      </c>
      <c r="N2241">
        <v>84000</v>
      </c>
      <c r="O2241" t="s">
        <v>14826</v>
      </c>
      <c r="P2241" t="s">
        <v>14069</v>
      </c>
      <c r="Q2241" s="3" t="s">
        <v>35</v>
      </c>
      <c r="R2241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1" s="3" t="str">
        <f>VLOOKUP($B2241,[1]Offline!$A$2:$K$2447,2,FALSE)</f>
        <v>Hypermarket</v>
      </c>
      <c r="T2241" s="3" t="str">
        <f>VLOOKUP($B2241,[1]Offline!$A$2:$K$2447,6,FALSE)</f>
        <v>08.00-21.00 (13 Hrs)</v>
      </c>
      <c r="U2241" s="3" t="str">
        <f>VLOOKUP($B2241,[1]Offline!$A$2:$K$2447,8,FALSE)</f>
        <v>เลขที่ 222 หมู่ 1 ต.เวียงสระ  อ.เวียงสระ  จ.สุราษฎร์ธานี 84190</v>
      </c>
      <c r="V2241" s="11" t="str">
        <f t="shared" si="340"/>
        <v>เลขที่ 222 หมู่ 1 ต.เวียงสระ  อ.เวียงสระ  จ.สุราษฎร์ธานี 84190, โทรศัพท์: 07-725-7077</v>
      </c>
      <c r="W2241" s="3" t="str">
        <f>VLOOKUP($B2241,[1]Offline!$A$2:$K$2447,5,FALSE)</f>
        <v>store5118@lotuss.com</v>
      </c>
      <c r="X2241" s="3" t="str">
        <f>VLOOKUP($B2241,[1]Offline!$A$2:$K$2447,10,FALSE)</f>
        <v>077-257077</v>
      </c>
      <c r="Y2241" t="s">
        <v>14827</v>
      </c>
      <c r="Z2241" t="str">
        <f t="shared" si="341"/>
        <v>077257077</v>
      </c>
      <c r="AA2241" t="str">
        <f t="shared" si="342"/>
        <v>07-725-7077</v>
      </c>
      <c r="AB2241" t="str">
        <f t="shared" si="343"/>
        <v>Valid</v>
      </c>
      <c r="AC2241" s="4" t="str">
        <f t="shared" si="347"/>
        <v>Valid</v>
      </c>
      <c r="AD2241" t="s">
        <v>14828</v>
      </c>
      <c r="AE2241" s="11" t="s">
        <v>14829</v>
      </c>
    </row>
    <row r="2242" spans="1:31" ht="16" x14ac:dyDescent="0.2">
      <c r="A2242" t="s">
        <v>14830</v>
      </c>
      <c r="B2242">
        <v>5119</v>
      </c>
      <c r="C2242" t="str">
        <f t="shared" si="338"/>
        <v>store_doc_5119</v>
      </c>
      <c r="D2242" t="s">
        <v>14831</v>
      </c>
      <c r="E2242" t="s">
        <v>14832</v>
      </c>
      <c r="F2242">
        <v>15.596245</v>
      </c>
      <c r="G2242">
        <v>102.41931099999999</v>
      </c>
      <c r="H2242" t="str">
        <f t="shared" si="344"/>
        <v>https://www.google.com/maps/place/15.596245,102.419311</v>
      </c>
      <c r="I2242" t="s">
        <v>28</v>
      </c>
      <c r="J2242" t="s">
        <v>14067</v>
      </c>
      <c r="K2242" t="s">
        <v>14833</v>
      </c>
      <c r="L2242" t="s">
        <v>14834</v>
      </c>
      <c r="M2242" t="s">
        <v>2668</v>
      </c>
      <c r="N2242">
        <v>30120</v>
      </c>
      <c r="O2242" t="s">
        <v>14835</v>
      </c>
      <c r="P2242" t="s">
        <v>14069</v>
      </c>
      <c r="Q2242" s="3" t="s">
        <v>35</v>
      </c>
      <c r="R2242" s="3" t="str">
        <f t="shared" si="33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2" s="3" t="str">
        <f>VLOOKUP($B2242,[1]Offline!$A$2:$K$2447,2,FALSE)</f>
        <v>Hypermarket</v>
      </c>
      <c r="T2242" s="3" t="str">
        <f>VLOOKUP($B2242,[1]Offline!$A$2:$K$2447,6,FALSE)</f>
        <v>08:00-21:00 (13Hrs)</v>
      </c>
      <c r="U2242" s="3" t="str">
        <f>VLOOKUP($B2242,[1]Offline!$A$2:$K$2447,8,FALSE)</f>
        <v>เลขที่ 296/1 ถ.นิเวศรัตน์ ต.บัวใหญ่ อ.บัวใหญ่ จ.นครราชสีมา 30120</v>
      </c>
      <c r="V2242" s="11" t="str">
        <f t="shared" si="340"/>
        <v>เลขที่ 296/1 ถ.นิเวศรัตน์ ต.บัวใหญ่ อ.บัวใหญ่ จ.นครราชสีมา 30120, โทรศัพท์: 04-428-9720</v>
      </c>
      <c r="W2242" s="3" t="str">
        <f>VLOOKUP($B2242,[1]Offline!$A$2:$K$2447,5,FALSE)</f>
        <v>store5119@lotuss.com</v>
      </c>
      <c r="X2242" s="3" t="str">
        <f>VLOOKUP($B2242,[1]Offline!$A$2:$K$2447,10,FALSE)</f>
        <v>04-428-9720</v>
      </c>
      <c r="Y2242" t="s">
        <v>14836</v>
      </c>
      <c r="Z2242" t="str">
        <f t="shared" si="341"/>
        <v>044289720</v>
      </c>
      <c r="AA2242" t="str">
        <f t="shared" si="342"/>
        <v>04-428-9720</v>
      </c>
      <c r="AB2242" t="str">
        <f t="shared" si="343"/>
        <v>Valid</v>
      </c>
      <c r="AC2242" s="4" t="str">
        <f t="shared" si="347"/>
        <v>Valid</v>
      </c>
      <c r="AD2242" t="s">
        <v>14837</v>
      </c>
      <c r="AE2242" s="11" t="s">
        <v>14836</v>
      </c>
    </row>
    <row r="2243" spans="1:31" ht="16" x14ac:dyDescent="0.2">
      <c r="A2243" t="s">
        <v>14838</v>
      </c>
      <c r="B2243">
        <v>5120</v>
      </c>
      <c r="C2243" t="str">
        <f t="shared" ref="C2243:C2306" si="348">CONCATENATE("store_doc_",B2243)</f>
        <v>store_doc_5120</v>
      </c>
      <c r="D2243" t="s">
        <v>14839</v>
      </c>
      <c r="E2243" t="s">
        <v>14840</v>
      </c>
      <c r="F2243">
        <v>7.1528270000000003</v>
      </c>
      <c r="G2243">
        <v>100.60164399999999</v>
      </c>
      <c r="H2243" t="str">
        <f t="shared" si="344"/>
        <v>https://www.google.com/maps/place/7.152827,100.601644</v>
      </c>
      <c r="I2243" t="s">
        <v>28</v>
      </c>
      <c r="J2243" t="s">
        <v>14067</v>
      </c>
      <c r="K2243" t="s">
        <v>14841</v>
      </c>
      <c r="L2243" t="s">
        <v>885</v>
      </c>
      <c r="M2243" t="s">
        <v>3049</v>
      </c>
      <c r="N2243">
        <v>90000</v>
      </c>
      <c r="O2243" t="s">
        <v>12433</v>
      </c>
      <c r="P2243" t="s">
        <v>14069</v>
      </c>
      <c r="Q2243" s="3" t="s">
        <v>14076</v>
      </c>
      <c r="R2243" s="3" t="str">
        <f t="shared" ref="R2243:R2306" si="349">_xlfn.CONCAT($Q2243,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3" s="3" t="str">
        <f>VLOOKUP($B2243,[1]Offline!$A$2:$K$2447,2,FALSE)</f>
        <v>Hypermarket</v>
      </c>
      <c r="T2243" s="3" t="str">
        <f>VLOOKUP($B2243,[1]Offline!$A$2:$K$2447,6,FALSE)</f>
        <v>08.00-21.00 (13 Hrs)</v>
      </c>
      <c r="U2243" s="3" t="str">
        <f>VLOOKUP($B2243,[1]Offline!$A$2:$K$2447,8,FALSE)</f>
        <v>เลขที่ 64 หมู่ 2 ต.เขารูปช้าง อ.เมือง จ.สงขลา 90000</v>
      </c>
      <c r="V2243" s="11" t="str">
        <f t="shared" ref="V2243:V2306" si="350">$U2243 &amp; ", โทรศัพท์: " &amp; $AE2243</f>
        <v>เลขที่ 64 หมู่ 2 ต.เขารูปช้าง อ.เมือง จ.สงขลา 90000, โทรศัพท์: 07-435-2700</v>
      </c>
      <c r="W2243" s="3" t="str">
        <f>VLOOKUP($B2243,[1]Offline!$A$2:$K$2447,5,FALSE)</f>
        <v>store5120@lotuss.com</v>
      </c>
      <c r="X2243" s="3" t="str">
        <f>VLOOKUP($B2243,[1]Offline!$A$2:$K$2447,10,FALSE)</f>
        <v>07-435-2700</v>
      </c>
      <c r="Y2243" t="s">
        <v>14842</v>
      </c>
      <c r="Z2243" t="str">
        <f t="shared" ref="Z2243:Z2306" si="351">SUBSTITUTE($Y2243, "-", "")</f>
        <v>074352700</v>
      </c>
      <c r="AA2243" t="str">
        <f t="shared" ref="AA2243:AA2306" si="352">IF(LEN($Z2243)=9, TEXT($Z2243, "00-000-0000"), TEXT($Z2243, "000-000-0000"))</f>
        <v>07-435-2700</v>
      </c>
      <c r="AB2243" t="str">
        <f t="shared" ref="AB2243:AB2306" si="353">IF(AND(LEFT($Z2243,1)="0", OR(LEN($Z2243)=9, LEN($Z2243)=10)), "Valid", "Invalid")</f>
        <v>Valid</v>
      </c>
      <c r="AC2243" s="4" t="str">
        <f t="shared" si="347"/>
        <v>Valid</v>
      </c>
      <c r="AD2243" t="s">
        <v>14843</v>
      </c>
      <c r="AE2243" s="11" t="s">
        <v>14842</v>
      </c>
    </row>
    <row r="2244" spans="1:31" ht="16" x14ac:dyDescent="0.2">
      <c r="A2244" t="s">
        <v>14844</v>
      </c>
      <c r="B2244">
        <v>5121</v>
      </c>
      <c r="C2244" t="str">
        <f t="shared" si="348"/>
        <v>store_doc_5121</v>
      </c>
      <c r="D2244" t="s">
        <v>14845</v>
      </c>
      <c r="E2244" t="s">
        <v>14846</v>
      </c>
      <c r="F2244">
        <v>7.8399029999999996</v>
      </c>
      <c r="G2244">
        <v>98.333668000000003</v>
      </c>
      <c r="H2244" t="str">
        <f t="shared" ref="H2244:H2307" si="354">CONCATENATE("https://www.google.com/maps/place/",F2244,",",G2244)</f>
        <v>https://www.google.com/maps/place/7.839903,98.333668</v>
      </c>
      <c r="I2244" t="s">
        <v>28</v>
      </c>
      <c r="J2244" t="s">
        <v>14067</v>
      </c>
      <c r="K2244" t="s">
        <v>14847</v>
      </c>
      <c r="L2244" t="s">
        <v>2337</v>
      </c>
      <c r="M2244" t="s">
        <v>2338</v>
      </c>
      <c r="N2244">
        <v>83130</v>
      </c>
      <c r="O2244" t="s">
        <v>9873</v>
      </c>
      <c r="P2244" t="s">
        <v>14069</v>
      </c>
      <c r="Q2244" s="3" t="s">
        <v>14076</v>
      </c>
      <c r="R2244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4" s="3" t="str">
        <f>VLOOKUP($B2244,[1]Offline!$A$2:$K$2447,2,FALSE)</f>
        <v>Hypermarket</v>
      </c>
      <c r="T2244" s="3" t="str">
        <f>VLOOKUP($B2244,[1]Offline!$A$2:$K$2447,6,FALSE)</f>
        <v>08.00-22.00 (14 Hrs)</v>
      </c>
      <c r="U2244" s="3" t="str">
        <f>VLOOKUP($B2244,[1]Offline!$A$2:$K$2447,8,FALSE)</f>
        <v>เลขที่ 21/10 หมู่ 7 ต.ฉลอง อ.เมือง จ.ภูเก็ต 83130</v>
      </c>
      <c r="V2244" s="11" t="str">
        <f t="shared" si="350"/>
        <v>เลขที่ 21/10 หมู่ 7 ต.ฉลอง อ.เมือง จ.ภูเก็ต 83130, โทรศัพท์: 07-629-5041</v>
      </c>
      <c r="W2244" s="3" t="str">
        <f>VLOOKUP($B2244,[1]Offline!$A$2:$K$2447,5,FALSE)</f>
        <v>store5121@lotuss.com</v>
      </c>
      <c r="X2244" s="3" t="str">
        <f>VLOOKUP($B2244,[1]Offline!$A$2:$K$2447,10,FALSE)</f>
        <v>076-295041</v>
      </c>
      <c r="Y2244" t="s">
        <v>14848</v>
      </c>
      <c r="Z2244" t="str">
        <f t="shared" si="351"/>
        <v>076295041</v>
      </c>
      <c r="AA2244" t="str">
        <f t="shared" si="352"/>
        <v>07-629-5041</v>
      </c>
      <c r="AB2244" t="str">
        <f t="shared" si="353"/>
        <v>Valid</v>
      </c>
      <c r="AC2244" s="4" t="str">
        <f t="shared" si="347"/>
        <v>Valid</v>
      </c>
      <c r="AD2244" t="s">
        <v>14849</v>
      </c>
      <c r="AE2244" s="11" t="s">
        <v>14850</v>
      </c>
    </row>
    <row r="2245" spans="1:31" ht="16" x14ac:dyDescent="0.2">
      <c r="A2245" t="s">
        <v>14851</v>
      </c>
      <c r="B2245">
        <v>5122</v>
      </c>
      <c r="C2245" t="str">
        <f t="shared" si="348"/>
        <v>store_doc_5122</v>
      </c>
      <c r="D2245" t="s">
        <v>14852</v>
      </c>
      <c r="E2245" t="s">
        <v>14853</v>
      </c>
      <c r="F2245">
        <v>16.78781</v>
      </c>
      <c r="G2245">
        <v>101.23947800000001</v>
      </c>
      <c r="H2245" t="str">
        <f t="shared" si="354"/>
        <v>https://www.google.com/maps/place/16.78781,101.239478</v>
      </c>
      <c r="I2245" t="s">
        <v>28</v>
      </c>
      <c r="J2245" t="s">
        <v>14067</v>
      </c>
      <c r="K2245" t="s">
        <v>14854</v>
      </c>
      <c r="L2245" t="s">
        <v>6757</v>
      </c>
      <c r="M2245" t="s">
        <v>3530</v>
      </c>
      <c r="N2245">
        <v>67120</v>
      </c>
      <c r="O2245" t="s">
        <v>14855</v>
      </c>
      <c r="P2245" t="s">
        <v>14069</v>
      </c>
      <c r="Q2245" s="3" t="s">
        <v>35</v>
      </c>
      <c r="R2245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5" s="3" t="str">
        <f>VLOOKUP($B2245,[1]Offline!$A$2:$K$2447,2,FALSE)</f>
        <v>Hypermarket</v>
      </c>
      <c r="T2245" s="3" t="str">
        <f>VLOOKUP($B2245,[1]Offline!$A$2:$K$2447,6,FALSE)</f>
        <v>06:00-21:00 (15Hrs)</v>
      </c>
      <c r="U2245" s="3" t="str">
        <f>VLOOKUP($B2245,[1]Offline!$A$2:$K$2447,8,FALSE)</f>
        <v>เลขที่ 393 หมู่ 4 ต.วัดป่า อ.หล่มสัก จ.เพชรบูรณ์ 67110</v>
      </c>
      <c r="V2245" s="11" t="str">
        <f t="shared" si="350"/>
        <v>เลขที่ 393 หมู่ 4 ต.วัดป่า อ.หล่มสัก จ.เพชรบูรณ์ 67110, โทรศัพท์: 05-674-5115</v>
      </c>
      <c r="W2245" s="3" t="str">
        <f>VLOOKUP($B2245,[1]Offline!$A$2:$K$2447,5,FALSE)</f>
        <v>store5122@lotuss.com</v>
      </c>
      <c r="X2245" s="3" t="str">
        <f>VLOOKUP($B2245,[1]Offline!$A$2:$K$2447,10,FALSE)</f>
        <v>05-674-5115</v>
      </c>
      <c r="Y2245" t="s">
        <v>14856</v>
      </c>
      <c r="Z2245" t="str">
        <f t="shared" si="351"/>
        <v>056745115</v>
      </c>
      <c r="AA2245" t="str">
        <f t="shared" si="352"/>
        <v>05-674-5115</v>
      </c>
      <c r="AB2245" t="str">
        <f t="shared" si="353"/>
        <v>Valid</v>
      </c>
      <c r="AC2245" s="4" t="str">
        <f t="shared" si="347"/>
        <v>Valid</v>
      </c>
      <c r="AD2245" t="s">
        <v>14857</v>
      </c>
      <c r="AE2245" s="11" t="s">
        <v>14856</v>
      </c>
    </row>
    <row r="2246" spans="1:31" ht="16" x14ac:dyDescent="0.2">
      <c r="A2246" t="s">
        <v>14858</v>
      </c>
      <c r="B2246">
        <v>5123</v>
      </c>
      <c r="C2246" t="str">
        <f t="shared" si="348"/>
        <v>store_doc_5123</v>
      </c>
      <c r="D2246" t="s">
        <v>14859</v>
      </c>
      <c r="E2246" t="s">
        <v>14860</v>
      </c>
      <c r="F2246">
        <v>14.310981999999999</v>
      </c>
      <c r="G2246">
        <v>100.645948</v>
      </c>
      <c r="H2246" t="str">
        <f t="shared" si="354"/>
        <v>https://www.google.com/maps/place/14.310982,100.645948</v>
      </c>
      <c r="I2246" t="s">
        <v>28</v>
      </c>
      <c r="J2246" t="s">
        <v>14067</v>
      </c>
      <c r="K2246" t="s">
        <v>14861</v>
      </c>
      <c r="L2246" t="s">
        <v>1359</v>
      </c>
      <c r="M2246" t="s">
        <v>932</v>
      </c>
      <c r="N2246">
        <v>13160</v>
      </c>
      <c r="O2246" t="s">
        <v>1381</v>
      </c>
      <c r="P2246" t="s">
        <v>14069</v>
      </c>
      <c r="Q2246" s="3" t="s">
        <v>13878</v>
      </c>
      <c r="R2246" s="3" t="str">
        <f t="shared" si="34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6" s="3" t="str">
        <f>VLOOKUP($B2246,[1]Offline!$A$2:$K$2447,2,FALSE)</f>
        <v>Hypermarket</v>
      </c>
      <c r="T2246" s="3" t="str">
        <f>VLOOKUP($B2246,[1]Offline!$A$2:$K$2447,6,FALSE)</f>
        <v>08.00-21.00 (13 Hrs )</v>
      </c>
      <c r="U2246" s="3" t="str">
        <f>VLOOKUP($B2246,[1]Offline!$A$2:$K$2447,8,FALSE)</f>
        <v>เลขที่ 101 หมู่ 3 ต.สามเรือน อ.ปางปะอิน จ.พระนครศรีอยุธยา 13160</v>
      </c>
      <c r="V2246" s="11" t="str">
        <f t="shared" si="350"/>
        <v>เลขที่ 101 หมู่ 3 ต.สามเรือน อ.ปางปะอิน จ.พระนครศรีอยุธยา 13160, โทรศัพท์: 03-533-1061</v>
      </c>
      <c r="W2246" s="3" t="str">
        <f>VLOOKUP($B2246,[1]Offline!$A$2:$K$2447,5,FALSE)</f>
        <v>store5123@lotuss.com</v>
      </c>
      <c r="X2246" s="3" t="str">
        <f>VLOOKUP($B2246,[1]Offline!$A$2:$K$2447,10,FALSE)</f>
        <v>03-533-1061</v>
      </c>
      <c r="Y2246" t="s">
        <v>14862</v>
      </c>
      <c r="Z2246" t="str">
        <f t="shared" si="351"/>
        <v>035331061</v>
      </c>
      <c r="AA2246" t="str">
        <f t="shared" si="352"/>
        <v>03-533-1061</v>
      </c>
      <c r="AB2246" t="str">
        <f t="shared" si="353"/>
        <v>Valid</v>
      </c>
      <c r="AC2246" s="4" t="str">
        <f t="shared" si="347"/>
        <v>Valid</v>
      </c>
      <c r="AD2246" t="s">
        <v>14863</v>
      </c>
      <c r="AE2246" s="11" t="s">
        <v>14862</v>
      </c>
    </row>
    <row r="2247" spans="1:31" ht="16" x14ac:dyDescent="0.2">
      <c r="A2247" t="s">
        <v>14864</v>
      </c>
      <c r="B2247">
        <v>5124</v>
      </c>
      <c r="C2247" t="str">
        <f t="shared" si="348"/>
        <v>store_doc_5124</v>
      </c>
      <c r="D2247" t="s">
        <v>14865</v>
      </c>
      <c r="E2247" t="s">
        <v>14866</v>
      </c>
      <c r="F2247">
        <v>15.701881</v>
      </c>
      <c r="G2247">
        <v>100.12240300000001</v>
      </c>
      <c r="H2247" t="str">
        <f t="shared" si="354"/>
        <v>https://www.google.com/maps/place/15.701881,100.122403</v>
      </c>
      <c r="I2247" t="s">
        <v>28</v>
      </c>
      <c r="J2247" t="s">
        <v>14067</v>
      </c>
      <c r="K2247" t="s">
        <v>14867</v>
      </c>
      <c r="L2247" t="s">
        <v>4192</v>
      </c>
      <c r="M2247" t="s">
        <v>2621</v>
      </c>
      <c r="N2247">
        <v>60000</v>
      </c>
      <c r="O2247" t="s">
        <v>14868</v>
      </c>
      <c r="P2247" t="s">
        <v>14069</v>
      </c>
      <c r="Q2247" s="3" t="s">
        <v>35</v>
      </c>
      <c r="R2247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7" s="3" t="str">
        <f>VLOOKUP($B2247,[1]Offline!$A$2:$K$2447,2,FALSE)</f>
        <v>Hypermarket</v>
      </c>
      <c r="T2247" s="3" t="str">
        <f>VLOOKUP($B2247,[1]Offline!$A$2:$K$2447,6,FALSE)</f>
        <v>08:00-21:00 (13Hrs)</v>
      </c>
      <c r="U2247" s="3" t="str">
        <f>VLOOKUP($B2247,[1]Offline!$A$2:$K$2447,8,FALSE)</f>
        <v>เลขที่ 914/17 หมู่ 10 ต.นครสวรรค์ตก อ.เมือง จ.นครสวรรค์ 60000</v>
      </c>
      <c r="V2247" s="11" t="str">
        <f t="shared" si="350"/>
        <v>เลขที่ 914/17 หมู่ 10 ต.นครสวรรค์ตก อ.เมือง จ.นครสวรรค์ 60000, โทรศัพท์: 05-638-2290</v>
      </c>
      <c r="W2247" s="3" t="str">
        <f>VLOOKUP($B2247,[1]Offline!$A$2:$K$2447,5,FALSE)</f>
        <v>store5124@lotuss.com</v>
      </c>
      <c r="X2247" s="3" t="str">
        <f>VLOOKUP($B2247,[1]Offline!$A$2:$K$2447,10,FALSE)</f>
        <v>05-638-2290</v>
      </c>
      <c r="Y2247" t="s">
        <v>14869</v>
      </c>
      <c r="Z2247" t="str">
        <f t="shared" si="351"/>
        <v>056382290</v>
      </c>
      <c r="AA2247" t="str">
        <f t="shared" si="352"/>
        <v>05-638-2290</v>
      </c>
      <c r="AB2247" t="str">
        <f t="shared" si="353"/>
        <v>Valid</v>
      </c>
      <c r="AC2247" s="4" t="str">
        <f t="shared" si="347"/>
        <v>Valid</v>
      </c>
      <c r="AD2247" t="s">
        <v>14870</v>
      </c>
      <c r="AE2247" s="11" t="s">
        <v>14869</v>
      </c>
    </row>
    <row r="2248" spans="1:31" ht="16" x14ac:dyDescent="0.2">
      <c r="A2248" t="s">
        <v>14871</v>
      </c>
      <c r="B2248">
        <v>5125</v>
      </c>
      <c r="C2248" t="str">
        <f t="shared" si="348"/>
        <v>store_doc_5125</v>
      </c>
      <c r="D2248" t="s">
        <v>14872</v>
      </c>
      <c r="E2248" t="s">
        <v>14873</v>
      </c>
      <c r="F2248">
        <v>14.207606999999999</v>
      </c>
      <c r="G2248">
        <v>101.217727</v>
      </c>
      <c r="H2248" t="str">
        <f t="shared" si="354"/>
        <v>https://www.google.com/maps/place/14.207607,101.217727</v>
      </c>
      <c r="I2248" t="s">
        <v>28</v>
      </c>
      <c r="J2248" t="s">
        <v>14067</v>
      </c>
      <c r="K2248" t="s">
        <v>14874</v>
      </c>
      <c r="L2248" t="s">
        <v>4032</v>
      </c>
      <c r="M2248" t="s">
        <v>1972</v>
      </c>
      <c r="N2248">
        <v>26000</v>
      </c>
      <c r="O2248" t="s">
        <v>7582</v>
      </c>
      <c r="P2248" t="s">
        <v>14069</v>
      </c>
      <c r="Q2248" s="3" t="s">
        <v>14076</v>
      </c>
      <c r="R2248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8" s="3" t="str">
        <f>VLOOKUP($B2248,[1]Offline!$A$2:$K$2447,2,FALSE)</f>
        <v>Hypermarket</v>
      </c>
      <c r="T2248" s="3" t="str">
        <f>VLOOKUP($B2248,[1]Offline!$A$2:$K$2447,6,FALSE)</f>
        <v>08.00-21.00 (13Hrs)</v>
      </c>
      <c r="U2248" s="3" t="str">
        <f>VLOOKUP($B2248,[1]Offline!$A$2:$K$2447,8,FALSE)</f>
        <v>เลขที่ ข1 -150 ถ.บ้านใหญ่ ต.นครนายก อ.เมืองนครนายก จ.นครนายก 26000</v>
      </c>
      <c r="V2248" s="11" t="str">
        <f t="shared" si="350"/>
        <v>เลขที่ ข1 -150 ถ.บ้านใหญ่ ต.นครนายก อ.เมืองนครนายก จ.นครนายก 26000, โทรศัพท์: 03-738-4888</v>
      </c>
      <c r="W2248" s="3" t="str">
        <f>VLOOKUP($B2248,[1]Offline!$A$2:$K$2447,5,FALSE)</f>
        <v>store5125@lotuss.com</v>
      </c>
      <c r="X2248" s="3" t="str">
        <f>VLOOKUP($B2248,[1]Offline!$A$2:$K$2447,10,FALSE)</f>
        <v>03-738-4888</v>
      </c>
      <c r="Y2248" t="s">
        <v>14875</v>
      </c>
      <c r="Z2248" t="str">
        <f t="shared" si="351"/>
        <v>037384888</v>
      </c>
      <c r="AA2248" t="str">
        <f t="shared" si="352"/>
        <v>03-738-4888</v>
      </c>
      <c r="AB2248" t="str">
        <f t="shared" si="353"/>
        <v>Valid</v>
      </c>
      <c r="AC2248" s="4" t="str">
        <f t="shared" si="347"/>
        <v>Valid</v>
      </c>
      <c r="AD2248" t="s">
        <v>14876</v>
      </c>
      <c r="AE2248" s="11" t="s">
        <v>14875</v>
      </c>
    </row>
    <row r="2249" spans="1:31" ht="16" x14ac:dyDescent="0.2">
      <c r="A2249" t="s">
        <v>14877</v>
      </c>
      <c r="B2249">
        <v>5126</v>
      </c>
      <c r="C2249" t="str">
        <f t="shared" si="348"/>
        <v>store_doc_5126</v>
      </c>
      <c r="D2249" t="s">
        <v>14878</v>
      </c>
      <c r="E2249" t="s">
        <v>14879</v>
      </c>
      <c r="F2249">
        <v>7.3621809999999996</v>
      </c>
      <c r="G2249">
        <v>100.122677</v>
      </c>
      <c r="H2249" t="str">
        <f t="shared" si="354"/>
        <v>https://www.google.com/maps/place/7.362181,100.122677</v>
      </c>
      <c r="I2249" t="s">
        <v>28</v>
      </c>
      <c r="J2249" t="s">
        <v>14067</v>
      </c>
      <c r="K2249" t="s">
        <v>14880</v>
      </c>
      <c r="L2249" t="s">
        <v>6563</v>
      </c>
      <c r="M2249" t="s">
        <v>3106</v>
      </c>
      <c r="N2249">
        <v>93140</v>
      </c>
      <c r="O2249" t="s">
        <v>14881</v>
      </c>
      <c r="P2249" t="s">
        <v>14069</v>
      </c>
      <c r="Q2249" s="3" t="s">
        <v>14076</v>
      </c>
      <c r="R2249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49" s="3" t="str">
        <f>VLOOKUP($B2249,[1]Offline!$A$2:$K$2447,2,FALSE)</f>
        <v>Hypermarket</v>
      </c>
      <c r="T2249" s="3" t="str">
        <f>VLOOKUP($B2249,[1]Offline!$A$2:$K$2447,6,FALSE)</f>
        <v>09.00-20.00 (11 Hrs)</v>
      </c>
      <c r="U2249" s="3" t="str">
        <f>VLOOKUP($B2249,[1]Offline!$A$2:$K$2447,8,FALSE)</f>
        <v>เลขที่ 235 หมู่ 10 ต.โคกสัก อ.บางแก้ว จ.พัทลุง 93160</v>
      </c>
      <c r="V2249" s="11" t="str">
        <f t="shared" si="350"/>
        <v>เลขที่ 235 หมู่ 10 ต.โคกสัก อ.บางแก้ว จ.พัทลุง 93160, โทรศัพท์: 07-469-5341</v>
      </c>
      <c r="W2249" s="3" t="str">
        <f>VLOOKUP($B2249,[1]Offline!$A$2:$K$2447,5,FALSE)</f>
        <v>store5126@lotuss.com</v>
      </c>
      <c r="X2249" s="3" t="str">
        <f>VLOOKUP($B2249,[1]Offline!$A$2:$K$2447,10,FALSE)</f>
        <v>074-695341</v>
      </c>
      <c r="Y2249" t="s">
        <v>14882</v>
      </c>
      <c r="Z2249" t="str">
        <f t="shared" si="351"/>
        <v>074695341</v>
      </c>
      <c r="AA2249" t="str">
        <f t="shared" si="352"/>
        <v>07-469-5341</v>
      </c>
      <c r="AB2249" t="str">
        <f t="shared" si="353"/>
        <v>Valid</v>
      </c>
      <c r="AC2249" s="4" t="str">
        <f t="shared" si="347"/>
        <v>Valid</v>
      </c>
      <c r="AD2249" t="s">
        <v>14883</v>
      </c>
      <c r="AE2249" s="11" t="s">
        <v>14884</v>
      </c>
    </row>
    <row r="2250" spans="1:31" ht="16" x14ac:dyDescent="0.2">
      <c r="A2250" t="s">
        <v>14885</v>
      </c>
      <c r="B2250">
        <v>5127</v>
      </c>
      <c r="C2250" t="str">
        <f t="shared" si="348"/>
        <v>store_doc_5127</v>
      </c>
      <c r="D2250" t="s">
        <v>14886</v>
      </c>
      <c r="E2250" t="s">
        <v>14887</v>
      </c>
      <c r="F2250">
        <v>13.563247</v>
      </c>
      <c r="G2250">
        <v>100.27987</v>
      </c>
      <c r="H2250" t="str">
        <f t="shared" si="354"/>
        <v>https://www.google.com/maps/place/13.563247,100.27987</v>
      </c>
      <c r="I2250" t="s">
        <v>28</v>
      </c>
      <c r="J2250" t="s">
        <v>14067</v>
      </c>
      <c r="K2250" t="s">
        <v>14888</v>
      </c>
      <c r="L2250" t="s">
        <v>13583</v>
      </c>
      <c r="M2250" t="s">
        <v>616</v>
      </c>
      <c r="N2250">
        <v>74000</v>
      </c>
      <c r="O2250" t="s">
        <v>13457</v>
      </c>
      <c r="P2250" t="s">
        <v>14069</v>
      </c>
      <c r="Q2250" s="3" t="s">
        <v>14076</v>
      </c>
      <c r="R2250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0" s="3" t="str">
        <f>VLOOKUP($B2250,[1]Offline!$A$2:$K$2447,2,FALSE)</f>
        <v>Hypermarket</v>
      </c>
      <c r="T2250" s="3" t="str">
        <f>VLOOKUP($B2250,[1]Offline!$A$2:$K$2447,6,FALSE)</f>
        <v>08.00-22.00 (14 Hrs)</v>
      </c>
      <c r="U2250" s="3" t="str">
        <f>VLOOKUP($B2250,[1]Offline!$A$2:$K$2447,8,FALSE)</f>
        <v>เลขที่ 99/8 หมู่ 8 ต.ท่าทราย อ.เมือง จ.สมุทรสาคร 74000</v>
      </c>
      <c r="V2250" s="11" t="str">
        <f t="shared" si="350"/>
        <v>เลขที่ 99/8 หมู่ 8 ต.ท่าทราย อ.เมือง จ.สมุทรสาคร 74000, โทรศัพท์: 03-483-6145</v>
      </c>
      <c r="W2250" s="3" t="str">
        <f>VLOOKUP($B2250,[1]Offline!$A$2:$K$2447,5,FALSE)</f>
        <v>store5127@lotuss.com</v>
      </c>
      <c r="X2250" s="3" t="str">
        <f>VLOOKUP($B2250,[1]Offline!$A$2:$K$2447,10,FALSE)</f>
        <v>034-836-145</v>
      </c>
      <c r="Y2250" t="s">
        <v>14889</v>
      </c>
      <c r="Z2250" t="str">
        <f t="shared" si="351"/>
        <v>034836145</v>
      </c>
      <c r="AA2250" t="str">
        <f t="shared" si="352"/>
        <v>03-483-6145</v>
      </c>
      <c r="AB2250" t="str">
        <f t="shared" si="353"/>
        <v>Valid</v>
      </c>
      <c r="AC2250" s="4" t="str">
        <f t="shared" si="347"/>
        <v>Valid</v>
      </c>
      <c r="AD2250" t="s">
        <v>14890</v>
      </c>
      <c r="AE2250" s="11" t="s">
        <v>14891</v>
      </c>
    </row>
    <row r="2251" spans="1:31" ht="16" x14ac:dyDescent="0.2">
      <c r="A2251" t="s">
        <v>14892</v>
      </c>
      <c r="B2251">
        <v>5128</v>
      </c>
      <c r="C2251" t="str">
        <f t="shared" si="348"/>
        <v>store_doc_5128</v>
      </c>
      <c r="D2251" t="s">
        <v>14893</v>
      </c>
      <c r="E2251" t="s">
        <v>14894</v>
      </c>
      <c r="F2251">
        <v>6.9194009999999997</v>
      </c>
      <c r="G2251">
        <v>100.755022</v>
      </c>
      <c r="H2251" t="str">
        <f t="shared" si="354"/>
        <v>https://www.google.com/maps/place/6.919401,100.755022</v>
      </c>
      <c r="I2251" t="s">
        <v>28</v>
      </c>
      <c r="J2251" t="s">
        <v>14067</v>
      </c>
      <c r="K2251" t="s">
        <v>14895</v>
      </c>
      <c r="L2251" t="s">
        <v>6516</v>
      </c>
      <c r="M2251" t="s">
        <v>3049</v>
      </c>
      <c r="N2251">
        <v>90130</v>
      </c>
      <c r="O2251" t="s">
        <v>1973</v>
      </c>
      <c r="P2251" t="s">
        <v>14069</v>
      </c>
      <c r="Q2251" s="3" t="s">
        <v>14076</v>
      </c>
      <c r="R2251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1" s="3" t="str">
        <f>VLOOKUP($B2251,[1]Offline!$A$2:$K$2447,2,FALSE)</f>
        <v>Hypermarket</v>
      </c>
      <c r="T2251" s="3" t="str">
        <f>VLOOKUP($B2251,[1]Offline!$A$2:$K$2447,6,FALSE)</f>
        <v>08.00-21.00 (13 Hrs)</v>
      </c>
      <c r="U2251" s="3" t="str">
        <f>VLOOKUP($B2251,[1]Offline!$A$2:$K$2447,8,FALSE)</f>
        <v>เลขที่ 157/4 หมู่ 5 ต.บ้านนา อ.จะนะ จ.สงขลา 90130</v>
      </c>
      <c r="V2251" s="11" t="str">
        <f t="shared" si="350"/>
        <v>เลขที่ 157/4 หมู่ 5 ต.บ้านนา อ.จะนะ จ.สงขลา 90130, โทรศัพท์: 07-420-7512</v>
      </c>
      <c r="W2251" s="3" t="str">
        <f>VLOOKUP($B2251,[1]Offline!$A$2:$K$2447,5,FALSE)</f>
        <v>store5128@lotuss.com</v>
      </c>
      <c r="X2251" s="3" t="str">
        <f>VLOOKUP($B2251,[1]Offline!$A$2:$K$2447,10,FALSE)</f>
        <v>07-420-7512</v>
      </c>
      <c r="Y2251" t="s">
        <v>14896</v>
      </c>
      <c r="Z2251" t="str">
        <f t="shared" si="351"/>
        <v>074207512</v>
      </c>
      <c r="AA2251" t="str">
        <f t="shared" si="352"/>
        <v>07-420-7512</v>
      </c>
      <c r="AB2251" t="str">
        <f t="shared" si="353"/>
        <v>Valid</v>
      </c>
      <c r="AC2251" s="4" t="str">
        <f t="shared" si="347"/>
        <v>Valid</v>
      </c>
      <c r="AD2251" t="s">
        <v>14897</v>
      </c>
      <c r="AE2251" s="11" t="s">
        <v>14896</v>
      </c>
    </row>
    <row r="2252" spans="1:31" ht="16" x14ac:dyDescent="0.2">
      <c r="A2252" t="s">
        <v>14898</v>
      </c>
      <c r="B2252">
        <v>5129</v>
      </c>
      <c r="C2252" t="str">
        <f t="shared" si="348"/>
        <v>store_doc_5129</v>
      </c>
      <c r="D2252" t="s">
        <v>14899</v>
      </c>
      <c r="E2252" t="s">
        <v>14900</v>
      </c>
      <c r="F2252">
        <v>14.015684</v>
      </c>
      <c r="G2252">
        <v>100.176239</v>
      </c>
      <c r="H2252" t="str">
        <f t="shared" si="354"/>
        <v>https://www.google.com/maps/place/14.015684,100.176239</v>
      </c>
      <c r="I2252" t="s">
        <v>28</v>
      </c>
      <c r="J2252" t="s">
        <v>14067</v>
      </c>
      <c r="K2252" t="s">
        <v>14901</v>
      </c>
      <c r="L2252" t="s">
        <v>10352</v>
      </c>
      <c r="M2252" t="s">
        <v>350</v>
      </c>
      <c r="N2252">
        <v>73130</v>
      </c>
      <c r="O2252" t="s">
        <v>576</v>
      </c>
      <c r="P2252" t="s">
        <v>14069</v>
      </c>
      <c r="Q2252" s="3" t="s">
        <v>35</v>
      </c>
      <c r="R2252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2" s="3" t="str">
        <f>VLOOKUP($B2252,[1]Offline!$A$2:$K$2447,2,FALSE)</f>
        <v>Hypermarket</v>
      </c>
      <c r="T2252" s="3" t="str">
        <f>VLOOKUP($B2252,[1]Offline!$A$2:$K$2447,6,FALSE)</f>
        <v>08.00-21.00 (13Hrs )</v>
      </c>
      <c r="U2252" s="3" t="str">
        <f>VLOOKUP($B2252,[1]Offline!$A$2:$K$2447,8,FALSE)</f>
        <v>เลขที่ 188 หมู่ 6 ต.บางเลน อ.บางเลน จ.นครปฐม 73130</v>
      </c>
      <c r="V2252" s="11" t="str">
        <f t="shared" si="350"/>
        <v>เลขที่ 188 หมู่ 6 ต.บางเลน อ.บางเลน จ.นครปฐม 73130, โทรศัพท์: 03-430-1226</v>
      </c>
      <c r="W2252" s="3" t="str">
        <f>VLOOKUP($B2252,[1]Offline!$A$2:$K$2447,5,FALSE)</f>
        <v>store5129@lotuss.com</v>
      </c>
      <c r="X2252" s="3" t="str">
        <f>VLOOKUP($B2252,[1]Offline!$A$2:$K$2447,10,FALSE)</f>
        <v>03-430-1226</v>
      </c>
      <c r="Y2252" t="s">
        <v>14902</v>
      </c>
      <c r="Z2252" t="str">
        <f t="shared" si="351"/>
        <v>034301226</v>
      </c>
      <c r="AA2252" t="str">
        <f t="shared" si="352"/>
        <v>03-430-1226</v>
      </c>
      <c r="AB2252" t="str">
        <f t="shared" si="353"/>
        <v>Valid</v>
      </c>
      <c r="AC2252" s="4" t="str">
        <f t="shared" si="347"/>
        <v>Valid</v>
      </c>
      <c r="AD2252" t="s">
        <v>14903</v>
      </c>
      <c r="AE2252" s="11" t="s">
        <v>14902</v>
      </c>
    </row>
    <row r="2253" spans="1:31" ht="16" x14ac:dyDescent="0.2">
      <c r="A2253" t="s">
        <v>14904</v>
      </c>
      <c r="B2253">
        <v>5130</v>
      </c>
      <c r="C2253" t="str">
        <f t="shared" si="348"/>
        <v>store_doc_5130</v>
      </c>
      <c r="D2253" t="s">
        <v>14905</v>
      </c>
      <c r="E2253" t="s">
        <v>14906</v>
      </c>
      <c r="F2253">
        <v>14.066741</v>
      </c>
      <c r="G2253">
        <v>100.629329</v>
      </c>
      <c r="H2253" t="str">
        <f t="shared" si="354"/>
        <v>https://www.google.com/maps/place/14.066741,100.629329</v>
      </c>
      <c r="I2253" t="s">
        <v>28</v>
      </c>
      <c r="J2253" t="s">
        <v>14067</v>
      </c>
      <c r="K2253" t="s">
        <v>14907</v>
      </c>
      <c r="L2253" t="s">
        <v>14908</v>
      </c>
      <c r="M2253" t="s">
        <v>13372</v>
      </c>
      <c r="N2253">
        <v>12110</v>
      </c>
      <c r="O2253" t="s">
        <v>14909</v>
      </c>
      <c r="P2253" t="s">
        <v>14069</v>
      </c>
      <c r="Q2253" s="3" t="s">
        <v>14076</v>
      </c>
      <c r="R2253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3" s="3" t="str">
        <f>VLOOKUP($B2253,[1]Offline!$A$2:$K$2447,2,FALSE)</f>
        <v>Hypermarket</v>
      </c>
      <c r="T2253" s="3" t="str">
        <f>VLOOKUP($B2253,[1]Offline!$A$2:$K$2447,6,FALSE)</f>
        <v>08.00-21.00 (13Hrs )</v>
      </c>
      <c r="U2253" s="3" t="str">
        <f>VLOOKUP($B2253,[1]Offline!$A$2:$K$2447,8,FALSE)</f>
        <v>เลขที่ 101 ม. 8 ต.คลองหนึ่ง อ.คลองหลวง จ.ปทุมธานี 12110</v>
      </c>
      <c r="V2253" s="11" t="str">
        <f t="shared" si="350"/>
        <v>เลขที่ 101 ม. 8 ต.คลองหนึ่ง อ.คลองหลวง จ.ปทุมธานี 12110, โทรศัพท์: 02-116-5945</v>
      </c>
      <c r="W2253" s="3" t="str">
        <f>VLOOKUP($B2253,[1]Offline!$A$2:$K$2447,5,FALSE)</f>
        <v>store5130@lotuss.com</v>
      </c>
      <c r="X2253" s="3" t="str">
        <f>VLOOKUP($B2253,[1]Offline!$A$2:$K$2447,10,FALSE)</f>
        <v>02-116-5945</v>
      </c>
      <c r="Y2253" t="s">
        <v>14910</v>
      </c>
      <c r="Z2253" t="str">
        <f t="shared" si="351"/>
        <v>021165945</v>
      </c>
      <c r="AA2253" t="str">
        <f t="shared" si="352"/>
        <v>02-116-5945</v>
      </c>
      <c r="AB2253" t="str">
        <f t="shared" si="353"/>
        <v>Valid</v>
      </c>
      <c r="AC2253" s="4" t="str">
        <f t="shared" si="347"/>
        <v>Valid</v>
      </c>
      <c r="AD2253" t="s">
        <v>14911</v>
      </c>
      <c r="AE2253" s="11" t="s">
        <v>14910</v>
      </c>
    </row>
    <row r="2254" spans="1:31" ht="16" x14ac:dyDescent="0.2">
      <c r="A2254" t="s">
        <v>14912</v>
      </c>
      <c r="B2254">
        <v>5131</v>
      </c>
      <c r="C2254" t="str">
        <f t="shared" si="348"/>
        <v>store_doc_5131</v>
      </c>
      <c r="D2254" t="s">
        <v>14913</v>
      </c>
      <c r="E2254" t="s">
        <v>14914</v>
      </c>
      <c r="F2254">
        <v>14.632019</v>
      </c>
      <c r="G2254">
        <v>103.853499</v>
      </c>
      <c r="H2254" t="str">
        <f t="shared" si="354"/>
        <v>https://www.google.com/maps/place/14.632019,103.853499</v>
      </c>
      <c r="I2254" t="s">
        <v>28</v>
      </c>
      <c r="J2254" t="s">
        <v>14067</v>
      </c>
      <c r="K2254" t="s">
        <v>14915</v>
      </c>
      <c r="L2254" t="s">
        <v>4529</v>
      </c>
      <c r="M2254" t="s">
        <v>3449</v>
      </c>
      <c r="N2254">
        <v>32150</v>
      </c>
      <c r="O2254" t="s">
        <v>4530</v>
      </c>
      <c r="P2254" t="s">
        <v>14069</v>
      </c>
      <c r="Q2254" s="3" t="s">
        <v>14076</v>
      </c>
      <c r="R2254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4" s="3" t="str">
        <f>VLOOKUP($B2254,[1]Offline!$A$2:$K$2447,2,FALSE)</f>
        <v>Hypermarket</v>
      </c>
      <c r="T2254" s="3" t="str">
        <f>VLOOKUP($B2254,[1]Offline!$A$2:$K$2447,6,FALSE)</f>
        <v>08:00-21:00 (13Hrs)</v>
      </c>
      <c r="U2254" s="3" t="str">
        <f>VLOOKUP($B2254,[1]Offline!$A$2:$K$2447,8,FALSE)</f>
        <v>เลขที่ 260 หมู่ 1 ต.สังขะ อ.สังขะ จ.สุรินทร์ 32150</v>
      </c>
      <c r="V2254" s="11" t="str">
        <f t="shared" si="350"/>
        <v>เลขที่ 260 หมู่ 1 ต.สังขะ อ.สังขะ จ.สุรินทร์ 32150, โทรศัพท์: 04-457-1712</v>
      </c>
      <c r="W2254" s="3" t="str">
        <f>VLOOKUP($B2254,[1]Offline!$A$2:$K$2447,5,FALSE)</f>
        <v>store5131@lotuss.com</v>
      </c>
      <c r="X2254" s="3" t="str">
        <f>VLOOKUP($B2254,[1]Offline!$A$2:$K$2447,10,FALSE)</f>
        <v>04-457-1712</v>
      </c>
      <c r="Y2254" t="s">
        <v>14916</v>
      </c>
      <c r="Z2254" t="str">
        <f t="shared" si="351"/>
        <v>044571712</v>
      </c>
      <c r="AA2254" t="str">
        <f t="shared" si="352"/>
        <v>04-457-1712</v>
      </c>
      <c r="AB2254" t="str">
        <f t="shared" si="353"/>
        <v>Valid</v>
      </c>
      <c r="AC2254" s="4" t="str">
        <f t="shared" si="347"/>
        <v>Valid</v>
      </c>
      <c r="AD2254" t="s">
        <v>14917</v>
      </c>
      <c r="AE2254" s="11" t="s">
        <v>14916</v>
      </c>
    </row>
    <row r="2255" spans="1:31" ht="16" x14ac:dyDescent="0.2">
      <c r="A2255" t="s">
        <v>14918</v>
      </c>
      <c r="B2255">
        <v>5132</v>
      </c>
      <c r="C2255" t="str">
        <f t="shared" si="348"/>
        <v>store_doc_5132</v>
      </c>
      <c r="D2255" t="s">
        <v>14919</v>
      </c>
      <c r="E2255" t="s">
        <v>14920</v>
      </c>
      <c r="F2255">
        <v>8.3874600000000008</v>
      </c>
      <c r="G2255">
        <v>99.549075999999999</v>
      </c>
      <c r="H2255" t="str">
        <f t="shared" si="354"/>
        <v>https://www.google.com/maps/place/8.38746,99.549076</v>
      </c>
      <c r="I2255" t="s">
        <v>28</v>
      </c>
      <c r="J2255" t="s">
        <v>14067</v>
      </c>
      <c r="K2255" t="s">
        <v>14921</v>
      </c>
      <c r="L2255" t="s">
        <v>5115</v>
      </c>
      <c r="M2255" t="s">
        <v>2554</v>
      </c>
      <c r="N2255">
        <v>80250</v>
      </c>
      <c r="O2255" t="s">
        <v>5116</v>
      </c>
      <c r="P2255" t="s">
        <v>14069</v>
      </c>
      <c r="Q2255" s="3" t="s">
        <v>14076</v>
      </c>
      <c r="R2255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5" s="3" t="str">
        <f>VLOOKUP($B2255,[1]Offline!$A$2:$K$2447,2,FALSE)</f>
        <v>Hypermarket</v>
      </c>
      <c r="T2255" s="3" t="str">
        <f>VLOOKUP($B2255,[1]Offline!$A$2:$K$2447,6,FALSE)</f>
        <v>08.00-21.00 (13 Hrs)</v>
      </c>
      <c r="U2255" s="3" t="str">
        <f>VLOOKUP($B2255,[1]Offline!$A$2:$K$2447,8,FALSE)</f>
        <v>เลขที่ 468 หมู่ 3 ต.จันดี อ.ฉวาง จ.นครศรีธรรมราช 80150</v>
      </c>
      <c r="V2255" s="11" t="str">
        <f t="shared" si="350"/>
        <v>เลขที่ 468 หมู่ 3 ต.จันดี อ.ฉวาง จ.นครศรีธรรมราช 80150, โทรศัพท์: 07-536-4585</v>
      </c>
      <c r="W2255" s="3" t="str">
        <f>VLOOKUP($B2255,[1]Offline!$A$2:$K$2447,5,FALSE)</f>
        <v>store5132@lotuss.com</v>
      </c>
      <c r="X2255" s="3" t="str">
        <f>VLOOKUP($B2255,[1]Offline!$A$2:$K$2447,10,FALSE)</f>
        <v>07-536-4585</v>
      </c>
      <c r="Y2255" t="s">
        <v>14922</v>
      </c>
      <c r="Z2255" t="str">
        <f t="shared" si="351"/>
        <v>075364585</v>
      </c>
      <c r="AA2255" t="str">
        <f t="shared" si="352"/>
        <v>07-536-4585</v>
      </c>
      <c r="AB2255" t="str">
        <f t="shared" si="353"/>
        <v>Valid</v>
      </c>
      <c r="AC2255" s="4" t="str">
        <f t="shared" si="347"/>
        <v>Valid</v>
      </c>
      <c r="AD2255" t="s">
        <v>14923</v>
      </c>
      <c r="AE2255" s="11" t="s">
        <v>14922</v>
      </c>
    </row>
    <row r="2256" spans="1:31" ht="16" x14ac:dyDescent="0.2">
      <c r="A2256" t="s">
        <v>14924</v>
      </c>
      <c r="B2256">
        <v>5133</v>
      </c>
      <c r="C2256" t="str">
        <f t="shared" si="348"/>
        <v>store_doc_5133</v>
      </c>
      <c r="D2256" t="s">
        <v>14925</v>
      </c>
      <c r="E2256" t="s">
        <v>14926</v>
      </c>
      <c r="F2256">
        <v>9.0020959999999999</v>
      </c>
      <c r="G2256">
        <v>99.885912000000005</v>
      </c>
      <c r="H2256" t="str">
        <f t="shared" si="354"/>
        <v>https://www.google.com/maps/place/9.002096,99.885912</v>
      </c>
      <c r="I2256" t="s">
        <v>28</v>
      </c>
      <c r="J2256" t="s">
        <v>14067</v>
      </c>
      <c r="K2256" t="s">
        <v>14927</v>
      </c>
      <c r="L2256" t="s">
        <v>3239</v>
      </c>
      <c r="M2256" t="s">
        <v>2554</v>
      </c>
      <c r="N2256">
        <v>80120</v>
      </c>
      <c r="O2256" t="s">
        <v>3240</v>
      </c>
      <c r="P2256" t="s">
        <v>14069</v>
      </c>
      <c r="Q2256" s="3" t="s">
        <v>14076</v>
      </c>
      <c r="R2256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6" s="3" t="str">
        <f>VLOOKUP($B2256,[1]Offline!$A$2:$K$2447,2,FALSE)</f>
        <v>Hypermarket</v>
      </c>
      <c r="T2256" s="3" t="str">
        <f>VLOOKUP($B2256,[1]Offline!$A$2:$K$2447,6,FALSE)</f>
        <v>08.00-21.00 (13 Hrs)</v>
      </c>
      <c r="U2256" s="3" t="str">
        <f>VLOOKUP($B2256,[1]Offline!$A$2:$K$2447,8,FALSE)</f>
        <v>เลขที่ 200/25 หมู่ 1 ต.สิชล อ.สิชล จ.นครศรีธรรมราช 80120</v>
      </c>
      <c r="V2256" s="11" t="str">
        <f t="shared" si="350"/>
        <v>เลขที่ 200/25 หมู่ 1 ต.สิชล อ.สิชล จ.นครศรีธรรมราช 80120, โทรศัพท์: 07-533-5819</v>
      </c>
      <c r="W2256" s="3" t="str">
        <f>VLOOKUP($B2256,[1]Offline!$A$2:$K$2447,5,FALSE)</f>
        <v>store5133@lotuss.com</v>
      </c>
      <c r="X2256" s="3" t="str">
        <f>VLOOKUP($B2256,[1]Offline!$A$2:$K$2447,10,FALSE)</f>
        <v>075-335-819</v>
      </c>
      <c r="Y2256" t="s">
        <v>14928</v>
      </c>
      <c r="Z2256" t="str">
        <f t="shared" si="351"/>
        <v>075335819</v>
      </c>
      <c r="AA2256" t="str">
        <f t="shared" si="352"/>
        <v>07-533-5819</v>
      </c>
      <c r="AB2256" t="str">
        <f t="shared" si="353"/>
        <v>Valid</v>
      </c>
      <c r="AC2256" s="4" t="str">
        <f t="shared" si="347"/>
        <v>Valid</v>
      </c>
      <c r="AD2256" t="s">
        <v>14929</v>
      </c>
      <c r="AE2256" s="11" t="s">
        <v>14930</v>
      </c>
    </row>
    <row r="2257" spans="1:31" ht="16" x14ac:dyDescent="0.2">
      <c r="A2257" t="s">
        <v>14931</v>
      </c>
      <c r="B2257">
        <v>5134</v>
      </c>
      <c r="C2257" t="str">
        <f t="shared" si="348"/>
        <v>store_doc_5134</v>
      </c>
      <c r="D2257" t="s">
        <v>14932</v>
      </c>
      <c r="E2257" t="s">
        <v>14933</v>
      </c>
      <c r="F2257">
        <v>14.631285</v>
      </c>
      <c r="G2257">
        <v>103.407528</v>
      </c>
      <c r="H2257" t="str">
        <f t="shared" si="354"/>
        <v>https://www.google.com/maps/place/14.631285,103.407528</v>
      </c>
      <c r="I2257" t="s">
        <v>28</v>
      </c>
      <c r="J2257" t="s">
        <v>14067</v>
      </c>
      <c r="K2257" t="s">
        <v>14934</v>
      </c>
      <c r="L2257" t="s">
        <v>3623</v>
      </c>
      <c r="M2257" t="s">
        <v>3449</v>
      </c>
      <c r="N2257">
        <v>32140</v>
      </c>
      <c r="O2257" t="s">
        <v>3624</v>
      </c>
      <c r="P2257" t="s">
        <v>14069</v>
      </c>
      <c r="Q2257" s="3" t="s">
        <v>14076</v>
      </c>
      <c r="R2257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7" s="3" t="str">
        <f>VLOOKUP($B2257,[1]Offline!$A$2:$K$2447,2,FALSE)</f>
        <v>Hypermarket</v>
      </c>
      <c r="T2257" s="3" t="str">
        <f>VLOOKUP($B2257,[1]Offline!$A$2:$K$2447,6,FALSE)</f>
        <v>08:00-21:00 (13Hrs)</v>
      </c>
      <c r="U2257" s="3" t="str">
        <f>VLOOKUP($B2257,[1]Offline!$A$2:$K$2447,8,FALSE)</f>
        <v>เลขที่ 68 หมู่ 2 ต.กังแอน อ.ปราสาท จ.สุรินทร์ 32140</v>
      </c>
      <c r="V2257" s="11" t="str">
        <f t="shared" si="350"/>
        <v>เลขที่ 68 หมู่ 2 ต.กังแอน อ.ปราสาท จ.สุรินทร์ 32140, โทรศัพท์: 04-455-1040</v>
      </c>
      <c r="W2257" s="3" t="str">
        <f>VLOOKUP($B2257,[1]Offline!$A$2:$K$2447,5,FALSE)</f>
        <v>store5134@lotuss.com</v>
      </c>
      <c r="X2257" s="3" t="str">
        <f>VLOOKUP($B2257,[1]Offline!$A$2:$K$2447,10,FALSE)</f>
        <v>04-455-1040</v>
      </c>
      <c r="Y2257" t="s">
        <v>14935</v>
      </c>
      <c r="Z2257" t="str">
        <f t="shared" si="351"/>
        <v>044551040</v>
      </c>
      <c r="AA2257" t="str">
        <f t="shared" si="352"/>
        <v>04-455-1040</v>
      </c>
      <c r="AB2257" t="str">
        <f t="shared" si="353"/>
        <v>Valid</v>
      </c>
      <c r="AC2257" s="4" t="str">
        <f t="shared" si="347"/>
        <v>Valid</v>
      </c>
      <c r="AD2257" t="s">
        <v>14936</v>
      </c>
      <c r="AE2257" s="11" t="s">
        <v>14935</v>
      </c>
    </row>
    <row r="2258" spans="1:31" ht="16" x14ac:dyDescent="0.2">
      <c r="A2258" t="s">
        <v>14937</v>
      </c>
      <c r="B2258">
        <v>5135</v>
      </c>
      <c r="C2258" t="str">
        <f t="shared" si="348"/>
        <v>store_doc_5135</v>
      </c>
      <c r="D2258" t="s">
        <v>14938</v>
      </c>
      <c r="E2258" t="s">
        <v>14939</v>
      </c>
      <c r="F2258">
        <v>15.318724</v>
      </c>
      <c r="G2258">
        <v>103.671488</v>
      </c>
      <c r="H2258" t="str">
        <f t="shared" si="354"/>
        <v>https://www.google.com/maps/place/15.318724,103.671488</v>
      </c>
      <c r="I2258" t="s">
        <v>28</v>
      </c>
      <c r="J2258" t="s">
        <v>14067</v>
      </c>
      <c r="K2258" t="s">
        <v>14940</v>
      </c>
      <c r="L2258" t="s">
        <v>3566</v>
      </c>
      <c r="M2258" t="s">
        <v>3449</v>
      </c>
      <c r="N2258">
        <v>32120</v>
      </c>
      <c r="O2258" t="s">
        <v>2534</v>
      </c>
      <c r="P2258" t="s">
        <v>14069</v>
      </c>
      <c r="Q2258" s="3" t="s">
        <v>14076</v>
      </c>
      <c r="R2258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8" s="3" t="str">
        <f>VLOOKUP($B2258,[1]Offline!$A$2:$K$2447,2,FALSE)</f>
        <v>Hypermarket</v>
      </c>
      <c r="T2258" s="3" t="str">
        <f>VLOOKUP($B2258,[1]Offline!$A$2:$K$2447,6,FALSE)</f>
        <v>08:00-21:00 (13Hrs)</v>
      </c>
      <c r="U2258" s="3" t="str">
        <f>VLOOKUP($B2258,[1]Offline!$A$2:$K$2447,8,FALSE)</f>
        <v>เลขที่ 631 หมู่ 7 ต.ท่าตูม อ.ท่าตูม จ.สุรินทร์ 32120</v>
      </c>
      <c r="V2258" s="11" t="str">
        <f t="shared" si="350"/>
        <v>เลขที่ 631 หมู่ 7 ต.ท่าตูม อ.ท่าตูม จ.สุรินทร์ 32120, โทรศัพท์: 04-459-1071</v>
      </c>
      <c r="W2258" s="3" t="str">
        <f>VLOOKUP($B2258,[1]Offline!$A$2:$K$2447,5,FALSE)</f>
        <v>store5135@lotuss.com</v>
      </c>
      <c r="X2258" s="3" t="str">
        <f>VLOOKUP($B2258,[1]Offline!$A$2:$K$2447,10,FALSE)</f>
        <v>04-459-1071</v>
      </c>
      <c r="Y2258" t="s">
        <v>14941</v>
      </c>
      <c r="Z2258" t="str">
        <f t="shared" si="351"/>
        <v>044591071</v>
      </c>
      <c r="AA2258" t="str">
        <f t="shared" si="352"/>
        <v>04-459-1071</v>
      </c>
      <c r="AB2258" t="str">
        <f t="shared" si="353"/>
        <v>Valid</v>
      </c>
      <c r="AC2258" s="4" t="str">
        <f t="shared" si="347"/>
        <v>Valid</v>
      </c>
      <c r="AD2258" t="s">
        <v>14942</v>
      </c>
      <c r="AE2258" s="11" t="s">
        <v>14941</v>
      </c>
    </row>
    <row r="2259" spans="1:31" ht="16" x14ac:dyDescent="0.2">
      <c r="A2259" t="s">
        <v>14943</v>
      </c>
      <c r="B2259">
        <v>5136</v>
      </c>
      <c r="C2259" t="str">
        <f t="shared" si="348"/>
        <v>store_doc_5136</v>
      </c>
      <c r="D2259" t="s">
        <v>14944</v>
      </c>
      <c r="E2259" t="s">
        <v>14945</v>
      </c>
      <c r="F2259">
        <v>15.561654000000001</v>
      </c>
      <c r="G2259">
        <v>101.849001</v>
      </c>
      <c r="H2259" t="str">
        <f t="shared" si="354"/>
        <v>https://www.google.com/maps/place/15.561654,101.849001</v>
      </c>
      <c r="I2259" t="s">
        <v>28</v>
      </c>
      <c r="J2259" t="s">
        <v>14067</v>
      </c>
      <c r="K2259" t="s">
        <v>14946</v>
      </c>
      <c r="L2259" t="s">
        <v>3277</v>
      </c>
      <c r="M2259" t="s">
        <v>2876</v>
      </c>
      <c r="N2259">
        <v>36130</v>
      </c>
      <c r="O2259" t="s">
        <v>3278</v>
      </c>
      <c r="P2259" t="s">
        <v>14069</v>
      </c>
      <c r="Q2259" s="3" t="s">
        <v>35</v>
      </c>
      <c r="R2259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59" s="3" t="str">
        <f>VLOOKUP($B2259,[1]Offline!$A$2:$K$2447,2,FALSE)</f>
        <v>Hypermarket</v>
      </c>
      <c r="T2259" s="3" t="str">
        <f>VLOOKUP($B2259,[1]Offline!$A$2:$K$2447,6,FALSE)</f>
        <v>08:00-21:00 (13Hrs)</v>
      </c>
      <c r="U2259" s="3" t="str">
        <f>VLOOKUP($B2259,[1]Offline!$A$2:$K$2447,8,FALSE)</f>
        <v>เลขที่ 25 หมู่ 12 ต.บ้านกอก อ.จัตุรัส จ.ชัยภูมิ 36130</v>
      </c>
      <c r="V2259" s="11" t="str">
        <f t="shared" si="350"/>
        <v>เลขที่ 25 หมู่ 12 ต.บ้านกอก อ.จัตุรัส จ.ชัยภูมิ 36130, โทรศัพท์: 04-485-1049</v>
      </c>
      <c r="W2259" s="3" t="str">
        <f>VLOOKUP($B2259,[1]Offline!$A$2:$K$2447,5,FALSE)</f>
        <v>store5136@lotuss.com</v>
      </c>
      <c r="X2259" s="3" t="str">
        <f>VLOOKUP($B2259,[1]Offline!$A$2:$K$2447,10,FALSE)</f>
        <v>04-485-1049</v>
      </c>
      <c r="Y2259" t="s">
        <v>14947</v>
      </c>
      <c r="Z2259" t="str">
        <f t="shared" si="351"/>
        <v>044851049</v>
      </c>
      <c r="AA2259" t="str">
        <f t="shared" si="352"/>
        <v>04-485-1049</v>
      </c>
      <c r="AB2259" t="str">
        <f t="shared" si="353"/>
        <v>Valid</v>
      </c>
      <c r="AC2259" s="4" t="str">
        <f t="shared" si="347"/>
        <v>Valid</v>
      </c>
      <c r="AD2259" t="s">
        <v>14948</v>
      </c>
      <c r="AE2259" s="11" t="s">
        <v>14947</v>
      </c>
    </row>
    <row r="2260" spans="1:31" ht="16" x14ac:dyDescent="0.2">
      <c r="A2260" t="s">
        <v>14949</v>
      </c>
      <c r="B2260">
        <v>5137</v>
      </c>
      <c r="C2260" t="str">
        <f t="shared" si="348"/>
        <v>store_doc_5137</v>
      </c>
      <c r="D2260" t="s">
        <v>14950</v>
      </c>
      <c r="E2260" t="s">
        <v>14951</v>
      </c>
      <c r="F2260">
        <v>16.406927</v>
      </c>
      <c r="G2260">
        <v>103.101805</v>
      </c>
      <c r="H2260" t="str">
        <f t="shared" si="354"/>
        <v>https://www.google.com/maps/place/16.406927,103.101805</v>
      </c>
      <c r="I2260" t="s">
        <v>28</v>
      </c>
      <c r="J2260" t="s">
        <v>14067</v>
      </c>
      <c r="K2260" t="s">
        <v>14952</v>
      </c>
      <c r="L2260" t="s">
        <v>3494</v>
      </c>
      <c r="M2260" t="s">
        <v>3115</v>
      </c>
      <c r="N2260">
        <v>44160</v>
      </c>
      <c r="O2260" t="s">
        <v>3495</v>
      </c>
      <c r="P2260" t="s">
        <v>14069</v>
      </c>
      <c r="Q2260" s="3" t="s">
        <v>35</v>
      </c>
      <c r="R2260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0" s="3" t="str">
        <f>VLOOKUP($B2260,[1]Offline!$A$2:$K$2447,2,FALSE)</f>
        <v>Hypermarket</v>
      </c>
      <c r="T2260" s="3" t="str">
        <f>VLOOKUP($B2260,[1]Offline!$A$2:$K$2447,6,FALSE)</f>
        <v>07:00-21:00 (14Hrs)</v>
      </c>
      <c r="U2260" s="3" t="str">
        <f>VLOOKUP($B2260,[1]Offline!$A$2:$K$2447,8,FALSE)</f>
        <v>เลขที่ 96 หมู่ 19 ต.เชียงยืน อ.เชียงยืน จ.มหาสารคาม 44000</v>
      </c>
      <c r="V2260" s="11" t="str">
        <f t="shared" si="350"/>
        <v>เลขที่ 96 หมู่ 19 ต.เชียงยืน อ.เชียงยืน จ.มหาสารคาม 44000, โทรศัพท์: 04-378-1476</v>
      </c>
      <c r="W2260" s="3" t="str">
        <f>VLOOKUP($B2260,[1]Offline!$A$2:$K$2447,5,FALSE)</f>
        <v>store5137@lotuss.com</v>
      </c>
      <c r="X2260" s="3" t="str">
        <f>VLOOKUP($B2260,[1]Offline!$A$2:$K$2447,10,FALSE)</f>
        <v>04-378-1476</v>
      </c>
      <c r="Y2260" t="s">
        <v>14953</v>
      </c>
      <c r="Z2260" t="str">
        <f t="shared" si="351"/>
        <v>043781476</v>
      </c>
      <c r="AA2260" t="str">
        <f t="shared" si="352"/>
        <v>04-378-1476</v>
      </c>
      <c r="AB2260" t="str">
        <f t="shared" si="353"/>
        <v>Valid</v>
      </c>
      <c r="AC2260" s="4" t="str">
        <f t="shared" si="347"/>
        <v>Valid</v>
      </c>
      <c r="AD2260" t="s">
        <v>14954</v>
      </c>
      <c r="AE2260" s="11" t="s">
        <v>14953</v>
      </c>
    </row>
    <row r="2261" spans="1:31" ht="16" x14ac:dyDescent="0.2">
      <c r="A2261" t="s">
        <v>14955</v>
      </c>
      <c r="B2261">
        <v>5138</v>
      </c>
      <c r="C2261" t="str">
        <f t="shared" si="348"/>
        <v>store_doc_5138</v>
      </c>
      <c r="D2261" t="s">
        <v>14956</v>
      </c>
      <c r="E2261" t="s">
        <v>14957</v>
      </c>
      <c r="F2261">
        <v>15.793564</v>
      </c>
      <c r="G2261">
        <v>101.00502899999999</v>
      </c>
      <c r="H2261" t="str">
        <f t="shared" si="354"/>
        <v>https://www.google.com/maps/place/15.793564,101.005029</v>
      </c>
      <c r="I2261" t="s">
        <v>28</v>
      </c>
      <c r="J2261" t="s">
        <v>14067</v>
      </c>
      <c r="K2261" t="s">
        <v>14958</v>
      </c>
      <c r="L2261" t="s">
        <v>5396</v>
      </c>
      <c r="M2261" t="s">
        <v>3530</v>
      </c>
      <c r="N2261">
        <v>67160</v>
      </c>
      <c r="O2261" t="s">
        <v>5397</v>
      </c>
      <c r="P2261" t="s">
        <v>14069</v>
      </c>
      <c r="Q2261" s="3" t="s">
        <v>35</v>
      </c>
      <c r="R2261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1" s="3" t="str">
        <f>VLOOKUP($B2261,[1]Offline!$A$2:$K$2447,2,FALSE)</f>
        <v>Hypermarket</v>
      </c>
      <c r="T2261" s="3" t="str">
        <f>VLOOKUP($B2261,[1]Offline!$A$2:$K$2447,6,FALSE)</f>
        <v>06:00-21:00 (15Hrs)</v>
      </c>
      <c r="U2261" s="3" t="str">
        <f>VLOOKUP($B2261,[1]Offline!$A$2:$K$2447,8,FALSE)</f>
        <v>เลขที่ 86/5 หมู่ 3 ต.ซับสมอทอด อ.บึงสามพัน จ.เพชรบูรณ์ 67160</v>
      </c>
      <c r="V2261" s="11" t="str">
        <f t="shared" si="350"/>
        <v>เลขที่ 86/5 หมู่ 3 ต.ซับสมอทอด อ.บึงสามพัน จ.เพชรบูรณ์ 67160, โทรศัพท์: 05-673-2026</v>
      </c>
      <c r="W2261" s="3" t="str">
        <f>VLOOKUP($B2261,[1]Offline!$A$2:$K$2447,5,FALSE)</f>
        <v>store5138@lotuss.com</v>
      </c>
      <c r="X2261" s="3" t="str">
        <f>VLOOKUP($B2261,[1]Offline!$A$2:$K$2447,10,FALSE)</f>
        <v>05-673-2026</v>
      </c>
      <c r="Y2261" t="s">
        <v>14959</v>
      </c>
      <c r="Z2261" t="str">
        <f t="shared" si="351"/>
        <v>056732026</v>
      </c>
      <c r="AA2261" t="str">
        <f t="shared" si="352"/>
        <v>05-673-2026</v>
      </c>
      <c r="AB2261" t="str">
        <f t="shared" si="353"/>
        <v>Valid</v>
      </c>
      <c r="AC2261" s="4" t="str">
        <f t="shared" si="347"/>
        <v>Valid</v>
      </c>
      <c r="AD2261" t="s">
        <v>14960</v>
      </c>
      <c r="AE2261" s="11" t="s">
        <v>14959</v>
      </c>
    </row>
    <row r="2262" spans="1:31" ht="16" x14ac:dyDescent="0.2">
      <c r="A2262" t="s">
        <v>14961</v>
      </c>
      <c r="B2262">
        <v>5139</v>
      </c>
      <c r="C2262" t="str">
        <f t="shared" si="348"/>
        <v>store_doc_5139</v>
      </c>
      <c r="D2262" t="s">
        <v>14962</v>
      </c>
      <c r="E2262" t="s">
        <v>14963</v>
      </c>
      <c r="F2262">
        <v>16.105329999999999</v>
      </c>
      <c r="G2262">
        <v>102.261488</v>
      </c>
      <c r="H2262" t="str">
        <f t="shared" si="354"/>
        <v>https://www.google.com/maps/place/16.10533,102.261488</v>
      </c>
      <c r="I2262" t="s">
        <v>28</v>
      </c>
      <c r="J2262" t="s">
        <v>14067</v>
      </c>
      <c r="K2262" t="s">
        <v>14964</v>
      </c>
      <c r="L2262" t="s">
        <v>3517</v>
      </c>
      <c r="M2262" t="s">
        <v>2876</v>
      </c>
      <c r="N2262">
        <v>36150</v>
      </c>
      <c r="O2262" t="s">
        <v>6326</v>
      </c>
      <c r="P2262" t="s">
        <v>14069</v>
      </c>
      <c r="Q2262" s="3" t="s">
        <v>13878</v>
      </c>
      <c r="R2262" s="3" t="str">
        <f t="shared" si="34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2" s="3" t="str">
        <f>VLOOKUP($B2262,[1]Offline!$A$2:$K$2447,2,FALSE)</f>
        <v>Hypermarket</v>
      </c>
      <c r="T2262" s="3" t="str">
        <f>VLOOKUP($B2262,[1]Offline!$A$2:$K$2447,6,FALSE)</f>
        <v>07:00-21:00 (14Hrs)</v>
      </c>
      <c r="U2262" s="3" t="str">
        <f>VLOOKUP($B2262,[1]Offline!$A$2:$K$2447,8,FALSE)</f>
        <v>เลขที่ 319 หมู่ 12 ต.หนองไผ่ อ.แก้งคร้อ จ.ชัยภูมิ 36150</v>
      </c>
      <c r="V2262" s="11" t="str">
        <f t="shared" si="350"/>
        <v>เลขที่ 319 หมู่ 12 ต.หนองไผ่ อ.แก้งคร้อ จ.ชัยภูมิ 36150, โทรศัพท์: 044-882-2970</v>
      </c>
      <c r="W2262" s="3" t="str">
        <f>VLOOKUP($B2262,[1]Offline!$A$2:$K$2447,5,FALSE)</f>
        <v>store5139@lotuss.com</v>
      </c>
      <c r="X2262" s="3" t="str">
        <f>VLOOKUP($B2262,[1]Offline!$A$2:$K$2447,10,FALSE)</f>
        <v>04-488-2297-0</v>
      </c>
      <c r="Y2262" t="s">
        <v>14965</v>
      </c>
      <c r="Z2262" t="str">
        <f t="shared" si="351"/>
        <v>0448822970</v>
      </c>
      <c r="AA2262" t="str">
        <f t="shared" si="352"/>
        <v>044-882-2970</v>
      </c>
      <c r="AB2262" t="str">
        <f t="shared" si="353"/>
        <v>Valid</v>
      </c>
      <c r="AC2262" s="4" t="str">
        <f t="shared" si="347"/>
        <v>Valid</v>
      </c>
      <c r="AD2262" t="s">
        <v>14966</v>
      </c>
      <c r="AE2262" s="11" t="s">
        <v>14967</v>
      </c>
    </row>
    <row r="2263" spans="1:31" ht="16" x14ac:dyDescent="0.2">
      <c r="A2263" t="s">
        <v>14968</v>
      </c>
      <c r="B2263">
        <v>5140</v>
      </c>
      <c r="C2263" t="str">
        <f t="shared" si="348"/>
        <v>store_doc_5140</v>
      </c>
      <c r="D2263" t="s">
        <v>14969</v>
      </c>
      <c r="E2263" t="s">
        <v>14970</v>
      </c>
      <c r="F2263">
        <v>15.269491</v>
      </c>
      <c r="G2263">
        <v>100.36226600000001</v>
      </c>
      <c r="H2263" t="str">
        <f t="shared" si="354"/>
        <v>https://www.google.com/maps/place/15.269491,100.362266</v>
      </c>
      <c r="I2263" t="s">
        <v>28</v>
      </c>
      <c r="J2263" t="s">
        <v>14067</v>
      </c>
      <c r="K2263" t="s">
        <v>14971</v>
      </c>
      <c r="L2263" t="s">
        <v>8130</v>
      </c>
      <c r="M2263" t="s">
        <v>2621</v>
      </c>
      <c r="N2263">
        <v>60140</v>
      </c>
      <c r="O2263" t="s">
        <v>14972</v>
      </c>
      <c r="P2263" t="s">
        <v>14069</v>
      </c>
      <c r="Q2263" s="3" t="s">
        <v>35</v>
      </c>
      <c r="R2263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3" s="3" t="str">
        <f>VLOOKUP($B2263,[1]Offline!$A$2:$K$2447,2,FALSE)</f>
        <v>Hypermarket</v>
      </c>
      <c r="T2263" s="3" t="str">
        <f>VLOOKUP($B2263,[1]Offline!$A$2:$K$2447,6,FALSE)</f>
        <v>07:00-21:00 (14Hrs)</v>
      </c>
      <c r="U2263" s="3" t="str">
        <f>VLOOKUP($B2263,[1]Offline!$A$2:$K$2447,8,FALSE)</f>
        <v>เลขที่ 239 หมู่ 1 ต.ตาคลี อ.ตาคลี จ.นครสวรรค์ 60140</v>
      </c>
      <c r="V2263" s="11" t="str">
        <f t="shared" si="350"/>
        <v>เลขที่ 239 หมู่ 1 ต.ตาคลี อ.ตาคลี จ.นครสวรรค์ 60140, โทรศัพท์: 05-637-3654</v>
      </c>
      <c r="W2263" s="3" t="str">
        <f>VLOOKUP($B2263,[1]Offline!$A$2:$K$2447,5,FALSE)</f>
        <v>store5140@lotuss.com</v>
      </c>
      <c r="X2263" s="3" t="str">
        <f>VLOOKUP($B2263,[1]Offline!$A$2:$K$2447,10,FALSE)</f>
        <v>05-637-3654</v>
      </c>
      <c r="Y2263" t="s">
        <v>14973</v>
      </c>
      <c r="Z2263" t="str">
        <f t="shared" si="351"/>
        <v>056373654</v>
      </c>
      <c r="AA2263" t="str">
        <f t="shared" si="352"/>
        <v>05-637-3654</v>
      </c>
      <c r="AB2263" t="str">
        <f t="shared" si="353"/>
        <v>Valid</v>
      </c>
      <c r="AC2263" s="4" t="str">
        <f t="shared" si="347"/>
        <v>Valid</v>
      </c>
      <c r="AD2263" t="s">
        <v>14974</v>
      </c>
      <c r="AE2263" s="11" t="s">
        <v>14973</v>
      </c>
    </row>
    <row r="2264" spans="1:31" ht="16" x14ac:dyDescent="0.2">
      <c r="A2264" t="s">
        <v>14975</v>
      </c>
      <c r="B2264">
        <v>5141</v>
      </c>
      <c r="C2264" t="str">
        <f t="shared" si="348"/>
        <v>store_doc_5141</v>
      </c>
      <c r="D2264" t="s">
        <v>14976</v>
      </c>
      <c r="E2264" t="s">
        <v>14977</v>
      </c>
      <c r="F2264">
        <v>14.739518</v>
      </c>
      <c r="G2264">
        <v>102.15917</v>
      </c>
      <c r="H2264" t="str">
        <f t="shared" si="354"/>
        <v>https://www.google.com/maps/place/14.739518,102.15917</v>
      </c>
      <c r="I2264" t="s">
        <v>28</v>
      </c>
      <c r="J2264" t="s">
        <v>14067</v>
      </c>
      <c r="K2264" t="s">
        <v>14978</v>
      </c>
      <c r="L2264" t="s">
        <v>2667</v>
      </c>
      <c r="M2264" t="s">
        <v>2668</v>
      </c>
      <c r="N2264">
        <v>30190</v>
      </c>
      <c r="O2264" t="s">
        <v>2785</v>
      </c>
      <c r="P2264" t="s">
        <v>14069</v>
      </c>
      <c r="Q2264" s="3" t="s">
        <v>35</v>
      </c>
      <c r="R2264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4" s="3" t="str">
        <f>VLOOKUP($B2264,[1]Offline!$A$2:$K$2447,2,FALSE)</f>
        <v>Hypermarket</v>
      </c>
      <c r="T2264" s="3" t="str">
        <f>VLOOKUP($B2264,[1]Offline!$A$2:$K$2447,6,FALSE)</f>
        <v>08:00-21:00 (13Hrs)</v>
      </c>
      <c r="U2264" s="3" t="str">
        <f>VLOOKUP($B2264,[1]Offline!$A$2:$K$2447,8,FALSE)</f>
        <v>เลขที่ 351 หมู่ 12 ต.โชคชัย อ.โชคชัย จ.นครราชสีมา 30190</v>
      </c>
      <c r="V2264" s="11" t="str">
        <f t="shared" si="350"/>
        <v>เลขที่ 351 หมู่ 12 ต.โชคชัย อ.โชคชัย จ.นครราชสีมา 30190, โทรศัพท์: 04-449-1071</v>
      </c>
      <c r="W2264" s="3" t="str">
        <f>VLOOKUP($B2264,[1]Offline!$A$2:$K$2447,5,FALSE)</f>
        <v>store5141@lotuss.com</v>
      </c>
      <c r="X2264" s="3" t="str">
        <f>VLOOKUP($B2264,[1]Offline!$A$2:$K$2447,10,FALSE)</f>
        <v>04-449-1071</v>
      </c>
      <c r="Y2264" t="s">
        <v>14979</v>
      </c>
      <c r="Z2264" t="str">
        <f t="shared" si="351"/>
        <v>044491071</v>
      </c>
      <c r="AA2264" t="str">
        <f t="shared" si="352"/>
        <v>04-449-1071</v>
      </c>
      <c r="AB2264" t="str">
        <f t="shared" si="353"/>
        <v>Valid</v>
      </c>
      <c r="AC2264" s="4" t="str">
        <f t="shared" si="347"/>
        <v>Valid</v>
      </c>
      <c r="AD2264" t="s">
        <v>14980</v>
      </c>
      <c r="AE2264" s="11" t="s">
        <v>14979</v>
      </c>
    </row>
    <row r="2265" spans="1:31" ht="16" x14ac:dyDescent="0.2">
      <c r="A2265" t="s">
        <v>14981</v>
      </c>
      <c r="B2265">
        <v>5142</v>
      </c>
      <c r="C2265" t="str">
        <f t="shared" si="348"/>
        <v>store_doc_5142</v>
      </c>
      <c r="D2265" t="s">
        <v>14982</v>
      </c>
      <c r="E2265" t="s">
        <v>14983</v>
      </c>
      <c r="F2265">
        <v>15.214978</v>
      </c>
      <c r="G2265">
        <v>102.48699499999999</v>
      </c>
      <c r="H2265" t="str">
        <f t="shared" si="354"/>
        <v>https://www.google.com/maps/place/15.214978,102.486995</v>
      </c>
      <c r="I2265" t="s">
        <v>28</v>
      </c>
      <c r="J2265" t="s">
        <v>14067</v>
      </c>
      <c r="K2265" t="s">
        <v>14984</v>
      </c>
      <c r="L2265" t="s">
        <v>6881</v>
      </c>
      <c r="M2265" t="s">
        <v>2668</v>
      </c>
      <c r="N2265">
        <v>30110</v>
      </c>
      <c r="O2265" t="s">
        <v>2425</v>
      </c>
      <c r="P2265" t="s">
        <v>14069</v>
      </c>
      <c r="Q2265" s="3" t="s">
        <v>14076</v>
      </c>
      <c r="R2265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5" s="3" t="str">
        <f>VLOOKUP($B2265,[1]Offline!$A$2:$K$2447,2,FALSE)</f>
        <v>Hypermarket</v>
      </c>
      <c r="T2265" s="3" t="str">
        <f>VLOOKUP($B2265,[1]Offline!$A$2:$K$2447,6,FALSE)</f>
        <v>08:00-21:00 (13Hrs)</v>
      </c>
      <c r="U2265" s="3" t="str">
        <f>VLOOKUP($B2265,[1]Offline!$A$2:$K$2447,8,FALSE)</f>
        <v>เลขที่ 85 หมู่ 14 ต.ในเมือง อ.พิมาย จ.นครราชสีมา 30110</v>
      </c>
      <c r="V2265" s="11" t="str">
        <f t="shared" si="350"/>
        <v>เลขที่ 85 หมู่ 14 ต.ในเมือง อ.พิมาย จ.นครราชสีมา 30110, โทรศัพท์: 04-492-8001</v>
      </c>
      <c r="W2265" s="3" t="str">
        <f>VLOOKUP($B2265,[1]Offline!$A$2:$K$2447,5,FALSE)</f>
        <v>store5142@lotuss.com</v>
      </c>
      <c r="X2265" s="3" t="str">
        <f>VLOOKUP($B2265,[1]Offline!$A$2:$K$2447,10,FALSE)</f>
        <v>04-492-8001</v>
      </c>
      <c r="Y2265" t="s">
        <v>14985</v>
      </c>
      <c r="Z2265" t="str">
        <f t="shared" si="351"/>
        <v>044928001</v>
      </c>
      <c r="AA2265" t="str">
        <f t="shared" si="352"/>
        <v>04-492-8001</v>
      </c>
      <c r="AB2265" t="str">
        <f t="shared" si="353"/>
        <v>Valid</v>
      </c>
      <c r="AC2265" s="4" t="str">
        <f t="shared" si="347"/>
        <v>Valid</v>
      </c>
      <c r="AD2265" t="s">
        <v>14986</v>
      </c>
      <c r="AE2265" s="11" t="s">
        <v>14985</v>
      </c>
    </row>
    <row r="2266" spans="1:31" ht="16" x14ac:dyDescent="0.2">
      <c r="A2266" t="s">
        <v>14987</v>
      </c>
      <c r="B2266">
        <v>5143</v>
      </c>
      <c r="C2266" t="str">
        <f t="shared" si="348"/>
        <v>store_doc_5143</v>
      </c>
      <c r="D2266" t="s">
        <v>14988</v>
      </c>
      <c r="E2266" t="s">
        <v>14989</v>
      </c>
      <c r="F2266">
        <v>15.291327000000001</v>
      </c>
      <c r="G2266">
        <v>103.29426599999999</v>
      </c>
      <c r="H2266" t="str">
        <f t="shared" si="354"/>
        <v>https://www.google.com/maps/place/15.291327,103.294266</v>
      </c>
      <c r="I2266" t="s">
        <v>28</v>
      </c>
      <c r="J2266" t="s">
        <v>14067</v>
      </c>
      <c r="K2266" t="s">
        <v>14990</v>
      </c>
      <c r="L2266" t="s">
        <v>7017</v>
      </c>
      <c r="M2266" t="s">
        <v>3582</v>
      </c>
      <c r="N2266">
        <v>31150</v>
      </c>
      <c r="O2266" t="s">
        <v>7018</v>
      </c>
      <c r="P2266" t="s">
        <v>14069</v>
      </c>
      <c r="Q2266" s="3" t="s">
        <v>14076</v>
      </c>
      <c r="R2266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6" s="3" t="str">
        <f>VLOOKUP($B2266,[1]Offline!$A$2:$K$2447,2,FALSE)</f>
        <v>Hypermarket</v>
      </c>
      <c r="T2266" s="3" t="str">
        <f>VLOOKUP($B2266,[1]Offline!$A$2:$K$2447,6,FALSE)</f>
        <v>08:00-21:00 (13Hrs)</v>
      </c>
      <c r="U2266" s="3" t="str">
        <f>VLOOKUP($B2266,[1]Offline!$A$2:$K$2447,8,FALSE)</f>
        <v>เลขที่ 333 หมู่ 19 ต.นิคม อ.สตึก จ.บุรีรัมย์ 31150</v>
      </c>
      <c r="V2266" s="11" t="str">
        <f t="shared" si="350"/>
        <v>เลขที่ 333 หมู่ 19 ต.นิคม อ.สตึก จ.บุรีรัมย์ 31150, โทรศัพท์: 04-468-1622</v>
      </c>
      <c r="W2266" s="3" t="str">
        <f>VLOOKUP($B2266,[1]Offline!$A$2:$K$2447,5,FALSE)</f>
        <v>store5143@lotuss.com</v>
      </c>
      <c r="X2266" s="3" t="str">
        <f>VLOOKUP($B2266,[1]Offline!$A$2:$K$2447,10,FALSE)</f>
        <v>04-468-1622</v>
      </c>
      <c r="Y2266" t="s">
        <v>14991</v>
      </c>
      <c r="Z2266" t="str">
        <f t="shared" si="351"/>
        <v>044681622</v>
      </c>
      <c r="AA2266" t="str">
        <f t="shared" si="352"/>
        <v>04-468-1622</v>
      </c>
      <c r="AB2266" t="str">
        <f t="shared" si="353"/>
        <v>Valid</v>
      </c>
      <c r="AC2266" s="4" t="str">
        <f t="shared" si="347"/>
        <v>Valid</v>
      </c>
      <c r="AD2266" t="s">
        <v>14992</v>
      </c>
      <c r="AE2266" s="11" t="s">
        <v>14991</v>
      </c>
    </row>
    <row r="2267" spans="1:31" ht="16" x14ac:dyDescent="0.2">
      <c r="A2267" t="s">
        <v>14993</v>
      </c>
      <c r="B2267">
        <v>5144</v>
      </c>
      <c r="C2267" t="str">
        <f t="shared" si="348"/>
        <v>store_doc_5144</v>
      </c>
      <c r="D2267" t="s">
        <v>14994</v>
      </c>
      <c r="E2267" t="s">
        <v>14995</v>
      </c>
      <c r="F2267">
        <v>15.518109000000001</v>
      </c>
      <c r="G2267">
        <v>103.201587</v>
      </c>
      <c r="H2267" t="str">
        <f t="shared" si="354"/>
        <v>https://www.google.com/maps/place/15.518109,103.201587</v>
      </c>
      <c r="I2267" t="s">
        <v>28</v>
      </c>
      <c r="J2267" t="s">
        <v>14067</v>
      </c>
      <c r="K2267" t="s">
        <v>14996</v>
      </c>
      <c r="L2267" t="s">
        <v>3827</v>
      </c>
      <c r="M2267" t="s">
        <v>3115</v>
      </c>
      <c r="N2267">
        <v>44110</v>
      </c>
      <c r="O2267" t="s">
        <v>3828</v>
      </c>
      <c r="P2267" t="s">
        <v>14069</v>
      </c>
      <c r="Q2267" s="3" t="s">
        <v>35</v>
      </c>
      <c r="R2267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7" s="3" t="str">
        <f>VLOOKUP($B2267,[1]Offline!$A$2:$K$2447,2,FALSE)</f>
        <v>Hypermarket</v>
      </c>
      <c r="T2267" s="3" t="str">
        <f>VLOOKUP($B2267,[1]Offline!$A$2:$K$2447,6,FALSE)</f>
        <v>08:00-21:00 (13Hrs)</v>
      </c>
      <c r="U2267" s="3" t="str">
        <f>VLOOKUP($B2267,[1]Offline!$A$2:$K$2447,8,FALSE)</f>
        <v>เลขที่ 954 หมู่ 14 ต.ปะหลาน อ.พยัคฆภูมิพิสัย จ.มหาสารคาม 44110</v>
      </c>
      <c r="V2267" s="11" t="str">
        <f t="shared" si="350"/>
        <v>เลขที่ 954 หมู่ 14 ต.ปะหลาน อ.พยัคฆภูมิพิสัย จ.มหาสารคาม 44110, โทรศัพท์: 04-379-0215</v>
      </c>
      <c r="W2267" s="3" t="str">
        <f>VLOOKUP($B2267,[1]Offline!$A$2:$K$2447,5,FALSE)</f>
        <v>store5144@lotuss.com</v>
      </c>
      <c r="X2267" s="3" t="str">
        <f>VLOOKUP($B2267,[1]Offline!$A$2:$K$2447,10,FALSE)</f>
        <v>04-379-0215</v>
      </c>
      <c r="Y2267" t="s">
        <v>14997</v>
      </c>
      <c r="Z2267" t="str">
        <f t="shared" si="351"/>
        <v>043790215</v>
      </c>
      <c r="AA2267" t="str">
        <f t="shared" si="352"/>
        <v>04-379-0215</v>
      </c>
      <c r="AB2267" t="str">
        <f t="shared" si="353"/>
        <v>Valid</v>
      </c>
      <c r="AC2267" s="4" t="str">
        <f t="shared" si="347"/>
        <v>Valid</v>
      </c>
      <c r="AD2267" t="s">
        <v>14998</v>
      </c>
      <c r="AE2267" s="11" t="s">
        <v>14997</v>
      </c>
    </row>
    <row r="2268" spans="1:31" ht="16" x14ac:dyDescent="0.2">
      <c r="A2268" t="s">
        <v>14999</v>
      </c>
      <c r="B2268">
        <v>5145</v>
      </c>
      <c r="C2268" t="str">
        <f t="shared" si="348"/>
        <v>store_doc_5145</v>
      </c>
      <c r="D2268" t="s">
        <v>15000</v>
      </c>
      <c r="E2268" t="s">
        <v>15001</v>
      </c>
      <c r="F2268">
        <v>12.830413999999999</v>
      </c>
      <c r="G2268">
        <v>101.201277</v>
      </c>
      <c r="H2268" t="str">
        <f t="shared" si="354"/>
        <v>https://www.google.com/maps/place/12.830414,101.201277</v>
      </c>
      <c r="I2268" t="s">
        <v>28</v>
      </c>
      <c r="J2268" t="s">
        <v>14067</v>
      </c>
      <c r="K2268" t="s">
        <v>15002</v>
      </c>
      <c r="L2268" t="s">
        <v>2539</v>
      </c>
      <c r="M2268" t="s">
        <v>2040</v>
      </c>
      <c r="N2268">
        <v>21180</v>
      </c>
      <c r="O2268" t="s">
        <v>2540</v>
      </c>
      <c r="P2268" t="s">
        <v>14069</v>
      </c>
      <c r="Q2268" s="3" t="s">
        <v>14076</v>
      </c>
      <c r="R2268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8" s="3" t="str">
        <f>VLOOKUP($B2268,[1]Offline!$A$2:$K$2447,2,FALSE)</f>
        <v>Hypermarket</v>
      </c>
      <c r="T2268" s="3" t="str">
        <f>VLOOKUP($B2268,[1]Offline!$A$2:$K$2447,6,FALSE)</f>
        <v>07.00-21.00 (14Hrs)</v>
      </c>
      <c r="U2268" s="3" t="str">
        <f>VLOOKUP($B2268,[1]Offline!$A$2:$K$2447,8,FALSE)</f>
        <v>เลขที่ 28 ม. 2 ต.นิคมพัฒนา อ.นิคมพัฒนา จ.ระยอง 21180 </v>
      </c>
      <c r="V2268" s="11" t="str">
        <f t="shared" si="350"/>
        <v>เลขที่ 28 ม. 2 ต.นิคมพัฒนา อ.นิคมพัฒนา จ.ระยอง 21180 , โทรศัพท์: 03-863-6501</v>
      </c>
      <c r="W2268" s="3" t="str">
        <f>VLOOKUP($B2268,[1]Offline!$A$2:$K$2447,5,FALSE)</f>
        <v>store5145@lotuss.com</v>
      </c>
      <c r="X2268" s="3" t="str">
        <f>VLOOKUP($B2268,[1]Offline!$A$2:$K$2447,10,FALSE)</f>
        <v>03-863-6501</v>
      </c>
      <c r="Y2268" t="s">
        <v>15003</v>
      </c>
      <c r="Z2268" t="str">
        <f t="shared" si="351"/>
        <v>038636501</v>
      </c>
      <c r="AA2268" t="str">
        <f t="shared" si="352"/>
        <v>03-863-6501</v>
      </c>
      <c r="AB2268" t="str">
        <f t="shared" si="353"/>
        <v>Valid</v>
      </c>
      <c r="AC2268" s="4" t="str">
        <f t="shared" si="347"/>
        <v>Valid</v>
      </c>
      <c r="AD2268" t="s">
        <v>15004</v>
      </c>
      <c r="AE2268" s="11" t="s">
        <v>15003</v>
      </c>
    </row>
    <row r="2269" spans="1:31" ht="16" x14ac:dyDescent="0.2">
      <c r="A2269" t="s">
        <v>15005</v>
      </c>
      <c r="B2269">
        <v>5146</v>
      </c>
      <c r="C2269" t="str">
        <f t="shared" si="348"/>
        <v>store_doc_5146</v>
      </c>
      <c r="D2269" t="s">
        <v>15006</v>
      </c>
      <c r="E2269" t="s">
        <v>15007</v>
      </c>
      <c r="F2269">
        <v>15.019757</v>
      </c>
      <c r="G2269">
        <v>102.13714</v>
      </c>
      <c r="H2269" t="str">
        <f t="shared" si="354"/>
        <v>https://www.google.com/maps/place/15.019757,102.13714</v>
      </c>
      <c r="I2269" t="s">
        <v>28</v>
      </c>
      <c r="J2269" t="s">
        <v>14067</v>
      </c>
      <c r="K2269" t="s">
        <v>15008</v>
      </c>
      <c r="L2269" t="s">
        <v>2721</v>
      </c>
      <c r="M2269" t="s">
        <v>2668</v>
      </c>
      <c r="N2269">
        <v>30000</v>
      </c>
      <c r="O2269" t="s">
        <v>15009</v>
      </c>
      <c r="P2269" t="s">
        <v>14069</v>
      </c>
      <c r="Q2269" s="3" t="s">
        <v>13878</v>
      </c>
      <c r="R2269" s="3" t="str">
        <f t="shared" si="34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69" s="3" t="str">
        <f>VLOOKUP($B2269,[1]Offline!$A$2:$K$2447,2,FALSE)</f>
        <v>Hypermarket</v>
      </c>
      <c r="T2269" s="3" t="str">
        <f>VLOOKUP($B2269,[1]Offline!$A$2:$K$2447,6,FALSE)</f>
        <v>08:00-21:00 (13Hrs)</v>
      </c>
      <c r="U2269" s="3" t="str">
        <f>VLOOKUP($B2269,[1]Offline!$A$2:$K$2447,8,FALSE)</f>
        <v>เลขที่ 982 หมู่ 1 ต.บ้านเกาะ อ.เมือง จ.นครราชสีมา 30000</v>
      </c>
      <c r="V2269" s="11" t="str">
        <f t="shared" si="350"/>
        <v>เลขที่ 982 หมู่ 1 ต.บ้านเกาะ อ.เมือง จ.นครราชสีมา 30000, โทรศัพท์: 04-437-0245</v>
      </c>
      <c r="W2269" s="3" t="str">
        <f>VLOOKUP($B2269,[1]Offline!$A$2:$K$2447,5,FALSE)</f>
        <v>store5146@lotuss.com</v>
      </c>
      <c r="X2269" s="3" t="str">
        <f>VLOOKUP($B2269,[1]Offline!$A$2:$K$2447,10,FALSE)</f>
        <v>04-437-0245</v>
      </c>
      <c r="Y2269" t="s">
        <v>15010</v>
      </c>
      <c r="Z2269" t="str">
        <f t="shared" si="351"/>
        <v>044370245</v>
      </c>
      <c r="AA2269" t="str">
        <f t="shared" si="352"/>
        <v>04-437-0245</v>
      </c>
      <c r="AB2269" t="str">
        <f t="shared" si="353"/>
        <v>Valid</v>
      </c>
      <c r="AC2269" s="4" t="str">
        <f t="shared" ref="AC2269:AC2298" si="355">IF(AND(LEFT($Z2269,1)="0", OR(LEN(SUBSTITUTE($Z2269,"-",""))=9, AND(LEFT($Z2269,2)&lt;&gt;"02", LEN(SUBSTITUTE($Z2269,"-",""))=10))), "Valid", "Invalid")</f>
        <v>Valid</v>
      </c>
      <c r="AD2269" t="s">
        <v>15011</v>
      </c>
      <c r="AE2269" s="11" t="s">
        <v>15010</v>
      </c>
    </row>
    <row r="2270" spans="1:31" ht="16" x14ac:dyDescent="0.2">
      <c r="A2270" t="s">
        <v>15012</v>
      </c>
      <c r="B2270">
        <v>5147</v>
      </c>
      <c r="C2270" t="str">
        <f t="shared" si="348"/>
        <v>store_doc_5147</v>
      </c>
      <c r="D2270" t="s">
        <v>15013</v>
      </c>
      <c r="E2270" t="s">
        <v>15014</v>
      </c>
      <c r="F2270">
        <v>14.637098999999999</v>
      </c>
      <c r="G2270">
        <v>102.776313</v>
      </c>
      <c r="H2270" t="str">
        <f t="shared" si="354"/>
        <v>https://www.google.com/maps/place/14.637099,102.776313</v>
      </c>
      <c r="I2270" t="s">
        <v>28</v>
      </c>
      <c r="J2270" t="s">
        <v>14067</v>
      </c>
      <c r="K2270" t="s">
        <v>15015</v>
      </c>
      <c r="L2270" t="s">
        <v>4267</v>
      </c>
      <c r="M2270" t="s">
        <v>3582</v>
      </c>
      <c r="N2270">
        <v>31110</v>
      </c>
      <c r="O2270" t="s">
        <v>4268</v>
      </c>
      <c r="P2270" t="s">
        <v>14069</v>
      </c>
      <c r="Q2270" s="3" t="s">
        <v>14076</v>
      </c>
      <c r="R2270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0" s="3" t="str">
        <f>VLOOKUP($B2270,[1]Offline!$A$2:$K$2447,2,FALSE)</f>
        <v>Hypermarket</v>
      </c>
      <c r="T2270" s="3" t="str">
        <f>VLOOKUP($B2270,[1]Offline!$A$2:$K$2447,6,FALSE)</f>
        <v>08:00-21:00 (13Hrs)</v>
      </c>
      <c r="U2270" s="3" t="str">
        <f>VLOOKUP($B2270,[1]Offline!$A$2:$K$2447,8,FALSE)</f>
        <v>เลขที่ 904/7 ถ.โชคชัย-เดชอุดม ต.นางรอง อ.นางรอง จ.บุรีรัมย์ 31110</v>
      </c>
      <c r="V2270" s="11" t="str">
        <f t="shared" si="350"/>
        <v>เลขที่ 904/7 ถ.โชคชัย-เดชอุดม ต.นางรอง อ.นางรอง จ.บุรีรัมย์ 31110, โทรศัพท์: 04-463-2365</v>
      </c>
      <c r="W2270" s="3" t="str">
        <f>VLOOKUP($B2270,[1]Offline!$A$2:$K$2447,5,FALSE)</f>
        <v>store5147@lotuss.com</v>
      </c>
      <c r="X2270" s="3" t="str">
        <f>VLOOKUP($B2270,[1]Offline!$A$2:$K$2447,10,FALSE)</f>
        <v>04-463-2365</v>
      </c>
      <c r="Y2270" t="s">
        <v>15016</v>
      </c>
      <c r="Z2270" t="str">
        <f t="shared" si="351"/>
        <v>044632365</v>
      </c>
      <c r="AA2270" t="str">
        <f t="shared" si="352"/>
        <v>04-463-2365</v>
      </c>
      <c r="AB2270" t="str">
        <f t="shared" si="353"/>
        <v>Valid</v>
      </c>
      <c r="AC2270" s="4" t="str">
        <f t="shared" si="355"/>
        <v>Valid</v>
      </c>
      <c r="AD2270" t="s">
        <v>15017</v>
      </c>
      <c r="AE2270" s="11" t="s">
        <v>15016</v>
      </c>
    </row>
    <row r="2271" spans="1:31" ht="16" x14ac:dyDescent="0.2">
      <c r="A2271" t="s">
        <v>15018</v>
      </c>
      <c r="B2271">
        <v>5148</v>
      </c>
      <c r="C2271" t="str">
        <f t="shared" si="348"/>
        <v>store_doc_5148</v>
      </c>
      <c r="D2271" t="s">
        <v>15019</v>
      </c>
      <c r="E2271" t="s">
        <v>15020</v>
      </c>
      <c r="F2271">
        <v>15.38626</v>
      </c>
      <c r="G2271">
        <v>99.843158000000003</v>
      </c>
      <c r="H2271" t="str">
        <f t="shared" si="354"/>
        <v>https://www.google.com/maps/place/15.38626,99.843158</v>
      </c>
      <c r="I2271" t="s">
        <v>28</v>
      </c>
      <c r="J2271" t="s">
        <v>14067</v>
      </c>
      <c r="K2271" t="s">
        <v>15021</v>
      </c>
      <c r="L2271" t="s">
        <v>15022</v>
      </c>
      <c r="M2271" t="s">
        <v>7233</v>
      </c>
      <c r="N2271">
        <v>61110</v>
      </c>
      <c r="O2271" t="s">
        <v>15023</v>
      </c>
      <c r="P2271" t="s">
        <v>14069</v>
      </c>
      <c r="Q2271" s="3" t="s">
        <v>35</v>
      </c>
      <c r="R2271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1" s="3" t="str">
        <f>VLOOKUP($B2271,[1]Offline!$A$2:$K$2447,2,FALSE)</f>
        <v>Hypermarket</v>
      </c>
      <c r="T2271" s="3" t="str">
        <f>VLOOKUP($B2271,[1]Offline!$A$2:$K$2447,6,FALSE)</f>
        <v>07:00-21:00 (14Hrs)</v>
      </c>
      <c r="U2271" s="3" t="str">
        <f>VLOOKUP($B2271,[1]Offline!$A$2:$K$2447,8,FALSE)</f>
        <v>เลขที่ 405 หมู่ 5 ต.หนองฉาง อ.หนองฉาง จ.อุทัยธานี 61110</v>
      </c>
      <c r="V2271" s="11" t="str">
        <f t="shared" si="350"/>
        <v>เลขที่ 405 หมู่ 5 ต.หนองฉาง อ.หนองฉาง จ.อุทัยธานี 61110, โทรศัพท์: 05-653-1800</v>
      </c>
      <c r="W2271" s="3" t="str">
        <f>VLOOKUP($B2271,[1]Offline!$A$2:$K$2447,5,FALSE)</f>
        <v>store5148@lotuss.com</v>
      </c>
      <c r="X2271" s="3" t="str">
        <f>VLOOKUP($B2271,[1]Offline!$A$2:$K$2447,10,FALSE)</f>
        <v>05-653-1800</v>
      </c>
      <c r="Y2271" t="s">
        <v>15024</v>
      </c>
      <c r="Z2271" t="str">
        <f t="shared" si="351"/>
        <v>056531800</v>
      </c>
      <c r="AA2271" t="str">
        <f t="shared" si="352"/>
        <v>05-653-1800</v>
      </c>
      <c r="AB2271" t="str">
        <f t="shared" si="353"/>
        <v>Valid</v>
      </c>
      <c r="AC2271" s="4" t="str">
        <f t="shared" si="355"/>
        <v>Valid</v>
      </c>
      <c r="AD2271" t="s">
        <v>15025</v>
      </c>
      <c r="AE2271" s="11" t="s">
        <v>15024</v>
      </c>
    </row>
    <row r="2272" spans="1:31" ht="16" x14ac:dyDescent="0.2">
      <c r="A2272" t="s">
        <v>15026</v>
      </c>
      <c r="B2272">
        <v>5149</v>
      </c>
      <c r="C2272" t="str">
        <f t="shared" si="348"/>
        <v>store_doc_5149</v>
      </c>
      <c r="D2272" t="s">
        <v>15027</v>
      </c>
      <c r="E2272" t="s">
        <v>15028</v>
      </c>
      <c r="F2272">
        <v>16.542204000000002</v>
      </c>
      <c r="G2272">
        <v>104.044094</v>
      </c>
      <c r="H2272" t="str">
        <f t="shared" si="354"/>
        <v>https://www.google.com/maps/place/16.542204,104.044094</v>
      </c>
      <c r="I2272" t="s">
        <v>28</v>
      </c>
      <c r="J2272" t="s">
        <v>14067</v>
      </c>
      <c r="K2272" t="s">
        <v>15029</v>
      </c>
      <c r="L2272" t="s">
        <v>6848</v>
      </c>
      <c r="M2272" t="s">
        <v>2945</v>
      </c>
      <c r="N2272">
        <v>46110</v>
      </c>
      <c r="O2272" t="s">
        <v>6849</v>
      </c>
      <c r="P2272" t="s">
        <v>14069</v>
      </c>
      <c r="Q2272" s="3" t="s">
        <v>13878</v>
      </c>
      <c r="R2272" s="3" t="str">
        <f t="shared" si="34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2" s="3" t="str">
        <f>VLOOKUP($B2272,[1]Offline!$A$2:$K$2447,2,FALSE)</f>
        <v>Hypermarket</v>
      </c>
      <c r="T2272" s="3" t="str">
        <f>VLOOKUP($B2272,[1]Offline!$A$2:$K$2447,6,FALSE)</f>
        <v>08:00-21:00 (13Hrs)</v>
      </c>
      <c r="U2272" s="3" t="str">
        <f>VLOOKUP($B2272,[1]Offline!$A$2:$K$2447,8,FALSE)</f>
        <v>เลขที่ 605 หมู่ 13 ต.บัวขาว อ.กุฉินารายณ์ จ.กาฬสินธุ์ 46110</v>
      </c>
      <c r="V2272" s="11" t="str">
        <f t="shared" si="350"/>
        <v>เลขที่ 605 หมู่ 13 ต.บัวขาว อ.กุฉินารายณ์ จ.กาฬสินธุ์ 46110, โทรศัพท์: 04-385-1851</v>
      </c>
      <c r="W2272" s="3" t="str">
        <f>VLOOKUP($B2272,[1]Offline!$A$2:$K$2447,5,FALSE)</f>
        <v>store5149@lotuss.com</v>
      </c>
      <c r="X2272" s="3" t="str">
        <f>VLOOKUP($B2272,[1]Offline!$A$2:$K$2447,10,FALSE)</f>
        <v>04-385-1851</v>
      </c>
      <c r="Y2272" t="s">
        <v>15030</v>
      </c>
      <c r="Z2272" t="str">
        <f t="shared" si="351"/>
        <v>043851851</v>
      </c>
      <c r="AA2272" t="str">
        <f t="shared" si="352"/>
        <v>04-385-1851</v>
      </c>
      <c r="AB2272" t="str">
        <f t="shared" si="353"/>
        <v>Valid</v>
      </c>
      <c r="AC2272" s="4" t="str">
        <f t="shared" si="355"/>
        <v>Valid</v>
      </c>
      <c r="AD2272" t="s">
        <v>15031</v>
      </c>
      <c r="AE2272" s="11" t="s">
        <v>15030</v>
      </c>
    </row>
    <row r="2273" spans="1:31" ht="16" x14ac:dyDescent="0.2">
      <c r="A2273" t="s">
        <v>15032</v>
      </c>
      <c r="B2273">
        <v>5150</v>
      </c>
      <c r="C2273" t="str">
        <f t="shared" si="348"/>
        <v>store_doc_5150</v>
      </c>
      <c r="D2273" t="s">
        <v>15033</v>
      </c>
      <c r="E2273" t="s">
        <v>15034</v>
      </c>
      <c r="F2273">
        <v>15.813309</v>
      </c>
      <c r="G2273">
        <v>104.13295599999999</v>
      </c>
      <c r="H2273" t="str">
        <f t="shared" si="354"/>
        <v>https://www.google.com/maps/place/15.813309,104.132956</v>
      </c>
      <c r="I2273" t="s">
        <v>28</v>
      </c>
      <c r="J2273" t="s">
        <v>14067</v>
      </c>
      <c r="K2273" t="s">
        <v>15035</v>
      </c>
      <c r="L2273" t="s">
        <v>885</v>
      </c>
      <c r="M2273" t="s">
        <v>3758</v>
      </c>
      <c r="N2273">
        <v>35000</v>
      </c>
      <c r="O2273" t="s">
        <v>7777</v>
      </c>
      <c r="P2273" t="s">
        <v>14069</v>
      </c>
      <c r="Q2273" s="3" t="s">
        <v>14076</v>
      </c>
      <c r="R2273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3" s="3" t="str">
        <f>VLOOKUP($B2273,[1]Offline!$A$2:$K$2447,2,FALSE)</f>
        <v>Hypermarket</v>
      </c>
      <c r="T2273" s="3" t="str">
        <f>VLOOKUP($B2273,[1]Offline!$A$2:$K$2447,6,FALSE)</f>
        <v>08:00-21:00 (13Hrs)</v>
      </c>
      <c r="U2273" s="3" t="str">
        <f>VLOOKUP($B2273,[1]Offline!$A$2:$K$2447,8,FALSE)</f>
        <v>เลขที่ 437 หมู่ 10 ต.สำราญ อ.เมืองยโสธร จ.ยโสธร 35000</v>
      </c>
      <c r="V2273" s="11" t="str">
        <f t="shared" si="350"/>
        <v>เลขที่ 437 หมู่ 10 ต.สำราญ อ.เมืองยโสธร จ.ยโสธร 35000, โทรศัพท์: 04-571-5281</v>
      </c>
      <c r="W2273" s="3" t="str">
        <f>VLOOKUP($B2273,[1]Offline!$A$2:$K$2447,5,FALSE)</f>
        <v>store5150@lotuss.com</v>
      </c>
      <c r="X2273" s="3" t="str">
        <f>VLOOKUP($B2273,[1]Offline!$A$2:$K$2447,10,FALSE)</f>
        <v>04-571-5281</v>
      </c>
      <c r="Y2273" t="s">
        <v>15036</v>
      </c>
      <c r="Z2273" t="str">
        <f t="shared" si="351"/>
        <v>045715281</v>
      </c>
      <c r="AA2273" t="str">
        <f t="shared" si="352"/>
        <v>04-571-5281</v>
      </c>
      <c r="AB2273" t="str">
        <f t="shared" si="353"/>
        <v>Valid</v>
      </c>
      <c r="AC2273" s="4" t="str">
        <f t="shared" si="355"/>
        <v>Valid</v>
      </c>
      <c r="AD2273" t="s">
        <v>15037</v>
      </c>
      <c r="AE2273" s="11" t="s">
        <v>15036</v>
      </c>
    </row>
    <row r="2274" spans="1:31" ht="16" x14ac:dyDescent="0.2">
      <c r="A2274" t="s">
        <v>15038</v>
      </c>
      <c r="B2274">
        <v>5151</v>
      </c>
      <c r="C2274" t="str">
        <f t="shared" si="348"/>
        <v>store_doc_5151</v>
      </c>
      <c r="D2274" t="s">
        <v>15039</v>
      </c>
      <c r="E2274" t="s">
        <v>15040</v>
      </c>
      <c r="F2274">
        <v>14.610255</v>
      </c>
      <c r="G2274">
        <v>103.07464400000001</v>
      </c>
      <c r="H2274" t="str">
        <f t="shared" si="354"/>
        <v>https://www.google.com/maps/place/14.610255,103.074644</v>
      </c>
      <c r="I2274" t="s">
        <v>28</v>
      </c>
      <c r="J2274" t="s">
        <v>14067</v>
      </c>
      <c r="K2274" t="s">
        <v>15041</v>
      </c>
      <c r="L2274" t="s">
        <v>15042</v>
      </c>
      <c r="M2274" t="s">
        <v>3582</v>
      </c>
      <c r="N2274">
        <v>31140</v>
      </c>
      <c r="O2274" t="s">
        <v>15043</v>
      </c>
      <c r="P2274" t="s">
        <v>14069</v>
      </c>
      <c r="Q2274" s="3" t="s">
        <v>35</v>
      </c>
      <c r="R2274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4" s="3" t="str">
        <f>VLOOKUP($B2274,[1]Offline!$A$2:$K$2447,2,FALSE)</f>
        <v>Hypermarket</v>
      </c>
      <c r="T2274" s="3" t="str">
        <f>VLOOKUP($B2274,[1]Offline!$A$2:$K$2447,6,FALSE)</f>
        <v>08:00-21:00 (13Hrs)</v>
      </c>
      <c r="U2274" s="3" t="str">
        <f>VLOOKUP($B2274,[1]Offline!$A$2:$K$2447,8,FALSE)</f>
        <v>เลขที่ 420 หมู่ 8 ต.ประโคนชัย อ.ประโคนชัย จ.บุรีรัมย์ 31140</v>
      </c>
      <c r="V2274" s="11" t="str">
        <f t="shared" si="350"/>
        <v>เลขที่ 420 หมู่ 8 ต.ประโคนชัย อ.ประโคนชัย จ.บุรีรัมย์ 31140, โทรศัพท์: 04-467-0801</v>
      </c>
      <c r="W2274" s="3" t="str">
        <f>VLOOKUP($B2274,[1]Offline!$A$2:$K$2447,5,FALSE)</f>
        <v>store5151@lotuss.com</v>
      </c>
      <c r="X2274" s="3" t="str">
        <f>VLOOKUP($B2274,[1]Offline!$A$2:$K$2447,10,FALSE)</f>
        <v>04-467-0801</v>
      </c>
      <c r="Y2274" t="s">
        <v>15044</v>
      </c>
      <c r="Z2274" t="str">
        <f t="shared" si="351"/>
        <v>044670801</v>
      </c>
      <c r="AA2274" t="str">
        <f t="shared" si="352"/>
        <v>04-467-0801</v>
      </c>
      <c r="AB2274" t="str">
        <f t="shared" si="353"/>
        <v>Valid</v>
      </c>
      <c r="AC2274" s="4" t="str">
        <f t="shared" si="355"/>
        <v>Valid</v>
      </c>
      <c r="AD2274" t="s">
        <v>15045</v>
      </c>
      <c r="AE2274" s="11" t="s">
        <v>15044</v>
      </c>
    </row>
    <row r="2275" spans="1:31" ht="16" x14ac:dyDescent="0.2">
      <c r="A2275" t="s">
        <v>15046</v>
      </c>
      <c r="B2275">
        <v>5152</v>
      </c>
      <c r="C2275" t="str">
        <f t="shared" si="348"/>
        <v>store_doc_5152</v>
      </c>
      <c r="D2275" t="s">
        <v>15047</v>
      </c>
      <c r="E2275" t="s">
        <v>15048</v>
      </c>
      <c r="F2275">
        <v>15.013915000000001</v>
      </c>
      <c r="G2275">
        <v>102.83522600000001</v>
      </c>
      <c r="H2275" t="str">
        <f t="shared" si="354"/>
        <v>https://www.google.com/maps/place/15.013915,102.835226</v>
      </c>
      <c r="I2275" t="s">
        <v>28</v>
      </c>
      <c r="J2275" t="s">
        <v>14067</v>
      </c>
      <c r="K2275" t="s">
        <v>15049</v>
      </c>
      <c r="L2275" t="s">
        <v>15050</v>
      </c>
      <c r="M2275" t="s">
        <v>3582</v>
      </c>
      <c r="N2275">
        <v>31130</v>
      </c>
      <c r="O2275" t="s">
        <v>15051</v>
      </c>
      <c r="P2275" t="s">
        <v>14069</v>
      </c>
      <c r="Q2275" s="3" t="s">
        <v>14076</v>
      </c>
      <c r="R2275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5" s="3" t="str">
        <f>VLOOKUP($B2275,[1]Offline!$A$2:$K$2447,2,FALSE)</f>
        <v>Hypermarket</v>
      </c>
      <c r="T2275" s="3" t="str">
        <f>VLOOKUP($B2275,[1]Offline!$A$2:$K$2447,6,FALSE)</f>
        <v>08:00-21:00 (13Hrs)</v>
      </c>
      <c r="U2275" s="3" t="str">
        <f>VLOOKUP($B2275,[1]Offline!$A$2:$K$2447,8,FALSE)</f>
        <v>เลขที่ 244 หมู่ 7 ต.ลำปลายมาศ อ.ลำปลายมาศ จ.บุรีรัมย์ 21130</v>
      </c>
      <c r="V2275" s="11" t="str">
        <f t="shared" si="350"/>
        <v>เลขที่ 244 หมู่ 7 ต.ลำปลายมาศ อ.ลำปลายมาศ จ.บุรีรัมย์ 21130, โทรศัพท์: 04-466-0512</v>
      </c>
      <c r="W2275" s="3" t="str">
        <f>VLOOKUP($B2275,[1]Offline!$A$2:$K$2447,5,FALSE)</f>
        <v>store5152@lotuss.com</v>
      </c>
      <c r="X2275" s="3" t="str">
        <f>VLOOKUP($B2275,[1]Offline!$A$2:$K$2447,10,FALSE)</f>
        <v>04-466-0512</v>
      </c>
      <c r="Y2275" t="s">
        <v>15052</v>
      </c>
      <c r="Z2275" t="str">
        <f t="shared" si="351"/>
        <v>044660512</v>
      </c>
      <c r="AA2275" t="str">
        <f t="shared" si="352"/>
        <v>04-466-0512</v>
      </c>
      <c r="AB2275" t="str">
        <f t="shared" si="353"/>
        <v>Valid</v>
      </c>
      <c r="AC2275" s="4" t="str">
        <f t="shared" si="355"/>
        <v>Valid</v>
      </c>
      <c r="AD2275" t="s">
        <v>15053</v>
      </c>
      <c r="AE2275" s="11" t="s">
        <v>15052</v>
      </c>
    </row>
    <row r="2276" spans="1:31" ht="16" x14ac:dyDescent="0.2">
      <c r="A2276" t="s">
        <v>15054</v>
      </c>
      <c r="B2276">
        <v>5153</v>
      </c>
      <c r="C2276" t="str">
        <f t="shared" si="348"/>
        <v>store_doc_5153</v>
      </c>
      <c r="D2276" t="s">
        <v>15055</v>
      </c>
      <c r="E2276" t="s">
        <v>15056</v>
      </c>
      <c r="F2276">
        <v>14.720912999999999</v>
      </c>
      <c r="G2276">
        <v>102.015069</v>
      </c>
      <c r="H2276" t="str">
        <f t="shared" si="354"/>
        <v>https://www.google.com/maps/place/14.720913,102.015069</v>
      </c>
      <c r="I2276" t="s">
        <v>28</v>
      </c>
      <c r="J2276" t="s">
        <v>14067</v>
      </c>
      <c r="K2276" t="s">
        <v>15057</v>
      </c>
      <c r="L2276" t="s">
        <v>7867</v>
      </c>
      <c r="M2276" t="s">
        <v>2668</v>
      </c>
      <c r="N2276">
        <v>30150</v>
      </c>
      <c r="O2276" t="s">
        <v>15058</v>
      </c>
      <c r="P2276" t="s">
        <v>14069</v>
      </c>
      <c r="Q2276" s="3" t="s">
        <v>14076</v>
      </c>
      <c r="R2276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6" s="3" t="str">
        <f>VLOOKUP($B2276,[1]Offline!$A$2:$K$2447,2,FALSE)</f>
        <v>Hypermarket</v>
      </c>
      <c r="T2276" s="3" t="str">
        <f>VLOOKUP($B2276,[1]Offline!$A$2:$K$2447,6,FALSE)</f>
        <v>08:00-21:00 (13Hrs)</v>
      </c>
      <c r="U2276" s="3" t="str">
        <f>VLOOKUP($B2276,[1]Offline!$A$2:$K$2447,8,FALSE)</f>
        <v>เลขที่ 255 หมู่ 10 ต.เมืองปัก อ.ปักธงชัย จ.นครราชสีมา 30150</v>
      </c>
      <c r="V2276" s="11" t="str">
        <f t="shared" si="350"/>
        <v>เลขที่ 255 หมู่ 10 ต.เมืองปัก อ.ปักธงชัย จ.นครราชสีมา 30150, โทรศัพท์: 04-444-1964</v>
      </c>
      <c r="W2276" s="3" t="str">
        <f>VLOOKUP($B2276,[1]Offline!$A$2:$K$2447,5,FALSE)</f>
        <v>store5153@lotuss.com</v>
      </c>
      <c r="X2276" s="3" t="str">
        <f>VLOOKUP($B2276,[1]Offline!$A$2:$K$2447,10,FALSE)</f>
        <v>04-444-1964</v>
      </c>
      <c r="Y2276" t="s">
        <v>15059</v>
      </c>
      <c r="Z2276" t="str">
        <f t="shared" si="351"/>
        <v>044441964</v>
      </c>
      <c r="AA2276" t="str">
        <f t="shared" si="352"/>
        <v>04-444-1964</v>
      </c>
      <c r="AB2276" t="str">
        <f t="shared" si="353"/>
        <v>Valid</v>
      </c>
      <c r="AC2276" s="4" t="str">
        <f t="shared" si="355"/>
        <v>Valid</v>
      </c>
      <c r="AD2276" t="s">
        <v>15060</v>
      </c>
      <c r="AE2276" s="11" t="s">
        <v>15059</v>
      </c>
    </row>
    <row r="2277" spans="1:31" ht="16" x14ac:dyDescent="0.2">
      <c r="A2277" t="s">
        <v>15061</v>
      </c>
      <c r="B2277">
        <v>5154</v>
      </c>
      <c r="C2277" t="str">
        <f t="shared" si="348"/>
        <v>store_doc_5154</v>
      </c>
      <c r="D2277" t="s">
        <v>15062</v>
      </c>
      <c r="E2277" t="s">
        <v>15063</v>
      </c>
      <c r="F2277">
        <v>15.215414000000001</v>
      </c>
      <c r="G2277">
        <v>101.768427</v>
      </c>
      <c r="H2277" t="str">
        <f t="shared" si="354"/>
        <v>https://www.google.com/maps/place/15.215414,101.768427</v>
      </c>
      <c r="I2277" t="s">
        <v>28</v>
      </c>
      <c r="J2277" t="s">
        <v>14067</v>
      </c>
      <c r="K2277" t="s">
        <v>15064</v>
      </c>
      <c r="L2277" t="s">
        <v>15065</v>
      </c>
      <c r="M2277" t="s">
        <v>2668</v>
      </c>
      <c r="N2277">
        <v>30210</v>
      </c>
      <c r="O2277" t="s">
        <v>15066</v>
      </c>
      <c r="P2277" t="s">
        <v>14069</v>
      </c>
      <c r="Q2277" s="3" t="s">
        <v>14076</v>
      </c>
      <c r="R2277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7" s="3" t="str">
        <f>VLOOKUP($B2277,[1]Offline!$A$2:$K$2447,2,FALSE)</f>
        <v>Hypermarket</v>
      </c>
      <c r="T2277" s="3" t="str">
        <f>VLOOKUP($B2277,[1]Offline!$A$2:$K$2447,6,FALSE)</f>
        <v>08:00-21:00 (13Hrs)</v>
      </c>
      <c r="U2277" s="3" t="str">
        <f>VLOOKUP($B2277,[1]Offline!$A$2:$K$2447,8,FALSE)</f>
        <v>เลขที่ 147 หมู่ 2 ต.ด่านขุนทด อ.ด่านขุนทด จ.นครราชสีมา 30210</v>
      </c>
      <c r="V2277" s="11" t="str">
        <f t="shared" si="350"/>
        <v>เลขที่ 147 หมู่ 2 ต.ด่านขุนทด อ.ด่านขุนทด จ.นครราชสีมา 30210, โทรศัพท์: 04-438-9539</v>
      </c>
      <c r="W2277" s="3" t="str">
        <f>VLOOKUP($B2277,[1]Offline!$A$2:$K$2447,5,FALSE)</f>
        <v>store5154@lotuss.com</v>
      </c>
      <c r="X2277" s="3" t="str">
        <f>VLOOKUP($B2277,[1]Offline!$A$2:$K$2447,10,FALSE)</f>
        <v>04-438-9539</v>
      </c>
      <c r="Y2277" t="s">
        <v>15067</v>
      </c>
      <c r="Z2277" t="str">
        <f t="shared" si="351"/>
        <v>044389539</v>
      </c>
      <c r="AA2277" t="str">
        <f t="shared" si="352"/>
        <v>04-438-9539</v>
      </c>
      <c r="AB2277" t="str">
        <f t="shared" si="353"/>
        <v>Valid</v>
      </c>
      <c r="AC2277" s="4" t="str">
        <f t="shared" si="355"/>
        <v>Valid</v>
      </c>
      <c r="AD2277" t="s">
        <v>15068</v>
      </c>
      <c r="AE2277" s="11" t="s">
        <v>15067</v>
      </c>
    </row>
    <row r="2278" spans="1:31" ht="16" x14ac:dyDescent="0.2">
      <c r="A2278" t="s">
        <v>15069</v>
      </c>
      <c r="B2278">
        <v>5155</v>
      </c>
      <c r="C2278" t="str">
        <f t="shared" si="348"/>
        <v>store_doc_5155</v>
      </c>
      <c r="D2278" t="s">
        <v>15070</v>
      </c>
      <c r="E2278" t="s">
        <v>15071</v>
      </c>
      <c r="F2278">
        <v>8.9177979999999994</v>
      </c>
      <c r="G2278">
        <v>98.891805000000005</v>
      </c>
      <c r="H2278" t="str">
        <f t="shared" si="354"/>
        <v>https://www.google.com/maps/place/8.917798,98.891805</v>
      </c>
      <c r="I2278" t="s">
        <v>28</v>
      </c>
      <c r="J2278" t="s">
        <v>14067</v>
      </c>
      <c r="K2278" t="s">
        <v>15072</v>
      </c>
      <c r="L2278" t="s">
        <v>6012</v>
      </c>
      <c r="M2278" t="s">
        <v>3269</v>
      </c>
      <c r="N2278">
        <v>84230</v>
      </c>
      <c r="O2278" t="s">
        <v>6013</v>
      </c>
      <c r="P2278" t="s">
        <v>14069</v>
      </c>
      <c r="Q2278" s="3" t="s">
        <v>14076</v>
      </c>
      <c r="R2278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8" s="3" t="str">
        <f>VLOOKUP($B2278,[1]Offline!$A$2:$K$2447,2,FALSE)</f>
        <v>Hypermarket</v>
      </c>
      <c r="T2278" s="3" t="str">
        <f>VLOOKUP($B2278,[1]Offline!$A$2:$K$2447,6,FALSE)</f>
        <v>08.00-22.00 (14 Hrs)</v>
      </c>
      <c r="U2278" s="3" t="str">
        <f>VLOOKUP($B2278,[1]Offline!$A$2:$K$2447,8,FALSE)</f>
        <v>เลขที่ 150 หมู่ 3 ต.เขาวง อ.บ้านตาขุน จ.สุราษฎร์ธานี 84230</v>
      </c>
      <c r="V2278" s="11" t="str">
        <f t="shared" si="350"/>
        <v>เลขที่ 150 หมู่ 3 ต.เขาวง อ.บ้านตาขุน จ.สุราษฎร์ธานี 84230, โทรศัพท์: 07-731-3980</v>
      </c>
      <c r="W2278" s="3" t="str">
        <f>VLOOKUP($B2278,[1]Offline!$A$2:$K$2447,5,FALSE)</f>
        <v>store5155@lotuss.com</v>
      </c>
      <c r="X2278" s="3" t="str">
        <f>VLOOKUP($B2278,[1]Offline!$A$2:$K$2447,10,FALSE)</f>
        <v>07-731-3980</v>
      </c>
      <c r="Y2278" t="s">
        <v>15073</v>
      </c>
      <c r="Z2278" t="str">
        <f t="shared" si="351"/>
        <v>077313980</v>
      </c>
      <c r="AA2278" t="str">
        <f t="shared" si="352"/>
        <v>07-731-3980</v>
      </c>
      <c r="AB2278" t="str">
        <f t="shared" si="353"/>
        <v>Valid</v>
      </c>
      <c r="AC2278" s="4" t="str">
        <f t="shared" si="355"/>
        <v>Valid</v>
      </c>
      <c r="AD2278" t="s">
        <v>15074</v>
      </c>
      <c r="AE2278" s="11" t="s">
        <v>15073</v>
      </c>
    </row>
    <row r="2279" spans="1:31" ht="16" x14ac:dyDescent="0.2">
      <c r="A2279" t="s">
        <v>15075</v>
      </c>
      <c r="B2279">
        <v>5156</v>
      </c>
      <c r="C2279" t="str">
        <f t="shared" si="348"/>
        <v>store_doc_5156</v>
      </c>
      <c r="D2279" t="s">
        <v>15076</v>
      </c>
      <c r="E2279" t="s">
        <v>15077</v>
      </c>
      <c r="F2279">
        <v>16.435285</v>
      </c>
      <c r="G2279">
        <v>100.35892200000001</v>
      </c>
      <c r="H2279" t="str">
        <f t="shared" si="354"/>
        <v>https://www.google.com/maps/place/16.435285,100.358922</v>
      </c>
      <c r="I2279" t="s">
        <v>28</v>
      </c>
      <c r="J2279" t="s">
        <v>14067</v>
      </c>
      <c r="K2279" t="s">
        <v>15078</v>
      </c>
      <c r="L2279" t="s">
        <v>6523</v>
      </c>
      <c r="M2279" t="s">
        <v>2813</v>
      </c>
      <c r="N2279">
        <v>66000</v>
      </c>
      <c r="O2279" t="s">
        <v>15079</v>
      </c>
      <c r="P2279" t="s">
        <v>14069</v>
      </c>
      <c r="Q2279" s="3" t="s">
        <v>35</v>
      </c>
      <c r="R2279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79" s="3" t="str">
        <f>VLOOKUP($B2279,[1]Offline!$A$2:$K$2447,2,FALSE)</f>
        <v>Hypermarket</v>
      </c>
      <c r="T2279" s="3" t="str">
        <f>VLOOKUP($B2279,[1]Offline!$A$2:$K$2447,6,FALSE)</f>
        <v>08:00-21:00 (13Hrs)</v>
      </c>
      <c r="U2279" s="3" t="str">
        <f>VLOOKUP($B2279,[1]Offline!$A$2:$K$2447,8,FALSE)</f>
        <v>เลขที่ 122 หมู่ 8 ต.ท่าหลวง อ.เมือง จ.พิจิตร 66000</v>
      </c>
      <c r="V2279" s="11" t="str">
        <f t="shared" si="350"/>
        <v>เลขที่ 122 หมู่ 8 ต.ท่าหลวง อ.เมือง จ.พิจิตร 66000, โทรศัพท์: 05-660-8384</v>
      </c>
      <c r="W2279" s="3" t="str">
        <f>VLOOKUP($B2279,[1]Offline!$A$2:$K$2447,5,FALSE)</f>
        <v>store5156@lotuss.com</v>
      </c>
      <c r="X2279" s="3" t="str">
        <f>VLOOKUP($B2279,[1]Offline!$A$2:$K$2447,10,FALSE)</f>
        <v>05-660-8384</v>
      </c>
      <c r="Y2279" t="s">
        <v>15080</v>
      </c>
      <c r="Z2279" t="str">
        <f t="shared" si="351"/>
        <v>056608384</v>
      </c>
      <c r="AA2279" t="str">
        <f t="shared" si="352"/>
        <v>05-660-8384</v>
      </c>
      <c r="AB2279" t="str">
        <f t="shared" si="353"/>
        <v>Valid</v>
      </c>
      <c r="AC2279" s="4" t="str">
        <f t="shared" si="355"/>
        <v>Valid</v>
      </c>
      <c r="AD2279" t="s">
        <v>15081</v>
      </c>
      <c r="AE2279" s="11" t="s">
        <v>15080</v>
      </c>
    </row>
    <row r="2280" spans="1:31" ht="16" x14ac:dyDescent="0.2">
      <c r="A2280" t="s">
        <v>15082</v>
      </c>
      <c r="B2280">
        <v>5157</v>
      </c>
      <c r="C2280" t="str">
        <f t="shared" si="348"/>
        <v>store_doc_5157</v>
      </c>
      <c r="D2280" t="s">
        <v>15083</v>
      </c>
      <c r="E2280" t="s">
        <v>15084</v>
      </c>
      <c r="F2280">
        <v>16.249369000000002</v>
      </c>
      <c r="G2280">
        <v>103.06055499999999</v>
      </c>
      <c r="H2280" t="str">
        <f t="shared" si="354"/>
        <v>https://www.google.com/maps/place/16.249369,103.060555</v>
      </c>
      <c r="I2280" t="s">
        <v>28</v>
      </c>
      <c r="J2280" t="s">
        <v>14067</v>
      </c>
      <c r="K2280" t="s">
        <v>15085</v>
      </c>
      <c r="L2280" t="s">
        <v>7875</v>
      </c>
      <c r="M2280" t="s">
        <v>3115</v>
      </c>
      <c r="N2280">
        <v>44140</v>
      </c>
      <c r="O2280" t="s">
        <v>15086</v>
      </c>
      <c r="P2280" t="s">
        <v>14069</v>
      </c>
      <c r="Q2280" s="3" t="s">
        <v>14076</v>
      </c>
      <c r="R2280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0" s="3" t="str">
        <f>VLOOKUP($B2280,[1]Offline!$A$2:$K$2447,2,FALSE)</f>
        <v>Hypermarket</v>
      </c>
      <c r="T2280" s="3" t="str">
        <f>VLOOKUP($B2280,[1]Offline!$A$2:$K$2447,6,FALSE)</f>
        <v>07:00-21:00 (14Hrs)</v>
      </c>
      <c r="U2280" s="3" t="str">
        <f>VLOOKUP($B2280,[1]Offline!$A$2:$K$2447,8,FALSE)</f>
        <v>เลขที่ 408 หมู่ 12 ต.หัวขวาง อ.โกสุมพิสัย จ.มหาสารคาม 44140</v>
      </c>
      <c r="V2280" s="11" t="str">
        <f t="shared" si="350"/>
        <v>เลขที่ 408 หมู่ 12 ต.หัวขวาง อ.โกสุมพิสัย จ.มหาสารคาม 44140, โทรศัพท์: 04-376-2152</v>
      </c>
      <c r="W2280" s="3" t="str">
        <f>VLOOKUP($B2280,[1]Offline!$A$2:$K$2447,5,FALSE)</f>
        <v>store5157@lotuss.com</v>
      </c>
      <c r="X2280" s="3" t="str">
        <f>VLOOKUP($B2280,[1]Offline!$A$2:$K$2447,10,FALSE)</f>
        <v>04-376-2152</v>
      </c>
      <c r="Y2280" t="s">
        <v>15087</v>
      </c>
      <c r="Z2280" t="str">
        <f t="shared" si="351"/>
        <v>043762152</v>
      </c>
      <c r="AA2280" t="str">
        <f t="shared" si="352"/>
        <v>04-376-2152</v>
      </c>
      <c r="AB2280" t="str">
        <f t="shared" si="353"/>
        <v>Valid</v>
      </c>
      <c r="AC2280" s="4" t="str">
        <f t="shared" si="355"/>
        <v>Valid</v>
      </c>
      <c r="AD2280" t="s">
        <v>15088</v>
      </c>
      <c r="AE2280" s="11" t="s">
        <v>15087</v>
      </c>
    </row>
    <row r="2281" spans="1:31" ht="16" x14ac:dyDescent="0.2">
      <c r="A2281" t="s">
        <v>15089</v>
      </c>
      <c r="B2281">
        <v>5158</v>
      </c>
      <c r="C2281" t="str">
        <f t="shared" si="348"/>
        <v>store_doc_5158</v>
      </c>
      <c r="D2281" t="s">
        <v>15090</v>
      </c>
      <c r="E2281" t="s">
        <v>15091</v>
      </c>
      <c r="F2281">
        <v>16.296377</v>
      </c>
      <c r="G2281">
        <v>103.97084099999999</v>
      </c>
      <c r="H2281" t="str">
        <f t="shared" si="354"/>
        <v>https://www.google.com/maps/place/16.296377,103.970841</v>
      </c>
      <c r="I2281" t="s">
        <v>28</v>
      </c>
      <c r="J2281" t="s">
        <v>14067</v>
      </c>
      <c r="K2281" t="s">
        <v>15092</v>
      </c>
      <c r="L2281" t="s">
        <v>3590</v>
      </c>
      <c r="M2281" t="s">
        <v>3196</v>
      </c>
      <c r="N2281">
        <v>45110</v>
      </c>
      <c r="O2281" t="s">
        <v>15093</v>
      </c>
      <c r="P2281" t="s">
        <v>14069</v>
      </c>
      <c r="Q2281" s="3" t="s">
        <v>14076</v>
      </c>
      <c r="R2281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1" s="3" t="str">
        <f>VLOOKUP($B2281,[1]Offline!$A$2:$K$2447,2,FALSE)</f>
        <v>Hypermarket</v>
      </c>
      <c r="T2281" s="3" t="str">
        <f>VLOOKUP($B2281,[1]Offline!$A$2:$K$2447,6,FALSE)</f>
        <v>08:00-21:00 (13Hrs)</v>
      </c>
      <c r="U2281" s="3" t="str">
        <f>VLOOKUP($B2281,[1]Offline!$A$2:$K$2447,8,FALSE)</f>
        <v>เลขที่ 240 หมู่ 12 ต.สระนกแก้ว อ.โพนทอง จ.ร้อยเอ็ด 45110</v>
      </c>
      <c r="V2281" s="11" t="str">
        <f t="shared" si="350"/>
        <v>เลขที่ 240 หมู่ 12 ต.สระนกแก้ว อ.โพนทอง จ.ร้อยเอ็ด 45110, โทรศัพท์: 04-357-2403</v>
      </c>
      <c r="W2281" s="3" t="str">
        <f>VLOOKUP($B2281,[1]Offline!$A$2:$K$2447,5,FALSE)</f>
        <v>store5158@lotuss.com</v>
      </c>
      <c r="X2281" s="3" t="str">
        <f>VLOOKUP($B2281,[1]Offline!$A$2:$K$2447,10,FALSE)</f>
        <v>04-357-2403</v>
      </c>
      <c r="Y2281" t="s">
        <v>15094</v>
      </c>
      <c r="Z2281" t="str">
        <f t="shared" si="351"/>
        <v>043572403</v>
      </c>
      <c r="AA2281" t="str">
        <f t="shared" si="352"/>
        <v>04-357-2403</v>
      </c>
      <c r="AB2281" t="str">
        <f t="shared" si="353"/>
        <v>Valid</v>
      </c>
      <c r="AC2281" s="4" t="str">
        <f t="shared" si="355"/>
        <v>Valid</v>
      </c>
      <c r="AD2281" t="s">
        <v>15095</v>
      </c>
      <c r="AE2281" s="11" t="s">
        <v>15094</v>
      </c>
    </row>
    <row r="2282" spans="1:31" ht="16" x14ac:dyDescent="0.2">
      <c r="A2282" t="s">
        <v>15096</v>
      </c>
      <c r="B2282">
        <v>5159</v>
      </c>
      <c r="C2282" t="str">
        <f t="shared" si="348"/>
        <v>store_doc_5159</v>
      </c>
      <c r="D2282" t="s">
        <v>15097</v>
      </c>
      <c r="E2282" t="s">
        <v>15098</v>
      </c>
      <c r="F2282">
        <v>14.363059</v>
      </c>
      <c r="G2282">
        <v>99.884137999999993</v>
      </c>
      <c r="H2282" t="str">
        <f t="shared" si="354"/>
        <v>https://www.google.com/maps/place/14.363059,99.884138</v>
      </c>
      <c r="I2282" t="s">
        <v>28</v>
      </c>
      <c r="J2282" t="s">
        <v>14067</v>
      </c>
      <c r="K2282" t="s">
        <v>15099</v>
      </c>
      <c r="L2282" t="s">
        <v>8346</v>
      </c>
      <c r="M2282" t="s">
        <v>7692</v>
      </c>
      <c r="N2282">
        <v>72160</v>
      </c>
      <c r="O2282" t="s">
        <v>8347</v>
      </c>
      <c r="P2282" t="s">
        <v>14069</v>
      </c>
      <c r="Q2282" s="3" t="s">
        <v>35</v>
      </c>
      <c r="R2282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2" s="3" t="str">
        <f>VLOOKUP($B2282,[1]Offline!$A$2:$K$2447,2,FALSE)</f>
        <v>Hypermarket</v>
      </c>
      <c r="T2282" s="3" t="str">
        <f>VLOOKUP($B2282,[1]Offline!$A$2:$K$2447,6,FALSE)</f>
        <v>08.00-22.00 (14Hrs )</v>
      </c>
      <c r="U2282" s="3" t="str">
        <f>VLOOKUP($B2282,[1]Offline!$A$2:$K$2447,8,FALSE)</f>
        <v>เลขที่ 931 หมู่ 1 ต.อู่ทอง อ.อู่ทอง จ.สุพรรณบุรี 72160</v>
      </c>
      <c r="V2282" s="11" t="str">
        <f t="shared" si="350"/>
        <v>เลขที่ 931 หมู่ 1 ต.อู่ทอง อ.อู่ทอง จ.สุพรรณบุรี 72160, โทรศัพท์: 03-549-5160</v>
      </c>
      <c r="W2282" s="3" t="str">
        <f>VLOOKUP($B2282,[1]Offline!$A$2:$K$2447,5,FALSE)</f>
        <v>store5159@lotuss.com</v>
      </c>
      <c r="X2282" s="3" t="str">
        <f>VLOOKUP($B2282,[1]Offline!$A$2:$K$2447,10,FALSE)</f>
        <v>03-549-5160</v>
      </c>
      <c r="Y2282" t="s">
        <v>15100</v>
      </c>
      <c r="Z2282" t="str">
        <f t="shared" si="351"/>
        <v>035495160</v>
      </c>
      <c r="AA2282" t="str">
        <f t="shared" si="352"/>
        <v>03-549-5160</v>
      </c>
      <c r="AB2282" t="str">
        <f t="shared" si="353"/>
        <v>Valid</v>
      </c>
      <c r="AC2282" s="4" t="str">
        <f t="shared" si="355"/>
        <v>Valid</v>
      </c>
      <c r="AD2282" t="s">
        <v>15101</v>
      </c>
      <c r="AE2282" s="11" t="s">
        <v>15100</v>
      </c>
    </row>
    <row r="2283" spans="1:31" ht="16" x14ac:dyDescent="0.2">
      <c r="A2283" t="s">
        <v>15102</v>
      </c>
      <c r="B2283">
        <v>5160</v>
      </c>
      <c r="C2283" t="str">
        <f t="shared" si="348"/>
        <v>store_doc_5160</v>
      </c>
      <c r="D2283" t="s">
        <v>15103</v>
      </c>
      <c r="E2283" t="s">
        <v>15104</v>
      </c>
      <c r="F2283">
        <v>16.69022</v>
      </c>
      <c r="G2283">
        <v>103.74119</v>
      </c>
      <c r="H2283" t="str">
        <f t="shared" si="354"/>
        <v>https://www.google.com/maps/place/16.69022,103.74119</v>
      </c>
      <c r="I2283" t="s">
        <v>28</v>
      </c>
      <c r="J2283" t="s">
        <v>14067</v>
      </c>
      <c r="K2283" t="s">
        <v>15105</v>
      </c>
      <c r="L2283" t="s">
        <v>4511</v>
      </c>
      <c r="M2283" t="s">
        <v>2945</v>
      </c>
      <c r="N2283">
        <v>46150</v>
      </c>
      <c r="O2283" t="s">
        <v>4512</v>
      </c>
      <c r="P2283" t="s">
        <v>14069</v>
      </c>
      <c r="Q2283" s="3" t="s">
        <v>14395</v>
      </c>
      <c r="R2283" s="3" t="str">
        <f t="shared" si="349"/>
        <v>7:00-19:00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3" s="3" t="str">
        <f>VLOOKUP($B2283,[1]Offline!$A$2:$K$2447,2,FALSE)</f>
        <v>Hypermarket</v>
      </c>
      <c r="T2283" s="3" t="str">
        <f>VLOOKUP($B2283,[1]Offline!$A$2:$K$2447,6,FALSE)</f>
        <v>08:00-21:00 (13Hrs)</v>
      </c>
      <c r="U2283" s="3" t="str">
        <f>VLOOKUP($B2283,[1]Offline!$A$2:$K$2447,8,FALSE)</f>
        <v>เลขที่ 500 หมู่ 5 ต.สมเด็จ อ.สมเด็จ จ.กาฬสินธุ์ 46150</v>
      </c>
      <c r="V2283" s="11" t="str">
        <f t="shared" si="350"/>
        <v>เลขที่ 500 หมู่ 5 ต.สมเด็จ อ.สมเด็จ จ.กาฬสินธุ์ 46150, โทรศัพท์: 043-602-2634</v>
      </c>
      <c r="W2283" s="3" t="str">
        <f>VLOOKUP($B2283,[1]Offline!$A$2:$K$2447,5,FALSE)</f>
        <v>store5160@lotuss.com</v>
      </c>
      <c r="X2283" s="3" t="str">
        <f>VLOOKUP($B2283,[1]Offline!$A$2:$K$2447,10,FALSE)</f>
        <v>043-602263-4</v>
      </c>
      <c r="Y2283" t="s">
        <v>15106</v>
      </c>
      <c r="Z2283" t="str">
        <f t="shared" si="351"/>
        <v>0436022634</v>
      </c>
      <c r="AA2283" t="str">
        <f t="shared" si="352"/>
        <v>043-602-2634</v>
      </c>
      <c r="AB2283" t="str">
        <f t="shared" si="353"/>
        <v>Valid</v>
      </c>
      <c r="AC2283" s="4" t="str">
        <f t="shared" si="355"/>
        <v>Valid</v>
      </c>
      <c r="AD2283" t="s">
        <v>15107</v>
      </c>
      <c r="AE2283" s="11" t="s">
        <v>15108</v>
      </c>
    </row>
    <row r="2284" spans="1:31" ht="16" x14ac:dyDescent="0.2">
      <c r="A2284" t="s">
        <v>15109</v>
      </c>
      <c r="B2284">
        <v>5161</v>
      </c>
      <c r="C2284" t="str">
        <f t="shared" si="348"/>
        <v>store_doc_5161</v>
      </c>
      <c r="D2284" t="s">
        <v>15110</v>
      </c>
      <c r="E2284" t="s">
        <v>15111</v>
      </c>
      <c r="F2284">
        <v>13.446633</v>
      </c>
      <c r="G2284">
        <v>101.169578</v>
      </c>
      <c r="H2284" t="str">
        <f t="shared" si="354"/>
        <v>https://www.google.com/maps/place/13.446633,101.169578</v>
      </c>
      <c r="I2284" t="s">
        <v>28</v>
      </c>
      <c r="J2284" t="s">
        <v>14067</v>
      </c>
      <c r="K2284" t="s">
        <v>15112</v>
      </c>
      <c r="L2284" t="s">
        <v>7610</v>
      </c>
      <c r="M2284" t="s">
        <v>1528</v>
      </c>
      <c r="N2284">
        <v>20140</v>
      </c>
      <c r="O2284" t="s">
        <v>15113</v>
      </c>
      <c r="P2284" t="s">
        <v>14069</v>
      </c>
      <c r="Q2284" s="3" t="s">
        <v>35</v>
      </c>
      <c r="R2284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4" s="3" t="str">
        <f>VLOOKUP($B2284,[1]Offline!$A$2:$K$2447,2,FALSE)</f>
        <v>Hypermarket</v>
      </c>
      <c r="T2284" s="3" t="str">
        <f>VLOOKUP($B2284,[1]Offline!$A$2:$K$2447,6,FALSE)</f>
        <v>08.00-21.00 (13Hrs)</v>
      </c>
      <c r="U2284" s="3" t="str">
        <f>VLOOKUP($B2284,[1]Offline!$A$2:$K$2447,8,FALSE)</f>
        <v xml:space="preserve">เลขที่ 140  ม. 1  ต.กุฎโง้ง อ.พนัสนิคม จ.ชลบุรี 20140  </v>
      </c>
      <c r="V2284" s="11" t="str">
        <f t="shared" si="350"/>
        <v>เลขที่ 140  ม. 1  ต.กุฎโง้ง อ.พนัสนิคม จ.ชลบุรี 20140  , โทรศัพท์: 03-819-9751</v>
      </c>
      <c r="W2284" s="3" t="str">
        <f>VLOOKUP($B2284,[1]Offline!$A$2:$K$2447,5,FALSE)</f>
        <v>store5161@lotuss.com</v>
      </c>
      <c r="X2284" s="3" t="str">
        <f>VLOOKUP($B2284,[1]Offline!$A$2:$K$2447,10,FALSE)</f>
        <v>03-819-9751</v>
      </c>
      <c r="Y2284" t="s">
        <v>15114</v>
      </c>
      <c r="Z2284" t="str">
        <f t="shared" si="351"/>
        <v>038199751</v>
      </c>
      <c r="AA2284" t="str">
        <f t="shared" si="352"/>
        <v>03-819-9751</v>
      </c>
      <c r="AB2284" t="str">
        <f t="shared" si="353"/>
        <v>Valid</v>
      </c>
      <c r="AC2284" s="4" t="str">
        <f t="shared" si="355"/>
        <v>Valid</v>
      </c>
      <c r="AD2284" t="s">
        <v>15115</v>
      </c>
      <c r="AE2284" s="11" t="s">
        <v>15114</v>
      </c>
    </row>
    <row r="2285" spans="1:31" ht="16" x14ac:dyDescent="0.2">
      <c r="A2285" t="s">
        <v>15116</v>
      </c>
      <c r="B2285">
        <v>5162</v>
      </c>
      <c r="C2285" t="str">
        <f t="shared" si="348"/>
        <v>store_doc_5162</v>
      </c>
      <c r="D2285" t="s">
        <v>15117</v>
      </c>
      <c r="E2285" t="s">
        <v>15118</v>
      </c>
      <c r="F2285">
        <v>13.924125999999999</v>
      </c>
      <c r="G2285">
        <v>100.411148</v>
      </c>
      <c r="H2285" t="str">
        <f t="shared" si="354"/>
        <v>https://www.google.com/maps/place/13.924126,100.411148</v>
      </c>
      <c r="I2285" t="s">
        <v>28</v>
      </c>
      <c r="J2285" t="s">
        <v>14067</v>
      </c>
      <c r="K2285" t="s">
        <v>15119</v>
      </c>
      <c r="L2285" t="s">
        <v>231</v>
      </c>
      <c r="M2285" t="s">
        <v>232</v>
      </c>
      <c r="N2285">
        <v>11110</v>
      </c>
      <c r="O2285" t="s">
        <v>634</v>
      </c>
      <c r="P2285" t="s">
        <v>14069</v>
      </c>
      <c r="Q2285" s="3" t="s">
        <v>35</v>
      </c>
      <c r="R2285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5" s="3" t="str">
        <f>VLOOKUP($B2285,[1]Offline!$A$2:$K$2447,2,FALSE)</f>
        <v>Hypermarket</v>
      </c>
      <c r="T2285" s="3" t="str">
        <f>VLOOKUP($B2285,[1]Offline!$A$2:$K$2447,6,FALSE)</f>
        <v>08.00-22.00 (14Hrs)</v>
      </c>
      <c r="U2285" s="3" t="str">
        <f>VLOOKUP($B2285,[1]Offline!$A$2:$K$2447,8,FALSE)</f>
        <v>เลขที่ 888 ม.2 ต.บางบัวทอง อ.บางบัวทอง จ.นนทบุรี 11110</v>
      </c>
      <c r="V2285" s="11" t="str">
        <f t="shared" si="350"/>
        <v>เลขที่ 888 ม.2 ต.บางบัวทอง อ.บางบัวทอง จ.นนทบุรี 11110, โทรศัพท์: 02-194-1425</v>
      </c>
      <c r="W2285" s="3" t="str">
        <f>VLOOKUP($B2285,[1]Offline!$A$2:$K$2447,5,FALSE)</f>
        <v>store5162@lotuss.com</v>
      </c>
      <c r="X2285" s="3" t="str">
        <f>VLOOKUP($B2285,[1]Offline!$A$2:$K$2447,10,FALSE)</f>
        <v>02-194-1425</v>
      </c>
      <c r="Y2285" t="s">
        <v>15120</v>
      </c>
      <c r="Z2285" t="str">
        <f t="shared" si="351"/>
        <v>021941425</v>
      </c>
      <c r="AA2285" t="str">
        <f t="shared" si="352"/>
        <v>02-194-1425</v>
      </c>
      <c r="AB2285" t="str">
        <f t="shared" si="353"/>
        <v>Valid</v>
      </c>
      <c r="AC2285" s="4" t="str">
        <f t="shared" si="355"/>
        <v>Valid</v>
      </c>
      <c r="AD2285" t="s">
        <v>15121</v>
      </c>
      <c r="AE2285" s="11" t="s">
        <v>15120</v>
      </c>
    </row>
    <row r="2286" spans="1:31" ht="16" x14ac:dyDescent="0.2">
      <c r="A2286" t="s">
        <v>15122</v>
      </c>
      <c r="B2286">
        <v>5163</v>
      </c>
      <c r="C2286" t="str">
        <f t="shared" si="348"/>
        <v>store_doc_5163</v>
      </c>
      <c r="D2286" t="s">
        <v>15123</v>
      </c>
      <c r="E2286" t="s">
        <v>15124</v>
      </c>
      <c r="F2286">
        <v>15.237716000000001</v>
      </c>
      <c r="G2286">
        <v>105.238568</v>
      </c>
      <c r="H2286" t="str">
        <f t="shared" si="354"/>
        <v>https://www.google.com/maps/place/15.237716,105.238568</v>
      </c>
      <c r="I2286" t="s">
        <v>28</v>
      </c>
      <c r="J2286" t="s">
        <v>14067</v>
      </c>
      <c r="K2286" t="s">
        <v>15125</v>
      </c>
      <c r="L2286" t="s">
        <v>5854</v>
      </c>
      <c r="M2286" t="s">
        <v>4243</v>
      </c>
      <c r="N2286">
        <v>34110</v>
      </c>
      <c r="O2286" t="s">
        <v>5855</v>
      </c>
      <c r="P2286" t="s">
        <v>14069</v>
      </c>
      <c r="Q2286" s="3" t="s">
        <v>35</v>
      </c>
      <c r="R2286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6" s="3" t="str">
        <f>VLOOKUP($B2286,[1]Offline!$A$2:$K$2447,2,FALSE)</f>
        <v>Hypermarket</v>
      </c>
      <c r="T2286" s="3" t="str">
        <f>VLOOKUP($B2286,[1]Offline!$A$2:$K$2447,6,FALSE)</f>
        <v>08:00-21:00 (13Hrs)</v>
      </c>
      <c r="U2286" s="3" t="str">
        <f>VLOOKUP($B2286,[1]Offline!$A$2:$K$2447,8,FALSE)</f>
        <v>เลขที่ 29 ถ.สถิตย์นิมานการ ต.พิบูล อ.พิบูลมังสาหาร จ.อุบลราชธานี 34110</v>
      </c>
      <c r="V2286" s="11" t="str">
        <f t="shared" si="350"/>
        <v>เลขที่ 29 ถ.สถิตย์นิมานการ ต.พิบูล อ.พิบูลมังสาหาร จ.อุบลราชธานี 34110, โทรศัพท์: 04-525-1923</v>
      </c>
      <c r="W2286" s="3" t="str">
        <f>VLOOKUP($B2286,[1]Offline!$A$2:$K$2447,5,FALSE)</f>
        <v>store5163@lotuss.com</v>
      </c>
      <c r="X2286" s="3" t="str">
        <f>VLOOKUP($B2286,[1]Offline!$A$2:$K$2447,10,FALSE)</f>
        <v>04-525-1923</v>
      </c>
      <c r="Y2286" t="s">
        <v>15126</v>
      </c>
      <c r="Z2286" t="str">
        <f t="shared" si="351"/>
        <v>045251923</v>
      </c>
      <c r="AA2286" t="str">
        <f t="shared" si="352"/>
        <v>04-525-1923</v>
      </c>
      <c r="AB2286" t="str">
        <f t="shared" si="353"/>
        <v>Valid</v>
      </c>
      <c r="AC2286" s="4" t="str">
        <f t="shared" si="355"/>
        <v>Valid</v>
      </c>
      <c r="AD2286" t="s">
        <v>15127</v>
      </c>
      <c r="AE2286" s="11" t="s">
        <v>15126</v>
      </c>
    </row>
    <row r="2287" spans="1:31" ht="16" x14ac:dyDescent="0.2">
      <c r="A2287" t="s">
        <v>15128</v>
      </c>
      <c r="B2287">
        <v>5164</v>
      </c>
      <c r="C2287" t="str">
        <f t="shared" si="348"/>
        <v>store_doc_5164</v>
      </c>
      <c r="D2287" t="s">
        <v>15129</v>
      </c>
      <c r="E2287" t="s">
        <v>15130</v>
      </c>
      <c r="F2287">
        <v>15.536238000000001</v>
      </c>
      <c r="G2287">
        <v>102.722782</v>
      </c>
      <c r="H2287" t="str">
        <f t="shared" si="354"/>
        <v>https://www.google.com/maps/place/15.536238,102.722782</v>
      </c>
      <c r="I2287" t="s">
        <v>28</v>
      </c>
      <c r="J2287" t="s">
        <v>14067</v>
      </c>
      <c r="K2287" t="s">
        <v>15131</v>
      </c>
      <c r="L2287" t="s">
        <v>4234</v>
      </c>
      <c r="M2287" t="s">
        <v>2668</v>
      </c>
      <c r="N2287">
        <v>30180</v>
      </c>
      <c r="O2287" t="s">
        <v>4235</v>
      </c>
      <c r="P2287" t="s">
        <v>14069</v>
      </c>
      <c r="Q2287" s="3" t="s">
        <v>35</v>
      </c>
      <c r="R2287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7" s="3" t="str">
        <f>VLOOKUP($B2287,[1]Offline!$A$2:$K$2447,2,FALSE)</f>
        <v>Hypermarket</v>
      </c>
      <c r="T2287" s="3" t="str">
        <f>VLOOKUP($B2287,[1]Offline!$A$2:$K$2447,6,FALSE)</f>
        <v>08:00-21:00 (13Hrs)</v>
      </c>
      <c r="U2287" s="3" t="str">
        <f>VLOOKUP($B2287,[1]Offline!$A$2:$K$2447,8,FALSE)</f>
        <v>เลขที่ 559 หมู่ 14 ต.ประทาย อ.ประทาย จ.นครราชสีมา 30180</v>
      </c>
      <c r="V2287" s="11" t="str">
        <f t="shared" si="350"/>
        <v>เลขที่ 559 หมู่ 14 ต.ประทาย อ.ประทาย จ.นครราชสีมา 30180, โทรศัพท์: 04-437-5881</v>
      </c>
      <c r="W2287" s="3" t="str">
        <f>VLOOKUP($B2287,[1]Offline!$A$2:$K$2447,5,FALSE)</f>
        <v>store5164@lotuss.com</v>
      </c>
      <c r="X2287" s="3" t="str">
        <f>VLOOKUP($B2287,[1]Offline!$A$2:$K$2447,10,FALSE)</f>
        <v>04-437-5881</v>
      </c>
      <c r="Y2287" t="s">
        <v>15132</v>
      </c>
      <c r="Z2287" t="str">
        <f t="shared" si="351"/>
        <v>044375881</v>
      </c>
      <c r="AA2287" t="str">
        <f t="shared" si="352"/>
        <v>04-437-5881</v>
      </c>
      <c r="AB2287" t="str">
        <f t="shared" si="353"/>
        <v>Valid</v>
      </c>
      <c r="AC2287" s="4" t="str">
        <f t="shared" si="355"/>
        <v>Valid</v>
      </c>
      <c r="AD2287" t="s">
        <v>15133</v>
      </c>
      <c r="AE2287" s="11" t="s">
        <v>15132</v>
      </c>
    </row>
    <row r="2288" spans="1:31" ht="16" x14ac:dyDescent="0.2">
      <c r="A2288" t="s">
        <v>15134</v>
      </c>
      <c r="B2288">
        <v>5165</v>
      </c>
      <c r="C2288" t="str">
        <f t="shared" si="348"/>
        <v>store_doc_5165</v>
      </c>
      <c r="D2288" t="s">
        <v>15135</v>
      </c>
      <c r="E2288" t="s">
        <v>15136</v>
      </c>
      <c r="F2288">
        <v>15.195128</v>
      </c>
      <c r="G2288">
        <v>102.06912</v>
      </c>
      <c r="H2288" t="str">
        <f t="shared" si="354"/>
        <v>https://www.google.com/maps/place/15.195128,102.06912</v>
      </c>
      <c r="I2288" t="s">
        <v>28</v>
      </c>
      <c r="J2288" t="s">
        <v>14067</v>
      </c>
      <c r="K2288" t="s">
        <v>15137</v>
      </c>
      <c r="L2288" t="s">
        <v>2845</v>
      </c>
      <c r="M2288" t="s">
        <v>2668</v>
      </c>
      <c r="N2288">
        <v>30220</v>
      </c>
      <c r="O2288" t="s">
        <v>2846</v>
      </c>
      <c r="P2288" t="s">
        <v>14069</v>
      </c>
      <c r="Q2288" s="3" t="s">
        <v>35</v>
      </c>
      <c r="R2288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8" s="3" t="str">
        <f>VLOOKUP($B2288,[1]Offline!$A$2:$K$2447,2,FALSE)</f>
        <v>Hypermarket</v>
      </c>
      <c r="T2288" s="3" t="str">
        <f>VLOOKUP($B2288,[1]Offline!$A$2:$K$2447,6,FALSE)</f>
        <v>08:00-21:00 (13Hrs)</v>
      </c>
      <c r="U2288" s="3" t="str">
        <f>VLOOKUP($B2288,[1]Offline!$A$2:$K$2447,8,FALSE)</f>
        <v>เลขที่ 933 หมู่ 1 ต.โนนไทย อ.โนนไทย จ.นครราชสีมา 30220</v>
      </c>
      <c r="V2288" s="11" t="str">
        <f t="shared" si="350"/>
        <v>เลขที่ 933 หมู่ 1 ต.โนนไทย อ.โนนไทย จ.นครราชสีมา 30220, โทรศัพท์: 04-437-5800</v>
      </c>
      <c r="W2288" s="3" t="str">
        <f>VLOOKUP($B2288,[1]Offline!$A$2:$K$2447,5,FALSE)</f>
        <v>store5165@lotuss.com</v>
      </c>
      <c r="X2288" s="3" t="str">
        <f>VLOOKUP($B2288,[1]Offline!$A$2:$K$2447,10,FALSE)</f>
        <v>04-437-5800</v>
      </c>
      <c r="Y2288" t="s">
        <v>15138</v>
      </c>
      <c r="Z2288" t="str">
        <f t="shared" si="351"/>
        <v>044375800</v>
      </c>
      <c r="AA2288" t="str">
        <f t="shared" si="352"/>
        <v>04-437-5800</v>
      </c>
      <c r="AB2288" t="str">
        <f t="shared" si="353"/>
        <v>Valid</v>
      </c>
      <c r="AC2288" s="4" t="str">
        <f t="shared" si="355"/>
        <v>Valid</v>
      </c>
      <c r="AD2288" t="s">
        <v>15139</v>
      </c>
      <c r="AE2288" s="11" t="s">
        <v>15138</v>
      </c>
    </row>
    <row r="2289" spans="1:31" ht="16" x14ac:dyDescent="0.2">
      <c r="A2289" t="s">
        <v>15140</v>
      </c>
      <c r="B2289">
        <v>5166</v>
      </c>
      <c r="C2289" t="str">
        <f t="shared" si="348"/>
        <v>store_doc_5166</v>
      </c>
      <c r="D2289" t="s">
        <v>15141</v>
      </c>
      <c r="E2289" t="s">
        <v>15142</v>
      </c>
      <c r="F2289">
        <v>12.692477</v>
      </c>
      <c r="G2289">
        <v>100.976105</v>
      </c>
      <c r="H2289" t="str">
        <f t="shared" si="354"/>
        <v>https://www.google.com/maps/place/12.692477,100.976105</v>
      </c>
      <c r="I2289" t="s">
        <v>28</v>
      </c>
      <c r="J2289" t="s">
        <v>14067</v>
      </c>
      <c r="K2289" t="s">
        <v>15143</v>
      </c>
      <c r="L2289" t="s">
        <v>2984</v>
      </c>
      <c r="M2289" t="s">
        <v>1528</v>
      </c>
      <c r="N2289">
        <v>20180</v>
      </c>
      <c r="O2289" t="s">
        <v>3679</v>
      </c>
      <c r="P2289" t="s">
        <v>14069</v>
      </c>
      <c r="Q2289" s="3" t="s">
        <v>35</v>
      </c>
      <c r="R2289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89" s="3" t="str">
        <f>VLOOKUP($B2289,[1]Offline!$A$2:$K$2447,2,FALSE)</f>
        <v>Hypermarket</v>
      </c>
      <c r="T2289" s="3" t="str">
        <f>VLOOKUP($B2289,[1]Offline!$A$2:$K$2447,6,FALSE)</f>
        <v>07.00-21.00 (14Hrs)</v>
      </c>
      <c r="U2289" s="3" t="str">
        <f>VLOOKUP($B2289,[1]Offline!$A$2:$K$2447,8,FALSE)</f>
        <v>เลขที่ 26/62 ม. 1 ต.พลูตาหลวง อ.สัตหีบ จ.ชลบุรี 20180</v>
      </c>
      <c r="V2289" s="11" t="str">
        <f t="shared" si="350"/>
        <v>เลขที่ 26/62 ม. 1 ต.พลูตาหลวง อ.สัตหีบ จ.ชลบุรี 20180, โทรศัพท์: 03-818-2401</v>
      </c>
      <c r="W2289" s="3" t="str">
        <f>VLOOKUP($B2289,[1]Offline!$A$2:$K$2447,5,FALSE)</f>
        <v>store5166@lotuss.com</v>
      </c>
      <c r="X2289" s="3" t="str">
        <f>VLOOKUP($B2289,[1]Offline!$A$2:$K$2447,10,FALSE)</f>
        <v>03-818-2401</v>
      </c>
      <c r="Y2289" t="s">
        <v>15144</v>
      </c>
      <c r="Z2289" t="str">
        <f t="shared" si="351"/>
        <v>038182401</v>
      </c>
      <c r="AA2289" t="str">
        <f t="shared" si="352"/>
        <v>03-818-2401</v>
      </c>
      <c r="AB2289" t="str">
        <f t="shared" si="353"/>
        <v>Valid</v>
      </c>
      <c r="AC2289" s="4" t="str">
        <f t="shared" si="355"/>
        <v>Valid</v>
      </c>
      <c r="AD2289" t="s">
        <v>15145</v>
      </c>
      <c r="AE2289" s="11" t="s">
        <v>15144</v>
      </c>
    </row>
    <row r="2290" spans="1:31" ht="16" x14ac:dyDescent="0.2">
      <c r="A2290" t="s">
        <v>15146</v>
      </c>
      <c r="B2290">
        <v>5167</v>
      </c>
      <c r="C2290" t="str">
        <f t="shared" si="348"/>
        <v>store_doc_5167</v>
      </c>
      <c r="D2290" t="s">
        <v>15147</v>
      </c>
      <c r="E2290" t="s">
        <v>15148</v>
      </c>
      <c r="F2290">
        <v>12.716340000000001</v>
      </c>
      <c r="G2290">
        <v>101.164907</v>
      </c>
      <c r="H2290" t="str">
        <f t="shared" si="354"/>
        <v>https://www.google.com/maps/place/12.71634,101.164907</v>
      </c>
      <c r="I2290" t="s">
        <v>28</v>
      </c>
      <c r="J2290" t="s">
        <v>14067</v>
      </c>
      <c r="K2290" t="s">
        <v>15149</v>
      </c>
      <c r="L2290" t="s">
        <v>885</v>
      </c>
      <c r="M2290" t="s">
        <v>2040</v>
      </c>
      <c r="N2290">
        <v>21000</v>
      </c>
      <c r="O2290" t="s">
        <v>4482</v>
      </c>
      <c r="P2290" t="s">
        <v>14069</v>
      </c>
      <c r="Q2290" s="3" t="s">
        <v>14076</v>
      </c>
      <c r="R2290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0" s="3" t="str">
        <f>VLOOKUP($B2290,[1]Offline!$A$2:$K$2447,2,FALSE)</f>
        <v>Hypermarket</v>
      </c>
      <c r="T2290" s="3" t="str">
        <f>VLOOKUP($B2290,[1]Offline!$A$2:$K$2447,6,FALSE)</f>
        <v>08.00-21.00 (13Hrs)</v>
      </c>
      <c r="U2290" s="3" t="str">
        <f>VLOOKUP($B2290,[1]Offline!$A$2:$K$2447,8,FALSE)</f>
        <v>เลขที่ 158/18 ถ.สุขุมวิท ต.มาบตาพุด อ.เมือง จ.ระยอง 21000</v>
      </c>
      <c r="V2290" s="11" t="str">
        <f t="shared" si="350"/>
        <v>เลขที่ 158/18 ถ.สุขุมวิท ต.มาบตาพุด อ.เมือง จ.ระยอง 21000, โทรศัพท์: 03-862-7550</v>
      </c>
      <c r="W2290" s="3" t="str">
        <f>VLOOKUP($B2290,[1]Offline!$A$2:$K$2447,5,FALSE)</f>
        <v>store5167@lotuss.com</v>
      </c>
      <c r="X2290" s="3" t="str">
        <f>VLOOKUP($B2290,[1]Offline!$A$2:$K$2447,10,FALSE)</f>
        <v>03-862-7550</v>
      </c>
      <c r="Y2290" t="s">
        <v>15150</v>
      </c>
      <c r="Z2290" t="str">
        <f t="shared" si="351"/>
        <v>038627550</v>
      </c>
      <c r="AA2290" t="str">
        <f t="shared" si="352"/>
        <v>03-862-7550</v>
      </c>
      <c r="AB2290" t="str">
        <f t="shared" si="353"/>
        <v>Valid</v>
      </c>
      <c r="AC2290" s="4" t="str">
        <f t="shared" si="355"/>
        <v>Valid</v>
      </c>
      <c r="AD2290" t="s">
        <v>15151</v>
      </c>
      <c r="AE2290" s="11" t="s">
        <v>15150</v>
      </c>
    </row>
    <row r="2291" spans="1:31" ht="16" x14ac:dyDescent="0.2">
      <c r="A2291" t="s">
        <v>15152</v>
      </c>
      <c r="B2291">
        <v>5168</v>
      </c>
      <c r="C2291" t="str">
        <f t="shared" si="348"/>
        <v>store_doc_5168</v>
      </c>
      <c r="D2291" t="s">
        <v>15153</v>
      </c>
      <c r="E2291" t="s">
        <v>15154</v>
      </c>
      <c r="F2291">
        <v>16.045012</v>
      </c>
      <c r="G2291">
        <v>103.12054000000001</v>
      </c>
      <c r="H2291" t="str">
        <f t="shared" si="354"/>
        <v>https://www.google.com/maps/place/16.045012,103.12054</v>
      </c>
      <c r="I2291" t="s">
        <v>28</v>
      </c>
      <c r="J2291" t="s">
        <v>14067</v>
      </c>
      <c r="K2291" t="s">
        <v>15155</v>
      </c>
      <c r="L2291" t="s">
        <v>6717</v>
      </c>
      <c r="M2291" t="s">
        <v>3115</v>
      </c>
      <c r="N2291">
        <v>44130</v>
      </c>
      <c r="O2291" t="s">
        <v>6718</v>
      </c>
      <c r="P2291" t="s">
        <v>14069</v>
      </c>
      <c r="Q2291" s="3" t="s">
        <v>14076</v>
      </c>
      <c r="R2291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1" s="3" t="str">
        <f>VLOOKUP($B2291,[1]Offline!$A$2:$K$2447,2,FALSE)</f>
        <v>Hypermarket</v>
      </c>
      <c r="T2291" s="3" t="str">
        <f>VLOOKUP($B2291,[1]Offline!$A$2:$K$2447,6,FALSE)</f>
        <v>08:00-21:00 (13Hrs)</v>
      </c>
      <c r="U2291" s="3" t="str">
        <f>VLOOKUP($B2291,[1]Offline!$A$2:$K$2447,8,FALSE)</f>
        <v>เลขที่ 153/3 หมู่ 1 ต.บรบือ อ.บรบือ จ.มหาสารคาม 44130</v>
      </c>
      <c r="V2291" s="11" t="str">
        <f t="shared" si="350"/>
        <v>เลขที่ 153/3 หมู่ 1 ต.บรบือ อ.บรบือ จ.มหาสารคาม 44130, โทรศัพท์: 081-234-7264</v>
      </c>
      <c r="W2291" s="3" t="str">
        <f>VLOOKUP($B2291,[1]Offline!$A$2:$K$2447,5,FALSE)</f>
        <v>store5168@lotuss.com</v>
      </c>
      <c r="X2291" s="3" t="str">
        <f>VLOOKUP($B2291,[1]Offline!$A$2:$K$2447,10,FALSE)</f>
        <v>081-234-7264</v>
      </c>
      <c r="Y2291" t="s">
        <v>15156</v>
      </c>
      <c r="Z2291" t="str">
        <f t="shared" si="351"/>
        <v>0812347264</v>
      </c>
      <c r="AA2291" t="str">
        <f t="shared" si="352"/>
        <v>081-234-7264</v>
      </c>
      <c r="AB2291" t="str">
        <f t="shared" si="353"/>
        <v>Valid</v>
      </c>
      <c r="AC2291" s="4" t="str">
        <f t="shared" si="355"/>
        <v>Valid</v>
      </c>
      <c r="AD2291" t="s">
        <v>15157</v>
      </c>
      <c r="AE2291" s="11" t="s">
        <v>15156</v>
      </c>
    </row>
    <row r="2292" spans="1:31" ht="16" x14ac:dyDescent="0.2">
      <c r="A2292" t="s">
        <v>15158</v>
      </c>
      <c r="B2292">
        <v>5169</v>
      </c>
      <c r="C2292" t="str">
        <f t="shared" si="348"/>
        <v>store_doc_5169</v>
      </c>
      <c r="D2292" t="s">
        <v>15159</v>
      </c>
      <c r="E2292" t="s">
        <v>15160</v>
      </c>
      <c r="F2292">
        <v>13.352900999999999</v>
      </c>
      <c r="G2292">
        <v>101.00214</v>
      </c>
      <c r="H2292" t="str">
        <f t="shared" si="354"/>
        <v>https://www.google.com/maps/place/13.352901,101.00214</v>
      </c>
      <c r="I2292" t="s">
        <v>28</v>
      </c>
      <c r="J2292" t="s">
        <v>14067</v>
      </c>
      <c r="K2292" t="s">
        <v>15161</v>
      </c>
      <c r="L2292" t="s">
        <v>1527</v>
      </c>
      <c r="M2292" t="s">
        <v>1528</v>
      </c>
      <c r="N2292">
        <v>20000</v>
      </c>
      <c r="O2292" t="s">
        <v>6622</v>
      </c>
      <c r="P2292" t="s">
        <v>14069</v>
      </c>
      <c r="Q2292" s="3" t="s">
        <v>35</v>
      </c>
      <c r="R2292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2" s="3" t="str">
        <f>VLOOKUP($B2292,[1]Offline!$A$2:$K$2447,2,FALSE)</f>
        <v>Hypermarket</v>
      </c>
      <c r="T2292" s="3" t="str">
        <f>VLOOKUP($B2292,[1]Offline!$A$2:$K$2447,6,FALSE)</f>
        <v>08.00-21.00 (13Hrs)</v>
      </c>
      <c r="U2292" s="3" t="str">
        <f>VLOOKUP($B2292,[1]Offline!$A$2:$K$2447,8,FALSE)</f>
        <v>เลขที่ 57/37 ม.6 ต.บ้านสวน อ.เมืองชลบุรี จ.ชลบุรี 20000</v>
      </c>
      <c r="V2292" s="11" t="str">
        <f t="shared" si="350"/>
        <v>เลขที่ 57/37 ม.6 ต.บ้านสวน อ.เมืองชลบุรี จ.ชลบุรี 20000, โทรศัพท์: 03-845-9471</v>
      </c>
      <c r="W2292" s="3" t="str">
        <f>VLOOKUP($B2292,[1]Offline!$A$2:$K$2447,5,FALSE)</f>
        <v>store5169@lotuss.com</v>
      </c>
      <c r="X2292" s="3" t="str">
        <f>VLOOKUP($B2292,[1]Offline!$A$2:$K$2447,10,FALSE)</f>
        <v>03-845-9471</v>
      </c>
      <c r="Y2292" t="s">
        <v>15162</v>
      </c>
      <c r="Z2292" t="str">
        <f t="shared" si="351"/>
        <v>038459471</v>
      </c>
      <c r="AA2292" t="str">
        <f t="shared" si="352"/>
        <v>03-845-9471</v>
      </c>
      <c r="AB2292" t="str">
        <f t="shared" si="353"/>
        <v>Valid</v>
      </c>
      <c r="AC2292" s="4" t="str">
        <f t="shared" si="355"/>
        <v>Valid</v>
      </c>
      <c r="AD2292" t="s">
        <v>15163</v>
      </c>
      <c r="AE2292" s="11" t="s">
        <v>15162</v>
      </c>
    </row>
    <row r="2293" spans="1:31" ht="16" x14ac:dyDescent="0.2">
      <c r="A2293" t="s">
        <v>15164</v>
      </c>
      <c r="B2293">
        <v>5170</v>
      </c>
      <c r="C2293" t="str">
        <f t="shared" si="348"/>
        <v>store_doc_5170</v>
      </c>
      <c r="D2293" t="s">
        <v>15165</v>
      </c>
      <c r="E2293" t="s">
        <v>15166</v>
      </c>
      <c r="F2293">
        <v>18.429621999999998</v>
      </c>
      <c r="G2293">
        <v>98.681400999999994</v>
      </c>
      <c r="H2293" t="str">
        <f t="shared" si="354"/>
        <v>https://www.google.com/maps/place/18.429622,98.681401</v>
      </c>
      <c r="I2293" t="s">
        <v>28</v>
      </c>
      <c r="J2293" t="s">
        <v>14067</v>
      </c>
      <c r="K2293" t="s">
        <v>15167</v>
      </c>
      <c r="L2293" t="s">
        <v>9212</v>
      </c>
      <c r="M2293" t="s">
        <v>470</v>
      </c>
      <c r="N2293">
        <v>50160</v>
      </c>
      <c r="O2293" t="s">
        <v>9213</v>
      </c>
      <c r="P2293" t="s">
        <v>14069</v>
      </c>
      <c r="Q2293" s="3" t="s">
        <v>14076</v>
      </c>
      <c r="R2293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3" s="3" t="str">
        <f>VLOOKUP($B2293,[1]Offline!$A$2:$K$2447,2,FALSE)</f>
        <v>Hypermarket</v>
      </c>
      <c r="T2293" s="3" t="str">
        <f>VLOOKUP($B2293,[1]Offline!$A$2:$K$2447,6,FALSE)</f>
        <v>08:00-21:00 (13Hrs)</v>
      </c>
      <c r="U2293" s="3" t="str">
        <f>VLOOKUP($B2293,[1]Offline!$A$2:$K$2447,8,FALSE)</f>
        <v>เลขที่ 100 หมู่ 11 ต.ข่วงเปา อ.จอมทอง จ.เชียงใหม่ 50160</v>
      </c>
      <c r="V2293" s="11" t="str">
        <f t="shared" si="350"/>
        <v>เลขที่ 100 หมู่ 11 ต.ข่วงเปา อ.จอมทอง จ.เชียงใหม่ 50160, โทรศัพท์: 05-311-4621</v>
      </c>
      <c r="W2293" s="3" t="str">
        <f>VLOOKUP($B2293,[1]Offline!$A$2:$K$2447,5,FALSE)</f>
        <v>store5170@lotuss.com</v>
      </c>
      <c r="X2293" s="3" t="str">
        <f>VLOOKUP($B2293,[1]Offline!$A$2:$K$2447,10,FALSE)</f>
        <v>05-311-4621</v>
      </c>
      <c r="Y2293" t="s">
        <v>15168</v>
      </c>
      <c r="Z2293" t="str">
        <f t="shared" si="351"/>
        <v>053114621</v>
      </c>
      <c r="AA2293" t="str">
        <f t="shared" si="352"/>
        <v>05-311-4621</v>
      </c>
      <c r="AB2293" t="str">
        <f t="shared" si="353"/>
        <v>Valid</v>
      </c>
      <c r="AC2293" s="4" t="str">
        <f t="shared" si="355"/>
        <v>Valid</v>
      </c>
      <c r="AD2293" t="s">
        <v>15169</v>
      </c>
      <c r="AE2293" s="11" t="s">
        <v>15168</v>
      </c>
    </row>
    <row r="2294" spans="1:31" ht="16" x14ac:dyDescent="0.2">
      <c r="A2294" t="s">
        <v>15170</v>
      </c>
      <c r="B2294">
        <v>5171</v>
      </c>
      <c r="C2294" t="str">
        <f t="shared" si="348"/>
        <v>store_doc_5171</v>
      </c>
      <c r="D2294" t="s">
        <v>15171</v>
      </c>
      <c r="E2294" t="s">
        <v>15172</v>
      </c>
      <c r="F2294">
        <v>14.580418</v>
      </c>
      <c r="G2294">
        <v>100.460229</v>
      </c>
      <c r="H2294" t="str">
        <f t="shared" si="354"/>
        <v>https://www.google.com/maps/place/14.580418,100.460229</v>
      </c>
      <c r="I2294" t="s">
        <v>28</v>
      </c>
      <c r="J2294" t="s">
        <v>14067</v>
      </c>
      <c r="K2294" t="s">
        <v>15173</v>
      </c>
      <c r="L2294" t="s">
        <v>6991</v>
      </c>
      <c r="M2294" t="s">
        <v>2630</v>
      </c>
      <c r="N2294">
        <v>14000</v>
      </c>
      <c r="O2294" t="s">
        <v>7812</v>
      </c>
      <c r="P2294" t="s">
        <v>14069</v>
      </c>
      <c r="Q2294" s="3" t="s">
        <v>13878</v>
      </c>
      <c r="R2294" s="3" t="str">
        <f t="shared" si="34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4" s="3" t="str">
        <f>VLOOKUP($B2294,[1]Offline!$A$2:$K$2447,2,FALSE)</f>
        <v>Hypermarket</v>
      </c>
      <c r="T2294" s="3" t="str">
        <f>VLOOKUP($B2294,[1]Offline!$A$2:$K$2447,6,FALSE)</f>
        <v>08.00-21.00 (13 Hrs )</v>
      </c>
      <c r="U2294" s="3" t="str">
        <f>VLOOKUP($B2294,[1]Offline!$A$2:$K$2447,8,FALSE)</f>
        <v>เลขที่ 73 ถ.เลี่ยงเมือง 1 ต.โพสะ อ.เมือง จ.อ่างทอง 14000</v>
      </c>
      <c r="V2294" s="11" t="str">
        <f t="shared" si="350"/>
        <v>เลขที่ 73 ถ.เลี่ยงเมือง 1 ต.โพสะ อ.เมือง จ.อ่างทอง 14000, โทรศัพท์: 03-561-0260</v>
      </c>
      <c r="W2294" s="3" t="str">
        <f>VLOOKUP($B2294,[1]Offline!$A$2:$K$2447,5,FALSE)</f>
        <v>store5171@lotuss.com</v>
      </c>
      <c r="X2294" s="3" t="str">
        <f>VLOOKUP($B2294,[1]Offline!$A$2:$K$2447,10,FALSE)</f>
        <v>03-561-0260</v>
      </c>
      <c r="Y2294" t="s">
        <v>15174</v>
      </c>
      <c r="Z2294" t="str">
        <f t="shared" si="351"/>
        <v>035610260</v>
      </c>
      <c r="AA2294" t="str">
        <f t="shared" si="352"/>
        <v>03-561-0260</v>
      </c>
      <c r="AB2294" t="str">
        <f t="shared" si="353"/>
        <v>Valid</v>
      </c>
      <c r="AC2294" s="4" t="str">
        <f t="shared" si="355"/>
        <v>Valid</v>
      </c>
      <c r="AD2294" t="s">
        <v>15175</v>
      </c>
      <c r="AE2294" s="11" t="s">
        <v>15174</v>
      </c>
    </row>
    <row r="2295" spans="1:31" ht="16" x14ac:dyDescent="0.2">
      <c r="A2295" t="s">
        <v>15176</v>
      </c>
      <c r="B2295">
        <v>5172</v>
      </c>
      <c r="C2295" t="str">
        <f t="shared" si="348"/>
        <v>store_doc_5172</v>
      </c>
      <c r="D2295" t="s">
        <v>15177</v>
      </c>
      <c r="E2295" t="s">
        <v>15178</v>
      </c>
      <c r="F2295">
        <v>15.841271000000001</v>
      </c>
      <c r="G2295">
        <v>103.372705</v>
      </c>
      <c r="H2295" t="str">
        <f t="shared" si="354"/>
        <v>https://www.google.com/maps/place/15.841271,103.372705</v>
      </c>
      <c r="I2295" t="s">
        <v>28</v>
      </c>
      <c r="J2295" t="s">
        <v>14067</v>
      </c>
      <c r="K2295" t="s">
        <v>15179</v>
      </c>
      <c r="L2295" t="s">
        <v>3114</v>
      </c>
      <c r="M2295" t="s">
        <v>3115</v>
      </c>
      <c r="N2295">
        <v>44120</v>
      </c>
      <c r="O2295" t="s">
        <v>3116</v>
      </c>
      <c r="P2295" t="s">
        <v>14069</v>
      </c>
      <c r="Q2295" s="3" t="s">
        <v>13878</v>
      </c>
      <c r="R2295" s="3" t="str">
        <f t="shared" si="349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5" s="3" t="str">
        <f>VLOOKUP($B2295,[1]Offline!$A$2:$K$2447,2,FALSE)</f>
        <v>Hypermarket</v>
      </c>
      <c r="T2295" s="3" t="str">
        <f>VLOOKUP($B2295,[1]Offline!$A$2:$K$2447,6,FALSE)</f>
        <v>08:00-21:00 (13Hrs)</v>
      </c>
      <c r="U2295" s="3" t="str">
        <f>VLOOKUP($B2295,[1]Offline!$A$2:$K$2447,8,FALSE)</f>
        <v>เลขที่ 477 หมู่ 2 ต.หนองแสง อ.วาปีปทุม จ.มหาสารคาม 44120</v>
      </c>
      <c r="V2295" s="11" t="str">
        <f t="shared" si="350"/>
        <v>เลขที่ 477 หมู่ 2 ต.หนองแสง อ.วาปีปทุม จ.มหาสารคาม 44120, โทรศัพท์: 04-375-0831</v>
      </c>
      <c r="W2295" s="3" t="str">
        <f>VLOOKUP($B2295,[1]Offline!$A$2:$K$2447,5,FALSE)</f>
        <v>store5172@lotuss.com</v>
      </c>
      <c r="X2295" s="3" t="str">
        <f>VLOOKUP($B2295,[1]Offline!$A$2:$K$2447,10,FALSE)</f>
        <v>04-375-0831</v>
      </c>
      <c r="Y2295" t="s">
        <v>15180</v>
      </c>
      <c r="Z2295" t="str">
        <f t="shared" si="351"/>
        <v>043750831</v>
      </c>
      <c r="AA2295" t="str">
        <f t="shared" si="352"/>
        <v>04-375-0831</v>
      </c>
      <c r="AB2295" t="str">
        <f t="shared" si="353"/>
        <v>Valid</v>
      </c>
      <c r="AC2295" s="4" t="str">
        <f t="shared" si="355"/>
        <v>Valid</v>
      </c>
      <c r="AD2295" t="s">
        <v>15181</v>
      </c>
      <c r="AE2295" s="11" t="s">
        <v>15180</v>
      </c>
    </row>
    <row r="2296" spans="1:31" ht="16" x14ac:dyDescent="0.2">
      <c r="A2296" t="s">
        <v>15182</v>
      </c>
      <c r="B2296">
        <v>5173</v>
      </c>
      <c r="C2296" t="str">
        <f t="shared" si="348"/>
        <v>store_doc_5173</v>
      </c>
      <c r="D2296" t="s">
        <v>15183</v>
      </c>
      <c r="E2296" t="s">
        <v>15184</v>
      </c>
      <c r="F2296">
        <v>15.439757999999999</v>
      </c>
      <c r="G2296">
        <v>101.069958</v>
      </c>
      <c r="H2296" t="str">
        <f t="shared" si="354"/>
        <v>https://www.google.com/maps/place/15.439758,101.069958</v>
      </c>
      <c r="I2296" t="s">
        <v>28</v>
      </c>
      <c r="J2296" t="s">
        <v>14067</v>
      </c>
      <c r="K2296" t="s">
        <v>15185</v>
      </c>
      <c r="L2296" t="s">
        <v>6633</v>
      </c>
      <c r="M2296" t="s">
        <v>3530</v>
      </c>
      <c r="N2296">
        <v>67170</v>
      </c>
      <c r="O2296" t="s">
        <v>6634</v>
      </c>
      <c r="P2296" t="s">
        <v>14069</v>
      </c>
      <c r="Q2296" s="3" t="s">
        <v>170</v>
      </c>
      <c r="R2296" s="3" t="str">
        <f t="shared" si="34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6" s="3" t="str">
        <f>VLOOKUP($B2296,[1]Offline!$A$2:$K$2447,2,FALSE)</f>
        <v>Hypermarket</v>
      </c>
      <c r="T2296" s="3" t="str">
        <f>VLOOKUP($B2296,[1]Offline!$A$2:$K$2447,6,FALSE)</f>
        <v>08:00-21:00 (13Hrs)</v>
      </c>
      <c r="U2296" s="3" t="str">
        <f>VLOOKUP($B2296,[1]Offline!$A$2:$K$2447,8,FALSE)</f>
        <v>เลขที่ 701 หมู่ 5 ต.สระกรวด อ.ศรีเทพ จ.เพชรบูรณ์ 67170</v>
      </c>
      <c r="V2296" s="11" t="str">
        <f t="shared" si="350"/>
        <v>เลขที่ 701 หมู่ 5 ต.สระกรวด อ.ศรีเทพ จ.เพชรบูรณ์ 67170, โทรศัพท์: 05-678-6460</v>
      </c>
      <c r="W2296" s="3" t="str">
        <f>VLOOKUP($B2296,[1]Offline!$A$2:$K$2447,5,FALSE)</f>
        <v>store5173@lotuss.com</v>
      </c>
      <c r="X2296" s="3" t="str">
        <f>VLOOKUP($B2296,[1]Offline!$A$2:$K$2447,10,FALSE)</f>
        <v>05-678-6460</v>
      </c>
      <c r="Y2296" t="s">
        <v>15186</v>
      </c>
      <c r="Z2296" t="str">
        <f t="shared" si="351"/>
        <v>056786460</v>
      </c>
      <c r="AA2296" t="str">
        <f t="shared" si="352"/>
        <v>05-678-6460</v>
      </c>
      <c r="AB2296" t="str">
        <f t="shared" si="353"/>
        <v>Valid</v>
      </c>
      <c r="AC2296" s="4" t="str">
        <f t="shared" si="355"/>
        <v>Valid</v>
      </c>
      <c r="AD2296" t="s">
        <v>15187</v>
      </c>
      <c r="AE2296" s="11" t="s">
        <v>15186</v>
      </c>
    </row>
    <row r="2297" spans="1:31" ht="16" x14ac:dyDescent="0.2">
      <c r="A2297" t="s">
        <v>15188</v>
      </c>
      <c r="B2297">
        <v>5174</v>
      </c>
      <c r="C2297" t="str">
        <f t="shared" si="348"/>
        <v>store_doc_5174</v>
      </c>
      <c r="D2297" t="s">
        <v>15189</v>
      </c>
      <c r="E2297" t="s">
        <v>15190</v>
      </c>
      <c r="F2297">
        <v>14.11979</v>
      </c>
      <c r="G2297">
        <v>101.000159</v>
      </c>
      <c r="H2297" t="str">
        <f t="shared" si="354"/>
        <v>https://www.google.com/maps/place/14.11979,101.000159</v>
      </c>
      <c r="I2297" t="s">
        <v>28</v>
      </c>
      <c r="J2297" t="s">
        <v>14067</v>
      </c>
      <c r="K2297" t="s">
        <v>15191</v>
      </c>
      <c r="L2297" t="s">
        <v>2459</v>
      </c>
      <c r="M2297" t="s">
        <v>1972</v>
      </c>
      <c r="N2297">
        <v>26120</v>
      </c>
      <c r="O2297" t="s">
        <v>2460</v>
      </c>
      <c r="P2297" t="s">
        <v>14069</v>
      </c>
      <c r="Q2297" s="3" t="s">
        <v>35</v>
      </c>
      <c r="R2297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7" s="3" t="str">
        <f>VLOOKUP($B2297,[1]Offline!$A$2:$K$2447,2,FALSE)</f>
        <v>Hypermarket</v>
      </c>
      <c r="T2297" s="3" t="str">
        <f>VLOOKUP($B2297,[1]Offline!$A$2:$K$2447,6,FALSE)</f>
        <v>08.00-21.00 (13Hrs)</v>
      </c>
      <c r="U2297" s="3" t="str">
        <f>VLOOKUP($B2297,[1]Offline!$A$2:$K$2447,8,FALSE)</f>
        <v>เลขที่ 450 ม.2 ต.องครักษ์ อ.องครักษ์ จ.นครนายก 26120</v>
      </c>
      <c r="V2297" s="11" t="str">
        <f t="shared" si="350"/>
        <v>เลขที่ 450 ม.2 ต.องครักษ์ อ.องครักษ์ จ.นครนายก 26120, โทรศัพท์: 03-734-9205</v>
      </c>
      <c r="W2297" s="3" t="str">
        <f>VLOOKUP($B2297,[1]Offline!$A$2:$K$2447,5,FALSE)</f>
        <v>store5174@lotuss.com</v>
      </c>
      <c r="X2297" s="3" t="str">
        <f>VLOOKUP($B2297,[1]Offline!$A$2:$K$2447,10,FALSE)</f>
        <v>03-734-9205</v>
      </c>
      <c r="Y2297" t="s">
        <v>15192</v>
      </c>
      <c r="Z2297" t="str">
        <f t="shared" si="351"/>
        <v>037349205</v>
      </c>
      <c r="AA2297" t="str">
        <f t="shared" si="352"/>
        <v>03-734-9205</v>
      </c>
      <c r="AB2297" t="str">
        <f t="shared" si="353"/>
        <v>Valid</v>
      </c>
      <c r="AC2297" s="4" t="str">
        <f t="shared" si="355"/>
        <v>Valid</v>
      </c>
      <c r="AD2297" t="s">
        <v>15193</v>
      </c>
      <c r="AE2297" s="11" t="s">
        <v>15192</v>
      </c>
    </row>
    <row r="2298" spans="1:31" ht="16" x14ac:dyDescent="0.2">
      <c r="A2298" t="s">
        <v>15194</v>
      </c>
      <c r="B2298">
        <v>5175</v>
      </c>
      <c r="C2298" t="str">
        <f t="shared" si="348"/>
        <v>store_doc_5175</v>
      </c>
      <c r="D2298" t="s">
        <v>15195</v>
      </c>
      <c r="E2298" t="s">
        <v>15196</v>
      </c>
      <c r="F2298">
        <v>13.97939</v>
      </c>
      <c r="G2298">
        <v>100.55110000000001</v>
      </c>
      <c r="H2298" t="str">
        <f t="shared" si="354"/>
        <v>https://www.google.com/maps/place/13.97939,100.5511</v>
      </c>
      <c r="I2298" t="s">
        <v>28</v>
      </c>
      <c r="J2298" t="s">
        <v>14067</v>
      </c>
      <c r="K2298" t="s">
        <v>15197</v>
      </c>
      <c r="L2298" t="s">
        <v>15198</v>
      </c>
      <c r="M2298" t="s">
        <v>13372</v>
      </c>
      <c r="N2298">
        <v>12000</v>
      </c>
      <c r="O2298" t="s">
        <v>15199</v>
      </c>
      <c r="P2298" t="s">
        <v>14069</v>
      </c>
      <c r="Q2298" s="3" t="s">
        <v>35</v>
      </c>
      <c r="R2298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8" s="3" t="str">
        <f>VLOOKUP($B2298,[1]Offline!$A$2:$K$2447,2,FALSE)</f>
        <v>Hypermarket</v>
      </c>
      <c r="T2298" s="3" t="str">
        <f>VLOOKUP($B2298,[1]Offline!$A$2:$K$2447,6,FALSE)</f>
        <v>08.00-21.00 (13Hrs )</v>
      </c>
      <c r="U2298" s="3" t="str">
        <f>VLOOKUP($B2298,[1]Offline!$A$2:$K$2447,8,FALSE)</f>
        <v>เลขที่ 204 ม.5 ต.บางกะดี อ.เมืองปทุมธานี จ.ปทุมธานี 12000</v>
      </c>
      <c r="V2298" s="11" t="str">
        <f t="shared" si="350"/>
        <v>เลขที่ 204 ม.5 ต.บางกะดี อ.เมืองปทุมธานี จ.ปทุมธานี 12000, โทรศัพท์: 02-147-2370</v>
      </c>
      <c r="W2298" s="3" t="str">
        <f>VLOOKUP($B2298,[1]Offline!$A$2:$K$2447,5,FALSE)</f>
        <v>store5175@lotuss.com</v>
      </c>
      <c r="X2298" s="3">
        <f>VLOOKUP($B2298,[1]Offline!$A$2:$K$2447,10,FALSE)</f>
        <v>21472370</v>
      </c>
      <c r="Y2298" s="8" t="s">
        <v>15200</v>
      </c>
      <c r="Z2298" t="str">
        <f t="shared" si="351"/>
        <v>021472370</v>
      </c>
      <c r="AA2298" t="str">
        <f t="shared" si="352"/>
        <v>02-147-2370</v>
      </c>
      <c r="AB2298" t="str">
        <f t="shared" si="353"/>
        <v>Valid</v>
      </c>
      <c r="AC2298" s="4" t="str">
        <f t="shared" si="355"/>
        <v>Valid</v>
      </c>
      <c r="AD2298" t="s">
        <v>15200</v>
      </c>
      <c r="AE2298" s="11" t="s">
        <v>15201</v>
      </c>
    </row>
    <row r="2299" spans="1:31" ht="16" x14ac:dyDescent="0.2">
      <c r="A2299" t="s">
        <v>15202</v>
      </c>
      <c r="B2299">
        <v>5176</v>
      </c>
      <c r="C2299" t="str">
        <f t="shared" si="348"/>
        <v>store_doc_5176</v>
      </c>
      <c r="D2299" t="s">
        <v>15203</v>
      </c>
      <c r="E2299" t="s">
        <v>15204</v>
      </c>
      <c r="F2299">
        <v>13.587445000000001</v>
      </c>
      <c r="G2299">
        <v>100.59805</v>
      </c>
      <c r="H2299" t="str">
        <f t="shared" si="354"/>
        <v>https://www.google.com/maps/place/13.587445,100.59805</v>
      </c>
      <c r="I2299" t="s">
        <v>123</v>
      </c>
      <c r="J2299" t="s">
        <v>14067</v>
      </c>
      <c r="K2299" t="s">
        <v>15205</v>
      </c>
      <c r="L2299" t="s">
        <v>99</v>
      </c>
      <c r="M2299" t="s">
        <v>100</v>
      </c>
      <c r="N2299">
        <v>10270</v>
      </c>
      <c r="O2299" t="s">
        <v>1615</v>
      </c>
      <c r="P2299" t="s">
        <v>15206</v>
      </c>
      <c r="Q2299" s="3" t="s">
        <v>15207</v>
      </c>
      <c r="R2299" s="3" t="str">
        <f t="shared" si="349"/>
        <v>8:00-21:00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299" s="3" t="e">
        <f>VLOOKUP($B2299,[1]Offline!$A$2:$K$2447,2,FALSE)</f>
        <v>#N/A</v>
      </c>
      <c r="T2299" s="3" t="e">
        <f>VLOOKUP($B2299,[1]Offline!$A$2:$K$2447,6,FALSE)</f>
        <v>#N/A</v>
      </c>
      <c r="U2299" s="3" t="e">
        <f>VLOOKUP($B2299,[1]Offline!$A$2:$K$2447,8,FALSE)</f>
        <v>#N/A</v>
      </c>
      <c r="V2299" s="11" t="e">
        <f t="shared" si="350"/>
        <v>#N/A</v>
      </c>
      <c r="W2299" s="3" t="e">
        <f>VLOOKUP($B2299,[1]Offline!$A$2:$K$2447,5,FALSE)</f>
        <v>#N/A</v>
      </c>
      <c r="X2299" s="3" t="e">
        <f>VLOOKUP($B2299,[1]Offline!$A$2:$K$2447,10,FALSE)</f>
        <v>#N/A</v>
      </c>
      <c r="Y2299" t="e">
        <v>#N/A</v>
      </c>
      <c r="Z2299" t="e">
        <f t="shared" si="351"/>
        <v>#N/A</v>
      </c>
      <c r="AA2299" t="e">
        <f t="shared" si="352"/>
        <v>#N/A</v>
      </c>
      <c r="AB2299" t="e">
        <f t="shared" si="353"/>
        <v>#N/A</v>
      </c>
      <c r="AC2299" s="4"/>
      <c r="AD2299" t="e">
        <v>#N/A</v>
      </c>
    </row>
    <row r="2300" spans="1:31" ht="16" x14ac:dyDescent="0.2">
      <c r="A2300" t="s">
        <v>15208</v>
      </c>
      <c r="B2300">
        <v>5177</v>
      </c>
      <c r="C2300" t="str">
        <f t="shared" si="348"/>
        <v>store_doc_5177</v>
      </c>
      <c r="D2300" t="s">
        <v>15209</v>
      </c>
      <c r="E2300" t="s">
        <v>15210</v>
      </c>
      <c r="F2300">
        <v>13.720764000000001</v>
      </c>
      <c r="G2300">
        <v>100.792597</v>
      </c>
      <c r="H2300" t="str">
        <f t="shared" si="354"/>
        <v>https://www.google.com/maps/place/13.720764,100.792597</v>
      </c>
      <c r="I2300" t="s">
        <v>28</v>
      </c>
      <c r="J2300" t="s">
        <v>14067</v>
      </c>
      <c r="K2300" t="s">
        <v>15211</v>
      </c>
      <c r="L2300" t="s">
        <v>223</v>
      </c>
      <c r="M2300" t="s">
        <v>32</v>
      </c>
      <c r="N2300">
        <v>10520</v>
      </c>
      <c r="O2300" t="s">
        <v>3659</v>
      </c>
      <c r="P2300" t="s">
        <v>14069</v>
      </c>
      <c r="Q2300" s="3" t="s">
        <v>170</v>
      </c>
      <c r="R2300" s="3" t="str">
        <f t="shared" si="349"/>
        <v>7:00-21:00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0" s="3" t="str">
        <f>VLOOKUP($B2300,[1]Offline!$A$2:$K$2447,2,FALSE)</f>
        <v>Hypermarket</v>
      </c>
      <c r="T2300" s="3" t="str">
        <f>VLOOKUP($B2300,[1]Offline!$A$2:$K$2447,6,FALSE)</f>
        <v>08.00-21.00 (13Hrs)</v>
      </c>
      <c r="U2300" s="3" t="str">
        <f>VLOOKUP($B2300,[1]Offline!$A$2:$K$2447,8,FALSE)</f>
        <v>เลขที่ เลขที่ 362 ถนนหลวงแพ่ง แขวงทับยาว เขตลาดกระบัง กทม. 10520</v>
      </c>
      <c r="V2300" s="11" t="str">
        <f t="shared" si="350"/>
        <v>เลขที่ เลขที่ 362 ถนนหลวงแพ่ง แขวงทับยาว เขตลาดกระบัง กทม. 10520, โทรศัพท์: 02-326-7023</v>
      </c>
      <c r="W2300" s="3" t="str">
        <f>VLOOKUP($B2300,[1]Offline!$A$2:$K$2447,5,FALSE)</f>
        <v>store5177@lotuss.com</v>
      </c>
      <c r="X2300" s="3" t="str">
        <f>VLOOKUP($B2300,[1]Offline!$A$2:$K$2447,10,FALSE)</f>
        <v>02-3267023</v>
      </c>
      <c r="Y2300" t="s">
        <v>15212</v>
      </c>
      <c r="Z2300" t="str">
        <f t="shared" si="351"/>
        <v>023267023</v>
      </c>
      <c r="AA2300" t="str">
        <f t="shared" si="352"/>
        <v>02-326-7023</v>
      </c>
      <c r="AB2300" t="str">
        <f t="shared" si="353"/>
        <v>Valid</v>
      </c>
      <c r="AC2300" s="4" t="str">
        <f>IF(AND(LEFT($Z2300,1)="0", OR(LEN(SUBSTITUTE($Z2300,"-",""))=9, AND(LEFT($Z2300,2)&lt;&gt;"02", LEN(SUBSTITUTE($Z2300,"-",""))=10))), "Valid", "Invalid")</f>
        <v>Valid</v>
      </c>
      <c r="AD2300" t="s">
        <v>15213</v>
      </c>
      <c r="AE2300" s="11" t="s">
        <v>15214</v>
      </c>
    </row>
    <row r="2301" spans="1:31" ht="16" x14ac:dyDescent="0.2">
      <c r="A2301" t="s">
        <v>15215</v>
      </c>
      <c r="B2301">
        <v>5178</v>
      </c>
      <c r="C2301" t="str">
        <f t="shared" si="348"/>
        <v>store_doc_5178</v>
      </c>
      <c r="D2301" t="s">
        <v>15216</v>
      </c>
      <c r="E2301" t="s">
        <v>15217</v>
      </c>
      <c r="F2301">
        <v>14.585003</v>
      </c>
      <c r="G2301">
        <v>100.974616</v>
      </c>
      <c r="H2301" t="str">
        <f t="shared" si="354"/>
        <v>https://www.google.com/maps/place/14.585003,100.974616</v>
      </c>
      <c r="I2301" t="s">
        <v>28</v>
      </c>
      <c r="J2301" t="s">
        <v>14067</v>
      </c>
      <c r="K2301" t="s">
        <v>15218</v>
      </c>
      <c r="L2301" t="s">
        <v>2575</v>
      </c>
      <c r="M2301" t="s">
        <v>1121</v>
      </c>
      <c r="N2301">
        <v>18110</v>
      </c>
      <c r="O2301" t="s">
        <v>2576</v>
      </c>
      <c r="P2301" t="s">
        <v>14069</v>
      </c>
      <c r="Q2301" s="3" t="s">
        <v>14076</v>
      </c>
      <c r="R2301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1" s="3" t="str">
        <f>VLOOKUP($B2301,[1]Offline!$A$2:$K$2447,2,FALSE)</f>
        <v>Hypermarket</v>
      </c>
      <c r="T2301" s="3" t="str">
        <f>VLOOKUP($B2301,[1]Offline!$A$2:$K$2447,6,FALSE)</f>
        <v>08.00-21.00 (13Hrs)</v>
      </c>
      <c r="U2301" s="3" t="str">
        <f>VLOOKUP($B2301,[1]Offline!$A$2:$K$2447,8,FALSE)</f>
        <v>เลขที่ 177,177/1,177/2 หมู่ 1 ต.ตาลเดี่ยว อ.แก่งคอย จ.สระบุรี 18110</v>
      </c>
      <c r="V2301" s="11" t="str">
        <f t="shared" si="350"/>
        <v>เลขที่ 177,177/1,177/2 หมู่ 1 ต.ตาลเดี่ยว อ.แก่งคอย จ.สระบุรี 18110, โทรศัพท์: 03-624-8063</v>
      </c>
      <c r="W2301" s="3" t="str">
        <f>VLOOKUP($B2301,[1]Offline!$A$2:$K$2447,5,FALSE)</f>
        <v>store5178@lotuss.com</v>
      </c>
      <c r="X2301" s="3" t="str">
        <f>VLOOKUP($B2301,[1]Offline!$A$2:$K$2447,10,FALSE)</f>
        <v xml:space="preserve">036-248063 </v>
      </c>
      <c r="Y2301" s="8" t="s">
        <v>15219</v>
      </c>
      <c r="Z2301" t="str">
        <f t="shared" si="351"/>
        <v>036248063</v>
      </c>
      <c r="AA2301" t="str">
        <f t="shared" si="352"/>
        <v>03-624-8063</v>
      </c>
      <c r="AB2301" t="str">
        <f t="shared" si="353"/>
        <v>Valid</v>
      </c>
      <c r="AC2301" s="4" t="str">
        <f>IF(AND(LEFT($Z2301,1)="0", OR(LEN(SUBSTITUTE($Z2301,"-",""))=9, AND(LEFT($Z2301,2)&lt;&gt;"02", LEN(SUBSTITUTE($Z2301,"-",""))=10))), "Valid", "Invalid")</f>
        <v>Valid</v>
      </c>
      <c r="AD2301" t="s">
        <v>15220</v>
      </c>
      <c r="AE2301" s="11" t="s">
        <v>15221</v>
      </c>
    </row>
    <row r="2302" spans="1:31" ht="16" x14ac:dyDescent="0.2">
      <c r="A2302" t="s">
        <v>15222</v>
      </c>
      <c r="B2302">
        <v>5179</v>
      </c>
      <c r="C2302" t="str">
        <f t="shared" si="348"/>
        <v>store_doc_5179</v>
      </c>
      <c r="D2302" t="s">
        <v>15223</v>
      </c>
      <c r="E2302" t="s">
        <v>15224</v>
      </c>
      <c r="F2302">
        <v>13.74779</v>
      </c>
      <c r="G2302">
        <v>100.53904</v>
      </c>
      <c r="H2302" t="str">
        <f t="shared" si="354"/>
        <v>https://www.google.com/maps/place/13.74779,100.53904</v>
      </c>
      <c r="I2302" t="s">
        <v>123</v>
      </c>
      <c r="J2302" t="s">
        <v>14067</v>
      </c>
      <c r="K2302" t="s">
        <v>15225</v>
      </c>
      <c r="L2302" t="s">
        <v>8405</v>
      </c>
      <c r="M2302" t="s">
        <v>32</v>
      </c>
      <c r="N2302">
        <v>10330</v>
      </c>
      <c r="O2302" t="s">
        <v>15226</v>
      </c>
      <c r="P2302" t="s">
        <v>15206</v>
      </c>
      <c r="Q2302" s="3" t="s">
        <v>15207</v>
      </c>
      <c r="R2302" s="3" t="str">
        <f t="shared" si="349"/>
        <v>8:00-21:00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2" s="3" t="e">
        <f>VLOOKUP($B2302,[1]Offline!$A$2:$K$2447,2,FALSE)</f>
        <v>#N/A</v>
      </c>
      <c r="T2302" s="3" t="e">
        <f>VLOOKUP($B2302,[1]Offline!$A$2:$K$2447,6,FALSE)</f>
        <v>#N/A</v>
      </c>
      <c r="U2302" s="3" t="e">
        <f>VLOOKUP($B2302,[1]Offline!$A$2:$K$2447,8,FALSE)</f>
        <v>#N/A</v>
      </c>
      <c r="V2302" s="11" t="e">
        <f t="shared" si="350"/>
        <v>#N/A</v>
      </c>
      <c r="W2302" s="3" t="e">
        <f>VLOOKUP($B2302,[1]Offline!$A$2:$K$2447,5,FALSE)</f>
        <v>#N/A</v>
      </c>
      <c r="X2302" s="3" t="e">
        <f>VLOOKUP($B2302,[1]Offline!$A$2:$K$2447,10,FALSE)</f>
        <v>#N/A</v>
      </c>
      <c r="Y2302" t="e">
        <v>#N/A</v>
      </c>
      <c r="Z2302" t="e">
        <f t="shared" si="351"/>
        <v>#N/A</v>
      </c>
      <c r="AA2302" t="e">
        <f t="shared" si="352"/>
        <v>#N/A</v>
      </c>
      <c r="AB2302" t="e">
        <f t="shared" si="353"/>
        <v>#N/A</v>
      </c>
      <c r="AC2302" s="4"/>
      <c r="AD2302" t="e">
        <v>#N/A</v>
      </c>
    </row>
    <row r="2303" spans="1:31" s="5" customFormat="1" ht="16" x14ac:dyDescent="0.2">
      <c r="A2303" t="s">
        <v>15227</v>
      </c>
      <c r="B2303" s="5">
        <v>5180</v>
      </c>
      <c r="C2303" t="str">
        <f t="shared" si="348"/>
        <v>store_doc_5180</v>
      </c>
      <c r="D2303" s="5" t="s">
        <v>15228</v>
      </c>
      <c r="E2303" s="5" t="s">
        <v>15229</v>
      </c>
      <c r="F2303" s="5">
        <v>13.582069000000001</v>
      </c>
      <c r="G2303" s="5">
        <v>100.836</v>
      </c>
      <c r="H2303" t="str">
        <f t="shared" si="354"/>
        <v>https://www.google.com/maps/place/13.582069,100.836</v>
      </c>
      <c r="I2303" s="5" t="s">
        <v>28</v>
      </c>
      <c r="J2303" s="5" t="s">
        <v>14067</v>
      </c>
      <c r="K2303" s="5" t="s">
        <v>6613</v>
      </c>
      <c r="L2303" s="5" t="s">
        <v>11274</v>
      </c>
      <c r="M2303" s="5" t="s">
        <v>11275</v>
      </c>
      <c r="N2303" s="5">
        <v>10560</v>
      </c>
      <c r="O2303" s="5" t="s">
        <v>11276</v>
      </c>
      <c r="P2303" s="5" t="s">
        <v>14069</v>
      </c>
      <c r="Q2303" s="3" t="s">
        <v>35</v>
      </c>
      <c r="R2303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3" s="5" t="str">
        <f>VLOOKUP($B2303,[1]Offline!$A$2:$K$2447,2,FALSE)</f>
        <v>Hypermarket</v>
      </c>
      <c r="T2303" s="5" t="str">
        <f>VLOOKUP($B2303,[1]Offline!$A$2:$K$2447,6,FALSE)</f>
        <v>08.00-21.00 (13Hrs)</v>
      </c>
      <c r="U2303" s="5" t="str">
        <f>VLOOKUP($B2303,[1]Offline!$A$2:$K$2447,8,FALSE)</f>
        <v>เลขที่ 328 หมู่ที่ 1 ต.บางบ่อ อ.บางบ่อ จ.สมุทรปราการ 10560</v>
      </c>
      <c r="V2303" s="11" t="str">
        <f t="shared" si="350"/>
        <v>เลขที่ 328 หมู่ที่ 1 ต.บางบ่อ อ.บางบ่อ จ.สมุทรปราการ 10560, โทรศัพท์: 000-238-1349</v>
      </c>
      <c r="W2303" s="5" t="str">
        <f>VLOOKUP($B2303,[1]Offline!$A$2:$K$2447,5,FALSE)</f>
        <v>store5180@lotuss.com</v>
      </c>
      <c r="X2303" s="5" t="str">
        <f>VLOOKUP($B2303,[1]Offline!$A$2:$K$2447,10,FALSE)</f>
        <v>02-381349</v>
      </c>
      <c r="Y2303" s="7" t="s">
        <v>15230</v>
      </c>
      <c r="Z2303" s="5" t="str">
        <f t="shared" si="351"/>
        <v>02381349</v>
      </c>
      <c r="AA2303" t="str">
        <f t="shared" si="352"/>
        <v>000-238-1349</v>
      </c>
      <c r="AB2303" s="5" t="str">
        <f t="shared" si="353"/>
        <v>Invalid</v>
      </c>
      <c r="AC2303" s="6" t="str">
        <f t="shared" ref="AC2303:AC2321" si="356">IF(AND(LEFT($Z2303,1)="0", OR(LEN(SUBSTITUTE($Z2303,"-",""))=9, AND(LEFT($Z2303,2)&lt;&gt;"02", LEN(SUBSTITUTE($Z2303,"-",""))=10))), "Valid", "Invalid")</f>
        <v>Invalid</v>
      </c>
      <c r="AD2303" s="5" t="s">
        <v>15230</v>
      </c>
      <c r="AE2303" s="11" t="s">
        <v>15231</v>
      </c>
    </row>
    <row r="2304" spans="1:31" ht="16" x14ac:dyDescent="0.2">
      <c r="A2304" t="s">
        <v>15232</v>
      </c>
      <c r="B2304">
        <v>5181</v>
      </c>
      <c r="C2304" t="str">
        <f t="shared" si="348"/>
        <v>store_doc_5181</v>
      </c>
      <c r="D2304" t="s">
        <v>15233</v>
      </c>
      <c r="E2304" t="s">
        <v>15234</v>
      </c>
      <c r="F2304">
        <v>12.798944000000001</v>
      </c>
      <c r="G2304">
        <v>99.972282000000007</v>
      </c>
      <c r="H2304" t="str">
        <f t="shared" si="354"/>
        <v>https://www.google.com/maps/place/12.798944,99.972282</v>
      </c>
      <c r="I2304" t="s">
        <v>28</v>
      </c>
      <c r="J2304" t="s">
        <v>14067</v>
      </c>
      <c r="K2304" t="s">
        <v>15235</v>
      </c>
      <c r="L2304" t="s">
        <v>754</v>
      </c>
      <c r="M2304" t="s">
        <v>755</v>
      </c>
      <c r="N2304">
        <v>76120</v>
      </c>
      <c r="O2304" t="s">
        <v>756</v>
      </c>
      <c r="P2304" t="s">
        <v>14069</v>
      </c>
      <c r="Q2304" s="3" t="s">
        <v>14076</v>
      </c>
      <c r="R2304" s="3" t="str">
        <f t="shared" si="349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4" s="3" t="str">
        <f>VLOOKUP($B2304,[1]Offline!$A$2:$K$2447,2,FALSE)</f>
        <v>Hypermarket</v>
      </c>
      <c r="T2304" s="3" t="str">
        <f>VLOOKUP($B2304,[1]Offline!$A$2:$K$2447,6,FALSE)</f>
        <v>08.00-22.00 (14 Hrs)</v>
      </c>
      <c r="U2304" s="3" t="str">
        <f>VLOOKUP($B2304,[1]Offline!$A$2:$K$2447,8,FALSE)</f>
        <v>เลขที่ 10, 10/2 ถ.ศรีสกุลไทย ต.ชะอำ อ.ชะอำ จ.เพชรบุรี 76120</v>
      </c>
      <c r="V2304" s="11" t="str">
        <f t="shared" si="350"/>
        <v>เลขที่ 10, 10/2 ถ.ศรีสกุลไทย ต.ชะอำ อ.ชะอำ จ.เพชรบุรี 76120, โทรศัพท์: 03-247-3689</v>
      </c>
      <c r="W2304" s="3" t="str">
        <f>VLOOKUP($B2304,[1]Offline!$A$2:$K$2447,5,FALSE)</f>
        <v>store5181@lotuss.com</v>
      </c>
      <c r="X2304" s="3" t="str">
        <f>VLOOKUP($B2304,[1]Offline!$A$2:$K$2447,10,FALSE)</f>
        <v>032-473689</v>
      </c>
      <c r="Y2304" t="s">
        <v>15236</v>
      </c>
      <c r="Z2304" t="str">
        <f t="shared" si="351"/>
        <v>032473689</v>
      </c>
      <c r="AA2304" t="str">
        <f t="shared" si="352"/>
        <v>03-247-3689</v>
      </c>
      <c r="AB2304" t="str">
        <f t="shared" si="353"/>
        <v>Valid</v>
      </c>
      <c r="AC2304" s="4" t="str">
        <f t="shared" si="356"/>
        <v>Valid</v>
      </c>
      <c r="AD2304" t="s">
        <v>15237</v>
      </c>
      <c r="AE2304" s="11" t="s">
        <v>15238</v>
      </c>
    </row>
    <row r="2305" spans="1:31" ht="16" x14ac:dyDescent="0.2">
      <c r="A2305" t="s">
        <v>15239</v>
      </c>
      <c r="B2305">
        <v>5182</v>
      </c>
      <c r="C2305" t="str">
        <f t="shared" si="348"/>
        <v>store_doc_5182</v>
      </c>
      <c r="D2305" t="s">
        <v>15240</v>
      </c>
      <c r="E2305" t="s">
        <v>15241</v>
      </c>
      <c r="F2305">
        <v>13.860118</v>
      </c>
      <c r="G2305">
        <v>100.70001600000001</v>
      </c>
      <c r="H2305" t="str">
        <f t="shared" si="354"/>
        <v>https://www.google.com/maps/place/13.860118,100.700016</v>
      </c>
      <c r="I2305" t="s">
        <v>28</v>
      </c>
      <c r="J2305" t="s">
        <v>14067</v>
      </c>
      <c r="K2305" t="s">
        <v>15242</v>
      </c>
      <c r="L2305" t="s">
        <v>15243</v>
      </c>
      <c r="M2305" t="s">
        <v>32</v>
      </c>
      <c r="N2305">
        <v>10510</v>
      </c>
      <c r="O2305" t="s">
        <v>437</v>
      </c>
      <c r="P2305" t="s">
        <v>14069</v>
      </c>
      <c r="Q2305" s="3" t="s">
        <v>35</v>
      </c>
      <c r="R2305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5" s="3" t="str">
        <f>VLOOKUP($B2305,[1]Offline!$A$2:$K$2447,2,FALSE)</f>
        <v>Hypermarket</v>
      </c>
      <c r="T2305" s="3" t="str">
        <f>VLOOKUP($B2305,[1]Offline!$A$2:$K$2447,6,FALSE)</f>
        <v>08:00-22:00 (14Hrs)</v>
      </c>
      <c r="U2305" s="3" t="str">
        <f>VLOOKUP($B2305,[1]Offline!$A$2:$K$2447,8,FALSE)</f>
        <v>เลขที่ 153 ถ.เลียบคลองสอง แขวงบางชัน เขตคลองสามวา กรุงเทพมหานคร 10510</v>
      </c>
      <c r="V2305" s="11" t="str">
        <f t="shared" si="350"/>
        <v>เลขที่ 153 ถ.เลียบคลองสอง แขวงบางชัน เขตคลองสามวา กรุงเทพมหานคร 10510, โทรศัพท์: 02-130-6296</v>
      </c>
      <c r="W2305" s="3" t="str">
        <f>VLOOKUP($B2305,[1]Offline!$A$2:$K$2447,5,FALSE)</f>
        <v>store5182@lotuss.com</v>
      </c>
      <c r="X2305" s="3" t="str">
        <f>VLOOKUP($B2305,[1]Offline!$A$2:$K$2447,10,FALSE)</f>
        <v>02-130-6296</v>
      </c>
      <c r="Y2305" t="s">
        <v>15244</v>
      </c>
      <c r="Z2305" t="str">
        <f t="shared" si="351"/>
        <v>021306296</v>
      </c>
      <c r="AA2305" t="str">
        <f t="shared" si="352"/>
        <v>02-130-6296</v>
      </c>
      <c r="AB2305" t="str">
        <f t="shared" si="353"/>
        <v>Valid</v>
      </c>
      <c r="AC2305" s="4" t="str">
        <f t="shared" si="356"/>
        <v>Valid</v>
      </c>
      <c r="AD2305" t="s">
        <v>15245</v>
      </c>
      <c r="AE2305" s="11" t="s">
        <v>15244</v>
      </c>
    </row>
    <row r="2306" spans="1:31" ht="16" x14ac:dyDescent="0.2">
      <c r="A2306" t="s">
        <v>15246</v>
      </c>
      <c r="B2306">
        <v>5183</v>
      </c>
      <c r="C2306" t="str">
        <f t="shared" si="348"/>
        <v>store_doc_5183</v>
      </c>
      <c r="D2306" t="s">
        <v>15247</v>
      </c>
      <c r="E2306" t="s">
        <v>15248</v>
      </c>
      <c r="F2306">
        <v>13.92685</v>
      </c>
      <c r="G2306">
        <v>100.525868</v>
      </c>
      <c r="H2306" t="str">
        <f t="shared" si="354"/>
        <v>https://www.google.com/maps/place/13.92685,100.525868</v>
      </c>
      <c r="I2306" t="s">
        <v>28</v>
      </c>
      <c r="J2306" t="s">
        <v>14067</v>
      </c>
      <c r="K2306" t="s">
        <v>15249</v>
      </c>
      <c r="L2306" t="s">
        <v>11437</v>
      </c>
      <c r="M2306" t="s">
        <v>232</v>
      </c>
      <c r="N2306">
        <v>11120</v>
      </c>
      <c r="O2306" t="s">
        <v>13754</v>
      </c>
      <c r="P2306" t="s">
        <v>14069</v>
      </c>
      <c r="Q2306" s="3" t="s">
        <v>35</v>
      </c>
      <c r="R2306" s="3" t="str">
        <f t="shared" si="349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6" s="3" t="str">
        <f>VLOOKUP($B2306,[1]Offline!$A$2:$K$2447,2,FALSE)</f>
        <v>Hypermarket</v>
      </c>
      <c r="T2306" s="3" t="str">
        <f>VLOOKUP($B2306,[1]Offline!$A$2:$K$2447,6,FALSE)</f>
        <v>08.00-21.00 (13Hrs)</v>
      </c>
      <c r="U2306" s="3" t="str">
        <f>VLOOKUP($B2306,[1]Offline!$A$2:$K$2447,8,FALSE)</f>
        <v>เลขที่ 75 หมู่ที่ 5 ต.บ้านใหม่ อ.ปากเกร็ด จ.นนทบุรี 11120</v>
      </c>
      <c r="V2306" s="11" t="str">
        <f t="shared" si="350"/>
        <v>เลขที่ 75 หมู่ที่ 5 ต.บ้านใหม่ อ.ปากเกร็ด จ.นนทบุรี 11120, โทรศัพท์: 02-157-7004</v>
      </c>
      <c r="W2306" s="3" t="str">
        <f>VLOOKUP($B2306,[1]Offline!$A$2:$K$2447,5,FALSE)</f>
        <v>store5183@lotuss.com</v>
      </c>
      <c r="X2306" s="3" t="str">
        <f>VLOOKUP($B2306,[1]Offline!$A$2:$K$2447,10,FALSE)</f>
        <v>02-1577-0040</v>
      </c>
      <c r="Y2306" t="s">
        <v>15250</v>
      </c>
      <c r="Z2306" t="str">
        <f t="shared" si="351"/>
        <v>021577004</v>
      </c>
      <c r="AA2306" t="str">
        <f t="shared" si="352"/>
        <v>02-157-7004</v>
      </c>
      <c r="AB2306" t="str">
        <f t="shared" si="353"/>
        <v>Valid</v>
      </c>
      <c r="AC2306" s="4" t="str">
        <f t="shared" si="356"/>
        <v>Valid</v>
      </c>
      <c r="AD2306" t="s">
        <v>15251</v>
      </c>
      <c r="AE2306" s="11" t="s">
        <v>15252</v>
      </c>
    </row>
    <row r="2307" spans="1:31" ht="16" x14ac:dyDescent="0.2">
      <c r="A2307" t="s">
        <v>15253</v>
      </c>
      <c r="B2307">
        <v>5184</v>
      </c>
      <c r="C2307" t="str">
        <f t="shared" ref="C2307:C2370" si="357">CONCATENATE("store_doc_",B2307)</f>
        <v>store_doc_5184</v>
      </c>
      <c r="D2307" t="s">
        <v>15254</v>
      </c>
      <c r="E2307" t="s">
        <v>15255</v>
      </c>
      <c r="F2307">
        <v>13.91235681</v>
      </c>
      <c r="G2307">
        <v>100.4509956</v>
      </c>
      <c r="H2307" t="str">
        <f t="shared" si="354"/>
        <v>https://www.google.com/maps/place/13.91235681,100.4509956</v>
      </c>
      <c r="I2307" t="s">
        <v>28</v>
      </c>
      <c r="J2307" t="s">
        <v>14067</v>
      </c>
      <c r="K2307" t="s">
        <v>15256</v>
      </c>
      <c r="L2307" t="s">
        <v>11437</v>
      </c>
      <c r="M2307" t="s">
        <v>11421</v>
      </c>
      <c r="N2307">
        <v>11120</v>
      </c>
      <c r="O2307" t="s">
        <v>15257</v>
      </c>
      <c r="P2307" t="s">
        <v>14069</v>
      </c>
      <c r="Q2307" s="3" t="s">
        <v>35</v>
      </c>
      <c r="R2307" s="3" t="str">
        <f t="shared" ref="R2307:R2370" si="358">_xlfn.CONCAT($Q2307,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7" s="3" t="str">
        <f>VLOOKUP($B2307,[1]Offline!$A$2:$K$2447,2,FALSE)</f>
        <v>Hypermarket</v>
      </c>
      <c r="T2307" s="3" t="str">
        <f>VLOOKUP($B2307,[1]Offline!$A$2:$K$2447,6,FALSE)</f>
        <v>07.00-22.00 (15Hrs)</v>
      </c>
      <c r="U2307" s="3" t="str">
        <f>VLOOKUP($B2307,[1]Offline!$A$2:$K$2447,8,FALSE)</f>
        <v>เลขที่ 30/17 หมู่ 4 ต.อ้อมเกร็ด อ.ปากเกร็ด จ.นนทบุรี 11120</v>
      </c>
      <c r="V2307" s="11" t="str">
        <f t="shared" ref="V2307:V2370" si="359">$U2307 &amp; ", โทรศัพท์: " &amp; $AE2307</f>
        <v>เลขที่ 30/17 หมู่ 4 ต.อ้อมเกร็ด อ.ปากเกร็ด จ.นนทบุรี 11120, โทรศัพท์: 02-581-0203</v>
      </c>
      <c r="W2307" s="3" t="str">
        <f>VLOOKUP($B2307,[1]Offline!$A$2:$K$2447,5,FALSE)</f>
        <v>store5184@lotuss.com</v>
      </c>
      <c r="X2307" s="3">
        <f>VLOOKUP($B2307,[1]Offline!$A$2:$K$2447,10,FALSE)</f>
        <v>25810203</v>
      </c>
      <c r="Y2307" s="8" t="s">
        <v>15258</v>
      </c>
      <c r="Z2307" t="str">
        <f t="shared" ref="Z2307:Z2370" si="360">SUBSTITUTE($Y2307, "-", "")</f>
        <v>025810203</v>
      </c>
      <c r="AA2307" t="str">
        <f t="shared" ref="AA2307:AA2370" si="361">IF(LEN($Z2307)=9, TEXT($Z2307, "00-000-0000"), TEXT($Z2307, "000-000-0000"))</f>
        <v>02-581-0203</v>
      </c>
      <c r="AB2307" t="str">
        <f t="shared" ref="AB2307:AB2370" si="362">IF(AND(LEFT($Z2307,1)="0", OR(LEN($Z2307)=9, LEN($Z2307)=10)), "Valid", "Invalid")</f>
        <v>Valid</v>
      </c>
      <c r="AC2307" s="4" t="str">
        <f t="shared" si="356"/>
        <v>Valid</v>
      </c>
      <c r="AD2307" t="s">
        <v>15258</v>
      </c>
      <c r="AE2307" s="11" t="s">
        <v>15259</v>
      </c>
    </row>
    <row r="2308" spans="1:31" ht="16" x14ac:dyDescent="0.2">
      <c r="A2308" t="s">
        <v>15260</v>
      </c>
      <c r="B2308">
        <v>5185</v>
      </c>
      <c r="C2308" t="str">
        <f t="shared" si="357"/>
        <v>store_doc_5185</v>
      </c>
      <c r="D2308" t="s">
        <v>15261</v>
      </c>
      <c r="E2308" t="s">
        <v>15262</v>
      </c>
      <c r="F2308">
        <v>13.726761</v>
      </c>
      <c r="G2308">
        <v>100.5089505</v>
      </c>
      <c r="H2308" t="str">
        <f t="shared" ref="H2308:H2371" si="363">CONCATENATE("https://www.google.com/maps/place/",F2308,",",G2308)</f>
        <v>https://www.google.com/maps/place/13.726761,100.5089505</v>
      </c>
      <c r="I2308" t="s">
        <v>28</v>
      </c>
      <c r="J2308" t="s">
        <v>14067</v>
      </c>
      <c r="K2308">
        <v>168</v>
      </c>
      <c r="L2308" t="s">
        <v>15263</v>
      </c>
      <c r="M2308" t="s">
        <v>32</v>
      </c>
      <c r="N2308">
        <v>10600</v>
      </c>
      <c r="O2308" t="s">
        <v>15264</v>
      </c>
      <c r="P2308" t="s">
        <v>14069</v>
      </c>
      <c r="Q2308" s="3" t="s">
        <v>13878</v>
      </c>
      <c r="R2308" s="3" t="str">
        <f t="shared" si="358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8" s="3" t="str">
        <f>VLOOKUP($B2308,[1]Offline!$A$2:$K$2447,2,FALSE)</f>
        <v>Hypermarket</v>
      </c>
      <c r="T2308" s="3" t="str">
        <f>VLOOKUP($B2308,[1]Offline!$A$2:$K$2447,6,FALSE)</f>
        <v>08.00-22.00 (14 Hrs)</v>
      </c>
      <c r="U2308" s="3" t="str">
        <f>VLOOKUP($B2308,[1]Offline!$A$2:$K$2447,8,FALSE)</f>
        <v>เลขที่ 168 ถ.เจริญนคร แขวงคลองต้นไทร เขตคลองสาน กรุงเทพมหานคร 10600</v>
      </c>
      <c r="V2308" s="11" t="str">
        <f t="shared" si="359"/>
        <v>เลขที่ 168 ถ.เจริญนคร แขวงคลองต้นไทร เขตคลองสาน กรุงเทพมหานคร 10600, โทรศัพท์: 02-853-3605</v>
      </c>
      <c r="W2308" s="3" t="str">
        <f>VLOOKUP($B2308,[1]Offline!$A$2:$K$2447,5,FALSE)</f>
        <v>store5185@lotuss.com</v>
      </c>
      <c r="X2308" s="3" t="str">
        <f>VLOOKUP($B2308,[1]Offline!$A$2:$K$2447,10,FALSE)</f>
        <v>028533605-9</v>
      </c>
      <c r="Y2308" s="8" t="s">
        <v>15265</v>
      </c>
      <c r="Z2308" t="str">
        <f t="shared" si="360"/>
        <v>028533605</v>
      </c>
      <c r="AA2308" t="str">
        <f t="shared" si="361"/>
        <v>02-853-3605</v>
      </c>
      <c r="AB2308" t="str">
        <f t="shared" si="362"/>
        <v>Valid</v>
      </c>
      <c r="AC2308" s="4" t="str">
        <f t="shared" si="356"/>
        <v>Valid</v>
      </c>
      <c r="AD2308" t="s">
        <v>15265</v>
      </c>
      <c r="AE2308" s="11" t="s">
        <v>15266</v>
      </c>
    </row>
    <row r="2309" spans="1:31" ht="16" x14ac:dyDescent="0.2">
      <c r="A2309" t="s">
        <v>15267</v>
      </c>
      <c r="B2309">
        <v>5186</v>
      </c>
      <c r="C2309" t="str">
        <f t="shared" si="357"/>
        <v>store_doc_5186</v>
      </c>
      <c r="D2309" t="s">
        <v>15268</v>
      </c>
      <c r="E2309" t="s">
        <v>15269</v>
      </c>
      <c r="F2309">
        <v>14.877300872399999</v>
      </c>
      <c r="G2309">
        <v>101.721636293</v>
      </c>
      <c r="H2309" t="str">
        <f t="shared" si="363"/>
        <v>https://www.google.com/maps/place/14.8773008724,101.721636293</v>
      </c>
      <c r="I2309" t="s">
        <v>28</v>
      </c>
      <c r="J2309" t="s">
        <v>14067</v>
      </c>
      <c r="K2309" t="s">
        <v>15270</v>
      </c>
      <c r="L2309" t="s">
        <v>15271</v>
      </c>
      <c r="M2309" t="s">
        <v>13275</v>
      </c>
      <c r="N2309">
        <v>30140</v>
      </c>
      <c r="O2309" t="s">
        <v>15272</v>
      </c>
      <c r="P2309" t="s">
        <v>14069</v>
      </c>
      <c r="Q2309" s="3" t="s">
        <v>35</v>
      </c>
      <c r="R2309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09" s="3" t="str">
        <f>VLOOKUP($B2309,[1]Offline!$A$2:$K$2447,2,FALSE)</f>
        <v>Hypermarket</v>
      </c>
      <c r="T2309" s="3" t="str">
        <f>VLOOKUP($B2309,[1]Offline!$A$2:$K$2447,6,FALSE)</f>
        <v>08:00-21:00 (13Hrs)</v>
      </c>
      <c r="U2309" s="3" t="str">
        <f>VLOOKUP($B2309,[1]Offline!$A$2:$K$2447,8,FALSE)</f>
        <v>เลขที่ 234/1, 234/2, 234/3 หมู่ที่ 2 ต.มิตรภาพ อ.สีคิ้ว จ.นครราชสีมา 30140</v>
      </c>
      <c r="V2309" s="11" t="str">
        <f t="shared" si="359"/>
        <v>เลขที่ 234/1, 234/2, 234/3 หมู่ที่ 2 ต.มิตรภาพ อ.สีคิ้ว จ.นครราชสีมา 30140, โทรศัพท์: 04-498-4171</v>
      </c>
      <c r="W2309" s="3" t="str">
        <f>VLOOKUP($B2309,[1]Offline!$A$2:$K$2447,5,FALSE)</f>
        <v>store5186@lotuss.com</v>
      </c>
      <c r="X2309" s="3" t="str">
        <f>VLOOKUP($B2309,[1]Offline!$A$2:$K$2447,10,FALSE)</f>
        <v>044-984171</v>
      </c>
      <c r="Y2309" t="s">
        <v>15273</v>
      </c>
      <c r="Z2309" t="str">
        <f t="shared" si="360"/>
        <v>044984171</v>
      </c>
      <c r="AA2309" t="str">
        <f t="shared" si="361"/>
        <v>04-498-4171</v>
      </c>
      <c r="AB2309" t="str">
        <f t="shared" si="362"/>
        <v>Valid</v>
      </c>
      <c r="AC2309" s="4" t="str">
        <f t="shared" si="356"/>
        <v>Valid</v>
      </c>
      <c r="AD2309" t="s">
        <v>15274</v>
      </c>
      <c r="AE2309" s="11" t="s">
        <v>15275</v>
      </c>
    </row>
    <row r="2310" spans="1:31" ht="16" x14ac:dyDescent="0.2">
      <c r="A2310" t="s">
        <v>15276</v>
      </c>
      <c r="B2310">
        <v>5187</v>
      </c>
      <c r="C2310" t="str">
        <f t="shared" si="357"/>
        <v>store_doc_5187</v>
      </c>
      <c r="D2310" t="s">
        <v>15277</v>
      </c>
      <c r="E2310" t="s">
        <v>15278</v>
      </c>
      <c r="F2310">
        <v>6.554284</v>
      </c>
      <c r="G2310">
        <v>101.271154</v>
      </c>
      <c r="H2310" t="str">
        <f t="shared" si="363"/>
        <v>https://www.google.com/maps/place/6.554284,101.271154</v>
      </c>
      <c r="I2310" t="s">
        <v>28</v>
      </c>
      <c r="J2310" t="s">
        <v>14067</v>
      </c>
      <c r="K2310" t="s">
        <v>15279</v>
      </c>
      <c r="L2310" t="s">
        <v>15280</v>
      </c>
      <c r="M2310" t="s">
        <v>15281</v>
      </c>
      <c r="N2310">
        <v>95000</v>
      </c>
      <c r="O2310" t="s">
        <v>15282</v>
      </c>
      <c r="P2310" t="s">
        <v>14069</v>
      </c>
      <c r="Q2310" s="3" t="s">
        <v>15283</v>
      </c>
      <c r="R2310" s="3" t="str">
        <f t="shared" si="358"/>
        <v>7:00-18:00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0" s="3" t="str">
        <f>VLOOKUP($B2310,[1]Offline!$A$2:$K$2447,2,FALSE)</f>
        <v>Hypermarket</v>
      </c>
      <c r="T2310" s="3" t="str">
        <f>VLOOKUP($B2310,[1]Offline!$A$2:$K$2447,6,FALSE)</f>
        <v>08.00-22.00 (14Hrs)</v>
      </c>
      <c r="U2310" s="3" t="str">
        <f>VLOOKUP($B2310,[1]Offline!$A$2:$K$2447,8,FALSE)</f>
        <v>เลขที่ 23 ถนนเทศบาล 1 ต.สะเตง อ.เมือง จ.ยะลา 95000</v>
      </c>
      <c r="V2310" s="11" t="str">
        <f t="shared" si="359"/>
        <v>เลขที่ 23 ถนนเทศบาล 1 ต.สะเตง อ.เมือง จ.ยะลา 95000, โทรศัพท์: 07-324-4166</v>
      </c>
      <c r="W2310" s="3" t="str">
        <f>VLOOKUP($B2310,[1]Offline!$A$2:$K$2447,5,FALSE)</f>
        <v>store5187@lotuss.com</v>
      </c>
      <c r="X2310" s="3" t="str">
        <f>VLOOKUP($B2310,[1]Offline!$A$2:$K$2447,10,FALSE)</f>
        <v>073-244166</v>
      </c>
      <c r="Y2310" t="s">
        <v>15284</v>
      </c>
      <c r="Z2310" t="str">
        <f t="shared" si="360"/>
        <v>073244166</v>
      </c>
      <c r="AA2310" t="str">
        <f t="shared" si="361"/>
        <v>07-324-4166</v>
      </c>
      <c r="AB2310" t="str">
        <f t="shared" si="362"/>
        <v>Valid</v>
      </c>
      <c r="AC2310" s="4" t="str">
        <f t="shared" si="356"/>
        <v>Valid</v>
      </c>
      <c r="AD2310" t="s">
        <v>15285</v>
      </c>
      <c r="AE2310" s="11" t="s">
        <v>15286</v>
      </c>
    </row>
    <row r="2311" spans="1:31" ht="16" x14ac:dyDescent="0.2">
      <c r="A2311" t="s">
        <v>15287</v>
      </c>
      <c r="B2311">
        <v>5501</v>
      </c>
      <c r="C2311" t="str">
        <f t="shared" si="357"/>
        <v>store_doc_5501</v>
      </c>
      <c r="D2311" t="s">
        <v>15288</v>
      </c>
      <c r="E2311" t="s">
        <v>15289</v>
      </c>
      <c r="F2311">
        <v>16.054508899999998</v>
      </c>
      <c r="G2311">
        <v>103.6382255</v>
      </c>
      <c r="H2311" t="str">
        <f t="shared" si="363"/>
        <v>https://www.google.com/maps/place/16.0545089,103.6382255</v>
      </c>
      <c r="I2311" t="s">
        <v>28</v>
      </c>
      <c r="J2311" t="s">
        <v>14067</v>
      </c>
      <c r="K2311" t="s">
        <v>15290</v>
      </c>
      <c r="L2311" t="s">
        <v>885</v>
      </c>
      <c r="M2311" t="s">
        <v>3196</v>
      </c>
      <c r="N2311">
        <v>45000</v>
      </c>
      <c r="O2311" t="s">
        <v>2425</v>
      </c>
      <c r="P2311" t="s">
        <v>14069</v>
      </c>
      <c r="Q2311" s="3" t="s">
        <v>35</v>
      </c>
      <c r="R2311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1" s="3" t="str">
        <f>VLOOKUP($B2311,[1]Offline!$A$2:$K$2447,2,FALSE)</f>
        <v>Hypermarket</v>
      </c>
      <c r="T2311" s="3" t="str">
        <f>VLOOKUP($B2311,[1]Offline!$A$2:$K$2447,6,FALSE)</f>
        <v>08:00-21:00 (13Hrs)</v>
      </c>
      <c r="U2311" s="3" t="str">
        <f>VLOOKUP($B2311,[1]Offline!$A$2:$K$2447,8,FALSE)</f>
        <v>เลขที่ 68 ถ.เทวาภิบาล ต.ในเมือง อ.เมืองร้อยเอ็ด จ.ร้อยเอ็ด 45000</v>
      </c>
      <c r="V2311" s="11" t="str">
        <f t="shared" si="359"/>
        <v>เลขที่ 68 ถ.เทวาภิบาล ต.ในเมือง อ.เมืองร้อยเอ็ด จ.ร้อยเอ็ด 45000, โทรศัพท์: 04-351-3420</v>
      </c>
      <c r="W2311" s="3" t="str">
        <f>VLOOKUP($B2311,[1]Offline!$A$2:$K$2447,5,FALSE)</f>
        <v>val001-vsm@lotuss.com</v>
      </c>
      <c r="X2311" s="3" t="str">
        <f>VLOOKUP($B2311,[1]Offline!$A$2:$K$2447,10,FALSE)</f>
        <v>043-513420</v>
      </c>
      <c r="Y2311" t="s">
        <v>15291</v>
      </c>
      <c r="Z2311" t="str">
        <f t="shared" si="360"/>
        <v>043513420</v>
      </c>
      <c r="AA2311" t="str">
        <f t="shared" si="361"/>
        <v>04-351-3420</v>
      </c>
      <c r="AB2311" t="str">
        <f t="shared" si="362"/>
        <v>Valid</v>
      </c>
      <c r="AC2311" s="4" t="str">
        <f t="shared" si="356"/>
        <v>Valid</v>
      </c>
      <c r="AD2311" t="s">
        <v>15292</v>
      </c>
      <c r="AE2311" s="11" t="s">
        <v>15293</v>
      </c>
    </row>
    <row r="2312" spans="1:31" ht="16" x14ac:dyDescent="0.2">
      <c r="A2312" t="s">
        <v>15294</v>
      </c>
      <c r="B2312">
        <v>5502</v>
      </c>
      <c r="C2312" t="str">
        <f t="shared" si="357"/>
        <v>store_doc_5502</v>
      </c>
      <c r="D2312" t="s">
        <v>15295</v>
      </c>
      <c r="E2312" t="s">
        <v>15296</v>
      </c>
      <c r="F2312">
        <v>17.607376299999999</v>
      </c>
      <c r="G2312">
        <v>100.08203829999999</v>
      </c>
      <c r="H2312" t="str">
        <f t="shared" si="363"/>
        <v>https://www.google.com/maps/place/17.6073763,100.0820383</v>
      </c>
      <c r="I2312" t="s">
        <v>28</v>
      </c>
      <c r="J2312" t="s">
        <v>14067</v>
      </c>
      <c r="K2312" t="s">
        <v>15297</v>
      </c>
      <c r="L2312" t="s">
        <v>885</v>
      </c>
      <c r="M2312" t="s">
        <v>6344</v>
      </c>
      <c r="N2312">
        <v>53000</v>
      </c>
      <c r="O2312" t="s">
        <v>4553</v>
      </c>
      <c r="P2312" t="s">
        <v>14069</v>
      </c>
      <c r="Q2312" s="3" t="s">
        <v>35</v>
      </c>
      <c r="R2312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2" s="3" t="str">
        <f>VLOOKUP($B2312,[1]Offline!$A$2:$K$2447,2,FALSE)</f>
        <v>Hypermarket</v>
      </c>
      <c r="T2312" s="3" t="str">
        <f>VLOOKUP($B2312,[1]Offline!$A$2:$K$2447,6,FALSE)</f>
        <v>06:00-21:00 (15Hrs)</v>
      </c>
      <c r="U2312" s="3" t="str">
        <f>VLOOKUP($B2312,[1]Offline!$A$2:$K$2447,8,FALSE)</f>
        <v>เลขที่ 2, 2/1, 2/2, 2/4 ถ.ศรีชาววัง ต.ท่าอิฐ อ.เมืองอุตรดิตถ์ จ.อุตรดิตถ์ 53000</v>
      </c>
      <c r="V2312" s="11" t="str">
        <f t="shared" si="359"/>
        <v>เลขที่ 2, 2/1, 2/2, 2/4 ถ.ศรีชาววัง ต.ท่าอิฐ อ.เมืองอุตรดิตถ์ จ.อุตรดิตถ์ 53000, โทรศัพท์: 05-544-3050</v>
      </c>
      <c r="W2312" s="3" t="str">
        <f>VLOOKUP($B2312,[1]Offline!$A$2:$K$2447,5,FALSE)</f>
        <v>val002-vsm@lotuss.com</v>
      </c>
      <c r="X2312" s="3" t="str">
        <f>VLOOKUP($B2312,[1]Offline!$A$2:$K$2447,10,FALSE)</f>
        <v>05-544-3050</v>
      </c>
      <c r="Y2312" t="s">
        <v>15298</v>
      </c>
      <c r="Z2312" t="str">
        <f t="shared" si="360"/>
        <v>055443050</v>
      </c>
      <c r="AA2312" t="str">
        <f t="shared" si="361"/>
        <v>05-544-3050</v>
      </c>
      <c r="AB2312" t="str">
        <f t="shared" si="362"/>
        <v>Valid</v>
      </c>
      <c r="AC2312" s="4" t="str">
        <f t="shared" si="356"/>
        <v>Valid</v>
      </c>
      <c r="AD2312" t="s">
        <v>15299</v>
      </c>
      <c r="AE2312" s="11" t="s">
        <v>15298</v>
      </c>
    </row>
    <row r="2313" spans="1:31" ht="16" x14ac:dyDescent="0.2">
      <c r="A2313" t="s">
        <v>15300</v>
      </c>
      <c r="B2313">
        <v>5503</v>
      </c>
      <c r="C2313" t="str">
        <f t="shared" si="357"/>
        <v>store_doc_5503</v>
      </c>
      <c r="D2313" t="s">
        <v>15301</v>
      </c>
      <c r="E2313" t="s">
        <v>15302</v>
      </c>
      <c r="F2313">
        <v>18.153832900000001</v>
      </c>
      <c r="G2313">
        <v>100.1565288</v>
      </c>
      <c r="H2313" t="str">
        <f t="shared" si="363"/>
        <v>https://www.google.com/maps/place/18.1538329,100.1565288</v>
      </c>
      <c r="I2313" t="s">
        <v>28</v>
      </c>
      <c r="J2313" t="s">
        <v>14067</v>
      </c>
      <c r="K2313" t="s">
        <v>15303</v>
      </c>
      <c r="L2313" t="s">
        <v>885</v>
      </c>
      <c r="M2313" t="s">
        <v>5832</v>
      </c>
      <c r="N2313">
        <v>54000</v>
      </c>
      <c r="O2313" t="s">
        <v>15304</v>
      </c>
      <c r="P2313" t="s">
        <v>14069</v>
      </c>
      <c r="Q2313" s="3" t="s">
        <v>14076</v>
      </c>
      <c r="R2313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3" s="3" t="str">
        <f>VLOOKUP($B2313,[1]Offline!$A$2:$K$2447,2,FALSE)</f>
        <v>Hypermarket</v>
      </c>
      <c r="T2313" s="3" t="str">
        <f>VLOOKUP($B2313,[1]Offline!$A$2:$K$2447,6,FALSE)</f>
        <v>08:00-21:00 (13Hrs)</v>
      </c>
      <c r="U2313" s="3" t="str">
        <f>VLOOKUP($B2313,[1]Offline!$A$2:$K$2447,8,FALSE)</f>
        <v>เลขที่ 55/4 หมู่ 1 ต.ทุ่งกวาว อ.เมือง จ.แพร่ 54000</v>
      </c>
      <c r="V2313" s="11" t="str">
        <f t="shared" si="359"/>
        <v>เลขที่ 55/4 หมู่ 1 ต.ทุ่งกวาว อ.เมือง จ.แพร่ 54000, โทรศัพท์: 05-462-1536</v>
      </c>
      <c r="W2313" s="3" t="str">
        <f>VLOOKUP($B2313,[1]Offline!$A$2:$K$2447,5,FALSE)</f>
        <v>val003-vsm@lotuss.com</v>
      </c>
      <c r="X2313" s="3" t="str">
        <f>VLOOKUP($B2313,[1]Offline!$A$2:$K$2447,10,FALSE)</f>
        <v>05-462-1536</v>
      </c>
      <c r="Y2313" t="s">
        <v>15305</v>
      </c>
      <c r="Z2313" t="str">
        <f t="shared" si="360"/>
        <v>054621536</v>
      </c>
      <c r="AA2313" t="str">
        <f t="shared" si="361"/>
        <v>05-462-1536</v>
      </c>
      <c r="AB2313" t="str">
        <f t="shared" si="362"/>
        <v>Valid</v>
      </c>
      <c r="AC2313" s="4" t="str">
        <f t="shared" si="356"/>
        <v>Valid</v>
      </c>
      <c r="AD2313" t="s">
        <v>15306</v>
      </c>
      <c r="AE2313" s="11" t="s">
        <v>15305</v>
      </c>
    </row>
    <row r="2314" spans="1:31" ht="16" x14ac:dyDescent="0.2">
      <c r="A2314" t="s">
        <v>15307</v>
      </c>
      <c r="B2314">
        <v>5504</v>
      </c>
      <c r="C2314" t="str">
        <f t="shared" si="357"/>
        <v>store_doc_5504</v>
      </c>
      <c r="D2314" t="s">
        <v>15308</v>
      </c>
      <c r="E2314" t="s">
        <v>15309</v>
      </c>
      <c r="F2314">
        <v>18.2799437</v>
      </c>
      <c r="G2314">
        <v>99.4932242</v>
      </c>
      <c r="H2314" t="str">
        <f t="shared" si="363"/>
        <v>https://www.google.com/maps/place/18.2799437,99.4932242</v>
      </c>
      <c r="I2314" t="s">
        <v>28</v>
      </c>
      <c r="J2314" t="s">
        <v>14067</v>
      </c>
      <c r="K2314" t="s">
        <v>15310</v>
      </c>
      <c r="L2314" t="s">
        <v>2109</v>
      </c>
      <c r="M2314" t="s">
        <v>2110</v>
      </c>
      <c r="N2314">
        <v>52000</v>
      </c>
      <c r="O2314" t="s">
        <v>2111</v>
      </c>
      <c r="P2314" t="s">
        <v>14069</v>
      </c>
      <c r="Q2314" s="3" t="s">
        <v>14076</v>
      </c>
      <c r="R2314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4" s="3" t="str">
        <f>VLOOKUP($B2314,[1]Offline!$A$2:$K$2447,2,FALSE)</f>
        <v>Hypermarket</v>
      </c>
      <c r="T2314" s="3" t="str">
        <f>VLOOKUP($B2314,[1]Offline!$A$2:$K$2447,6,FALSE)</f>
        <v>08:00-21:00 (13Hrs)</v>
      </c>
      <c r="U2314" s="3" t="str">
        <f>VLOOKUP($B2314,[1]Offline!$A$2:$K$2447,8,FALSE)</f>
        <v>เลขที่ 222 ถ.ไฮเวย์-ลำปาง-งาว ต.พระบาท อ.เมืองลำปาง จ.ลำปาง 52000</v>
      </c>
      <c r="V2314" s="11" t="str">
        <f t="shared" si="359"/>
        <v>เลขที่ 222 ถ.ไฮเวย์-ลำปาง-งาว ต.พระบาท อ.เมืองลำปาง จ.ลำปาง 52000, โทรศัพท์: 05-481-1463</v>
      </c>
      <c r="W2314" s="3" t="str">
        <f>VLOOKUP($B2314,[1]Offline!$A$2:$K$2447,5,FALSE)</f>
        <v>val004-vsm@lotuss.com</v>
      </c>
      <c r="X2314" s="3" t="str">
        <f>VLOOKUP($B2314,[1]Offline!$A$2:$K$2447,10,FALSE)</f>
        <v>05-481-1463</v>
      </c>
      <c r="Y2314" t="s">
        <v>15311</v>
      </c>
      <c r="Z2314" t="str">
        <f t="shared" si="360"/>
        <v>054811463</v>
      </c>
      <c r="AA2314" t="str">
        <f t="shared" si="361"/>
        <v>05-481-1463</v>
      </c>
      <c r="AB2314" t="str">
        <f t="shared" si="362"/>
        <v>Valid</v>
      </c>
      <c r="AC2314" s="4" t="str">
        <f t="shared" si="356"/>
        <v>Valid</v>
      </c>
      <c r="AD2314" t="s">
        <v>15312</v>
      </c>
      <c r="AE2314" s="11" t="s">
        <v>15311</v>
      </c>
    </row>
    <row r="2315" spans="1:31" ht="16" x14ac:dyDescent="0.2">
      <c r="A2315" t="s">
        <v>15313</v>
      </c>
      <c r="B2315">
        <v>5505</v>
      </c>
      <c r="C2315" t="str">
        <f t="shared" si="357"/>
        <v>store_doc_5505</v>
      </c>
      <c r="D2315" t="s">
        <v>15314</v>
      </c>
      <c r="E2315" t="s">
        <v>15315</v>
      </c>
      <c r="F2315">
        <v>15.182654700000001</v>
      </c>
      <c r="G2315">
        <v>100.1333793</v>
      </c>
      <c r="H2315" t="str">
        <f t="shared" si="363"/>
        <v>https://www.google.com/maps/place/15.1826547,100.1333793</v>
      </c>
      <c r="I2315" t="s">
        <v>28</v>
      </c>
      <c r="J2315" t="s">
        <v>14067</v>
      </c>
      <c r="K2315" t="s">
        <v>15316</v>
      </c>
      <c r="L2315" t="s">
        <v>885</v>
      </c>
      <c r="M2315" t="s">
        <v>2284</v>
      </c>
      <c r="N2315">
        <v>17000</v>
      </c>
      <c r="O2315" t="s">
        <v>15317</v>
      </c>
      <c r="P2315" t="s">
        <v>14069</v>
      </c>
      <c r="Q2315" s="3" t="s">
        <v>14076</v>
      </c>
      <c r="R2315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5" s="3" t="str">
        <f>VLOOKUP($B2315,[1]Offline!$A$2:$K$2447,2,FALSE)</f>
        <v>Hypermarket</v>
      </c>
      <c r="T2315" s="3" t="str">
        <f>VLOOKUP($B2315,[1]Offline!$A$2:$K$2447,6,FALSE)</f>
        <v>08.00-22.00 (14Hrs)</v>
      </c>
      <c r="U2315" s="3" t="str">
        <f>VLOOKUP($B2315,[1]Offline!$A$2:$K$2447,8,FALSE)</f>
        <v>เลขที่ 364/25 ถ.ทางหลวง 340 ต.บ้านกล้วย อ.เมือง จ.ชัยนาท 17000</v>
      </c>
      <c r="V2315" s="11" t="str">
        <f t="shared" si="359"/>
        <v>เลขที่ 364/25 ถ.ทางหลวง 340 ต.บ้านกล้วย อ.เมือง จ.ชัยนาท 17000, โทรศัพท์: 05-641-2867</v>
      </c>
      <c r="W2315" s="3" t="str">
        <f>VLOOKUP($B2315,[1]Offline!$A$2:$K$2447,5,FALSE)</f>
        <v>val005-vsm@lotuss.com</v>
      </c>
      <c r="X2315" s="3" t="str">
        <f>VLOOKUP($B2315,[1]Offline!$A$2:$K$2447,10,FALSE)</f>
        <v>05-641-2867</v>
      </c>
      <c r="Y2315" t="s">
        <v>15318</v>
      </c>
      <c r="Z2315" t="str">
        <f t="shared" si="360"/>
        <v>056412867</v>
      </c>
      <c r="AA2315" t="str">
        <f t="shared" si="361"/>
        <v>05-641-2867</v>
      </c>
      <c r="AB2315" t="str">
        <f t="shared" si="362"/>
        <v>Valid</v>
      </c>
      <c r="AC2315" s="4" t="str">
        <f t="shared" si="356"/>
        <v>Valid</v>
      </c>
      <c r="AD2315" t="s">
        <v>15319</v>
      </c>
      <c r="AE2315" s="11" t="s">
        <v>15318</v>
      </c>
    </row>
    <row r="2316" spans="1:31" ht="16" x14ac:dyDescent="0.2">
      <c r="A2316" t="s">
        <v>15320</v>
      </c>
      <c r="B2316">
        <v>5506</v>
      </c>
      <c r="C2316" t="str">
        <f t="shared" si="357"/>
        <v>store_doc_5506</v>
      </c>
      <c r="D2316" t="s">
        <v>15321</v>
      </c>
      <c r="E2316" t="s">
        <v>15322</v>
      </c>
      <c r="F2316">
        <v>16.5489809</v>
      </c>
      <c r="G2316">
        <v>104.7162395</v>
      </c>
      <c r="H2316" t="str">
        <f t="shared" si="363"/>
        <v>https://www.google.com/maps/place/16.5489809,104.7162395</v>
      </c>
      <c r="I2316" t="s">
        <v>28</v>
      </c>
      <c r="J2316" t="s">
        <v>14067</v>
      </c>
      <c r="K2316" t="s">
        <v>15323</v>
      </c>
      <c r="L2316" t="s">
        <v>885</v>
      </c>
      <c r="M2316" t="s">
        <v>3651</v>
      </c>
      <c r="N2316">
        <v>49000</v>
      </c>
      <c r="O2316" t="s">
        <v>3652</v>
      </c>
      <c r="P2316" t="s">
        <v>14069</v>
      </c>
      <c r="Q2316" s="3" t="s">
        <v>14076</v>
      </c>
      <c r="R2316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6" s="3" t="str">
        <f>VLOOKUP($B2316,[1]Offline!$A$2:$K$2447,2,FALSE)</f>
        <v>Hypermarket</v>
      </c>
      <c r="T2316" s="3" t="str">
        <f>VLOOKUP($B2316,[1]Offline!$A$2:$K$2447,6,FALSE)</f>
        <v>08:00-21:00 (13Hrs)</v>
      </c>
      <c r="U2316" s="3" t="str">
        <f>VLOOKUP($B2316,[1]Offline!$A$2:$K$2447,8,FALSE)</f>
        <v>เลขที่ 35 ถ.ชยางกูร ข. ต.มุกดาหาร อ.เมืองมุกดาหาร จ.มุกดาหาร 49000</v>
      </c>
      <c r="V2316" s="11" t="str">
        <f t="shared" si="359"/>
        <v>เลขที่ 35 ถ.ชยางกูร ข. ต.มุกดาหาร อ.เมืองมุกดาหาร จ.มุกดาหาร 49000, โทรศัพท์: 04-263-1513</v>
      </c>
      <c r="W2316" s="3" t="str">
        <f>VLOOKUP($B2316,[1]Offline!$A$2:$K$2447,5,FALSE)</f>
        <v>val006-vsm@lotuss.com</v>
      </c>
      <c r="X2316" s="3" t="str">
        <f>VLOOKUP($B2316,[1]Offline!$A$2:$K$2447,10,FALSE)</f>
        <v>04-263-1513</v>
      </c>
      <c r="Y2316" t="s">
        <v>15324</v>
      </c>
      <c r="Z2316" t="str">
        <f t="shared" si="360"/>
        <v>042631513</v>
      </c>
      <c r="AA2316" t="str">
        <f t="shared" si="361"/>
        <v>04-263-1513</v>
      </c>
      <c r="AB2316" t="str">
        <f t="shared" si="362"/>
        <v>Valid</v>
      </c>
      <c r="AC2316" s="4" t="str">
        <f t="shared" si="356"/>
        <v>Valid</v>
      </c>
      <c r="AD2316" t="s">
        <v>15325</v>
      </c>
      <c r="AE2316" s="11" t="s">
        <v>15324</v>
      </c>
    </row>
    <row r="2317" spans="1:31" ht="16" x14ac:dyDescent="0.2">
      <c r="A2317" t="s">
        <v>15326</v>
      </c>
      <c r="B2317">
        <v>5507</v>
      </c>
      <c r="C2317" t="str">
        <f t="shared" si="357"/>
        <v>store_doc_5507</v>
      </c>
      <c r="D2317" t="s">
        <v>15327</v>
      </c>
      <c r="E2317" t="s">
        <v>15328</v>
      </c>
      <c r="F2317">
        <v>18.7648613</v>
      </c>
      <c r="G2317">
        <v>100.7613461</v>
      </c>
      <c r="H2317" t="str">
        <f t="shared" si="363"/>
        <v>https://www.google.com/maps/place/18.7648613,100.7613461</v>
      </c>
      <c r="I2317" t="s">
        <v>28</v>
      </c>
      <c r="J2317" t="s">
        <v>14067</v>
      </c>
      <c r="K2317" t="s">
        <v>15329</v>
      </c>
      <c r="L2317" t="s">
        <v>5799</v>
      </c>
      <c r="M2317" t="s">
        <v>5800</v>
      </c>
      <c r="N2317">
        <v>55000</v>
      </c>
      <c r="O2317" t="s">
        <v>15330</v>
      </c>
      <c r="P2317" t="s">
        <v>14069</v>
      </c>
      <c r="Q2317" s="3" t="s">
        <v>14076</v>
      </c>
      <c r="R2317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7" s="3" t="str">
        <f>VLOOKUP($B2317,[1]Offline!$A$2:$K$2447,2,FALSE)</f>
        <v>Hypermarket</v>
      </c>
      <c r="T2317" s="3" t="str">
        <f>VLOOKUP($B2317,[1]Offline!$A$2:$K$2447,6,FALSE)</f>
        <v>08:00-21:00 (13Hrs)</v>
      </c>
      <c r="U2317" s="3" t="str">
        <f>VLOOKUP($B2317,[1]Offline!$A$2:$K$2447,8,FALSE)</f>
        <v>เลขที่ 320 หมู่ 4 ต.ดู่ใต้ อ.เมืองน่าน จ.น่าน 55000</v>
      </c>
      <c r="V2317" s="11" t="str">
        <f t="shared" si="359"/>
        <v>เลขที่ 320 หมู่ 4 ต.ดู่ใต้ อ.เมืองน่าน จ.น่าน 55000, โทรศัพท์: 05-468-4718</v>
      </c>
      <c r="W2317" s="3" t="str">
        <f>VLOOKUP($B2317,[1]Offline!$A$2:$K$2447,5,FALSE)</f>
        <v>val007-vsm@lotuss.com</v>
      </c>
      <c r="X2317" s="3" t="str">
        <f>VLOOKUP($B2317,[1]Offline!$A$2:$K$2447,10,FALSE)</f>
        <v>05-468-4718</v>
      </c>
      <c r="Y2317" t="s">
        <v>15331</v>
      </c>
      <c r="Z2317" t="str">
        <f t="shared" si="360"/>
        <v>054684718</v>
      </c>
      <c r="AA2317" t="str">
        <f t="shared" si="361"/>
        <v>05-468-4718</v>
      </c>
      <c r="AB2317" t="str">
        <f t="shared" si="362"/>
        <v>Valid</v>
      </c>
      <c r="AC2317" s="4" t="str">
        <f t="shared" si="356"/>
        <v>Valid</v>
      </c>
      <c r="AD2317" t="s">
        <v>15332</v>
      </c>
      <c r="AE2317" s="11" t="s">
        <v>15331</v>
      </c>
    </row>
    <row r="2318" spans="1:31" ht="16" x14ac:dyDescent="0.2">
      <c r="A2318" t="s">
        <v>15333</v>
      </c>
      <c r="B2318">
        <v>5508</v>
      </c>
      <c r="C2318" t="str">
        <f t="shared" si="357"/>
        <v>store_doc_5508</v>
      </c>
      <c r="D2318" t="s">
        <v>15334</v>
      </c>
      <c r="E2318" t="s">
        <v>15335</v>
      </c>
      <c r="F2318">
        <v>14.868945</v>
      </c>
      <c r="G2318">
        <v>103.5099958</v>
      </c>
      <c r="H2318" t="str">
        <f t="shared" si="363"/>
        <v>https://www.google.com/maps/place/14.868945,103.5099958</v>
      </c>
      <c r="I2318" t="s">
        <v>28</v>
      </c>
      <c r="J2318" t="s">
        <v>14067</v>
      </c>
      <c r="K2318" t="s">
        <v>15336</v>
      </c>
      <c r="L2318" t="s">
        <v>3894</v>
      </c>
      <c r="M2318" t="s">
        <v>3449</v>
      </c>
      <c r="N2318">
        <v>32000</v>
      </c>
      <c r="O2318" t="s">
        <v>2425</v>
      </c>
      <c r="P2318" t="s">
        <v>14069</v>
      </c>
      <c r="Q2318" s="3" t="s">
        <v>35</v>
      </c>
      <c r="R2318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8" s="3" t="str">
        <f>VLOOKUP($B2318,[1]Offline!$A$2:$K$2447,2,FALSE)</f>
        <v>Hypermarket</v>
      </c>
      <c r="T2318" s="3" t="str">
        <f>VLOOKUP($B2318,[1]Offline!$A$2:$K$2447,6,FALSE)</f>
        <v>08:00-21:00 (13Hrs)</v>
      </c>
      <c r="U2318" s="3" t="str">
        <f>VLOOKUP($B2318,[1]Offline!$A$2:$K$2447,8,FALSE)</f>
        <v>เลขที่ 19 ถ.หลักเมือง ต.ในเมือง อ.เมือง จ.สุรินทร์ 32000</v>
      </c>
      <c r="V2318" s="11" t="str">
        <f t="shared" si="359"/>
        <v>เลขที่ 19 ถ.หลักเมือง ต.ในเมือง อ.เมือง จ.สุรินทร์ 32000, โทรศัพท์: 04-451-5128</v>
      </c>
      <c r="W2318" s="3" t="str">
        <f>VLOOKUP($B2318,[1]Offline!$A$2:$K$2447,5,FALSE)</f>
        <v>val008-vsm@lotuss.com</v>
      </c>
      <c r="X2318" s="3" t="str">
        <f>VLOOKUP($B2318,[1]Offline!$A$2:$K$2447,10,FALSE)</f>
        <v>044515128-340</v>
      </c>
      <c r="Y2318" s="8" t="s">
        <v>15337</v>
      </c>
      <c r="Z2318" t="str">
        <f t="shared" si="360"/>
        <v>044515128</v>
      </c>
      <c r="AA2318" t="str">
        <f t="shared" si="361"/>
        <v>04-451-5128</v>
      </c>
      <c r="AB2318" t="str">
        <f t="shared" si="362"/>
        <v>Valid</v>
      </c>
      <c r="AC2318" s="4" t="str">
        <f t="shared" si="356"/>
        <v>Valid</v>
      </c>
      <c r="AD2318" t="s">
        <v>15337</v>
      </c>
      <c r="AE2318" s="11" t="s">
        <v>15338</v>
      </c>
    </row>
    <row r="2319" spans="1:31" ht="16" x14ac:dyDescent="0.2">
      <c r="A2319" t="s">
        <v>15339</v>
      </c>
      <c r="B2319">
        <v>5509</v>
      </c>
      <c r="C2319" t="str">
        <f t="shared" si="357"/>
        <v>store_doc_5509</v>
      </c>
      <c r="D2319" t="s">
        <v>15340</v>
      </c>
      <c r="E2319" t="s">
        <v>15341</v>
      </c>
      <c r="F2319">
        <v>17.394728300000001</v>
      </c>
      <c r="G2319">
        <v>104.77967339999999</v>
      </c>
      <c r="H2319" t="str">
        <f t="shared" si="363"/>
        <v>https://www.google.com/maps/place/17.3947283,104.7796734</v>
      </c>
      <c r="I2319" t="s">
        <v>28</v>
      </c>
      <c r="J2319" t="s">
        <v>14067</v>
      </c>
      <c r="K2319" t="s">
        <v>15342</v>
      </c>
      <c r="L2319" t="s">
        <v>885</v>
      </c>
      <c r="M2319" t="s">
        <v>5980</v>
      </c>
      <c r="N2319">
        <v>48000</v>
      </c>
      <c r="O2319" t="s">
        <v>2425</v>
      </c>
      <c r="P2319" t="s">
        <v>14069</v>
      </c>
      <c r="Q2319" s="3" t="s">
        <v>35</v>
      </c>
      <c r="R2319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19" s="3" t="str">
        <f>VLOOKUP($B2319,[1]Offline!$A$2:$K$2447,2,FALSE)</f>
        <v>Hypermarket</v>
      </c>
      <c r="T2319" s="3" t="str">
        <f>VLOOKUP($B2319,[1]Offline!$A$2:$K$2447,6,FALSE)</f>
        <v>08:00-21:00 (13Hrs)</v>
      </c>
      <c r="U2319" s="3" t="str">
        <f>VLOOKUP($B2319,[1]Offline!$A$2:$K$2447,8,FALSE)</f>
        <v>เลขที่ 335/2 ถ.นิตโย ต.ในเมือง อ.เมือง จ.นครพนม 48000</v>
      </c>
      <c r="V2319" s="11" t="str">
        <f t="shared" si="359"/>
        <v>เลขที่ 335/2 ถ.นิตโย ต.ในเมือง อ.เมือง จ.นครพนม 48000, โทรศัพท์: 04-252-3302</v>
      </c>
      <c r="W2319" s="3" t="str">
        <f>VLOOKUP($B2319,[1]Offline!$A$2:$K$2447,5,FALSE)</f>
        <v>val009-vsm@lotuss.com</v>
      </c>
      <c r="X2319" s="3" t="str">
        <f>VLOOKUP($B2319,[1]Offline!$A$2:$K$2447,10,FALSE)</f>
        <v>042-523302</v>
      </c>
      <c r="Y2319" t="s">
        <v>15343</v>
      </c>
      <c r="Z2319" t="str">
        <f t="shared" si="360"/>
        <v>042523302</v>
      </c>
      <c r="AA2319" t="str">
        <f t="shared" si="361"/>
        <v>04-252-3302</v>
      </c>
      <c r="AB2319" t="str">
        <f t="shared" si="362"/>
        <v>Valid</v>
      </c>
      <c r="AC2319" s="4" t="str">
        <f t="shared" si="356"/>
        <v>Valid</v>
      </c>
      <c r="AD2319" t="s">
        <v>15344</v>
      </c>
      <c r="AE2319" s="11" t="s">
        <v>15345</v>
      </c>
    </row>
    <row r="2320" spans="1:31" ht="16" x14ac:dyDescent="0.2">
      <c r="A2320" t="s">
        <v>15346</v>
      </c>
      <c r="B2320">
        <v>5510</v>
      </c>
      <c r="C2320" t="str">
        <f t="shared" si="357"/>
        <v>store_doc_5510</v>
      </c>
      <c r="D2320" t="s">
        <v>15347</v>
      </c>
      <c r="E2320" t="s">
        <v>15348</v>
      </c>
      <c r="F2320">
        <v>13.401954399999999</v>
      </c>
      <c r="G2320">
        <v>100.005978</v>
      </c>
      <c r="H2320" t="str">
        <f t="shared" si="363"/>
        <v>https://www.google.com/maps/place/13.4019544,100.005978</v>
      </c>
      <c r="I2320" t="s">
        <v>28</v>
      </c>
      <c r="J2320" t="s">
        <v>14067</v>
      </c>
      <c r="K2320" t="s">
        <v>15349</v>
      </c>
      <c r="L2320" t="s">
        <v>885</v>
      </c>
      <c r="M2320" t="s">
        <v>5759</v>
      </c>
      <c r="N2320">
        <v>75000</v>
      </c>
      <c r="O2320" t="s">
        <v>117</v>
      </c>
      <c r="P2320" t="s">
        <v>14069</v>
      </c>
      <c r="Q2320" s="3" t="s">
        <v>35</v>
      </c>
      <c r="R2320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0" s="3" t="str">
        <f>VLOOKUP($B2320,[1]Offline!$A$2:$K$2447,2,FALSE)</f>
        <v>Hypermarket</v>
      </c>
      <c r="T2320" s="3" t="str">
        <f>VLOOKUP($B2320,[1]Offline!$A$2:$K$2447,6,FALSE)</f>
        <v>07.00-21.00 (14 Hrs)</v>
      </c>
      <c r="U2320" s="3" t="str">
        <f>VLOOKUP($B2320,[1]Offline!$A$2:$K$2447,8,FALSE)</f>
        <v>เลขที่ 99 หมู่ 2 ต.บางแก้ว อ.เมืองสมุทรสงคราม จ.สมุทรสงคราม 75000</v>
      </c>
      <c r="V2320" s="11" t="str">
        <f t="shared" si="359"/>
        <v>เลขที่ 99 หมู่ 2 ต.บางแก้ว อ.เมืองสมุทรสงคราม จ.สมุทรสงคราม 75000, โทรศัพท์: 03-472-4113</v>
      </c>
      <c r="W2320" s="3" t="str">
        <f>VLOOKUP($B2320,[1]Offline!$A$2:$K$2447,5,FALSE)</f>
        <v>val010-vsm@lotuss.com</v>
      </c>
      <c r="X2320" s="3" t="str">
        <f>VLOOKUP($B2320,[1]Offline!$A$2:$K$2447,10,FALSE)</f>
        <v>034-724113</v>
      </c>
      <c r="Y2320" t="s">
        <v>15350</v>
      </c>
      <c r="Z2320" t="str">
        <f t="shared" si="360"/>
        <v>034724113</v>
      </c>
      <c r="AA2320" t="str">
        <f t="shared" si="361"/>
        <v>03-472-4113</v>
      </c>
      <c r="AB2320" t="str">
        <f t="shared" si="362"/>
        <v>Valid</v>
      </c>
      <c r="AC2320" s="4" t="str">
        <f t="shared" si="356"/>
        <v>Valid</v>
      </c>
      <c r="AD2320" t="s">
        <v>15351</v>
      </c>
      <c r="AE2320" s="11" t="s">
        <v>15352</v>
      </c>
    </row>
    <row r="2321" spans="1:31" ht="16" x14ac:dyDescent="0.2">
      <c r="A2321" t="s">
        <v>15353</v>
      </c>
      <c r="B2321">
        <v>5511</v>
      </c>
      <c r="C2321" t="str">
        <f t="shared" si="357"/>
        <v>store_doc_5511</v>
      </c>
      <c r="D2321" t="s">
        <v>15354</v>
      </c>
      <c r="E2321" t="s">
        <v>15355</v>
      </c>
      <c r="F2321">
        <v>17.168255899999998</v>
      </c>
      <c r="G2321">
        <v>104.1390895</v>
      </c>
      <c r="H2321" t="str">
        <f t="shared" si="363"/>
        <v>https://www.google.com/maps/place/17.1682559,104.1390895</v>
      </c>
      <c r="I2321" t="s">
        <v>28</v>
      </c>
      <c r="J2321" t="s">
        <v>14067</v>
      </c>
      <c r="K2321" t="s">
        <v>15356</v>
      </c>
      <c r="L2321" t="s">
        <v>6555</v>
      </c>
      <c r="M2321" t="s">
        <v>5582</v>
      </c>
      <c r="N2321">
        <v>47000</v>
      </c>
      <c r="O2321" t="s">
        <v>6556</v>
      </c>
      <c r="P2321" t="s">
        <v>14069</v>
      </c>
      <c r="Q2321" s="3" t="s">
        <v>35</v>
      </c>
      <c r="R2321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1" s="3" t="str">
        <f>VLOOKUP($B2321,[1]Offline!$A$2:$K$2447,2,FALSE)</f>
        <v>Hypermarket</v>
      </c>
      <c r="T2321" s="3" t="str">
        <f>VLOOKUP($B2321,[1]Offline!$A$2:$K$2447,6,FALSE)</f>
        <v>08:00-21:00 (13Hrs)</v>
      </c>
      <c r="U2321" s="3" t="str">
        <f>VLOOKUP($B2321,[1]Offline!$A$2:$K$2447,8,FALSE)</f>
        <v>เลขที่ 243 ถ.ใสสว่าง ต.ธาตุเชิงชุม อ.เมืองสกลนคร จ.สกลนคร 47000</v>
      </c>
      <c r="V2321" s="11" t="str">
        <f t="shared" si="359"/>
        <v>เลขที่ 243 ถ.ใสสว่าง ต.ธาตุเชิงชุม อ.เมืองสกลนคร จ.สกลนคร 47000, โทรศัพท์: 04-273-1298</v>
      </c>
      <c r="W2321" s="3" t="str">
        <f>VLOOKUP($B2321,[1]Offline!$A$2:$K$2447,5,FALSE)</f>
        <v>val011-vsm@lotuss.com</v>
      </c>
      <c r="X2321" s="3" t="str">
        <f>VLOOKUP($B2321,[1]Offline!$A$2:$K$2447,10,FALSE)</f>
        <v>04-273-1298</v>
      </c>
      <c r="Y2321" t="s">
        <v>15357</v>
      </c>
      <c r="Z2321" t="str">
        <f t="shared" si="360"/>
        <v>042731298</v>
      </c>
      <c r="AA2321" t="str">
        <f t="shared" si="361"/>
        <v>04-273-1298</v>
      </c>
      <c r="AB2321" t="str">
        <f t="shared" si="362"/>
        <v>Valid</v>
      </c>
      <c r="AC2321" s="4" t="str">
        <f t="shared" si="356"/>
        <v>Valid</v>
      </c>
      <c r="AD2321" t="s">
        <v>15358</v>
      </c>
      <c r="AE2321" s="11" t="s">
        <v>15357</v>
      </c>
    </row>
    <row r="2322" spans="1:31" ht="16" x14ac:dyDescent="0.2">
      <c r="A2322" t="s">
        <v>15359</v>
      </c>
      <c r="B2322">
        <v>5512</v>
      </c>
      <c r="C2322" t="str">
        <f t="shared" si="357"/>
        <v>store_doc_5512</v>
      </c>
      <c r="D2322" t="s">
        <v>2813</v>
      </c>
      <c r="E2322" t="s">
        <v>15360</v>
      </c>
      <c r="F2322">
        <v>16.439625299999999</v>
      </c>
      <c r="G2322">
        <v>100.3411534</v>
      </c>
      <c r="H2322" t="str">
        <f t="shared" si="363"/>
        <v>https://www.google.com/maps/place/16.4396253,100.3411534</v>
      </c>
      <c r="I2322" t="s">
        <v>123</v>
      </c>
      <c r="J2322" t="s">
        <v>14067</v>
      </c>
      <c r="K2322" t="s">
        <v>15361</v>
      </c>
      <c r="L2322" t="s">
        <v>6523</v>
      </c>
      <c r="M2322" t="s">
        <v>2813</v>
      </c>
      <c r="N2322">
        <v>66000</v>
      </c>
      <c r="O2322" t="s">
        <v>2425</v>
      </c>
      <c r="P2322" t="s">
        <v>15206</v>
      </c>
      <c r="Q2322" s="3" t="s">
        <v>15207</v>
      </c>
      <c r="R2322" s="3" t="str">
        <f t="shared" si="358"/>
        <v>8:00-21:00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2" s="3" t="e">
        <f>VLOOKUP($B2322,[1]Offline!$A$2:$K$2447,2,FALSE)</f>
        <v>#N/A</v>
      </c>
      <c r="T2322" s="3" t="e">
        <f>VLOOKUP($B2322,[1]Offline!$A$2:$K$2447,6,FALSE)</f>
        <v>#N/A</v>
      </c>
      <c r="U2322" s="3" t="e">
        <f>VLOOKUP($B2322,[1]Offline!$A$2:$K$2447,8,FALSE)</f>
        <v>#N/A</v>
      </c>
      <c r="V2322" s="11" t="e">
        <f t="shared" si="359"/>
        <v>#N/A</v>
      </c>
      <c r="W2322" s="3" t="e">
        <f>VLOOKUP($B2322,[1]Offline!$A$2:$K$2447,5,FALSE)</f>
        <v>#N/A</v>
      </c>
      <c r="X2322" s="3" t="e">
        <f>VLOOKUP($B2322,[1]Offline!$A$2:$K$2447,10,FALSE)</f>
        <v>#N/A</v>
      </c>
      <c r="Y2322" t="e">
        <v>#N/A</v>
      </c>
      <c r="Z2322" t="e">
        <f t="shared" si="360"/>
        <v>#N/A</v>
      </c>
      <c r="AA2322" t="e">
        <f t="shared" si="361"/>
        <v>#N/A</v>
      </c>
      <c r="AB2322" t="e">
        <f t="shared" si="362"/>
        <v>#N/A</v>
      </c>
      <c r="AC2322" s="4"/>
      <c r="AD2322" t="e">
        <v>#N/A</v>
      </c>
    </row>
    <row r="2323" spans="1:31" ht="16" x14ac:dyDescent="0.2">
      <c r="A2323" t="s">
        <v>15362</v>
      </c>
      <c r="B2323">
        <v>5513</v>
      </c>
      <c r="C2323" t="str">
        <f t="shared" si="357"/>
        <v>store_doc_5513</v>
      </c>
      <c r="D2323" t="s">
        <v>15363</v>
      </c>
      <c r="E2323" t="s">
        <v>15364</v>
      </c>
      <c r="F2323">
        <v>20.407296899999999</v>
      </c>
      <c r="G2323">
        <v>99.883225400000001</v>
      </c>
      <c r="H2323" t="str">
        <f t="shared" si="363"/>
        <v>https://www.google.com/maps/place/20.4072969,99.8832254</v>
      </c>
      <c r="I2323" t="s">
        <v>28</v>
      </c>
      <c r="J2323" t="s">
        <v>14067</v>
      </c>
      <c r="K2323" t="s">
        <v>15365</v>
      </c>
      <c r="L2323" t="s">
        <v>4543</v>
      </c>
      <c r="M2323" t="s">
        <v>2329</v>
      </c>
      <c r="N2323">
        <v>57130</v>
      </c>
      <c r="O2323" t="s">
        <v>15366</v>
      </c>
      <c r="P2323" t="s">
        <v>14069</v>
      </c>
      <c r="Q2323" s="3" t="s">
        <v>14076</v>
      </c>
      <c r="R2323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3" s="3" t="str">
        <f>VLOOKUP($B2323,[1]Offline!$A$2:$K$2447,2,FALSE)</f>
        <v>Hypermarket</v>
      </c>
      <c r="T2323" s="3" t="str">
        <f>VLOOKUP($B2323,[1]Offline!$A$2:$K$2447,6,FALSE)</f>
        <v>08:00-21:00 (13Hrs)</v>
      </c>
      <c r="U2323" s="3" t="str">
        <f>VLOOKUP($B2323,[1]Offline!$A$2:$K$2447,8,FALSE)</f>
        <v>เลขที่ 156 หมู่ 5 ต.เวียงพางดำ อ.แม่สาย จ.เชียงราย 57130</v>
      </c>
      <c r="V2323" s="11" t="str">
        <f t="shared" si="359"/>
        <v>เลขที่ 156 หมู่ 5 ต.เวียงพางดำ อ.แม่สาย จ.เชียงราย 57130, โทรศัพท์: 05-364-6008</v>
      </c>
      <c r="W2323" s="3" t="str">
        <f>VLOOKUP($B2323,[1]Offline!$A$2:$K$2447,5,FALSE)</f>
        <v>val013-vsm@lotuss.com</v>
      </c>
      <c r="X2323" s="3" t="str">
        <f>VLOOKUP($B2323,[1]Offline!$A$2:$K$2447,10,FALSE)</f>
        <v>05-364-6008</v>
      </c>
      <c r="Y2323" t="s">
        <v>15367</v>
      </c>
      <c r="Z2323" t="str">
        <f t="shared" si="360"/>
        <v>053646008</v>
      </c>
      <c r="AA2323" t="str">
        <f t="shared" si="361"/>
        <v>05-364-6008</v>
      </c>
      <c r="AB2323" t="str">
        <f t="shared" si="362"/>
        <v>Valid</v>
      </c>
      <c r="AC2323" s="4" t="str">
        <f t="shared" ref="AC2323:AC2349" si="364">IF(AND(LEFT($Z2323,1)="0", OR(LEN(SUBSTITUTE($Z2323,"-",""))=9, AND(LEFT($Z2323,2)&lt;&gt;"02", LEN(SUBSTITUTE($Z2323,"-",""))=10))), "Valid", "Invalid")</f>
        <v>Valid</v>
      </c>
      <c r="AD2323" t="s">
        <v>15368</v>
      </c>
      <c r="AE2323" s="11" t="s">
        <v>15367</v>
      </c>
    </row>
    <row r="2324" spans="1:31" ht="16" x14ac:dyDescent="0.2">
      <c r="A2324" t="s">
        <v>15369</v>
      </c>
      <c r="B2324">
        <v>5514</v>
      </c>
      <c r="C2324" t="str">
        <f t="shared" si="357"/>
        <v>store_doc_5514</v>
      </c>
      <c r="D2324" t="s">
        <v>15370</v>
      </c>
      <c r="E2324" t="s">
        <v>15371</v>
      </c>
      <c r="F2324">
        <v>19.1831274</v>
      </c>
      <c r="G2324">
        <v>99.8974063</v>
      </c>
      <c r="H2324" t="str">
        <f t="shared" si="363"/>
        <v>https://www.google.com/maps/place/19.1831274,99.8974063</v>
      </c>
      <c r="I2324" t="s">
        <v>28</v>
      </c>
      <c r="J2324" t="s">
        <v>14067</v>
      </c>
      <c r="K2324" t="s">
        <v>15372</v>
      </c>
      <c r="L2324" t="s">
        <v>885</v>
      </c>
      <c r="M2324" t="s">
        <v>5447</v>
      </c>
      <c r="N2324">
        <v>56000</v>
      </c>
      <c r="O2324" t="s">
        <v>15373</v>
      </c>
      <c r="P2324" t="s">
        <v>14069</v>
      </c>
      <c r="Q2324" s="3" t="s">
        <v>14076</v>
      </c>
      <c r="R2324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4" s="3" t="str">
        <f>VLOOKUP($B2324,[1]Offline!$A$2:$K$2447,2,FALSE)</f>
        <v>Hypermarket</v>
      </c>
      <c r="T2324" s="3" t="str">
        <f>VLOOKUP($B2324,[1]Offline!$A$2:$K$2447,6,FALSE)</f>
        <v>08:00-21:00 (13Hrs)</v>
      </c>
      <c r="U2324" s="3" t="str">
        <f>VLOOKUP($B2324,[1]Offline!$A$2:$K$2447,8,FALSE)</f>
        <v>เลขที่ 669 หมู่ 3 ต.ท่าวังทอง อ.เมืองพะเยา จ.พะเยา 56000</v>
      </c>
      <c r="V2324" s="11" t="str">
        <f t="shared" si="359"/>
        <v>เลขที่ 669 หมู่ 3 ต.ท่าวังทอง อ.เมืองพะเยา จ.พะเยา 56000, โทรศัพท์: 05-441-1557</v>
      </c>
      <c r="W2324" s="3" t="str">
        <f>VLOOKUP($B2324,[1]Offline!$A$2:$K$2447,5,FALSE)</f>
        <v>val014-vsm@lotuss.com</v>
      </c>
      <c r="X2324" s="3" t="str">
        <f>VLOOKUP($B2324,[1]Offline!$A$2:$K$2447,10,FALSE)</f>
        <v>05-441-1557</v>
      </c>
      <c r="Y2324" t="s">
        <v>15374</v>
      </c>
      <c r="Z2324" t="str">
        <f t="shared" si="360"/>
        <v>054411557</v>
      </c>
      <c r="AA2324" t="str">
        <f t="shared" si="361"/>
        <v>05-441-1557</v>
      </c>
      <c r="AB2324" t="str">
        <f t="shared" si="362"/>
        <v>Valid</v>
      </c>
      <c r="AC2324" s="4" t="str">
        <f t="shared" si="364"/>
        <v>Valid</v>
      </c>
      <c r="AD2324" t="s">
        <v>15375</v>
      </c>
      <c r="AE2324" s="11" t="s">
        <v>15374</v>
      </c>
    </row>
    <row r="2325" spans="1:31" ht="16" x14ac:dyDescent="0.2">
      <c r="A2325" t="s">
        <v>15376</v>
      </c>
      <c r="B2325">
        <v>5516</v>
      </c>
      <c r="C2325" t="str">
        <f t="shared" si="357"/>
        <v>store_doc_5516</v>
      </c>
      <c r="D2325" t="s">
        <v>15377</v>
      </c>
      <c r="E2325" t="s">
        <v>15378</v>
      </c>
      <c r="F2325">
        <v>12.6719583</v>
      </c>
      <c r="G2325">
        <v>100.8985911</v>
      </c>
      <c r="H2325" t="str">
        <f t="shared" si="363"/>
        <v>https://www.google.com/maps/place/12.6719583,100.8985911</v>
      </c>
      <c r="I2325" t="s">
        <v>28</v>
      </c>
      <c r="J2325" t="s">
        <v>14067</v>
      </c>
      <c r="K2325" t="s">
        <v>15379</v>
      </c>
      <c r="L2325" t="s">
        <v>2984</v>
      </c>
      <c r="M2325" t="s">
        <v>1528</v>
      </c>
      <c r="N2325">
        <v>20180</v>
      </c>
      <c r="O2325" t="s">
        <v>3215</v>
      </c>
      <c r="P2325" t="s">
        <v>14069</v>
      </c>
      <c r="Q2325" s="3" t="s">
        <v>35</v>
      </c>
      <c r="R2325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5" s="3" t="str">
        <f>VLOOKUP($B2325,[1]Offline!$A$2:$K$2447,2,FALSE)</f>
        <v>Hypermarket</v>
      </c>
      <c r="T2325" s="3" t="str">
        <f>VLOOKUP($B2325,[1]Offline!$A$2:$K$2447,6,FALSE)</f>
        <v>08.00-21.00 (13Hrs)</v>
      </c>
      <c r="U2325" s="3" t="str">
        <f>VLOOKUP($B2325,[1]Offline!$A$2:$K$2447,8,FALSE)</f>
        <v>เลขที่ 179 ม.2 ถ.สุขุมวิท ต.สัตหีบ อ.สัตหีบ ชลบุรี 20180</v>
      </c>
      <c r="V2325" s="11" t="str">
        <f t="shared" si="359"/>
        <v>เลขที่ 179 ม.2 ถ.สุขุมวิท ต.สัตหีบ อ.สัตหีบ ชลบุรี 20180, โทรศัพท์: 03-873-9482</v>
      </c>
      <c r="W2325" s="3" t="str">
        <f>VLOOKUP($B2325,[1]Offline!$A$2:$K$2447,5,FALSE)</f>
        <v>val016-vsm@lotuss.com</v>
      </c>
      <c r="X2325" s="3" t="str">
        <f>VLOOKUP($B2325,[1]Offline!$A$2:$K$2447,10,FALSE)</f>
        <v>03-873-9482</v>
      </c>
      <c r="Y2325" t="s">
        <v>15380</v>
      </c>
      <c r="Z2325" t="str">
        <f t="shared" si="360"/>
        <v>038739482</v>
      </c>
      <c r="AA2325" t="str">
        <f t="shared" si="361"/>
        <v>03-873-9482</v>
      </c>
      <c r="AB2325" t="str">
        <f t="shared" si="362"/>
        <v>Valid</v>
      </c>
      <c r="AC2325" s="4" t="str">
        <f t="shared" si="364"/>
        <v>Valid</v>
      </c>
      <c r="AD2325" t="s">
        <v>15381</v>
      </c>
      <c r="AE2325" s="11" t="s">
        <v>15380</v>
      </c>
    </row>
    <row r="2326" spans="1:31" ht="16" x14ac:dyDescent="0.2">
      <c r="A2326" t="s">
        <v>15382</v>
      </c>
      <c r="B2326">
        <v>5517</v>
      </c>
      <c r="C2326" t="str">
        <f t="shared" si="357"/>
        <v>store_doc_5517</v>
      </c>
      <c r="D2326" t="s">
        <v>15383</v>
      </c>
      <c r="E2326" t="s">
        <v>15384</v>
      </c>
      <c r="F2326">
        <v>17.4700399</v>
      </c>
      <c r="G2326">
        <v>103.4396357</v>
      </c>
      <c r="H2326" t="str">
        <f t="shared" si="363"/>
        <v>https://www.google.com/maps/place/17.4700399,103.4396357</v>
      </c>
      <c r="I2326" t="s">
        <v>28</v>
      </c>
      <c r="J2326" t="s">
        <v>14067</v>
      </c>
      <c r="K2326" t="s">
        <v>15385</v>
      </c>
      <c r="L2326" t="s">
        <v>8758</v>
      </c>
      <c r="M2326" t="s">
        <v>5582</v>
      </c>
      <c r="N2326">
        <v>47110</v>
      </c>
      <c r="O2326" t="s">
        <v>8759</v>
      </c>
      <c r="P2326" t="s">
        <v>14069</v>
      </c>
      <c r="Q2326" s="3" t="s">
        <v>35</v>
      </c>
      <c r="R2326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6" s="3" t="str">
        <f>VLOOKUP($B2326,[1]Offline!$A$2:$K$2447,2,FALSE)</f>
        <v>Hypermarket</v>
      </c>
      <c r="T2326" s="3" t="str">
        <f>VLOOKUP($B2326,[1]Offline!$A$2:$K$2447,6,FALSE)</f>
        <v>08:00-21:00 (13Hrs)</v>
      </c>
      <c r="U2326" s="3" t="str">
        <f>VLOOKUP($B2326,[1]Offline!$A$2:$K$2447,8,FALSE)</f>
        <v>เลขที่ 501 ม. 2 ถ.อุดรธานี-สกลนคร ต.สว่างแดนดิน อ.สว่างแดนดิน จ.สกลนคร 47110</v>
      </c>
      <c r="V2326" s="11" t="str">
        <f t="shared" si="359"/>
        <v>เลขที่ 501 ม. 2 ถ.อุดรธานี-สกลนคร ต.สว่างแดนดิน อ.สว่างแดนดิน จ.สกลนคร 47110, โทรศัพท์: 04-277-6803</v>
      </c>
      <c r="W2326" s="3" t="str">
        <f>VLOOKUP($B2326,[1]Offline!$A$2:$K$2447,5,FALSE)</f>
        <v>val017-vsm@lotuss.com</v>
      </c>
      <c r="X2326" s="3" t="str">
        <f>VLOOKUP($B2326,[1]Offline!$A$2:$K$2447,10,FALSE)</f>
        <v>04-277-6803</v>
      </c>
      <c r="Y2326" t="s">
        <v>15386</v>
      </c>
      <c r="Z2326" t="str">
        <f t="shared" si="360"/>
        <v>042776803</v>
      </c>
      <c r="AA2326" t="str">
        <f t="shared" si="361"/>
        <v>04-277-6803</v>
      </c>
      <c r="AB2326" t="str">
        <f t="shared" si="362"/>
        <v>Valid</v>
      </c>
      <c r="AC2326" s="4" t="str">
        <f t="shared" si="364"/>
        <v>Valid</v>
      </c>
      <c r="AD2326" t="s">
        <v>15387</v>
      </c>
      <c r="AE2326" s="11" t="s">
        <v>15386</v>
      </c>
    </row>
    <row r="2327" spans="1:31" ht="16" x14ac:dyDescent="0.2">
      <c r="A2327" t="s">
        <v>15388</v>
      </c>
      <c r="B2327">
        <v>5518</v>
      </c>
      <c r="C2327" t="str">
        <f t="shared" si="357"/>
        <v>store_doc_5518</v>
      </c>
      <c r="D2327" t="s">
        <v>15389</v>
      </c>
      <c r="E2327" t="s">
        <v>15390</v>
      </c>
      <c r="F2327">
        <v>8.6621450000000006</v>
      </c>
      <c r="G2327">
        <v>99.924632000000003</v>
      </c>
      <c r="H2327" t="str">
        <f t="shared" si="363"/>
        <v>https://www.google.com/maps/place/8.662145,99.924632</v>
      </c>
      <c r="I2327" t="s">
        <v>28</v>
      </c>
      <c r="J2327" t="s">
        <v>14067</v>
      </c>
      <c r="K2327" t="s">
        <v>15391</v>
      </c>
      <c r="L2327" t="s">
        <v>15392</v>
      </c>
      <c r="M2327" t="s">
        <v>2554</v>
      </c>
      <c r="N2327">
        <v>80160</v>
      </c>
      <c r="O2327" t="s">
        <v>14421</v>
      </c>
      <c r="P2327" t="s">
        <v>14069</v>
      </c>
      <c r="Q2327" s="3" t="s">
        <v>14076</v>
      </c>
      <c r="R2327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7" s="3" t="str">
        <f>VLOOKUP($B2327,[1]Offline!$A$2:$K$2447,2,FALSE)</f>
        <v>Hypermarket</v>
      </c>
      <c r="T2327" s="3" t="str">
        <f>VLOOKUP($B2327,[1]Offline!$A$2:$K$2447,6,FALSE)</f>
        <v>08.00-21.00 (13 Hrs)</v>
      </c>
      <c r="U2327" s="3" t="str">
        <f>VLOOKUP($B2327,[1]Offline!$A$2:$K$2447,8,FALSE)</f>
        <v>เลขที่ 158/80 หมู่ 3 ต.ท่าศาลา อ.ท่าศาลา จ.นครศรีธรรมราช 80160</v>
      </c>
      <c r="V2327" s="11" t="str">
        <f t="shared" si="359"/>
        <v>เลขที่ 158/80 หมู่ 3 ต.ท่าศาลา อ.ท่าศาลา จ.นครศรีธรรมราช 80160, โทรศัพท์: 07-533-0321</v>
      </c>
      <c r="W2327" s="3" t="str">
        <f>VLOOKUP($B2327,[1]Offline!$A$2:$K$2447,5,FALSE)</f>
        <v>val018-vsm@lotuss.com</v>
      </c>
      <c r="X2327" s="3" t="str">
        <f>VLOOKUP($B2327,[1]Offline!$A$2:$K$2447,10,FALSE)</f>
        <v>07-533-0321</v>
      </c>
      <c r="Y2327" t="s">
        <v>15393</v>
      </c>
      <c r="Z2327" t="str">
        <f t="shared" si="360"/>
        <v>075330321</v>
      </c>
      <c r="AA2327" t="str">
        <f t="shared" si="361"/>
        <v>07-533-0321</v>
      </c>
      <c r="AB2327" t="str">
        <f t="shared" si="362"/>
        <v>Valid</v>
      </c>
      <c r="AC2327" s="4" t="str">
        <f t="shared" si="364"/>
        <v>Valid</v>
      </c>
      <c r="AD2327" t="s">
        <v>15394</v>
      </c>
      <c r="AE2327" s="11" t="s">
        <v>15393</v>
      </c>
    </row>
    <row r="2328" spans="1:31" ht="16" x14ac:dyDescent="0.2">
      <c r="A2328" t="s">
        <v>15395</v>
      </c>
      <c r="B2328">
        <v>5519</v>
      </c>
      <c r="C2328" t="str">
        <f t="shared" si="357"/>
        <v>store_doc_5519</v>
      </c>
      <c r="D2328" t="s">
        <v>15396</v>
      </c>
      <c r="E2328" t="s">
        <v>15397</v>
      </c>
      <c r="F2328">
        <v>17.852401</v>
      </c>
      <c r="G2328">
        <v>102.575597</v>
      </c>
      <c r="H2328" t="str">
        <f t="shared" si="363"/>
        <v>https://www.google.com/maps/place/17.852401,102.575597</v>
      </c>
      <c r="I2328" t="s">
        <v>28</v>
      </c>
      <c r="J2328" t="s">
        <v>14067</v>
      </c>
      <c r="K2328" t="s">
        <v>15398</v>
      </c>
      <c r="L2328" t="s">
        <v>10851</v>
      </c>
      <c r="M2328" t="s">
        <v>6073</v>
      </c>
      <c r="N2328">
        <v>43110</v>
      </c>
      <c r="O2328" t="s">
        <v>10852</v>
      </c>
      <c r="P2328" t="s">
        <v>14069</v>
      </c>
      <c r="Q2328" s="3" t="s">
        <v>35</v>
      </c>
      <c r="R2328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8" s="3" t="str">
        <f>VLOOKUP($B2328,[1]Offline!$A$2:$K$2447,2,FALSE)</f>
        <v>Hypermarket</v>
      </c>
      <c r="T2328" s="3" t="str">
        <f>VLOOKUP($B2328,[1]Offline!$A$2:$K$2447,6,FALSE)</f>
        <v>08:00-21:00 (13Hrs)</v>
      </c>
      <c r="U2328" s="3" t="str">
        <f>VLOOKUP($B2328,[1]Offline!$A$2:$K$2447,8,FALSE)</f>
        <v>เลขที่ 899 หมู่ 1 ต.ท่าบ่อ อ.ท่าบ่อ จ.หนองคาย 43110</v>
      </c>
      <c r="V2328" s="11" t="str">
        <f t="shared" si="359"/>
        <v>เลขที่ 899 หมู่ 1 ต.ท่าบ่อ อ.ท่าบ่อ จ.หนองคาย 43110, โทรศัพท์: 04-240-1580</v>
      </c>
      <c r="W2328" s="3" t="str">
        <f>VLOOKUP($B2328,[1]Offline!$A$2:$K$2447,5,FALSE)</f>
        <v>val019-vsm@lotuss.com</v>
      </c>
      <c r="X2328" s="3" t="str">
        <f>VLOOKUP($B2328,[1]Offline!$A$2:$K$2447,10,FALSE)</f>
        <v>04-240-1580</v>
      </c>
      <c r="Y2328" t="s">
        <v>15399</v>
      </c>
      <c r="Z2328" t="str">
        <f t="shared" si="360"/>
        <v>042401580</v>
      </c>
      <c r="AA2328" t="str">
        <f t="shared" si="361"/>
        <v>04-240-1580</v>
      </c>
      <c r="AB2328" t="str">
        <f t="shared" si="362"/>
        <v>Valid</v>
      </c>
      <c r="AC2328" s="4" t="str">
        <f t="shared" si="364"/>
        <v>Valid</v>
      </c>
      <c r="AD2328" t="s">
        <v>15400</v>
      </c>
      <c r="AE2328" s="11" t="s">
        <v>15399</v>
      </c>
    </row>
    <row r="2329" spans="1:31" ht="16" x14ac:dyDescent="0.2">
      <c r="A2329" t="s">
        <v>15401</v>
      </c>
      <c r="B2329">
        <v>5520</v>
      </c>
      <c r="C2329" t="str">
        <f t="shared" si="357"/>
        <v>store_doc_5520</v>
      </c>
      <c r="D2329" t="s">
        <v>15402</v>
      </c>
      <c r="E2329" t="s">
        <v>15403</v>
      </c>
      <c r="F2329">
        <v>14.910491</v>
      </c>
      <c r="G2329">
        <v>105.06677999999999</v>
      </c>
      <c r="H2329" t="str">
        <f t="shared" si="363"/>
        <v>https://www.google.com/maps/place/14.910491,105.06678</v>
      </c>
      <c r="I2329" t="s">
        <v>28</v>
      </c>
      <c r="J2329" t="s">
        <v>14067</v>
      </c>
      <c r="K2329" t="s">
        <v>15404</v>
      </c>
      <c r="L2329" t="s">
        <v>6459</v>
      </c>
      <c r="M2329" t="s">
        <v>4243</v>
      </c>
      <c r="N2329">
        <v>34160</v>
      </c>
      <c r="O2329" t="s">
        <v>6460</v>
      </c>
      <c r="P2329" t="s">
        <v>14069</v>
      </c>
      <c r="Q2329" s="3" t="s">
        <v>35</v>
      </c>
      <c r="R2329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29" s="3" t="str">
        <f>VLOOKUP($B2329,[1]Offline!$A$2:$K$2447,2,FALSE)</f>
        <v>Hypermarket</v>
      </c>
      <c r="T2329" s="3" t="str">
        <f>VLOOKUP($B2329,[1]Offline!$A$2:$K$2447,6,FALSE)</f>
        <v>08:00-21:00 (13Hrs)</v>
      </c>
      <c r="U2329" s="3" t="str">
        <f>VLOOKUP($B2329,[1]Offline!$A$2:$K$2447,8,FALSE)</f>
        <v>เลขที่ 429 หมู่ 19 ต.เมืองเดช อ.เดชอุดม จ.อุบลราชธานี 34160</v>
      </c>
      <c r="V2329" s="11" t="str">
        <f t="shared" si="359"/>
        <v>เลขที่ 429 หมู่ 19 ต.เมืองเดช อ.เดชอุดม จ.อุบลราชธานี 34160, โทรศัพท์: 04-525-1738</v>
      </c>
      <c r="W2329" s="3" t="str">
        <f>VLOOKUP($B2329,[1]Offline!$A$2:$K$2447,5,FALSE)</f>
        <v>val020-vsm@lotuss.com</v>
      </c>
      <c r="X2329" s="3" t="str">
        <f>VLOOKUP($B2329,[1]Offline!$A$2:$K$2447,10,FALSE)</f>
        <v>04-525-1738</v>
      </c>
      <c r="Y2329" t="s">
        <v>15405</v>
      </c>
      <c r="Z2329" t="str">
        <f t="shared" si="360"/>
        <v>045251738</v>
      </c>
      <c r="AA2329" t="str">
        <f t="shared" si="361"/>
        <v>04-525-1738</v>
      </c>
      <c r="AB2329" t="str">
        <f t="shared" si="362"/>
        <v>Valid</v>
      </c>
      <c r="AC2329" s="4" t="str">
        <f t="shared" si="364"/>
        <v>Valid</v>
      </c>
      <c r="AD2329" t="s">
        <v>15406</v>
      </c>
      <c r="AE2329" s="11" t="s">
        <v>15405</v>
      </c>
    </row>
    <row r="2330" spans="1:31" ht="16" x14ac:dyDescent="0.2">
      <c r="A2330" t="s">
        <v>15407</v>
      </c>
      <c r="B2330">
        <v>5521</v>
      </c>
      <c r="C2330" t="str">
        <f t="shared" si="357"/>
        <v>store_doc_5521</v>
      </c>
      <c r="D2330" t="s">
        <v>15408</v>
      </c>
      <c r="E2330" t="s">
        <v>15409</v>
      </c>
      <c r="F2330">
        <v>20.144390999999999</v>
      </c>
      <c r="G2330">
        <v>99.858529000000004</v>
      </c>
      <c r="H2330" t="str">
        <f t="shared" si="363"/>
        <v>https://www.google.com/maps/place/20.144391,99.858529</v>
      </c>
      <c r="I2330" t="s">
        <v>28</v>
      </c>
      <c r="J2330" t="s">
        <v>14067</v>
      </c>
      <c r="K2330" t="s">
        <v>15410</v>
      </c>
      <c r="L2330" t="s">
        <v>15411</v>
      </c>
      <c r="M2330" t="s">
        <v>2329</v>
      </c>
      <c r="N2330">
        <v>57110</v>
      </c>
      <c r="O2330" t="s">
        <v>15412</v>
      </c>
      <c r="P2330" t="s">
        <v>14069</v>
      </c>
      <c r="Q2330" s="3" t="s">
        <v>14076</v>
      </c>
      <c r="R2330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0" s="3" t="str">
        <f>VLOOKUP($B2330,[1]Offline!$A$2:$K$2447,2,FALSE)</f>
        <v>Hypermarket</v>
      </c>
      <c r="T2330" s="3" t="str">
        <f>VLOOKUP($B2330,[1]Offline!$A$2:$K$2447,6,FALSE)</f>
        <v>08:00-21:00 (13Hrs)</v>
      </c>
      <c r="U2330" s="3" t="str">
        <f>VLOOKUP($B2330,[1]Offline!$A$2:$K$2447,8,FALSE)</f>
        <v>เลขที่ 245 หมู่ 4 ต.แม่จัน อ.แม่จัน จ.เชียงราย 57110</v>
      </c>
      <c r="V2330" s="11" t="str">
        <f t="shared" si="359"/>
        <v>เลขที่ 245 หมู่ 4 ต.แม่จัน อ.แม่จัน จ.เชียงราย 57110, โทรศัพท์: 05-366-0020</v>
      </c>
      <c r="W2330" s="3" t="str">
        <f>VLOOKUP($B2330,[1]Offline!$A$2:$K$2447,5,FALSE)</f>
        <v>val021-vsm@lotuss.com</v>
      </c>
      <c r="X2330" s="3" t="str">
        <f>VLOOKUP($B2330,[1]Offline!$A$2:$K$2447,10,FALSE)</f>
        <v>053-660-020</v>
      </c>
      <c r="Y2330" t="s">
        <v>15413</v>
      </c>
      <c r="Z2330" t="str">
        <f t="shared" si="360"/>
        <v>053660020</v>
      </c>
      <c r="AA2330" t="str">
        <f t="shared" si="361"/>
        <v>05-366-0020</v>
      </c>
      <c r="AB2330" t="str">
        <f t="shared" si="362"/>
        <v>Valid</v>
      </c>
      <c r="AC2330" s="4" t="str">
        <f t="shared" si="364"/>
        <v>Valid</v>
      </c>
      <c r="AD2330" t="s">
        <v>15414</v>
      </c>
      <c r="AE2330" s="11" t="s">
        <v>15415</v>
      </c>
    </row>
    <row r="2331" spans="1:31" ht="16" x14ac:dyDescent="0.2">
      <c r="A2331" t="s">
        <v>15416</v>
      </c>
      <c r="B2331">
        <v>5522</v>
      </c>
      <c r="C2331" t="str">
        <f t="shared" si="357"/>
        <v>store_doc_5522</v>
      </c>
      <c r="D2331" t="s">
        <v>15417</v>
      </c>
      <c r="E2331" t="s">
        <v>15418</v>
      </c>
      <c r="F2331">
        <v>13.895789000000001</v>
      </c>
      <c r="G2331">
        <v>101.579953</v>
      </c>
      <c r="H2331" t="str">
        <f t="shared" si="363"/>
        <v>https://www.google.com/maps/place/13.895789,101.579953</v>
      </c>
      <c r="I2331" t="s">
        <v>28</v>
      </c>
      <c r="J2331" t="s">
        <v>14067</v>
      </c>
      <c r="K2331" t="s">
        <v>15419</v>
      </c>
      <c r="L2331" t="s">
        <v>2533</v>
      </c>
      <c r="M2331" t="s">
        <v>1841</v>
      </c>
      <c r="N2331">
        <v>25140</v>
      </c>
      <c r="O2331" t="s">
        <v>2534</v>
      </c>
      <c r="P2331" t="s">
        <v>14069</v>
      </c>
      <c r="Q2331" s="3" t="s">
        <v>35</v>
      </c>
      <c r="R2331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1" s="3" t="str">
        <f>VLOOKUP($B2331,[1]Offline!$A$2:$K$2447,2,FALSE)</f>
        <v>Hypermarket</v>
      </c>
      <c r="T2331" s="3" t="str">
        <f>VLOOKUP($B2331,[1]Offline!$A$2:$K$2447,6,FALSE)</f>
        <v>08.00-21.00 (13Hrs)</v>
      </c>
      <c r="U2331" s="3" t="str">
        <f>VLOOKUP($B2331,[1]Offline!$A$2:$K$2447,8,FALSE)</f>
        <v>เลขที่ 228 ม.10 ถ.ทางหลวงหมายเลข304 ต.ท่าตูม อ.ศรีมหาโพธิ์ จ.ปราจีนบุรี 25140</v>
      </c>
      <c r="V2331" s="11" t="str">
        <f t="shared" si="359"/>
        <v>เลขที่ 228 ม.10 ถ.ทางหลวงหมายเลข304 ต.ท่าตูม อ.ศรีมหาโพธิ์ จ.ปราจีนบุรี 25140, โทรศัพท์: 03-741-4738</v>
      </c>
      <c r="W2331" s="3" t="str">
        <f>VLOOKUP($B2331,[1]Offline!$A$2:$K$2447,5,FALSE)</f>
        <v>val022-vsm@lotuss.com</v>
      </c>
      <c r="X2331" s="3" t="str">
        <f>VLOOKUP($B2331,[1]Offline!$A$2:$K$2447,10,FALSE)</f>
        <v>03-741-4738</v>
      </c>
      <c r="Y2331" t="s">
        <v>15420</v>
      </c>
      <c r="Z2331" t="str">
        <f t="shared" si="360"/>
        <v>037414738</v>
      </c>
      <c r="AA2331" t="str">
        <f t="shared" si="361"/>
        <v>03-741-4738</v>
      </c>
      <c r="AB2331" t="str">
        <f t="shared" si="362"/>
        <v>Valid</v>
      </c>
      <c r="AC2331" s="4" t="str">
        <f t="shared" si="364"/>
        <v>Valid</v>
      </c>
      <c r="AD2331" t="s">
        <v>15421</v>
      </c>
      <c r="AE2331" s="11" t="s">
        <v>15420</v>
      </c>
    </row>
    <row r="2332" spans="1:31" ht="16" x14ac:dyDescent="0.2">
      <c r="A2332" t="s">
        <v>15422</v>
      </c>
      <c r="B2332">
        <v>5523</v>
      </c>
      <c r="C2332" t="str">
        <f t="shared" si="357"/>
        <v>store_doc_5523</v>
      </c>
      <c r="D2332" t="s">
        <v>15423</v>
      </c>
      <c r="E2332" t="s">
        <v>15424</v>
      </c>
      <c r="F2332">
        <v>14.647632</v>
      </c>
      <c r="G2332">
        <v>104.634885</v>
      </c>
      <c r="H2332" t="str">
        <f t="shared" si="363"/>
        <v>https://www.google.com/maps/place/14.647632,104.634885</v>
      </c>
      <c r="I2332" t="s">
        <v>28</v>
      </c>
      <c r="J2332" t="s">
        <v>14067</v>
      </c>
      <c r="K2332" t="s">
        <v>15425</v>
      </c>
      <c r="L2332" t="s">
        <v>15426</v>
      </c>
      <c r="M2332" t="s">
        <v>4909</v>
      </c>
      <c r="N2332">
        <v>33110</v>
      </c>
      <c r="O2332" t="s">
        <v>15427</v>
      </c>
      <c r="P2332" t="s">
        <v>14069</v>
      </c>
      <c r="Q2332" s="3" t="s">
        <v>14076</v>
      </c>
      <c r="R2332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2" s="3" t="str">
        <f>VLOOKUP($B2332,[1]Offline!$A$2:$K$2447,2,FALSE)</f>
        <v>Hypermarket</v>
      </c>
      <c r="T2332" s="3" t="str">
        <f>VLOOKUP($B2332,[1]Offline!$A$2:$K$2447,6,FALSE)</f>
        <v>08:00-21:00 (13Hrs)</v>
      </c>
      <c r="U2332" s="3" t="str">
        <f>VLOOKUP($B2332,[1]Offline!$A$2:$K$2447,8,FALSE)</f>
        <v>เลขที่ 229 หมู่ 3 ต.หนองหญ้าลาด อ.กันทรลักษ์ จ.ศรีสะเกษ 33110</v>
      </c>
      <c r="V2332" s="11" t="str">
        <f t="shared" si="359"/>
        <v>เลขที่ 229 หมู่ 3 ต.หนองหญ้าลาด อ.กันทรลักษ์ จ.ศรีสะเกษ 33110, โทรศัพท์: 04-566-3465</v>
      </c>
      <c r="W2332" s="3" t="str">
        <f>VLOOKUP($B2332,[1]Offline!$A$2:$K$2447,5,FALSE)</f>
        <v>val023-vsm@lotuss.com</v>
      </c>
      <c r="X2332" s="3" t="str">
        <f>VLOOKUP($B2332,[1]Offline!$A$2:$K$2447,10,FALSE)</f>
        <v>04-566-3465</v>
      </c>
      <c r="Y2332" t="s">
        <v>15428</v>
      </c>
      <c r="Z2332" t="str">
        <f t="shared" si="360"/>
        <v>045663465</v>
      </c>
      <c r="AA2332" t="str">
        <f t="shared" si="361"/>
        <v>04-566-3465</v>
      </c>
      <c r="AB2332" t="str">
        <f t="shared" si="362"/>
        <v>Valid</v>
      </c>
      <c r="AC2332" s="4" t="str">
        <f t="shared" si="364"/>
        <v>Valid</v>
      </c>
      <c r="AD2332" t="s">
        <v>15429</v>
      </c>
      <c r="AE2332" s="11" t="s">
        <v>15428</v>
      </c>
    </row>
    <row r="2333" spans="1:31" ht="16" x14ac:dyDescent="0.2">
      <c r="A2333" t="s">
        <v>15430</v>
      </c>
      <c r="B2333">
        <v>5524</v>
      </c>
      <c r="C2333" t="str">
        <f t="shared" si="357"/>
        <v>store_doc_5524</v>
      </c>
      <c r="D2333" t="s">
        <v>15431</v>
      </c>
      <c r="E2333" t="s">
        <v>15432</v>
      </c>
      <c r="F2333">
        <v>14.752278</v>
      </c>
      <c r="G2333">
        <v>100.09912799999999</v>
      </c>
      <c r="H2333" t="str">
        <f t="shared" si="363"/>
        <v>https://www.google.com/maps/place/14.752278,100.099128</v>
      </c>
      <c r="I2333" t="s">
        <v>28</v>
      </c>
      <c r="J2333" t="s">
        <v>14067</v>
      </c>
      <c r="K2333" t="s">
        <v>15433</v>
      </c>
      <c r="L2333" t="s">
        <v>15434</v>
      </c>
      <c r="M2333" t="s">
        <v>7692</v>
      </c>
      <c r="N2333">
        <v>72130</v>
      </c>
      <c r="O2333" t="s">
        <v>15435</v>
      </c>
      <c r="P2333" t="s">
        <v>14069</v>
      </c>
      <c r="Q2333" s="3" t="s">
        <v>35</v>
      </c>
      <c r="R2333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3" s="3" t="str">
        <f>VLOOKUP($B2333,[1]Offline!$A$2:$K$2447,2,FALSE)</f>
        <v>Hypermarket</v>
      </c>
      <c r="T2333" s="3" t="str">
        <f>VLOOKUP($B2333,[1]Offline!$A$2:$K$2447,6,FALSE)</f>
        <v>08.00-22.00 (14Hrs )</v>
      </c>
      <c r="U2333" s="3" t="str">
        <f>VLOOKUP($B2333,[1]Offline!$A$2:$K$2447,8,FALSE)</f>
        <v>เลขที่ 820 หมู่ 2 ต.สามชุก อ.สามชุก จ.สุพรรณบุรี 72130</v>
      </c>
      <c r="V2333" s="11" t="str">
        <f t="shared" si="359"/>
        <v>เลขที่ 820 หมู่ 2 ต.สามชุก อ.สามชุก จ.สุพรรณบุรี 72130, โทรศัพท์: 03-550-4801</v>
      </c>
      <c r="W2333" s="3" t="str">
        <f>VLOOKUP($B2333,[1]Offline!$A$2:$K$2447,5,FALSE)</f>
        <v>val024-vsm@lotuss.com</v>
      </c>
      <c r="X2333" s="3" t="str">
        <f>VLOOKUP($B2333,[1]Offline!$A$2:$K$2447,10,FALSE)</f>
        <v>03-550-4801</v>
      </c>
      <c r="Y2333" t="s">
        <v>15436</v>
      </c>
      <c r="Z2333" t="str">
        <f t="shared" si="360"/>
        <v>035504801</v>
      </c>
      <c r="AA2333" t="str">
        <f t="shared" si="361"/>
        <v>03-550-4801</v>
      </c>
      <c r="AB2333" t="str">
        <f t="shared" si="362"/>
        <v>Valid</v>
      </c>
      <c r="AC2333" s="4" t="str">
        <f t="shared" si="364"/>
        <v>Valid</v>
      </c>
      <c r="AD2333" t="s">
        <v>15437</v>
      </c>
      <c r="AE2333" s="11" t="s">
        <v>15436</v>
      </c>
    </row>
    <row r="2334" spans="1:31" ht="16" x14ac:dyDescent="0.2">
      <c r="A2334" t="s">
        <v>15438</v>
      </c>
      <c r="B2334">
        <v>5525</v>
      </c>
      <c r="C2334" t="str">
        <f t="shared" si="357"/>
        <v>store_doc_5525</v>
      </c>
      <c r="D2334" t="s">
        <v>15439</v>
      </c>
      <c r="E2334" t="s">
        <v>15440</v>
      </c>
      <c r="F2334">
        <v>13.744268</v>
      </c>
      <c r="G2334">
        <v>101.356999</v>
      </c>
      <c r="H2334" t="str">
        <f t="shared" si="363"/>
        <v>https://www.google.com/maps/place/13.744268,101.356999</v>
      </c>
      <c r="I2334" t="s">
        <v>28</v>
      </c>
      <c r="J2334" t="s">
        <v>14067</v>
      </c>
      <c r="K2334" t="s">
        <v>15441</v>
      </c>
      <c r="L2334" t="s">
        <v>3854</v>
      </c>
      <c r="M2334" t="s">
        <v>997</v>
      </c>
      <c r="N2334">
        <v>24120</v>
      </c>
      <c r="O2334" t="s">
        <v>15442</v>
      </c>
      <c r="P2334" t="s">
        <v>14069</v>
      </c>
      <c r="Q2334" s="3" t="s">
        <v>35</v>
      </c>
      <c r="R2334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4" s="3" t="str">
        <f>VLOOKUP($B2334,[1]Offline!$A$2:$K$2447,2,FALSE)</f>
        <v>Hypermarket</v>
      </c>
      <c r="T2334" s="3" t="str">
        <f>VLOOKUP($B2334,[1]Offline!$A$2:$K$2447,6,FALSE)</f>
        <v>08.00-21.00 (13Hrs)</v>
      </c>
      <c r="U2334" s="3" t="str">
        <f>VLOOKUP($B2334,[1]Offline!$A$2:$K$2447,8,FALSE)</f>
        <v>เลขที่ 1166/2 ม.1 ถ.ทางหลวงหมายเลข304 ต.พนมสารคาม อ.พนมสารคาม จ.ฉะเชิงเทรา 24120</v>
      </c>
      <c r="V2334" s="11" t="str">
        <f t="shared" si="359"/>
        <v>เลขที่ 1166/2 ม.1 ถ.ทางหลวงหมายเลข304 ต.พนมสารคาม อ.พนมสารคาม จ.ฉะเชิงเทรา 24120, โทรศัพท์: 03-883-7360</v>
      </c>
      <c r="W2334" s="3" t="str">
        <f>VLOOKUP($B2334,[1]Offline!$A$2:$K$2447,5,FALSE)</f>
        <v>val025-vsm@lotuss.com</v>
      </c>
      <c r="X2334" s="3" t="str">
        <f>VLOOKUP($B2334,[1]Offline!$A$2:$K$2447,10,FALSE)</f>
        <v>03-883-7360</v>
      </c>
      <c r="Y2334" t="s">
        <v>15443</v>
      </c>
      <c r="Z2334" t="str">
        <f t="shared" si="360"/>
        <v>038837360</v>
      </c>
      <c r="AA2334" t="str">
        <f t="shared" si="361"/>
        <v>03-883-7360</v>
      </c>
      <c r="AB2334" t="str">
        <f t="shared" si="362"/>
        <v>Valid</v>
      </c>
      <c r="AC2334" s="4" t="str">
        <f t="shared" si="364"/>
        <v>Valid</v>
      </c>
      <c r="AD2334" t="s">
        <v>15444</v>
      </c>
      <c r="AE2334" s="11" t="s">
        <v>15443</v>
      </c>
    </row>
    <row r="2335" spans="1:31" ht="16" x14ac:dyDescent="0.2">
      <c r="A2335" t="s">
        <v>15445</v>
      </c>
      <c r="B2335">
        <v>5526</v>
      </c>
      <c r="C2335" t="str">
        <f t="shared" si="357"/>
        <v>store_doc_5526</v>
      </c>
      <c r="D2335" t="s">
        <v>15446</v>
      </c>
      <c r="E2335" t="s">
        <v>15447</v>
      </c>
      <c r="F2335">
        <v>19.530601000000001</v>
      </c>
      <c r="G2335">
        <v>100.302573</v>
      </c>
      <c r="H2335" t="str">
        <f t="shared" si="363"/>
        <v>https://www.google.com/maps/place/19.530601,100.302573</v>
      </c>
      <c r="I2335" t="s">
        <v>28</v>
      </c>
      <c r="J2335" t="s">
        <v>14067</v>
      </c>
      <c r="K2335" t="s">
        <v>15448</v>
      </c>
      <c r="L2335" t="s">
        <v>15449</v>
      </c>
      <c r="M2335" t="s">
        <v>5447</v>
      </c>
      <c r="N2335">
        <v>56110</v>
      </c>
      <c r="O2335" t="s">
        <v>15450</v>
      </c>
      <c r="P2335" t="s">
        <v>14069</v>
      </c>
      <c r="Q2335" s="3" t="s">
        <v>14076</v>
      </c>
      <c r="R2335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5" s="3" t="str">
        <f>VLOOKUP($B2335,[1]Offline!$A$2:$K$2447,2,FALSE)</f>
        <v>Hypermarket</v>
      </c>
      <c r="T2335" s="3" t="str">
        <f>VLOOKUP($B2335,[1]Offline!$A$2:$K$2447,6,FALSE)</f>
        <v>08:00-21:00 (13Hrs)</v>
      </c>
      <c r="U2335" s="3" t="str">
        <f>VLOOKUP($B2335,[1]Offline!$A$2:$K$2447,8,FALSE)</f>
        <v>เลขที่ 369 หมู่ 5 ต.หย่วน อ.เชียงคำ จ.พะเยา 56110</v>
      </c>
      <c r="V2335" s="11" t="str">
        <f t="shared" si="359"/>
        <v>เลขที่ 369 หมู่ 5 ต.หย่วน อ.เชียงคำ จ.พะเยา 56110, โทรศัพท์: 05-441-5089</v>
      </c>
      <c r="W2335" s="3" t="str">
        <f>VLOOKUP($B2335,[1]Offline!$A$2:$K$2447,5,FALSE)</f>
        <v>val026-vsm@lotuss.com</v>
      </c>
      <c r="X2335" s="3" t="str">
        <f>VLOOKUP($B2335,[1]Offline!$A$2:$K$2447,10,FALSE)</f>
        <v>05-441-5089</v>
      </c>
      <c r="Y2335" t="s">
        <v>15451</v>
      </c>
      <c r="Z2335" t="str">
        <f t="shared" si="360"/>
        <v>054415089</v>
      </c>
      <c r="AA2335" t="str">
        <f t="shared" si="361"/>
        <v>05-441-5089</v>
      </c>
      <c r="AB2335" t="str">
        <f t="shared" si="362"/>
        <v>Valid</v>
      </c>
      <c r="AC2335" s="4" t="str">
        <f t="shared" si="364"/>
        <v>Valid</v>
      </c>
      <c r="AD2335" t="s">
        <v>15452</v>
      </c>
      <c r="AE2335" s="11" t="s">
        <v>15451</v>
      </c>
    </row>
    <row r="2336" spans="1:31" ht="16" x14ac:dyDescent="0.2">
      <c r="A2336" t="s">
        <v>15453</v>
      </c>
      <c r="B2336">
        <v>5527</v>
      </c>
      <c r="C2336" t="str">
        <f t="shared" si="357"/>
        <v>store_doc_5527</v>
      </c>
      <c r="D2336" t="s">
        <v>15454</v>
      </c>
      <c r="E2336" t="s">
        <v>15455</v>
      </c>
      <c r="F2336">
        <v>13.991818</v>
      </c>
      <c r="G2336">
        <v>99.997068999999996</v>
      </c>
      <c r="H2336" t="str">
        <f t="shared" si="363"/>
        <v>https://www.google.com/maps/place/13.991818,99.997069</v>
      </c>
      <c r="I2336" t="s">
        <v>28</v>
      </c>
      <c r="J2336" t="s">
        <v>14067</v>
      </c>
      <c r="K2336" t="s">
        <v>15456</v>
      </c>
      <c r="L2336" t="s">
        <v>4682</v>
      </c>
      <c r="M2336" t="s">
        <v>350</v>
      </c>
      <c r="N2336">
        <v>73140</v>
      </c>
      <c r="O2336" t="s">
        <v>4683</v>
      </c>
      <c r="P2336" t="s">
        <v>14069</v>
      </c>
      <c r="Q2336" s="3" t="s">
        <v>35</v>
      </c>
      <c r="R2336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6" s="3" t="str">
        <f>VLOOKUP($B2336,[1]Offline!$A$2:$K$2447,2,FALSE)</f>
        <v>Hypermarket</v>
      </c>
      <c r="T2336" s="3" t="str">
        <f>VLOOKUP($B2336,[1]Offline!$A$2:$K$2447,6,FALSE)</f>
        <v>08.00-21.00 (13Hrs )</v>
      </c>
      <c r="U2336" s="3" t="str">
        <f>VLOOKUP($B2336,[1]Offline!$A$2:$K$2447,8,FALSE)</f>
        <v>เลขที่ 9/2 หมู่ 7 ต.ทุ่งกระพังโหม อ.กำแพงแสน จ.นครปฐม 73140</v>
      </c>
      <c r="V2336" s="11" t="str">
        <f t="shared" si="359"/>
        <v>เลขที่ 9/2 หมู่ 7 ต.ทุ่งกระพังโหม อ.กำแพงแสน จ.นครปฐม 73140, โทรศัพท์: 03-428-1027</v>
      </c>
      <c r="W2336" s="3" t="str">
        <f>VLOOKUP($B2336,[1]Offline!$A$2:$K$2447,5,FALSE)</f>
        <v>val027-vsm@lotuss.com</v>
      </c>
      <c r="X2336" s="3" t="str">
        <f>VLOOKUP($B2336,[1]Offline!$A$2:$K$2447,10,FALSE)</f>
        <v>03-428-1027</v>
      </c>
      <c r="Y2336" t="s">
        <v>15457</v>
      </c>
      <c r="Z2336" t="str">
        <f t="shared" si="360"/>
        <v>034281027</v>
      </c>
      <c r="AA2336" t="str">
        <f t="shared" si="361"/>
        <v>03-428-1027</v>
      </c>
      <c r="AB2336" t="str">
        <f t="shared" si="362"/>
        <v>Valid</v>
      </c>
      <c r="AC2336" s="4" t="str">
        <f t="shared" si="364"/>
        <v>Valid</v>
      </c>
      <c r="AD2336" t="s">
        <v>15458</v>
      </c>
      <c r="AE2336" s="11" t="s">
        <v>15457</v>
      </c>
    </row>
    <row r="2337" spans="1:31" ht="16" x14ac:dyDescent="0.2">
      <c r="A2337" t="s">
        <v>15459</v>
      </c>
      <c r="B2337">
        <v>5528</v>
      </c>
      <c r="C2337" t="str">
        <f t="shared" si="357"/>
        <v>store_doc_5528</v>
      </c>
      <c r="D2337" t="s">
        <v>15460</v>
      </c>
      <c r="E2337" t="s">
        <v>15461</v>
      </c>
      <c r="F2337">
        <v>16.957539000000001</v>
      </c>
      <c r="G2337">
        <v>104.72677</v>
      </c>
      <c r="H2337" t="str">
        <f t="shared" si="363"/>
        <v>https://www.google.com/maps/place/16.957539,104.72677</v>
      </c>
      <c r="I2337" t="s">
        <v>28</v>
      </c>
      <c r="J2337" t="s">
        <v>14067</v>
      </c>
      <c r="K2337" t="s">
        <v>15462</v>
      </c>
      <c r="L2337" t="s">
        <v>10896</v>
      </c>
      <c r="M2337" t="s">
        <v>5980</v>
      </c>
      <c r="N2337">
        <v>48110</v>
      </c>
      <c r="O2337" t="s">
        <v>15463</v>
      </c>
      <c r="P2337" t="s">
        <v>14069</v>
      </c>
      <c r="Q2337" s="3" t="s">
        <v>35</v>
      </c>
      <c r="R2337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7" s="3" t="str">
        <f>VLOOKUP($B2337,[1]Offline!$A$2:$K$2447,2,FALSE)</f>
        <v>Hypermarket</v>
      </c>
      <c r="T2337" s="3" t="str">
        <f>VLOOKUP($B2337,[1]Offline!$A$2:$K$2447,6,FALSE)</f>
        <v>08:00-21:00 (13Hrs)</v>
      </c>
      <c r="U2337" s="3" t="str">
        <f>VLOOKUP($B2337,[1]Offline!$A$2:$K$2447,8,FALSE)</f>
        <v>เลขที่ 212 หมู่ 4 ต.ธาตุพนมเหนือ อ.ธาตุพนม จ.นครพนม 48110</v>
      </c>
      <c r="V2337" s="11" t="str">
        <f t="shared" si="359"/>
        <v>เลขที่ 212 หมู่ 4 ต.ธาตุพนมเหนือ อ.ธาตุพนม จ.นครพนม 48110, โทรศัพท์: 04-254-0553</v>
      </c>
      <c r="W2337" s="3" t="str">
        <f>VLOOKUP($B2337,[1]Offline!$A$2:$K$2447,5,FALSE)</f>
        <v>val028-vsm@lotuss.com</v>
      </c>
      <c r="X2337" s="3" t="str">
        <f>VLOOKUP($B2337,[1]Offline!$A$2:$K$2447,10,FALSE)</f>
        <v>04-254-0553</v>
      </c>
      <c r="Y2337" t="s">
        <v>15464</v>
      </c>
      <c r="Z2337" t="str">
        <f t="shared" si="360"/>
        <v>042540553</v>
      </c>
      <c r="AA2337" t="str">
        <f t="shared" si="361"/>
        <v>04-254-0553</v>
      </c>
      <c r="AB2337" t="str">
        <f t="shared" si="362"/>
        <v>Valid</v>
      </c>
      <c r="AC2337" s="4" t="str">
        <f t="shared" si="364"/>
        <v>Valid</v>
      </c>
      <c r="AD2337" t="s">
        <v>15465</v>
      </c>
      <c r="AE2337" s="11" t="s">
        <v>15464</v>
      </c>
    </row>
    <row r="2338" spans="1:31" ht="16" x14ac:dyDescent="0.2">
      <c r="A2338" t="s">
        <v>15466</v>
      </c>
      <c r="B2338">
        <v>5529</v>
      </c>
      <c r="C2338" t="str">
        <f t="shared" si="357"/>
        <v>store_doc_5529</v>
      </c>
      <c r="D2338" t="s">
        <v>15467</v>
      </c>
      <c r="E2338" t="s">
        <v>15468</v>
      </c>
      <c r="F2338">
        <v>9.9366289999999999</v>
      </c>
      <c r="G2338">
        <v>99.062972000000002</v>
      </c>
      <c r="H2338" t="str">
        <f t="shared" si="363"/>
        <v>https://www.google.com/maps/place/9.936629,99.062972</v>
      </c>
      <c r="I2338" t="s">
        <v>28</v>
      </c>
      <c r="J2338" t="s">
        <v>14067</v>
      </c>
      <c r="K2338" t="s">
        <v>15469</v>
      </c>
      <c r="L2338" t="s">
        <v>15470</v>
      </c>
      <c r="M2338" t="s">
        <v>3665</v>
      </c>
      <c r="N2338">
        <v>86110</v>
      </c>
      <c r="O2338" t="s">
        <v>15471</v>
      </c>
      <c r="P2338" t="s">
        <v>14069</v>
      </c>
      <c r="Q2338" s="3" t="s">
        <v>14076</v>
      </c>
      <c r="R2338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8" s="3" t="str">
        <f>VLOOKUP($B2338,[1]Offline!$A$2:$K$2447,2,FALSE)</f>
        <v>Hypermarket</v>
      </c>
      <c r="T2338" s="3" t="str">
        <f>VLOOKUP($B2338,[1]Offline!$A$2:$K$2447,6,FALSE)</f>
        <v>08.00-22.00 (14 Hrs)</v>
      </c>
      <c r="U2338" s="3" t="str">
        <f>VLOOKUP($B2338,[1]Offline!$A$2:$K$2447,8,FALSE)</f>
        <v>เลขที่ 92 หมู่ 4 ต.ท่ามะพลา อ.หลังสวน จ.ชุมพร 86110</v>
      </c>
      <c r="V2338" s="11" t="str">
        <f t="shared" si="359"/>
        <v>เลขที่ 92 หมู่ 4 ต.ท่ามะพลา อ.หลังสวน จ.ชุมพร 86110, โทรศัพท์: 07-756-1221</v>
      </c>
      <c r="W2338" s="3" t="str">
        <f>VLOOKUP($B2338,[1]Offline!$A$2:$K$2447,5,FALSE)</f>
        <v>val029-vsm@lotuss.com</v>
      </c>
      <c r="X2338" s="3" t="str">
        <f>VLOOKUP($B2338,[1]Offline!$A$2:$K$2447,10,FALSE)</f>
        <v>07-756-1221</v>
      </c>
      <c r="Y2338" t="s">
        <v>15472</v>
      </c>
      <c r="Z2338" t="str">
        <f t="shared" si="360"/>
        <v>077561221</v>
      </c>
      <c r="AA2338" t="str">
        <f t="shared" si="361"/>
        <v>07-756-1221</v>
      </c>
      <c r="AB2338" t="str">
        <f t="shared" si="362"/>
        <v>Valid</v>
      </c>
      <c r="AC2338" s="4" t="str">
        <f t="shared" si="364"/>
        <v>Valid</v>
      </c>
      <c r="AD2338" t="s">
        <v>15473</v>
      </c>
      <c r="AE2338" s="11" t="s">
        <v>15472</v>
      </c>
    </row>
    <row r="2339" spans="1:31" ht="16" x14ac:dyDescent="0.2">
      <c r="A2339" t="s">
        <v>15474</v>
      </c>
      <c r="B2339">
        <v>5530</v>
      </c>
      <c r="C2339" t="str">
        <f t="shared" si="357"/>
        <v>store_doc_5530</v>
      </c>
      <c r="D2339" t="s">
        <v>15475</v>
      </c>
      <c r="E2339" t="s">
        <v>15476</v>
      </c>
      <c r="F2339">
        <v>14.724824</v>
      </c>
      <c r="G2339">
        <v>104.19699</v>
      </c>
      <c r="H2339" t="str">
        <f t="shared" si="363"/>
        <v>https://www.google.com/maps/place/14.724824,104.19699</v>
      </c>
      <c r="I2339" t="s">
        <v>28</v>
      </c>
      <c r="J2339" t="s">
        <v>14067</v>
      </c>
      <c r="K2339" t="s">
        <v>15477</v>
      </c>
      <c r="L2339" t="s">
        <v>12108</v>
      </c>
      <c r="M2339" t="s">
        <v>4909</v>
      </c>
      <c r="N2339">
        <v>33140</v>
      </c>
      <c r="O2339" t="s">
        <v>12109</v>
      </c>
      <c r="P2339" t="s">
        <v>14069</v>
      </c>
      <c r="Q2339" s="3" t="s">
        <v>14076</v>
      </c>
      <c r="R2339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39" s="3" t="str">
        <f>VLOOKUP($B2339,[1]Offline!$A$2:$K$2447,2,FALSE)</f>
        <v>Hypermarket</v>
      </c>
      <c r="T2339" s="3" t="str">
        <f>VLOOKUP($B2339,[1]Offline!$A$2:$K$2447,6,FALSE)</f>
        <v>08:00-21:00 (13Hrs)</v>
      </c>
      <c r="U2339" s="3" t="str">
        <f>VLOOKUP($B2339,[1]Offline!$A$2:$K$2447,8,FALSE)</f>
        <v>เลขที่ 84 หมู่ 7 ต.ห้วยเหนือ อ.ขุขันธ์ จ.ศรีสะเกษ 33140</v>
      </c>
      <c r="V2339" s="11" t="str">
        <f t="shared" si="359"/>
        <v>เลขที่ 84 หมู่ 7 ต.ห้วยเหนือ อ.ขุขันธ์ จ.ศรีสะเกษ 33140, โทรศัพท์: 04-563-0536</v>
      </c>
      <c r="W2339" s="3" t="str">
        <f>VLOOKUP($B2339,[1]Offline!$A$2:$K$2447,5,FALSE)</f>
        <v>val030-vsm@lotuss.com</v>
      </c>
      <c r="X2339" s="3" t="str">
        <f>VLOOKUP($B2339,[1]Offline!$A$2:$K$2447,10,FALSE)</f>
        <v>04-563-0536</v>
      </c>
      <c r="Y2339" t="s">
        <v>15478</v>
      </c>
      <c r="Z2339" t="str">
        <f t="shared" si="360"/>
        <v>045630536</v>
      </c>
      <c r="AA2339" t="str">
        <f t="shared" si="361"/>
        <v>04-563-0536</v>
      </c>
      <c r="AB2339" t="str">
        <f t="shared" si="362"/>
        <v>Valid</v>
      </c>
      <c r="AC2339" s="4" t="str">
        <f t="shared" si="364"/>
        <v>Valid</v>
      </c>
      <c r="AD2339" t="s">
        <v>15479</v>
      </c>
      <c r="AE2339" s="11" t="s">
        <v>15478</v>
      </c>
    </row>
    <row r="2340" spans="1:31" ht="16" x14ac:dyDescent="0.2">
      <c r="A2340" t="s">
        <v>15480</v>
      </c>
      <c r="B2340">
        <v>5531</v>
      </c>
      <c r="C2340" t="str">
        <f t="shared" si="357"/>
        <v>store_doc_5531</v>
      </c>
      <c r="D2340" t="s">
        <v>15481</v>
      </c>
      <c r="E2340" t="s">
        <v>15482</v>
      </c>
      <c r="F2340">
        <v>15.114248999999999</v>
      </c>
      <c r="G2340">
        <v>104.134972</v>
      </c>
      <c r="H2340" t="str">
        <f t="shared" si="363"/>
        <v>https://www.google.com/maps/place/15.114249,104.134972</v>
      </c>
      <c r="I2340" t="s">
        <v>28</v>
      </c>
      <c r="J2340" t="s">
        <v>14067</v>
      </c>
      <c r="K2340" t="s">
        <v>15483</v>
      </c>
      <c r="L2340" t="s">
        <v>15484</v>
      </c>
      <c r="M2340" t="s">
        <v>4909</v>
      </c>
      <c r="N2340">
        <v>33120</v>
      </c>
      <c r="O2340" t="s">
        <v>15485</v>
      </c>
      <c r="P2340" t="s">
        <v>14069</v>
      </c>
      <c r="Q2340" s="3" t="s">
        <v>14076</v>
      </c>
      <c r="R2340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0" s="3" t="str">
        <f>VLOOKUP($B2340,[1]Offline!$A$2:$K$2447,2,FALSE)</f>
        <v>Hypermarket</v>
      </c>
      <c r="T2340" s="3" t="str">
        <f>VLOOKUP($B2340,[1]Offline!$A$2:$K$2447,6,FALSE)</f>
        <v>08:00-21:00 (13Hrs)</v>
      </c>
      <c r="U2340" s="3" t="str">
        <f>VLOOKUP($B2340,[1]Offline!$A$2:$K$2447,8,FALSE)</f>
        <v>เลขที่ 95 หมู่ 2 ต.กำแพง อ.อุทุมพรพิสัย จ.ศรีสะเกษ 33120</v>
      </c>
      <c r="V2340" s="11" t="str">
        <f t="shared" si="359"/>
        <v>เลขที่ 95 หมู่ 2 ต.กำแพง อ.อุทุมพรพิสัย จ.ศรีสะเกษ 33120, โทรศัพท์: 04-563-8513</v>
      </c>
      <c r="W2340" s="3" t="str">
        <f>VLOOKUP($B2340,[1]Offline!$A$2:$K$2447,5,FALSE)</f>
        <v>val031-vsm@lotuss.com</v>
      </c>
      <c r="X2340" s="3" t="str">
        <f>VLOOKUP($B2340,[1]Offline!$A$2:$K$2447,10,FALSE)</f>
        <v>04-563-8513</v>
      </c>
      <c r="Y2340" t="s">
        <v>15486</v>
      </c>
      <c r="Z2340" t="str">
        <f t="shared" si="360"/>
        <v>045638513</v>
      </c>
      <c r="AA2340" t="str">
        <f t="shared" si="361"/>
        <v>04-563-8513</v>
      </c>
      <c r="AB2340" t="str">
        <f t="shared" si="362"/>
        <v>Valid</v>
      </c>
      <c r="AC2340" s="4" t="str">
        <f t="shared" si="364"/>
        <v>Valid</v>
      </c>
      <c r="AD2340" t="s">
        <v>15487</v>
      </c>
      <c r="AE2340" s="11" t="s">
        <v>15486</v>
      </c>
    </row>
    <row r="2341" spans="1:31" ht="16" x14ac:dyDescent="0.2">
      <c r="A2341" t="s">
        <v>15488</v>
      </c>
      <c r="B2341">
        <v>5532</v>
      </c>
      <c r="C2341" t="str">
        <f t="shared" si="357"/>
        <v>store_doc_5532</v>
      </c>
      <c r="D2341" t="s">
        <v>15489</v>
      </c>
      <c r="E2341" t="s">
        <v>15490</v>
      </c>
      <c r="F2341">
        <v>13.655919000000001</v>
      </c>
      <c r="G2341">
        <v>100.272952</v>
      </c>
      <c r="H2341" t="str">
        <f t="shared" si="363"/>
        <v>https://www.google.com/maps/place/13.655919,100.272952</v>
      </c>
      <c r="I2341" t="s">
        <v>28</v>
      </c>
      <c r="J2341" t="s">
        <v>14067</v>
      </c>
      <c r="K2341" t="s">
        <v>15491</v>
      </c>
      <c r="L2341" t="s">
        <v>11555</v>
      </c>
      <c r="M2341" t="s">
        <v>11556</v>
      </c>
      <c r="N2341">
        <v>74110</v>
      </c>
      <c r="O2341" t="s">
        <v>15492</v>
      </c>
      <c r="P2341" t="s">
        <v>14069</v>
      </c>
      <c r="Q2341" s="3" t="s">
        <v>14076</v>
      </c>
      <c r="R2341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1" s="3" t="str">
        <f>VLOOKUP($B2341,[1]Offline!$A$2:$K$2447,2,FALSE)</f>
        <v>Hypermarket</v>
      </c>
      <c r="T2341" s="3" t="str">
        <f>VLOOKUP($B2341,[1]Offline!$A$2:$K$2447,6,FALSE)</f>
        <v>08.00-22.00 (14 Hrs)</v>
      </c>
      <c r="U2341" s="3" t="str">
        <f>VLOOKUP($B2341,[1]Offline!$A$2:$K$2447,8,FALSE)</f>
        <v>เลขที่ 329 หมู่ 1 ต.คลองมะเดื่อ อ.กระทุ่มแบน จ.สมุทรสาคร 74110</v>
      </c>
      <c r="V2341" s="11" t="str">
        <f t="shared" si="359"/>
        <v>เลขที่ 329 หมู่ 1 ต.คลองมะเดื่อ อ.กระทุ่มแบน จ.สมุทรสาคร 74110, โทรศัพท์: 03-484-6525</v>
      </c>
      <c r="W2341" s="3" t="str">
        <f>VLOOKUP($B2341,[1]Offline!$A$2:$K$2447,5,FALSE)</f>
        <v>val032-vsm@lotuss.com</v>
      </c>
      <c r="X2341" s="3" t="str">
        <f>VLOOKUP($B2341,[1]Offline!$A$2:$K$2447,10,FALSE)</f>
        <v>03-484-6525</v>
      </c>
      <c r="Y2341" t="s">
        <v>15493</v>
      </c>
      <c r="Z2341" t="str">
        <f t="shared" si="360"/>
        <v>034846525</v>
      </c>
      <c r="AA2341" t="str">
        <f t="shared" si="361"/>
        <v>03-484-6525</v>
      </c>
      <c r="AB2341" t="str">
        <f t="shared" si="362"/>
        <v>Valid</v>
      </c>
      <c r="AC2341" s="4" t="str">
        <f t="shared" si="364"/>
        <v>Valid</v>
      </c>
      <c r="AD2341" t="s">
        <v>15494</v>
      </c>
      <c r="AE2341" s="11" t="s">
        <v>15493</v>
      </c>
    </row>
    <row r="2342" spans="1:31" ht="16" x14ac:dyDescent="0.2">
      <c r="A2342" t="s">
        <v>15495</v>
      </c>
      <c r="B2342">
        <v>5533</v>
      </c>
      <c r="C2342" t="str">
        <f t="shared" si="357"/>
        <v>store_doc_5533</v>
      </c>
      <c r="D2342" t="s">
        <v>15496</v>
      </c>
      <c r="E2342" t="s">
        <v>15497</v>
      </c>
      <c r="F2342">
        <v>13.851076000000001</v>
      </c>
      <c r="G2342">
        <v>100.859583</v>
      </c>
      <c r="H2342" t="str">
        <f t="shared" si="363"/>
        <v>https://www.google.com/maps/place/13.851076,100.859583</v>
      </c>
      <c r="I2342" t="s">
        <v>28</v>
      </c>
      <c r="J2342" t="s">
        <v>14067</v>
      </c>
      <c r="K2342" t="s">
        <v>15498</v>
      </c>
      <c r="L2342" t="s">
        <v>15499</v>
      </c>
      <c r="M2342" t="s">
        <v>32</v>
      </c>
      <c r="N2342">
        <v>10530</v>
      </c>
      <c r="O2342" t="s">
        <v>692</v>
      </c>
      <c r="P2342" t="s">
        <v>14069</v>
      </c>
      <c r="Q2342" s="3" t="s">
        <v>35</v>
      </c>
      <c r="R2342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2" s="3" t="str">
        <f>VLOOKUP($B2342,[1]Offline!$A$2:$K$2447,2,FALSE)</f>
        <v>Hypermarket</v>
      </c>
      <c r="T2342" s="3" t="str">
        <f>VLOOKUP($B2342,[1]Offline!$A$2:$K$2447,6,FALSE)</f>
        <v>07:00-22:00 (15Hrs)</v>
      </c>
      <c r="U2342" s="3" t="str">
        <f>VLOOKUP($B2342,[1]Offline!$A$2:$K$2447,8,FALSE)</f>
        <v>เลขที่ 46 ถนนเชื่อมสัมพันธ์ แขวงกระทุ่มราย เขตหนองจอก กรุงเทพมหานคร 10530</v>
      </c>
      <c r="V2342" s="11" t="str">
        <f t="shared" si="359"/>
        <v>เลขที่ 46 ถนนเชื่อมสัมพันธ์ แขวงกระทุ่มราย เขตหนองจอก กรุงเทพมหานคร 10530, โทรศัพท์: 02-988-3383</v>
      </c>
      <c r="W2342" s="3" t="str">
        <f>VLOOKUP($B2342,[1]Offline!$A$2:$K$2447,5,FALSE)</f>
        <v>val033-vsm@lotuss.com</v>
      </c>
      <c r="X2342" s="3" t="str">
        <f>VLOOKUP($B2342,[1]Offline!$A$2:$K$2447,10,FALSE)</f>
        <v>02-988-3383</v>
      </c>
      <c r="Y2342" t="s">
        <v>15500</v>
      </c>
      <c r="Z2342" t="str">
        <f t="shared" si="360"/>
        <v>029883383</v>
      </c>
      <c r="AA2342" t="str">
        <f t="shared" si="361"/>
        <v>02-988-3383</v>
      </c>
      <c r="AB2342" t="str">
        <f t="shared" si="362"/>
        <v>Valid</v>
      </c>
      <c r="AC2342" s="4" t="str">
        <f t="shared" si="364"/>
        <v>Valid</v>
      </c>
      <c r="AD2342" t="s">
        <v>15501</v>
      </c>
      <c r="AE2342" s="11" t="s">
        <v>15500</v>
      </c>
    </row>
    <row r="2343" spans="1:31" ht="16" x14ac:dyDescent="0.2">
      <c r="A2343" t="s">
        <v>15502</v>
      </c>
      <c r="B2343">
        <v>5534</v>
      </c>
      <c r="C2343" t="str">
        <f t="shared" si="357"/>
        <v>store_doc_5534</v>
      </c>
      <c r="D2343" t="s">
        <v>15503</v>
      </c>
      <c r="E2343" t="s">
        <v>15504</v>
      </c>
      <c r="F2343">
        <v>11.797599999999999</v>
      </c>
      <c r="G2343">
        <v>99.777330000000006</v>
      </c>
      <c r="H2343" t="str">
        <f t="shared" si="363"/>
        <v>https://www.google.com/maps/place/11.7976,99.77733</v>
      </c>
      <c r="I2343" t="s">
        <v>28</v>
      </c>
      <c r="J2343" t="s">
        <v>14067</v>
      </c>
      <c r="K2343" t="s">
        <v>15505</v>
      </c>
      <c r="L2343" t="s">
        <v>885</v>
      </c>
      <c r="M2343" t="s">
        <v>1043</v>
      </c>
      <c r="N2343">
        <v>77000</v>
      </c>
      <c r="O2343" t="s">
        <v>15506</v>
      </c>
      <c r="P2343" t="s">
        <v>14069</v>
      </c>
      <c r="Q2343" s="3" t="s">
        <v>14076</v>
      </c>
      <c r="R2343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3" s="3" t="str">
        <f>VLOOKUP($B2343,[1]Offline!$A$2:$K$2447,2,FALSE)</f>
        <v>Hypermarket</v>
      </c>
      <c r="T2343" s="3" t="str">
        <f>VLOOKUP($B2343,[1]Offline!$A$2:$K$2447,6,FALSE)</f>
        <v>08.00-21.00 (13 Hrs)</v>
      </c>
      <c r="U2343" s="3" t="str">
        <f>VLOOKUP($B2343,[1]Offline!$A$2:$K$2447,8,FALSE)</f>
        <v>เลขที่ 51/12 ถนนเพชรเกษม ต.เกาะหลัก อ.เมืองประจวบคีรีขันธ์ จ.ประจวบคีรีขันธ์ 77000</v>
      </c>
      <c r="V2343" s="11" t="str">
        <f t="shared" si="359"/>
        <v>เลขที่ 51/12 ถนนเพชรเกษม ต.เกาะหลัก อ.เมืองประจวบคีรีขันธ์ จ.ประจวบคีรีขันธ์ 77000, โทรศัพท์: 03-265-2202</v>
      </c>
      <c r="W2343" s="3" t="str">
        <f>VLOOKUP($B2343,[1]Offline!$A$2:$K$2447,5,FALSE)</f>
        <v>val034-vsm@lotuss.com</v>
      </c>
      <c r="X2343" s="3" t="str">
        <f>VLOOKUP($B2343,[1]Offline!$A$2:$K$2447,10,FALSE)</f>
        <v>03-265-2202</v>
      </c>
      <c r="Y2343" t="s">
        <v>15507</v>
      </c>
      <c r="Z2343" t="str">
        <f t="shared" si="360"/>
        <v>032652202</v>
      </c>
      <c r="AA2343" t="str">
        <f t="shared" si="361"/>
        <v>03-265-2202</v>
      </c>
      <c r="AB2343" t="str">
        <f t="shared" si="362"/>
        <v>Valid</v>
      </c>
      <c r="AC2343" s="4" t="str">
        <f t="shared" si="364"/>
        <v>Valid</v>
      </c>
      <c r="AD2343" t="s">
        <v>15508</v>
      </c>
      <c r="AE2343" s="11" t="s">
        <v>15507</v>
      </c>
    </row>
    <row r="2344" spans="1:31" ht="16" x14ac:dyDescent="0.2">
      <c r="A2344" t="s">
        <v>15509</v>
      </c>
      <c r="B2344">
        <v>5535</v>
      </c>
      <c r="C2344" t="str">
        <f t="shared" si="357"/>
        <v>store_doc_5535</v>
      </c>
      <c r="D2344" t="s">
        <v>15510</v>
      </c>
      <c r="E2344" t="s">
        <v>15511</v>
      </c>
      <c r="F2344">
        <v>16.006812</v>
      </c>
      <c r="G2344">
        <v>99.799662999999995</v>
      </c>
      <c r="H2344" t="str">
        <f t="shared" si="363"/>
        <v>https://www.google.com/maps/place/16.006812,99.799663</v>
      </c>
      <c r="I2344" t="s">
        <v>28</v>
      </c>
      <c r="J2344" t="s">
        <v>14067</v>
      </c>
      <c r="K2344" t="s">
        <v>15512</v>
      </c>
      <c r="L2344" t="s">
        <v>15513</v>
      </c>
      <c r="M2344" t="s">
        <v>5846</v>
      </c>
      <c r="N2344">
        <v>62140</v>
      </c>
      <c r="O2344" t="s">
        <v>15514</v>
      </c>
      <c r="P2344" t="s">
        <v>14069</v>
      </c>
      <c r="Q2344" s="3" t="s">
        <v>35</v>
      </c>
      <c r="R2344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4" s="3" t="str">
        <f>VLOOKUP($B2344,[1]Offline!$A$2:$K$2447,2,FALSE)</f>
        <v>Hypermarket</v>
      </c>
      <c r="T2344" s="3" t="str">
        <f>VLOOKUP($B2344,[1]Offline!$A$2:$K$2447,6,FALSE)</f>
        <v>07:00-21:00 (14Hrs)</v>
      </c>
      <c r="U2344" s="3" t="str">
        <f>VLOOKUP($B2344,[1]Offline!$A$2:$K$2447,8,FALSE)</f>
        <v xml:space="preserve">เลขที่ 435 หมู่ 5 ต.สลกบาตร อ.ขาณุวรลักษณบุรี จ.กำแพงเพชร 62140 </v>
      </c>
      <c r="V2344" s="11" t="str">
        <f t="shared" si="359"/>
        <v>เลขที่ 435 หมู่ 5 ต.สลกบาตร อ.ขาณุวรลักษณบุรี จ.กำแพงเพชร 62140 , โทรศัพท์: 05-577-1811</v>
      </c>
      <c r="W2344" s="3" t="str">
        <f>VLOOKUP($B2344,[1]Offline!$A$2:$K$2447,5,FALSE)</f>
        <v>val035-vsm@lotuss.com</v>
      </c>
      <c r="X2344" s="3" t="str">
        <f>VLOOKUP($B2344,[1]Offline!$A$2:$K$2447,10,FALSE)</f>
        <v>05-577-1811</v>
      </c>
      <c r="Y2344" t="s">
        <v>15515</v>
      </c>
      <c r="Z2344" t="str">
        <f t="shared" si="360"/>
        <v>055771811</v>
      </c>
      <c r="AA2344" t="str">
        <f t="shared" si="361"/>
        <v>05-577-1811</v>
      </c>
      <c r="AB2344" t="str">
        <f t="shared" si="362"/>
        <v>Valid</v>
      </c>
      <c r="AC2344" s="4" t="str">
        <f t="shared" si="364"/>
        <v>Valid</v>
      </c>
      <c r="AD2344" t="s">
        <v>15516</v>
      </c>
      <c r="AE2344" s="11" t="s">
        <v>15515</v>
      </c>
    </row>
    <row r="2345" spans="1:31" ht="16" x14ac:dyDescent="0.2">
      <c r="A2345" t="s">
        <v>15517</v>
      </c>
      <c r="B2345">
        <v>5536</v>
      </c>
      <c r="C2345" t="str">
        <f t="shared" si="357"/>
        <v>store_doc_5536</v>
      </c>
      <c r="D2345" t="s">
        <v>15518</v>
      </c>
      <c r="E2345" t="s">
        <v>15519</v>
      </c>
      <c r="F2345">
        <v>18.358688000000001</v>
      </c>
      <c r="G2345">
        <v>103.646443</v>
      </c>
      <c r="H2345" t="str">
        <f t="shared" si="363"/>
        <v>https://www.google.com/maps/place/18.358688,103.646443</v>
      </c>
      <c r="I2345" t="s">
        <v>28</v>
      </c>
      <c r="J2345" t="s">
        <v>14067</v>
      </c>
      <c r="K2345" t="s">
        <v>15520</v>
      </c>
      <c r="L2345" t="s">
        <v>11902</v>
      </c>
      <c r="M2345" t="s">
        <v>8492</v>
      </c>
      <c r="N2345">
        <v>38000</v>
      </c>
      <c r="O2345" t="s">
        <v>15521</v>
      </c>
      <c r="P2345" t="s">
        <v>14069</v>
      </c>
      <c r="Q2345" s="3" t="s">
        <v>14076</v>
      </c>
      <c r="R2345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5" s="3" t="str">
        <f>VLOOKUP($B2345,[1]Offline!$A$2:$K$2447,2,FALSE)</f>
        <v>Hypermarket</v>
      </c>
      <c r="T2345" s="3" t="str">
        <f>VLOOKUP($B2345,[1]Offline!$A$2:$K$2447,6,FALSE)</f>
        <v>08:00-21:00 (13Hrs)</v>
      </c>
      <c r="U2345" s="3" t="str">
        <f>VLOOKUP($B2345,[1]Offline!$A$2:$K$2447,8,FALSE)</f>
        <v>เลขที่ 461 หมู่ 1 ต.บึงกาฬ อ.เมืองบึงกาฬ จ.บึงกาฬ 38000</v>
      </c>
      <c r="V2345" s="11" t="str">
        <f t="shared" si="359"/>
        <v>เลขที่ 461 หมู่ 1 ต.บึงกาฬ อ.เมืองบึงกาฬ จ.บึงกาฬ 38000, โทรศัพท์: 04-249-1621</v>
      </c>
      <c r="W2345" s="3" t="str">
        <f>VLOOKUP($B2345,[1]Offline!$A$2:$K$2447,5,FALSE)</f>
        <v>val036-vsm@lotuss.com</v>
      </c>
      <c r="X2345" s="3" t="str">
        <f>VLOOKUP($B2345,[1]Offline!$A$2:$K$2447,10,FALSE)</f>
        <v>042-491621</v>
      </c>
      <c r="Y2345" t="s">
        <v>15522</v>
      </c>
      <c r="Z2345" t="str">
        <f t="shared" si="360"/>
        <v>042491621</v>
      </c>
      <c r="AA2345" t="str">
        <f t="shared" si="361"/>
        <v>04-249-1621</v>
      </c>
      <c r="AB2345" t="str">
        <f t="shared" si="362"/>
        <v>Valid</v>
      </c>
      <c r="AC2345" s="4" t="str">
        <f t="shared" si="364"/>
        <v>Valid</v>
      </c>
      <c r="AD2345" t="s">
        <v>15523</v>
      </c>
      <c r="AE2345" s="11" t="s">
        <v>15524</v>
      </c>
    </row>
    <row r="2346" spans="1:31" ht="16" x14ac:dyDescent="0.2">
      <c r="A2346" t="s">
        <v>15525</v>
      </c>
      <c r="B2346">
        <v>5537</v>
      </c>
      <c r="C2346" t="str">
        <f t="shared" si="357"/>
        <v>store_doc_5537</v>
      </c>
      <c r="D2346" t="s">
        <v>15526</v>
      </c>
      <c r="E2346" t="s">
        <v>15527</v>
      </c>
      <c r="F2346">
        <v>13.985509</v>
      </c>
      <c r="G2346">
        <v>101.77132899999999</v>
      </c>
      <c r="H2346" t="str">
        <f t="shared" si="363"/>
        <v>https://www.google.com/maps/place/13.985509,101.771329</v>
      </c>
      <c r="I2346" t="s">
        <v>28</v>
      </c>
      <c r="J2346" t="s">
        <v>14067</v>
      </c>
      <c r="K2346" t="s">
        <v>15528</v>
      </c>
      <c r="L2346" t="s">
        <v>2417</v>
      </c>
      <c r="M2346" t="s">
        <v>1841</v>
      </c>
      <c r="N2346">
        <v>25240</v>
      </c>
      <c r="O2346" t="s">
        <v>4804</v>
      </c>
      <c r="P2346" t="s">
        <v>14069</v>
      </c>
      <c r="Q2346" s="3" t="s">
        <v>35</v>
      </c>
      <c r="R2346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6" s="3" t="str">
        <f>VLOOKUP($B2346,[1]Offline!$A$2:$K$2447,2,FALSE)</f>
        <v>Hypermarket</v>
      </c>
      <c r="T2346" s="3" t="str">
        <f>VLOOKUP($B2346,[1]Offline!$A$2:$K$2447,6,FALSE)</f>
        <v>08.00-21.00 (13Hrs)</v>
      </c>
      <c r="U2346" s="3" t="str">
        <f>VLOOKUP($B2346,[1]Offline!$A$2:$K$2447,8,FALSE)</f>
        <v>เลขที่ 899 ม.8 ต.เมืองเก่า อ.กบินทร์บุรี จ.ปราจีนบุรี 25240</v>
      </c>
      <c r="V2346" s="11" t="str">
        <f t="shared" si="359"/>
        <v>เลขที่ 899 ม.8 ต.เมืองเก่า อ.กบินทร์บุรี จ.ปราจีนบุรี 25240, โทรศัพท์: 03-728-3400</v>
      </c>
      <c r="W2346" s="3" t="str">
        <f>VLOOKUP($B2346,[1]Offline!$A$2:$K$2447,5,FALSE)</f>
        <v>val037-vsm@lotuss.com</v>
      </c>
      <c r="X2346" s="3" t="str">
        <f>VLOOKUP($B2346,[1]Offline!$A$2:$K$2447,10,FALSE)</f>
        <v>03-728-3400</v>
      </c>
      <c r="Y2346" t="s">
        <v>15529</v>
      </c>
      <c r="Z2346" t="str">
        <f t="shared" si="360"/>
        <v>037283400</v>
      </c>
      <c r="AA2346" t="str">
        <f t="shared" si="361"/>
        <v>03-728-3400</v>
      </c>
      <c r="AB2346" t="str">
        <f t="shared" si="362"/>
        <v>Valid</v>
      </c>
      <c r="AC2346" s="4" t="str">
        <f t="shared" si="364"/>
        <v>Valid</v>
      </c>
      <c r="AD2346" t="s">
        <v>15530</v>
      </c>
      <c r="AE2346" s="11" t="s">
        <v>15529</v>
      </c>
    </row>
    <row r="2347" spans="1:31" ht="16" x14ac:dyDescent="0.2">
      <c r="A2347" t="s">
        <v>15531</v>
      </c>
      <c r="B2347">
        <v>6401</v>
      </c>
      <c r="C2347" t="str">
        <f t="shared" si="357"/>
        <v>store_doc_6401</v>
      </c>
      <c r="D2347" t="s">
        <v>15532</v>
      </c>
      <c r="E2347" t="s">
        <v>15533</v>
      </c>
      <c r="F2347">
        <v>13.856228</v>
      </c>
      <c r="G2347">
        <v>100.543796</v>
      </c>
      <c r="H2347" t="str">
        <f t="shared" si="363"/>
        <v>https://www.google.com/maps/place/13.856228,100.543796</v>
      </c>
      <c r="I2347" t="s">
        <v>28</v>
      </c>
      <c r="J2347" t="s">
        <v>14067</v>
      </c>
      <c r="K2347" t="s">
        <v>15534</v>
      </c>
      <c r="L2347" t="s">
        <v>885</v>
      </c>
      <c r="M2347" t="s">
        <v>232</v>
      </c>
      <c r="N2347">
        <v>11000</v>
      </c>
      <c r="O2347" t="s">
        <v>1670</v>
      </c>
      <c r="P2347" t="s">
        <v>14069</v>
      </c>
      <c r="Q2347" s="3" t="s">
        <v>35</v>
      </c>
      <c r="R2347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7" s="3" t="str">
        <f>VLOOKUP($B2347,[1]Offline!$A$2:$K$2447,2,FALSE)</f>
        <v>Hypermarket</v>
      </c>
      <c r="T2347" s="3" t="str">
        <f>VLOOKUP($B2347,[1]Offline!$A$2:$K$2447,6,FALSE)</f>
        <v>08.00-21.00 (13Hrs)</v>
      </c>
      <c r="U2347" s="3" t="str">
        <f>VLOOKUP($B2347,[1]Offline!$A$2:$K$2447,8,FALSE)</f>
        <v>เลขที่ 440 ถ.งามวงศ์วาน ต.บางเขน อ.เมืองนนทบุรี จ.นนทบุรี 11000</v>
      </c>
      <c r="V2347" s="11" t="str">
        <f t="shared" si="359"/>
        <v>เลขที่ 440 ถ.งามวงศ์วาน ต.บางเขน อ.เมืองนนทบุรี จ.นนทบุรี 11000, โทรศัพท์: 02-955-5700</v>
      </c>
      <c r="W2347" s="3" t="str">
        <f>VLOOKUP($B2347,[1]Offline!$A$2:$K$2447,5,FALSE)</f>
        <v>sup001-ssm@lotuss.com</v>
      </c>
      <c r="X2347" s="3" t="str">
        <f>VLOOKUP($B2347,[1]Offline!$A$2:$K$2447,10,FALSE)</f>
        <v>02-955-5700</v>
      </c>
      <c r="Y2347" t="s">
        <v>15535</v>
      </c>
      <c r="Z2347" t="str">
        <f t="shared" si="360"/>
        <v>029555700</v>
      </c>
      <c r="AA2347" t="str">
        <f t="shared" si="361"/>
        <v>02-955-5700</v>
      </c>
      <c r="AB2347" t="str">
        <f t="shared" si="362"/>
        <v>Valid</v>
      </c>
      <c r="AC2347" s="4" t="str">
        <f t="shared" si="364"/>
        <v>Valid</v>
      </c>
      <c r="AD2347" t="s">
        <v>15536</v>
      </c>
      <c r="AE2347" s="11" t="s">
        <v>15535</v>
      </c>
    </row>
    <row r="2348" spans="1:31" ht="16" x14ac:dyDescent="0.2">
      <c r="A2348" t="s">
        <v>15537</v>
      </c>
      <c r="B2348">
        <v>6402</v>
      </c>
      <c r="C2348" t="str">
        <f t="shared" si="357"/>
        <v>store_doc_6402</v>
      </c>
      <c r="D2348" t="s">
        <v>15538</v>
      </c>
      <c r="E2348" t="s">
        <v>15539</v>
      </c>
      <c r="F2348">
        <v>16.180997000000001</v>
      </c>
      <c r="G2348">
        <v>103.302249</v>
      </c>
      <c r="H2348" t="str">
        <f t="shared" si="363"/>
        <v>https://www.google.com/maps/place/16.180997,103.302249</v>
      </c>
      <c r="I2348" t="s">
        <v>28</v>
      </c>
      <c r="J2348" t="s">
        <v>14067</v>
      </c>
      <c r="K2348" t="s">
        <v>15540</v>
      </c>
      <c r="L2348" t="s">
        <v>885</v>
      </c>
      <c r="M2348" t="s">
        <v>3115</v>
      </c>
      <c r="N2348">
        <v>44000</v>
      </c>
      <c r="O2348" t="s">
        <v>387</v>
      </c>
      <c r="P2348" t="s">
        <v>34</v>
      </c>
      <c r="Q2348" s="3" t="s">
        <v>35</v>
      </c>
      <c r="R2348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8" s="3" t="str">
        <f>VLOOKUP($B2348,[1]Offline!$A$2:$K$2447,2,FALSE)</f>
        <v>Supermarket</v>
      </c>
      <c r="T2348" s="3" t="str">
        <f>VLOOKUP($B2348,[1]Offline!$A$2:$K$2447,6,FALSE)</f>
        <v>07:00-21:00 (14Hrs)</v>
      </c>
      <c r="U2348" s="3" t="str">
        <f>VLOOKUP($B2348,[1]Offline!$A$2:$K$2447,8,FALSE)</f>
        <v>เลขที่ 103 ถ.เลียบคลองสมถวิล ต.ตลาด อ.เมือง จ.มหาสารคาม 44000</v>
      </c>
      <c r="V2348" s="11" t="str">
        <f t="shared" si="359"/>
        <v>เลขที่ 103 ถ.เลียบคลองสมถวิล ต.ตลาด อ.เมือง จ.มหาสารคาม 44000, โทรศัพท์: 081-234-7374</v>
      </c>
      <c r="W2348" s="3" t="str">
        <f>VLOOKUP($B2348,[1]Offline!$A$2:$K$2447,5,FALSE)</f>
        <v>sup002-ssm@lotuss.com</v>
      </c>
      <c r="X2348" s="3" t="str">
        <f>VLOOKUP($B2348,[1]Offline!$A$2:$K$2447,10,FALSE)</f>
        <v>0812347374</v>
      </c>
      <c r="Y2348" t="s">
        <v>15541</v>
      </c>
      <c r="Z2348" t="str">
        <f t="shared" si="360"/>
        <v>0812347374</v>
      </c>
      <c r="AA2348" t="str">
        <f t="shared" si="361"/>
        <v>081-234-7374</v>
      </c>
      <c r="AB2348" t="str">
        <f t="shared" si="362"/>
        <v>Valid</v>
      </c>
      <c r="AC2348" s="4" t="str">
        <f t="shared" si="364"/>
        <v>Valid</v>
      </c>
      <c r="AD2348" t="s">
        <v>15541</v>
      </c>
      <c r="AE2348" s="11" t="s">
        <v>15542</v>
      </c>
    </row>
    <row r="2349" spans="1:31" ht="16" x14ac:dyDescent="0.2">
      <c r="A2349" t="s">
        <v>15543</v>
      </c>
      <c r="B2349">
        <v>6403</v>
      </c>
      <c r="C2349" t="str">
        <f t="shared" si="357"/>
        <v>store_doc_6403</v>
      </c>
      <c r="D2349" t="s">
        <v>15544</v>
      </c>
      <c r="E2349" t="s">
        <v>15545</v>
      </c>
      <c r="F2349">
        <v>13.741899999999999</v>
      </c>
      <c r="G2349">
        <v>100.508161</v>
      </c>
      <c r="H2349" t="str">
        <f t="shared" si="363"/>
        <v>https://www.google.com/maps/place/13.7419,100.508161</v>
      </c>
      <c r="I2349" t="s">
        <v>28</v>
      </c>
      <c r="J2349" t="s">
        <v>14067</v>
      </c>
      <c r="K2349" t="s">
        <v>15546</v>
      </c>
      <c r="L2349" t="s">
        <v>15547</v>
      </c>
      <c r="M2349" t="s">
        <v>32</v>
      </c>
      <c r="N2349">
        <v>10110</v>
      </c>
      <c r="O2349" t="s">
        <v>15548</v>
      </c>
      <c r="P2349" t="s">
        <v>34</v>
      </c>
      <c r="Q2349" s="3" t="s">
        <v>35</v>
      </c>
      <c r="R2349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49" s="3" t="str">
        <f>VLOOKUP($B2349,[1]Offline!$A$2:$K$2447,2,FALSE)</f>
        <v>Supermarket</v>
      </c>
      <c r="T2349" s="3" t="str">
        <f>VLOOKUP($B2349,[1]Offline!$A$2:$K$2447,6,FALSE)</f>
        <v>07:00-22:00 (15Hrs)</v>
      </c>
      <c r="U2349" s="3" t="str">
        <f>VLOOKUP($B2349,[1]Offline!$A$2:$K$2447,8,FALSE)</f>
        <v>เลขที่ 663-665 ถ.มังกร แขวงสัมพันธวงศ์ เขตสัมพันธวงศ์ กทม. 10100</v>
      </c>
      <c r="V2349" s="11" t="str">
        <f t="shared" si="359"/>
        <v>เลขที่ 663-665 ถ.มังกร แขวงสัมพันธวงศ์ เขตสัมพันธวงศ์ กทม. 10100, โทรศัพท์: 000-000-0000</v>
      </c>
      <c r="W2349" s="3" t="str">
        <f>VLOOKUP($B2349,[1]Offline!$A$2:$K$2447,5,FALSE)</f>
        <v>sup003-ssm@lotuss.com</v>
      </c>
      <c r="Y2349" t="s">
        <v>13671</v>
      </c>
      <c r="Z2349" t="str">
        <f t="shared" si="360"/>
        <v>0</v>
      </c>
      <c r="AA2349" t="str">
        <f t="shared" si="361"/>
        <v>000-000-0000</v>
      </c>
      <c r="AB2349" t="str">
        <f t="shared" si="362"/>
        <v>Invalid</v>
      </c>
      <c r="AC2349" s="4" t="str">
        <f t="shared" si="364"/>
        <v>Invalid</v>
      </c>
      <c r="AD2349" t="s">
        <v>13671</v>
      </c>
      <c r="AE2349" s="11" t="s">
        <v>13672</v>
      </c>
    </row>
    <row r="2350" spans="1:31" ht="16" x14ac:dyDescent="0.2">
      <c r="A2350" t="s">
        <v>15549</v>
      </c>
      <c r="B2350">
        <v>6404</v>
      </c>
      <c r="C2350" t="str">
        <f t="shared" si="357"/>
        <v>store_doc_6404</v>
      </c>
      <c r="D2350" t="s">
        <v>15550</v>
      </c>
      <c r="E2350" t="s">
        <v>15551</v>
      </c>
      <c r="F2350">
        <v>100.483881</v>
      </c>
      <c r="G2350">
        <v>13.771455</v>
      </c>
      <c r="H2350" t="str">
        <f t="shared" si="363"/>
        <v>https://www.google.com/maps/place/100.483881,13.771455</v>
      </c>
      <c r="I2350" t="s">
        <v>123</v>
      </c>
      <c r="J2350" t="s">
        <v>29</v>
      </c>
      <c r="K2350" t="s">
        <v>15552</v>
      </c>
      <c r="L2350" t="s">
        <v>9350</v>
      </c>
      <c r="M2350" t="s">
        <v>32</v>
      </c>
      <c r="N2350">
        <v>10700</v>
      </c>
      <c r="O2350" t="s">
        <v>15553</v>
      </c>
      <c r="P2350" t="s">
        <v>34</v>
      </c>
      <c r="Q2350" s="3" t="s">
        <v>35</v>
      </c>
      <c r="R2350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0" s="3" t="e">
        <f>VLOOKUP($B2350,[1]Offline!$A$2:$K$2447,2,FALSE)</f>
        <v>#N/A</v>
      </c>
      <c r="T2350" s="3" t="e">
        <f>VLOOKUP($B2350,[1]Offline!$A$2:$K$2447,6,FALSE)</f>
        <v>#N/A</v>
      </c>
      <c r="U2350" s="3" t="e">
        <f>VLOOKUP($B2350,[1]Offline!$A$2:$K$2447,8,FALSE)</f>
        <v>#N/A</v>
      </c>
      <c r="V2350" s="11" t="e">
        <f t="shared" si="359"/>
        <v>#N/A</v>
      </c>
      <c r="W2350" s="3" t="e">
        <f>VLOOKUP($B2350,[1]Offline!$A$2:$K$2447,5,FALSE)</f>
        <v>#N/A</v>
      </c>
      <c r="X2350" s="3" t="e">
        <f>VLOOKUP($B2350,[1]Offline!$A$2:$K$2447,10,FALSE)</f>
        <v>#N/A</v>
      </c>
      <c r="Y2350" t="e">
        <v>#N/A</v>
      </c>
      <c r="Z2350" t="e">
        <f t="shared" si="360"/>
        <v>#N/A</v>
      </c>
      <c r="AA2350" t="e">
        <f t="shared" si="361"/>
        <v>#N/A</v>
      </c>
      <c r="AB2350" t="e">
        <f t="shared" si="362"/>
        <v>#N/A</v>
      </c>
      <c r="AC2350" s="4"/>
      <c r="AD2350" t="e">
        <v>#N/A</v>
      </c>
    </row>
    <row r="2351" spans="1:31" ht="16" x14ac:dyDescent="0.2">
      <c r="A2351" t="s">
        <v>15554</v>
      </c>
      <c r="B2351">
        <v>6406</v>
      </c>
      <c r="C2351" t="str">
        <f t="shared" si="357"/>
        <v>store_doc_6406</v>
      </c>
      <c r="D2351" t="s">
        <v>15555</v>
      </c>
      <c r="E2351" t="s">
        <v>15556</v>
      </c>
      <c r="F2351">
        <v>16.423287999999999</v>
      </c>
      <c r="G2351">
        <v>102.83313099999999</v>
      </c>
      <c r="H2351" t="str">
        <f t="shared" si="363"/>
        <v>https://www.google.com/maps/place/16.423288,102.833131</v>
      </c>
      <c r="I2351" t="s">
        <v>28</v>
      </c>
      <c r="J2351" t="s">
        <v>14067</v>
      </c>
      <c r="K2351" t="s">
        <v>15557</v>
      </c>
      <c r="L2351" t="s">
        <v>885</v>
      </c>
      <c r="M2351" t="s">
        <v>2424</v>
      </c>
      <c r="N2351">
        <v>40000</v>
      </c>
      <c r="O2351" t="s">
        <v>2425</v>
      </c>
      <c r="P2351" t="s">
        <v>34</v>
      </c>
      <c r="Q2351" s="3" t="s">
        <v>35</v>
      </c>
      <c r="R2351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1" s="3" t="str">
        <f>VLOOKUP($B2351,[1]Offline!$A$2:$K$2447,2,FALSE)</f>
        <v>Supermarket</v>
      </c>
      <c r="T2351" s="3" t="str">
        <f>VLOOKUP($B2351,[1]Offline!$A$2:$K$2447,6,FALSE)</f>
        <v>08:00-21:00 (13Hrs)</v>
      </c>
      <c r="U2351" s="3" t="str">
        <f>VLOOKUP($B2351,[1]Offline!$A$2:$K$2447,8,FALSE)</f>
        <v>เลขที่ 69/9 ถ.กลางเมือง ต.ในเมือง อ.เมือง จ.ขอนแก่น 40000.</v>
      </c>
      <c r="V2351" s="11" t="str">
        <f t="shared" si="359"/>
        <v>เลขที่ 69/9 ถ.กลางเมือง ต.ในเมือง อ.เมือง จ.ขอนแก่น 40000., โทรศัพท์: 081-234-7378</v>
      </c>
      <c r="W2351" s="3" t="str">
        <f>VLOOKUP($B2351,[1]Offline!$A$2:$K$2447,5,FALSE)</f>
        <v>sup006-ssm@lotuss.com</v>
      </c>
      <c r="X2351" s="3" t="str">
        <f>VLOOKUP($B2351,[1]Offline!$A$2:$K$2447,10,FALSE)</f>
        <v>0812347378</v>
      </c>
      <c r="Y2351" t="s">
        <v>15558</v>
      </c>
      <c r="Z2351" t="str">
        <f t="shared" si="360"/>
        <v>0812347378</v>
      </c>
      <c r="AA2351" t="str">
        <f t="shared" si="361"/>
        <v>081-234-7378</v>
      </c>
      <c r="AB2351" t="str">
        <f t="shared" si="362"/>
        <v>Valid</v>
      </c>
      <c r="AC2351" s="4" t="str">
        <f t="shared" ref="AC2351:AC2373" si="365">IF(AND(LEFT($Z2351,1)="0", OR(LEN(SUBSTITUTE($Z2351,"-",""))=9, AND(LEFT($Z2351,2)&lt;&gt;"02", LEN(SUBSTITUTE($Z2351,"-",""))=10))), "Valid", "Invalid")</f>
        <v>Valid</v>
      </c>
      <c r="AD2351" t="s">
        <v>15558</v>
      </c>
      <c r="AE2351" s="11" t="s">
        <v>15559</v>
      </c>
    </row>
    <row r="2352" spans="1:31" ht="16" x14ac:dyDescent="0.2">
      <c r="A2352" t="s">
        <v>15560</v>
      </c>
      <c r="B2352">
        <v>6407</v>
      </c>
      <c r="C2352" t="str">
        <f t="shared" si="357"/>
        <v>store_doc_6407</v>
      </c>
      <c r="D2352" t="s">
        <v>15561</v>
      </c>
      <c r="E2352" t="s">
        <v>15562</v>
      </c>
      <c r="F2352">
        <v>13.450376</v>
      </c>
      <c r="G2352">
        <v>101.17987100000001</v>
      </c>
      <c r="H2352" t="str">
        <f t="shared" si="363"/>
        <v>https://www.google.com/maps/place/13.450376,101.179871</v>
      </c>
      <c r="I2352" t="s">
        <v>28</v>
      </c>
      <c r="J2352" t="s">
        <v>14067</v>
      </c>
      <c r="K2352" t="s">
        <v>15563</v>
      </c>
      <c r="L2352" t="s">
        <v>7610</v>
      </c>
      <c r="M2352" t="s">
        <v>1528</v>
      </c>
      <c r="N2352">
        <v>20140</v>
      </c>
      <c r="O2352" t="s">
        <v>15564</v>
      </c>
      <c r="P2352" t="s">
        <v>34</v>
      </c>
      <c r="Q2352" s="3" t="s">
        <v>35</v>
      </c>
      <c r="R2352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2" s="3" t="str">
        <f>VLOOKUP($B2352,[1]Offline!$A$2:$K$2447,2,FALSE)</f>
        <v>Supermarket</v>
      </c>
      <c r="T2352" s="3" t="str">
        <f>VLOOKUP($B2352,[1]Offline!$A$2:$K$2447,6,FALSE)</f>
        <v>07:00-21:00 (14Hrs)</v>
      </c>
      <c r="U2352" s="3" t="str">
        <f>VLOOKUP($B2352,[1]Offline!$A$2:$K$2447,8,FALSE)</f>
        <v>เลขที่ 1 ซ. 1 (ทุมมาวาส) ถ.ตลาดเก่า ต.พนัสนิคม อ.พนัสนิคม จ.ชลบุรี 20140</v>
      </c>
      <c r="V2352" s="11" t="str">
        <f t="shared" si="359"/>
        <v>เลขที่ 1 ซ. 1 (ทุมมาวาส) ถ.ตลาดเก่า ต.พนัสนิคม อ.พนัสนิคม จ.ชลบุรี 20140, โทรศัพท์: ยังไม่มีเบอร์สาขา</v>
      </c>
      <c r="W2352" s="3" t="str">
        <f>VLOOKUP($B2352,[1]Offline!$A$2:$K$2447,5,FALSE)</f>
        <v>sup007-ssm@lotuss.com</v>
      </c>
      <c r="X2352" s="3" t="str">
        <f>VLOOKUP($B2352,[1]Offline!$A$2:$K$2447,10,FALSE)</f>
        <v>0ยังไม่มีเบอร์สาขา</v>
      </c>
      <c r="Y2352" t="s">
        <v>1580</v>
      </c>
      <c r="Z2352" t="str">
        <f t="shared" si="360"/>
        <v>ยังไม่มีเบอร์สาขา</v>
      </c>
      <c r="AA2352" t="str">
        <f t="shared" si="361"/>
        <v>ยังไม่มีเบอร์สาขา</v>
      </c>
      <c r="AB2352" t="str">
        <f t="shared" si="362"/>
        <v>Invalid</v>
      </c>
      <c r="AC2352" s="4" t="str">
        <f t="shared" si="365"/>
        <v>Invalid</v>
      </c>
      <c r="AD2352" t="s">
        <v>1580</v>
      </c>
      <c r="AE2352" s="11" t="s">
        <v>1580</v>
      </c>
    </row>
    <row r="2353" spans="1:31" ht="16" x14ac:dyDescent="0.2">
      <c r="A2353" t="s">
        <v>15565</v>
      </c>
      <c r="B2353">
        <v>6409</v>
      </c>
      <c r="C2353" t="str">
        <f t="shared" si="357"/>
        <v>store_doc_6409</v>
      </c>
      <c r="D2353" t="s">
        <v>15566</v>
      </c>
      <c r="E2353" t="s">
        <v>15567</v>
      </c>
      <c r="F2353">
        <v>13.855124999999999</v>
      </c>
      <c r="G2353">
        <v>100.640975</v>
      </c>
      <c r="H2353" t="str">
        <f t="shared" si="363"/>
        <v>https://www.google.com/maps/place/13.855125,100.640975</v>
      </c>
      <c r="I2353" t="s">
        <v>28</v>
      </c>
      <c r="J2353" t="s">
        <v>14067</v>
      </c>
      <c r="K2353" t="s">
        <v>15568</v>
      </c>
      <c r="L2353" t="s">
        <v>816</v>
      </c>
      <c r="M2353" t="s">
        <v>32</v>
      </c>
      <c r="N2353">
        <v>10230</v>
      </c>
      <c r="O2353" t="s">
        <v>817</v>
      </c>
      <c r="P2353" t="s">
        <v>34</v>
      </c>
      <c r="Q2353" s="3" t="s">
        <v>35</v>
      </c>
      <c r="R2353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3" s="3" t="str">
        <f>VLOOKUP($B2353,[1]Offline!$A$2:$K$2447,2,FALSE)</f>
        <v>Supermarket</v>
      </c>
      <c r="T2353" s="3" t="str">
        <f>VLOOKUP($B2353,[1]Offline!$A$2:$K$2447,6,FALSE)</f>
        <v>08:00-21:00 (13Hrs)</v>
      </c>
      <c r="U2353" s="3" t="str">
        <f>VLOOKUP($B2353,[1]Offline!$A$2:$K$2447,8,FALSE)</f>
        <v>เลขที่ 3 ถ.วัชรพล แขวงท่าแร้ง เขตบางเขน กทม. 10230</v>
      </c>
      <c r="V2353" s="11" t="str">
        <f t="shared" si="359"/>
        <v>เลขที่ 3 ถ.วัชรพล แขวงท่าแร้ง เขตบางเขน กทม. 10230, โทรศัพท์: ยังไม่มีเบอร์สาขา</v>
      </c>
      <c r="W2353" s="3" t="str">
        <f>VLOOKUP($B2353,[1]Offline!$A$2:$K$2447,5,FALSE)</f>
        <v>sup009-ssm@lotuss.com</v>
      </c>
      <c r="X2353" s="3" t="str">
        <f>VLOOKUP($B2353,[1]Offline!$A$2:$K$2447,10,FALSE)</f>
        <v>0ยังไม่มีเบอร์สาขา</v>
      </c>
      <c r="Y2353" t="s">
        <v>1580</v>
      </c>
      <c r="Z2353" t="str">
        <f t="shared" si="360"/>
        <v>ยังไม่มีเบอร์สาขา</v>
      </c>
      <c r="AA2353" t="str">
        <f t="shared" si="361"/>
        <v>ยังไม่มีเบอร์สาขา</v>
      </c>
      <c r="AB2353" t="str">
        <f t="shared" si="362"/>
        <v>Invalid</v>
      </c>
      <c r="AC2353" s="4" t="str">
        <f t="shared" si="365"/>
        <v>Invalid</v>
      </c>
      <c r="AD2353" t="s">
        <v>1580</v>
      </c>
      <c r="AE2353" s="11" t="s">
        <v>1580</v>
      </c>
    </row>
    <row r="2354" spans="1:31" ht="16" x14ac:dyDescent="0.2">
      <c r="A2354" t="s">
        <v>15569</v>
      </c>
      <c r="B2354">
        <v>6411</v>
      </c>
      <c r="C2354" t="str">
        <f t="shared" si="357"/>
        <v>store_doc_6411</v>
      </c>
      <c r="D2354" t="s">
        <v>15570</v>
      </c>
      <c r="E2354" t="s">
        <v>15571</v>
      </c>
      <c r="F2354">
        <v>14.890791999999999</v>
      </c>
      <c r="G2354">
        <v>103.489587</v>
      </c>
      <c r="H2354" t="str">
        <f t="shared" si="363"/>
        <v>https://www.google.com/maps/place/14.890792,103.489587</v>
      </c>
      <c r="I2354" t="s">
        <v>28</v>
      </c>
      <c r="J2354" t="s">
        <v>14067</v>
      </c>
      <c r="K2354" t="s">
        <v>15572</v>
      </c>
      <c r="L2354" t="s">
        <v>885</v>
      </c>
      <c r="M2354" t="s">
        <v>3449</v>
      </c>
      <c r="N2354">
        <v>32000</v>
      </c>
      <c r="O2354" t="s">
        <v>2425</v>
      </c>
      <c r="P2354" t="s">
        <v>34</v>
      </c>
      <c r="Q2354" s="3" t="s">
        <v>35</v>
      </c>
      <c r="R2354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4" s="3" t="str">
        <f>VLOOKUP($B2354,[1]Offline!$A$2:$K$2447,2,FALSE)</f>
        <v>Supermarket</v>
      </c>
      <c r="T2354" s="3" t="str">
        <f>VLOOKUP($B2354,[1]Offline!$A$2:$K$2447,6,FALSE)</f>
        <v>06:00-21:00 (15Hrs)</v>
      </c>
      <c r="U2354" s="3" t="str">
        <f>VLOOKUP($B2354,[1]Offline!$A$2:$K$2447,8,FALSE)</f>
        <v>เลขที่ 101 ถ.หนองดุม ต.ในเมือง อ.เมือง จ.สุรินทร์ 32000</v>
      </c>
      <c r="V2354" s="11" t="str">
        <f t="shared" si="359"/>
        <v>เลขที่ 101 ถ.หนองดุม ต.ในเมือง อ.เมือง จ.สุรินทร์ 32000, โทรศัพท์: 087-228-7057</v>
      </c>
      <c r="W2354" s="3" t="str">
        <f>VLOOKUP($B2354,[1]Offline!$A$2:$K$2447,5,FALSE)</f>
        <v>sup011-ssm@lotuss.com</v>
      </c>
      <c r="X2354" s="3" t="str">
        <f>VLOOKUP($B2354,[1]Offline!$A$2:$K$2447,10,FALSE)</f>
        <v>0872287057</v>
      </c>
      <c r="Y2354" t="s">
        <v>15573</v>
      </c>
      <c r="Z2354" t="str">
        <f t="shared" si="360"/>
        <v>0872287057</v>
      </c>
      <c r="AA2354" t="str">
        <f t="shared" si="361"/>
        <v>087-228-7057</v>
      </c>
      <c r="AB2354" t="str">
        <f t="shared" si="362"/>
        <v>Valid</v>
      </c>
      <c r="AC2354" s="4" t="str">
        <f t="shared" si="365"/>
        <v>Valid</v>
      </c>
      <c r="AD2354" t="s">
        <v>15573</v>
      </c>
      <c r="AE2354" s="11" t="s">
        <v>15574</v>
      </c>
    </row>
    <row r="2355" spans="1:31" ht="16" x14ac:dyDescent="0.2">
      <c r="A2355" t="s">
        <v>15575</v>
      </c>
      <c r="B2355">
        <v>6415</v>
      </c>
      <c r="C2355" t="str">
        <f t="shared" si="357"/>
        <v>store_doc_6415</v>
      </c>
      <c r="D2355" t="s">
        <v>15576</v>
      </c>
      <c r="E2355" t="s">
        <v>15577</v>
      </c>
      <c r="F2355">
        <v>17.305464000000001</v>
      </c>
      <c r="G2355">
        <v>99.832980000000006</v>
      </c>
      <c r="H2355" t="str">
        <f t="shared" si="363"/>
        <v>https://www.google.com/maps/place/17.305464,99.83298</v>
      </c>
      <c r="I2355" t="s">
        <v>28</v>
      </c>
      <c r="J2355" t="s">
        <v>14067</v>
      </c>
      <c r="K2355" t="s">
        <v>15578</v>
      </c>
      <c r="L2355" t="s">
        <v>15579</v>
      </c>
      <c r="M2355" t="s">
        <v>6123</v>
      </c>
      <c r="N2355">
        <v>64100</v>
      </c>
      <c r="O2355" t="s">
        <v>15580</v>
      </c>
      <c r="P2355" t="s">
        <v>34</v>
      </c>
      <c r="Q2355" s="3" t="s">
        <v>35</v>
      </c>
      <c r="R2355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5" s="3" t="str">
        <f>VLOOKUP($B2355,[1]Offline!$A$2:$K$2447,2,FALSE)</f>
        <v>Supermarket</v>
      </c>
      <c r="T2355" s="3" t="str">
        <f>VLOOKUP($B2355,[1]Offline!$A$2:$K$2447,6,FALSE)</f>
        <v>07:00-21:00 (14Hrs)</v>
      </c>
      <c r="U2355" s="3" t="str">
        <f>VLOOKUP($B2355,[1]Offline!$A$2:$K$2447,8,FALSE)</f>
        <v>เลขที่ 136/28 ถ.จรดวิถีถ่อง ต.เมืองสวรรคโลก อ.สวรรคโลก จ.สุโขทัย 64100</v>
      </c>
      <c r="V2355" s="11" t="str">
        <f t="shared" si="359"/>
        <v>เลขที่ 136/28 ถ.จรดวิถีถ่อง ต.เมืองสวรรคโลก อ.สวรรคโลก จ.สุโขทัย 64100, โทรศัพท์: 05-562-3015</v>
      </c>
      <c r="W2355" s="3" t="str">
        <f>VLOOKUP($B2355,[1]Offline!$A$2:$K$2447,5,FALSE)</f>
        <v>sup015-ssm@lotuss.com</v>
      </c>
      <c r="X2355" s="3" t="str">
        <f>VLOOKUP($B2355,[1]Offline!$A$2:$K$2447,10,FALSE)</f>
        <v>055623015</v>
      </c>
      <c r="Y2355" t="s">
        <v>15581</v>
      </c>
      <c r="Z2355" t="str">
        <f t="shared" si="360"/>
        <v>055623015</v>
      </c>
      <c r="AA2355" t="str">
        <f t="shared" si="361"/>
        <v>05-562-3015</v>
      </c>
      <c r="AB2355" t="str">
        <f t="shared" si="362"/>
        <v>Valid</v>
      </c>
      <c r="AC2355" s="4" t="str">
        <f t="shared" si="365"/>
        <v>Valid</v>
      </c>
      <c r="AD2355" t="s">
        <v>15581</v>
      </c>
      <c r="AE2355" s="11" t="s">
        <v>15582</v>
      </c>
    </row>
    <row r="2356" spans="1:31" ht="16" x14ac:dyDescent="0.2">
      <c r="A2356" t="s">
        <v>15583</v>
      </c>
      <c r="B2356">
        <v>6416</v>
      </c>
      <c r="C2356" t="str">
        <f t="shared" si="357"/>
        <v>store_doc_6416</v>
      </c>
      <c r="D2356" t="s">
        <v>15584</v>
      </c>
      <c r="E2356" t="s">
        <v>15585</v>
      </c>
      <c r="F2356">
        <v>13.586043999999999</v>
      </c>
      <c r="G2356">
        <v>100.107544</v>
      </c>
      <c r="H2356" t="str">
        <f t="shared" si="363"/>
        <v>https://www.google.com/maps/place/13.586044,100.107544</v>
      </c>
      <c r="I2356" t="s">
        <v>28</v>
      </c>
      <c r="J2356" t="s">
        <v>14067</v>
      </c>
      <c r="K2356" t="s">
        <v>15586</v>
      </c>
      <c r="L2356" t="s">
        <v>15587</v>
      </c>
      <c r="M2356" t="s">
        <v>616</v>
      </c>
      <c r="N2356">
        <v>74120</v>
      </c>
      <c r="O2356" t="s">
        <v>15588</v>
      </c>
      <c r="P2356" t="s">
        <v>34</v>
      </c>
      <c r="Q2356" s="3" t="s">
        <v>35</v>
      </c>
      <c r="R2356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6" s="3" t="str">
        <f>VLOOKUP($B2356,[1]Offline!$A$2:$K$2447,2,FALSE)</f>
        <v>Supermarket</v>
      </c>
      <c r="T2356" s="3" t="str">
        <f>VLOOKUP($B2356,[1]Offline!$A$2:$K$2447,6,FALSE)</f>
        <v>07:00-21:00 (14Hrs)</v>
      </c>
      <c r="U2356" s="3" t="str">
        <f>VLOOKUP($B2356,[1]Offline!$A$2:$K$2447,8,FALSE)</f>
        <v>เลขที่ 331/1 หมู่ 1 ต.หลักสาม อ.บ้านแพ้ว จ.สมุทรสาคร 74120</v>
      </c>
      <c r="V2356" s="11" t="str">
        <f t="shared" si="359"/>
        <v>เลขที่ 331/1 หมู่ 1 ต.หลักสาม อ.บ้านแพ้ว จ.สมุทรสาคร 74120, โทรศัพท์: 000-000-0000</v>
      </c>
      <c r="W2356" s="3" t="str">
        <f>VLOOKUP($B2356,[1]Offline!$A$2:$K$2447,5,FALSE)</f>
        <v>sup016-ssm@lotuss.com</v>
      </c>
      <c r="Y2356" t="s">
        <v>13671</v>
      </c>
      <c r="Z2356" t="str">
        <f t="shared" si="360"/>
        <v>0</v>
      </c>
      <c r="AA2356" t="str">
        <f t="shared" si="361"/>
        <v>000-000-0000</v>
      </c>
      <c r="AB2356" t="str">
        <f t="shared" si="362"/>
        <v>Invalid</v>
      </c>
      <c r="AC2356" s="4" t="str">
        <f t="shared" si="365"/>
        <v>Invalid</v>
      </c>
      <c r="AD2356" t="s">
        <v>13671</v>
      </c>
      <c r="AE2356" s="11" t="s">
        <v>13672</v>
      </c>
    </row>
    <row r="2357" spans="1:31" ht="16" x14ac:dyDescent="0.2">
      <c r="A2357" t="s">
        <v>15589</v>
      </c>
      <c r="B2357">
        <v>6417</v>
      </c>
      <c r="C2357" t="str">
        <f t="shared" si="357"/>
        <v>store_doc_6417</v>
      </c>
      <c r="D2357" t="s">
        <v>15590</v>
      </c>
      <c r="E2357" t="s">
        <v>15591</v>
      </c>
      <c r="F2357">
        <v>13.915224</v>
      </c>
      <c r="G2357">
        <v>99.768517000000003</v>
      </c>
      <c r="H2357" t="str">
        <f t="shared" si="363"/>
        <v>https://www.google.com/maps/place/13.915224,99.768517</v>
      </c>
      <c r="I2357" t="s">
        <v>28</v>
      </c>
      <c r="J2357" t="s">
        <v>14067</v>
      </c>
      <c r="K2357" t="s">
        <v>15592</v>
      </c>
      <c r="L2357" t="s">
        <v>15593</v>
      </c>
      <c r="M2357" t="s">
        <v>4831</v>
      </c>
      <c r="N2357">
        <v>71130</v>
      </c>
      <c r="O2357" t="s">
        <v>15594</v>
      </c>
      <c r="P2357" t="s">
        <v>34</v>
      </c>
      <c r="Q2357" s="3" t="s">
        <v>35</v>
      </c>
      <c r="R2357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7" s="3" t="str">
        <f>VLOOKUP($B2357,[1]Offline!$A$2:$K$2447,2,FALSE)</f>
        <v>Supermarket</v>
      </c>
      <c r="T2357" s="3" t="str">
        <f>VLOOKUP($B2357,[1]Offline!$A$2:$K$2447,6,FALSE)</f>
        <v>07:00-20:00 (13Hrs)</v>
      </c>
      <c r="U2357" s="3" t="str">
        <f>VLOOKUP($B2357,[1]Offline!$A$2:$K$2447,8,FALSE)</f>
        <v>เลขที่ 53/16 หมู่ 3 ต.ท่ามะกา อ.ท่ามะกา จ.กาญจนบุรี 71120</v>
      </c>
      <c r="V2357" s="11" t="str">
        <f t="shared" si="359"/>
        <v>เลขที่ 53/16 หมู่ 3 ต.ท่ามะกา อ.ท่ามะกา จ.กาญจนบุรี 71120, โทรศัพท์: 081-246-9023</v>
      </c>
      <c r="W2357" s="3" t="str">
        <f>VLOOKUP($B2357,[1]Offline!$A$2:$K$2447,5,FALSE)</f>
        <v>sup017-ssm@lotuss.com</v>
      </c>
      <c r="X2357" s="3" t="str">
        <f>VLOOKUP($B2357,[1]Offline!$A$2:$K$2447,10,FALSE)</f>
        <v>0812469023</v>
      </c>
      <c r="Y2357" t="s">
        <v>15595</v>
      </c>
      <c r="Z2357" t="str">
        <f t="shared" si="360"/>
        <v>0812469023</v>
      </c>
      <c r="AA2357" t="str">
        <f t="shared" si="361"/>
        <v>081-246-9023</v>
      </c>
      <c r="AB2357" t="str">
        <f t="shared" si="362"/>
        <v>Valid</v>
      </c>
      <c r="AC2357" s="4" t="str">
        <f t="shared" si="365"/>
        <v>Valid</v>
      </c>
      <c r="AD2357" t="s">
        <v>15595</v>
      </c>
      <c r="AE2357" s="11" t="s">
        <v>15596</v>
      </c>
    </row>
    <row r="2358" spans="1:31" ht="16" x14ac:dyDescent="0.2">
      <c r="A2358" t="s">
        <v>15597</v>
      </c>
      <c r="B2358">
        <v>6418</v>
      </c>
      <c r="C2358" t="str">
        <f t="shared" si="357"/>
        <v>store_doc_6418</v>
      </c>
      <c r="D2358" t="s">
        <v>15598</v>
      </c>
      <c r="E2358" t="s">
        <v>15599</v>
      </c>
      <c r="F2358">
        <v>13.698854000000001</v>
      </c>
      <c r="G2358">
        <v>99.859002000000004</v>
      </c>
      <c r="H2358" t="str">
        <f t="shared" si="363"/>
        <v>https://www.google.com/maps/place/13.698854,99.859002</v>
      </c>
      <c r="I2358" t="s">
        <v>28</v>
      </c>
      <c r="J2358" t="s">
        <v>14067</v>
      </c>
      <c r="K2358" t="s">
        <v>15600</v>
      </c>
      <c r="L2358" t="s">
        <v>2713</v>
      </c>
      <c r="M2358" t="s">
        <v>2070</v>
      </c>
      <c r="N2358">
        <v>70120</v>
      </c>
      <c r="O2358" t="s">
        <v>15601</v>
      </c>
      <c r="P2358" t="s">
        <v>34</v>
      </c>
      <c r="Q2358" s="3" t="s">
        <v>35</v>
      </c>
      <c r="R2358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8" s="3" t="str">
        <f>VLOOKUP($B2358,[1]Offline!$A$2:$K$2447,2,FALSE)</f>
        <v>Supermarket</v>
      </c>
      <c r="T2358" s="3" t="str">
        <f>VLOOKUP($B2358,[1]Offline!$A$2:$K$2447,6,FALSE)</f>
        <v>07:00-21:00 (14Hrs)</v>
      </c>
      <c r="U2358" s="3" t="str">
        <f>VLOOKUP($B2358,[1]Offline!$A$2:$K$2447,8,FALSE)</f>
        <v>เลขที่ 175 ถ.โพธาราม-บ้านเลือก ต.โพธาราม อ.โพธาราม จ.ราชบุรี 70120</v>
      </c>
      <c r="V2358" s="11" t="str">
        <f t="shared" si="359"/>
        <v>เลขที่ 175 ถ.โพธาราม-บ้านเลือก ต.โพธาราม อ.โพธาราม จ.ราชบุรี 70120, โทรศัพท์: 081-234-7390</v>
      </c>
      <c r="W2358" s="3" t="str">
        <f>VLOOKUP($B2358,[1]Offline!$A$2:$K$2447,5,FALSE)</f>
        <v>sup018-ssm@lotuss.com</v>
      </c>
      <c r="X2358" s="3" t="str">
        <f>VLOOKUP($B2358,[1]Offline!$A$2:$K$2447,10,FALSE)</f>
        <v>0812347390</v>
      </c>
      <c r="Y2358" t="s">
        <v>15602</v>
      </c>
      <c r="Z2358" t="str">
        <f t="shared" si="360"/>
        <v>0812347390</v>
      </c>
      <c r="AA2358" t="str">
        <f t="shared" si="361"/>
        <v>081-234-7390</v>
      </c>
      <c r="AB2358" t="str">
        <f t="shared" si="362"/>
        <v>Valid</v>
      </c>
      <c r="AC2358" s="4" t="str">
        <f t="shared" si="365"/>
        <v>Valid</v>
      </c>
      <c r="AD2358" t="s">
        <v>15602</v>
      </c>
      <c r="AE2358" s="11" t="s">
        <v>15603</v>
      </c>
    </row>
    <row r="2359" spans="1:31" ht="16" x14ac:dyDescent="0.2">
      <c r="A2359" t="s">
        <v>15604</v>
      </c>
      <c r="B2359">
        <v>6421</v>
      </c>
      <c r="C2359" t="str">
        <f t="shared" si="357"/>
        <v>store_doc_6421</v>
      </c>
      <c r="D2359" t="s">
        <v>15605</v>
      </c>
      <c r="E2359" t="s">
        <v>15606</v>
      </c>
      <c r="F2359">
        <v>9.5360519999999998</v>
      </c>
      <c r="G2359">
        <v>99.935974000000002</v>
      </c>
      <c r="H2359" t="str">
        <f t="shared" si="363"/>
        <v>https://www.google.com/maps/place/9.536052,99.935974</v>
      </c>
      <c r="I2359" t="s">
        <v>28</v>
      </c>
      <c r="J2359" t="s">
        <v>14067</v>
      </c>
      <c r="K2359" t="s">
        <v>15607</v>
      </c>
      <c r="L2359" t="s">
        <v>4330</v>
      </c>
      <c r="M2359" t="s">
        <v>3269</v>
      </c>
      <c r="N2359">
        <v>84140</v>
      </c>
      <c r="O2359" t="s">
        <v>8861</v>
      </c>
      <c r="P2359" t="s">
        <v>34</v>
      </c>
      <c r="Q2359" s="3" t="s">
        <v>35</v>
      </c>
      <c r="R2359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59" s="3" t="str">
        <f>VLOOKUP($B2359,[1]Offline!$A$2:$K$2447,2,FALSE)</f>
        <v>Supermarket</v>
      </c>
      <c r="T2359" s="3" t="str">
        <f>VLOOKUP($B2359,[1]Offline!$A$2:$K$2447,6,FALSE)</f>
        <v>06:00-21:00 (15Hrs)</v>
      </c>
      <c r="U2359" s="3" t="str">
        <f>VLOOKUP($B2359,[1]Offline!$A$2:$K$2447,8,FALSE)</f>
        <v>เลขที่ 88/31 หมู่ 3 ต.อ่างทอง อ.เกาะสมุย จ.สุราษฎร์ธานี 84140</v>
      </c>
      <c r="V2359" s="11" t="str">
        <f t="shared" si="359"/>
        <v>เลขที่ 88/31 หมู่ 3 ต.อ่างทอง อ.เกาะสมุย จ.สุราษฎร์ธานี 84140, โทรศัพท์: 000-000-0000</v>
      </c>
      <c r="W2359" s="3" t="str">
        <f>VLOOKUP($B2359,[1]Offline!$A$2:$K$2447,5,FALSE)</f>
        <v>sup021-ssm@lotuss.com</v>
      </c>
      <c r="Y2359" t="s">
        <v>13671</v>
      </c>
      <c r="Z2359" t="str">
        <f t="shared" si="360"/>
        <v>0</v>
      </c>
      <c r="AA2359" t="str">
        <f t="shared" si="361"/>
        <v>000-000-0000</v>
      </c>
      <c r="AB2359" t="str">
        <f t="shared" si="362"/>
        <v>Invalid</v>
      </c>
      <c r="AC2359" s="4" t="str">
        <f t="shared" si="365"/>
        <v>Invalid</v>
      </c>
      <c r="AD2359" t="s">
        <v>13671</v>
      </c>
      <c r="AE2359" s="11" t="s">
        <v>13672</v>
      </c>
    </row>
    <row r="2360" spans="1:31" ht="16" x14ac:dyDescent="0.2">
      <c r="A2360" t="s">
        <v>15608</v>
      </c>
      <c r="B2360">
        <v>6422</v>
      </c>
      <c r="C2360" t="str">
        <f t="shared" si="357"/>
        <v>store_doc_6422</v>
      </c>
      <c r="D2360" t="s">
        <v>15609</v>
      </c>
      <c r="E2360" t="s">
        <v>15610</v>
      </c>
      <c r="F2360">
        <v>19.090412000000001</v>
      </c>
      <c r="G2360">
        <v>98.936655000000002</v>
      </c>
      <c r="H2360" t="str">
        <f t="shared" si="363"/>
        <v>https://www.google.com/maps/place/19.090412,98.936655</v>
      </c>
      <c r="I2360" t="s">
        <v>28</v>
      </c>
      <c r="J2360" t="s">
        <v>14067</v>
      </c>
      <c r="K2360" t="s">
        <v>15611</v>
      </c>
      <c r="L2360" t="s">
        <v>8994</v>
      </c>
      <c r="M2360" t="s">
        <v>470</v>
      </c>
      <c r="N2360">
        <v>50150</v>
      </c>
      <c r="O2360" t="s">
        <v>15612</v>
      </c>
      <c r="P2360" t="s">
        <v>34</v>
      </c>
      <c r="Q2360" s="3" t="s">
        <v>35</v>
      </c>
      <c r="R2360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0" s="3" t="str">
        <f>VLOOKUP($B2360,[1]Offline!$A$2:$K$2447,2,FALSE)</f>
        <v>Supermarket</v>
      </c>
      <c r="T2360" s="3" t="str">
        <f>VLOOKUP($B2360,[1]Offline!$A$2:$K$2447,6,FALSE)</f>
        <v>06:00-21:00 (15Hrs)</v>
      </c>
      <c r="U2360" s="3" t="str">
        <f>VLOOKUP($B2360,[1]Offline!$A$2:$K$2447,8,FALSE)</f>
        <v>เลขที่ 239 ม. 2 ต.ขี้เหล็ก อ.แม่แตง จ.เชียงใหม่ 50150</v>
      </c>
      <c r="V2360" s="11" t="str">
        <f t="shared" si="359"/>
        <v>เลขที่ 239 ม. 2 ต.ขี้เหล็ก อ.แม่แตง จ.เชียงใหม่ 50150, โทรศัพท์: 081-234-7392</v>
      </c>
      <c r="W2360" s="3" t="str">
        <f>VLOOKUP($B2360,[1]Offline!$A$2:$K$2447,5,FALSE)</f>
        <v>sup022-ssm@lotuss.com</v>
      </c>
      <c r="X2360" s="3" t="str">
        <f>VLOOKUP($B2360,[1]Offline!$A$2:$K$2447,10,FALSE)</f>
        <v>0812347392</v>
      </c>
      <c r="Y2360" t="s">
        <v>15613</v>
      </c>
      <c r="Z2360" t="str">
        <f t="shared" si="360"/>
        <v>0812347392</v>
      </c>
      <c r="AA2360" t="str">
        <f t="shared" si="361"/>
        <v>081-234-7392</v>
      </c>
      <c r="AB2360" t="str">
        <f t="shared" si="362"/>
        <v>Valid</v>
      </c>
      <c r="AC2360" s="4" t="str">
        <f t="shared" si="365"/>
        <v>Valid</v>
      </c>
      <c r="AD2360" t="s">
        <v>15613</v>
      </c>
      <c r="AE2360" s="11" t="s">
        <v>15614</v>
      </c>
    </row>
    <row r="2361" spans="1:31" ht="16" x14ac:dyDescent="0.2">
      <c r="A2361" t="s">
        <v>15615</v>
      </c>
      <c r="B2361">
        <v>6423</v>
      </c>
      <c r="C2361" t="str">
        <f t="shared" si="357"/>
        <v>store_doc_6423</v>
      </c>
      <c r="D2361" t="s">
        <v>15616</v>
      </c>
      <c r="E2361" t="s">
        <v>15617</v>
      </c>
      <c r="F2361">
        <v>13.912844</v>
      </c>
      <c r="G2361">
        <v>100.495947</v>
      </c>
      <c r="H2361" t="str">
        <f t="shared" si="363"/>
        <v>https://www.google.com/maps/place/13.912844,100.495947</v>
      </c>
      <c r="I2361" t="s">
        <v>28</v>
      </c>
      <c r="J2361" t="s">
        <v>14067</v>
      </c>
      <c r="K2361" t="s">
        <v>15618</v>
      </c>
      <c r="L2361" t="s">
        <v>269</v>
      </c>
      <c r="M2361" t="s">
        <v>232</v>
      </c>
      <c r="N2361">
        <v>11120</v>
      </c>
      <c r="O2361" t="s">
        <v>15619</v>
      </c>
      <c r="P2361" t="s">
        <v>34</v>
      </c>
      <c r="Q2361" s="3" t="s">
        <v>35</v>
      </c>
      <c r="R2361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1" s="3" t="str">
        <f>VLOOKUP($B2361,[1]Offline!$A$2:$K$2447,2,FALSE)</f>
        <v>Supermarket</v>
      </c>
      <c r="T2361" s="3" t="str">
        <f>VLOOKUP($B2361,[1]Offline!$A$2:$K$2447,6,FALSE)</f>
        <v>07:00-21:00 (14Hrs)</v>
      </c>
      <c r="U2361" s="3" t="str">
        <f>VLOOKUP($B2361,[1]Offline!$A$2:$K$2447,8,FALSE)</f>
        <v>เลขที่ 121/11 ม.3 ต.ปากเกร็ด อ.ปากเกร็ด จ.นนทบุรี 11120</v>
      </c>
      <c r="V2361" s="11" t="str">
        <f t="shared" si="359"/>
        <v>เลขที่ 121/11 ม.3 ต.ปากเกร็ด อ.ปากเกร็ด จ.นนทบุรี 11120, โทรศัพท์: 084-286-0757</v>
      </c>
      <c r="W2361" s="3" t="str">
        <f>VLOOKUP($B2361,[1]Offline!$A$2:$K$2447,5,FALSE)</f>
        <v>sup023-ssm@lotuss.com</v>
      </c>
      <c r="X2361" s="3" t="str">
        <f>VLOOKUP($B2361,[1]Offline!$A$2:$K$2447,10,FALSE)</f>
        <v>0842860757</v>
      </c>
      <c r="Y2361" t="s">
        <v>15620</v>
      </c>
      <c r="Z2361" t="str">
        <f t="shared" si="360"/>
        <v>0842860757</v>
      </c>
      <c r="AA2361" t="str">
        <f t="shared" si="361"/>
        <v>084-286-0757</v>
      </c>
      <c r="AB2361" t="str">
        <f t="shared" si="362"/>
        <v>Valid</v>
      </c>
      <c r="AC2361" s="4" t="str">
        <f t="shared" si="365"/>
        <v>Valid</v>
      </c>
      <c r="AD2361" t="s">
        <v>15620</v>
      </c>
      <c r="AE2361" s="11" t="s">
        <v>15621</v>
      </c>
    </row>
    <row r="2362" spans="1:31" ht="16" x14ac:dyDescent="0.2">
      <c r="A2362" t="s">
        <v>15622</v>
      </c>
      <c r="B2362">
        <v>6424</v>
      </c>
      <c r="C2362" t="str">
        <f t="shared" si="357"/>
        <v>store_doc_6424</v>
      </c>
      <c r="D2362" t="s">
        <v>15623</v>
      </c>
      <c r="E2362" t="s">
        <v>15624</v>
      </c>
      <c r="F2362">
        <v>15.8027424</v>
      </c>
      <c r="G2362">
        <v>102.6063073</v>
      </c>
      <c r="H2362" t="str">
        <f t="shared" si="363"/>
        <v>https://www.google.com/maps/place/15.8027424,102.6063073</v>
      </c>
      <c r="I2362" t="s">
        <v>28</v>
      </c>
      <c r="J2362" t="s">
        <v>14067</v>
      </c>
      <c r="K2362" t="s">
        <v>15625</v>
      </c>
      <c r="L2362" t="s">
        <v>10273</v>
      </c>
      <c r="M2362" t="s">
        <v>2424</v>
      </c>
      <c r="N2362">
        <v>40120</v>
      </c>
      <c r="O2362" t="s">
        <v>10274</v>
      </c>
      <c r="P2362" t="s">
        <v>14069</v>
      </c>
      <c r="Q2362" s="3" t="s">
        <v>15207</v>
      </c>
      <c r="R2362" s="3" t="str">
        <f t="shared" si="358"/>
        <v>8:00-21:00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2" s="3" t="str">
        <f>VLOOKUP($B2362,[1]Offline!$A$2:$K$2447,2,FALSE)</f>
        <v>Hypermarket</v>
      </c>
      <c r="T2362" s="3" t="str">
        <f>VLOOKUP($B2362,[1]Offline!$A$2:$K$2447,6,FALSE)</f>
        <v>08:00-21:00 (13Hrs)</v>
      </c>
      <c r="U2362" s="3" t="str">
        <f>VLOOKUP($B2362,[1]Offline!$A$2:$K$2447,8,FALSE)</f>
        <v>เลขที่ 11 ถ.มิตรภาพ ต.เมืองพล อ.พล จ.ขอนแก่น 40120</v>
      </c>
      <c r="V2362" s="11" t="str">
        <f t="shared" si="359"/>
        <v>เลขที่ 11 ถ.มิตรภาพ ต.เมืองพล อ.พล จ.ขอนแก่น 40120, โทรศัพท์: 04-330-6405</v>
      </c>
      <c r="W2362" s="3" t="str">
        <f>VLOOKUP($B2362,[1]Offline!$A$2:$K$2447,5,FALSE)</f>
        <v>store6424@lotuss.com</v>
      </c>
      <c r="X2362" s="3" t="str">
        <f>VLOOKUP($B2362,[1]Offline!$A$2:$K$2447,10,FALSE)</f>
        <v>04-330-6405</v>
      </c>
      <c r="Y2362" t="s">
        <v>15626</v>
      </c>
      <c r="Z2362" t="str">
        <f t="shared" si="360"/>
        <v>043306405</v>
      </c>
      <c r="AA2362" t="str">
        <f t="shared" si="361"/>
        <v>04-330-6405</v>
      </c>
      <c r="AB2362" t="str">
        <f t="shared" si="362"/>
        <v>Valid</v>
      </c>
      <c r="AC2362" s="4" t="str">
        <f t="shared" si="365"/>
        <v>Valid</v>
      </c>
      <c r="AD2362" t="s">
        <v>15627</v>
      </c>
      <c r="AE2362" s="11" t="s">
        <v>15626</v>
      </c>
    </row>
    <row r="2363" spans="1:31" ht="16" x14ac:dyDescent="0.2">
      <c r="A2363" t="s">
        <v>15628</v>
      </c>
      <c r="B2363">
        <v>6425</v>
      </c>
      <c r="C2363" t="str">
        <f t="shared" si="357"/>
        <v>store_doc_6425</v>
      </c>
      <c r="D2363" t="s">
        <v>15629</v>
      </c>
      <c r="E2363" t="s">
        <v>15630</v>
      </c>
      <c r="F2363">
        <v>18.832456000000001</v>
      </c>
      <c r="G2363">
        <v>99.039395999999996</v>
      </c>
      <c r="H2363" t="str">
        <f t="shared" si="363"/>
        <v>https://www.google.com/maps/place/18.832456,99.039396</v>
      </c>
      <c r="I2363" t="s">
        <v>28</v>
      </c>
      <c r="J2363" t="s">
        <v>14067</v>
      </c>
      <c r="K2363" t="s">
        <v>15631</v>
      </c>
      <c r="L2363" t="s">
        <v>1892</v>
      </c>
      <c r="M2363" t="s">
        <v>470</v>
      </c>
      <c r="N2363">
        <v>50210</v>
      </c>
      <c r="O2363" t="s">
        <v>9358</v>
      </c>
      <c r="P2363" t="s">
        <v>34</v>
      </c>
      <c r="Q2363" s="3" t="s">
        <v>35</v>
      </c>
      <c r="R2363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3" s="3" t="str">
        <f>VLOOKUP($B2363,[1]Offline!$A$2:$K$2447,2,FALSE)</f>
        <v>Supermarket</v>
      </c>
      <c r="T2363" s="3" t="str">
        <f>VLOOKUP($B2363,[1]Offline!$A$2:$K$2447,6,FALSE)</f>
        <v>06:00-21:00 (15Hrs)</v>
      </c>
      <c r="U2363" s="3" t="str">
        <f>VLOOKUP($B2363,[1]Offline!$A$2:$K$2447,8,FALSE)</f>
        <v>เลขที่ 1 ม. 10 ต.สันทรายน้อย อ.สันทราย จ.เชียงใหม่ 50210</v>
      </c>
      <c r="V2363" s="11" t="str">
        <f t="shared" si="359"/>
        <v>เลขที่ 1 ม. 10 ต.สันทรายน้อย อ.สันทราย จ.เชียงใหม่ 50210, โทรศัพท์: 081-247-2432</v>
      </c>
      <c r="W2363" s="3" t="str">
        <f>VLOOKUP($B2363,[1]Offline!$A$2:$K$2447,5,FALSE)</f>
        <v>sup025-ssm@lotuss.com</v>
      </c>
      <c r="X2363" s="3" t="str">
        <f>VLOOKUP($B2363,[1]Offline!$A$2:$K$2447,10,FALSE)</f>
        <v>0812472432</v>
      </c>
      <c r="Y2363" t="s">
        <v>15632</v>
      </c>
      <c r="Z2363" t="str">
        <f t="shared" si="360"/>
        <v>0812472432</v>
      </c>
      <c r="AA2363" t="str">
        <f t="shared" si="361"/>
        <v>081-247-2432</v>
      </c>
      <c r="AB2363" t="str">
        <f t="shared" si="362"/>
        <v>Valid</v>
      </c>
      <c r="AC2363" s="4" t="str">
        <f t="shared" si="365"/>
        <v>Valid</v>
      </c>
      <c r="AD2363" t="s">
        <v>15632</v>
      </c>
      <c r="AE2363" s="11" t="s">
        <v>15633</v>
      </c>
    </row>
    <row r="2364" spans="1:31" ht="16" x14ac:dyDescent="0.2">
      <c r="A2364" t="s">
        <v>15634</v>
      </c>
      <c r="B2364">
        <v>6426</v>
      </c>
      <c r="C2364" t="str">
        <f t="shared" si="357"/>
        <v>store_doc_6426</v>
      </c>
      <c r="D2364" t="s">
        <v>15635</v>
      </c>
      <c r="E2364" t="s">
        <v>15636</v>
      </c>
      <c r="F2364">
        <v>19.551783</v>
      </c>
      <c r="G2364">
        <v>99.747601000000003</v>
      </c>
      <c r="H2364" t="str">
        <f t="shared" si="363"/>
        <v>https://www.google.com/maps/place/19.551783,99.747601</v>
      </c>
      <c r="I2364" t="s">
        <v>28</v>
      </c>
      <c r="J2364" t="s">
        <v>14067</v>
      </c>
      <c r="K2364" t="s">
        <v>15637</v>
      </c>
      <c r="L2364" t="s">
        <v>15638</v>
      </c>
      <c r="M2364" t="s">
        <v>2329</v>
      </c>
      <c r="N2364">
        <v>57120</v>
      </c>
      <c r="O2364" t="s">
        <v>15639</v>
      </c>
      <c r="P2364" t="s">
        <v>34</v>
      </c>
      <c r="Q2364" s="3" t="s">
        <v>35</v>
      </c>
      <c r="R2364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4" s="3" t="str">
        <f>VLOOKUP($B2364,[1]Offline!$A$2:$K$2447,2,FALSE)</f>
        <v>Supermarket</v>
      </c>
      <c r="T2364" s="3" t="str">
        <f>VLOOKUP($B2364,[1]Offline!$A$2:$K$2447,6,FALSE)</f>
        <v>06:00-21:00 (15Hrs)</v>
      </c>
      <c r="U2364" s="3" t="str">
        <f>VLOOKUP($B2364,[1]Offline!$A$2:$K$2447,8,FALSE)</f>
        <v>เลขที่ 2567 ม. 1 ต.เมืองพาน อ.พาน จ.เชียงราย 57120</v>
      </c>
      <c r="V2364" s="11" t="str">
        <f t="shared" si="359"/>
        <v>เลขที่ 2567 ม. 1 ต.เมืองพาน อ.พาน จ.เชียงราย 57120, โทรศัพท์: 081-234-7397</v>
      </c>
      <c r="W2364" s="3" t="str">
        <f>VLOOKUP($B2364,[1]Offline!$A$2:$K$2447,5,FALSE)</f>
        <v>sup026-ssm@lotuss.com</v>
      </c>
      <c r="X2364" s="3" t="str">
        <f>VLOOKUP($B2364,[1]Offline!$A$2:$K$2447,10,FALSE)</f>
        <v>0812347397</v>
      </c>
      <c r="Y2364" t="s">
        <v>15640</v>
      </c>
      <c r="Z2364" t="str">
        <f t="shared" si="360"/>
        <v>0812347397</v>
      </c>
      <c r="AA2364" t="str">
        <f t="shared" si="361"/>
        <v>081-234-7397</v>
      </c>
      <c r="AB2364" t="str">
        <f t="shared" si="362"/>
        <v>Valid</v>
      </c>
      <c r="AC2364" s="4" t="str">
        <f t="shared" si="365"/>
        <v>Valid</v>
      </c>
      <c r="AD2364" t="s">
        <v>15640</v>
      </c>
      <c r="AE2364" s="11" t="s">
        <v>15641</v>
      </c>
    </row>
    <row r="2365" spans="1:31" ht="16" x14ac:dyDescent="0.2">
      <c r="A2365" t="s">
        <v>15642</v>
      </c>
      <c r="B2365">
        <v>6427</v>
      </c>
      <c r="C2365" t="str">
        <f t="shared" si="357"/>
        <v>store_doc_6427</v>
      </c>
      <c r="D2365" t="s">
        <v>15643</v>
      </c>
      <c r="E2365" t="s">
        <v>15644</v>
      </c>
      <c r="F2365">
        <v>12.629811</v>
      </c>
      <c r="G2365">
        <v>101.445892</v>
      </c>
      <c r="H2365" t="str">
        <f t="shared" si="363"/>
        <v>https://www.google.com/maps/place/12.629811,101.445892</v>
      </c>
      <c r="I2365" t="s">
        <v>28</v>
      </c>
      <c r="J2365" t="s">
        <v>14067</v>
      </c>
      <c r="K2365" t="s">
        <v>15645</v>
      </c>
      <c r="L2365" t="s">
        <v>2494</v>
      </c>
      <c r="M2365" t="s">
        <v>2040</v>
      </c>
      <c r="N2365">
        <v>21160</v>
      </c>
      <c r="O2365" t="s">
        <v>7459</v>
      </c>
      <c r="P2365" t="s">
        <v>34</v>
      </c>
      <c r="Q2365" s="3" t="s">
        <v>35</v>
      </c>
      <c r="R2365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5" s="3" t="str">
        <f>VLOOKUP($B2365,[1]Offline!$A$2:$K$2447,2,FALSE)</f>
        <v>Supermarket</v>
      </c>
      <c r="T2365" s="3" t="str">
        <f>VLOOKUP($B2365,[1]Offline!$A$2:$K$2447,6,FALSE)</f>
        <v>07:00-21:00 (14Hrs)</v>
      </c>
      <c r="U2365" s="3" t="str">
        <f>VLOOKUP($B2365,[1]Offline!$A$2:$K$2447,8,FALSE)</f>
        <v>เลขที่ 310/15 หมู่ 2 ถ.เพ-แกลง-กร่ำ ต.เพ อ.เมืองระยอง จ.ระยอง 21160</v>
      </c>
      <c r="V2365" s="11" t="str">
        <f t="shared" si="359"/>
        <v>เลขที่ 310/15 หมู่ 2 ถ.เพ-แกลง-กร่ำ ต.เพ อ.เมืองระยอง จ.ระยอง 21160, โทรศัพท์: 090-967-1972</v>
      </c>
      <c r="W2365" s="3" t="str">
        <f>VLOOKUP($B2365,[1]Offline!$A$2:$K$2447,5,FALSE)</f>
        <v>sup027-ssm@lotuss.com</v>
      </c>
      <c r="X2365" s="3" t="str">
        <f>VLOOKUP($B2365,[1]Offline!$A$2:$K$2447,10,FALSE)</f>
        <v>0909671972</v>
      </c>
      <c r="Y2365" t="s">
        <v>15646</v>
      </c>
      <c r="Z2365" t="str">
        <f t="shared" si="360"/>
        <v>0909671972</v>
      </c>
      <c r="AA2365" t="str">
        <f t="shared" si="361"/>
        <v>090-967-1972</v>
      </c>
      <c r="AB2365" t="str">
        <f t="shared" si="362"/>
        <v>Valid</v>
      </c>
      <c r="AC2365" s="4" t="str">
        <f t="shared" si="365"/>
        <v>Valid</v>
      </c>
      <c r="AD2365" t="s">
        <v>15646</v>
      </c>
      <c r="AE2365" s="11" t="s">
        <v>15647</v>
      </c>
    </row>
    <row r="2366" spans="1:31" ht="16" x14ac:dyDescent="0.2">
      <c r="A2366" t="s">
        <v>15648</v>
      </c>
      <c r="B2366">
        <v>6428</v>
      </c>
      <c r="C2366" t="str">
        <f t="shared" si="357"/>
        <v>store_doc_6428</v>
      </c>
      <c r="D2366" t="s">
        <v>15649</v>
      </c>
      <c r="E2366" t="s">
        <v>15650</v>
      </c>
      <c r="F2366">
        <v>15.61468</v>
      </c>
      <c r="G2366">
        <v>105.02598999999999</v>
      </c>
      <c r="H2366" t="str">
        <f t="shared" si="363"/>
        <v>https://www.google.com/maps/place/15.61468,105.02599</v>
      </c>
      <c r="I2366" t="s">
        <v>28</v>
      </c>
      <c r="J2366" t="s">
        <v>14067</v>
      </c>
      <c r="K2366" t="s">
        <v>15651</v>
      </c>
      <c r="L2366" t="s">
        <v>15652</v>
      </c>
      <c r="M2366" t="s">
        <v>4243</v>
      </c>
      <c r="N2366">
        <v>34130</v>
      </c>
      <c r="O2366" t="s">
        <v>15653</v>
      </c>
      <c r="P2366" t="s">
        <v>14069</v>
      </c>
      <c r="Q2366" s="3" t="s">
        <v>14076</v>
      </c>
      <c r="R2366" s="3" t="str">
        <f t="shared" si="358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6" s="3" t="str">
        <f>VLOOKUP($B2366,[1]Offline!$A$2:$K$2447,2,FALSE)</f>
        <v>Hypermarket</v>
      </c>
      <c r="T2366" s="3" t="str">
        <f>VLOOKUP($B2366,[1]Offline!$A$2:$K$2447,6,FALSE)</f>
        <v>08:00-21:00 (13Hrs)</v>
      </c>
      <c r="U2366" s="3" t="str">
        <f>VLOOKUP($B2366,[1]Offline!$A$2:$K$2447,8,FALSE)</f>
        <v>เลขที่ 363 หมู่ 4 ต.ขุหลุ อ.ตระการพืชผล จ.อุบลราชธานี 34130</v>
      </c>
      <c r="V2366" s="11" t="str">
        <f t="shared" si="359"/>
        <v>เลขที่ 363 หมู่ 4 ต.ขุหลุ อ.ตระการพืชผล จ.อุบลราชธานี 34130, โทรศัพท์: 04-548-2428</v>
      </c>
      <c r="W2366" s="3" t="str">
        <f>VLOOKUP($B2366,[1]Offline!$A$2:$K$2447,5,FALSE)</f>
        <v>store6428@lotuss.com</v>
      </c>
      <c r="X2366" s="3" t="str">
        <f>VLOOKUP($B2366,[1]Offline!$A$2:$K$2447,10,FALSE)</f>
        <v>04-548-2428</v>
      </c>
      <c r="Y2366" t="s">
        <v>15654</v>
      </c>
      <c r="Z2366" t="str">
        <f t="shared" si="360"/>
        <v>045482428</v>
      </c>
      <c r="AA2366" t="str">
        <f t="shared" si="361"/>
        <v>04-548-2428</v>
      </c>
      <c r="AB2366" t="str">
        <f t="shared" si="362"/>
        <v>Valid</v>
      </c>
      <c r="AC2366" s="4" t="str">
        <f t="shared" si="365"/>
        <v>Valid</v>
      </c>
      <c r="AD2366" t="s">
        <v>15655</v>
      </c>
      <c r="AE2366" s="11" t="s">
        <v>15654</v>
      </c>
    </row>
    <row r="2367" spans="1:31" ht="16" x14ac:dyDescent="0.2">
      <c r="A2367" t="s">
        <v>15656</v>
      </c>
      <c r="B2367">
        <v>6429</v>
      </c>
      <c r="C2367" t="str">
        <f t="shared" si="357"/>
        <v>store_doc_6429</v>
      </c>
      <c r="D2367" t="s">
        <v>15657</v>
      </c>
      <c r="E2367" t="s">
        <v>15658</v>
      </c>
      <c r="F2367">
        <v>14.227271</v>
      </c>
      <c r="G2367">
        <v>100.02958099999999</v>
      </c>
      <c r="H2367" t="str">
        <f t="shared" si="363"/>
        <v>https://www.google.com/maps/place/14.227271,100.029581</v>
      </c>
      <c r="I2367" t="s">
        <v>28</v>
      </c>
      <c r="J2367" t="s">
        <v>14067</v>
      </c>
      <c r="K2367" t="s">
        <v>15659</v>
      </c>
      <c r="L2367" t="s">
        <v>11197</v>
      </c>
      <c r="M2367" t="s">
        <v>7692</v>
      </c>
      <c r="N2367">
        <v>72110</v>
      </c>
      <c r="O2367" t="s">
        <v>15660</v>
      </c>
      <c r="P2367" t="s">
        <v>34</v>
      </c>
      <c r="Q2367" s="3" t="s">
        <v>35</v>
      </c>
      <c r="R2367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7" s="3" t="str">
        <f>VLOOKUP($B2367,[1]Offline!$A$2:$K$2447,2,FALSE)</f>
        <v>Supermarket</v>
      </c>
      <c r="T2367" s="3" t="str">
        <f>VLOOKUP($B2367,[1]Offline!$A$2:$K$2447,6,FALSE)</f>
        <v>07:00-20:00 (13Hrs)</v>
      </c>
      <c r="U2367" s="3" t="str">
        <f>VLOOKUP($B2367,[1]Offline!$A$2:$K$2447,8,FALSE)</f>
        <v>เลขที่ 90/11 ถ.บางลี่-หนองวัลย์เปรียง ต.สองพี่น้อง อ.สองพี่น้อง จ.สุพรรณบุรี 72110</v>
      </c>
      <c r="V2367" s="11" t="str">
        <f t="shared" si="359"/>
        <v>เลขที่ 90/11 ถ.บางลี่-หนองวัลย์เปรียง ต.สองพี่น้อง อ.สองพี่น้อง จ.สุพรรณบุรี 72110, โทรศัพท์: 083-448-4297</v>
      </c>
      <c r="W2367" s="3" t="str">
        <f>VLOOKUP($B2367,[1]Offline!$A$2:$K$2447,5,FALSE)</f>
        <v>sup029-ssm@lotuss.com</v>
      </c>
      <c r="X2367" s="3" t="str">
        <f>VLOOKUP($B2367,[1]Offline!$A$2:$K$2447,10,FALSE)</f>
        <v>0834484297</v>
      </c>
      <c r="Y2367" t="s">
        <v>15661</v>
      </c>
      <c r="Z2367" t="str">
        <f t="shared" si="360"/>
        <v>0834484297</v>
      </c>
      <c r="AA2367" t="str">
        <f t="shared" si="361"/>
        <v>083-448-4297</v>
      </c>
      <c r="AB2367" t="str">
        <f t="shared" si="362"/>
        <v>Valid</v>
      </c>
      <c r="AC2367" s="4" t="str">
        <f t="shared" si="365"/>
        <v>Valid</v>
      </c>
      <c r="AD2367" t="s">
        <v>15661</v>
      </c>
      <c r="AE2367" s="11" t="s">
        <v>15662</v>
      </c>
    </row>
    <row r="2368" spans="1:31" ht="16" x14ac:dyDescent="0.2">
      <c r="A2368" t="s">
        <v>15663</v>
      </c>
      <c r="B2368">
        <v>6430</v>
      </c>
      <c r="C2368" t="str">
        <f t="shared" si="357"/>
        <v>store_doc_6430</v>
      </c>
      <c r="D2368" t="s">
        <v>15664</v>
      </c>
      <c r="E2368" t="s">
        <v>15665</v>
      </c>
      <c r="F2368">
        <v>13.977467000000001</v>
      </c>
      <c r="G2368">
        <v>99.625938000000005</v>
      </c>
      <c r="H2368" t="str">
        <f t="shared" si="363"/>
        <v>https://www.google.com/maps/place/13.977467,99.625938</v>
      </c>
      <c r="I2368" t="s">
        <v>28</v>
      </c>
      <c r="J2368" t="s">
        <v>14067</v>
      </c>
      <c r="K2368" t="s">
        <v>15666</v>
      </c>
      <c r="L2368" t="s">
        <v>6020</v>
      </c>
      <c r="M2368" t="s">
        <v>4831</v>
      </c>
      <c r="N2368">
        <v>71110</v>
      </c>
      <c r="O2368" t="s">
        <v>15667</v>
      </c>
      <c r="P2368" t="s">
        <v>34</v>
      </c>
      <c r="Q2368" s="3" t="s">
        <v>35</v>
      </c>
      <c r="R2368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8" s="3" t="str">
        <f>VLOOKUP($B2368,[1]Offline!$A$2:$K$2447,2,FALSE)</f>
        <v>Supermarket</v>
      </c>
      <c r="T2368" s="3" t="str">
        <f>VLOOKUP($B2368,[1]Offline!$A$2:$K$2447,6,FALSE)</f>
        <v>08:00-20:00 (12Hrs)</v>
      </c>
      <c r="U2368" s="3" t="str">
        <f>VLOOKUP($B2368,[1]Offline!$A$2:$K$2447,8,FALSE)</f>
        <v>เลขที่ 99 หมู่ 4 ต.ท่าม่วง อ.ท่าม่วง จ.กาญจนบุรี 71110</v>
      </c>
      <c r="V2368" s="11" t="str">
        <f t="shared" si="359"/>
        <v>เลขที่ 99 หมู่ 4 ต.ท่าม่วง อ.ท่าม่วง จ.กาญจนบุรี 71110, โทรศัพท์: 099-189-4455</v>
      </c>
      <c r="W2368" s="3" t="str">
        <f>VLOOKUP($B2368,[1]Offline!$A$2:$K$2447,5,FALSE)</f>
        <v>sup030-ssm@lotuss.com</v>
      </c>
      <c r="X2368" s="3" t="str">
        <f>VLOOKUP($B2368,[1]Offline!$A$2:$K$2447,10,FALSE)</f>
        <v>0991894455</v>
      </c>
      <c r="Y2368" t="s">
        <v>15668</v>
      </c>
      <c r="Z2368" t="str">
        <f t="shared" si="360"/>
        <v>0991894455</v>
      </c>
      <c r="AA2368" t="str">
        <f t="shared" si="361"/>
        <v>099-189-4455</v>
      </c>
      <c r="AB2368" t="str">
        <f t="shared" si="362"/>
        <v>Valid</v>
      </c>
      <c r="AC2368" s="4" t="str">
        <f t="shared" si="365"/>
        <v>Valid</v>
      </c>
      <c r="AD2368" t="s">
        <v>15668</v>
      </c>
      <c r="AE2368" s="11" t="s">
        <v>15669</v>
      </c>
    </row>
    <row r="2369" spans="1:31" ht="16" x14ac:dyDescent="0.2">
      <c r="A2369" t="s">
        <v>15670</v>
      </c>
      <c r="B2369">
        <v>6432</v>
      </c>
      <c r="C2369" t="str">
        <f t="shared" si="357"/>
        <v>store_doc_6432</v>
      </c>
      <c r="D2369" t="s">
        <v>15671</v>
      </c>
      <c r="E2369" t="s">
        <v>15672</v>
      </c>
      <c r="F2369">
        <v>14.714366999999999</v>
      </c>
      <c r="G2369">
        <v>102.022192</v>
      </c>
      <c r="H2369" t="str">
        <f t="shared" si="363"/>
        <v>https://www.google.com/maps/place/14.714367,102.022192</v>
      </c>
      <c r="I2369" t="s">
        <v>28</v>
      </c>
      <c r="J2369" t="s">
        <v>14067</v>
      </c>
      <c r="K2369" t="s">
        <v>15673</v>
      </c>
      <c r="L2369" t="s">
        <v>7867</v>
      </c>
      <c r="M2369" t="s">
        <v>2668</v>
      </c>
      <c r="N2369">
        <v>30150</v>
      </c>
      <c r="O2369" t="s">
        <v>15058</v>
      </c>
      <c r="P2369" t="s">
        <v>34</v>
      </c>
      <c r="Q2369" s="3" t="s">
        <v>35</v>
      </c>
      <c r="R2369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69" s="3" t="str">
        <f>VLOOKUP($B2369,[1]Offline!$A$2:$K$2447,2,FALSE)</f>
        <v>Supermarket</v>
      </c>
      <c r="T2369" s="3" t="str">
        <f>VLOOKUP($B2369,[1]Offline!$A$2:$K$2447,6,FALSE)</f>
        <v>07:00-21:00 (14Hrs)</v>
      </c>
      <c r="U2369" s="3" t="str">
        <f>VLOOKUP($B2369,[1]Offline!$A$2:$K$2447,8,FALSE)</f>
        <v>เลขที่ 50 ม.12 ต.เมืองปัก อ.ปักธงชัย จ.นครราชสีมา 30150</v>
      </c>
      <c r="V2369" s="11" t="str">
        <f t="shared" si="359"/>
        <v>เลขที่ 50 ม.12 ต.เมืองปัก อ.ปักธงชัย จ.นครราชสีมา 30150, โทรศัพท์: 088-491-7889</v>
      </c>
      <c r="W2369" s="3" t="str">
        <f>VLOOKUP($B2369,[1]Offline!$A$2:$K$2447,5,FALSE)</f>
        <v>sup032-ssm@lotuss.com</v>
      </c>
      <c r="X2369" s="3" t="str">
        <f>VLOOKUP($B2369,[1]Offline!$A$2:$K$2447,10,FALSE)</f>
        <v>0884917889</v>
      </c>
      <c r="Y2369" t="s">
        <v>15674</v>
      </c>
      <c r="Z2369" t="str">
        <f t="shared" si="360"/>
        <v>0884917889</v>
      </c>
      <c r="AA2369" t="str">
        <f t="shared" si="361"/>
        <v>088-491-7889</v>
      </c>
      <c r="AB2369" t="str">
        <f t="shared" si="362"/>
        <v>Valid</v>
      </c>
      <c r="AC2369" s="4" t="str">
        <f t="shared" si="365"/>
        <v>Valid</v>
      </c>
      <c r="AD2369" t="s">
        <v>15674</v>
      </c>
      <c r="AE2369" s="11" t="s">
        <v>15675</v>
      </c>
    </row>
    <row r="2370" spans="1:31" ht="16" x14ac:dyDescent="0.2">
      <c r="A2370" t="s">
        <v>15676</v>
      </c>
      <c r="B2370">
        <v>6433</v>
      </c>
      <c r="C2370" t="str">
        <f t="shared" si="357"/>
        <v>store_doc_6433</v>
      </c>
      <c r="D2370" t="s">
        <v>15677</v>
      </c>
      <c r="E2370" t="s">
        <v>15678</v>
      </c>
      <c r="F2370">
        <v>18.765014000000001</v>
      </c>
      <c r="G2370">
        <v>99.079431999999997</v>
      </c>
      <c r="H2370" t="str">
        <f t="shared" si="363"/>
        <v>https://www.google.com/maps/place/18.765014,99.079432</v>
      </c>
      <c r="I2370" t="s">
        <v>28</v>
      </c>
      <c r="J2370" t="s">
        <v>14067</v>
      </c>
      <c r="K2370" t="s">
        <v>15679</v>
      </c>
      <c r="L2370" t="s">
        <v>478</v>
      </c>
      <c r="M2370" t="s">
        <v>470</v>
      </c>
      <c r="N2370">
        <v>50130</v>
      </c>
      <c r="O2370" t="s">
        <v>15680</v>
      </c>
      <c r="P2370" t="s">
        <v>34</v>
      </c>
      <c r="Q2370" s="3" t="s">
        <v>35</v>
      </c>
      <c r="R2370" s="3" t="str">
        <f t="shared" si="358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0" s="3" t="str">
        <f>VLOOKUP($B2370,[1]Offline!$A$2:$K$2447,2,FALSE)</f>
        <v>Supermarket</v>
      </c>
      <c r="T2370" s="3" t="str">
        <f>VLOOKUP($B2370,[1]Offline!$A$2:$K$2447,6,FALSE)</f>
        <v>06:00-21:00 (15Hrs)</v>
      </c>
      <c r="U2370" s="3" t="str">
        <f>VLOOKUP($B2370,[1]Offline!$A$2:$K$2447,8,FALSE)</f>
        <v>เลขที่ 179/4 ม.2 ต.ต้นเปา อ.สันกำแพง จ.เชียงใหม่ 50130</v>
      </c>
      <c r="V2370" s="11" t="str">
        <f t="shared" si="359"/>
        <v>เลขที่ 179/4 ม.2 ต.ต้นเปา อ.สันกำแพง จ.เชียงใหม่ 50130, โทรศัพท์: 081-247-2433</v>
      </c>
      <c r="W2370" s="3" t="str">
        <f>VLOOKUP($B2370,[1]Offline!$A$2:$K$2447,5,FALSE)</f>
        <v>sup033-ssm@lotuss.com</v>
      </c>
      <c r="X2370" s="3" t="str">
        <f>VLOOKUP($B2370,[1]Offline!$A$2:$K$2447,10,FALSE)</f>
        <v>0812472433</v>
      </c>
      <c r="Y2370" t="s">
        <v>15681</v>
      </c>
      <c r="Z2370" t="str">
        <f t="shared" si="360"/>
        <v>0812472433</v>
      </c>
      <c r="AA2370" t="str">
        <f t="shared" si="361"/>
        <v>081-247-2433</v>
      </c>
      <c r="AB2370" t="str">
        <f t="shared" si="362"/>
        <v>Valid</v>
      </c>
      <c r="AC2370" s="4" t="str">
        <f t="shared" si="365"/>
        <v>Valid</v>
      </c>
      <c r="AD2370" t="s">
        <v>15681</v>
      </c>
      <c r="AE2370" s="11" t="s">
        <v>15682</v>
      </c>
    </row>
    <row r="2371" spans="1:31" ht="16" x14ac:dyDescent="0.2">
      <c r="A2371" t="s">
        <v>15683</v>
      </c>
      <c r="B2371">
        <v>6435</v>
      </c>
      <c r="C2371" t="str">
        <f t="shared" ref="C2371:C2434" si="366">CONCATENATE("store_doc_",B2371)</f>
        <v>store_doc_6435</v>
      </c>
      <c r="D2371" t="s">
        <v>15684</v>
      </c>
      <c r="E2371" t="s">
        <v>15685</v>
      </c>
      <c r="F2371">
        <v>13.534053</v>
      </c>
      <c r="G2371">
        <v>99.965901000000002</v>
      </c>
      <c r="H2371" t="str">
        <f t="shared" si="363"/>
        <v>https://www.google.com/maps/place/13.534053,99.965901</v>
      </c>
      <c r="I2371" t="s">
        <v>28</v>
      </c>
      <c r="J2371" t="s">
        <v>14067</v>
      </c>
      <c r="K2371" t="s">
        <v>15686</v>
      </c>
      <c r="L2371" t="s">
        <v>15687</v>
      </c>
      <c r="M2371" t="s">
        <v>2070</v>
      </c>
      <c r="N2371">
        <v>70130</v>
      </c>
      <c r="O2371" t="s">
        <v>15688</v>
      </c>
      <c r="P2371" t="s">
        <v>34</v>
      </c>
      <c r="Q2371" s="3" t="s">
        <v>35</v>
      </c>
      <c r="R2371" s="3" t="str">
        <f t="shared" ref="R2371:R2434" si="367">_xlfn.CONCAT($Q2371,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1" s="3" t="str">
        <f>VLOOKUP($B2371,[1]Offline!$A$2:$K$2447,2,FALSE)</f>
        <v>Supermarket</v>
      </c>
      <c r="T2371" s="3" t="str">
        <f>VLOOKUP($B2371,[1]Offline!$A$2:$K$2447,6,FALSE)</f>
        <v>07:00-21:00 (14Hrs)</v>
      </c>
      <c r="U2371" s="3" t="str">
        <f>VLOOKUP($B2371,[1]Offline!$A$2:$K$2447,8,FALSE)</f>
        <v>เลขที่ 313 หมู่ 4 ต.ท่านัด อ.ดำเนินสะดวก จ.ราชบุรี 70130</v>
      </c>
      <c r="V2371" s="11" t="str">
        <f t="shared" ref="V2371:V2434" si="368">$U2371 &amp; ", โทรศัพท์: " &amp; $AE2371</f>
        <v>เลขที่ 313 หมู่ 4 ต.ท่านัด อ.ดำเนินสะดวก จ.ราชบุรี 70130, โทรศัพท์: 000-000-0000</v>
      </c>
      <c r="W2371" s="3" t="str">
        <f>VLOOKUP($B2371,[1]Offline!$A$2:$K$2447,5,FALSE)</f>
        <v>sup035-ssm@lotuss.com</v>
      </c>
      <c r="Y2371" t="s">
        <v>13671</v>
      </c>
      <c r="Z2371" t="str">
        <f t="shared" ref="Z2371:Z2434" si="369">SUBSTITUTE($Y2371, "-", "")</f>
        <v>0</v>
      </c>
      <c r="AA2371" t="str">
        <f t="shared" ref="AA2371:AA2434" si="370">IF(LEN($Z2371)=9, TEXT($Z2371, "00-000-0000"), TEXT($Z2371, "000-000-0000"))</f>
        <v>000-000-0000</v>
      </c>
      <c r="AB2371" t="str">
        <f t="shared" ref="AB2371:AB2434" si="371">IF(AND(LEFT($Z2371,1)="0", OR(LEN($Z2371)=9, LEN($Z2371)=10)), "Valid", "Invalid")</f>
        <v>Invalid</v>
      </c>
      <c r="AC2371" s="4" t="str">
        <f t="shared" si="365"/>
        <v>Invalid</v>
      </c>
      <c r="AD2371" t="s">
        <v>13671</v>
      </c>
      <c r="AE2371" s="11" t="s">
        <v>13672</v>
      </c>
    </row>
    <row r="2372" spans="1:31" ht="16" x14ac:dyDescent="0.2">
      <c r="A2372" t="s">
        <v>15689</v>
      </c>
      <c r="B2372">
        <v>6436</v>
      </c>
      <c r="C2372" t="str">
        <f t="shared" si="366"/>
        <v>store_doc_6436</v>
      </c>
      <c r="D2372" t="s">
        <v>15690</v>
      </c>
      <c r="E2372" t="s">
        <v>15691</v>
      </c>
      <c r="F2372">
        <v>18.513321999999999</v>
      </c>
      <c r="G2372">
        <v>98.941844000000003</v>
      </c>
      <c r="H2372" t="str">
        <f t="shared" ref="H2372:H2435" si="372">CONCATENATE("https://www.google.com/maps/place/",F2372,",",G2372)</f>
        <v>https://www.google.com/maps/place/18.513322,98.941844</v>
      </c>
      <c r="I2372" t="s">
        <v>28</v>
      </c>
      <c r="J2372" t="s">
        <v>14067</v>
      </c>
      <c r="K2372" t="s">
        <v>15692</v>
      </c>
      <c r="L2372" t="s">
        <v>12552</v>
      </c>
      <c r="M2372" t="s">
        <v>2013</v>
      </c>
      <c r="N2372">
        <v>51120</v>
      </c>
      <c r="O2372" t="s">
        <v>15693</v>
      </c>
      <c r="P2372" t="s">
        <v>34</v>
      </c>
      <c r="Q2372" s="3" t="s">
        <v>35</v>
      </c>
      <c r="R2372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2" s="3" t="str">
        <f>VLOOKUP($B2372,[1]Offline!$A$2:$K$2447,2,FALSE)</f>
        <v>Supermarket</v>
      </c>
      <c r="T2372" s="3" t="str">
        <f>VLOOKUP($B2372,[1]Offline!$A$2:$K$2447,6,FALSE)</f>
        <v>06:00-21:00 (15Hrs)</v>
      </c>
      <c r="U2372" s="3" t="str">
        <f>VLOOKUP($B2372,[1]Offline!$A$2:$K$2447,8,FALSE)</f>
        <v>เลขที่ 259 ม.3 ต.ป่าซาง อ.ป่าซาง จ.ลำพูน 51120</v>
      </c>
      <c r="V2372" s="11" t="str">
        <f t="shared" si="368"/>
        <v>เลขที่ 259 ม.3 ต.ป่าซาง อ.ป่าซาง จ.ลำพูน 51120, โทรศัพท์: ยังไม่มีเบอร์สาขา</v>
      </c>
      <c r="W2372" s="3" t="str">
        <f>VLOOKUP($B2372,[1]Offline!$A$2:$K$2447,5,FALSE)</f>
        <v>sup036-ssm@lotuss.com</v>
      </c>
      <c r="X2372" s="3" t="str">
        <f>VLOOKUP($B2372,[1]Offline!$A$2:$K$2447,10,FALSE)</f>
        <v>0ยังไม่มีเบอร์สาขา</v>
      </c>
      <c r="Y2372" t="s">
        <v>1580</v>
      </c>
      <c r="Z2372" t="str">
        <f t="shared" si="369"/>
        <v>ยังไม่มีเบอร์สาขา</v>
      </c>
      <c r="AA2372" t="str">
        <f t="shared" si="370"/>
        <v>ยังไม่มีเบอร์สาขา</v>
      </c>
      <c r="AB2372" t="str">
        <f t="shared" si="371"/>
        <v>Invalid</v>
      </c>
      <c r="AC2372" s="4" t="str">
        <f t="shared" si="365"/>
        <v>Invalid</v>
      </c>
      <c r="AD2372" t="s">
        <v>1580</v>
      </c>
      <c r="AE2372" s="11" t="s">
        <v>1580</v>
      </c>
    </row>
    <row r="2373" spans="1:31" ht="16" x14ac:dyDescent="0.2">
      <c r="A2373" t="s">
        <v>15694</v>
      </c>
      <c r="B2373">
        <v>6437</v>
      </c>
      <c r="C2373" t="str">
        <f t="shared" si="366"/>
        <v>store_doc_6437</v>
      </c>
      <c r="D2373" t="s">
        <v>15695</v>
      </c>
      <c r="E2373" t="s">
        <v>15696</v>
      </c>
      <c r="F2373">
        <v>8.3370820000000005</v>
      </c>
      <c r="G2373">
        <v>100.201605</v>
      </c>
      <c r="H2373" t="str">
        <f t="shared" si="372"/>
        <v>https://www.google.com/maps/place/8.337082,100.201605</v>
      </c>
      <c r="I2373" t="s">
        <v>28</v>
      </c>
      <c r="J2373" t="s">
        <v>14067</v>
      </c>
      <c r="K2373" t="s">
        <v>15697</v>
      </c>
      <c r="L2373" t="s">
        <v>15698</v>
      </c>
      <c r="M2373" t="s">
        <v>2554</v>
      </c>
      <c r="N2373">
        <v>80140</v>
      </c>
      <c r="O2373" t="s">
        <v>15699</v>
      </c>
      <c r="P2373" t="s">
        <v>34</v>
      </c>
      <c r="Q2373" s="3" t="s">
        <v>35</v>
      </c>
      <c r="R2373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3" s="3" t="str">
        <f>VLOOKUP($B2373,[1]Offline!$A$2:$K$2447,2,FALSE)</f>
        <v>Supermarket</v>
      </c>
      <c r="T2373" s="3" t="str">
        <f>VLOOKUP($B2373,[1]Offline!$A$2:$K$2447,6,FALSE)</f>
        <v>07:00-21:00 (14Hrs)</v>
      </c>
      <c r="U2373" s="3" t="str">
        <f>VLOOKUP($B2373,[1]Offline!$A$2:$K$2447,8,FALSE)</f>
        <v>เลขที่ 185/21 ถ.พานิชสัมพันธ์ ต.ปากพนัง อ.ปากพนัง จ.นครศรีธรรมราช 80140</v>
      </c>
      <c r="V2373" s="11" t="str">
        <f t="shared" si="368"/>
        <v>เลขที่ 185/21 ถ.พานิชสัมพันธ์ ต.ปากพนัง อ.ปากพนัง จ.นครศรีธรรมราช 80140, โทรศัพท์: 000-000-0000</v>
      </c>
      <c r="W2373" s="3" t="str">
        <f>VLOOKUP($B2373,[1]Offline!$A$2:$K$2447,5,FALSE)</f>
        <v>sup037-ssm@lotuss.com</v>
      </c>
      <c r="Y2373" t="s">
        <v>13671</v>
      </c>
      <c r="Z2373" t="str">
        <f t="shared" si="369"/>
        <v>0</v>
      </c>
      <c r="AA2373" t="str">
        <f t="shared" si="370"/>
        <v>000-000-0000</v>
      </c>
      <c r="AB2373" t="str">
        <f t="shared" si="371"/>
        <v>Invalid</v>
      </c>
      <c r="AC2373" s="4" t="str">
        <f t="shared" si="365"/>
        <v>Invalid</v>
      </c>
      <c r="AD2373" t="s">
        <v>13671</v>
      </c>
      <c r="AE2373" s="11" t="s">
        <v>13672</v>
      </c>
    </row>
    <row r="2374" spans="1:31" ht="16" x14ac:dyDescent="0.2">
      <c r="A2374" t="s">
        <v>15700</v>
      </c>
      <c r="B2374">
        <v>6438</v>
      </c>
      <c r="C2374" t="str">
        <f t="shared" si="366"/>
        <v>store_doc_6438</v>
      </c>
      <c r="D2374" t="s">
        <v>15701</v>
      </c>
      <c r="E2374" t="s">
        <v>15702</v>
      </c>
      <c r="F2374">
        <v>12.933781</v>
      </c>
      <c r="G2374">
        <v>100.90339400000001</v>
      </c>
      <c r="H2374" t="str">
        <f t="shared" si="372"/>
        <v>https://www.google.com/maps/place/12.933781,100.903394</v>
      </c>
      <c r="I2374" t="s">
        <v>123</v>
      </c>
      <c r="J2374" t="s">
        <v>29</v>
      </c>
      <c r="K2374" t="s">
        <v>15703</v>
      </c>
      <c r="L2374" t="s">
        <v>2583</v>
      </c>
      <c r="M2374" t="s">
        <v>1528</v>
      </c>
      <c r="N2374">
        <v>20150</v>
      </c>
      <c r="O2374" t="s">
        <v>2584</v>
      </c>
      <c r="P2374" t="s">
        <v>34</v>
      </c>
      <c r="Q2374" s="3" t="s">
        <v>35</v>
      </c>
      <c r="R2374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4" s="3" t="e">
        <f>VLOOKUP($B2374,[1]Offline!$A$2:$K$2447,2,FALSE)</f>
        <v>#N/A</v>
      </c>
      <c r="T2374" s="3" t="e">
        <f>VLOOKUP($B2374,[1]Offline!$A$2:$K$2447,6,FALSE)</f>
        <v>#N/A</v>
      </c>
      <c r="U2374" s="3" t="e">
        <f>VLOOKUP($B2374,[1]Offline!$A$2:$K$2447,8,FALSE)</f>
        <v>#N/A</v>
      </c>
      <c r="V2374" s="11" t="e">
        <f t="shared" si="368"/>
        <v>#N/A</v>
      </c>
      <c r="W2374" s="3" t="e">
        <f>VLOOKUP($B2374,[1]Offline!$A$2:$K$2447,5,FALSE)</f>
        <v>#N/A</v>
      </c>
      <c r="X2374" s="3" t="e">
        <f>VLOOKUP($B2374,[1]Offline!$A$2:$K$2447,10,FALSE)</f>
        <v>#N/A</v>
      </c>
      <c r="Y2374" t="e">
        <v>#N/A</v>
      </c>
      <c r="Z2374" t="e">
        <f t="shared" si="369"/>
        <v>#N/A</v>
      </c>
      <c r="AA2374" t="e">
        <f t="shared" si="370"/>
        <v>#N/A</v>
      </c>
      <c r="AB2374" t="e">
        <f t="shared" si="371"/>
        <v>#N/A</v>
      </c>
      <c r="AC2374" s="4"/>
      <c r="AD2374" t="e">
        <v>#N/A</v>
      </c>
    </row>
    <row r="2375" spans="1:31" ht="16" x14ac:dyDescent="0.2">
      <c r="A2375" t="s">
        <v>15704</v>
      </c>
      <c r="B2375">
        <v>6439</v>
      </c>
      <c r="C2375" t="str">
        <f t="shared" si="366"/>
        <v>store_doc_6439</v>
      </c>
      <c r="D2375" t="s">
        <v>15705</v>
      </c>
      <c r="E2375" t="s">
        <v>15706</v>
      </c>
      <c r="F2375">
        <v>7.9857319999999996</v>
      </c>
      <c r="G2375">
        <v>98.302076999999997</v>
      </c>
      <c r="H2375" t="str">
        <f t="shared" si="372"/>
        <v>https://www.google.com/maps/place/7.985732,98.302077</v>
      </c>
      <c r="I2375" t="s">
        <v>28</v>
      </c>
      <c r="J2375" t="s">
        <v>14067</v>
      </c>
      <c r="K2375" t="s">
        <v>15707</v>
      </c>
      <c r="L2375" t="s">
        <v>2697</v>
      </c>
      <c r="M2375" t="s">
        <v>2338</v>
      </c>
      <c r="N2375">
        <v>83110</v>
      </c>
      <c r="O2375" t="s">
        <v>3345</v>
      </c>
      <c r="P2375" t="s">
        <v>34</v>
      </c>
      <c r="Q2375" s="3" t="s">
        <v>35</v>
      </c>
      <c r="R2375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5" s="3" t="str">
        <f>VLOOKUP($B2375,[1]Offline!$A$2:$K$2447,2,FALSE)</f>
        <v>Supermarket</v>
      </c>
      <c r="T2375" s="3" t="str">
        <f>VLOOKUP($B2375,[1]Offline!$A$2:$K$2447,6,FALSE)</f>
        <v>07:00-22:00 (15Hrs)</v>
      </c>
      <c r="U2375" s="3" t="str">
        <f>VLOOKUP($B2375,[1]Offline!$A$2:$K$2447,8,FALSE)</f>
        <v>เลขที่ 474 ถ.ศรีสุนทร ต.เชิงทะเล อ.ถลาง จ.ภูเก็ต 83110</v>
      </c>
      <c r="V2375" s="11" t="str">
        <f t="shared" si="368"/>
        <v>เลขที่ 474 ถ.ศรีสุนทร ต.เชิงทะเล อ.ถลาง จ.ภูเก็ต 83110, โทรศัพท์: 081-234-7419</v>
      </c>
      <c r="W2375" s="3" t="str">
        <f>VLOOKUP($B2375,[1]Offline!$A$2:$K$2447,5,FALSE)</f>
        <v>sup039-ssm@lotuss.com</v>
      </c>
      <c r="X2375" s="3" t="str">
        <f>VLOOKUP($B2375,[1]Offline!$A$2:$K$2447,10,FALSE)</f>
        <v>0812347419</v>
      </c>
      <c r="Y2375" t="s">
        <v>15708</v>
      </c>
      <c r="Z2375" t="str">
        <f t="shared" si="369"/>
        <v>0812347419</v>
      </c>
      <c r="AA2375" t="str">
        <f t="shared" si="370"/>
        <v>081-234-7419</v>
      </c>
      <c r="AB2375" t="str">
        <f t="shared" si="371"/>
        <v>Valid</v>
      </c>
      <c r="AC2375" s="4" t="str">
        <f>IF(AND(LEFT($Z2375,1)="0", OR(LEN(SUBSTITUTE($Z2375,"-",""))=9, AND(LEFT($Z2375,2)&lt;&gt;"02", LEN(SUBSTITUTE($Z2375,"-",""))=10))), "Valid", "Invalid")</f>
        <v>Valid</v>
      </c>
      <c r="AD2375" t="s">
        <v>15708</v>
      </c>
      <c r="AE2375" s="11" t="s">
        <v>15709</v>
      </c>
    </row>
    <row r="2376" spans="1:31" ht="16" x14ac:dyDescent="0.2">
      <c r="A2376" t="s">
        <v>15710</v>
      </c>
      <c r="B2376">
        <v>6440</v>
      </c>
      <c r="C2376" t="str">
        <f t="shared" si="366"/>
        <v>store_doc_6440</v>
      </c>
      <c r="D2376" t="s">
        <v>15711</v>
      </c>
      <c r="E2376" t="s">
        <v>15712</v>
      </c>
      <c r="F2376">
        <v>15.058700399999999</v>
      </c>
      <c r="G2376">
        <v>100.71754799999999</v>
      </c>
      <c r="H2376" t="str">
        <f t="shared" si="372"/>
        <v>https://www.google.com/maps/place/15.0587004,100.717548</v>
      </c>
      <c r="I2376" t="s">
        <v>28</v>
      </c>
      <c r="J2376" t="s">
        <v>14067</v>
      </c>
      <c r="K2376" t="s">
        <v>15713</v>
      </c>
      <c r="L2376" t="s">
        <v>3671</v>
      </c>
      <c r="M2376" t="s">
        <v>2198</v>
      </c>
      <c r="N2376">
        <v>15120</v>
      </c>
      <c r="O2376" t="s">
        <v>3672</v>
      </c>
      <c r="P2376" t="s">
        <v>14069</v>
      </c>
      <c r="Q2376" s="3" t="s">
        <v>14076</v>
      </c>
      <c r="R2376" s="3" t="str">
        <f t="shared" si="367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6" s="3" t="str">
        <f>VLOOKUP($B2376,[1]Offline!$A$2:$K$2447,2,FALSE)</f>
        <v>Hypermarket</v>
      </c>
      <c r="T2376" s="3" t="str">
        <f>VLOOKUP($B2376,[1]Offline!$A$2:$K$2447,6,FALSE)</f>
        <v>08.00-21.00 (13Hrs)</v>
      </c>
      <c r="U2376" s="3" t="str">
        <f>VLOOKUP($B2376,[1]Offline!$A$2:$K$2447,8,FALSE)</f>
        <v>เลขที่ 122/1 หมู่ 4 ต.โคกสำโรง อ.โคกสำโรง จ.ลพบุรี 15120</v>
      </c>
      <c r="V2376" s="11" t="str">
        <f t="shared" si="368"/>
        <v>เลขที่ 122/1 หมู่ 4 ต.โคกสำโรง อ.โคกสำโรง จ.ลพบุรี 15120, โทรศัพท์: 03-677-6872</v>
      </c>
      <c r="W2376" s="3" t="str">
        <f>VLOOKUP($B2376,[1]Offline!$A$2:$K$2447,5,FALSE)</f>
        <v>store6440@lotuss.com</v>
      </c>
      <c r="X2376" s="3" t="str">
        <f>VLOOKUP($B2376,[1]Offline!$A$2:$K$2447,10,FALSE)</f>
        <v>03-677-6872</v>
      </c>
      <c r="Y2376" t="s">
        <v>15714</v>
      </c>
      <c r="Z2376" t="str">
        <f t="shared" si="369"/>
        <v>036776872</v>
      </c>
      <c r="AA2376" t="str">
        <f t="shared" si="370"/>
        <v>03-677-6872</v>
      </c>
      <c r="AB2376" t="str">
        <f t="shared" si="371"/>
        <v>Valid</v>
      </c>
      <c r="AC2376" s="4" t="str">
        <f>IF(AND(LEFT($Z2376,1)="0", OR(LEN(SUBSTITUTE($Z2376,"-",""))=9, AND(LEFT($Z2376,2)&lt;&gt;"02", LEN(SUBSTITUTE($Z2376,"-",""))=10))), "Valid", "Invalid")</f>
        <v>Valid</v>
      </c>
      <c r="AD2376" t="s">
        <v>15715</v>
      </c>
      <c r="AE2376" s="11" t="s">
        <v>15714</v>
      </c>
    </row>
    <row r="2377" spans="1:31" ht="16" x14ac:dyDescent="0.2">
      <c r="A2377" t="s">
        <v>15716</v>
      </c>
      <c r="B2377">
        <v>6441</v>
      </c>
      <c r="C2377" t="str">
        <f t="shared" si="366"/>
        <v>store_doc_6441</v>
      </c>
      <c r="D2377" t="s">
        <v>15717</v>
      </c>
      <c r="E2377" t="s">
        <v>15718</v>
      </c>
      <c r="F2377">
        <v>7.4084139999999996</v>
      </c>
      <c r="G2377">
        <v>99.522713999999993</v>
      </c>
      <c r="H2377" t="str">
        <f t="shared" si="372"/>
        <v>https://www.google.com/maps/place/7.408414,99.522714</v>
      </c>
      <c r="I2377" t="s">
        <v>123</v>
      </c>
      <c r="J2377" t="s">
        <v>29</v>
      </c>
      <c r="K2377" t="s">
        <v>15719</v>
      </c>
      <c r="L2377" t="s">
        <v>15720</v>
      </c>
      <c r="M2377" t="s">
        <v>4790</v>
      </c>
      <c r="N2377">
        <v>92100</v>
      </c>
      <c r="O2377" t="s">
        <v>15721</v>
      </c>
      <c r="P2377" t="s">
        <v>34</v>
      </c>
      <c r="Q2377" s="3" t="s">
        <v>35</v>
      </c>
      <c r="R2377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7" s="3" t="e">
        <f>VLOOKUP($B2377,[1]Offline!$A$2:$K$2447,2,FALSE)</f>
        <v>#N/A</v>
      </c>
      <c r="T2377" s="3" t="e">
        <f>VLOOKUP($B2377,[1]Offline!$A$2:$K$2447,6,FALSE)</f>
        <v>#N/A</v>
      </c>
      <c r="U2377" s="3" t="e">
        <f>VLOOKUP($B2377,[1]Offline!$A$2:$K$2447,8,FALSE)</f>
        <v>#N/A</v>
      </c>
      <c r="V2377" s="11" t="e">
        <f t="shared" si="368"/>
        <v>#N/A</v>
      </c>
      <c r="W2377" s="3" t="e">
        <f>VLOOKUP($B2377,[1]Offline!$A$2:$K$2447,5,FALSE)</f>
        <v>#N/A</v>
      </c>
      <c r="X2377" s="3" t="e">
        <f>VLOOKUP($B2377,[1]Offline!$A$2:$K$2447,10,FALSE)</f>
        <v>#N/A</v>
      </c>
      <c r="Y2377" t="e">
        <v>#N/A</v>
      </c>
      <c r="Z2377" t="e">
        <f t="shared" si="369"/>
        <v>#N/A</v>
      </c>
      <c r="AA2377" t="e">
        <f t="shared" si="370"/>
        <v>#N/A</v>
      </c>
      <c r="AB2377" t="e">
        <f t="shared" si="371"/>
        <v>#N/A</v>
      </c>
      <c r="AC2377" s="4"/>
      <c r="AD2377" t="e">
        <v>#N/A</v>
      </c>
    </row>
    <row r="2378" spans="1:31" ht="16" x14ac:dyDescent="0.2">
      <c r="A2378" t="s">
        <v>15722</v>
      </c>
      <c r="B2378">
        <v>6442</v>
      </c>
      <c r="C2378" t="str">
        <f t="shared" si="366"/>
        <v>store_doc_6442</v>
      </c>
      <c r="D2378" t="s">
        <v>15723</v>
      </c>
      <c r="E2378" t="s">
        <v>15724</v>
      </c>
      <c r="F2378">
        <v>17.6894156</v>
      </c>
      <c r="G2378">
        <v>102.46382199999999</v>
      </c>
      <c r="H2378" t="str">
        <f t="shared" si="372"/>
        <v>https://www.google.com/maps/place/17.6894156,102.463822</v>
      </c>
      <c r="I2378" t="s">
        <v>28</v>
      </c>
      <c r="J2378" t="s">
        <v>14067</v>
      </c>
      <c r="K2378" t="s">
        <v>15725</v>
      </c>
      <c r="L2378" t="s">
        <v>7932</v>
      </c>
      <c r="M2378" t="s">
        <v>2605</v>
      </c>
      <c r="N2378">
        <v>41160</v>
      </c>
      <c r="O2378" t="s">
        <v>12322</v>
      </c>
      <c r="P2378" t="s">
        <v>14069</v>
      </c>
      <c r="Q2378" s="3" t="s">
        <v>14076</v>
      </c>
      <c r="R2378" s="3" t="str">
        <f t="shared" si="367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8" s="3" t="str">
        <f>VLOOKUP($B2378,[1]Offline!$A$2:$K$2447,2,FALSE)</f>
        <v>Hypermarket</v>
      </c>
      <c r="T2378" s="3" t="str">
        <f>VLOOKUP($B2378,[1]Offline!$A$2:$K$2447,6,FALSE)</f>
        <v>08:00-21:00 (13Hrs)</v>
      </c>
      <c r="U2378" s="3" t="str">
        <f>VLOOKUP($B2378,[1]Offline!$A$2:$K$2447,8,FALSE)</f>
        <v>เลขที่ 194/3 หมู่ 10 ต.บ้านผือ อ.บ้านผือ จ.อุดรธานี 41160</v>
      </c>
      <c r="V2378" s="11" t="str">
        <f t="shared" si="368"/>
        <v>เลขที่ 194/3 หมู่ 10 ต.บ้านผือ อ.บ้านผือ จ.อุดรธานี 41160, โทรศัพท์: 04-228-2348</v>
      </c>
      <c r="W2378" s="3" t="str">
        <f>VLOOKUP($B2378,[1]Offline!$A$2:$K$2447,5,FALSE)</f>
        <v>store6442@lotuss.com</v>
      </c>
      <c r="X2378" s="3" t="str">
        <f>VLOOKUP($B2378,[1]Offline!$A$2:$K$2447,10,FALSE)</f>
        <v>04-228-2348</v>
      </c>
      <c r="Y2378" t="s">
        <v>15726</v>
      </c>
      <c r="Z2378" t="str">
        <f t="shared" si="369"/>
        <v>042282348</v>
      </c>
      <c r="AA2378" t="str">
        <f t="shared" si="370"/>
        <v>04-228-2348</v>
      </c>
      <c r="AB2378" t="str">
        <f t="shared" si="371"/>
        <v>Valid</v>
      </c>
      <c r="AC2378" s="4" t="str">
        <f>IF(AND(LEFT($Z2378,1)="0", OR(LEN(SUBSTITUTE($Z2378,"-",""))=9, AND(LEFT($Z2378,2)&lt;&gt;"02", LEN(SUBSTITUTE($Z2378,"-",""))=10))), "Valid", "Invalid")</f>
        <v>Valid</v>
      </c>
      <c r="AD2378" t="s">
        <v>15727</v>
      </c>
      <c r="AE2378" s="11" t="s">
        <v>15726</v>
      </c>
    </row>
    <row r="2379" spans="1:31" ht="16" x14ac:dyDescent="0.2">
      <c r="A2379" t="s">
        <v>15728</v>
      </c>
      <c r="B2379">
        <v>6443</v>
      </c>
      <c r="C2379" t="str">
        <f t="shared" si="366"/>
        <v>store_doc_6443</v>
      </c>
      <c r="D2379" t="s">
        <v>15729</v>
      </c>
      <c r="E2379" t="s">
        <v>15730</v>
      </c>
      <c r="F2379">
        <v>15.02492</v>
      </c>
      <c r="G2379">
        <v>102.83535999999999</v>
      </c>
      <c r="H2379" t="str">
        <f t="shared" si="372"/>
        <v>https://www.google.com/maps/place/15.02492,102.83536</v>
      </c>
      <c r="I2379" t="s">
        <v>123</v>
      </c>
      <c r="J2379" t="s">
        <v>29</v>
      </c>
      <c r="K2379" t="s">
        <v>15731</v>
      </c>
      <c r="L2379" t="s">
        <v>15050</v>
      </c>
      <c r="M2379" t="s">
        <v>3582</v>
      </c>
      <c r="N2379">
        <v>31130</v>
      </c>
      <c r="O2379" t="s">
        <v>15051</v>
      </c>
      <c r="P2379" t="s">
        <v>34</v>
      </c>
      <c r="Q2379" s="3" t="s">
        <v>35</v>
      </c>
      <c r="R2379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79" s="3" t="e">
        <f>VLOOKUP($B2379,[1]Offline!$A$2:$K$2447,2,FALSE)</f>
        <v>#N/A</v>
      </c>
      <c r="T2379" s="3" t="e">
        <f>VLOOKUP($B2379,[1]Offline!$A$2:$K$2447,6,FALSE)</f>
        <v>#N/A</v>
      </c>
      <c r="U2379" s="3" t="e">
        <f>VLOOKUP($B2379,[1]Offline!$A$2:$K$2447,8,FALSE)</f>
        <v>#N/A</v>
      </c>
      <c r="V2379" s="11" t="e">
        <f t="shared" si="368"/>
        <v>#N/A</v>
      </c>
      <c r="W2379" s="3" t="e">
        <f>VLOOKUP($B2379,[1]Offline!$A$2:$K$2447,5,FALSE)</f>
        <v>#N/A</v>
      </c>
      <c r="X2379" s="3" t="e">
        <f>VLOOKUP($B2379,[1]Offline!$A$2:$K$2447,10,FALSE)</f>
        <v>#N/A</v>
      </c>
      <c r="Y2379" t="e">
        <v>#N/A</v>
      </c>
      <c r="Z2379" t="e">
        <f t="shared" si="369"/>
        <v>#N/A</v>
      </c>
      <c r="AA2379" t="e">
        <f t="shared" si="370"/>
        <v>#N/A</v>
      </c>
      <c r="AB2379" t="e">
        <f t="shared" si="371"/>
        <v>#N/A</v>
      </c>
      <c r="AC2379" s="4"/>
      <c r="AD2379" t="e">
        <v>#N/A</v>
      </c>
    </row>
    <row r="2380" spans="1:31" ht="16" x14ac:dyDescent="0.2">
      <c r="A2380" t="s">
        <v>15732</v>
      </c>
      <c r="B2380">
        <v>6444</v>
      </c>
      <c r="C2380" t="str">
        <f t="shared" si="366"/>
        <v>store_doc_6444</v>
      </c>
      <c r="D2380" t="s">
        <v>15733</v>
      </c>
      <c r="E2380" t="s">
        <v>15734</v>
      </c>
      <c r="F2380">
        <v>14.222809</v>
      </c>
      <c r="G2380">
        <v>100.575845</v>
      </c>
      <c r="H2380" t="str">
        <f t="shared" si="372"/>
        <v>https://www.google.com/maps/place/14.222809,100.575845</v>
      </c>
      <c r="I2380" t="s">
        <v>28</v>
      </c>
      <c r="J2380" t="s">
        <v>14067</v>
      </c>
      <c r="K2380" t="s">
        <v>15735</v>
      </c>
      <c r="L2380" t="s">
        <v>1359</v>
      </c>
      <c r="M2380" t="s">
        <v>932</v>
      </c>
      <c r="N2380">
        <v>13160</v>
      </c>
      <c r="O2380" t="s">
        <v>15736</v>
      </c>
      <c r="P2380" t="s">
        <v>34</v>
      </c>
      <c r="Q2380" s="3" t="s">
        <v>35</v>
      </c>
      <c r="R2380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0" s="3" t="str">
        <f>VLOOKUP($B2380,[1]Offline!$A$2:$K$2447,2,FALSE)</f>
        <v>Supermarket</v>
      </c>
      <c r="T2380" s="3" t="str">
        <f>VLOOKUP($B2380,[1]Offline!$A$2:$K$2447,6,FALSE)</f>
        <v>07:00-20:00 (13Hrs)</v>
      </c>
      <c r="U2380" s="3" t="str">
        <f>VLOOKUP($B2380,[1]Offline!$A$2:$K$2447,8,FALSE)</f>
        <v>เลขที่ 15/3 ม.10 ถ.อุดมสรยุทธ ต.บ้านเลน อ.บางปะอิน จ.พระนครศรีอยุธยา 13160</v>
      </c>
      <c r="V2380" s="11" t="str">
        <f t="shared" si="368"/>
        <v>เลขที่ 15/3 ม.10 ถ.อุดมสรยุทธ ต.บ้านเลน อ.บางปะอิน จ.พระนครศรีอยุธยา 13160, โทรศัพท์: 092-274-2276</v>
      </c>
      <c r="W2380" s="3" t="str">
        <f>VLOOKUP($B2380,[1]Offline!$A$2:$K$2447,5,FALSE)</f>
        <v>sup044-ssm@lotuss.com</v>
      </c>
      <c r="X2380" s="3" t="str">
        <f>VLOOKUP($B2380,[1]Offline!$A$2:$K$2447,10,FALSE)</f>
        <v>0922742276</v>
      </c>
      <c r="Y2380" t="s">
        <v>15737</v>
      </c>
      <c r="Z2380" t="str">
        <f t="shared" si="369"/>
        <v>0922742276</v>
      </c>
      <c r="AA2380" t="str">
        <f t="shared" si="370"/>
        <v>092-274-2276</v>
      </c>
      <c r="AB2380" t="str">
        <f t="shared" si="371"/>
        <v>Valid</v>
      </c>
      <c r="AC2380" s="4" t="str">
        <f>IF(AND(LEFT($Z2380,1)="0", OR(LEN(SUBSTITUTE($Z2380,"-",""))=9, AND(LEFT($Z2380,2)&lt;&gt;"02", LEN(SUBSTITUTE($Z2380,"-",""))=10))), "Valid", "Invalid")</f>
        <v>Valid</v>
      </c>
      <c r="AD2380" t="s">
        <v>15737</v>
      </c>
      <c r="AE2380" s="11" t="s">
        <v>15738</v>
      </c>
    </row>
    <row r="2381" spans="1:31" ht="16" x14ac:dyDescent="0.2">
      <c r="A2381" t="s">
        <v>15739</v>
      </c>
      <c r="B2381">
        <v>6445</v>
      </c>
      <c r="C2381" t="str">
        <f t="shared" si="366"/>
        <v>store_doc_6445</v>
      </c>
      <c r="D2381" t="s">
        <v>15740</v>
      </c>
      <c r="E2381" t="s">
        <v>15741</v>
      </c>
      <c r="F2381">
        <v>15.241116</v>
      </c>
      <c r="G2381">
        <v>105.234109</v>
      </c>
      <c r="H2381" t="str">
        <f t="shared" si="372"/>
        <v>https://www.google.com/maps/place/15.241116,105.234109</v>
      </c>
      <c r="I2381" t="s">
        <v>123</v>
      </c>
      <c r="J2381" t="s">
        <v>29</v>
      </c>
      <c r="K2381" t="s">
        <v>15742</v>
      </c>
      <c r="L2381" t="s">
        <v>5854</v>
      </c>
      <c r="M2381" t="s">
        <v>4243</v>
      </c>
      <c r="N2381">
        <v>34110</v>
      </c>
      <c r="O2381" t="s">
        <v>5855</v>
      </c>
      <c r="P2381" t="s">
        <v>34</v>
      </c>
      <c r="Q2381" s="3" t="s">
        <v>35</v>
      </c>
      <c r="R2381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1" s="3" t="e">
        <f>VLOOKUP($B2381,[1]Offline!$A$2:$K$2447,2,FALSE)</f>
        <v>#N/A</v>
      </c>
      <c r="T2381" s="3" t="e">
        <f>VLOOKUP($B2381,[1]Offline!$A$2:$K$2447,6,FALSE)</f>
        <v>#N/A</v>
      </c>
      <c r="U2381" s="3" t="e">
        <f>VLOOKUP($B2381,[1]Offline!$A$2:$K$2447,8,FALSE)</f>
        <v>#N/A</v>
      </c>
      <c r="V2381" s="11" t="e">
        <f t="shared" si="368"/>
        <v>#N/A</v>
      </c>
      <c r="W2381" s="3" t="e">
        <f>VLOOKUP($B2381,[1]Offline!$A$2:$K$2447,5,FALSE)</f>
        <v>#N/A</v>
      </c>
      <c r="X2381" s="3" t="e">
        <f>VLOOKUP($B2381,[1]Offline!$A$2:$K$2447,10,FALSE)</f>
        <v>#N/A</v>
      </c>
      <c r="Y2381" t="e">
        <v>#N/A</v>
      </c>
      <c r="Z2381" t="e">
        <f t="shared" si="369"/>
        <v>#N/A</v>
      </c>
      <c r="AA2381" t="e">
        <f t="shared" si="370"/>
        <v>#N/A</v>
      </c>
      <c r="AB2381" t="e">
        <f t="shared" si="371"/>
        <v>#N/A</v>
      </c>
      <c r="AC2381" s="4"/>
      <c r="AD2381" t="e">
        <v>#N/A</v>
      </c>
    </row>
    <row r="2382" spans="1:31" ht="16" x14ac:dyDescent="0.2">
      <c r="A2382" t="s">
        <v>15743</v>
      </c>
      <c r="B2382">
        <v>6447</v>
      </c>
      <c r="C2382" t="str">
        <f t="shared" si="366"/>
        <v>store_doc_6447</v>
      </c>
      <c r="D2382" t="s">
        <v>15744</v>
      </c>
      <c r="E2382" t="s">
        <v>15745</v>
      </c>
      <c r="F2382">
        <v>9.7111289999999997</v>
      </c>
      <c r="G2382">
        <v>99.990110999999999</v>
      </c>
      <c r="H2382" t="str">
        <f t="shared" si="372"/>
        <v>https://www.google.com/maps/place/9.711129,99.990111</v>
      </c>
      <c r="I2382" t="s">
        <v>28</v>
      </c>
      <c r="J2382" t="s">
        <v>14067</v>
      </c>
      <c r="K2382" t="s">
        <v>15746</v>
      </c>
      <c r="L2382" t="s">
        <v>15747</v>
      </c>
      <c r="M2382" t="s">
        <v>3269</v>
      </c>
      <c r="N2382">
        <v>84280</v>
      </c>
      <c r="O2382" t="s">
        <v>15748</v>
      </c>
      <c r="P2382" t="s">
        <v>34</v>
      </c>
      <c r="Q2382" s="3" t="s">
        <v>35</v>
      </c>
      <c r="R2382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2" s="3" t="str">
        <f>VLOOKUP($B2382,[1]Offline!$A$2:$K$2447,2,FALSE)</f>
        <v>Supermarket</v>
      </c>
      <c r="T2382" s="3" t="str">
        <f>VLOOKUP($B2382,[1]Offline!$A$2:$K$2447,6,FALSE)</f>
        <v>07:00-22:00 (15Hrs)</v>
      </c>
      <c r="U2382" s="3" t="str">
        <f>VLOOKUP($B2382,[1]Offline!$A$2:$K$2447,8,FALSE)</f>
        <v>เลขที่ 209/9 หมู่ 1 ต.เกาะพะงัน อ.เกาะพะงัน จ.สุราษฏร์ธานี 84280</v>
      </c>
      <c r="V2382" s="11" t="str">
        <f t="shared" si="368"/>
        <v>เลขที่ 209/9 หมู่ 1 ต.เกาะพะงัน อ.เกาะพะงัน จ.สุราษฏร์ธานี 84280, โทรศัพท์: 000-000-0000</v>
      </c>
      <c r="W2382" s="3" t="str">
        <f>VLOOKUP($B2382,[1]Offline!$A$2:$K$2447,5,FALSE)</f>
        <v>sup047-ssm@lotuss.com</v>
      </c>
      <c r="Y2382" t="s">
        <v>13671</v>
      </c>
      <c r="Z2382" t="str">
        <f t="shared" si="369"/>
        <v>0</v>
      </c>
      <c r="AA2382" t="str">
        <f t="shared" si="370"/>
        <v>000-000-0000</v>
      </c>
      <c r="AB2382" t="str">
        <f t="shared" si="371"/>
        <v>Invalid</v>
      </c>
      <c r="AC2382" s="4" t="str">
        <f>IF(AND(LEFT($Z2382,1)="0", OR(LEN(SUBSTITUTE($Z2382,"-",""))=9, AND(LEFT($Z2382,2)&lt;&gt;"02", LEN(SUBSTITUTE($Z2382,"-",""))=10))), "Valid", "Invalid")</f>
        <v>Invalid</v>
      </c>
      <c r="AD2382" t="s">
        <v>13671</v>
      </c>
      <c r="AE2382" s="11" t="s">
        <v>13672</v>
      </c>
    </row>
    <row r="2383" spans="1:31" ht="16" x14ac:dyDescent="0.2">
      <c r="A2383" t="s">
        <v>15749</v>
      </c>
      <c r="B2383">
        <v>6448</v>
      </c>
      <c r="C2383" t="str">
        <f t="shared" si="366"/>
        <v>store_doc_6448</v>
      </c>
      <c r="D2383" t="s">
        <v>15750</v>
      </c>
      <c r="E2383" t="s">
        <v>15751</v>
      </c>
      <c r="F2383">
        <v>7.8589630000000001</v>
      </c>
      <c r="G2383">
        <v>98.365486000000004</v>
      </c>
      <c r="H2383" t="str">
        <f t="shared" si="372"/>
        <v>https://www.google.com/maps/place/7.858963,98.365486</v>
      </c>
      <c r="I2383" t="s">
        <v>28</v>
      </c>
      <c r="J2383" t="s">
        <v>14067</v>
      </c>
      <c r="K2383" t="s">
        <v>15752</v>
      </c>
      <c r="L2383" t="s">
        <v>885</v>
      </c>
      <c r="M2383" t="s">
        <v>2338</v>
      </c>
      <c r="N2383">
        <v>83000</v>
      </c>
      <c r="O2383" t="s">
        <v>2515</v>
      </c>
      <c r="P2383" t="s">
        <v>34</v>
      </c>
      <c r="Q2383" s="3" t="s">
        <v>35</v>
      </c>
      <c r="R2383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3" s="3" t="str">
        <f>VLOOKUP($B2383,[1]Offline!$A$2:$K$2447,2,FALSE)</f>
        <v>Supermarket</v>
      </c>
      <c r="T2383" s="3" t="str">
        <f>VLOOKUP($B2383,[1]Offline!$A$2:$K$2447,6,FALSE)</f>
        <v>07:00-22:00 (15Hrs)</v>
      </c>
      <c r="U2383" s="3" t="str">
        <f>VLOOKUP($B2383,[1]Offline!$A$2:$K$2447,8,FALSE)</f>
        <v>เลขที่ 75/22 หมู่ 2 ถ.เจ้าฟ้าตะวันออก ต.วิชิต อ.เมืองภูเก็ต จ.ภูเก็ต 83000</v>
      </c>
      <c r="V2383" s="11" t="str">
        <f t="shared" si="368"/>
        <v>เลขที่ 75/22 หมู่ 2 ถ.เจ้าฟ้าตะวันออก ต.วิชิต อ.เมืองภูเก็ต จ.ภูเก็ต 83000, โทรศัพท์: 081-234-7428</v>
      </c>
      <c r="W2383" s="3" t="str">
        <f>VLOOKUP($B2383,[1]Offline!$A$2:$K$2447,5,FALSE)</f>
        <v>sup048-ssm@lotuss.com</v>
      </c>
      <c r="X2383" s="3" t="str">
        <f>VLOOKUP($B2383,[1]Offline!$A$2:$K$2447,10,FALSE)</f>
        <v>0812347428</v>
      </c>
      <c r="Y2383" t="s">
        <v>15753</v>
      </c>
      <c r="Z2383" t="str">
        <f t="shared" si="369"/>
        <v>0812347428</v>
      </c>
      <c r="AA2383" t="str">
        <f t="shared" si="370"/>
        <v>081-234-7428</v>
      </c>
      <c r="AB2383" t="str">
        <f t="shared" si="371"/>
        <v>Valid</v>
      </c>
      <c r="AC2383" s="4" t="str">
        <f>IF(AND(LEFT($Z2383,1)="0", OR(LEN(SUBSTITUTE($Z2383,"-",""))=9, AND(LEFT($Z2383,2)&lt;&gt;"02", LEN(SUBSTITUTE($Z2383,"-",""))=10))), "Valid", "Invalid")</f>
        <v>Valid</v>
      </c>
      <c r="AD2383" t="s">
        <v>15753</v>
      </c>
      <c r="AE2383" s="11" t="s">
        <v>15754</v>
      </c>
    </row>
    <row r="2384" spans="1:31" ht="16" x14ac:dyDescent="0.2">
      <c r="A2384" t="s">
        <v>15755</v>
      </c>
      <c r="B2384">
        <v>6449</v>
      </c>
      <c r="C2384" t="str">
        <f t="shared" si="366"/>
        <v>store_doc_6449</v>
      </c>
      <c r="D2384" t="s">
        <v>15756</v>
      </c>
      <c r="E2384" t="s">
        <v>15757</v>
      </c>
      <c r="F2384">
        <v>8.3909090000000006</v>
      </c>
      <c r="G2384">
        <v>98.742457000000002</v>
      </c>
      <c r="H2384" t="str">
        <f t="shared" si="372"/>
        <v>https://www.google.com/maps/place/8.390909,98.742457</v>
      </c>
      <c r="I2384" t="s">
        <v>28</v>
      </c>
      <c r="J2384" t="s">
        <v>14067</v>
      </c>
      <c r="K2384" t="s">
        <v>15758</v>
      </c>
      <c r="L2384" t="s">
        <v>15759</v>
      </c>
      <c r="M2384" t="s">
        <v>8671</v>
      </c>
      <c r="N2384">
        <v>81110</v>
      </c>
      <c r="O2384" t="s">
        <v>15760</v>
      </c>
      <c r="P2384" t="s">
        <v>34</v>
      </c>
      <c r="Q2384" s="3" t="s">
        <v>35</v>
      </c>
      <c r="R2384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4" s="3" t="str">
        <f>VLOOKUP($B2384,[1]Offline!$A$2:$K$2447,2,FALSE)</f>
        <v>Supermarket</v>
      </c>
      <c r="T2384" s="3" t="str">
        <f>VLOOKUP($B2384,[1]Offline!$A$2:$K$2447,6,FALSE)</f>
        <v>07:00-21:00 (14Hrs)</v>
      </c>
      <c r="U2384" s="3" t="str">
        <f>VLOOKUP($B2384,[1]Offline!$A$2:$K$2447,8,FALSE)</f>
        <v>เลขที่ 15/9 หมู่ 2 ต.อ่าวลึกเหนือ อ.อ่าวลึก จ.กระบี่ 81110</v>
      </c>
      <c r="V2384" s="11" t="str">
        <f t="shared" si="368"/>
        <v>เลขที่ 15/9 หมู่ 2 ต.อ่าวลึกเหนือ อ.อ่าวลึก จ.กระบี่ 81110, โทรศัพท์: 081-234-7430</v>
      </c>
      <c r="W2384" s="3" t="str">
        <f>VLOOKUP($B2384,[1]Offline!$A$2:$K$2447,5,FALSE)</f>
        <v>sup049-ssm@lotuss.com</v>
      </c>
      <c r="X2384" s="3" t="str">
        <f>VLOOKUP($B2384,[1]Offline!$A$2:$K$2447,10,FALSE)</f>
        <v>0812347430</v>
      </c>
      <c r="Y2384" t="s">
        <v>15761</v>
      </c>
      <c r="Z2384" t="str">
        <f t="shared" si="369"/>
        <v>0812347430</v>
      </c>
      <c r="AA2384" t="str">
        <f t="shared" si="370"/>
        <v>081-234-7430</v>
      </c>
      <c r="AB2384" t="str">
        <f t="shared" si="371"/>
        <v>Valid</v>
      </c>
      <c r="AC2384" s="4" t="str">
        <f>IF(AND(LEFT($Z2384,1)="0", OR(LEN(SUBSTITUTE($Z2384,"-",""))=9, AND(LEFT($Z2384,2)&lt;&gt;"02", LEN(SUBSTITUTE($Z2384,"-",""))=10))), "Valid", "Invalid")</f>
        <v>Valid</v>
      </c>
      <c r="AD2384" t="s">
        <v>15761</v>
      </c>
      <c r="AE2384" s="11" t="s">
        <v>15762</v>
      </c>
    </row>
    <row r="2385" spans="1:31" ht="16" x14ac:dyDescent="0.2">
      <c r="A2385" t="s">
        <v>15763</v>
      </c>
      <c r="B2385">
        <v>6450</v>
      </c>
      <c r="C2385" t="str">
        <f t="shared" si="366"/>
        <v>store_doc_6450</v>
      </c>
      <c r="D2385" t="s">
        <v>15764</v>
      </c>
      <c r="E2385" t="s">
        <v>15765</v>
      </c>
      <c r="F2385">
        <v>7.8159960000000002</v>
      </c>
      <c r="G2385">
        <v>98.339423999999994</v>
      </c>
      <c r="H2385" t="str">
        <f t="shared" si="372"/>
        <v>https://www.google.com/maps/place/7.815996,98.339424</v>
      </c>
      <c r="I2385" t="s">
        <v>123</v>
      </c>
      <c r="J2385" t="s">
        <v>14067</v>
      </c>
      <c r="K2385" t="s">
        <v>15766</v>
      </c>
      <c r="L2385" t="s">
        <v>885</v>
      </c>
      <c r="M2385" t="s">
        <v>2338</v>
      </c>
      <c r="N2385">
        <v>83130</v>
      </c>
      <c r="O2385" t="s">
        <v>2729</v>
      </c>
      <c r="P2385" t="s">
        <v>34</v>
      </c>
      <c r="Q2385" s="3" t="s">
        <v>35</v>
      </c>
      <c r="R2385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5" s="3" t="e">
        <f>VLOOKUP($B2385,[1]Offline!$A$2:$K$2447,2,FALSE)</f>
        <v>#N/A</v>
      </c>
      <c r="T2385" s="3" t="e">
        <f>VLOOKUP($B2385,[1]Offline!$A$2:$K$2447,6,FALSE)</f>
        <v>#N/A</v>
      </c>
      <c r="U2385" s="3" t="e">
        <f>VLOOKUP($B2385,[1]Offline!$A$2:$K$2447,8,FALSE)</f>
        <v>#N/A</v>
      </c>
      <c r="V2385" s="11" t="e">
        <f t="shared" si="368"/>
        <v>#N/A</v>
      </c>
      <c r="W2385" s="3" t="e">
        <f>VLOOKUP($B2385,[1]Offline!$A$2:$K$2447,5,FALSE)</f>
        <v>#N/A</v>
      </c>
      <c r="X2385" s="3" t="e">
        <f>VLOOKUP($B2385,[1]Offline!$A$2:$K$2447,10,FALSE)</f>
        <v>#N/A</v>
      </c>
      <c r="Y2385" t="e">
        <v>#N/A</v>
      </c>
      <c r="Z2385" t="e">
        <f t="shared" si="369"/>
        <v>#N/A</v>
      </c>
      <c r="AA2385" t="e">
        <f t="shared" si="370"/>
        <v>#N/A</v>
      </c>
      <c r="AB2385" t="e">
        <f t="shared" si="371"/>
        <v>#N/A</v>
      </c>
      <c r="AC2385" s="4"/>
      <c r="AD2385" t="e">
        <v>#N/A</v>
      </c>
    </row>
    <row r="2386" spans="1:31" ht="16" x14ac:dyDescent="0.2">
      <c r="A2386" t="s">
        <v>15767</v>
      </c>
      <c r="B2386">
        <v>6451</v>
      </c>
      <c r="C2386" t="str">
        <f t="shared" si="366"/>
        <v>store_doc_6451</v>
      </c>
      <c r="D2386" t="s">
        <v>15768</v>
      </c>
      <c r="E2386" t="s">
        <v>15769</v>
      </c>
      <c r="F2386">
        <v>17.36168</v>
      </c>
      <c r="G2386">
        <v>103.112504</v>
      </c>
      <c r="H2386" t="str">
        <f t="shared" si="372"/>
        <v>https://www.google.com/maps/place/17.36168,103.112504</v>
      </c>
      <c r="I2386" t="s">
        <v>28</v>
      </c>
      <c r="J2386" t="s">
        <v>14067</v>
      </c>
      <c r="K2386" t="s">
        <v>15770</v>
      </c>
      <c r="L2386" t="s">
        <v>8161</v>
      </c>
      <c r="M2386" t="s">
        <v>2605</v>
      </c>
      <c r="N2386">
        <v>41130</v>
      </c>
      <c r="O2386" t="s">
        <v>8162</v>
      </c>
      <c r="P2386" t="s">
        <v>34</v>
      </c>
      <c r="Q2386" s="3" t="s">
        <v>35</v>
      </c>
      <c r="R2386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6" s="3" t="str">
        <f>VLOOKUP($B2386,[1]Offline!$A$2:$K$2447,2,FALSE)</f>
        <v>Supermarket</v>
      </c>
      <c r="T2386" s="3" t="str">
        <f>VLOOKUP($B2386,[1]Offline!$A$2:$K$2447,6,FALSE)</f>
        <v>06:00-21:00 (15Hrs)</v>
      </c>
      <c r="U2386" s="3" t="str">
        <f>VLOOKUP($B2386,[1]Offline!$A$2:$K$2447,8,FALSE)</f>
        <v>เลขที่ 92 ม.11 ต.หนองหาน อ.หนองหาน จ.อุดรธานี 41130</v>
      </c>
      <c r="V2386" s="11" t="str">
        <f t="shared" si="368"/>
        <v>เลขที่ 92 ม.11 ต.หนองหาน อ.หนองหาน จ.อุดรธานี 41130, โทรศัพท์: 081-234-7438</v>
      </c>
      <c r="W2386" s="3" t="str">
        <f>VLOOKUP($B2386,[1]Offline!$A$2:$K$2447,5,FALSE)</f>
        <v>sup051-ssm@lotuss.com</v>
      </c>
      <c r="X2386" s="3" t="str">
        <f>VLOOKUP($B2386,[1]Offline!$A$2:$K$2447,10,FALSE)</f>
        <v>0812347438</v>
      </c>
      <c r="Y2386" t="s">
        <v>15771</v>
      </c>
      <c r="Z2386" t="str">
        <f t="shared" si="369"/>
        <v>0812347438</v>
      </c>
      <c r="AA2386" t="str">
        <f t="shared" si="370"/>
        <v>081-234-7438</v>
      </c>
      <c r="AB2386" t="str">
        <f t="shared" si="371"/>
        <v>Valid</v>
      </c>
      <c r="AC2386" s="4" t="str">
        <f t="shared" ref="AC2386:AC2417" si="373">IF(AND(LEFT($Z2386,1)="0", OR(LEN(SUBSTITUTE($Z2386,"-",""))=9, AND(LEFT($Z2386,2)&lt;&gt;"02", LEN(SUBSTITUTE($Z2386,"-",""))=10))), "Valid", "Invalid")</f>
        <v>Valid</v>
      </c>
      <c r="AD2386" t="s">
        <v>15771</v>
      </c>
      <c r="AE2386" s="11" t="s">
        <v>15772</v>
      </c>
    </row>
    <row r="2387" spans="1:31" ht="16" x14ac:dyDescent="0.2">
      <c r="A2387" t="s">
        <v>15773</v>
      </c>
      <c r="B2387">
        <v>6452</v>
      </c>
      <c r="C2387" t="str">
        <f t="shared" si="366"/>
        <v>store_doc_6452</v>
      </c>
      <c r="D2387" t="s">
        <v>15774</v>
      </c>
      <c r="E2387" t="s">
        <v>15775</v>
      </c>
      <c r="F2387">
        <v>15.887886999999999</v>
      </c>
      <c r="G2387">
        <v>100.30501</v>
      </c>
      <c r="H2387" t="str">
        <f t="shared" si="372"/>
        <v>https://www.google.com/maps/place/15.887887,100.30501</v>
      </c>
      <c r="I2387" t="s">
        <v>28</v>
      </c>
      <c r="J2387" t="s">
        <v>14067</v>
      </c>
      <c r="K2387" t="s">
        <v>15776</v>
      </c>
      <c r="L2387" t="s">
        <v>7499</v>
      </c>
      <c r="M2387" t="s">
        <v>2621</v>
      </c>
      <c r="N2387">
        <v>60120</v>
      </c>
      <c r="O2387" t="s">
        <v>3735</v>
      </c>
      <c r="P2387" t="s">
        <v>34</v>
      </c>
      <c r="Q2387" s="3" t="s">
        <v>35</v>
      </c>
      <c r="R2387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7" s="3" t="str">
        <f>VLOOKUP($B2387,[1]Offline!$A$2:$K$2447,2,FALSE)</f>
        <v>Supermarket</v>
      </c>
      <c r="T2387" s="3" t="str">
        <f>VLOOKUP($B2387,[1]Offline!$A$2:$K$2447,6,FALSE)</f>
        <v>07:00-21:00 (14Hrs)</v>
      </c>
      <c r="U2387" s="3" t="str">
        <f>VLOOKUP($B2387,[1]Offline!$A$2:$K$2447,8,FALSE)</f>
        <v>เลขที่ 123/59 ถ.แสงราษฎรใต้ ต.ชุมแสง อ.ชุมแสง จ.นครสวรรค์ 60120</v>
      </c>
      <c r="V2387" s="11" t="str">
        <f t="shared" si="368"/>
        <v>เลขที่ 123/59 ถ.แสงราษฎรใต้ ต.ชุมแสง อ.ชุมแสง จ.นครสวรรค์ 60120, โทรศัพท์: 095-618-7858</v>
      </c>
      <c r="W2387" s="3" t="str">
        <f>VLOOKUP($B2387,[1]Offline!$A$2:$K$2447,5,FALSE)</f>
        <v>sup052-ssm@lotuss.com</v>
      </c>
      <c r="X2387" s="3" t="str">
        <f>VLOOKUP($B2387,[1]Offline!$A$2:$K$2447,10,FALSE)</f>
        <v>0956187858</v>
      </c>
      <c r="Y2387" t="s">
        <v>15777</v>
      </c>
      <c r="Z2387" t="str">
        <f t="shared" si="369"/>
        <v>0956187858</v>
      </c>
      <c r="AA2387" t="str">
        <f t="shared" si="370"/>
        <v>095-618-7858</v>
      </c>
      <c r="AB2387" t="str">
        <f t="shared" si="371"/>
        <v>Valid</v>
      </c>
      <c r="AC2387" s="4" t="str">
        <f t="shared" si="373"/>
        <v>Valid</v>
      </c>
      <c r="AD2387" t="s">
        <v>15777</v>
      </c>
      <c r="AE2387" s="11" t="s">
        <v>15778</v>
      </c>
    </row>
    <row r="2388" spans="1:31" ht="16" x14ac:dyDescent="0.2">
      <c r="A2388" t="s">
        <v>15779</v>
      </c>
      <c r="B2388">
        <v>6453</v>
      </c>
      <c r="C2388" t="str">
        <f t="shared" si="366"/>
        <v>store_doc_6453</v>
      </c>
      <c r="D2388" t="s">
        <v>15780</v>
      </c>
      <c r="E2388" t="s">
        <v>15781</v>
      </c>
      <c r="F2388">
        <v>16.47119</v>
      </c>
      <c r="G2388">
        <v>99.534408999999997</v>
      </c>
      <c r="H2388" t="str">
        <f t="shared" si="372"/>
        <v>https://www.google.com/maps/place/16.47119,99.534409</v>
      </c>
      <c r="I2388" t="s">
        <v>28</v>
      </c>
      <c r="J2388" t="s">
        <v>14067</v>
      </c>
      <c r="K2388" t="s">
        <v>15782</v>
      </c>
      <c r="L2388" t="s">
        <v>5891</v>
      </c>
      <c r="M2388" t="s">
        <v>5846</v>
      </c>
      <c r="N2388">
        <v>62000</v>
      </c>
      <c r="O2388" t="s">
        <v>2425</v>
      </c>
      <c r="P2388" t="s">
        <v>34</v>
      </c>
      <c r="Q2388" s="3" t="s">
        <v>35</v>
      </c>
      <c r="R2388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8" s="3" t="str">
        <f>VLOOKUP($B2388,[1]Offline!$A$2:$K$2447,2,FALSE)</f>
        <v>Supermarket</v>
      </c>
      <c r="T2388" s="3" t="str">
        <f>VLOOKUP($B2388,[1]Offline!$A$2:$K$2447,6,FALSE)</f>
        <v>07:00-21:00 (14Hrs)</v>
      </c>
      <c r="U2388" s="3" t="str">
        <f>VLOOKUP($B2388,[1]Offline!$A$2:$K$2447,8,FALSE)</f>
        <v>เลขที่ 200,200/1 ถ.บำรุงราษฏร์ ต.ในเมือง อ.เมืองกำแพงเพชร จ.กำแพงเพชร 62000</v>
      </c>
      <c r="V2388" s="11" t="str">
        <f t="shared" si="368"/>
        <v>เลขที่ 200,200/1 ถ.บำรุงราษฏร์ ต.ในเมือง อ.เมืองกำแพงเพชร จ.กำแพงเพชร 62000, โทรศัพท์: 05-574-1794</v>
      </c>
      <c r="W2388" s="3" t="str">
        <f>VLOOKUP($B2388,[1]Offline!$A$2:$K$2447,5,FALSE)</f>
        <v>sup053-ssm@lotuss.com</v>
      </c>
      <c r="X2388" s="3" t="str">
        <f>VLOOKUP($B2388,[1]Offline!$A$2:$K$2447,10,FALSE)</f>
        <v>055741794</v>
      </c>
      <c r="Y2388" t="s">
        <v>15783</v>
      </c>
      <c r="Z2388" t="str">
        <f t="shared" si="369"/>
        <v>055741794</v>
      </c>
      <c r="AA2388" t="str">
        <f t="shared" si="370"/>
        <v>05-574-1794</v>
      </c>
      <c r="AB2388" t="str">
        <f t="shared" si="371"/>
        <v>Valid</v>
      </c>
      <c r="AC2388" s="4" t="str">
        <f t="shared" si="373"/>
        <v>Valid</v>
      </c>
      <c r="AD2388" t="s">
        <v>15783</v>
      </c>
      <c r="AE2388" s="11" t="s">
        <v>15784</v>
      </c>
    </row>
    <row r="2389" spans="1:31" ht="16" x14ac:dyDescent="0.2">
      <c r="A2389" t="s">
        <v>15785</v>
      </c>
      <c r="B2389">
        <v>6454</v>
      </c>
      <c r="C2389" t="str">
        <f t="shared" si="366"/>
        <v>store_doc_6454</v>
      </c>
      <c r="D2389" t="s">
        <v>15786</v>
      </c>
      <c r="E2389" t="s">
        <v>15787</v>
      </c>
      <c r="F2389">
        <v>15.993535</v>
      </c>
      <c r="G2389">
        <v>101.065206</v>
      </c>
      <c r="H2389" t="str">
        <f t="shared" si="372"/>
        <v>https://www.google.com/maps/place/15.993535,101.065206</v>
      </c>
      <c r="I2389" t="s">
        <v>28</v>
      </c>
      <c r="J2389" t="s">
        <v>14067</v>
      </c>
      <c r="K2389" t="s">
        <v>15788</v>
      </c>
      <c r="L2389" t="s">
        <v>3529</v>
      </c>
      <c r="M2389" t="s">
        <v>3530</v>
      </c>
      <c r="N2389">
        <v>67140</v>
      </c>
      <c r="O2389" t="s">
        <v>6326</v>
      </c>
      <c r="P2389" t="s">
        <v>34</v>
      </c>
      <c r="Q2389" s="3" t="s">
        <v>35</v>
      </c>
      <c r="R2389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89" s="3" t="str">
        <f>VLOOKUP($B2389,[1]Offline!$A$2:$K$2447,2,FALSE)</f>
        <v>Supermarket</v>
      </c>
      <c r="T2389" s="3" t="str">
        <f>VLOOKUP($B2389,[1]Offline!$A$2:$K$2447,6,FALSE)</f>
        <v>06:00-21:00 (15Hrs)</v>
      </c>
      <c r="U2389" s="3" t="str">
        <f>VLOOKUP($B2389,[1]Offline!$A$2:$K$2447,8,FALSE)</f>
        <v>เลขที่ 100 ม.5 ต.หนองไผ่ อ.หนองไผ่ จ.เพชรบูรณ์ 67140</v>
      </c>
      <c r="V2389" s="11" t="str">
        <f t="shared" si="368"/>
        <v>เลขที่ 100 ม.5 ต.หนองไผ่ อ.หนองไผ่ จ.เพชรบูรณ์ 67140, โทรศัพท์: 091-881-2735</v>
      </c>
      <c r="W2389" s="3" t="str">
        <f>VLOOKUP($B2389,[1]Offline!$A$2:$K$2447,5,FALSE)</f>
        <v>sup054-ssm@lotuss.com</v>
      </c>
      <c r="X2389" s="3" t="str">
        <f>VLOOKUP($B2389,[1]Offline!$A$2:$K$2447,10,FALSE)</f>
        <v>0918812735</v>
      </c>
      <c r="Y2389" t="s">
        <v>15789</v>
      </c>
      <c r="Z2389" t="str">
        <f t="shared" si="369"/>
        <v>0918812735</v>
      </c>
      <c r="AA2389" t="str">
        <f t="shared" si="370"/>
        <v>091-881-2735</v>
      </c>
      <c r="AB2389" t="str">
        <f t="shared" si="371"/>
        <v>Valid</v>
      </c>
      <c r="AC2389" s="4" t="str">
        <f t="shared" si="373"/>
        <v>Valid</v>
      </c>
      <c r="AD2389" t="s">
        <v>15789</v>
      </c>
      <c r="AE2389" s="11" t="s">
        <v>15790</v>
      </c>
    </row>
    <row r="2390" spans="1:31" ht="16" x14ac:dyDescent="0.2">
      <c r="A2390" t="s">
        <v>15791</v>
      </c>
      <c r="B2390">
        <v>6455</v>
      </c>
      <c r="C2390" t="str">
        <f t="shared" si="366"/>
        <v>store_doc_6455</v>
      </c>
      <c r="D2390" t="s">
        <v>15792</v>
      </c>
      <c r="E2390" t="s">
        <v>15793</v>
      </c>
      <c r="F2390">
        <v>13.980017999999999</v>
      </c>
      <c r="G2390">
        <v>100.685142</v>
      </c>
      <c r="H2390" t="str">
        <f t="shared" si="372"/>
        <v>https://www.google.com/maps/place/13.980018,100.685142</v>
      </c>
      <c r="I2390" t="s">
        <v>28</v>
      </c>
      <c r="J2390" t="s">
        <v>14067</v>
      </c>
      <c r="K2390" t="s">
        <v>15794</v>
      </c>
      <c r="L2390" t="s">
        <v>514</v>
      </c>
      <c r="M2390" t="s">
        <v>241</v>
      </c>
      <c r="N2390">
        <v>12150</v>
      </c>
      <c r="O2390" t="s">
        <v>729</v>
      </c>
      <c r="P2390" t="s">
        <v>34</v>
      </c>
      <c r="Q2390" s="3" t="s">
        <v>35</v>
      </c>
      <c r="R2390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0" s="3" t="str">
        <f>VLOOKUP($B2390,[1]Offline!$A$2:$K$2447,2,FALSE)</f>
        <v>Supermarket</v>
      </c>
      <c r="T2390" s="3" t="str">
        <f>VLOOKUP($B2390,[1]Offline!$A$2:$K$2447,6,FALSE)</f>
        <v>07:00-21:00 (14Hrs)</v>
      </c>
      <c r="U2390" s="3" t="str">
        <f>VLOOKUP($B2390,[1]Offline!$A$2:$K$2447,8,FALSE)</f>
        <v>เลขที่ 70 หมู่ 6 ถ.ไสวประชาราษฎร์ ต.ลาดสวาย อ.ลำลูกกา จ.ปทุมธานี 12150</v>
      </c>
      <c r="V2390" s="11" t="str">
        <f t="shared" si="368"/>
        <v>เลขที่ 70 หมู่ 6 ถ.ไสวประชาราษฎร์ ต.ลาดสวาย อ.ลำลูกกา จ.ปทุมธานี 12150, โทรศัพท์: 081-234-7452</v>
      </c>
      <c r="W2390" s="3" t="str">
        <f>VLOOKUP($B2390,[1]Offline!$A$2:$K$2447,5,FALSE)</f>
        <v>sup055-ssm@lotuss.com</v>
      </c>
      <c r="X2390" s="3" t="str">
        <f>VLOOKUP($B2390,[1]Offline!$A$2:$K$2447,10,FALSE)</f>
        <v>0812347452</v>
      </c>
      <c r="Y2390" t="s">
        <v>15795</v>
      </c>
      <c r="Z2390" t="str">
        <f t="shared" si="369"/>
        <v>0812347452</v>
      </c>
      <c r="AA2390" t="str">
        <f t="shared" si="370"/>
        <v>081-234-7452</v>
      </c>
      <c r="AB2390" t="str">
        <f t="shared" si="371"/>
        <v>Valid</v>
      </c>
      <c r="AC2390" s="4" t="str">
        <f t="shared" si="373"/>
        <v>Valid</v>
      </c>
      <c r="AD2390" t="s">
        <v>15795</v>
      </c>
      <c r="AE2390" s="11" t="s">
        <v>15796</v>
      </c>
    </row>
    <row r="2391" spans="1:31" ht="16" x14ac:dyDescent="0.2">
      <c r="A2391" t="s">
        <v>15797</v>
      </c>
      <c r="B2391">
        <v>6456</v>
      </c>
      <c r="C2391" t="str">
        <f t="shared" si="366"/>
        <v>store_doc_6456</v>
      </c>
      <c r="D2391" t="s">
        <v>15798</v>
      </c>
      <c r="E2391" t="s">
        <v>15799</v>
      </c>
      <c r="F2391">
        <v>13.103609000000001</v>
      </c>
      <c r="G2391">
        <v>99.939132999999998</v>
      </c>
      <c r="H2391" t="str">
        <f t="shared" si="372"/>
        <v>https://www.google.com/maps/place/13.103609,99.939133</v>
      </c>
      <c r="I2391" t="s">
        <v>28</v>
      </c>
      <c r="J2391" t="s">
        <v>14067</v>
      </c>
      <c r="K2391" t="s">
        <v>15800</v>
      </c>
      <c r="L2391" t="s">
        <v>7552</v>
      </c>
      <c r="M2391" t="s">
        <v>755</v>
      </c>
      <c r="N2391">
        <v>76000</v>
      </c>
      <c r="O2391" t="s">
        <v>15801</v>
      </c>
      <c r="P2391" t="s">
        <v>34</v>
      </c>
      <c r="Q2391" s="3" t="s">
        <v>35</v>
      </c>
      <c r="R2391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1" s="3" t="str">
        <f>VLOOKUP($B2391,[1]Offline!$A$2:$K$2447,2,FALSE)</f>
        <v>Supermarket</v>
      </c>
      <c r="T2391" s="3" t="str">
        <f>VLOOKUP($B2391,[1]Offline!$A$2:$K$2447,6,FALSE)</f>
        <v>07:00-21:00 (14Hrs)</v>
      </c>
      <c r="U2391" s="3" t="str">
        <f>VLOOKUP($B2391,[1]Offline!$A$2:$K$2447,8,FALSE)</f>
        <v>เลขที่ 189/7 หมู่ 6 ต.บ้านหม้อ อ.เมืองเพชรบุรี จ.เพชรบุรี 76000</v>
      </c>
      <c r="V2391" s="11" t="str">
        <f t="shared" si="368"/>
        <v>เลขที่ 189/7 หมู่ 6 ต.บ้านหม้อ อ.เมืองเพชรบุรี จ.เพชรบุรี 76000, โทรศัพท์: 081-234-7453</v>
      </c>
      <c r="W2391" s="3" t="str">
        <f>VLOOKUP($B2391,[1]Offline!$A$2:$K$2447,5,FALSE)</f>
        <v>sup056-ssm@lotuss.com</v>
      </c>
      <c r="X2391" s="3" t="str">
        <f>VLOOKUP($B2391,[1]Offline!$A$2:$K$2447,10,FALSE)</f>
        <v>0812347453</v>
      </c>
      <c r="Y2391" t="s">
        <v>15802</v>
      </c>
      <c r="Z2391" t="str">
        <f t="shared" si="369"/>
        <v>0812347453</v>
      </c>
      <c r="AA2391" t="str">
        <f t="shared" si="370"/>
        <v>081-234-7453</v>
      </c>
      <c r="AB2391" t="str">
        <f t="shared" si="371"/>
        <v>Valid</v>
      </c>
      <c r="AC2391" s="4" t="str">
        <f t="shared" si="373"/>
        <v>Valid</v>
      </c>
      <c r="AD2391" t="s">
        <v>15802</v>
      </c>
      <c r="AE2391" s="11" t="s">
        <v>15803</v>
      </c>
    </row>
    <row r="2392" spans="1:31" ht="16" x14ac:dyDescent="0.2">
      <c r="A2392" t="s">
        <v>15804</v>
      </c>
      <c r="B2392">
        <v>6457</v>
      </c>
      <c r="C2392" t="str">
        <f t="shared" si="366"/>
        <v>store_doc_6457</v>
      </c>
      <c r="D2392" t="s">
        <v>15805</v>
      </c>
      <c r="E2392" t="s">
        <v>15806</v>
      </c>
      <c r="F2392">
        <v>13.835599</v>
      </c>
      <c r="G2392">
        <v>100.697239</v>
      </c>
      <c r="H2392" t="str">
        <f t="shared" si="372"/>
        <v>https://www.google.com/maps/place/13.835599,100.697239</v>
      </c>
      <c r="I2392" t="s">
        <v>28</v>
      </c>
      <c r="J2392" t="s">
        <v>14067</v>
      </c>
      <c r="K2392" t="s">
        <v>15807</v>
      </c>
      <c r="L2392" t="s">
        <v>436</v>
      </c>
      <c r="M2392" t="s">
        <v>32</v>
      </c>
      <c r="N2392">
        <v>10510</v>
      </c>
      <c r="O2392" t="s">
        <v>437</v>
      </c>
      <c r="P2392" t="s">
        <v>34</v>
      </c>
      <c r="Q2392" s="3" t="s">
        <v>35</v>
      </c>
      <c r="R2392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2" s="3" t="str">
        <f>VLOOKUP($B2392,[1]Offline!$A$2:$K$2447,2,FALSE)</f>
        <v>Supermarket</v>
      </c>
      <c r="T2392" s="3" t="str">
        <f>VLOOKUP($B2392,[1]Offline!$A$2:$K$2447,6,FALSE)</f>
        <v>07:00-22:00 (15Hrs)</v>
      </c>
      <c r="U2392" s="3" t="str">
        <f>VLOOKUP($B2392,[1]Offline!$A$2:$K$2447,8,FALSE)</f>
        <v>เลขที่ 811 ถ.พระยาสุเรนทร์ แขวงบางชัน เขตคลองสามวา กทม. 10510</v>
      </c>
      <c r="V2392" s="11" t="str">
        <f t="shared" si="368"/>
        <v>เลขที่ 811 ถ.พระยาสุเรนทร์ แขวงบางชัน เขตคลองสามวา กทม. 10510, โทรศัพท์: 062-605-7521</v>
      </c>
      <c r="W2392" s="3" t="str">
        <f>VLOOKUP($B2392,[1]Offline!$A$2:$K$2447,5,FALSE)</f>
        <v>sup057-ssm@lotuss.com</v>
      </c>
      <c r="X2392" s="3" t="str">
        <f>VLOOKUP($B2392,[1]Offline!$A$2:$K$2447,10,FALSE)</f>
        <v>0626057521</v>
      </c>
      <c r="Y2392" t="s">
        <v>438</v>
      </c>
      <c r="Z2392" t="str">
        <f t="shared" si="369"/>
        <v>0626057521</v>
      </c>
      <c r="AA2392" t="str">
        <f t="shared" si="370"/>
        <v>062-605-7521</v>
      </c>
      <c r="AB2392" t="str">
        <f t="shared" si="371"/>
        <v>Valid</v>
      </c>
      <c r="AC2392" s="4" t="str">
        <f t="shared" si="373"/>
        <v>Valid</v>
      </c>
      <c r="AD2392" t="s">
        <v>438</v>
      </c>
      <c r="AE2392" s="11" t="s">
        <v>439</v>
      </c>
    </row>
    <row r="2393" spans="1:31" ht="16" x14ac:dyDescent="0.2">
      <c r="A2393" t="s">
        <v>15808</v>
      </c>
      <c r="B2393">
        <v>6459</v>
      </c>
      <c r="C2393" t="str">
        <f t="shared" si="366"/>
        <v>store_doc_6459</v>
      </c>
      <c r="D2393" t="s">
        <v>15809</v>
      </c>
      <c r="E2393" t="s">
        <v>15810</v>
      </c>
      <c r="F2393">
        <v>6.8969209999999999</v>
      </c>
      <c r="G2393">
        <v>99.789231000000001</v>
      </c>
      <c r="H2393" t="str">
        <f t="shared" si="372"/>
        <v>https://www.google.com/maps/place/6.896921,99.789231</v>
      </c>
      <c r="I2393" t="s">
        <v>28</v>
      </c>
      <c r="J2393" t="s">
        <v>14067</v>
      </c>
      <c r="K2393" t="s">
        <v>15811</v>
      </c>
      <c r="L2393" t="s">
        <v>15812</v>
      </c>
      <c r="M2393" t="s">
        <v>3253</v>
      </c>
      <c r="N2393">
        <v>91110</v>
      </c>
      <c r="O2393" t="s">
        <v>15485</v>
      </c>
      <c r="P2393" t="s">
        <v>34</v>
      </c>
      <c r="Q2393" s="3" t="s">
        <v>35</v>
      </c>
      <c r="R2393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3" s="3" t="str">
        <f>VLOOKUP($B2393,[1]Offline!$A$2:$K$2447,2,FALSE)</f>
        <v>Supermarket</v>
      </c>
      <c r="T2393" s="3" t="str">
        <f>VLOOKUP($B2393,[1]Offline!$A$2:$K$2447,6,FALSE)</f>
        <v>08:00-21:00 (13Hrs)</v>
      </c>
      <c r="U2393" s="3" t="str">
        <f>VLOOKUP($B2393,[1]Offline!$A$2:$K$2447,8,FALSE)</f>
        <v>เลขที่ 1473 หมู่ 3 ต.กำแพง อ.ละงู จ.สตูล 91110</v>
      </c>
      <c r="V2393" s="11" t="str">
        <f t="shared" si="368"/>
        <v>เลขที่ 1473 หมู่ 3 ต.กำแพง อ.ละงู จ.สตูล 91110, โทรศัพท์: 081-234-7457</v>
      </c>
      <c r="W2393" s="3" t="str">
        <f>VLOOKUP($B2393,[1]Offline!$A$2:$K$2447,5,FALSE)</f>
        <v>sup059-ssm@lotuss.com</v>
      </c>
      <c r="X2393" s="3" t="str">
        <f>VLOOKUP($B2393,[1]Offline!$A$2:$K$2447,10,FALSE)</f>
        <v>0812347457</v>
      </c>
      <c r="Y2393" t="s">
        <v>15813</v>
      </c>
      <c r="Z2393" t="str">
        <f t="shared" si="369"/>
        <v>0812347457</v>
      </c>
      <c r="AA2393" t="str">
        <f t="shared" si="370"/>
        <v>081-234-7457</v>
      </c>
      <c r="AB2393" t="str">
        <f t="shared" si="371"/>
        <v>Valid</v>
      </c>
      <c r="AC2393" s="4" t="str">
        <f t="shared" si="373"/>
        <v>Valid</v>
      </c>
      <c r="AD2393" t="s">
        <v>15813</v>
      </c>
      <c r="AE2393" s="11" t="s">
        <v>15814</v>
      </c>
    </row>
    <row r="2394" spans="1:31" ht="16" x14ac:dyDescent="0.2">
      <c r="A2394" t="s">
        <v>15815</v>
      </c>
      <c r="B2394">
        <v>6460</v>
      </c>
      <c r="C2394" t="str">
        <f t="shared" si="366"/>
        <v>store_doc_6460</v>
      </c>
      <c r="D2394" t="s">
        <v>15816</v>
      </c>
      <c r="E2394" t="s">
        <v>15817</v>
      </c>
      <c r="F2394">
        <v>15.602655</v>
      </c>
      <c r="G2394">
        <v>103.807452</v>
      </c>
      <c r="H2394" t="str">
        <f t="shared" si="372"/>
        <v>https://www.google.com/maps/place/15.602655,103.807452</v>
      </c>
      <c r="I2394" t="s">
        <v>28</v>
      </c>
      <c r="J2394" t="s">
        <v>14067</v>
      </c>
      <c r="K2394" t="s">
        <v>15818</v>
      </c>
      <c r="L2394" t="s">
        <v>6660</v>
      </c>
      <c r="M2394" t="s">
        <v>3196</v>
      </c>
      <c r="N2394">
        <v>45130</v>
      </c>
      <c r="O2394" t="s">
        <v>6661</v>
      </c>
      <c r="P2394" t="s">
        <v>34</v>
      </c>
      <c r="Q2394" s="3" t="s">
        <v>35</v>
      </c>
      <c r="R2394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4" s="3" t="str">
        <f>VLOOKUP($B2394,[1]Offline!$A$2:$K$2447,2,FALSE)</f>
        <v>Supermarket</v>
      </c>
      <c r="T2394" s="3" t="str">
        <f>VLOOKUP($B2394,[1]Offline!$A$2:$K$2447,6,FALSE)</f>
        <v>07:00-20:00 (13Hrs)</v>
      </c>
      <c r="U2394" s="3" t="str">
        <f>VLOOKUP($B2394,[1]Offline!$A$2:$K$2447,8,FALSE)</f>
        <v>เลขที่ 100 ม.20 ต.สระคู อ.สุวรรณภูมิ จ.ร้อยเอ็ด 45130</v>
      </c>
      <c r="V2394" s="11" t="str">
        <f t="shared" si="368"/>
        <v>เลขที่ 100 ม.20 ต.สระคู อ.สุวรรณภูมิ จ.ร้อยเอ็ด 45130, โทรศัพท์: 081-249-9537</v>
      </c>
      <c r="W2394" s="3" t="str">
        <f>VLOOKUP($B2394,[1]Offline!$A$2:$K$2447,5,FALSE)</f>
        <v>sup060-ssm@lotuss.com</v>
      </c>
      <c r="X2394" s="3" t="str">
        <f>VLOOKUP($B2394,[1]Offline!$A$2:$K$2447,10,FALSE)</f>
        <v>0812499537</v>
      </c>
      <c r="Y2394" t="s">
        <v>15819</v>
      </c>
      <c r="Z2394" t="str">
        <f t="shared" si="369"/>
        <v>0812499537</v>
      </c>
      <c r="AA2394" t="str">
        <f t="shared" si="370"/>
        <v>081-249-9537</v>
      </c>
      <c r="AB2394" t="str">
        <f t="shared" si="371"/>
        <v>Valid</v>
      </c>
      <c r="AC2394" s="4" t="str">
        <f t="shared" si="373"/>
        <v>Valid</v>
      </c>
      <c r="AD2394" t="s">
        <v>15819</v>
      </c>
      <c r="AE2394" s="11" t="s">
        <v>15820</v>
      </c>
    </row>
    <row r="2395" spans="1:31" ht="16" x14ac:dyDescent="0.2">
      <c r="A2395" t="s">
        <v>15821</v>
      </c>
      <c r="B2395">
        <v>6461</v>
      </c>
      <c r="C2395" t="str">
        <f t="shared" si="366"/>
        <v>store_doc_6461</v>
      </c>
      <c r="D2395" t="s">
        <v>15822</v>
      </c>
      <c r="E2395" t="s">
        <v>15823</v>
      </c>
      <c r="F2395">
        <v>15.593904</v>
      </c>
      <c r="G2395">
        <v>102.42974599999999</v>
      </c>
      <c r="H2395" t="str">
        <f t="shared" si="372"/>
        <v>https://www.google.com/maps/place/15.593904,102.429746</v>
      </c>
      <c r="I2395" t="s">
        <v>28</v>
      </c>
      <c r="J2395" t="s">
        <v>14067</v>
      </c>
      <c r="K2395" t="s">
        <v>15824</v>
      </c>
      <c r="L2395" t="s">
        <v>14834</v>
      </c>
      <c r="M2395" t="s">
        <v>2668</v>
      </c>
      <c r="N2395">
        <v>30120</v>
      </c>
      <c r="O2395" t="s">
        <v>14835</v>
      </c>
      <c r="P2395" t="s">
        <v>34</v>
      </c>
      <c r="Q2395" s="3" t="s">
        <v>35</v>
      </c>
      <c r="R2395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5" s="3" t="str">
        <f>VLOOKUP($B2395,[1]Offline!$A$2:$K$2447,2,FALSE)</f>
        <v>Supermarket</v>
      </c>
      <c r="T2395" s="3" t="str">
        <f>VLOOKUP($B2395,[1]Offline!$A$2:$K$2447,6,FALSE)</f>
        <v>07:00-21:00 (14Hrs)</v>
      </c>
      <c r="U2395" s="3" t="str">
        <f>VLOOKUP($B2395,[1]Offline!$A$2:$K$2447,8,FALSE)</f>
        <v>เลขที่ 11/4 ถ.เทศบาล 12 ต.บัวใหญ่ อ.บัวใหญ่ จ.นครราชสีมา 30120</v>
      </c>
      <c r="V2395" s="11" t="str">
        <f t="shared" si="368"/>
        <v>เลขที่ 11/4 ถ.เทศบาล 12 ต.บัวใหญ่ อ.บัวใหญ่ จ.นครราชสีมา 30120, โทรศัพท์: 081-249-9281</v>
      </c>
      <c r="W2395" s="3" t="str">
        <f>VLOOKUP($B2395,[1]Offline!$A$2:$K$2447,5,FALSE)</f>
        <v>sup061-ssm@lotuss.com</v>
      </c>
      <c r="X2395" s="3" t="str">
        <f>VLOOKUP($B2395,[1]Offline!$A$2:$K$2447,10,FALSE)</f>
        <v>0812499281</v>
      </c>
      <c r="Y2395" t="s">
        <v>15825</v>
      </c>
      <c r="Z2395" t="str">
        <f t="shared" si="369"/>
        <v>0812499281</v>
      </c>
      <c r="AA2395" t="str">
        <f t="shared" si="370"/>
        <v>081-249-9281</v>
      </c>
      <c r="AB2395" t="str">
        <f t="shared" si="371"/>
        <v>Valid</v>
      </c>
      <c r="AC2395" s="4" t="str">
        <f t="shared" si="373"/>
        <v>Valid</v>
      </c>
      <c r="AD2395" t="s">
        <v>15825</v>
      </c>
      <c r="AE2395" s="11" t="s">
        <v>15826</v>
      </c>
    </row>
    <row r="2396" spans="1:31" ht="16" x14ac:dyDescent="0.2">
      <c r="A2396" t="s">
        <v>15827</v>
      </c>
      <c r="B2396">
        <v>6462</v>
      </c>
      <c r="C2396" t="str">
        <f t="shared" si="366"/>
        <v>store_doc_6462</v>
      </c>
      <c r="D2396" t="s">
        <v>15828</v>
      </c>
      <c r="E2396" t="s">
        <v>15829</v>
      </c>
      <c r="F2396">
        <v>13.731889000000001</v>
      </c>
      <c r="G2396">
        <v>100.531479</v>
      </c>
      <c r="H2396" t="str">
        <f t="shared" si="372"/>
        <v>https://www.google.com/maps/place/13.731889,100.531479</v>
      </c>
      <c r="I2396" t="s">
        <v>28</v>
      </c>
      <c r="J2396" t="s">
        <v>14067</v>
      </c>
      <c r="K2396" t="s">
        <v>15830</v>
      </c>
      <c r="L2396" t="s">
        <v>8405</v>
      </c>
      <c r="M2396" t="s">
        <v>32</v>
      </c>
      <c r="N2396">
        <v>10330</v>
      </c>
      <c r="O2396" t="s">
        <v>15831</v>
      </c>
      <c r="P2396" t="s">
        <v>34</v>
      </c>
      <c r="Q2396" s="3" t="s">
        <v>35</v>
      </c>
      <c r="R2396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6" s="3" t="str">
        <f>VLOOKUP($B2396,[1]Offline!$A$2:$K$2447,2,FALSE)</f>
        <v>Supermarket</v>
      </c>
      <c r="T2396" s="3" t="str">
        <f>VLOOKUP($B2396,[1]Offline!$A$2:$K$2447,6,FALSE)</f>
        <v>07:00-21:00 (14Hrs)</v>
      </c>
      <c r="U2396" s="3" t="str">
        <f>VLOOKUP($B2396,[1]Offline!$A$2:$K$2447,8,FALSE)</f>
        <v>เลขที่ 317 ถนนพญาไท ต.ปทุมวัน อ.ปทุมวัน จ.กรุงเทพมหานคร 10330</v>
      </c>
      <c r="V2396" s="11" t="str">
        <f t="shared" si="368"/>
        <v>เลขที่ 317 ถนนพญาไท ต.ปทุมวัน อ.ปทุมวัน จ.กรุงเทพมหานคร 10330, โทรศัพท์: 095-408-3344</v>
      </c>
      <c r="W2396" s="3" t="str">
        <f>VLOOKUP($B2396,[1]Offline!$A$2:$K$2447,5,FALSE)</f>
        <v>sup062-ssm@lotuss.com</v>
      </c>
      <c r="X2396" s="3" t="str">
        <f>VLOOKUP($B2396,[1]Offline!$A$2:$K$2447,10,FALSE)</f>
        <v>0954083344</v>
      </c>
      <c r="Y2396" t="s">
        <v>15832</v>
      </c>
      <c r="Z2396" t="str">
        <f t="shared" si="369"/>
        <v>0954083344</v>
      </c>
      <c r="AA2396" t="str">
        <f t="shared" si="370"/>
        <v>095-408-3344</v>
      </c>
      <c r="AB2396" t="str">
        <f t="shared" si="371"/>
        <v>Valid</v>
      </c>
      <c r="AC2396" s="4" t="str">
        <f t="shared" si="373"/>
        <v>Valid</v>
      </c>
      <c r="AD2396" t="s">
        <v>15832</v>
      </c>
      <c r="AE2396" s="11" t="s">
        <v>15833</v>
      </c>
    </row>
    <row r="2397" spans="1:31" ht="16" x14ac:dyDescent="0.2">
      <c r="A2397" t="s">
        <v>15834</v>
      </c>
      <c r="B2397">
        <v>6463</v>
      </c>
      <c r="C2397" t="str">
        <f t="shared" si="366"/>
        <v>store_doc_6463</v>
      </c>
      <c r="D2397" t="s">
        <v>15835</v>
      </c>
      <c r="E2397" t="s">
        <v>15836</v>
      </c>
      <c r="F2397">
        <v>13.866323</v>
      </c>
      <c r="G2397">
        <v>100.482197</v>
      </c>
      <c r="H2397" t="str">
        <f t="shared" si="372"/>
        <v>https://www.google.com/maps/place/13.866323,100.482197</v>
      </c>
      <c r="I2397" t="s">
        <v>28</v>
      </c>
      <c r="J2397" t="s">
        <v>14067</v>
      </c>
      <c r="K2397" t="s">
        <v>15837</v>
      </c>
      <c r="L2397" t="s">
        <v>284</v>
      </c>
      <c r="M2397" t="s">
        <v>232</v>
      </c>
      <c r="N2397">
        <v>11000</v>
      </c>
      <c r="O2397" t="s">
        <v>1653</v>
      </c>
      <c r="P2397" t="s">
        <v>34</v>
      </c>
      <c r="Q2397" s="3" t="s">
        <v>35</v>
      </c>
      <c r="R2397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7" s="3" t="str">
        <f>VLOOKUP($B2397,[1]Offline!$A$2:$K$2447,2,FALSE)</f>
        <v>Supermarket</v>
      </c>
      <c r="T2397" s="3" t="str">
        <f>VLOOKUP($B2397,[1]Offline!$A$2:$K$2447,6,FALSE)</f>
        <v>07:00-21:00 (14Hrs)</v>
      </c>
      <c r="U2397" s="3" t="str">
        <f>VLOOKUP($B2397,[1]Offline!$A$2:$K$2447,8,FALSE)</f>
        <v>เลขที่ 204/18 ม.6 ต.บางกะสอ อ.เมืองนนทบุรี จ.นนทบุรี 11000</v>
      </c>
      <c r="V2397" s="11" t="str">
        <f t="shared" si="368"/>
        <v>เลขที่ 204/18 ม.6 ต.บางกะสอ อ.เมืองนนทบุรี จ.นนทบุรี 11000, โทรศัพท์: 088-536-8110</v>
      </c>
      <c r="W2397" s="3" t="str">
        <f>VLOOKUP($B2397,[1]Offline!$A$2:$K$2447,5,FALSE)</f>
        <v>sup063-ssm@lotuss.com</v>
      </c>
      <c r="X2397" s="3" t="str">
        <f>VLOOKUP($B2397,[1]Offline!$A$2:$K$2447,10,FALSE)</f>
        <v>0885368110</v>
      </c>
      <c r="Y2397" t="s">
        <v>15838</v>
      </c>
      <c r="Z2397" t="str">
        <f t="shared" si="369"/>
        <v>0885368110</v>
      </c>
      <c r="AA2397" t="str">
        <f t="shared" si="370"/>
        <v>088-536-8110</v>
      </c>
      <c r="AB2397" t="str">
        <f t="shared" si="371"/>
        <v>Valid</v>
      </c>
      <c r="AC2397" s="4" t="str">
        <f t="shared" si="373"/>
        <v>Valid</v>
      </c>
      <c r="AD2397" t="s">
        <v>15838</v>
      </c>
      <c r="AE2397" s="11" t="s">
        <v>15839</v>
      </c>
    </row>
    <row r="2398" spans="1:31" ht="16" x14ac:dyDescent="0.2">
      <c r="A2398" t="s">
        <v>15840</v>
      </c>
      <c r="B2398">
        <v>6464</v>
      </c>
      <c r="C2398" t="str">
        <f t="shared" si="366"/>
        <v>store_doc_6464</v>
      </c>
      <c r="D2398" t="s">
        <v>15841</v>
      </c>
      <c r="E2398" t="s">
        <v>15842</v>
      </c>
      <c r="F2398">
        <v>14.348553000000001</v>
      </c>
      <c r="G2398">
        <v>100.86844499999999</v>
      </c>
      <c r="H2398" t="str">
        <f t="shared" si="372"/>
        <v>https://www.google.com/maps/place/14.348553,100.868445</v>
      </c>
      <c r="I2398" t="s">
        <v>28</v>
      </c>
      <c r="J2398" t="s">
        <v>14067</v>
      </c>
      <c r="K2398" t="s">
        <v>15843</v>
      </c>
      <c r="L2398" t="s">
        <v>1120</v>
      </c>
      <c r="M2398" t="s">
        <v>1121</v>
      </c>
      <c r="N2398">
        <v>18140</v>
      </c>
      <c r="O2398" t="s">
        <v>1122</v>
      </c>
      <c r="P2398" t="s">
        <v>34</v>
      </c>
      <c r="Q2398" s="3" t="s">
        <v>35</v>
      </c>
      <c r="R2398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8" s="3" t="str">
        <f>VLOOKUP($B2398,[1]Offline!$A$2:$K$2447,2,FALSE)</f>
        <v>Supermarket</v>
      </c>
      <c r="T2398" s="3" t="str">
        <f>VLOOKUP($B2398,[1]Offline!$A$2:$K$2447,6,FALSE)</f>
        <v>07:00-21:00 (14Hrs)</v>
      </c>
      <c r="U2398" s="3" t="str">
        <f>VLOOKUP($B2398,[1]Offline!$A$2:$K$2447,8,FALSE)</f>
        <v>เลขที่ 118 ถนนพหลโยธินสายใหม่ ต.หนองแค อ.หนองแค จ.สระบุรี 18140</v>
      </c>
      <c r="V2398" s="11" t="str">
        <f t="shared" si="368"/>
        <v>เลขที่ 118 ถนนพหลโยธินสายใหม่ ต.หนองแค อ.หนองแค จ.สระบุรี 18140, โทรศัพท์: 081-234-7468</v>
      </c>
      <c r="W2398" s="3" t="str">
        <f>VLOOKUP($B2398,[1]Offline!$A$2:$K$2447,5,FALSE)</f>
        <v>sup064-ssm@lotuss.com</v>
      </c>
      <c r="X2398" s="3" t="str">
        <f>VLOOKUP($B2398,[1]Offline!$A$2:$K$2447,10,FALSE)</f>
        <v>0812347468</v>
      </c>
      <c r="Y2398" t="s">
        <v>15844</v>
      </c>
      <c r="Z2398" t="str">
        <f t="shared" si="369"/>
        <v>0812347468</v>
      </c>
      <c r="AA2398" t="str">
        <f t="shared" si="370"/>
        <v>081-234-7468</v>
      </c>
      <c r="AB2398" t="str">
        <f t="shared" si="371"/>
        <v>Valid</v>
      </c>
      <c r="AC2398" s="4" t="str">
        <f t="shared" si="373"/>
        <v>Valid</v>
      </c>
      <c r="AD2398" t="s">
        <v>15844</v>
      </c>
      <c r="AE2398" s="11" t="s">
        <v>15845</v>
      </c>
    </row>
    <row r="2399" spans="1:31" ht="16" x14ac:dyDescent="0.2">
      <c r="A2399" t="s">
        <v>15846</v>
      </c>
      <c r="B2399">
        <v>6465</v>
      </c>
      <c r="C2399" t="str">
        <f t="shared" si="366"/>
        <v>store_doc_6465</v>
      </c>
      <c r="D2399" t="s">
        <v>15847</v>
      </c>
      <c r="E2399" t="s">
        <v>15848</v>
      </c>
      <c r="F2399">
        <v>7.9126269999999996</v>
      </c>
      <c r="G2399">
        <v>98.336866999999998</v>
      </c>
      <c r="H2399" t="str">
        <f t="shared" si="372"/>
        <v>https://www.google.com/maps/place/7.912627,98.336867</v>
      </c>
      <c r="I2399" t="s">
        <v>28</v>
      </c>
      <c r="J2399" t="s">
        <v>14067</v>
      </c>
      <c r="K2399" t="s">
        <v>15849</v>
      </c>
      <c r="L2399" t="s">
        <v>2759</v>
      </c>
      <c r="M2399" t="s">
        <v>2338</v>
      </c>
      <c r="N2399">
        <v>83120</v>
      </c>
      <c r="O2399" t="s">
        <v>15850</v>
      </c>
      <c r="P2399" t="s">
        <v>34</v>
      </c>
      <c r="Q2399" s="3" t="s">
        <v>35</v>
      </c>
      <c r="R2399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399" s="3" t="str">
        <f>VLOOKUP($B2399,[1]Offline!$A$2:$K$2447,2,FALSE)</f>
        <v>Supermarket</v>
      </c>
      <c r="T2399" s="3" t="str">
        <f>VLOOKUP($B2399,[1]Offline!$A$2:$K$2447,6,FALSE)</f>
        <v>07:00-22:00 (15Hrs)</v>
      </c>
      <c r="U2399" s="3" t="str">
        <f>VLOOKUP($B2399,[1]Offline!$A$2:$K$2447,8,FALSE)</f>
        <v>เลขที่ 47 หมู่ 5 ต.กะทู้ อ.กะทู้ จ.ภูเก็ต 83120</v>
      </c>
      <c r="V2399" s="11" t="str">
        <f t="shared" si="368"/>
        <v>เลขที่ 47 หมู่ 5 ต.กะทู้ อ.กะทู้ จ.ภูเก็ต 83120, โทรศัพท์: 083-527-1222</v>
      </c>
      <c r="W2399" s="3" t="str">
        <f>VLOOKUP($B2399,[1]Offline!$A$2:$K$2447,5,FALSE)</f>
        <v>sup065-ssm@lotuss.com</v>
      </c>
      <c r="X2399" s="3" t="str">
        <f>VLOOKUP($B2399,[1]Offline!$A$2:$K$2447,10,FALSE)</f>
        <v>0835271222</v>
      </c>
      <c r="Y2399" t="s">
        <v>15851</v>
      </c>
      <c r="Z2399" t="str">
        <f t="shared" si="369"/>
        <v>0835271222</v>
      </c>
      <c r="AA2399" t="str">
        <f t="shared" si="370"/>
        <v>083-527-1222</v>
      </c>
      <c r="AB2399" t="str">
        <f t="shared" si="371"/>
        <v>Valid</v>
      </c>
      <c r="AC2399" s="4" t="str">
        <f t="shared" si="373"/>
        <v>Valid</v>
      </c>
      <c r="AD2399" t="s">
        <v>15851</v>
      </c>
      <c r="AE2399" s="11" t="s">
        <v>15852</v>
      </c>
    </row>
    <row r="2400" spans="1:31" ht="16" x14ac:dyDescent="0.2">
      <c r="A2400" t="s">
        <v>15853</v>
      </c>
      <c r="B2400">
        <v>6467</v>
      </c>
      <c r="C2400" t="str">
        <f t="shared" si="366"/>
        <v>store_doc_6467</v>
      </c>
      <c r="D2400" t="s">
        <v>15854</v>
      </c>
      <c r="E2400" t="s">
        <v>15855</v>
      </c>
      <c r="F2400">
        <v>17.391642999999998</v>
      </c>
      <c r="G2400">
        <v>103.70971299999999</v>
      </c>
      <c r="H2400" t="str">
        <f t="shared" si="372"/>
        <v>https://www.google.com/maps/place/17.391643,103.709713</v>
      </c>
      <c r="I2400" t="s">
        <v>28</v>
      </c>
      <c r="J2400" t="s">
        <v>14067</v>
      </c>
      <c r="K2400" t="s">
        <v>15856</v>
      </c>
      <c r="L2400" t="s">
        <v>10667</v>
      </c>
      <c r="M2400" t="s">
        <v>5582</v>
      </c>
      <c r="N2400">
        <v>47160</v>
      </c>
      <c r="O2400" t="s">
        <v>10668</v>
      </c>
      <c r="P2400" t="s">
        <v>34</v>
      </c>
      <c r="Q2400" s="3" t="s">
        <v>35</v>
      </c>
      <c r="R2400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0" s="3" t="str">
        <f>VLOOKUP($B2400,[1]Offline!$A$2:$K$2447,2,FALSE)</f>
        <v>Supermarket</v>
      </c>
      <c r="T2400" s="3" t="str">
        <f>VLOOKUP($B2400,[1]Offline!$A$2:$K$2447,6,FALSE)</f>
        <v>07:00-21:00 (14Hrs)</v>
      </c>
      <c r="U2400" s="3" t="str">
        <f>VLOOKUP($B2400,[1]Offline!$A$2:$K$2447,8,FALSE)</f>
        <v>เลขที่ 482 ม. 8 ต.พังโคน อ.พังโคน จ.สกลนคร 47160</v>
      </c>
      <c r="V2400" s="11" t="str">
        <f t="shared" si="368"/>
        <v>เลขที่ 482 ม. 8 ต.พังโคน อ.พังโคน จ.สกลนคร 47160, โทรศัพท์: 081-234-7483</v>
      </c>
      <c r="W2400" s="3" t="str">
        <f>VLOOKUP($B2400,[1]Offline!$A$2:$K$2447,5,FALSE)</f>
        <v>sup067-ssm@lotuss.com</v>
      </c>
      <c r="X2400" s="3" t="str">
        <f>VLOOKUP($B2400,[1]Offline!$A$2:$K$2447,10,FALSE)</f>
        <v>0812347483</v>
      </c>
      <c r="Y2400" t="s">
        <v>15857</v>
      </c>
      <c r="Z2400" t="str">
        <f t="shared" si="369"/>
        <v>0812347483</v>
      </c>
      <c r="AA2400" t="str">
        <f t="shared" si="370"/>
        <v>081-234-7483</v>
      </c>
      <c r="AB2400" t="str">
        <f t="shared" si="371"/>
        <v>Valid</v>
      </c>
      <c r="AC2400" s="4" t="str">
        <f t="shared" si="373"/>
        <v>Valid</v>
      </c>
      <c r="AD2400" t="s">
        <v>15857</v>
      </c>
      <c r="AE2400" s="11" t="s">
        <v>15858</v>
      </c>
    </row>
    <row r="2401" spans="1:31" ht="16" x14ac:dyDescent="0.2">
      <c r="A2401" t="s">
        <v>15859</v>
      </c>
      <c r="B2401">
        <v>6468</v>
      </c>
      <c r="C2401" t="str">
        <f t="shared" si="366"/>
        <v>store_doc_6468</v>
      </c>
      <c r="D2401" t="s">
        <v>15860</v>
      </c>
      <c r="E2401" t="s">
        <v>15861</v>
      </c>
      <c r="F2401">
        <v>16.201588999999998</v>
      </c>
      <c r="G2401">
        <v>104.55649200000001</v>
      </c>
      <c r="H2401" t="str">
        <f t="shared" si="372"/>
        <v>https://www.google.com/maps/place/16.201589,104.556492</v>
      </c>
      <c r="I2401" t="s">
        <v>28</v>
      </c>
      <c r="J2401" t="s">
        <v>14067</v>
      </c>
      <c r="K2401" t="s">
        <v>15862</v>
      </c>
      <c r="L2401" t="s">
        <v>4992</v>
      </c>
      <c r="M2401" t="s">
        <v>3758</v>
      </c>
      <c r="N2401">
        <v>35120</v>
      </c>
      <c r="O2401" t="s">
        <v>15863</v>
      </c>
      <c r="P2401" t="s">
        <v>34</v>
      </c>
      <c r="Q2401" s="3" t="s">
        <v>35</v>
      </c>
      <c r="R2401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1" s="3" t="str">
        <f>VLOOKUP($B2401,[1]Offline!$A$2:$K$2447,2,FALSE)</f>
        <v>Supermarket</v>
      </c>
      <c r="T2401" s="3" t="str">
        <f>VLOOKUP($B2401,[1]Offline!$A$2:$K$2447,6,FALSE)</f>
        <v>07:00-21:00 (14Hrs)</v>
      </c>
      <c r="U2401" s="3" t="str">
        <f>VLOOKUP($B2401,[1]Offline!$A$2:$K$2447,8,FALSE)</f>
        <v>เลขที่ 568 ม. 13 ต.สามแยก อ.เลิงนกทา จ.ยโสธร 35120</v>
      </c>
      <c r="V2401" s="11" t="str">
        <f t="shared" si="368"/>
        <v>เลขที่ 568 ม. 13 ต.สามแยก อ.เลิงนกทา จ.ยโสธร 35120, โทรศัพท์: 081-234-7484</v>
      </c>
      <c r="W2401" s="3" t="str">
        <f>VLOOKUP($B2401,[1]Offline!$A$2:$K$2447,5,FALSE)</f>
        <v>sup068-ssm@lotuss.com</v>
      </c>
      <c r="X2401" s="3" t="str">
        <f>VLOOKUP($B2401,[1]Offline!$A$2:$K$2447,10,FALSE)</f>
        <v>0812347484</v>
      </c>
      <c r="Y2401" t="s">
        <v>15864</v>
      </c>
      <c r="Z2401" t="str">
        <f t="shared" si="369"/>
        <v>0812347484</v>
      </c>
      <c r="AA2401" t="str">
        <f t="shared" si="370"/>
        <v>081-234-7484</v>
      </c>
      <c r="AB2401" t="str">
        <f t="shared" si="371"/>
        <v>Valid</v>
      </c>
      <c r="AC2401" s="4" t="str">
        <f t="shared" si="373"/>
        <v>Valid</v>
      </c>
      <c r="AD2401" t="s">
        <v>15864</v>
      </c>
      <c r="AE2401" s="11" t="s">
        <v>15865</v>
      </c>
    </row>
    <row r="2402" spans="1:31" ht="16" x14ac:dyDescent="0.2">
      <c r="A2402" t="s">
        <v>15866</v>
      </c>
      <c r="B2402">
        <v>6469</v>
      </c>
      <c r="C2402" t="str">
        <f t="shared" si="366"/>
        <v>store_doc_6469</v>
      </c>
      <c r="D2402" t="s">
        <v>15867</v>
      </c>
      <c r="E2402" t="s">
        <v>15868</v>
      </c>
      <c r="F2402">
        <v>16.702271</v>
      </c>
      <c r="G2402">
        <v>103.08326099999999</v>
      </c>
      <c r="H2402" t="str">
        <f t="shared" si="372"/>
        <v>https://www.google.com/maps/place/16.702271,103.083261</v>
      </c>
      <c r="I2402" t="s">
        <v>28</v>
      </c>
      <c r="J2402" t="s">
        <v>14067</v>
      </c>
      <c r="K2402" t="s">
        <v>15869</v>
      </c>
      <c r="L2402" t="s">
        <v>10281</v>
      </c>
      <c r="M2402" t="s">
        <v>2424</v>
      </c>
      <c r="N2402">
        <v>40170</v>
      </c>
      <c r="O2402" t="s">
        <v>10282</v>
      </c>
      <c r="P2402" t="s">
        <v>34</v>
      </c>
      <c r="Q2402" s="3" t="s">
        <v>35</v>
      </c>
      <c r="R2402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2" s="3" t="str">
        <f>VLOOKUP($B2402,[1]Offline!$A$2:$K$2447,2,FALSE)</f>
        <v>Supermarket</v>
      </c>
      <c r="T2402" s="3" t="str">
        <f>VLOOKUP($B2402,[1]Offline!$A$2:$K$2447,6,FALSE)</f>
        <v>07:00-21:00 (14Hrs)</v>
      </c>
      <c r="U2402" s="3" t="str">
        <f>VLOOKUP($B2402,[1]Offline!$A$2:$K$2447,8,FALSE)</f>
        <v>เลขที่ 400 ม. 10 ต.หนองโก อ.กระนวน จ.ขอนแก่น 40170</v>
      </c>
      <c r="V2402" s="11" t="str">
        <f t="shared" si="368"/>
        <v>เลขที่ 400 ม. 10 ต.หนองโก อ.กระนวน จ.ขอนแก่น 40170, โทรศัพท์: 081-234-7485</v>
      </c>
      <c r="W2402" s="3" t="str">
        <f>VLOOKUP($B2402,[1]Offline!$A$2:$K$2447,5,FALSE)</f>
        <v>sup069-ssm@lotuss.com</v>
      </c>
      <c r="X2402" s="3" t="str">
        <f>VLOOKUP($B2402,[1]Offline!$A$2:$K$2447,10,FALSE)</f>
        <v>0812347485</v>
      </c>
      <c r="Y2402" t="s">
        <v>15870</v>
      </c>
      <c r="Z2402" t="str">
        <f t="shared" si="369"/>
        <v>0812347485</v>
      </c>
      <c r="AA2402" t="str">
        <f t="shared" si="370"/>
        <v>081-234-7485</v>
      </c>
      <c r="AB2402" t="str">
        <f t="shared" si="371"/>
        <v>Valid</v>
      </c>
      <c r="AC2402" s="4" t="str">
        <f t="shared" si="373"/>
        <v>Valid</v>
      </c>
      <c r="AD2402" t="s">
        <v>15870</v>
      </c>
      <c r="AE2402" s="11" t="s">
        <v>15871</v>
      </c>
    </row>
    <row r="2403" spans="1:31" ht="16" x14ac:dyDescent="0.2">
      <c r="A2403" t="s">
        <v>15872</v>
      </c>
      <c r="B2403">
        <v>6470</v>
      </c>
      <c r="C2403" t="str">
        <f t="shared" si="366"/>
        <v>store_doc_6470</v>
      </c>
      <c r="D2403" t="s">
        <v>15873</v>
      </c>
      <c r="E2403" t="s">
        <v>15874</v>
      </c>
      <c r="F2403">
        <v>17.398928000000002</v>
      </c>
      <c r="G2403">
        <v>102.804053</v>
      </c>
      <c r="H2403" t="str">
        <f t="shared" si="372"/>
        <v>https://www.google.com/maps/place/17.398928,102.804053</v>
      </c>
      <c r="I2403" t="s">
        <v>28</v>
      </c>
      <c r="J2403" t="s">
        <v>14067</v>
      </c>
      <c r="K2403" t="s">
        <v>15875</v>
      </c>
      <c r="L2403" t="s">
        <v>2736</v>
      </c>
      <c r="M2403" t="s">
        <v>2605</v>
      </c>
      <c r="N2403">
        <v>41000</v>
      </c>
      <c r="O2403" t="s">
        <v>2737</v>
      </c>
      <c r="P2403" t="s">
        <v>14069</v>
      </c>
      <c r="Q2403" s="3" t="s">
        <v>35</v>
      </c>
      <c r="R2403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3" s="3" t="str">
        <f>VLOOKUP($B2403,[1]Offline!$A$2:$K$2447,2,FALSE)</f>
        <v>Hypermarket</v>
      </c>
      <c r="T2403" s="3" t="str">
        <f>VLOOKUP($B2403,[1]Offline!$A$2:$K$2447,6,FALSE)</f>
        <v>08:00-22:00 (14Hrs)</v>
      </c>
      <c r="U2403" s="3" t="str">
        <f>VLOOKUP($B2403,[1]Offline!$A$2:$K$2447,8,FALSE)</f>
        <v>เลขที่ 88 ถนนทองใหญ่ ต.หมากแข้ง อ.เมืองอุดรธานี จ.อุดรธานี 41000</v>
      </c>
      <c r="V2403" s="11" t="str">
        <f t="shared" si="368"/>
        <v>เลขที่ 88 ถนนทองใหญ่ ต.หมากแข้ง อ.เมืองอุดรธานี จ.อุดรธานี 41000, โทรศัพท์: 04-234-4414</v>
      </c>
      <c r="W2403" s="3" t="str">
        <f>VLOOKUP($B2403,[1]Offline!$A$2:$K$2447,5,FALSE)</f>
        <v>Store6470@lotuss.com</v>
      </c>
      <c r="X2403" s="3" t="str">
        <f>VLOOKUP($B2403,[1]Offline!$A$2:$K$2447,10,FALSE)</f>
        <v>04-234-4414</v>
      </c>
      <c r="Y2403" t="s">
        <v>15876</v>
      </c>
      <c r="Z2403" t="str">
        <f t="shared" si="369"/>
        <v>042344414</v>
      </c>
      <c r="AA2403" t="str">
        <f t="shared" si="370"/>
        <v>04-234-4414</v>
      </c>
      <c r="AB2403" t="str">
        <f t="shared" si="371"/>
        <v>Valid</v>
      </c>
      <c r="AC2403" s="4" t="str">
        <f t="shared" si="373"/>
        <v>Valid</v>
      </c>
      <c r="AD2403" t="s">
        <v>15877</v>
      </c>
      <c r="AE2403" s="11" t="s">
        <v>15876</v>
      </c>
    </row>
    <row r="2404" spans="1:31" ht="16" x14ac:dyDescent="0.2">
      <c r="A2404" t="s">
        <v>15878</v>
      </c>
      <c r="B2404">
        <v>6471</v>
      </c>
      <c r="C2404" t="str">
        <f t="shared" si="366"/>
        <v>store_doc_6471</v>
      </c>
      <c r="D2404" t="s">
        <v>15879</v>
      </c>
      <c r="E2404" t="s">
        <v>15880</v>
      </c>
      <c r="F2404">
        <v>13.738352000000001</v>
      </c>
      <c r="G2404">
        <v>100.329701</v>
      </c>
      <c r="H2404" t="str">
        <f t="shared" si="372"/>
        <v>https://www.google.com/maps/place/13.738352,100.329701</v>
      </c>
      <c r="I2404" t="s">
        <v>28</v>
      </c>
      <c r="J2404" t="s">
        <v>14067</v>
      </c>
      <c r="K2404" t="s">
        <v>15881</v>
      </c>
      <c r="L2404" t="s">
        <v>349</v>
      </c>
      <c r="M2404" t="s">
        <v>350</v>
      </c>
      <c r="N2404">
        <v>73110</v>
      </c>
      <c r="O2404" t="s">
        <v>5469</v>
      </c>
      <c r="P2404" t="s">
        <v>34</v>
      </c>
      <c r="Q2404" s="3" t="s">
        <v>35</v>
      </c>
      <c r="R2404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4" s="3" t="str">
        <f>VLOOKUP($B2404,[1]Offline!$A$2:$K$2447,2,FALSE)</f>
        <v>Supermarket</v>
      </c>
      <c r="T2404" s="3" t="str">
        <f>VLOOKUP($B2404,[1]Offline!$A$2:$K$2447,6,FALSE)</f>
        <v>07:00-21:00 (14Hrs)</v>
      </c>
      <c r="U2404" s="3" t="str">
        <f>VLOOKUP($B2404,[1]Offline!$A$2:$K$2447,8,FALSE)</f>
        <v>เลขที่ 97 หมู่ 6 ต.กระทุ่มล้ม อ.สามพราน จ.นครปฐม 73220</v>
      </c>
      <c r="V2404" s="11" t="str">
        <f t="shared" si="368"/>
        <v>เลขที่ 97 หมู่ 6 ต.กระทุ่มล้ม อ.สามพราน จ.นครปฐม 73220, โทรศัพท์: 081-234-7486</v>
      </c>
      <c r="W2404" s="3" t="str">
        <f>VLOOKUP($B2404,[1]Offline!$A$2:$K$2447,5,FALSE)</f>
        <v>sup071-ssm@lotuss.com</v>
      </c>
      <c r="X2404" s="3" t="str">
        <f>VLOOKUP($B2404,[1]Offline!$A$2:$K$2447,10,FALSE)</f>
        <v>0812347486</v>
      </c>
      <c r="Y2404" t="s">
        <v>15882</v>
      </c>
      <c r="Z2404" t="str">
        <f t="shared" si="369"/>
        <v>0812347486</v>
      </c>
      <c r="AA2404" t="str">
        <f t="shared" si="370"/>
        <v>081-234-7486</v>
      </c>
      <c r="AB2404" t="str">
        <f t="shared" si="371"/>
        <v>Valid</v>
      </c>
      <c r="AC2404" s="4" t="str">
        <f t="shared" si="373"/>
        <v>Valid</v>
      </c>
      <c r="AD2404" t="s">
        <v>15882</v>
      </c>
      <c r="AE2404" s="11" t="s">
        <v>15883</v>
      </c>
    </row>
    <row r="2405" spans="1:31" ht="16" x14ac:dyDescent="0.2">
      <c r="A2405" t="s">
        <v>15884</v>
      </c>
      <c r="B2405">
        <v>6472</v>
      </c>
      <c r="C2405" t="str">
        <f t="shared" si="366"/>
        <v>store_doc_6472</v>
      </c>
      <c r="D2405" t="s">
        <v>15885</v>
      </c>
      <c r="E2405" t="s">
        <v>15886</v>
      </c>
      <c r="F2405">
        <v>13.333698999999999</v>
      </c>
      <c r="G2405">
        <v>100.93514</v>
      </c>
      <c r="H2405" t="str">
        <f t="shared" si="372"/>
        <v>https://www.google.com/maps/place/13.333699,100.93514</v>
      </c>
      <c r="I2405" t="s">
        <v>28</v>
      </c>
      <c r="J2405" t="s">
        <v>14067</v>
      </c>
      <c r="K2405" t="s">
        <v>15887</v>
      </c>
      <c r="L2405" t="s">
        <v>1527</v>
      </c>
      <c r="M2405" t="s">
        <v>1528</v>
      </c>
      <c r="N2405">
        <v>20000</v>
      </c>
      <c r="O2405" t="s">
        <v>5233</v>
      </c>
      <c r="P2405" t="s">
        <v>34</v>
      </c>
      <c r="Q2405" s="3" t="s">
        <v>35</v>
      </c>
      <c r="R2405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5" s="3" t="str">
        <f>VLOOKUP($B2405,[1]Offline!$A$2:$K$2447,2,FALSE)</f>
        <v>Supermarket</v>
      </c>
      <c r="T2405" s="3" t="str">
        <f>VLOOKUP($B2405,[1]Offline!$A$2:$K$2447,6,FALSE)</f>
        <v>07:00-21:00 (14Hrs)</v>
      </c>
      <c r="U2405" s="3" t="str">
        <f>VLOOKUP($B2405,[1]Offline!$A$2:$K$2447,8,FALSE)</f>
        <v>เลขที่ 163/24 หมู่ 3 ต.เสม็ด อ.เมืองชลบุรี จ.ชลบุรี 20000</v>
      </c>
      <c r="V2405" s="11" t="str">
        <f t="shared" si="368"/>
        <v>เลขที่ 163/24 หมู่ 3 ต.เสม็ด อ.เมืองชลบุรี จ.ชลบุรี 20000, โทรศัพท์: ยังไม่มีเบอร์สาขา</v>
      </c>
      <c r="W2405" s="3" t="str">
        <f>VLOOKUP($B2405,[1]Offline!$A$2:$K$2447,5,FALSE)</f>
        <v>sup072-ssm@lotuss.com</v>
      </c>
      <c r="X2405" s="3" t="str">
        <f>VLOOKUP($B2405,[1]Offline!$A$2:$K$2447,10,FALSE)</f>
        <v>0ยังไม่มีเบอร์สาขา</v>
      </c>
      <c r="Y2405" t="s">
        <v>1580</v>
      </c>
      <c r="Z2405" t="str">
        <f t="shared" si="369"/>
        <v>ยังไม่มีเบอร์สาขา</v>
      </c>
      <c r="AA2405" t="str">
        <f t="shared" si="370"/>
        <v>ยังไม่มีเบอร์สาขา</v>
      </c>
      <c r="AB2405" t="str">
        <f t="shared" si="371"/>
        <v>Invalid</v>
      </c>
      <c r="AC2405" s="4" t="str">
        <f t="shared" si="373"/>
        <v>Invalid</v>
      </c>
      <c r="AD2405" t="s">
        <v>1580</v>
      </c>
      <c r="AE2405" s="11" t="s">
        <v>1580</v>
      </c>
    </row>
    <row r="2406" spans="1:31" ht="16" x14ac:dyDescent="0.2">
      <c r="A2406" t="s">
        <v>15888</v>
      </c>
      <c r="B2406">
        <v>6473</v>
      </c>
      <c r="C2406" t="str">
        <f t="shared" si="366"/>
        <v>store_doc_6473</v>
      </c>
      <c r="D2406" t="s">
        <v>15889</v>
      </c>
      <c r="E2406" t="s">
        <v>15890</v>
      </c>
      <c r="F2406">
        <v>16.799171999999999</v>
      </c>
      <c r="G2406">
        <v>100.264768</v>
      </c>
      <c r="H2406" t="str">
        <f t="shared" si="372"/>
        <v>https://www.google.com/maps/place/16.799172,100.264768</v>
      </c>
      <c r="I2406" t="s">
        <v>28</v>
      </c>
      <c r="J2406" t="s">
        <v>14067</v>
      </c>
      <c r="K2406" t="s">
        <v>15891</v>
      </c>
      <c r="L2406" t="s">
        <v>2969</v>
      </c>
      <c r="M2406" t="s">
        <v>2970</v>
      </c>
      <c r="N2406">
        <v>65000</v>
      </c>
      <c r="O2406" t="s">
        <v>2425</v>
      </c>
      <c r="P2406" t="s">
        <v>34</v>
      </c>
      <c r="Q2406" s="3" t="s">
        <v>35</v>
      </c>
      <c r="R2406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6" s="3" t="str">
        <f>VLOOKUP($B2406,[1]Offline!$A$2:$K$2447,2,FALSE)</f>
        <v>Supermarket</v>
      </c>
      <c r="T2406" s="3" t="str">
        <f>VLOOKUP($B2406,[1]Offline!$A$2:$K$2447,6,FALSE)</f>
        <v>06:00-21:00 (15Hrs)</v>
      </c>
      <c r="U2406" s="3" t="str">
        <f>VLOOKUP($B2406,[1]Offline!$A$2:$K$2447,8,FALSE)</f>
        <v>เลขที่ 394/10 ถ.ศรีธรรมไตรปิฎก ต.ในเมือง อ.เมืองพิษณุโลก จ.พิษณุโลก 65000</v>
      </c>
      <c r="V2406" s="11" t="str">
        <f t="shared" si="368"/>
        <v>เลขที่ 394/10 ถ.ศรีธรรมไตรปิฎก ต.ในเมือง อ.เมืองพิษณุโลก จ.พิษณุโลก 65000, โทรศัพท์: 081-234-7489</v>
      </c>
      <c r="W2406" s="3" t="str">
        <f>VLOOKUP($B2406,[1]Offline!$A$2:$K$2447,5,FALSE)</f>
        <v>sup073-ssm@lotuss.com</v>
      </c>
      <c r="X2406" s="3" t="str">
        <f>VLOOKUP($B2406,[1]Offline!$A$2:$K$2447,10,FALSE)</f>
        <v>0812347489</v>
      </c>
      <c r="Y2406" t="s">
        <v>15892</v>
      </c>
      <c r="Z2406" t="str">
        <f t="shared" si="369"/>
        <v>0812347489</v>
      </c>
      <c r="AA2406" t="str">
        <f t="shared" si="370"/>
        <v>081-234-7489</v>
      </c>
      <c r="AB2406" t="str">
        <f t="shared" si="371"/>
        <v>Valid</v>
      </c>
      <c r="AC2406" s="4" t="str">
        <f t="shared" si="373"/>
        <v>Valid</v>
      </c>
      <c r="AD2406" t="s">
        <v>15892</v>
      </c>
      <c r="AE2406" s="11" t="s">
        <v>15893</v>
      </c>
    </row>
    <row r="2407" spans="1:31" ht="16" x14ac:dyDescent="0.2">
      <c r="A2407" t="s">
        <v>15894</v>
      </c>
      <c r="B2407">
        <v>6474</v>
      </c>
      <c r="C2407" t="str">
        <f t="shared" si="366"/>
        <v>store_doc_6474</v>
      </c>
      <c r="D2407" t="s">
        <v>15895</v>
      </c>
      <c r="E2407" t="s">
        <v>15896</v>
      </c>
      <c r="F2407">
        <v>18.025573000000001</v>
      </c>
      <c r="G2407">
        <v>103.082646</v>
      </c>
      <c r="H2407" t="str">
        <f t="shared" si="372"/>
        <v>https://www.google.com/maps/place/18.025573,103.082646</v>
      </c>
      <c r="I2407" t="s">
        <v>28</v>
      </c>
      <c r="J2407" t="s">
        <v>14067</v>
      </c>
      <c r="K2407" t="s">
        <v>15897</v>
      </c>
      <c r="L2407" t="s">
        <v>8283</v>
      </c>
      <c r="M2407" t="s">
        <v>6073</v>
      </c>
      <c r="N2407">
        <v>43120</v>
      </c>
      <c r="O2407" t="s">
        <v>8284</v>
      </c>
      <c r="P2407" t="s">
        <v>34</v>
      </c>
      <c r="Q2407" s="3" t="s">
        <v>35</v>
      </c>
      <c r="R2407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7" s="3" t="str">
        <f>VLOOKUP($B2407,[1]Offline!$A$2:$K$2447,2,FALSE)</f>
        <v>Supermarket</v>
      </c>
      <c r="T2407" s="3" t="str">
        <f>VLOOKUP($B2407,[1]Offline!$A$2:$K$2447,6,FALSE)</f>
        <v>07:00-21:00 (14Hrs)</v>
      </c>
      <c r="U2407" s="3" t="str">
        <f>VLOOKUP($B2407,[1]Offline!$A$2:$K$2447,8,FALSE)</f>
        <v>เลขที่ 292 ม. 13 ต.จุมพล อ.โพนพิสัย จ.หนองคาย 43120</v>
      </c>
      <c r="V2407" s="11" t="str">
        <f t="shared" si="368"/>
        <v>เลขที่ 292 ม. 13 ต.จุมพล อ.โพนพิสัย จ.หนองคาย 43120, โทรศัพท์: 081-249-9223</v>
      </c>
      <c r="W2407" s="3" t="str">
        <f>VLOOKUP($B2407,[1]Offline!$A$2:$K$2447,5,FALSE)</f>
        <v>sup074-ssm@lotuss.com</v>
      </c>
      <c r="X2407" s="3" t="str">
        <f>VLOOKUP($B2407,[1]Offline!$A$2:$K$2447,10,FALSE)</f>
        <v>0812499223</v>
      </c>
      <c r="Y2407" t="s">
        <v>15898</v>
      </c>
      <c r="Z2407" t="str">
        <f t="shared" si="369"/>
        <v>0812499223</v>
      </c>
      <c r="AA2407" t="str">
        <f t="shared" si="370"/>
        <v>081-249-9223</v>
      </c>
      <c r="AB2407" t="str">
        <f t="shared" si="371"/>
        <v>Valid</v>
      </c>
      <c r="AC2407" s="4" t="str">
        <f t="shared" si="373"/>
        <v>Valid</v>
      </c>
      <c r="AD2407" t="s">
        <v>15898</v>
      </c>
      <c r="AE2407" s="11" t="s">
        <v>15899</v>
      </c>
    </row>
    <row r="2408" spans="1:31" ht="16" x14ac:dyDescent="0.2">
      <c r="A2408" t="s">
        <v>15900</v>
      </c>
      <c r="B2408">
        <v>6475</v>
      </c>
      <c r="C2408" t="str">
        <f t="shared" si="366"/>
        <v>store_doc_6475</v>
      </c>
      <c r="D2408" t="s">
        <v>15901</v>
      </c>
      <c r="E2408" t="s">
        <v>15902</v>
      </c>
      <c r="F2408">
        <v>13.846299999999999</v>
      </c>
      <c r="G2408">
        <v>101.058216</v>
      </c>
      <c r="H2408" t="str">
        <f t="shared" si="372"/>
        <v>https://www.google.com/maps/place/13.8463,101.058216</v>
      </c>
      <c r="I2408" t="s">
        <v>28</v>
      </c>
      <c r="J2408" t="s">
        <v>14067</v>
      </c>
      <c r="K2408" t="s">
        <v>15903</v>
      </c>
      <c r="L2408" t="s">
        <v>9033</v>
      </c>
      <c r="M2408" t="s">
        <v>997</v>
      </c>
      <c r="N2408">
        <v>24150</v>
      </c>
      <c r="O2408" t="s">
        <v>15904</v>
      </c>
      <c r="P2408" t="s">
        <v>34</v>
      </c>
      <c r="Q2408" s="3" t="s">
        <v>35</v>
      </c>
      <c r="R2408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8" s="3" t="str">
        <f>VLOOKUP($B2408,[1]Offline!$A$2:$K$2447,2,FALSE)</f>
        <v>Supermarket</v>
      </c>
      <c r="T2408" s="3" t="str">
        <f>VLOOKUP($B2408,[1]Offline!$A$2:$K$2447,6,FALSE)</f>
        <v>07:00-21:00 (14Hrs)</v>
      </c>
      <c r="U2408" s="3" t="str">
        <f>VLOOKUP($B2408,[1]Offline!$A$2:$K$2447,8,FALSE)</f>
        <v>เลขที่ 231 หมู่ 5 ต.โพรงอากาศ อ.บางน้ำเปรี้ยว จ.ฉะเชิงเทรา 24150</v>
      </c>
      <c r="V2408" s="11" t="str">
        <f t="shared" si="368"/>
        <v>เลขที่ 231 หมู่ 5 ต.โพรงอากาศ อ.บางน้ำเปรี้ยว จ.ฉะเชิงเทรา 24150, โทรศัพท์: 081-249-9204</v>
      </c>
      <c r="W2408" s="3" t="str">
        <f>VLOOKUP($B2408,[1]Offline!$A$2:$K$2447,5,FALSE)</f>
        <v>sup075-ssm@lotuss.com</v>
      </c>
      <c r="X2408" s="3" t="str">
        <f>VLOOKUP($B2408,[1]Offline!$A$2:$K$2447,10,FALSE)</f>
        <v>0812499204</v>
      </c>
      <c r="Y2408" t="s">
        <v>15905</v>
      </c>
      <c r="Z2408" t="str">
        <f t="shared" si="369"/>
        <v>0812499204</v>
      </c>
      <c r="AA2408" t="str">
        <f t="shared" si="370"/>
        <v>081-249-9204</v>
      </c>
      <c r="AB2408" t="str">
        <f t="shared" si="371"/>
        <v>Valid</v>
      </c>
      <c r="AC2408" s="4" t="str">
        <f t="shared" si="373"/>
        <v>Valid</v>
      </c>
      <c r="AD2408" t="s">
        <v>15905</v>
      </c>
      <c r="AE2408" s="11" t="s">
        <v>15906</v>
      </c>
    </row>
    <row r="2409" spans="1:31" ht="16" x14ac:dyDescent="0.2">
      <c r="A2409" t="s">
        <v>15907</v>
      </c>
      <c r="B2409">
        <v>6476</v>
      </c>
      <c r="C2409" t="str">
        <f t="shared" si="366"/>
        <v>store_doc_6476</v>
      </c>
      <c r="D2409" t="s">
        <v>15908</v>
      </c>
      <c r="E2409" t="s">
        <v>15909</v>
      </c>
      <c r="F2409">
        <v>15.044957999999999</v>
      </c>
      <c r="G2409">
        <v>100.54883</v>
      </c>
      <c r="H2409" t="str">
        <f t="shared" si="372"/>
        <v>https://www.google.com/maps/place/15.044958,100.54883</v>
      </c>
      <c r="I2409" t="s">
        <v>28</v>
      </c>
      <c r="J2409" t="s">
        <v>14067</v>
      </c>
      <c r="K2409" t="s">
        <v>15910</v>
      </c>
      <c r="L2409" t="s">
        <v>15911</v>
      </c>
      <c r="M2409" t="s">
        <v>2198</v>
      </c>
      <c r="N2409">
        <v>15110</v>
      </c>
      <c r="O2409" t="s">
        <v>6487</v>
      </c>
      <c r="P2409" t="s">
        <v>34</v>
      </c>
      <c r="Q2409" s="3" t="s">
        <v>35</v>
      </c>
      <c r="R2409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09" s="3" t="str">
        <f>VLOOKUP($B2409,[1]Offline!$A$2:$K$2447,2,FALSE)</f>
        <v>Supermarket</v>
      </c>
      <c r="T2409" s="3" t="str">
        <f>VLOOKUP($B2409,[1]Offline!$A$2:$K$2447,6,FALSE)</f>
        <v>07:00-21:00 (14Hrs)</v>
      </c>
      <c r="U2409" s="3" t="str">
        <f>VLOOKUP($B2409,[1]Offline!$A$2:$K$2447,8,FALSE)</f>
        <v>เลขที่ 186 หมู่ 5 ต.โพนทอง อ.บ้านหมี่ จ.ลพบุรี 15110</v>
      </c>
      <c r="V2409" s="11" t="str">
        <f t="shared" si="368"/>
        <v>เลขที่ 186 หมู่ 5 ต.โพนทอง อ.บ้านหมี่ จ.ลพบุรี 15110, โทรศัพท์: 081-249-9196</v>
      </c>
      <c r="W2409" s="3" t="str">
        <f>VLOOKUP($B2409,[1]Offline!$A$2:$K$2447,5,FALSE)</f>
        <v>sup076-ssm@lotuss.com</v>
      </c>
      <c r="X2409" s="3" t="str">
        <f>VLOOKUP($B2409,[1]Offline!$A$2:$K$2447,10,FALSE)</f>
        <v>0812499196</v>
      </c>
      <c r="Y2409" t="s">
        <v>15912</v>
      </c>
      <c r="Z2409" t="str">
        <f t="shared" si="369"/>
        <v>0812499196</v>
      </c>
      <c r="AA2409" t="str">
        <f t="shared" si="370"/>
        <v>081-249-9196</v>
      </c>
      <c r="AB2409" t="str">
        <f t="shared" si="371"/>
        <v>Valid</v>
      </c>
      <c r="AC2409" s="4" t="str">
        <f t="shared" si="373"/>
        <v>Valid</v>
      </c>
      <c r="AD2409" t="s">
        <v>15912</v>
      </c>
      <c r="AE2409" s="11" t="s">
        <v>15913</v>
      </c>
    </row>
    <row r="2410" spans="1:31" ht="16" x14ac:dyDescent="0.2">
      <c r="A2410" t="s">
        <v>15914</v>
      </c>
      <c r="B2410">
        <v>6477</v>
      </c>
      <c r="C2410" t="str">
        <f t="shared" si="366"/>
        <v>store_doc_6477</v>
      </c>
      <c r="D2410" t="s">
        <v>15915</v>
      </c>
      <c r="E2410" t="s">
        <v>15916</v>
      </c>
      <c r="F2410">
        <v>12.457413000000001</v>
      </c>
      <c r="G2410">
        <v>102.234163</v>
      </c>
      <c r="H2410" t="str">
        <f t="shared" si="372"/>
        <v>https://www.google.com/maps/place/12.457413,102.234163</v>
      </c>
      <c r="I2410" t="s">
        <v>28</v>
      </c>
      <c r="J2410" t="s">
        <v>14067</v>
      </c>
      <c r="K2410" t="s">
        <v>15917</v>
      </c>
      <c r="L2410" t="s">
        <v>15918</v>
      </c>
      <c r="M2410" t="s">
        <v>2639</v>
      </c>
      <c r="N2410">
        <v>22110</v>
      </c>
      <c r="O2410" t="s">
        <v>15919</v>
      </c>
      <c r="P2410" t="s">
        <v>34</v>
      </c>
      <c r="Q2410" s="3" t="s">
        <v>35</v>
      </c>
      <c r="R2410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0" s="3" t="str">
        <f>VLOOKUP($B2410,[1]Offline!$A$2:$K$2447,2,FALSE)</f>
        <v>Supermarket</v>
      </c>
      <c r="T2410" s="3" t="str">
        <f>VLOOKUP($B2410,[1]Offline!$A$2:$K$2447,6,FALSE)</f>
        <v>07:00-21:00 (14Hrs)</v>
      </c>
      <c r="U2410" s="3" t="str">
        <f>VLOOKUP($B2410,[1]Offline!$A$2:$K$2447,8,FALSE)</f>
        <v>เลขที่ 53/4 หมู่ 1 ต.วันยาว อ.ขลุง จ.จันทบุรี 22110</v>
      </c>
      <c r="V2410" s="11" t="str">
        <f t="shared" si="368"/>
        <v>เลขที่ 53/4 หมู่ 1 ต.วันยาว อ.ขลุง จ.จันทบุรี 22110, โทรศัพท์: 095-920-6312</v>
      </c>
      <c r="W2410" s="3" t="str">
        <f>VLOOKUP($B2410,[1]Offline!$A$2:$K$2447,5,FALSE)</f>
        <v>sup077-ssm@lotuss.com</v>
      </c>
      <c r="X2410" s="3" t="str">
        <f>VLOOKUP($B2410,[1]Offline!$A$2:$K$2447,10,FALSE)</f>
        <v>0959206312</v>
      </c>
      <c r="Y2410" t="s">
        <v>15920</v>
      </c>
      <c r="Z2410" t="str">
        <f t="shared" si="369"/>
        <v>0959206312</v>
      </c>
      <c r="AA2410" t="str">
        <f t="shared" si="370"/>
        <v>095-920-6312</v>
      </c>
      <c r="AB2410" t="str">
        <f t="shared" si="371"/>
        <v>Valid</v>
      </c>
      <c r="AC2410" s="4" t="str">
        <f t="shared" si="373"/>
        <v>Valid</v>
      </c>
      <c r="AD2410" t="s">
        <v>15920</v>
      </c>
      <c r="AE2410" s="11" t="s">
        <v>15921</v>
      </c>
    </row>
    <row r="2411" spans="1:31" ht="16" x14ac:dyDescent="0.2">
      <c r="A2411" t="s">
        <v>15922</v>
      </c>
      <c r="B2411">
        <v>6479</v>
      </c>
      <c r="C2411" t="str">
        <f t="shared" si="366"/>
        <v>store_doc_6479</v>
      </c>
      <c r="D2411" t="s">
        <v>15923</v>
      </c>
      <c r="E2411" t="s">
        <v>15924</v>
      </c>
      <c r="F2411">
        <v>17.675153999999999</v>
      </c>
      <c r="G2411">
        <v>103.252608</v>
      </c>
      <c r="H2411" t="str">
        <f t="shared" si="372"/>
        <v>https://www.google.com/maps/place/17.675154,103.252608</v>
      </c>
      <c r="I2411" t="s">
        <v>28</v>
      </c>
      <c r="J2411" t="s">
        <v>14067</v>
      </c>
      <c r="K2411" t="s">
        <v>15925</v>
      </c>
      <c r="L2411" t="s">
        <v>7790</v>
      </c>
      <c r="M2411" t="s">
        <v>2605</v>
      </c>
      <c r="N2411">
        <v>41190</v>
      </c>
      <c r="O2411" t="s">
        <v>15926</v>
      </c>
      <c r="P2411" t="s">
        <v>34</v>
      </c>
      <c r="Q2411" s="3" t="s">
        <v>35</v>
      </c>
      <c r="R2411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1" s="3" t="str">
        <f>VLOOKUP($B2411,[1]Offline!$A$2:$K$2447,2,FALSE)</f>
        <v>Supermarket</v>
      </c>
      <c r="T2411" s="3" t="str">
        <f>VLOOKUP($B2411,[1]Offline!$A$2:$K$2447,6,FALSE)</f>
        <v>06:00-21:00 (15Hrs)</v>
      </c>
      <c r="U2411" s="3" t="str">
        <f>VLOOKUP($B2411,[1]Offline!$A$2:$K$2447,8,FALSE)</f>
        <v>เลขที่ 68 ถ. บริบาลดำริ ต. ศรีสุทโธ อ. บ้านดุง จ. อุดรธานี 41190</v>
      </c>
      <c r="V2411" s="11" t="str">
        <f t="shared" si="368"/>
        <v>เลขที่ 68 ถ. บริบาลดำริ ต. ศรีสุทโธ อ. บ้านดุง จ. อุดรธานี 41190, โทรศัพท์: 081-234-7494</v>
      </c>
      <c r="W2411" s="3" t="str">
        <f>VLOOKUP($B2411,[1]Offline!$A$2:$K$2447,5,FALSE)</f>
        <v>sup079-ssm@lotuss.com</v>
      </c>
      <c r="X2411" s="3" t="str">
        <f>VLOOKUP($B2411,[1]Offline!$A$2:$K$2447,10,FALSE)</f>
        <v>0812347494</v>
      </c>
      <c r="Y2411" t="s">
        <v>15927</v>
      </c>
      <c r="Z2411" t="str">
        <f t="shared" si="369"/>
        <v>0812347494</v>
      </c>
      <c r="AA2411" t="str">
        <f t="shared" si="370"/>
        <v>081-234-7494</v>
      </c>
      <c r="AB2411" t="str">
        <f t="shared" si="371"/>
        <v>Valid</v>
      </c>
      <c r="AC2411" s="4" t="str">
        <f t="shared" si="373"/>
        <v>Valid</v>
      </c>
      <c r="AD2411" t="s">
        <v>15927</v>
      </c>
      <c r="AE2411" s="11" t="s">
        <v>15928</v>
      </c>
    </row>
    <row r="2412" spans="1:31" ht="16" x14ac:dyDescent="0.2">
      <c r="A2412" t="s">
        <v>15929</v>
      </c>
      <c r="B2412">
        <v>6480</v>
      </c>
      <c r="C2412" t="str">
        <f t="shared" si="366"/>
        <v>store_doc_6480</v>
      </c>
      <c r="D2412" t="s">
        <v>15930</v>
      </c>
      <c r="E2412" t="s">
        <v>15931</v>
      </c>
      <c r="F2412">
        <v>19.342655000000001</v>
      </c>
      <c r="G2412">
        <v>100.12133900000001</v>
      </c>
      <c r="H2412" t="str">
        <f t="shared" si="372"/>
        <v>https://www.google.com/maps/place/19.342655,100.121339</v>
      </c>
      <c r="I2412" t="s">
        <v>28</v>
      </c>
      <c r="J2412" t="s">
        <v>14067</v>
      </c>
      <c r="K2412" t="s">
        <v>15932</v>
      </c>
      <c r="L2412" t="s">
        <v>15933</v>
      </c>
      <c r="M2412" t="s">
        <v>5447</v>
      </c>
      <c r="N2412">
        <v>56150</v>
      </c>
      <c r="O2412" t="s">
        <v>15934</v>
      </c>
      <c r="P2412" t="s">
        <v>34</v>
      </c>
      <c r="Q2412" s="3" t="s">
        <v>35</v>
      </c>
      <c r="R2412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2" s="3" t="str">
        <f>VLOOKUP($B2412,[1]Offline!$A$2:$K$2447,2,FALSE)</f>
        <v>Supermarket</v>
      </c>
      <c r="T2412" s="3" t="str">
        <f>VLOOKUP($B2412,[1]Offline!$A$2:$K$2447,6,FALSE)</f>
        <v>07:00-20:00 (13Hrs)</v>
      </c>
      <c r="U2412" s="3" t="str">
        <f>VLOOKUP($B2412,[1]Offline!$A$2:$K$2447,8,FALSE)</f>
        <v>เลขที่ 151/1 ม. 6 ต.ห้วยข้าวก่ำ อ.จุน จ.พะเยา 56150</v>
      </c>
      <c r="V2412" s="11" t="str">
        <f t="shared" si="368"/>
        <v>เลขที่ 151/1 ม. 6 ต.ห้วยข้าวก่ำ อ.จุน จ.พะเยา 56150, โทรศัพท์: 081-234-7495</v>
      </c>
      <c r="W2412" s="3" t="str">
        <f>VLOOKUP($B2412,[1]Offline!$A$2:$K$2447,5,FALSE)</f>
        <v>sup080-ssm@lotuss.com</v>
      </c>
      <c r="X2412" s="3" t="str">
        <f>VLOOKUP($B2412,[1]Offline!$A$2:$K$2447,10,FALSE)</f>
        <v>0812347495</v>
      </c>
      <c r="Y2412" t="s">
        <v>15935</v>
      </c>
      <c r="Z2412" t="str">
        <f t="shared" si="369"/>
        <v>0812347495</v>
      </c>
      <c r="AA2412" t="str">
        <f t="shared" si="370"/>
        <v>081-234-7495</v>
      </c>
      <c r="AB2412" t="str">
        <f t="shared" si="371"/>
        <v>Valid</v>
      </c>
      <c r="AC2412" s="4" t="str">
        <f t="shared" si="373"/>
        <v>Valid</v>
      </c>
      <c r="AD2412" t="s">
        <v>15935</v>
      </c>
      <c r="AE2412" s="11" t="s">
        <v>15936</v>
      </c>
    </row>
    <row r="2413" spans="1:31" ht="16" x14ac:dyDescent="0.2">
      <c r="A2413" t="s">
        <v>15937</v>
      </c>
      <c r="B2413">
        <v>6481</v>
      </c>
      <c r="C2413" t="str">
        <f t="shared" si="366"/>
        <v>store_doc_6481</v>
      </c>
      <c r="D2413" t="s">
        <v>15938</v>
      </c>
      <c r="E2413" t="s">
        <v>15939</v>
      </c>
      <c r="F2413">
        <v>12.979333</v>
      </c>
      <c r="G2413">
        <v>101.212029</v>
      </c>
      <c r="H2413" t="str">
        <f t="shared" si="372"/>
        <v>https://www.google.com/maps/place/12.979333,101.212029</v>
      </c>
      <c r="I2413" t="s">
        <v>28</v>
      </c>
      <c r="J2413" t="s">
        <v>14067</v>
      </c>
      <c r="K2413" t="s">
        <v>15940</v>
      </c>
      <c r="L2413" t="s">
        <v>2039</v>
      </c>
      <c r="M2413" t="s">
        <v>2040</v>
      </c>
      <c r="N2413">
        <v>21140</v>
      </c>
      <c r="O2413" t="s">
        <v>2156</v>
      </c>
      <c r="P2413" t="s">
        <v>34</v>
      </c>
      <c r="Q2413" s="3" t="s">
        <v>35</v>
      </c>
      <c r="R2413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3" s="3" t="str">
        <f>VLOOKUP($B2413,[1]Offline!$A$2:$K$2447,2,FALSE)</f>
        <v>Supermarket</v>
      </c>
      <c r="T2413" s="3" t="str">
        <f>VLOOKUP($B2413,[1]Offline!$A$2:$K$2447,6,FALSE)</f>
        <v>07:00-21:00 (14Hrs)</v>
      </c>
      <c r="U2413" s="3" t="str">
        <f>VLOOKUP($B2413,[1]Offline!$A$2:$K$2447,8,FALSE)</f>
        <v>เลขที่ 629 หมู่ 1 ต.ปลวกแดง อ.ปลวกแดง จ.ระยอง 21140</v>
      </c>
      <c r="V2413" s="11" t="str">
        <f t="shared" si="368"/>
        <v>เลขที่ 629 หมู่ 1 ต.ปลวกแดง อ.ปลวกแดง จ.ระยอง 21140, โทรศัพท์: ยังไม่มีเบอร์สาขา</v>
      </c>
      <c r="W2413" s="3" t="str">
        <f>VLOOKUP($B2413,[1]Offline!$A$2:$K$2447,5,FALSE)</f>
        <v>sup081-ssm@lotuss.com</v>
      </c>
      <c r="X2413" s="3" t="str">
        <f>VLOOKUP($B2413,[1]Offline!$A$2:$K$2447,10,FALSE)</f>
        <v>0ยังไม่มีเบอร์สาขา</v>
      </c>
      <c r="Y2413" t="s">
        <v>1580</v>
      </c>
      <c r="Z2413" t="str">
        <f t="shared" si="369"/>
        <v>ยังไม่มีเบอร์สาขา</v>
      </c>
      <c r="AA2413" t="str">
        <f t="shared" si="370"/>
        <v>ยังไม่มีเบอร์สาขา</v>
      </c>
      <c r="AB2413" t="str">
        <f t="shared" si="371"/>
        <v>Invalid</v>
      </c>
      <c r="AC2413" s="4" t="str">
        <f t="shared" si="373"/>
        <v>Invalid</v>
      </c>
      <c r="AD2413" t="s">
        <v>1580</v>
      </c>
      <c r="AE2413" s="11" t="s">
        <v>1580</v>
      </c>
    </row>
    <row r="2414" spans="1:31" ht="16" x14ac:dyDescent="0.2">
      <c r="A2414" t="s">
        <v>15941</v>
      </c>
      <c r="B2414">
        <v>6482</v>
      </c>
      <c r="C2414" t="str">
        <f t="shared" si="366"/>
        <v>store_doc_6482</v>
      </c>
      <c r="D2414" t="s">
        <v>15942</v>
      </c>
      <c r="E2414" t="s">
        <v>15943</v>
      </c>
      <c r="F2414">
        <v>14.258915</v>
      </c>
      <c r="G2414">
        <v>101.07463</v>
      </c>
      <c r="H2414" t="str">
        <f t="shared" si="372"/>
        <v>https://www.google.com/maps/place/14.258915,101.07463</v>
      </c>
      <c r="I2414" t="s">
        <v>28</v>
      </c>
      <c r="J2414" t="s">
        <v>14067</v>
      </c>
      <c r="K2414" t="s">
        <v>15944</v>
      </c>
      <c r="L2414" t="s">
        <v>1971</v>
      </c>
      <c r="M2414" t="s">
        <v>1972</v>
      </c>
      <c r="N2414">
        <v>26110</v>
      </c>
      <c r="O2414" t="s">
        <v>1973</v>
      </c>
      <c r="P2414" t="s">
        <v>34</v>
      </c>
      <c r="Q2414" s="3" t="s">
        <v>35</v>
      </c>
      <c r="R2414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4" s="3" t="str">
        <f>VLOOKUP($B2414,[1]Offline!$A$2:$K$2447,2,FALSE)</f>
        <v>Supermarket</v>
      </c>
      <c r="T2414" s="3" t="str">
        <f>VLOOKUP($B2414,[1]Offline!$A$2:$K$2447,6,FALSE)</f>
        <v>07:00-21:00 (14Hrs)</v>
      </c>
      <c r="U2414" s="3" t="str">
        <f>VLOOKUP($B2414,[1]Offline!$A$2:$K$2447,8,FALSE)</f>
        <v>เลขที่ 307 หมู่ 10 ต.บ้านนา อ.บ้านนา จ.นครนายก 26110</v>
      </c>
      <c r="V2414" s="11" t="str">
        <f t="shared" si="368"/>
        <v>เลขที่ 307 หมู่ 10 ต.บ้านนา อ.บ้านนา จ.นครนายก 26110, โทรศัพท์: 081-234-7497</v>
      </c>
      <c r="W2414" s="3" t="str">
        <f>VLOOKUP($B2414,[1]Offline!$A$2:$K$2447,5,FALSE)</f>
        <v>sup082-ssm@lotuss.com</v>
      </c>
      <c r="X2414" s="3" t="str">
        <f>VLOOKUP($B2414,[1]Offline!$A$2:$K$2447,10,FALSE)</f>
        <v>0812347497</v>
      </c>
      <c r="Y2414" t="s">
        <v>15945</v>
      </c>
      <c r="Z2414" t="str">
        <f t="shared" si="369"/>
        <v>0812347497</v>
      </c>
      <c r="AA2414" t="str">
        <f t="shared" si="370"/>
        <v>081-234-7497</v>
      </c>
      <c r="AB2414" t="str">
        <f t="shared" si="371"/>
        <v>Valid</v>
      </c>
      <c r="AC2414" s="4" t="str">
        <f t="shared" si="373"/>
        <v>Valid</v>
      </c>
      <c r="AD2414" t="s">
        <v>15945</v>
      </c>
      <c r="AE2414" s="11" t="s">
        <v>15946</v>
      </c>
    </row>
    <row r="2415" spans="1:31" ht="16" x14ac:dyDescent="0.2">
      <c r="A2415" t="s">
        <v>15947</v>
      </c>
      <c r="B2415">
        <v>6483</v>
      </c>
      <c r="C2415" t="str">
        <f t="shared" si="366"/>
        <v>store_doc_6483</v>
      </c>
      <c r="D2415" t="s">
        <v>15948</v>
      </c>
      <c r="E2415" t="s">
        <v>15949</v>
      </c>
      <c r="F2415">
        <v>16.218012000000002</v>
      </c>
      <c r="G2415">
        <v>100.409599</v>
      </c>
      <c r="H2415" t="str">
        <f t="shared" si="372"/>
        <v>https://www.google.com/maps/place/16.218012,100.409599</v>
      </c>
      <c r="I2415" t="s">
        <v>28</v>
      </c>
      <c r="J2415" t="s">
        <v>29</v>
      </c>
      <c r="K2415" t="s">
        <v>15950</v>
      </c>
      <c r="L2415" t="s">
        <v>15951</v>
      </c>
      <c r="M2415" t="s">
        <v>2813</v>
      </c>
      <c r="N2415">
        <v>66110</v>
      </c>
      <c r="O2415" t="s">
        <v>15952</v>
      </c>
      <c r="P2415" t="s">
        <v>34</v>
      </c>
      <c r="Q2415" s="3" t="s">
        <v>35</v>
      </c>
      <c r="R2415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5" s="3" t="str">
        <f>VLOOKUP($B2415,[1]Offline!$A$2:$K$2447,2,FALSE)</f>
        <v>Supermarket</v>
      </c>
      <c r="T2415" s="3" t="str">
        <f>VLOOKUP($B2415,[1]Offline!$A$2:$K$2447,6,FALSE)</f>
        <v>06:00-21:00 (15Hrs)</v>
      </c>
      <c r="U2415" s="3" t="str">
        <f>VLOOKUP($B2415,[1]Offline!$A$2:$K$2447,8,FALSE)</f>
        <v>เลขที่ 599/1 ม. 3 ต.ห้วยเกตุ อ.ตะพานหิน จ.พิจิตร 66110</v>
      </c>
      <c r="V2415" s="11" t="str">
        <f t="shared" si="368"/>
        <v>เลขที่ 599/1 ม. 3 ต.ห้วยเกตุ อ.ตะพานหิน จ.พิจิตร 66110, โทรศัพท์: ยังไม่มีเบอร์สาขา</v>
      </c>
      <c r="W2415" s="3" t="str">
        <f>VLOOKUP($B2415,[1]Offline!$A$2:$K$2447,5,FALSE)</f>
        <v>sup083-ssm@lotuss.com</v>
      </c>
      <c r="X2415" s="3" t="str">
        <f>VLOOKUP($B2415,[1]Offline!$A$2:$K$2447,10,FALSE)</f>
        <v>0ยังไม่มีเบอร์สาขา</v>
      </c>
      <c r="Y2415" t="s">
        <v>1580</v>
      </c>
      <c r="Z2415" t="str">
        <f t="shared" si="369"/>
        <v>ยังไม่มีเบอร์สาขา</v>
      </c>
      <c r="AA2415" t="str">
        <f t="shared" si="370"/>
        <v>ยังไม่มีเบอร์สาขา</v>
      </c>
      <c r="AB2415" t="str">
        <f t="shared" si="371"/>
        <v>Invalid</v>
      </c>
      <c r="AC2415" s="4" t="str">
        <f t="shared" si="373"/>
        <v>Invalid</v>
      </c>
      <c r="AD2415" t="s">
        <v>1580</v>
      </c>
      <c r="AE2415" s="11" t="s">
        <v>1580</v>
      </c>
    </row>
    <row r="2416" spans="1:31" ht="16" x14ac:dyDescent="0.2">
      <c r="A2416" t="s">
        <v>15953</v>
      </c>
      <c r="B2416">
        <v>6485</v>
      </c>
      <c r="C2416" t="str">
        <f t="shared" si="366"/>
        <v>store_doc_6485</v>
      </c>
      <c r="D2416" t="s">
        <v>15954</v>
      </c>
      <c r="E2416" t="s">
        <v>15955</v>
      </c>
      <c r="F2416">
        <v>17.960014000000001</v>
      </c>
      <c r="G2416">
        <v>104.21044000000001</v>
      </c>
      <c r="H2416" t="str">
        <f t="shared" si="372"/>
        <v>https://www.google.com/maps/place/17.960014,104.21044</v>
      </c>
      <c r="I2416" t="s">
        <v>28</v>
      </c>
      <c r="J2416" t="s">
        <v>14067</v>
      </c>
      <c r="K2416" t="s">
        <v>15956</v>
      </c>
      <c r="L2416" t="s">
        <v>7852</v>
      </c>
      <c r="M2416" t="s">
        <v>5980</v>
      </c>
      <c r="N2416">
        <v>48140</v>
      </c>
      <c r="O2416" t="s">
        <v>15957</v>
      </c>
      <c r="P2416" t="s">
        <v>34</v>
      </c>
      <c r="Q2416" s="3" t="s">
        <v>35</v>
      </c>
      <c r="R2416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6" s="3" t="str">
        <f>VLOOKUP($B2416,[1]Offline!$A$2:$K$2447,2,FALSE)</f>
        <v>Supermarket</v>
      </c>
      <c r="T2416" s="3" t="str">
        <f>VLOOKUP($B2416,[1]Offline!$A$2:$K$2447,6,FALSE)</f>
        <v>07:00-21:00 (14Hrs)</v>
      </c>
      <c r="U2416" s="3" t="str">
        <f>VLOOKUP($B2416,[1]Offline!$A$2:$K$2447,8,FALSE)</f>
        <v>เลขที่ 111 ม. 3 ต.บ้านเเพง อ.บ้านเเพง จ.นครพนม 48140</v>
      </c>
      <c r="V2416" s="11" t="str">
        <f t="shared" si="368"/>
        <v>เลขที่ 111 ม. 3 ต.บ้านเเพง อ.บ้านเเพง จ.นครพนม 48140, โทรศัพท์: 099-541-3804</v>
      </c>
      <c r="W2416" s="3" t="str">
        <f>VLOOKUP($B2416,[1]Offline!$A$2:$K$2447,5,FALSE)</f>
        <v>sup085-ssm@lotuss.com</v>
      </c>
      <c r="X2416" s="3" t="str">
        <f>VLOOKUP($B2416,[1]Offline!$A$2:$K$2447,10,FALSE)</f>
        <v>0995413804</v>
      </c>
      <c r="Y2416" t="s">
        <v>15958</v>
      </c>
      <c r="Z2416" t="str">
        <f t="shared" si="369"/>
        <v>0995413804</v>
      </c>
      <c r="AA2416" t="str">
        <f t="shared" si="370"/>
        <v>099-541-3804</v>
      </c>
      <c r="AB2416" t="str">
        <f t="shared" si="371"/>
        <v>Valid</v>
      </c>
      <c r="AC2416" s="4" t="str">
        <f t="shared" si="373"/>
        <v>Valid</v>
      </c>
      <c r="AD2416" t="s">
        <v>15958</v>
      </c>
      <c r="AE2416" s="11" t="s">
        <v>15959</v>
      </c>
    </row>
    <row r="2417" spans="1:31" ht="16" x14ac:dyDescent="0.2">
      <c r="A2417" t="s">
        <v>15960</v>
      </c>
      <c r="B2417">
        <v>6486</v>
      </c>
      <c r="C2417" t="str">
        <f t="shared" si="366"/>
        <v>store_doc_6486</v>
      </c>
      <c r="D2417" t="s">
        <v>15961</v>
      </c>
      <c r="E2417" t="s">
        <v>15962</v>
      </c>
      <c r="F2417">
        <v>16.945149000000001</v>
      </c>
      <c r="G2417">
        <v>104.506911</v>
      </c>
      <c r="H2417" t="str">
        <f t="shared" si="372"/>
        <v>https://www.google.com/maps/place/16.945149,104.506911</v>
      </c>
      <c r="I2417" t="s">
        <v>28</v>
      </c>
      <c r="J2417" t="s">
        <v>14067</v>
      </c>
      <c r="K2417" t="s">
        <v>15963</v>
      </c>
      <c r="L2417" t="s">
        <v>15964</v>
      </c>
      <c r="M2417" t="s">
        <v>5980</v>
      </c>
      <c r="N2417">
        <v>48130</v>
      </c>
      <c r="O2417" t="s">
        <v>15965</v>
      </c>
      <c r="P2417" t="s">
        <v>34</v>
      </c>
      <c r="Q2417" s="3" t="s">
        <v>35</v>
      </c>
      <c r="R2417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7" s="3" t="str">
        <f>VLOOKUP($B2417,[1]Offline!$A$2:$K$2447,2,FALSE)</f>
        <v>Supermarket</v>
      </c>
      <c r="T2417" s="3" t="str">
        <f>VLOOKUP($B2417,[1]Offline!$A$2:$K$2447,6,FALSE)</f>
        <v>07:00-21:00 (14Hrs)</v>
      </c>
      <c r="U2417" s="3" t="str">
        <f>VLOOKUP($B2417,[1]Offline!$A$2:$K$2447,8,FALSE)</f>
        <v>เลขที่ 666 ม. 4 ต. นาแก อ. นาแก จ.นครพนม 48130</v>
      </c>
      <c r="V2417" s="11" t="str">
        <f t="shared" si="368"/>
        <v>เลขที่ 666 ม. 4 ต. นาแก อ. นาแก จ.นครพนม 48130, โทรศัพท์: 081-234-7504</v>
      </c>
      <c r="W2417" s="3" t="str">
        <f>VLOOKUP($B2417,[1]Offline!$A$2:$K$2447,5,FALSE)</f>
        <v>sup086-ssm@lotuss.com</v>
      </c>
      <c r="X2417" s="3" t="str">
        <f>VLOOKUP($B2417,[1]Offline!$A$2:$K$2447,10,FALSE)</f>
        <v>0812347504</v>
      </c>
      <c r="Y2417" t="s">
        <v>15966</v>
      </c>
      <c r="Z2417" t="str">
        <f t="shared" si="369"/>
        <v>0812347504</v>
      </c>
      <c r="AA2417" t="str">
        <f t="shared" si="370"/>
        <v>081-234-7504</v>
      </c>
      <c r="AB2417" t="str">
        <f t="shared" si="371"/>
        <v>Valid</v>
      </c>
      <c r="AC2417" s="4" t="str">
        <f t="shared" si="373"/>
        <v>Valid</v>
      </c>
      <c r="AD2417" t="s">
        <v>15966</v>
      </c>
      <c r="AE2417" s="11" t="s">
        <v>15967</v>
      </c>
    </row>
    <row r="2418" spans="1:31" ht="16" x14ac:dyDescent="0.2">
      <c r="A2418" t="s">
        <v>15968</v>
      </c>
      <c r="B2418">
        <v>6487</v>
      </c>
      <c r="C2418" t="str">
        <f t="shared" si="366"/>
        <v>store_doc_6487</v>
      </c>
      <c r="D2418" t="s">
        <v>15969</v>
      </c>
      <c r="E2418" t="s">
        <v>15970</v>
      </c>
      <c r="F2418">
        <v>16.594085</v>
      </c>
      <c r="G2418">
        <v>99.854619999999997</v>
      </c>
      <c r="H2418" t="str">
        <f t="shared" si="372"/>
        <v>https://www.google.com/maps/place/16.594085,99.85462</v>
      </c>
      <c r="I2418" t="s">
        <v>28</v>
      </c>
      <c r="J2418" t="s">
        <v>14067</v>
      </c>
      <c r="K2418" t="s">
        <v>15971</v>
      </c>
      <c r="L2418" t="s">
        <v>15972</v>
      </c>
      <c r="M2418" t="s">
        <v>5846</v>
      </c>
      <c r="N2418">
        <v>62170</v>
      </c>
      <c r="O2418" t="s">
        <v>15973</v>
      </c>
      <c r="P2418" t="s">
        <v>34</v>
      </c>
      <c r="Q2418" s="3" t="s">
        <v>35</v>
      </c>
      <c r="R2418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8" s="3" t="str">
        <f>VLOOKUP($B2418,[1]Offline!$A$2:$K$2447,2,FALSE)</f>
        <v>Supermarket</v>
      </c>
      <c r="T2418" s="3" t="str">
        <f>VLOOKUP($B2418,[1]Offline!$A$2:$K$2447,6,FALSE)</f>
        <v>07:00-21:00 (14Hrs)</v>
      </c>
      <c r="U2418" s="3" t="str">
        <f>VLOOKUP($B2418,[1]Offline!$A$2:$K$2447,8,FALSE)</f>
        <v>เลขที่ 39/9 ม. 6 ต.ลานกระบือ อ.ลานกระบือ จ.กำแพงเพชร 62170</v>
      </c>
      <c r="V2418" s="11" t="str">
        <f t="shared" si="368"/>
        <v>เลขที่ 39/9 ม. 6 ต.ลานกระบือ อ.ลานกระบือ จ.กำแพงเพชร 62170, โทรศัพท์: 081-234-7505</v>
      </c>
      <c r="W2418" s="3" t="str">
        <f>VLOOKUP($B2418,[1]Offline!$A$2:$K$2447,5,FALSE)</f>
        <v>sup087-ssm@lotuss.com</v>
      </c>
      <c r="X2418" s="3" t="str">
        <f>VLOOKUP($B2418,[1]Offline!$A$2:$K$2447,10,FALSE)</f>
        <v>0812347505</v>
      </c>
      <c r="Y2418" t="s">
        <v>15974</v>
      </c>
      <c r="Z2418" t="str">
        <f t="shared" si="369"/>
        <v>0812347505</v>
      </c>
      <c r="AA2418" t="str">
        <f t="shared" si="370"/>
        <v>081-234-7505</v>
      </c>
      <c r="AB2418" t="str">
        <f t="shared" si="371"/>
        <v>Valid</v>
      </c>
      <c r="AC2418" s="4" t="str">
        <f t="shared" ref="AC2418:AC2449" si="374">IF(AND(LEFT($Z2418,1)="0", OR(LEN(SUBSTITUTE($Z2418,"-",""))=9, AND(LEFT($Z2418,2)&lt;&gt;"02", LEN(SUBSTITUTE($Z2418,"-",""))=10))), "Valid", "Invalid")</f>
        <v>Valid</v>
      </c>
      <c r="AD2418" t="s">
        <v>15974</v>
      </c>
      <c r="AE2418" s="11" t="s">
        <v>15975</v>
      </c>
    </row>
    <row r="2419" spans="1:31" ht="16" x14ac:dyDescent="0.2">
      <c r="A2419" t="s">
        <v>15976</v>
      </c>
      <c r="B2419">
        <v>6488</v>
      </c>
      <c r="C2419" t="str">
        <f t="shared" si="366"/>
        <v>store_doc_6488</v>
      </c>
      <c r="D2419" t="s">
        <v>15977</v>
      </c>
      <c r="E2419" t="s">
        <v>15978</v>
      </c>
      <c r="F2419">
        <v>16.229731999999998</v>
      </c>
      <c r="G2419">
        <v>99.732799999999997</v>
      </c>
      <c r="H2419" t="str">
        <f t="shared" si="372"/>
        <v>https://www.google.com/maps/place/16.229732,99.7328</v>
      </c>
      <c r="I2419" t="s">
        <v>28</v>
      </c>
      <c r="J2419" t="s">
        <v>14067</v>
      </c>
      <c r="K2419" t="s">
        <v>15979</v>
      </c>
      <c r="L2419" t="s">
        <v>11589</v>
      </c>
      <c r="M2419" t="s">
        <v>5846</v>
      </c>
      <c r="N2419">
        <v>62120</v>
      </c>
      <c r="O2419" t="s">
        <v>15980</v>
      </c>
      <c r="P2419" t="s">
        <v>34</v>
      </c>
      <c r="Q2419" s="3" t="s">
        <v>35</v>
      </c>
      <c r="R2419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19" s="3" t="str">
        <f>VLOOKUP($B2419,[1]Offline!$A$2:$K$2447,2,FALSE)</f>
        <v>Supermarket</v>
      </c>
      <c r="T2419" s="3" t="str">
        <f>VLOOKUP($B2419,[1]Offline!$A$2:$K$2447,6,FALSE)</f>
        <v>07:00-21:00 (14Hrs)</v>
      </c>
      <c r="U2419" s="3" t="str">
        <f>VLOOKUP($B2419,[1]Offline!$A$2:$K$2447,8,FALSE)</f>
        <v>เลขที่ 1221 ม. 2 ต.ท่ามะเขือ อ.คลองขลุง จ.กำแพงเพชร 62120</v>
      </c>
      <c r="V2419" s="11" t="str">
        <f t="shared" si="368"/>
        <v>เลขที่ 1221 ม. 2 ต.ท่ามะเขือ อ.คลองขลุง จ.กำแพงเพชร 62120, โทรศัพท์: 05-586-3441</v>
      </c>
      <c r="W2419" s="3" t="str">
        <f>VLOOKUP($B2419,[1]Offline!$A$2:$K$2447,5,FALSE)</f>
        <v>sup088-ssm@lotuss.com</v>
      </c>
      <c r="X2419" s="3" t="str">
        <f>VLOOKUP($B2419,[1]Offline!$A$2:$K$2447,10,FALSE)</f>
        <v>055863441</v>
      </c>
      <c r="Y2419" t="s">
        <v>15981</v>
      </c>
      <c r="Z2419" t="str">
        <f t="shared" si="369"/>
        <v>055863441</v>
      </c>
      <c r="AA2419" t="str">
        <f t="shared" si="370"/>
        <v>05-586-3441</v>
      </c>
      <c r="AB2419" t="str">
        <f t="shared" si="371"/>
        <v>Valid</v>
      </c>
      <c r="AC2419" s="4" t="str">
        <f t="shared" si="374"/>
        <v>Valid</v>
      </c>
      <c r="AD2419" t="s">
        <v>15981</v>
      </c>
      <c r="AE2419" s="11" t="s">
        <v>15982</v>
      </c>
    </row>
    <row r="2420" spans="1:31" ht="16" x14ac:dyDescent="0.2">
      <c r="A2420" t="s">
        <v>15983</v>
      </c>
      <c r="B2420">
        <v>6489</v>
      </c>
      <c r="C2420" t="str">
        <f t="shared" si="366"/>
        <v>store_doc_6489</v>
      </c>
      <c r="D2420" t="s">
        <v>15984</v>
      </c>
      <c r="E2420" t="s">
        <v>15985</v>
      </c>
      <c r="F2420">
        <v>13.542733</v>
      </c>
      <c r="G2420">
        <v>100.97409399999999</v>
      </c>
      <c r="H2420" t="str">
        <f t="shared" si="372"/>
        <v>https://www.google.com/maps/place/13.542733,100.974094</v>
      </c>
      <c r="I2420" t="s">
        <v>28</v>
      </c>
      <c r="J2420" t="s">
        <v>14067</v>
      </c>
      <c r="K2420" t="s">
        <v>15986</v>
      </c>
      <c r="L2420" t="s">
        <v>996</v>
      </c>
      <c r="M2420" t="s">
        <v>997</v>
      </c>
      <c r="N2420">
        <v>24130</v>
      </c>
      <c r="O2420" t="s">
        <v>1394</v>
      </c>
      <c r="P2420" t="s">
        <v>34</v>
      </c>
      <c r="Q2420" s="3" t="s">
        <v>35</v>
      </c>
      <c r="R2420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0" s="3" t="str">
        <f>VLOOKUP($B2420,[1]Offline!$A$2:$K$2447,2,FALSE)</f>
        <v>Supermarket</v>
      </c>
      <c r="T2420" s="3" t="str">
        <f>VLOOKUP($B2420,[1]Offline!$A$2:$K$2447,6,FALSE)</f>
        <v>07:00-21:00 (14Hrs)</v>
      </c>
      <c r="U2420" s="3" t="str">
        <f>VLOOKUP($B2420,[1]Offline!$A$2:$K$2447,8,FALSE)</f>
        <v>เลขที่ 90 หมู่ 14 ต.บางวัว อ.บางปะกง จ.ฉะเชิงเทรา 24180</v>
      </c>
      <c r="V2420" s="11" t="str">
        <f t="shared" si="368"/>
        <v>เลขที่ 90 หมู่ 14 ต.บางวัว อ.บางปะกง จ.ฉะเชิงเทรา 24180, โทรศัพท์: 081-234-7508</v>
      </c>
      <c r="W2420" s="3" t="str">
        <f>VLOOKUP($B2420,[1]Offline!$A$2:$K$2447,5,FALSE)</f>
        <v>sup089-ssm@lotuss.com</v>
      </c>
      <c r="X2420" s="3" t="str">
        <f>VLOOKUP($B2420,[1]Offline!$A$2:$K$2447,10,FALSE)</f>
        <v>0812347508</v>
      </c>
      <c r="Y2420" t="s">
        <v>15987</v>
      </c>
      <c r="Z2420" t="str">
        <f t="shared" si="369"/>
        <v>0812347508</v>
      </c>
      <c r="AA2420" t="str">
        <f t="shared" si="370"/>
        <v>081-234-7508</v>
      </c>
      <c r="AB2420" t="str">
        <f t="shared" si="371"/>
        <v>Valid</v>
      </c>
      <c r="AC2420" s="4" t="str">
        <f t="shared" si="374"/>
        <v>Valid</v>
      </c>
      <c r="AD2420" t="s">
        <v>15987</v>
      </c>
      <c r="AE2420" s="11" t="s">
        <v>15988</v>
      </c>
    </row>
    <row r="2421" spans="1:31" ht="16" x14ac:dyDescent="0.2">
      <c r="A2421" t="s">
        <v>15989</v>
      </c>
      <c r="B2421">
        <v>6490</v>
      </c>
      <c r="C2421" t="str">
        <f t="shared" si="366"/>
        <v>store_doc_6490</v>
      </c>
      <c r="D2421" t="s">
        <v>15990</v>
      </c>
      <c r="E2421" t="s">
        <v>15991</v>
      </c>
      <c r="F2421">
        <v>17.568933000000001</v>
      </c>
      <c r="G2421">
        <v>104.602896</v>
      </c>
      <c r="H2421" t="str">
        <f t="shared" si="372"/>
        <v>https://www.google.com/maps/place/17.568933,104.602896</v>
      </c>
      <c r="I2421" t="s">
        <v>28</v>
      </c>
      <c r="J2421" t="s">
        <v>14067</v>
      </c>
      <c r="K2421" t="s">
        <v>15992</v>
      </c>
      <c r="L2421" t="s">
        <v>15993</v>
      </c>
      <c r="M2421" t="s">
        <v>5980</v>
      </c>
      <c r="N2421">
        <v>48120</v>
      </c>
      <c r="O2421" t="s">
        <v>15994</v>
      </c>
      <c r="P2421" t="s">
        <v>34</v>
      </c>
      <c r="Q2421" s="3" t="s">
        <v>35</v>
      </c>
      <c r="R2421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1" s="3" t="str">
        <f>VLOOKUP($B2421,[1]Offline!$A$2:$K$2447,2,FALSE)</f>
        <v>Supermarket</v>
      </c>
      <c r="T2421" s="3" t="str">
        <f>VLOOKUP($B2421,[1]Offline!$A$2:$K$2447,6,FALSE)</f>
        <v>06:00-21:00 (15Hrs)</v>
      </c>
      <c r="U2421" s="3" t="str">
        <f>VLOOKUP($B2421,[1]Offline!$A$2:$K$2447,8,FALSE)</f>
        <v xml:space="preserve">เลขที่ 211/12 ม.1 ต.ท่าอุเทน อ.ท่าอุเทน จ.นครพนม 48120 </v>
      </c>
      <c r="V2421" s="11" t="str">
        <f t="shared" si="368"/>
        <v>เลขที่ 211/12 ม.1 ต.ท่าอุเทน อ.ท่าอุเทน จ.นครพนม 48120 , โทรศัพท์: 084-876-7504</v>
      </c>
      <c r="W2421" s="3" t="str">
        <f>VLOOKUP($B2421,[1]Offline!$A$2:$K$2447,5,FALSE)</f>
        <v>sup090-ssm@lotuss.com</v>
      </c>
      <c r="X2421" s="3" t="str">
        <f>VLOOKUP($B2421,[1]Offline!$A$2:$K$2447,10,FALSE)</f>
        <v>0848767504</v>
      </c>
      <c r="Y2421" t="s">
        <v>15995</v>
      </c>
      <c r="Z2421" t="str">
        <f t="shared" si="369"/>
        <v>0848767504</v>
      </c>
      <c r="AA2421" t="str">
        <f t="shared" si="370"/>
        <v>084-876-7504</v>
      </c>
      <c r="AB2421" t="str">
        <f t="shared" si="371"/>
        <v>Valid</v>
      </c>
      <c r="AC2421" s="4" t="str">
        <f t="shared" si="374"/>
        <v>Valid</v>
      </c>
      <c r="AD2421" t="s">
        <v>15995</v>
      </c>
      <c r="AE2421" s="11" t="s">
        <v>15996</v>
      </c>
    </row>
    <row r="2422" spans="1:31" ht="16" x14ac:dyDescent="0.2">
      <c r="A2422" t="s">
        <v>15997</v>
      </c>
      <c r="B2422">
        <v>6491</v>
      </c>
      <c r="C2422" t="str">
        <f t="shared" si="366"/>
        <v>store_doc_6491</v>
      </c>
      <c r="D2422" t="s">
        <v>15998</v>
      </c>
      <c r="E2422" t="s">
        <v>15999</v>
      </c>
      <c r="F2422">
        <v>19.180645999999999</v>
      </c>
      <c r="G2422">
        <v>100.91839</v>
      </c>
      <c r="H2422" t="str">
        <f t="shared" si="372"/>
        <v>https://www.google.com/maps/place/19.180646,100.91839</v>
      </c>
      <c r="I2422" t="s">
        <v>28</v>
      </c>
      <c r="J2422" t="s">
        <v>14067</v>
      </c>
      <c r="K2422" t="s">
        <v>16000</v>
      </c>
      <c r="L2422" t="s">
        <v>16001</v>
      </c>
      <c r="M2422" t="s">
        <v>5800</v>
      </c>
      <c r="N2422">
        <v>55120</v>
      </c>
      <c r="O2422" t="s">
        <v>16002</v>
      </c>
      <c r="P2422" t="s">
        <v>34</v>
      </c>
      <c r="Q2422" s="3" t="s">
        <v>35</v>
      </c>
      <c r="R2422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2" s="3" t="str">
        <f>VLOOKUP($B2422,[1]Offline!$A$2:$K$2447,2,FALSE)</f>
        <v>Supermarket</v>
      </c>
      <c r="T2422" s="3" t="str">
        <f>VLOOKUP($B2422,[1]Offline!$A$2:$K$2447,6,FALSE)</f>
        <v>06:00-21:00 (15Hrs)</v>
      </c>
      <c r="U2422" s="3" t="str">
        <f>VLOOKUP($B2422,[1]Offline!$A$2:$K$2447,8,FALSE)</f>
        <v>เลขที่ 192 ม.4 ต.วรนคร อ.ปัว จ.น่าน 55120</v>
      </c>
      <c r="V2422" s="11" t="str">
        <f t="shared" si="368"/>
        <v>เลขที่ 192 ม.4 ต.วรนคร อ.ปัว จ.น่าน 55120, โทรศัพท์: 081-245-7968</v>
      </c>
      <c r="W2422" s="3" t="str">
        <f>VLOOKUP($B2422,[1]Offline!$A$2:$K$2447,5,FALSE)</f>
        <v>sup091-ssm@lotuss.com</v>
      </c>
      <c r="X2422" s="3" t="str">
        <f>VLOOKUP($B2422,[1]Offline!$A$2:$K$2447,10,FALSE)</f>
        <v>0812457968</v>
      </c>
      <c r="Y2422" t="s">
        <v>16003</v>
      </c>
      <c r="Z2422" t="str">
        <f t="shared" si="369"/>
        <v>0812457968</v>
      </c>
      <c r="AA2422" t="str">
        <f t="shared" si="370"/>
        <v>081-245-7968</v>
      </c>
      <c r="AB2422" t="str">
        <f t="shared" si="371"/>
        <v>Valid</v>
      </c>
      <c r="AC2422" s="4" t="str">
        <f t="shared" si="374"/>
        <v>Valid</v>
      </c>
      <c r="AD2422" t="s">
        <v>16003</v>
      </c>
      <c r="AE2422" s="11" t="s">
        <v>16004</v>
      </c>
    </row>
    <row r="2423" spans="1:31" ht="16" x14ac:dyDescent="0.2">
      <c r="A2423" t="s">
        <v>16005</v>
      </c>
      <c r="B2423">
        <v>6492</v>
      </c>
      <c r="C2423" t="str">
        <f t="shared" si="366"/>
        <v>store_doc_6492</v>
      </c>
      <c r="D2423" t="s">
        <v>16006</v>
      </c>
      <c r="E2423" t="s">
        <v>16007</v>
      </c>
      <c r="F2423">
        <v>13.898059999999999</v>
      </c>
      <c r="G2423">
        <v>100.429664</v>
      </c>
      <c r="H2423" t="str">
        <f t="shared" si="372"/>
        <v>https://www.google.com/maps/place/13.89806,100.429664</v>
      </c>
      <c r="I2423" t="s">
        <v>28</v>
      </c>
      <c r="J2423" t="s">
        <v>14067</v>
      </c>
      <c r="K2423" t="s">
        <v>16008</v>
      </c>
      <c r="L2423" t="s">
        <v>231</v>
      </c>
      <c r="M2423" t="s">
        <v>232</v>
      </c>
      <c r="N2423">
        <v>11110</v>
      </c>
      <c r="O2423" t="s">
        <v>233</v>
      </c>
      <c r="P2423" t="s">
        <v>34</v>
      </c>
      <c r="Q2423" s="3" t="s">
        <v>35</v>
      </c>
      <c r="R2423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3" s="3" t="str">
        <f>VLOOKUP($B2423,[1]Offline!$A$2:$K$2447,2,FALSE)</f>
        <v>Supermarket</v>
      </c>
      <c r="T2423" s="3" t="str">
        <f>VLOOKUP($B2423,[1]Offline!$A$2:$K$2447,6,FALSE)</f>
        <v>08:00-21:00 (13Hrs)</v>
      </c>
      <c r="U2423" s="3" t="str">
        <f>VLOOKUP($B2423,[1]Offline!$A$2:$K$2447,8,FALSE)</f>
        <v>เลขที่ 222-240 ม.3 ต.บางรักพัฒนา อ.บางบัวทอง จ.นนทบุรี 11110</v>
      </c>
      <c r="V2423" s="11" t="str">
        <f t="shared" si="368"/>
        <v>เลขที่ 222-240 ม.3 ต.บางรักพัฒนา อ.บางบัวทอง จ.นนทบุรี 11110, โทรศัพท์: 097-263-6435</v>
      </c>
      <c r="W2423" s="3" t="str">
        <f>VLOOKUP($B2423,[1]Offline!$A$2:$K$2447,5,FALSE)</f>
        <v>sup092-ssm@lotuss.com</v>
      </c>
      <c r="X2423" s="3" t="str">
        <f>VLOOKUP($B2423,[1]Offline!$A$2:$K$2447,10,FALSE)</f>
        <v>0972636435</v>
      </c>
      <c r="Y2423" t="s">
        <v>16009</v>
      </c>
      <c r="Z2423" t="str">
        <f t="shared" si="369"/>
        <v>0972636435</v>
      </c>
      <c r="AA2423" t="str">
        <f t="shared" si="370"/>
        <v>097-263-6435</v>
      </c>
      <c r="AB2423" t="str">
        <f t="shared" si="371"/>
        <v>Valid</v>
      </c>
      <c r="AC2423" s="4" t="str">
        <f t="shared" si="374"/>
        <v>Valid</v>
      </c>
      <c r="AD2423" t="s">
        <v>16009</v>
      </c>
      <c r="AE2423" s="11" t="s">
        <v>16010</v>
      </c>
    </row>
    <row r="2424" spans="1:31" ht="16" x14ac:dyDescent="0.2">
      <c r="A2424" t="s">
        <v>16011</v>
      </c>
      <c r="B2424">
        <v>6493</v>
      </c>
      <c r="C2424" t="str">
        <f t="shared" si="366"/>
        <v>store_doc_6493</v>
      </c>
      <c r="D2424" t="s">
        <v>16012</v>
      </c>
      <c r="E2424" t="s">
        <v>16013</v>
      </c>
      <c r="F2424">
        <v>14.575917</v>
      </c>
      <c r="G2424">
        <v>100.771282</v>
      </c>
      <c r="H2424" t="str">
        <f t="shared" si="372"/>
        <v>https://www.google.com/maps/place/14.575917,100.771282</v>
      </c>
      <c r="I2424" t="s">
        <v>28</v>
      </c>
      <c r="J2424" t="s">
        <v>14067</v>
      </c>
      <c r="K2424" t="s">
        <v>16014</v>
      </c>
      <c r="L2424" t="s">
        <v>16015</v>
      </c>
      <c r="M2424" t="s">
        <v>1121</v>
      </c>
      <c r="N2424">
        <v>18270</v>
      </c>
      <c r="O2424" t="s">
        <v>16016</v>
      </c>
      <c r="P2424" t="s">
        <v>34</v>
      </c>
      <c r="Q2424" s="3" t="s">
        <v>35</v>
      </c>
      <c r="R2424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4" s="3" t="str">
        <f>VLOOKUP($B2424,[1]Offline!$A$2:$K$2447,2,FALSE)</f>
        <v>Supermarket</v>
      </c>
      <c r="T2424" s="3" t="str">
        <f>VLOOKUP($B2424,[1]Offline!$A$2:$K$2447,6,FALSE)</f>
        <v>07:00-21:00 (14Hrs)</v>
      </c>
      <c r="U2424" s="3" t="str">
        <f>VLOOKUP($B2424,[1]Offline!$A$2:$K$2447,8,FALSE)</f>
        <v>เลขที่ 542 หมู่ 11 ต.บ้านครัว อ.บ้านหมอ จ.สระบุรี 18270</v>
      </c>
      <c r="V2424" s="11" t="str">
        <f t="shared" si="368"/>
        <v>เลขที่ 542 หมู่ 11 ต.บ้านครัว อ.บ้านหมอ จ.สระบุรี 18270, โทรศัพท์: 081-234-7513</v>
      </c>
      <c r="W2424" s="3" t="str">
        <f>VLOOKUP($B2424,[1]Offline!$A$2:$K$2447,5,FALSE)</f>
        <v>sup093-ssm@lotuss.com</v>
      </c>
      <c r="X2424" s="3" t="str">
        <f>VLOOKUP($B2424,[1]Offline!$A$2:$K$2447,10,FALSE)</f>
        <v>0812347513</v>
      </c>
      <c r="Y2424" t="s">
        <v>16017</v>
      </c>
      <c r="Z2424" t="str">
        <f t="shared" si="369"/>
        <v>0812347513</v>
      </c>
      <c r="AA2424" t="str">
        <f t="shared" si="370"/>
        <v>081-234-7513</v>
      </c>
      <c r="AB2424" t="str">
        <f t="shared" si="371"/>
        <v>Valid</v>
      </c>
      <c r="AC2424" s="4" t="str">
        <f t="shared" si="374"/>
        <v>Valid</v>
      </c>
      <c r="AD2424" t="s">
        <v>16017</v>
      </c>
      <c r="AE2424" s="11" t="s">
        <v>16018</v>
      </c>
    </row>
    <row r="2425" spans="1:31" ht="16" x14ac:dyDescent="0.2">
      <c r="A2425" t="s">
        <v>16019</v>
      </c>
      <c r="B2425">
        <v>6494</v>
      </c>
      <c r="C2425" t="str">
        <f t="shared" si="366"/>
        <v>store_doc_6494</v>
      </c>
      <c r="D2425" t="s">
        <v>16020</v>
      </c>
      <c r="E2425" t="s">
        <v>16021</v>
      </c>
      <c r="F2425">
        <v>7.7354430000000001</v>
      </c>
      <c r="G2425">
        <v>100.01136</v>
      </c>
      <c r="H2425" t="str">
        <f t="shared" si="372"/>
        <v>https://www.google.com/maps/place/7.735443,100.01136</v>
      </c>
      <c r="I2425" t="s">
        <v>28</v>
      </c>
      <c r="J2425" t="s">
        <v>14067</v>
      </c>
      <c r="K2425" t="s">
        <v>16022</v>
      </c>
      <c r="L2425" t="s">
        <v>16023</v>
      </c>
      <c r="M2425" t="s">
        <v>3106</v>
      </c>
      <c r="N2425">
        <v>93110</v>
      </c>
      <c r="O2425" t="s">
        <v>16024</v>
      </c>
      <c r="P2425" t="s">
        <v>34</v>
      </c>
      <c r="Q2425" s="3" t="s">
        <v>35</v>
      </c>
      <c r="R2425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5" s="3" t="str">
        <f>VLOOKUP($B2425,[1]Offline!$A$2:$K$2447,2,FALSE)</f>
        <v>Supermarket</v>
      </c>
      <c r="T2425" s="3" t="str">
        <f>VLOOKUP($B2425,[1]Offline!$A$2:$K$2447,6,FALSE)</f>
        <v>08:00-20:00 (12Hrs)</v>
      </c>
      <c r="U2425" s="3" t="str">
        <f>VLOOKUP($B2425,[1]Offline!$A$2:$K$2447,8,FALSE)</f>
        <v>เลขที่ 228 หมู่ 5 ต.ควนขนุน อ.ควนขนุน จ.พัทลุง 93110</v>
      </c>
      <c r="V2425" s="11" t="str">
        <f t="shared" si="368"/>
        <v>เลขที่ 228 หมู่ 5 ต.ควนขนุน อ.ควนขนุน จ.พัทลุง 93110, โทรศัพท์: 081-234-7514</v>
      </c>
      <c r="W2425" s="3" t="str">
        <f>VLOOKUP($B2425,[1]Offline!$A$2:$K$2447,5,FALSE)</f>
        <v>sup094-ssm@lotuss.com</v>
      </c>
      <c r="X2425" s="3" t="str">
        <f>VLOOKUP($B2425,[1]Offline!$A$2:$K$2447,10,FALSE)</f>
        <v>0812347514</v>
      </c>
      <c r="Y2425" t="s">
        <v>16025</v>
      </c>
      <c r="Z2425" t="str">
        <f t="shared" si="369"/>
        <v>0812347514</v>
      </c>
      <c r="AA2425" t="str">
        <f t="shared" si="370"/>
        <v>081-234-7514</v>
      </c>
      <c r="AB2425" t="str">
        <f t="shared" si="371"/>
        <v>Valid</v>
      </c>
      <c r="AC2425" s="4" t="str">
        <f t="shared" si="374"/>
        <v>Valid</v>
      </c>
      <c r="AD2425" t="s">
        <v>16025</v>
      </c>
      <c r="AE2425" s="11" t="s">
        <v>16026</v>
      </c>
    </row>
    <row r="2426" spans="1:31" ht="16" x14ac:dyDescent="0.2">
      <c r="A2426" t="s">
        <v>16027</v>
      </c>
      <c r="B2426">
        <v>6495</v>
      </c>
      <c r="C2426" t="str">
        <f t="shared" si="366"/>
        <v>store_doc_6495</v>
      </c>
      <c r="D2426" t="s">
        <v>16028</v>
      </c>
      <c r="E2426" t="s">
        <v>16029</v>
      </c>
      <c r="F2426">
        <v>8.3883500000000009</v>
      </c>
      <c r="G2426">
        <v>98.270134999999996</v>
      </c>
      <c r="H2426" t="str">
        <f t="shared" si="372"/>
        <v>https://www.google.com/maps/place/8.38835,98.270135</v>
      </c>
      <c r="I2426" t="s">
        <v>28</v>
      </c>
      <c r="J2426" t="s">
        <v>14067</v>
      </c>
      <c r="K2426" t="s">
        <v>16030</v>
      </c>
      <c r="L2426" t="s">
        <v>6939</v>
      </c>
      <c r="M2426" t="s">
        <v>3157</v>
      </c>
      <c r="N2426">
        <v>82120</v>
      </c>
      <c r="O2426" t="s">
        <v>6940</v>
      </c>
      <c r="P2426" t="s">
        <v>34</v>
      </c>
      <c r="Q2426" s="3" t="s">
        <v>35</v>
      </c>
      <c r="R2426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6" s="3" t="str">
        <f>VLOOKUP($B2426,[1]Offline!$A$2:$K$2447,2,FALSE)</f>
        <v>Supermarket</v>
      </c>
      <c r="T2426" s="3" t="str">
        <f>VLOOKUP($B2426,[1]Offline!$A$2:$K$2447,6,FALSE)</f>
        <v>07:00-21:00 (14Hrs)</v>
      </c>
      <c r="U2426" s="3" t="str">
        <f>VLOOKUP($B2426,[1]Offline!$A$2:$K$2447,8,FALSE)</f>
        <v>เลขที่ 3/60 หมู่ 2 ต.ท้ายเหมือง อ.ท้ายเหมือง จ.พังงา 82120</v>
      </c>
      <c r="V2426" s="11" t="str">
        <f t="shared" si="368"/>
        <v>เลขที่ 3/60 หมู่ 2 ต.ท้ายเหมือง อ.ท้ายเหมือง จ.พังงา 82120, โทรศัพท์: 081-234-7515</v>
      </c>
      <c r="W2426" s="3" t="str">
        <f>VLOOKUP($B2426,[1]Offline!$A$2:$K$2447,5,FALSE)</f>
        <v>sup095-ssm@lotuss.com</v>
      </c>
      <c r="X2426" s="3" t="str">
        <f>VLOOKUP($B2426,[1]Offline!$A$2:$K$2447,10,FALSE)</f>
        <v>0812347515</v>
      </c>
      <c r="Y2426" t="s">
        <v>16031</v>
      </c>
      <c r="Z2426" t="str">
        <f t="shared" si="369"/>
        <v>0812347515</v>
      </c>
      <c r="AA2426" t="str">
        <f t="shared" si="370"/>
        <v>081-234-7515</v>
      </c>
      <c r="AB2426" t="str">
        <f t="shared" si="371"/>
        <v>Valid</v>
      </c>
      <c r="AC2426" s="4" t="str">
        <f t="shared" si="374"/>
        <v>Valid</v>
      </c>
      <c r="AD2426" t="s">
        <v>16031</v>
      </c>
      <c r="AE2426" s="11" t="s">
        <v>16032</v>
      </c>
    </row>
    <row r="2427" spans="1:31" ht="16" x14ac:dyDescent="0.2">
      <c r="A2427" t="s">
        <v>16033</v>
      </c>
      <c r="B2427">
        <v>6496</v>
      </c>
      <c r="C2427" t="str">
        <f t="shared" si="366"/>
        <v>store_doc_6496</v>
      </c>
      <c r="D2427" t="s">
        <v>16034</v>
      </c>
      <c r="E2427" t="s">
        <v>16035</v>
      </c>
      <c r="F2427">
        <v>16.676452000000001</v>
      </c>
      <c r="G2427">
        <v>99.590553</v>
      </c>
      <c r="H2427" t="str">
        <f t="shared" si="372"/>
        <v>https://www.google.com/maps/place/16.676452,99.590553</v>
      </c>
      <c r="I2427" t="s">
        <v>28</v>
      </c>
      <c r="J2427" t="s">
        <v>14067</v>
      </c>
      <c r="K2427" t="s">
        <v>16036</v>
      </c>
      <c r="L2427" t="s">
        <v>16037</v>
      </c>
      <c r="M2427" t="s">
        <v>5846</v>
      </c>
      <c r="N2427">
        <v>62110</v>
      </c>
      <c r="O2427" t="s">
        <v>16038</v>
      </c>
      <c r="P2427" t="s">
        <v>34</v>
      </c>
      <c r="Q2427" s="3" t="s">
        <v>35</v>
      </c>
      <c r="R2427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7" s="3" t="str">
        <f>VLOOKUP($B2427,[1]Offline!$A$2:$K$2447,2,FALSE)</f>
        <v>Supermarket</v>
      </c>
      <c r="T2427" s="3" t="str">
        <f>VLOOKUP($B2427,[1]Offline!$A$2:$K$2447,6,FALSE)</f>
        <v>07:00-21:00 (14Hrs)</v>
      </c>
      <c r="U2427" s="3" t="str">
        <f>VLOOKUP($B2427,[1]Offline!$A$2:$K$2447,8,FALSE)</f>
        <v>เลขที่ 82 ม.1 ต.ถ้ำกระต่ายทอง อ.พรานกระต่าย จ.กำแพงเพชร 62110</v>
      </c>
      <c r="V2427" s="11" t="str">
        <f t="shared" si="368"/>
        <v>เลขที่ 82 ม.1 ต.ถ้ำกระต่ายทอง อ.พรานกระต่าย จ.กำแพงเพชร 62110, โทรศัพท์: 081-234-7516</v>
      </c>
      <c r="W2427" s="3" t="str">
        <f>VLOOKUP($B2427,[1]Offline!$A$2:$K$2447,5,FALSE)</f>
        <v>sup096-ssm@lotuss.com</v>
      </c>
      <c r="X2427" s="3" t="str">
        <f>VLOOKUP($B2427,[1]Offline!$A$2:$K$2447,10,FALSE)</f>
        <v>0812347516</v>
      </c>
      <c r="Y2427" t="s">
        <v>16039</v>
      </c>
      <c r="Z2427" t="str">
        <f t="shared" si="369"/>
        <v>0812347516</v>
      </c>
      <c r="AA2427" t="str">
        <f t="shared" si="370"/>
        <v>081-234-7516</v>
      </c>
      <c r="AB2427" t="str">
        <f t="shared" si="371"/>
        <v>Valid</v>
      </c>
      <c r="AC2427" s="4" t="str">
        <f t="shared" si="374"/>
        <v>Valid</v>
      </c>
      <c r="AD2427" t="s">
        <v>16039</v>
      </c>
      <c r="AE2427" s="11" t="s">
        <v>16040</v>
      </c>
    </row>
    <row r="2428" spans="1:31" ht="16" x14ac:dyDescent="0.2">
      <c r="A2428" t="s">
        <v>16041</v>
      </c>
      <c r="B2428">
        <v>6497</v>
      </c>
      <c r="C2428" t="str">
        <f t="shared" si="366"/>
        <v>store_doc_6497</v>
      </c>
      <c r="D2428" t="s">
        <v>16042</v>
      </c>
      <c r="E2428" t="s">
        <v>16043</v>
      </c>
      <c r="F2428">
        <v>14.253202</v>
      </c>
      <c r="G2428">
        <v>99.819374999999994</v>
      </c>
      <c r="H2428" t="str">
        <f t="shared" si="372"/>
        <v>https://www.google.com/maps/place/14.253202,99.819375</v>
      </c>
      <c r="I2428" t="s">
        <v>28</v>
      </c>
      <c r="J2428" t="s">
        <v>14067</v>
      </c>
      <c r="K2428" t="s">
        <v>16044</v>
      </c>
      <c r="L2428" t="s">
        <v>16045</v>
      </c>
      <c r="M2428" t="s">
        <v>4831</v>
      </c>
      <c r="N2428">
        <v>71140</v>
      </c>
      <c r="O2428" t="s">
        <v>16046</v>
      </c>
      <c r="P2428" t="s">
        <v>34</v>
      </c>
      <c r="Q2428" s="3" t="s">
        <v>35</v>
      </c>
      <c r="R2428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8" s="3" t="str">
        <f>VLOOKUP($B2428,[1]Offline!$A$2:$K$2447,2,FALSE)</f>
        <v>Supermarket</v>
      </c>
      <c r="T2428" s="3" t="str">
        <f>VLOOKUP($B2428,[1]Offline!$A$2:$K$2447,6,FALSE)</f>
        <v>08:00-20:00 (12Hrs)</v>
      </c>
      <c r="U2428" s="3" t="str">
        <f>VLOOKUP($B2428,[1]Offline!$A$2:$K$2447,8,FALSE)</f>
        <v>เลขที่ 149 หมู่ 5 ต.รางหวาย อ.พนมทวน จ.กาญจนบุรี 71170</v>
      </c>
      <c r="V2428" s="11" t="str">
        <f t="shared" si="368"/>
        <v>เลขที่ 149 หมู่ 5 ต.รางหวาย อ.พนมทวน จ.กาญจนบุรี 71170, โทรศัพท์: 081-246-9081</v>
      </c>
      <c r="W2428" s="3" t="str">
        <f>VLOOKUP($B2428,[1]Offline!$A$2:$K$2447,5,FALSE)</f>
        <v>sup097-ssm@lotuss.com</v>
      </c>
      <c r="X2428" s="3" t="str">
        <f>VLOOKUP($B2428,[1]Offline!$A$2:$K$2447,10,FALSE)</f>
        <v>0812469081</v>
      </c>
      <c r="Y2428" t="s">
        <v>16047</v>
      </c>
      <c r="Z2428" t="str">
        <f t="shared" si="369"/>
        <v>0812469081</v>
      </c>
      <c r="AA2428" t="str">
        <f t="shared" si="370"/>
        <v>081-246-9081</v>
      </c>
      <c r="AB2428" t="str">
        <f t="shared" si="371"/>
        <v>Valid</v>
      </c>
      <c r="AC2428" s="4" t="str">
        <f t="shared" si="374"/>
        <v>Valid</v>
      </c>
      <c r="AD2428" t="s">
        <v>16047</v>
      </c>
      <c r="AE2428" s="11" t="s">
        <v>16048</v>
      </c>
    </row>
    <row r="2429" spans="1:31" ht="16" x14ac:dyDescent="0.2">
      <c r="A2429" t="s">
        <v>16049</v>
      </c>
      <c r="B2429">
        <v>6498</v>
      </c>
      <c r="C2429" t="str">
        <f t="shared" si="366"/>
        <v>store_doc_6498</v>
      </c>
      <c r="D2429" t="s">
        <v>16050</v>
      </c>
      <c r="E2429" t="s">
        <v>16051</v>
      </c>
      <c r="F2429">
        <v>14.039248000000001</v>
      </c>
      <c r="G2429">
        <v>99.788903000000005</v>
      </c>
      <c r="H2429" t="str">
        <f t="shared" si="372"/>
        <v>https://www.google.com/maps/place/14.039248,99.788903</v>
      </c>
      <c r="I2429" t="s">
        <v>28</v>
      </c>
      <c r="J2429" t="s">
        <v>14067</v>
      </c>
      <c r="K2429" t="s">
        <v>16052</v>
      </c>
      <c r="L2429" t="s">
        <v>15593</v>
      </c>
      <c r="M2429" t="s">
        <v>4831</v>
      </c>
      <c r="N2429">
        <v>71130</v>
      </c>
      <c r="O2429" t="s">
        <v>16053</v>
      </c>
      <c r="P2429" t="s">
        <v>34</v>
      </c>
      <c r="Q2429" s="3" t="s">
        <v>35</v>
      </c>
      <c r="R2429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29" s="3" t="str">
        <f>VLOOKUP($B2429,[1]Offline!$A$2:$K$2447,2,FALSE)</f>
        <v>Supermarket</v>
      </c>
      <c r="T2429" s="3" t="str">
        <f>VLOOKUP($B2429,[1]Offline!$A$2:$K$2447,6,FALSE)</f>
        <v>07:00-20:00 (13Hrs)</v>
      </c>
      <c r="U2429" s="3" t="str">
        <f>VLOOKUP($B2429,[1]Offline!$A$2:$K$2447,8,FALSE)</f>
        <v>เลขที่ 115/4 หมู่ 10 ต.พระแท่น อ.ท่ามะกา จ.กาญจนบุรี 71130</v>
      </c>
      <c r="V2429" s="11" t="str">
        <f t="shared" si="368"/>
        <v>เลขที่ 115/4 หมู่ 10 ต.พระแท่น อ.ท่ามะกา จ.กาญจนบุรี 71130, โทรศัพท์: 081-234-7518</v>
      </c>
      <c r="W2429" s="3" t="str">
        <f>VLOOKUP($B2429,[1]Offline!$A$2:$K$2447,5,FALSE)</f>
        <v>sup098-ssm@lotuss.com</v>
      </c>
      <c r="X2429" s="3" t="str">
        <f>VLOOKUP($B2429,[1]Offline!$A$2:$K$2447,10,FALSE)</f>
        <v>0812347518</v>
      </c>
      <c r="Y2429" t="s">
        <v>16054</v>
      </c>
      <c r="Z2429" t="str">
        <f t="shared" si="369"/>
        <v>0812347518</v>
      </c>
      <c r="AA2429" t="str">
        <f t="shared" si="370"/>
        <v>081-234-7518</v>
      </c>
      <c r="AB2429" t="str">
        <f t="shared" si="371"/>
        <v>Valid</v>
      </c>
      <c r="AC2429" s="4" t="str">
        <f t="shared" si="374"/>
        <v>Valid</v>
      </c>
      <c r="AD2429" t="s">
        <v>16054</v>
      </c>
      <c r="AE2429" s="11" t="s">
        <v>16055</v>
      </c>
    </row>
    <row r="2430" spans="1:31" ht="16" x14ac:dyDescent="0.2">
      <c r="A2430" t="s">
        <v>16056</v>
      </c>
      <c r="B2430">
        <v>6499</v>
      </c>
      <c r="C2430" t="str">
        <f t="shared" si="366"/>
        <v>store_doc_6499</v>
      </c>
      <c r="D2430" t="s">
        <v>16057</v>
      </c>
      <c r="E2430" t="s">
        <v>16058</v>
      </c>
      <c r="F2430">
        <v>15.396019000000001</v>
      </c>
      <c r="G2430">
        <v>104.551631</v>
      </c>
      <c r="H2430" t="str">
        <f t="shared" si="372"/>
        <v>https://www.google.com/maps/place/15.396019,104.551631</v>
      </c>
      <c r="I2430" t="s">
        <v>28</v>
      </c>
      <c r="J2430" t="s">
        <v>14067</v>
      </c>
      <c r="K2430" t="s">
        <v>16059</v>
      </c>
      <c r="L2430" t="s">
        <v>16060</v>
      </c>
      <c r="M2430" t="s">
        <v>4243</v>
      </c>
      <c r="N2430">
        <v>34150</v>
      </c>
      <c r="O2430" t="s">
        <v>16061</v>
      </c>
      <c r="P2430" t="s">
        <v>34</v>
      </c>
      <c r="Q2430" s="3" t="s">
        <v>35</v>
      </c>
      <c r="R2430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0" s="3" t="str">
        <f>VLOOKUP($B2430,[1]Offline!$A$2:$K$2447,2,FALSE)</f>
        <v>Supermarket</v>
      </c>
      <c r="T2430" s="3" t="str">
        <f>VLOOKUP($B2430,[1]Offline!$A$2:$K$2447,6,FALSE)</f>
        <v>06:00-21:00 (15Hrs)</v>
      </c>
      <c r="U2430" s="3" t="str">
        <f>VLOOKUP($B2430,[1]Offline!$A$2:$K$2447,8,FALSE)</f>
        <v>เลขที่ 689 ม. 4 ต.เขื่องใน อ.เขื่องใน จ.อุบลราชธานี 34150</v>
      </c>
      <c r="V2430" s="11" t="str">
        <f t="shared" si="368"/>
        <v>เลขที่ 689 ม. 4 ต.เขื่องใน อ.เขื่องใน จ.อุบลราชธานี 34150, โทรศัพท์: 081-234-7521</v>
      </c>
      <c r="W2430" s="3" t="str">
        <f>VLOOKUP($B2430,[1]Offline!$A$2:$K$2447,5,FALSE)</f>
        <v>sup099-ssm@lotuss.com</v>
      </c>
      <c r="X2430" s="3" t="str">
        <f>VLOOKUP($B2430,[1]Offline!$A$2:$K$2447,10,FALSE)</f>
        <v>0812347521</v>
      </c>
      <c r="Y2430" t="s">
        <v>16062</v>
      </c>
      <c r="Z2430" t="str">
        <f t="shared" si="369"/>
        <v>0812347521</v>
      </c>
      <c r="AA2430" t="str">
        <f t="shared" si="370"/>
        <v>081-234-7521</v>
      </c>
      <c r="AB2430" t="str">
        <f t="shared" si="371"/>
        <v>Valid</v>
      </c>
      <c r="AC2430" s="4" t="str">
        <f t="shared" si="374"/>
        <v>Valid</v>
      </c>
      <c r="AD2430" t="s">
        <v>16062</v>
      </c>
      <c r="AE2430" s="11" t="s">
        <v>16063</v>
      </c>
    </row>
    <row r="2431" spans="1:31" ht="16" x14ac:dyDescent="0.2">
      <c r="A2431" t="s">
        <v>16064</v>
      </c>
      <c r="B2431">
        <v>6540</v>
      </c>
      <c r="C2431" t="str">
        <f t="shared" si="366"/>
        <v>store_doc_6540</v>
      </c>
      <c r="D2431" t="s">
        <v>16065</v>
      </c>
      <c r="E2431" t="s">
        <v>16066</v>
      </c>
      <c r="F2431">
        <v>15.833684999999999</v>
      </c>
      <c r="G2431">
        <v>104.39386</v>
      </c>
      <c r="H2431" t="str">
        <f t="shared" si="372"/>
        <v>https://www.google.com/maps/place/15.833685,104.39386</v>
      </c>
      <c r="I2431" t="s">
        <v>28</v>
      </c>
      <c r="J2431" t="s">
        <v>14067</v>
      </c>
      <c r="K2431" t="s">
        <v>16067</v>
      </c>
      <c r="L2431" t="s">
        <v>16068</v>
      </c>
      <c r="M2431" t="s">
        <v>3758</v>
      </c>
      <c r="N2431">
        <v>35150</v>
      </c>
      <c r="O2431" t="s">
        <v>8061</v>
      </c>
      <c r="P2431" t="s">
        <v>34</v>
      </c>
      <c r="Q2431" s="3" t="s">
        <v>35</v>
      </c>
      <c r="R2431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1" s="3" t="str">
        <f>VLOOKUP($B2431,[1]Offline!$A$2:$K$2447,2,FALSE)</f>
        <v>Supermarket</v>
      </c>
      <c r="T2431" s="3" t="str">
        <f>VLOOKUP($B2431,[1]Offline!$A$2:$K$2447,6,FALSE)</f>
        <v>06:00-21:00 (15Hrs)</v>
      </c>
      <c r="U2431" s="3" t="str">
        <f>VLOOKUP($B2431,[1]Offline!$A$2:$K$2447,8,FALSE)</f>
        <v>เลขที่ 415 ม.6 ต.โพธิ์ไทร อ.ป่าติ้ว จ.ยโสธร 35150</v>
      </c>
      <c r="V2431" s="11" t="str">
        <f t="shared" si="368"/>
        <v>เลขที่ 415 ม.6 ต.โพธิ์ไทร อ.ป่าติ้ว จ.ยโสธร 35150, โทรศัพท์: 081-234-7523</v>
      </c>
      <c r="W2431" s="3" t="str">
        <f>VLOOKUP($B2431,[1]Offline!$A$2:$K$2447,5,FALSE)</f>
        <v>sup540-ssm@lotuss.com</v>
      </c>
      <c r="X2431" s="3" t="str">
        <f>VLOOKUP($B2431,[1]Offline!$A$2:$K$2447,10,FALSE)</f>
        <v>0812347523</v>
      </c>
      <c r="Y2431" t="s">
        <v>16069</v>
      </c>
      <c r="Z2431" t="str">
        <f t="shared" si="369"/>
        <v>0812347523</v>
      </c>
      <c r="AA2431" t="str">
        <f t="shared" si="370"/>
        <v>081-234-7523</v>
      </c>
      <c r="AB2431" t="str">
        <f t="shared" si="371"/>
        <v>Valid</v>
      </c>
      <c r="AC2431" s="4" t="str">
        <f t="shared" si="374"/>
        <v>Valid</v>
      </c>
      <c r="AD2431" t="s">
        <v>16069</v>
      </c>
      <c r="AE2431" s="11" t="s">
        <v>16070</v>
      </c>
    </row>
    <row r="2432" spans="1:31" ht="16" x14ac:dyDescent="0.2">
      <c r="A2432" t="s">
        <v>16071</v>
      </c>
      <c r="B2432">
        <v>6541</v>
      </c>
      <c r="C2432" t="str">
        <f t="shared" si="366"/>
        <v>store_doc_6541</v>
      </c>
      <c r="D2432" t="s">
        <v>16072</v>
      </c>
      <c r="E2432" t="s">
        <v>16073</v>
      </c>
      <c r="F2432">
        <v>16.025593000000001</v>
      </c>
      <c r="G2432">
        <v>104.33766</v>
      </c>
      <c r="H2432" t="str">
        <f t="shared" si="372"/>
        <v>https://www.google.com/maps/place/16.025593,104.33766</v>
      </c>
      <c r="I2432" t="s">
        <v>28</v>
      </c>
      <c r="J2432" t="s">
        <v>14067</v>
      </c>
      <c r="K2432" t="s">
        <v>16074</v>
      </c>
      <c r="L2432" t="s">
        <v>16075</v>
      </c>
      <c r="M2432" t="s">
        <v>3758</v>
      </c>
      <c r="N2432">
        <v>35140</v>
      </c>
      <c r="O2432" t="s">
        <v>16076</v>
      </c>
      <c r="P2432" t="s">
        <v>34</v>
      </c>
      <c r="Q2432" s="3" t="s">
        <v>35</v>
      </c>
      <c r="R2432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2" s="3" t="str">
        <f>VLOOKUP($B2432,[1]Offline!$A$2:$K$2447,2,FALSE)</f>
        <v>Supermarket</v>
      </c>
      <c r="T2432" s="3" t="str">
        <f>VLOOKUP($B2432,[1]Offline!$A$2:$K$2447,6,FALSE)</f>
        <v>06:00-21:00 (15Hrs)</v>
      </c>
      <c r="U2432" s="3" t="str">
        <f>VLOOKUP($B2432,[1]Offline!$A$2:$K$2447,8,FALSE)</f>
        <v>เลขที่ 395 ม.14 ต.กุดชุม อ.กุดชุม จ.ยโสธร 35140</v>
      </c>
      <c r="V2432" s="11" t="str">
        <f t="shared" si="368"/>
        <v>เลขที่ 395 ม.14 ต.กุดชุม อ.กุดชุม จ.ยโสธร 35140, โทรศัพท์: 081-249-9313</v>
      </c>
      <c r="W2432" s="3" t="str">
        <f>VLOOKUP($B2432,[1]Offline!$A$2:$K$2447,5,FALSE)</f>
        <v>sup541-ssm@lotuss.com</v>
      </c>
      <c r="X2432" s="3" t="str">
        <f>VLOOKUP($B2432,[1]Offline!$A$2:$K$2447,10,FALSE)</f>
        <v>0812499313</v>
      </c>
      <c r="Y2432" t="s">
        <v>16077</v>
      </c>
      <c r="Z2432" t="str">
        <f t="shared" si="369"/>
        <v>0812499313</v>
      </c>
      <c r="AA2432" t="str">
        <f t="shared" si="370"/>
        <v>081-249-9313</v>
      </c>
      <c r="AB2432" t="str">
        <f t="shared" si="371"/>
        <v>Valid</v>
      </c>
      <c r="AC2432" s="4" t="str">
        <f t="shared" si="374"/>
        <v>Valid</v>
      </c>
      <c r="AD2432" t="s">
        <v>16077</v>
      </c>
      <c r="AE2432" s="11" t="s">
        <v>16078</v>
      </c>
    </row>
    <row r="2433" spans="1:31" ht="16" x14ac:dyDescent="0.2">
      <c r="A2433" t="s">
        <v>16079</v>
      </c>
      <c r="B2433">
        <v>6542</v>
      </c>
      <c r="C2433" t="str">
        <f t="shared" si="366"/>
        <v>store_doc_6542</v>
      </c>
      <c r="D2433" t="s">
        <v>16080</v>
      </c>
      <c r="E2433" t="s">
        <v>16081</v>
      </c>
      <c r="F2433">
        <v>17.855885000000001</v>
      </c>
      <c r="G2433">
        <v>103.76325300000001</v>
      </c>
      <c r="H2433" t="str">
        <f t="shared" si="372"/>
        <v>https://www.google.com/maps/place/17.855885,103.763253</v>
      </c>
      <c r="I2433" t="s">
        <v>28</v>
      </c>
      <c r="J2433" t="s">
        <v>14067</v>
      </c>
      <c r="K2433" t="s">
        <v>16082</v>
      </c>
      <c r="L2433" t="s">
        <v>16083</v>
      </c>
      <c r="M2433" t="s">
        <v>5582</v>
      </c>
      <c r="N2433">
        <v>47250</v>
      </c>
      <c r="O2433" t="s">
        <v>16084</v>
      </c>
      <c r="P2433" t="s">
        <v>34</v>
      </c>
      <c r="Q2433" s="3" t="s">
        <v>35</v>
      </c>
      <c r="R2433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3" s="3" t="str">
        <f>VLOOKUP($B2433,[1]Offline!$A$2:$K$2447,2,FALSE)</f>
        <v>Supermarket</v>
      </c>
      <c r="T2433" s="3" t="str">
        <f>VLOOKUP($B2433,[1]Offline!$A$2:$K$2447,6,FALSE)</f>
        <v>07:00-21:00 (14Hrs)</v>
      </c>
      <c r="U2433" s="3" t="str">
        <f>VLOOKUP($B2433,[1]Offline!$A$2:$K$2447,8,FALSE)</f>
        <v>เลขที่ 250  ม. 11  ต.คำตากล้า  อ.คำตากล้า จ.สกลนคร 47250</v>
      </c>
      <c r="V2433" s="11" t="str">
        <f t="shared" si="368"/>
        <v>เลขที่ 250  ม. 11  ต.คำตากล้า  อ.คำตากล้า จ.สกลนคร 47250, โทรศัพท์: 081-234-7525</v>
      </c>
      <c r="W2433" s="3" t="str">
        <f>VLOOKUP($B2433,[1]Offline!$A$2:$K$2447,5,FALSE)</f>
        <v>sup542-ssm@lotuss.com</v>
      </c>
      <c r="X2433" s="3" t="str">
        <f>VLOOKUP($B2433,[1]Offline!$A$2:$K$2447,10,FALSE)</f>
        <v>0812347525</v>
      </c>
      <c r="Y2433" t="s">
        <v>16085</v>
      </c>
      <c r="Z2433" t="str">
        <f t="shared" si="369"/>
        <v>0812347525</v>
      </c>
      <c r="AA2433" t="str">
        <f t="shared" si="370"/>
        <v>081-234-7525</v>
      </c>
      <c r="AB2433" t="str">
        <f t="shared" si="371"/>
        <v>Valid</v>
      </c>
      <c r="AC2433" s="4" t="str">
        <f t="shared" si="374"/>
        <v>Valid</v>
      </c>
      <c r="AD2433" t="s">
        <v>16085</v>
      </c>
      <c r="AE2433" s="11" t="s">
        <v>16086</v>
      </c>
    </row>
    <row r="2434" spans="1:31" ht="16" x14ac:dyDescent="0.2">
      <c r="A2434" t="s">
        <v>16087</v>
      </c>
      <c r="B2434">
        <v>6543</v>
      </c>
      <c r="C2434" t="str">
        <f t="shared" si="366"/>
        <v>store_doc_6543</v>
      </c>
      <c r="D2434" t="s">
        <v>16088</v>
      </c>
      <c r="E2434" t="s">
        <v>16089</v>
      </c>
      <c r="F2434">
        <v>13.461690000000001</v>
      </c>
      <c r="G2434">
        <v>101.093112</v>
      </c>
      <c r="H2434" t="str">
        <f t="shared" si="372"/>
        <v>https://www.google.com/maps/place/13.46169,101.093112</v>
      </c>
      <c r="I2434" t="s">
        <v>28</v>
      </c>
      <c r="J2434" t="s">
        <v>14067</v>
      </c>
      <c r="K2434" t="s">
        <v>16090</v>
      </c>
      <c r="L2434" t="s">
        <v>4026</v>
      </c>
      <c r="M2434" t="s">
        <v>1528</v>
      </c>
      <c r="N2434">
        <v>20160</v>
      </c>
      <c r="O2434" t="s">
        <v>16091</v>
      </c>
      <c r="P2434" t="s">
        <v>34</v>
      </c>
      <c r="Q2434" s="3" t="s">
        <v>35</v>
      </c>
      <c r="R2434" s="3" t="str">
        <f t="shared" si="367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4" s="3" t="str">
        <f>VLOOKUP($B2434,[1]Offline!$A$2:$K$2447,2,FALSE)</f>
        <v>Supermarket</v>
      </c>
      <c r="T2434" s="3" t="str">
        <f>VLOOKUP($B2434,[1]Offline!$A$2:$K$2447,6,FALSE)</f>
        <v>07:00-21:00 (14Hrs)</v>
      </c>
      <c r="U2434" s="3" t="str">
        <f>VLOOKUP($B2434,[1]Offline!$A$2:$K$2447,8,FALSE)</f>
        <v>เลขที่ 250 หมู่ 10 ต.พานทอง อ.พานทอง จ.ชลบุรี 20160</v>
      </c>
      <c r="V2434" s="11" t="str">
        <f t="shared" si="368"/>
        <v>เลขที่ 250 หมู่ 10 ต.พานทอง อ.พานทอง จ.ชลบุรี 20160, โทรศัพท์: ยังไม่มีเบอร์สาขา</v>
      </c>
      <c r="W2434" s="3" t="str">
        <f>VLOOKUP($B2434,[1]Offline!$A$2:$K$2447,5,FALSE)</f>
        <v>sup543-ssm@lotuss.com</v>
      </c>
      <c r="X2434" s="3" t="str">
        <f>VLOOKUP($B2434,[1]Offline!$A$2:$K$2447,10,FALSE)</f>
        <v>0ยังไม่มีเบอร์สาขา</v>
      </c>
      <c r="Y2434" t="s">
        <v>1580</v>
      </c>
      <c r="Z2434" t="str">
        <f t="shared" si="369"/>
        <v>ยังไม่มีเบอร์สาขา</v>
      </c>
      <c r="AA2434" t="str">
        <f t="shared" si="370"/>
        <v>ยังไม่มีเบอร์สาขา</v>
      </c>
      <c r="AB2434" t="str">
        <f t="shared" si="371"/>
        <v>Invalid</v>
      </c>
      <c r="AC2434" s="4" t="str">
        <f t="shared" si="374"/>
        <v>Invalid</v>
      </c>
      <c r="AD2434" t="s">
        <v>1580</v>
      </c>
      <c r="AE2434" s="11" t="s">
        <v>1580</v>
      </c>
    </row>
    <row r="2435" spans="1:31" ht="16" x14ac:dyDescent="0.2">
      <c r="A2435" t="s">
        <v>16092</v>
      </c>
      <c r="B2435">
        <v>6544</v>
      </c>
      <c r="C2435" t="str">
        <f t="shared" ref="C2435:C2498" si="375">CONCATENATE("store_doc_",B2435)</f>
        <v>store_doc_6544</v>
      </c>
      <c r="D2435" t="s">
        <v>16093</v>
      </c>
      <c r="E2435" t="s">
        <v>16094</v>
      </c>
      <c r="F2435">
        <v>7.379696</v>
      </c>
      <c r="G2435">
        <v>99.673186000000001</v>
      </c>
      <c r="H2435" t="str">
        <f t="shared" si="372"/>
        <v>https://www.google.com/maps/place/7.379696,99.673186</v>
      </c>
      <c r="I2435" t="s">
        <v>28</v>
      </c>
      <c r="J2435" t="s">
        <v>14067</v>
      </c>
      <c r="K2435" t="s">
        <v>16095</v>
      </c>
      <c r="L2435" t="s">
        <v>16096</v>
      </c>
      <c r="M2435" t="s">
        <v>4790</v>
      </c>
      <c r="N2435">
        <v>92140</v>
      </c>
      <c r="O2435" t="s">
        <v>16097</v>
      </c>
      <c r="P2435" t="s">
        <v>34</v>
      </c>
      <c r="Q2435" s="3" t="s">
        <v>35</v>
      </c>
      <c r="R2435" s="3" t="str">
        <f t="shared" ref="R2435:R2498" si="376">_xlfn.CONCAT($Q2435,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5" s="3" t="str">
        <f>VLOOKUP($B2435,[1]Offline!$A$2:$K$2447,2,FALSE)</f>
        <v>Supermarket</v>
      </c>
      <c r="T2435" s="3" t="str">
        <f>VLOOKUP($B2435,[1]Offline!$A$2:$K$2447,6,FALSE)</f>
        <v>08:00-21:00 (13Hrs)</v>
      </c>
      <c r="U2435" s="3" t="str">
        <f>VLOOKUP($B2435,[1]Offline!$A$2:$K$2447,8,FALSE)</f>
        <v>เลขที่ 111/9 หมู่ 1 ถนนตรัง-ปะเหลียน ต.ย่านตาขาว อ.ย่านตาขาว จ.ตรัง 92140</v>
      </c>
      <c r="V2435" s="11" t="str">
        <f t="shared" ref="V2435:V2498" si="377">$U2435 &amp; ", โทรศัพท์: " &amp; $AE2435</f>
        <v>เลขที่ 111/9 หมู่ 1 ถนนตรัง-ปะเหลียน ต.ย่านตาขาว อ.ย่านตาขาว จ.ตรัง 92140, โทรศัพท์: 081-234-7527</v>
      </c>
      <c r="W2435" s="3" t="str">
        <f>VLOOKUP($B2435,[1]Offline!$A$2:$K$2447,5,FALSE)</f>
        <v>sup544-ssm@lotuss.com</v>
      </c>
      <c r="X2435" s="3" t="str">
        <f>VLOOKUP($B2435,[1]Offline!$A$2:$K$2447,10,FALSE)</f>
        <v>0812347527</v>
      </c>
      <c r="Y2435" t="s">
        <v>16098</v>
      </c>
      <c r="Z2435" t="str">
        <f t="shared" ref="Z2435:Z2498" si="378">SUBSTITUTE($Y2435, "-", "")</f>
        <v>0812347527</v>
      </c>
      <c r="AA2435" t="str">
        <f t="shared" ref="AA2435:AA2498" si="379">IF(LEN($Z2435)=9, TEXT($Z2435, "00-000-0000"), TEXT($Z2435, "000-000-0000"))</f>
        <v>081-234-7527</v>
      </c>
      <c r="AB2435" t="str">
        <f t="shared" ref="AB2435:AB2498" si="380">IF(AND(LEFT($Z2435,1)="0", OR(LEN($Z2435)=9, LEN($Z2435)=10)), "Valid", "Invalid")</f>
        <v>Valid</v>
      </c>
      <c r="AC2435" s="4" t="str">
        <f t="shared" si="374"/>
        <v>Valid</v>
      </c>
      <c r="AD2435" t="s">
        <v>16098</v>
      </c>
      <c r="AE2435" s="11" t="s">
        <v>16099</v>
      </c>
    </row>
    <row r="2436" spans="1:31" ht="16" x14ac:dyDescent="0.2">
      <c r="A2436" t="s">
        <v>16100</v>
      </c>
      <c r="B2436">
        <v>6545</v>
      </c>
      <c r="C2436" t="str">
        <f t="shared" si="375"/>
        <v>store_doc_6545</v>
      </c>
      <c r="D2436" t="s">
        <v>16101</v>
      </c>
      <c r="E2436" t="s">
        <v>16102</v>
      </c>
      <c r="F2436">
        <v>11.224773000000001</v>
      </c>
      <c r="G2436">
        <v>99.494690000000006</v>
      </c>
      <c r="H2436" t="str">
        <f t="shared" ref="H2436:H2499" si="381">CONCATENATE("https://www.google.com/maps/place/",F2436,",",G2436)</f>
        <v>https://www.google.com/maps/place/11.224773,99.49469</v>
      </c>
      <c r="I2436" t="s">
        <v>28</v>
      </c>
      <c r="J2436" t="s">
        <v>14067</v>
      </c>
      <c r="K2436" t="s">
        <v>16103</v>
      </c>
      <c r="L2436" t="s">
        <v>8041</v>
      </c>
      <c r="M2436" t="s">
        <v>1043</v>
      </c>
      <c r="N2436">
        <v>77140</v>
      </c>
      <c r="O2436" t="s">
        <v>8320</v>
      </c>
      <c r="P2436" t="s">
        <v>34</v>
      </c>
      <c r="Q2436" s="3" t="s">
        <v>35</v>
      </c>
      <c r="R2436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6" s="3" t="str">
        <f>VLOOKUP($B2436,[1]Offline!$A$2:$K$2447,2,FALSE)</f>
        <v>Supermarket</v>
      </c>
      <c r="T2436" s="3" t="str">
        <f>VLOOKUP($B2436,[1]Offline!$A$2:$K$2447,6,FALSE)</f>
        <v>08:00-21:00 (13Hrs)</v>
      </c>
      <c r="U2436" s="3" t="str">
        <f>VLOOKUP($B2436,[1]Offline!$A$2:$K$2447,8,FALSE)</f>
        <v>เลขที่ 3 หมู่ 5 ต.กำเนิดนพคุณ อ.บางสะพาน จ.ประจวบคีรีขันธ์ 77140</v>
      </c>
      <c r="V2436" s="11" t="str">
        <f t="shared" si="377"/>
        <v>เลขที่ 3 หมู่ 5 ต.กำเนิดนพคุณ อ.บางสะพาน จ.ประจวบคีรีขันธ์ 77140, โทรศัพท์: 081-234-7528</v>
      </c>
      <c r="W2436" s="3" t="str">
        <f>VLOOKUP($B2436,[1]Offline!$A$2:$K$2447,5,FALSE)</f>
        <v>sup545-ssm@lotuss.com</v>
      </c>
      <c r="X2436" s="3" t="str">
        <f>VLOOKUP($B2436,[1]Offline!$A$2:$K$2447,10,FALSE)</f>
        <v>0812347528</v>
      </c>
      <c r="Y2436" t="s">
        <v>16104</v>
      </c>
      <c r="Z2436" t="str">
        <f t="shared" si="378"/>
        <v>0812347528</v>
      </c>
      <c r="AA2436" t="str">
        <f t="shared" si="379"/>
        <v>081-234-7528</v>
      </c>
      <c r="AB2436" t="str">
        <f t="shared" si="380"/>
        <v>Valid</v>
      </c>
      <c r="AC2436" s="4" t="str">
        <f t="shared" si="374"/>
        <v>Valid</v>
      </c>
      <c r="AD2436" t="s">
        <v>16104</v>
      </c>
      <c r="AE2436" s="11" t="s">
        <v>16105</v>
      </c>
    </row>
    <row r="2437" spans="1:31" ht="16" x14ac:dyDescent="0.2">
      <c r="A2437" t="s">
        <v>16106</v>
      </c>
      <c r="B2437">
        <v>6546</v>
      </c>
      <c r="C2437" t="str">
        <f t="shared" si="375"/>
        <v>store_doc_6546</v>
      </c>
      <c r="D2437" t="s">
        <v>16107</v>
      </c>
      <c r="E2437" t="s">
        <v>16108</v>
      </c>
      <c r="F2437">
        <v>17.693072999999998</v>
      </c>
      <c r="G2437">
        <v>102.910725</v>
      </c>
      <c r="H2437" t="str">
        <f t="shared" si="381"/>
        <v>https://www.google.com/maps/place/17.693073,102.910725</v>
      </c>
      <c r="I2437" t="s">
        <v>28</v>
      </c>
      <c r="J2437" t="s">
        <v>14067</v>
      </c>
      <c r="K2437" t="s">
        <v>16109</v>
      </c>
      <c r="L2437" t="s">
        <v>10468</v>
      </c>
      <c r="M2437" t="s">
        <v>2605</v>
      </c>
      <c r="N2437">
        <v>41150</v>
      </c>
      <c r="O2437" t="s">
        <v>10469</v>
      </c>
      <c r="P2437" t="s">
        <v>34</v>
      </c>
      <c r="Q2437" s="3" t="s">
        <v>35</v>
      </c>
      <c r="R2437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7" s="3" t="str">
        <f>VLOOKUP($B2437,[1]Offline!$A$2:$K$2447,2,FALSE)</f>
        <v>Supermarket</v>
      </c>
      <c r="T2437" s="3" t="str">
        <f>VLOOKUP($B2437,[1]Offline!$A$2:$K$2447,6,FALSE)</f>
        <v>06:00-21:00 (15Hrs)</v>
      </c>
      <c r="U2437" s="3" t="str">
        <f>VLOOKUP($B2437,[1]Offline!$A$2:$K$2447,8,FALSE)</f>
        <v>เลขที่ 285 ม. 11 ต.เพ็ญ อ.เพ็ญ จ.อุดรธานี 41150</v>
      </c>
      <c r="V2437" s="11" t="str">
        <f t="shared" si="377"/>
        <v>เลขที่ 285 ม. 11 ต.เพ็ญ อ.เพ็ญ จ.อุดรธานี 41150, โทรศัพท์: 081-234-7529</v>
      </c>
      <c r="W2437" s="3" t="str">
        <f>VLOOKUP($B2437,[1]Offline!$A$2:$K$2447,5,FALSE)</f>
        <v>sup546-ssm@lotuss.com</v>
      </c>
      <c r="X2437" s="3" t="str">
        <f>VLOOKUP($B2437,[1]Offline!$A$2:$K$2447,10,FALSE)</f>
        <v>0812347529</v>
      </c>
      <c r="Y2437" t="s">
        <v>16110</v>
      </c>
      <c r="Z2437" t="str">
        <f t="shared" si="378"/>
        <v>0812347529</v>
      </c>
      <c r="AA2437" t="str">
        <f t="shared" si="379"/>
        <v>081-234-7529</v>
      </c>
      <c r="AB2437" t="str">
        <f t="shared" si="380"/>
        <v>Valid</v>
      </c>
      <c r="AC2437" s="4" t="str">
        <f t="shared" si="374"/>
        <v>Valid</v>
      </c>
      <c r="AD2437" t="s">
        <v>16110</v>
      </c>
      <c r="AE2437" s="11" t="s">
        <v>16111</v>
      </c>
    </row>
    <row r="2438" spans="1:31" ht="16" x14ac:dyDescent="0.2">
      <c r="A2438" t="s">
        <v>16112</v>
      </c>
      <c r="B2438">
        <v>6547</v>
      </c>
      <c r="C2438" t="str">
        <f t="shared" si="375"/>
        <v>store_doc_6547</v>
      </c>
      <c r="D2438" t="s">
        <v>16113</v>
      </c>
      <c r="E2438" t="s">
        <v>16114</v>
      </c>
      <c r="F2438">
        <v>7.1362370000000004</v>
      </c>
      <c r="G2438">
        <v>100.26378099999999</v>
      </c>
      <c r="H2438" t="str">
        <f t="shared" si="381"/>
        <v>https://www.google.com/maps/place/7.136237,100.263781</v>
      </c>
      <c r="I2438" t="s">
        <v>28</v>
      </c>
      <c r="J2438" t="s">
        <v>14067</v>
      </c>
      <c r="K2438" t="s">
        <v>16115</v>
      </c>
      <c r="L2438" t="s">
        <v>16116</v>
      </c>
      <c r="M2438" t="s">
        <v>3049</v>
      </c>
      <c r="N2438">
        <v>90180</v>
      </c>
      <c r="O2438" t="s">
        <v>16117</v>
      </c>
      <c r="P2438" t="s">
        <v>34</v>
      </c>
      <c r="Q2438" s="3" t="s">
        <v>35</v>
      </c>
      <c r="R2438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8" s="3" t="str">
        <f>VLOOKUP($B2438,[1]Offline!$A$2:$K$2447,2,FALSE)</f>
        <v>Supermarket</v>
      </c>
      <c r="T2438" s="3" t="str">
        <f>VLOOKUP($B2438,[1]Offline!$A$2:$K$2447,6,FALSE)</f>
        <v>08:00-21:00 (13Hrs)</v>
      </c>
      <c r="U2438" s="3" t="str">
        <f>VLOOKUP($B2438,[1]Offline!$A$2:$K$2447,8,FALSE)</f>
        <v>เลขที่ 445 หมู่ 1 ต.กำแพงเพชร อ.รัตภูมิ จ.สงขลา 90180</v>
      </c>
      <c r="V2438" s="11" t="str">
        <f t="shared" si="377"/>
        <v>เลขที่ 445 หมู่ 1 ต.กำแพงเพชร อ.รัตภูมิ จ.สงขลา 90180, โทรศัพท์: 081-234-7530</v>
      </c>
      <c r="W2438" s="3" t="str">
        <f>VLOOKUP($B2438,[1]Offline!$A$2:$K$2447,5,FALSE)</f>
        <v>sup547-ssm@lotuss.com</v>
      </c>
      <c r="X2438" s="3" t="str">
        <f>VLOOKUP($B2438,[1]Offline!$A$2:$K$2447,10,FALSE)</f>
        <v>0812347530</v>
      </c>
      <c r="Y2438" t="s">
        <v>16118</v>
      </c>
      <c r="Z2438" t="str">
        <f t="shared" si="378"/>
        <v>0812347530</v>
      </c>
      <c r="AA2438" t="str">
        <f t="shared" si="379"/>
        <v>081-234-7530</v>
      </c>
      <c r="AB2438" t="str">
        <f t="shared" si="380"/>
        <v>Valid</v>
      </c>
      <c r="AC2438" s="4" t="str">
        <f t="shared" si="374"/>
        <v>Valid</v>
      </c>
      <c r="AD2438" t="s">
        <v>16118</v>
      </c>
      <c r="AE2438" s="11" t="s">
        <v>16119</v>
      </c>
    </row>
    <row r="2439" spans="1:31" ht="16" x14ac:dyDescent="0.2">
      <c r="A2439" t="s">
        <v>16120</v>
      </c>
      <c r="B2439">
        <v>6548</v>
      </c>
      <c r="C2439" t="str">
        <f t="shared" si="375"/>
        <v>store_doc_6548</v>
      </c>
      <c r="D2439" t="s">
        <v>16121</v>
      </c>
      <c r="E2439" t="s">
        <v>16122</v>
      </c>
      <c r="F2439">
        <v>6.5272690000000004</v>
      </c>
      <c r="G2439">
        <v>100.417844</v>
      </c>
      <c r="H2439" t="str">
        <f t="shared" si="381"/>
        <v>https://www.google.com/maps/place/6.527269,100.417844</v>
      </c>
      <c r="I2439" t="s">
        <v>28</v>
      </c>
      <c r="J2439" t="s">
        <v>14067</v>
      </c>
      <c r="K2439" t="s">
        <v>16123</v>
      </c>
      <c r="L2439" t="s">
        <v>3479</v>
      </c>
      <c r="M2439" t="s">
        <v>3049</v>
      </c>
      <c r="N2439">
        <v>90320</v>
      </c>
      <c r="O2439" t="s">
        <v>16124</v>
      </c>
      <c r="P2439" t="s">
        <v>34</v>
      </c>
      <c r="Q2439" s="3" t="s">
        <v>35</v>
      </c>
      <c r="R2439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39" s="3" t="str">
        <f>VLOOKUP($B2439,[1]Offline!$A$2:$K$2447,2,FALSE)</f>
        <v>Supermarket</v>
      </c>
      <c r="T2439" s="3" t="str">
        <f>VLOOKUP($B2439,[1]Offline!$A$2:$K$2447,6,FALSE)</f>
        <v>07:00-21:00 (14Hrs)</v>
      </c>
      <c r="U2439" s="3" t="str">
        <f>VLOOKUP($B2439,[1]Offline!$A$2:$K$2447,8,FALSE)</f>
        <v>เลขที่ 33/22 หมู่ 7 ถนนกาญจนวนิช ต.สำนักขาม อ.สะเดา จ.สงขลา 90320</v>
      </c>
      <c r="V2439" s="11" t="str">
        <f t="shared" si="377"/>
        <v>เลขที่ 33/22 หมู่ 7 ถนนกาญจนวนิช ต.สำนักขาม อ.สะเดา จ.สงขลา 90320, โทรศัพท์: 081-234-7531</v>
      </c>
      <c r="W2439" s="3" t="str">
        <f>VLOOKUP($B2439,[1]Offline!$A$2:$K$2447,5,FALSE)</f>
        <v>sup548-ssm@lotuss.com</v>
      </c>
      <c r="X2439" s="3" t="str">
        <f>VLOOKUP($B2439,[1]Offline!$A$2:$K$2447,10,FALSE)</f>
        <v>0812347531</v>
      </c>
      <c r="Y2439" t="s">
        <v>16125</v>
      </c>
      <c r="Z2439" t="str">
        <f t="shared" si="378"/>
        <v>0812347531</v>
      </c>
      <c r="AA2439" t="str">
        <f t="shared" si="379"/>
        <v>081-234-7531</v>
      </c>
      <c r="AB2439" t="str">
        <f t="shared" si="380"/>
        <v>Valid</v>
      </c>
      <c r="AC2439" s="4" t="str">
        <f t="shared" si="374"/>
        <v>Valid</v>
      </c>
      <c r="AD2439" t="s">
        <v>16125</v>
      </c>
      <c r="AE2439" s="11" t="s">
        <v>16126</v>
      </c>
    </row>
    <row r="2440" spans="1:31" ht="16" x14ac:dyDescent="0.2">
      <c r="A2440" t="s">
        <v>16127</v>
      </c>
      <c r="B2440">
        <v>6549</v>
      </c>
      <c r="C2440" t="str">
        <f t="shared" si="375"/>
        <v>store_doc_6549</v>
      </c>
      <c r="D2440" t="s">
        <v>16128</v>
      </c>
      <c r="E2440" t="s">
        <v>16129</v>
      </c>
      <c r="F2440">
        <v>17.475656000000001</v>
      </c>
      <c r="G2440">
        <v>104.10093999999999</v>
      </c>
      <c r="H2440" t="str">
        <f t="shared" si="381"/>
        <v>https://www.google.com/maps/place/17.475656,104.10094</v>
      </c>
      <c r="I2440" t="s">
        <v>28</v>
      </c>
      <c r="J2440" t="s">
        <v>14067</v>
      </c>
      <c r="K2440" t="s">
        <v>16130</v>
      </c>
      <c r="L2440" t="s">
        <v>16131</v>
      </c>
      <c r="M2440" t="s">
        <v>5980</v>
      </c>
      <c r="N2440">
        <v>48180</v>
      </c>
      <c r="O2440" t="s">
        <v>11675</v>
      </c>
      <c r="P2440" t="s">
        <v>34</v>
      </c>
      <c r="Q2440" s="3" t="s">
        <v>35</v>
      </c>
      <c r="R2440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0" s="3" t="str">
        <f>VLOOKUP($B2440,[1]Offline!$A$2:$K$2447,2,FALSE)</f>
        <v>Supermarket</v>
      </c>
      <c r="T2440" s="3" t="str">
        <f>VLOOKUP($B2440,[1]Offline!$A$2:$K$2447,6,FALSE)</f>
        <v>06:00-21:00 (15Hrs)</v>
      </c>
      <c r="U2440" s="3" t="str">
        <f>VLOOKUP($B2440,[1]Offline!$A$2:$K$2447,8,FALSE)</f>
        <v>เลขที่ 19/19 ม.1 ต.นาหว้า อ.นาหว้า จ.นครพนม 48180</v>
      </c>
      <c r="V2440" s="11" t="str">
        <f t="shared" si="377"/>
        <v>เลขที่ 19/19 ม.1 ต.นาหว้า อ.นาหว้า จ.นครพนม 48180, โทรศัพท์: 081-234-7532</v>
      </c>
      <c r="W2440" s="3" t="str">
        <f>VLOOKUP($B2440,[1]Offline!$A$2:$K$2447,5,FALSE)</f>
        <v>sup549-ssm@lotuss.com</v>
      </c>
      <c r="X2440" s="3" t="str">
        <f>VLOOKUP($B2440,[1]Offline!$A$2:$K$2447,10,FALSE)</f>
        <v>0812347532</v>
      </c>
      <c r="Y2440" t="s">
        <v>16132</v>
      </c>
      <c r="Z2440" t="str">
        <f t="shared" si="378"/>
        <v>0812347532</v>
      </c>
      <c r="AA2440" t="str">
        <f t="shared" si="379"/>
        <v>081-234-7532</v>
      </c>
      <c r="AB2440" t="str">
        <f t="shared" si="380"/>
        <v>Valid</v>
      </c>
      <c r="AC2440" s="4" t="str">
        <f t="shared" si="374"/>
        <v>Valid</v>
      </c>
      <c r="AD2440" t="s">
        <v>16132</v>
      </c>
      <c r="AE2440" s="11" t="s">
        <v>16133</v>
      </c>
    </row>
    <row r="2441" spans="1:31" ht="16" x14ac:dyDescent="0.2">
      <c r="A2441" t="s">
        <v>16134</v>
      </c>
      <c r="B2441">
        <v>6550</v>
      </c>
      <c r="C2441" t="str">
        <f t="shared" si="375"/>
        <v>store_doc_6550</v>
      </c>
      <c r="D2441" t="s">
        <v>16135</v>
      </c>
      <c r="E2441" t="s">
        <v>16136</v>
      </c>
      <c r="F2441">
        <v>17.420064</v>
      </c>
      <c r="G2441">
        <v>102.56937000000001</v>
      </c>
      <c r="H2441" t="str">
        <f t="shared" si="381"/>
        <v>https://www.google.com/maps/place/17.420064,102.56937</v>
      </c>
      <c r="I2441" t="s">
        <v>28</v>
      </c>
      <c r="J2441" t="s">
        <v>14067</v>
      </c>
      <c r="K2441" t="s">
        <v>16137</v>
      </c>
      <c r="L2441" t="s">
        <v>16138</v>
      </c>
      <c r="M2441" t="s">
        <v>2605</v>
      </c>
      <c r="N2441">
        <v>41250</v>
      </c>
      <c r="O2441" t="s">
        <v>16139</v>
      </c>
      <c r="P2441" t="s">
        <v>34</v>
      </c>
      <c r="Q2441" s="3" t="s">
        <v>35</v>
      </c>
      <c r="R2441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1" s="3" t="str">
        <f>VLOOKUP($B2441,[1]Offline!$A$2:$K$2447,2,FALSE)</f>
        <v>Supermarket</v>
      </c>
      <c r="T2441" s="3" t="str">
        <f>VLOOKUP($B2441,[1]Offline!$A$2:$K$2447,6,FALSE)</f>
        <v>06:00-21:00 (15Hrs)</v>
      </c>
      <c r="U2441" s="3" t="str">
        <f>VLOOKUP($B2441,[1]Offline!$A$2:$K$2447,8,FALSE)</f>
        <v>เลขที่ 197 ม.1 ต.เมืองเพีย อ.กุดจับ จ.อุดรธานี 41250</v>
      </c>
      <c r="V2441" s="11" t="str">
        <f t="shared" si="377"/>
        <v>เลขที่ 197 ม.1 ต.เมืองเพีย อ.กุดจับ จ.อุดรธานี 41250, โทรศัพท์: 081-234-7536</v>
      </c>
      <c r="W2441" s="3" t="str">
        <f>VLOOKUP($B2441,[1]Offline!$A$2:$K$2447,5,FALSE)</f>
        <v>sup550-ssm@lotuss.com</v>
      </c>
      <c r="X2441" s="3" t="str">
        <f>VLOOKUP($B2441,[1]Offline!$A$2:$K$2447,10,FALSE)</f>
        <v>0812347536</v>
      </c>
      <c r="Y2441" t="s">
        <v>16140</v>
      </c>
      <c r="Z2441" t="str">
        <f t="shared" si="378"/>
        <v>0812347536</v>
      </c>
      <c r="AA2441" t="str">
        <f t="shared" si="379"/>
        <v>081-234-7536</v>
      </c>
      <c r="AB2441" t="str">
        <f t="shared" si="380"/>
        <v>Valid</v>
      </c>
      <c r="AC2441" s="4" t="str">
        <f t="shared" si="374"/>
        <v>Valid</v>
      </c>
      <c r="AD2441" t="s">
        <v>16140</v>
      </c>
      <c r="AE2441" s="11" t="s">
        <v>16141</v>
      </c>
    </row>
    <row r="2442" spans="1:31" ht="16" x14ac:dyDescent="0.2">
      <c r="A2442" t="s">
        <v>16142</v>
      </c>
      <c r="B2442">
        <v>6551</v>
      </c>
      <c r="C2442" t="str">
        <f t="shared" si="375"/>
        <v>store_doc_6551</v>
      </c>
      <c r="D2442" t="s">
        <v>16143</v>
      </c>
      <c r="E2442" t="s">
        <v>16144</v>
      </c>
      <c r="F2442">
        <v>14.317211</v>
      </c>
      <c r="G2442">
        <v>99.516990000000007</v>
      </c>
      <c r="H2442" t="str">
        <f t="shared" si="381"/>
        <v>https://www.google.com/maps/place/14.317211,99.51699</v>
      </c>
      <c r="I2442" t="s">
        <v>28</v>
      </c>
      <c r="J2442" t="s">
        <v>14067</v>
      </c>
      <c r="K2442" t="s">
        <v>16145</v>
      </c>
      <c r="L2442" t="s">
        <v>16146</v>
      </c>
      <c r="M2442" t="s">
        <v>4831</v>
      </c>
      <c r="N2442">
        <v>71160</v>
      </c>
      <c r="O2442" t="s">
        <v>16147</v>
      </c>
      <c r="P2442" t="s">
        <v>34</v>
      </c>
      <c r="Q2442" s="3" t="s">
        <v>35</v>
      </c>
      <c r="R2442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2" s="3" t="str">
        <f>VLOOKUP($B2442,[1]Offline!$A$2:$K$2447,2,FALSE)</f>
        <v>Supermarket</v>
      </c>
      <c r="T2442" s="3" t="str">
        <f>VLOOKUP($B2442,[1]Offline!$A$2:$K$2447,6,FALSE)</f>
        <v>07:00-21:00 (14Hrs)</v>
      </c>
      <c r="U2442" s="3" t="str">
        <f>VLOOKUP($B2442,[1]Offline!$A$2:$K$2447,8,FALSE)</f>
        <v>เลขที่ 425/10 หมู่ 1 ต.บ่อพลอย อ.บ่อพลอย จ.กาญจนบุรี 71160</v>
      </c>
      <c r="V2442" s="11" t="str">
        <f t="shared" si="377"/>
        <v>เลขที่ 425/10 หมู่ 1 ต.บ่อพลอย อ.บ่อพลอย จ.กาญจนบุรี 71160, โทรศัพท์: 081-234-7537</v>
      </c>
      <c r="W2442" s="3" t="str">
        <f>VLOOKUP($B2442,[1]Offline!$A$2:$K$2447,5,FALSE)</f>
        <v>sup551-ssm@lotuss.com</v>
      </c>
      <c r="X2442" s="3" t="str">
        <f>VLOOKUP($B2442,[1]Offline!$A$2:$K$2447,10,FALSE)</f>
        <v>0812347537</v>
      </c>
      <c r="Y2442" t="s">
        <v>16148</v>
      </c>
      <c r="Z2442" t="str">
        <f t="shared" si="378"/>
        <v>0812347537</v>
      </c>
      <c r="AA2442" t="str">
        <f t="shared" si="379"/>
        <v>081-234-7537</v>
      </c>
      <c r="AB2442" t="str">
        <f t="shared" si="380"/>
        <v>Valid</v>
      </c>
      <c r="AC2442" s="4" t="str">
        <f t="shared" si="374"/>
        <v>Valid</v>
      </c>
      <c r="AD2442" t="s">
        <v>16148</v>
      </c>
      <c r="AE2442" s="11" t="s">
        <v>16149</v>
      </c>
    </row>
    <row r="2443" spans="1:31" ht="16" x14ac:dyDescent="0.2">
      <c r="A2443" t="s">
        <v>16150</v>
      </c>
      <c r="B2443">
        <v>6552</v>
      </c>
      <c r="C2443" t="str">
        <f t="shared" si="375"/>
        <v>store_doc_6552</v>
      </c>
      <c r="D2443" t="s">
        <v>16151</v>
      </c>
      <c r="E2443" t="s">
        <v>16152</v>
      </c>
      <c r="F2443">
        <v>15.520718</v>
      </c>
      <c r="G2443">
        <v>104.719099</v>
      </c>
      <c r="H2443" t="str">
        <f t="shared" si="381"/>
        <v>https://www.google.com/maps/place/15.520718,104.719099</v>
      </c>
      <c r="I2443" t="s">
        <v>28</v>
      </c>
      <c r="J2443" t="s">
        <v>14067</v>
      </c>
      <c r="K2443" t="s">
        <v>16153</v>
      </c>
      <c r="L2443" t="s">
        <v>16154</v>
      </c>
      <c r="M2443" t="s">
        <v>4243</v>
      </c>
      <c r="N2443">
        <v>34140</v>
      </c>
      <c r="O2443" t="s">
        <v>16155</v>
      </c>
      <c r="P2443" t="s">
        <v>34</v>
      </c>
      <c r="Q2443" s="3" t="s">
        <v>35</v>
      </c>
      <c r="R2443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3" s="3" t="str">
        <f>VLOOKUP($B2443,[1]Offline!$A$2:$K$2447,2,FALSE)</f>
        <v>Supermarket</v>
      </c>
      <c r="T2443" s="3" t="str">
        <f>VLOOKUP($B2443,[1]Offline!$A$2:$K$2447,6,FALSE)</f>
        <v>06:00-21:00 (15Hrs)</v>
      </c>
      <c r="U2443" s="3" t="str">
        <f>VLOOKUP($B2443,[1]Offline!$A$2:$K$2447,8,FALSE)</f>
        <v>เลขที่ 209 ม. 1 ต.ม่วงสามสิบ อ.ม่วงสามสิบ จ.อุบลราชธานี 34140</v>
      </c>
      <c r="V2443" s="11" t="str">
        <f t="shared" si="377"/>
        <v>เลขที่ 209 ม. 1 ต.ม่วงสามสิบ อ.ม่วงสามสิบ จ.อุบลราชธานี 34140, โทรศัพท์: 084-896-0987</v>
      </c>
      <c r="W2443" s="3" t="str">
        <f>VLOOKUP($B2443,[1]Offline!$A$2:$K$2447,5,FALSE)</f>
        <v>sup552-ssm@lotuss.com</v>
      </c>
      <c r="X2443" s="3" t="str">
        <f>VLOOKUP($B2443,[1]Offline!$A$2:$K$2447,10,FALSE)</f>
        <v>0848960987</v>
      </c>
      <c r="Y2443" t="s">
        <v>16156</v>
      </c>
      <c r="Z2443" t="str">
        <f t="shared" si="378"/>
        <v>0848960987</v>
      </c>
      <c r="AA2443" t="str">
        <f t="shared" si="379"/>
        <v>084-896-0987</v>
      </c>
      <c r="AB2443" t="str">
        <f t="shared" si="380"/>
        <v>Valid</v>
      </c>
      <c r="AC2443" s="4" t="str">
        <f t="shared" si="374"/>
        <v>Valid</v>
      </c>
      <c r="AD2443" t="s">
        <v>16156</v>
      </c>
      <c r="AE2443" s="11" t="s">
        <v>16157</v>
      </c>
    </row>
    <row r="2444" spans="1:31" ht="16" x14ac:dyDescent="0.2">
      <c r="A2444" t="s">
        <v>16158</v>
      </c>
      <c r="B2444">
        <v>6553</v>
      </c>
      <c r="C2444" t="str">
        <f t="shared" si="375"/>
        <v>store_doc_6553</v>
      </c>
      <c r="D2444" t="s">
        <v>16159</v>
      </c>
      <c r="E2444" t="s">
        <v>16160</v>
      </c>
      <c r="F2444">
        <v>13.639421</v>
      </c>
      <c r="G2444">
        <v>100.50053699999999</v>
      </c>
      <c r="H2444" t="str">
        <f t="shared" si="381"/>
        <v>https://www.google.com/maps/place/13.639421,100.500537</v>
      </c>
      <c r="I2444" t="s">
        <v>28</v>
      </c>
      <c r="J2444" t="s">
        <v>14067</v>
      </c>
      <c r="K2444" t="s">
        <v>16161</v>
      </c>
      <c r="L2444" t="s">
        <v>601</v>
      </c>
      <c r="M2444" t="s">
        <v>32</v>
      </c>
      <c r="N2444">
        <v>10140</v>
      </c>
      <c r="O2444" t="s">
        <v>1910</v>
      </c>
      <c r="P2444" t="s">
        <v>34</v>
      </c>
      <c r="Q2444" s="3" t="s">
        <v>35</v>
      </c>
      <c r="R2444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4" s="3" t="str">
        <f>VLOOKUP($B2444,[1]Offline!$A$2:$K$2447,2,FALSE)</f>
        <v>Supermarket</v>
      </c>
      <c r="T2444" s="3" t="str">
        <f>VLOOKUP($B2444,[1]Offline!$A$2:$K$2447,6,FALSE)</f>
        <v>07:00-21:00 (14Hrs)</v>
      </c>
      <c r="U2444" s="3" t="str">
        <f>VLOOKUP($B2444,[1]Offline!$A$2:$K$2447,8,FALSE)</f>
        <v>เลขที่ 42,42/1 ถนนประชาอุทิศ แขวงทุ่งครุ เขตทุ่งครุ กรุงเทพมหานคร 10140</v>
      </c>
      <c r="V2444" s="11" t="str">
        <f t="shared" si="377"/>
        <v>เลขที่ 42,42/1 ถนนประชาอุทิศ แขวงทุ่งครุ เขตทุ่งครุ กรุงเทพมหานคร 10140, โทรศัพท์: ยังไม่มีเบอร์สาขา</v>
      </c>
      <c r="W2444" s="3" t="str">
        <f>VLOOKUP($B2444,[1]Offline!$A$2:$K$2447,5,FALSE)</f>
        <v>sup553-ssm@lotuss.com</v>
      </c>
      <c r="X2444" s="3" t="str">
        <f>VLOOKUP($B2444,[1]Offline!$A$2:$K$2447,10,FALSE)</f>
        <v>0ยังไม่มีเบอร์สาขา</v>
      </c>
      <c r="Y2444" t="s">
        <v>1580</v>
      </c>
      <c r="Z2444" t="str">
        <f t="shared" si="378"/>
        <v>ยังไม่มีเบอร์สาขา</v>
      </c>
      <c r="AA2444" t="str">
        <f t="shared" si="379"/>
        <v>ยังไม่มีเบอร์สาขา</v>
      </c>
      <c r="AB2444" t="str">
        <f t="shared" si="380"/>
        <v>Invalid</v>
      </c>
      <c r="AC2444" s="4" t="str">
        <f t="shared" si="374"/>
        <v>Invalid</v>
      </c>
      <c r="AD2444" t="s">
        <v>1580</v>
      </c>
      <c r="AE2444" s="11" t="s">
        <v>1580</v>
      </c>
    </row>
    <row r="2445" spans="1:31" ht="16" x14ac:dyDescent="0.2">
      <c r="A2445" t="s">
        <v>16162</v>
      </c>
      <c r="B2445">
        <v>6554</v>
      </c>
      <c r="C2445" t="str">
        <f t="shared" si="375"/>
        <v>store_doc_6554</v>
      </c>
      <c r="D2445" t="s">
        <v>16163</v>
      </c>
      <c r="E2445" t="s">
        <v>16164</v>
      </c>
      <c r="F2445">
        <v>12.882762</v>
      </c>
      <c r="G2445">
        <v>100.90704100000001</v>
      </c>
      <c r="H2445" t="str">
        <f t="shared" si="381"/>
        <v>https://www.google.com/maps/place/12.882762,100.907041</v>
      </c>
      <c r="I2445" t="s">
        <v>28</v>
      </c>
      <c r="J2445" t="s">
        <v>14067</v>
      </c>
      <c r="K2445" t="s">
        <v>16165</v>
      </c>
      <c r="L2445" t="s">
        <v>2583</v>
      </c>
      <c r="M2445" t="s">
        <v>1528</v>
      </c>
      <c r="N2445">
        <v>20150</v>
      </c>
      <c r="O2445" t="s">
        <v>2584</v>
      </c>
      <c r="P2445" t="s">
        <v>34</v>
      </c>
      <c r="Q2445" s="3" t="s">
        <v>35</v>
      </c>
      <c r="R2445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5" s="3" t="str">
        <f>VLOOKUP($B2445,[1]Offline!$A$2:$K$2447,2,FALSE)</f>
        <v>Supermarket</v>
      </c>
      <c r="T2445" s="3" t="str">
        <f>VLOOKUP($B2445,[1]Offline!$A$2:$K$2447,6,FALSE)</f>
        <v>07:00-21:00 (14Hrs)</v>
      </c>
      <c r="U2445" s="3" t="str">
        <f>VLOOKUP($B2445,[1]Offline!$A$2:$K$2447,8,FALSE)</f>
        <v>เลขที่ 263/174 หมู่ 12 ต.หนองปรือ อ.บางละมุง จ.ชลบุรี 20150</v>
      </c>
      <c r="V2445" s="11" t="str">
        <f t="shared" si="377"/>
        <v>เลขที่ 263/174 หมู่ 12 ต.หนองปรือ อ.บางละมุง จ.ชลบุรี 20150, โทรศัพท์: ยังไม่มีเบอร์สาขา</v>
      </c>
      <c r="W2445" s="3" t="str">
        <f>VLOOKUP($B2445,[1]Offline!$A$2:$K$2447,5,FALSE)</f>
        <v>sup554-ssm@lotuss.com</v>
      </c>
      <c r="X2445" s="3" t="str">
        <f>VLOOKUP($B2445,[1]Offline!$A$2:$K$2447,10,FALSE)</f>
        <v>0ยังไม่มีเบอร์สาขา</v>
      </c>
      <c r="Y2445" t="s">
        <v>1580</v>
      </c>
      <c r="Z2445" t="str">
        <f t="shared" si="378"/>
        <v>ยังไม่มีเบอร์สาขา</v>
      </c>
      <c r="AA2445" t="str">
        <f t="shared" si="379"/>
        <v>ยังไม่มีเบอร์สาขา</v>
      </c>
      <c r="AB2445" t="str">
        <f t="shared" si="380"/>
        <v>Invalid</v>
      </c>
      <c r="AC2445" s="4" t="str">
        <f t="shared" si="374"/>
        <v>Invalid</v>
      </c>
      <c r="AD2445" t="s">
        <v>1580</v>
      </c>
      <c r="AE2445" s="11" t="s">
        <v>1580</v>
      </c>
    </row>
    <row r="2446" spans="1:31" ht="16" x14ac:dyDescent="0.2">
      <c r="A2446" t="s">
        <v>16166</v>
      </c>
      <c r="B2446">
        <v>6555</v>
      </c>
      <c r="C2446" t="str">
        <f t="shared" si="375"/>
        <v>store_doc_6555</v>
      </c>
      <c r="D2446" t="s">
        <v>16167</v>
      </c>
      <c r="E2446" t="s">
        <v>16168</v>
      </c>
      <c r="F2446">
        <v>16.714713</v>
      </c>
      <c r="G2446">
        <v>102.872979</v>
      </c>
      <c r="H2446" t="str">
        <f t="shared" si="381"/>
        <v>https://www.google.com/maps/place/16.714713,102.872979</v>
      </c>
      <c r="I2446" t="s">
        <v>28</v>
      </c>
      <c r="J2446" t="s">
        <v>14067</v>
      </c>
      <c r="K2446" t="s">
        <v>16169</v>
      </c>
      <c r="L2446" t="s">
        <v>3008</v>
      </c>
      <c r="M2446" t="s">
        <v>2424</v>
      </c>
      <c r="N2446">
        <v>40140</v>
      </c>
      <c r="O2446" t="s">
        <v>3009</v>
      </c>
      <c r="P2446" t="s">
        <v>34</v>
      </c>
      <c r="Q2446" s="3" t="s">
        <v>35</v>
      </c>
      <c r="R2446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6" s="3" t="str">
        <f>VLOOKUP($B2446,[1]Offline!$A$2:$K$2447,2,FALSE)</f>
        <v>Supermarket</v>
      </c>
      <c r="T2446" s="3" t="str">
        <f>VLOOKUP($B2446,[1]Offline!$A$2:$K$2447,6,FALSE)</f>
        <v>07:00-21:00 (14Hrs)</v>
      </c>
      <c r="U2446" s="3" t="str">
        <f>VLOOKUP($B2446,[1]Offline!$A$2:$K$2447,8,FALSE)</f>
        <v>เลขที่ 413 ม.10 ต.หนองกุง อ.น้ำพอง จ.ขอนแก่น 40140</v>
      </c>
      <c r="V2446" s="11" t="str">
        <f t="shared" si="377"/>
        <v>เลขที่ 413 ม.10 ต.หนองกุง อ.น้ำพอง จ.ขอนแก่น 40140, โทรศัพท์: 083-361-8808</v>
      </c>
      <c r="W2446" s="3" t="str">
        <f>VLOOKUP($B2446,[1]Offline!$A$2:$K$2447,5,FALSE)</f>
        <v>sup555-ssm@lotuss.com</v>
      </c>
      <c r="X2446" s="3" t="str">
        <f>VLOOKUP($B2446,[1]Offline!$A$2:$K$2447,10,FALSE)</f>
        <v>0833618808</v>
      </c>
      <c r="Y2446" t="s">
        <v>16170</v>
      </c>
      <c r="Z2446" t="str">
        <f t="shared" si="378"/>
        <v>0833618808</v>
      </c>
      <c r="AA2446" t="str">
        <f t="shared" si="379"/>
        <v>083-361-8808</v>
      </c>
      <c r="AB2446" t="str">
        <f t="shared" si="380"/>
        <v>Valid</v>
      </c>
      <c r="AC2446" s="4" t="str">
        <f t="shared" si="374"/>
        <v>Valid</v>
      </c>
      <c r="AD2446" t="s">
        <v>16170</v>
      </c>
      <c r="AE2446" s="11" t="s">
        <v>16171</v>
      </c>
    </row>
    <row r="2447" spans="1:31" ht="16" x14ac:dyDescent="0.2">
      <c r="A2447" t="s">
        <v>16172</v>
      </c>
      <c r="B2447">
        <v>6556</v>
      </c>
      <c r="C2447" t="str">
        <f t="shared" si="375"/>
        <v>store_doc_6556</v>
      </c>
      <c r="D2447" t="s">
        <v>16173</v>
      </c>
      <c r="E2447" t="s">
        <v>16174</v>
      </c>
      <c r="F2447">
        <v>10.138714</v>
      </c>
      <c r="G2447">
        <v>99.094333000000006</v>
      </c>
      <c r="H2447" t="str">
        <f t="shared" si="381"/>
        <v>https://www.google.com/maps/place/10.138714,99.094333</v>
      </c>
      <c r="I2447" t="s">
        <v>28</v>
      </c>
      <c r="J2447" t="s">
        <v>14067</v>
      </c>
      <c r="K2447" t="s">
        <v>16175</v>
      </c>
      <c r="L2447" t="s">
        <v>16176</v>
      </c>
      <c r="M2447" t="s">
        <v>3665</v>
      </c>
      <c r="N2447">
        <v>86220</v>
      </c>
      <c r="O2447" t="s">
        <v>16177</v>
      </c>
      <c r="P2447" t="s">
        <v>34</v>
      </c>
      <c r="Q2447" s="3" t="s">
        <v>35</v>
      </c>
      <c r="R2447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7" s="3" t="str">
        <f>VLOOKUP($B2447,[1]Offline!$A$2:$K$2447,2,FALSE)</f>
        <v>Supermarket</v>
      </c>
      <c r="T2447" s="3" t="str">
        <f>VLOOKUP($B2447,[1]Offline!$A$2:$K$2447,6,FALSE)</f>
        <v>08:00-21:00 (13Hrs)</v>
      </c>
      <c r="U2447" s="3" t="str">
        <f>VLOOKUP($B2447,[1]Offline!$A$2:$K$2447,8,FALSE)</f>
        <v>เลขที่ 107/25 หมู่ 6 ต.ทุ่งตะไคร อ.ทุ่งตะโก จ.ชุมพร 86220</v>
      </c>
      <c r="V2447" s="11" t="str">
        <f t="shared" si="377"/>
        <v>เลขที่ 107/25 หมู่ 6 ต.ทุ่งตะไคร อ.ทุ่งตะโก จ.ชุมพร 86220, โทรศัพท์: 081-235-1030</v>
      </c>
      <c r="W2447" s="3" t="str">
        <f>VLOOKUP($B2447,[1]Offline!$A$2:$K$2447,5,FALSE)</f>
        <v>sup556-ssm@lotuss.com</v>
      </c>
      <c r="X2447" s="3" t="str">
        <f>VLOOKUP($B2447,[1]Offline!$A$2:$K$2447,10,FALSE)</f>
        <v>0812351030</v>
      </c>
      <c r="Y2447" t="s">
        <v>16178</v>
      </c>
      <c r="Z2447" t="str">
        <f t="shared" si="378"/>
        <v>0812351030</v>
      </c>
      <c r="AA2447" t="str">
        <f t="shared" si="379"/>
        <v>081-235-1030</v>
      </c>
      <c r="AB2447" t="str">
        <f t="shared" si="380"/>
        <v>Valid</v>
      </c>
      <c r="AC2447" s="4" t="str">
        <f t="shared" si="374"/>
        <v>Valid</v>
      </c>
      <c r="AD2447" t="s">
        <v>16178</v>
      </c>
      <c r="AE2447" s="11" t="s">
        <v>16179</v>
      </c>
    </row>
    <row r="2448" spans="1:31" ht="16" x14ac:dyDescent="0.2">
      <c r="A2448" t="s">
        <v>16180</v>
      </c>
      <c r="B2448">
        <v>6557</v>
      </c>
      <c r="C2448" t="str">
        <f t="shared" si="375"/>
        <v>store_doc_6557</v>
      </c>
      <c r="D2448" t="s">
        <v>16181</v>
      </c>
      <c r="E2448" t="s">
        <v>16182</v>
      </c>
      <c r="F2448">
        <v>7.932785</v>
      </c>
      <c r="G2448">
        <v>99.145691999999997</v>
      </c>
      <c r="H2448" t="str">
        <f t="shared" si="381"/>
        <v>https://www.google.com/maps/place/7.932785,99.145692</v>
      </c>
      <c r="I2448" t="s">
        <v>28</v>
      </c>
      <c r="J2448" t="s">
        <v>14067</v>
      </c>
      <c r="K2448" t="s">
        <v>16183</v>
      </c>
      <c r="L2448" t="s">
        <v>8883</v>
      </c>
      <c r="M2448" t="s">
        <v>8671</v>
      </c>
      <c r="N2448">
        <v>81120</v>
      </c>
      <c r="O2448" t="s">
        <v>16184</v>
      </c>
      <c r="P2448" t="s">
        <v>34</v>
      </c>
      <c r="Q2448" s="3" t="s">
        <v>35</v>
      </c>
      <c r="R2448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8" s="3" t="str">
        <f>VLOOKUP($B2448,[1]Offline!$A$2:$K$2447,2,FALSE)</f>
        <v>Supermarket</v>
      </c>
      <c r="T2448" s="3" t="str">
        <f>VLOOKUP($B2448,[1]Offline!$A$2:$K$2447,6,FALSE)</f>
        <v>07:00-21:00 (14Hrs)</v>
      </c>
      <c r="U2448" s="3" t="str">
        <f>VLOOKUP($B2448,[1]Offline!$A$2:$K$2447,8,FALSE)</f>
        <v>เลขที่ 181/5 หมู่ 2 ต.คลองท่อมใต้ อ.คลองท่อม จ.กระบี่ 81120</v>
      </c>
      <c r="V2448" s="11" t="str">
        <f t="shared" si="377"/>
        <v>เลขที่ 181/5 หมู่ 2 ต.คลองท่อมใต้ อ.คลองท่อม จ.กระบี่ 81120, โทรศัพท์: 081-234-7549</v>
      </c>
      <c r="W2448" s="3" t="str">
        <f>VLOOKUP($B2448,[1]Offline!$A$2:$K$2447,5,FALSE)</f>
        <v>sup557-ssm@lotuss.com</v>
      </c>
      <c r="X2448" s="3" t="str">
        <f>VLOOKUP($B2448,[1]Offline!$A$2:$K$2447,10,FALSE)</f>
        <v>0812347549</v>
      </c>
      <c r="Y2448" t="s">
        <v>16185</v>
      </c>
      <c r="Z2448" t="str">
        <f t="shared" si="378"/>
        <v>0812347549</v>
      </c>
      <c r="AA2448" t="str">
        <f t="shared" si="379"/>
        <v>081-234-7549</v>
      </c>
      <c r="AB2448" t="str">
        <f t="shared" si="380"/>
        <v>Valid</v>
      </c>
      <c r="AC2448" s="4" t="str">
        <f t="shared" si="374"/>
        <v>Valid</v>
      </c>
      <c r="AD2448" t="s">
        <v>16185</v>
      </c>
      <c r="AE2448" s="11" t="s">
        <v>16186</v>
      </c>
    </row>
    <row r="2449" spans="1:31" ht="16" x14ac:dyDescent="0.2">
      <c r="A2449" t="s">
        <v>16187</v>
      </c>
      <c r="B2449">
        <v>6558</v>
      </c>
      <c r="C2449" t="str">
        <f t="shared" si="375"/>
        <v>store_doc_6558</v>
      </c>
      <c r="D2449" t="s">
        <v>16188</v>
      </c>
      <c r="E2449" t="s">
        <v>16189</v>
      </c>
      <c r="F2449">
        <v>17.622485999999999</v>
      </c>
      <c r="G2449">
        <v>99.236329999999995</v>
      </c>
      <c r="H2449" t="str">
        <f t="shared" si="381"/>
        <v>https://www.google.com/maps/place/17.622486,99.23633</v>
      </c>
      <c r="I2449" t="s">
        <v>28</v>
      </c>
      <c r="J2449" t="s">
        <v>14067</v>
      </c>
      <c r="K2449" t="s">
        <v>16190</v>
      </c>
      <c r="L2449" t="s">
        <v>16191</v>
      </c>
      <c r="M2449" t="s">
        <v>2110</v>
      </c>
      <c r="N2449">
        <v>52160</v>
      </c>
      <c r="O2449" t="s">
        <v>16192</v>
      </c>
      <c r="P2449" t="s">
        <v>34</v>
      </c>
      <c r="Q2449" s="3" t="s">
        <v>35</v>
      </c>
      <c r="R2449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49" s="3" t="str">
        <f>VLOOKUP($B2449,[1]Offline!$A$2:$K$2447,2,FALSE)</f>
        <v>Supermarket</v>
      </c>
      <c r="T2449" s="3" t="str">
        <f>VLOOKUP($B2449,[1]Offline!$A$2:$K$2447,6,FALSE)</f>
        <v>07:00-21:00 (14Hrs)</v>
      </c>
      <c r="U2449" s="3" t="str">
        <f>VLOOKUP($B2449,[1]Offline!$A$2:$K$2447,8,FALSE)</f>
        <v>เลขที่ 371 ม.12 ต.ล้อมแรด อ.เถิน จ.ลำปาง 52160</v>
      </c>
      <c r="V2449" s="11" t="str">
        <f t="shared" si="377"/>
        <v>เลขที่ 371 ม.12 ต.ล้อมแรด อ.เถิน จ.ลำปาง 52160, โทรศัพท์: 081-234-7560</v>
      </c>
      <c r="W2449" s="3" t="str">
        <f>VLOOKUP($B2449,[1]Offline!$A$2:$K$2447,5,FALSE)</f>
        <v>sup558-ssm@lotuss.com</v>
      </c>
      <c r="X2449" s="3" t="str">
        <f>VLOOKUP($B2449,[1]Offline!$A$2:$K$2447,10,FALSE)</f>
        <v>0812347560</v>
      </c>
      <c r="Y2449" t="s">
        <v>16193</v>
      </c>
      <c r="Z2449" t="str">
        <f t="shared" si="378"/>
        <v>0812347560</v>
      </c>
      <c r="AA2449" t="str">
        <f t="shared" si="379"/>
        <v>081-234-7560</v>
      </c>
      <c r="AB2449" t="str">
        <f t="shared" si="380"/>
        <v>Valid</v>
      </c>
      <c r="AC2449" s="4" t="str">
        <f t="shared" si="374"/>
        <v>Valid</v>
      </c>
      <c r="AD2449" t="s">
        <v>16193</v>
      </c>
      <c r="AE2449" s="11" t="s">
        <v>16194</v>
      </c>
    </row>
    <row r="2450" spans="1:31" ht="16" x14ac:dyDescent="0.2">
      <c r="A2450" t="s">
        <v>16195</v>
      </c>
      <c r="B2450">
        <v>6559</v>
      </c>
      <c r="C2450" t="str">
        <f t="shared" si="375"/>
        <v>store_doc_6559</v>
      </c>
      <c r="D2450" t="s">
        <v>16196</v>
      </c>
      <c r="E2450" t="s">
        <v>16197</v>
      </c>
      <c r="F2450">
        <v>17.587582000000001</v>
      </c>
      <c r="G2450">
        <v>103.981061</v>
      </c>
      <c r="H2450" t="str">
        <f t="shared" si="381"/>
        <v>https://www.google.com/maps/place/17.587582,103.981061</v>
      </c>
      <c r="I2450" t="s">
        <v>28</v>
      </c>
      <c r="J2450" t="s">
        <v>14067</v>
      </c>
      <c r="K2450" t="s">
        <v>16198</v>
      </c>
      <c r="L2450" t="s">
        <v>16199</v>
      </c>
      <c r="M2450" t="s">
        <v>5582</v>
      </c>
      <c r="N2450">
        <v>47170</v>
      </c>
      <c r="O2450" t="s">
        <v>16200</v>
      </c>
      <c r="P2450" t="s">
        <v>34</v>
      </c>
      <c r="Q2450" s="3" t="s">
        <v>35</v>
      </c>
      <c r="R2450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0" s="3" t="str">
        <f>VLOOKUP($B2450,[1]Offline!$A$2:$K$2447,2,FALSE)</f>
        <v>Supermarket</v>
      </c>
      <c r="T2450" s="3" t="str">
        <f>VLOOKUP($B2450,[1]Offline!$A$2:$K$2447,6,FALSE)</f>
        <v>06:00-21:00 (15Hrs)</v>
      </c>
      <c r="U2450" s="3" t="str">
        <f>VLOOKUP($B2450,[1]Offline!$A$2:$K$2447,8,FALSE)</f>
        <v>เลขที่ 440 ม. 17 ต.อากาศ อ.อากาศอำนวย จ.สกลนคร 47170</v>
      </c>
      <c r="V2450" s="11" t="str">
        <f t="shared" si="377"/>
        <v>เลขที่ 440 ม. 17 ต.อากาศ อ.อากาศอำนวย จ.สกลนคร 47170, โทรศัพท์: 081-234-7561</v>
      </c>
      <c r="W2450" s="3" t="str">
        <f>VLOOKUP($B2450,[1]Offline!$A$2:$K$2447,5,FALSE)</f>
        <v>sup559-ssm@lotuss.com</v>
      </c>
      <c r="X2450" s="3" t="str">
        <f>VLOOKUP($B2450,[1]Offline!$A$2:$K$2447,10,FALSE)</f>
        <v>0812347561</v>
      </c>
      <c r="Y2450" t="s">
        <v>16201</v>
      </c>
      <c r="Z2450" t="str">
        <f t="shared" si="378"/>
        <v>0812347561</v>
      </c>
      <c r="AA2450" t="str">
        <f t="shared" si="379"/>
        <v>081-234-7561</v>
      </c>
      <c r="AB2450" t="str">
        <f t="shared" si="380"/>
        <v>Valid</v>
      </c>
      <c r="AC2450" s="4" t="str">
        <f t="shared" ref="AC2450:AC2466" si="382">IF(AND(LEFT($Z2450,1)="0", OR(LEN(SUBSTITUTE($Z2450,"-",""))=9, AND(LEFT($Z2450,2)&lt;&gt;"02", LEN(SUBSTITUTE($Z2450,"-",""))=10))), "Valid", "Invalid")</f>
        <v>Valid</v>
      </c>
      <c r="AD2450" t="s">
        <v>16201</v>
      </c>
      <c r="AE2450" s="11" t="s">
        <v>16202</v>
      </c>
    </row>
    <row r="2451" spans="1:31" ht="16" x14ac:dyDescent="0.2">
      <c r="A2451" t="s">
        <v>16203</v>
      </c>
      <c r="B2451">
        <v>6560</v>
      </c>
      <c r="C2451" t="str">
        <f t="shared" si="375"/>
        <v>store_doc_6560</v>
      </c>
      <c r="D2451" t="s">
        <v>16204</v>
      </c>
      <c r="E2451" t="s">
        <v>16205</v>
      </c>
      <c r="F2451">
        <v>13.573036</v>
      </c>
      <c r="G2451">
        <v>100.63913599999999</v>
      </c>
      <c r="H2451" t="str">
        <f t="shared" si="381"/>
        <v>https://www.google.com/maps/place/13.573036,100.639136</v>
      </c>
      <c r="I2451" t="s">
        <v>28</v>
      </c>
      <c r="J2451" t="s">
        <v>14067</v>
      </c>
      <c r="K2451" t="s">
        <v>16206</v>
      </c>
      <c r="L2451" t="s">
        <v>99</v>
      </c>
      <c r="M2451" t="s">
        <v>100</v>
      </c>
      <c r="N2451">
        <v>10270</v>
      </c>
      <c r="O2451" t="s">
        <v>462</v>
      </c>
      <c r="P2451" t="s">
        <v>34</v>
      </c>
      <c r="Q2451" s="3" t="s">
        <v>13878</v>
      </c>
      <c r="R2451" s="3" t="str">
        <f t="shared" si="376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1" s="3" t="str">
        <f>VLOOKUP($B2451,[1]Offline!$A$2:$K$2447,2,FALSE)</f>
        <v>Supermarket</v>
      </c>
      <c r="T2451" s="3" t="str">
        <f>VLOOKUP($B2451,[1]Offline!$A$2:$K$2447,6,FALSE)</f>
        <v>07:00-21:00 (14Hrs)</v>
      </c>
      <c r="U2451" s="3" t="str">
        <f>VLOOKUP($B2451,[1]Offline!$A$2:$K$2447,8,FALSE)</f>
        <v>เลขที่ 502 หมู่ 3 ต.แพรกษา อ.เมืองสมุทรปราการ จ.สมุทรปราการ 10280</v>
      </c>
      <c r="V2451" s="11" t="str">
        <f t="shared" si="377"/>
        <v>เลขที่ 502 หมู่ 3 ต.แพรกษา อ.เมืองสมุทรปราการ จ.สมุทรปราการ 10280, โทรศัพท์: 081-247-0765</v>
      </c>
      <c r="W2451" s="3" t="str">
        <f>VLOOKUP($B2451,[1]Offline!$A$2:$K$2447,5,FALSE)</f>
        <v>sup560-ssm@lotuss.com</v>
      </c>
      <c r="X2451" s="3" t="str">
        <f>VLOOKUP($B2451,[1]Offline!$A$2:$K$2447,10,FALSE)</f>
        <v>0812470765</v>
      </c>
      <c r="Y2451" t="s">
        <v>16207</v>
      </c>
      <c r="Z2451" t="str">
        <f t="shared" si="378"/>
        <v>0812470765</v>
      </c>
      <c r="AA2451" t="str">
        <f t="shared" si="379"/>
        <v>081-247-0765</v>
      </c>
      <c r="AB2451" t="str">
        <f t="shared" si="380"/>
        <v>Valid</v>
      </c>
      <c r="AC2451" s="4" t="str">
        <f t="shared" si="382"/>
        <v>Valid</v>
      </c>
      <c r="AD2451" t="s">
        <v>16207</v>
      </c>
      <c r="AE2451" s="11" t="s">
        <v>16208</v>
      </c>
    </row>
    <row r="2452" spans="1:31" ht="16" x14ac:dyDescent="0.2">
      <c r="A2452" t="s">
        <v>16209</v>
      </c>
      <c r="B2452">
        <v>6561</v>
      </c>
      <c r="C2452" t="str">
        <f t="shared" si="375"/>
        <v>store_doc_6561</v>
      </c>
      <c r="D2452" t="s">
        <v>16210</v>
      </c>
      <c r="E2452" t="s">
        <v>16211</v>
      </c>
      <c r="F2452">
        <v>13.222125</v>
      </c>
      <c r="G2452">
        <v>100.939634</v>
      </c>
      <c r="H2452" t="str">
        <f t="shared" si="381"/>
        <v>https://www.google.com/maps/place/13.222125,100.939634</v>
      </c>
      <c r="I2452" t="s">
        <v>28</v>
      </c>
      <c r="J2452" t="s">
        <v>14067</v>
      </c>
      <c r="K2452" t="s">
        <v>16212</v>
      </c>
      <c r="L2452" t="s">
        <v>1745</v>
      </c>
      <c r="M2452" t="s">
        <v>1528</v>
      </c>
      <c r="N2452">
        <v>20110</v>
      </c>
      <c r="O2452" t="s">
        <v>6026</v>
      </c>
      <c r="P2452" t="s">
        <v>34</v>
      </c>
      <c r="Q2452" s="3" t="s">
        <v>35</v>
      </c>
      <c r="R2452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2" s="3" t="str">
        <f>VLOOKUP($B2452,[1]Offline!$A$2:$K$2447,2,FALSE)</f>
        <v>Supermarket</v>
      </c>
      <c r="T2452" s="3" t="str">
        <f>VLOOKUP($B2452,[1]Offline!$A$2:$K$2447,6,FALSE)</f>
        <v>07:00-21:00 (14Hrs)</v>
      </c>
      <c r="U2452" s="3" t="str">
        <f>VLOOKUP($B2452,[1]Offline!$A$2:$K$2447,8,FALSE)</f>
        <v>เลขที่ 111/1 หมู่ 2 ต.บางพระ อ.ศรีราชา จ.ชลบุรี 20110</v>
      </c>
      <c r="V2452" s="11" t="str">
        <f t="shared" si="377"/>
        <v>เลขที่ 111/1 หมู่ 2 ต.บางพระ อ.ศรีราชา จ.ชลบุรี 20110, โทรศัพท์: ยังไม่มีเบอร์สาขา</v>
      </c>
      <c r="W2452" s="3" t="str">
        <f>VLOOKUP($B2452,[1]Offline!$A$2:$K$2447,5,FALSE)</f>
        <v>sup561-ssm@lotuss.com</v>
      </c>
      <c r="X2452" s="3" t="str">
        <f>VLOOKUP($B2452,[1]Offline!$A$2:$K$2447,10,FALSE)</f>
        <v>0ยังไม่มีเบอร์สาขา</v>
      </c>
      <c r="Y2452" t="s">
        <v>1580</v>
      </c>
      <c r="Z2452" t="str">
        <f t="shared" si="378"/>
        <v>ยังไม่มีเบอร์สาขา</v>
      </c>
      <c r="AA2452" t="str">
        <f t="shared" si="379"/>
        <v>ยังไม่มีเบอร์สาขา</v>
      </c>
      <c r="AB2452" t="str">
        <f t="shared" si="380"/>
        <v>Invalid</v>
      </c>
      <c r="AC2452" s="4" t="str">
        <f t="shared" si="382"/>
        <v>Invalid</v>
      </c>
      <c r="AD2452" t="s">
        <v>1580</v>
      </c>
      <c r="AE2452" s="11" t="s">
        <v>1580</v>
      </c>
    </row>
    <row r="2453" spans="1:31" ht="16" x14ac:dyDescent="0.2">
      <c r="A2453" t="s">
        <v>16213</v>
      </c>
      <c r="B2453">
        <v>6562</v>
      </c>
      <c r="C2453" t="str">
        <f t="shared" si="375"/>
        <v>store_doc_6562</v>
      </c>
      <c r="D2453" t="s">
        <v>16214</v>
      </c>
      <c r="E2453" t="s">
        <v>16215</v>
      </c>
      <c r="F2453">
        <v>8.0648459999999993</v>
      </c>
      <c r="G2453">
        <v>99.003988000000007</v>
      </c>
      <c r="H2453" t="str">
        <f t="shared" si="381"/>
        <v>https://www.google.com/maps/place/8.064846,99.003988</v>
      </c>
      <c r="I2453" t="s">
        <v>28</v>
      </c>
      <c r="J2453" t="s">
        <v>14067</v>
      </c>
      <c r="K2453" t="s">
        <v>16216</v>
      </c>
      <c r="L2453" t="s">
        <v>16217</v>
      </c>
      <c r="M2453" t="s">
        <v>8671</v>
      </c>
      <c r="N2453">
        <v>81130</v>
      </c>
      <c r="O2453" t="s">
        <v>16218</v>
      </c>
      <c r="P2453" t="s">
        <v>34</v>
      </c>
      <c r="Q2453" s="3" t="s">
        <v>35</v>
      </c>
      <c r="R2453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3" s="3" t="str">
        <f>VLOOKUP($B2453,[1]Offline!$A$2:$K$2447,2,FALSE)</f>
        <v>Supermarket</v>
      </c>
      <c r="T2453" s="3" t="str">
        <f>VLOOKUP($B2453,[1]Offline!$A$2:$K$2447,6,FALSE)</f>
        <v>07:00-21:00 (14Hrs)</v>
      </c>
      <c r="U2453" s="3" t="str">
        <f>VLOOKUP($B2453,[1]Offline!$A$2:$K$2447,8,FALSE)</f>
        <v>เลขที่ 346/1 หมู่ 2 ต.เหนือคลอง อ.เหนือคลอง จ.กระบี่ 81130</v>
      </c>
      <c r="V2453" s="11" t="str">
        <f t="shared" si="377"/>
        <v>เลขที่ 346/1 หมู่ 2 ต.เหนือคลอง อ.เหนือคลอง จ.กระบี่ 81130, โทรศัพท์: 081-234-7564</v>
      </c>
      <c r="W2453" s="3" t="str">
        <f>VLOOKUP($B2453,[1]Offline!$A$2:$K$2447,5,FALSE)</f>
        <v>sup562-ssm@lotuss.com</v>
      </c>
      <c r="X2453" s="3" t="str">
        <f>VLOOKUP($B2453,[1]Offline!$A$2:$K$2447,10,FALSE)</f>
        <v>0812347564</v>
      </c>
      <c r="Y2453" t="s">
        <v>16219</v>
      </c>
      <c r="Z2453" t="str">
        <f t="shared" si="378"/>
        <v>0812347564</v>
      </c>
      <c r="AA2453" t="str">
        <f t="shared" si="379"/>
        <v>081-234-7564</v>
      </c>
      <c r="AB2453" t="str">
        <f t="shared" si="380"/>
        <v>Valid</v>
      </c>
      <c r="AC2453" s="4" t="str">
        <f t="shared" si="382"/>
        <v>Valid</v>
      </c>
      <c r="AD2453" t="s">
        <v>16219</v>
      </c>
      <c r="AE2453" s="11" t="s">
        <v>16220</v>
      </c>
    </row>
    <row r="2454" spans="1:31" ht="16" x14ac:dyDescent="0.2">
      <c r="A2454" t="s">
        <v>16221</v>
      </c>
      <c r="B2454">
        <v>6563</v>
      </c>
      <c r="C2454" t="str">
        <f t="shared" si="375"/>
        <v>store_doc_6563</v>
      </c>
      <c r="D2454" t="s">
        <v>16222</v>
      </c>
      <c r="E2454" t="s">
        <v>16223</v>
      </c>
      <c r="F2454">
        <v>8.2751549999999998</v>
      </c>
      <c r="G2454">
        <v>98.304503999999994</v>
      </c>
      <c r="H2454" t="str">
        <f t="shared" si="381"/>
        <v>https://www.google.com/maps/place/8.275155,98.304504</v>
      </c>
      <c r="I2454" t="s">
        <v>28</v>
      </c>
      <c r="J2454" t="s">
        <v>14067</v>
      </c>
      <c r="K2454" t="s">
        <v>16224</v>
      </c>
      <c r="L2454" t="s">
        <v>16225</v>
      </c>
      <c r="M2454" t="s">
        <v>3157</v>
      </c>
      <c r="N2454">
        <v>82140</v>
      </c>
      <c r="O2454" t="s">
        <v>16226</v>
      </c>
      <c r="P2454" t="s">
        <v>34</v>
      </c>
      <c r="Q2454" s="3" t="s">
        <v>35</v>
      </c>
      <c r="R2454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4" s="3" t="str">
        <f>VLOOKUP($B2454,[1]Offline!$A$2:$K$2447,2,FALSE)</f>
        <v>Supermarket</v>
      </c>
      <c r="T2454" s="3" t="str">
        <f>VLOOKUP($B2454,[1]Offline!$A$2:$K$2447,6,FALSE)</f>
        <v>07:00-21:00 (14Hrs)</v>
      </c>
      <c r="U2454" s="3" t="str">
        <f>VLOOKUP($B2454,[1]Offline!$A$2:$K$2447,8,FALSE)</f>
        <v>เลขที่ 1/9 หมู่ 1 ต.โคกกลอย อ.ตะกั่วทุ่ง จ.พังงา 82140</v>
      </c>
      <c r="V2454" s="11" t="str">
        <f t="shared" si="377"/>
        <v>เลขที่ 1/9 หมู่ 1 ต.โคกกลอย อ.ตะกั่วทุ่ง จ.พังงา 82140, โทรศัพท์: 081-234-7569</v>
      </c>
      <c r="W2454" s="3" t="str">
        <f>VLOOKUP($B2454,[1]Offline!$A$2:$K$2447,5,FALSE)</f>
        <v>sup563-ssm@lotuss.com</v>
      </c>
      <c r="X2454" s="3" t="str">
        <f>VLOOKUP($B2454,[1]Offline!$A$2:$K$2447,10,FALSE)</f>
        <v>0812347569</v>
      </c>
      <c r="Y2454" t="s">
        <v>16227</v>
      </c>
      <c r="Z2454" t="str">
        <f t="shared" si="378"/>
        <v>0812347569</v>
      </c>
      <c r="AA2454" t="str">
        <f t="shared" si="379"/>
        <v>081-234-7569</v>
      </c>
      <c r="AB2454" t="str">
        <f t="shared" si="380"/>
        <v>Valid</v>
      </c>
      <c r="AC2454" s="4" t="str">
        <f t="shared" si="382"/>
        <v>Valid</v>
      </c>
      <c r="AD2454" t="s">
        <v>16227</v>
      </c>
      <c r="AE2454" s="11" t="s">
        <v>16228</v>
      </c>
    </row>
    <row r="2455" spans="1:31" ht="16" x14ac:dyDescent="0.2">
      <c r="A2455" t="s">
        <v>16229</v>
      </c>
      <c r="B2455">
        <v>6564</v>
      </c>
      <c r="C2455" t="str">
        <f t="shared" si="375"/>
        <v>store_doc_6564</v>
      </c>
      <c r="D2455" t="s">
        <v>16230</v>
      </c>
      <c r="E2455" t="s">
        <v>16231</v>
      </c>
      <c r="F2455">
        <v>13.507365</v>
      </c>
      <c r="G2455">
        <v>102.17842</v>
      </c>
      <c r="H2455" t="str">
        <f t="shared" si="381"/>
        <v>https://www.google.com/maps/place/13.507365,102.17842</v>
      </c>
      <c r="I2455" t="s">
        <v>28</v>
      </c>
      <c r="J2455" t="s">
        <v>14067</v>
      </c>
      <c r="K2455" t="s">
        <v>16232</v>
      </c>
      <c r="L2455" t="s">
        <v>7247</v>
      </c>
      <c r="M2455" t="s">
        <v>2590</v>
      </c>
      <c r="N2455">
        <v>27210</v>
      </c>
      <c r="O2455" t="s">
        <v>7248</v>
      </c>
      <c r="P2455" t="s">
        <v>14069</v>
      </c>
      <c r="Q2455" s="3" t="s">
        <v>14076</v>
      </c>
      <c r="R2455" s="3" t="str">
        <f t="shared" si="376"/>
        <v>8:00-19:00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5" s="3" t="str">
        <f>VLOOKUP($B2455,[1]Offline!$A$2:$K$2447,2,FALSE)</f>
        <v>Hypermarket</v>
      </c>
      <c r="T2455" s="3" t="str">
        <f>VLOOKUP($B2455,[1]Offline!$A$2:$K$2447,6,FALSE)</f>
        <v>08.00-21.00 (13Hrs)</v>
      </c>
      <c r="U2455" s="3" t="str">
        <f>VLOOKUP($B2455,[1]Offline!$A$2:$K$2447,8,FALSE)</f>
        <v xml:space="preserve">เลขที่ 234 ม. 2 ต.วังน้ำเย็น อ.วังน้ำเย็น จ.สระแก้ว 27210 </v>
      </c>
      <c r="V2455" s="11" t="str">
        <f t="shared" si="377"/>
        <v>เลขที่ 234 ม. 2 ต.วังน้ำเย็น อ.วังน้ำเย็น จ.สระแก้ว 27210 , โทรศัพท์: 03-725-1516</v>
      </c>
      <c r="W2455" s="3" t="str">
        <f>VLOOKUP($B2455,[1]Offline!$A$2:$K$2447,5,FALSE)</f>
        <v>store6564@lotuss.com</v>
      </c>
      <c r="X2455" s="3" t="str">
        <f>VLOOKUP($B2455,[1]Offline!$A$2:$K$2447,10,FALSE)</f>
        <v>03-725-1516</v>
      </c>
      <c r="Y2455" t="s">
        <v>16233</v>
      </c>
      <c r="Z2455" t="str">
        <f t="shared" si="378"/>
        <v>037251516</v>
      </c>
      <c r="AA2455" t="str">
        <f t="shared" si="379"/>
        <v>03-725-1516</v>
      </c>
      <c r="AB2455" t="str">
        <f t="shared" si="380"/>
        <v>Valid</v>
      </c>
      <c r="AC2455" s="4" t="str">
        <f t="shared" si="382"/>
        <v>Valid</v>
      </c>
      <c r="AD2455" t="s">
        <v>16234</v>
      </c>
      <c r="AE2455" s="11" t="s">
        <v>16233</v>
      </c>
    </row>
    <row r="2456" spans="1:31" ht="16" x14ac:dyDescent="0.2">
      <c r="A2456" t="s">
        <v>16235</v>
      </c>
      <c r="B2456">
        <v>6565</v>
      </c>
      <c r="C2456" t="str">
        <f t="shared" si="375"/>
        <v>store_doc_6565</v>
      </c>
      <c r="D2456" t="s">
        <v>16236</v>
      </c>
      <c r="E2456" t="s">
        <v>16237</v>
      </c>
      <c r="F2456">
        <v>14.958734</v>
      </c>
      <c r="G2456">
        <v>102.058368</v>
      </c>
      <c r="H2456" t="str">
        <f t="shared" si="381"/>
        <v>https://www.google.com/maps/place/14.958734,102.058368</v>
      </c>
      <c r="I2456" t="s">
        <v>28</v>
      </c>
      <c r="J2456" t="s">
        <v>14067</v>
      </c>
      <c r="K2456" t="s">
        <v>16238</v>
      </c>
      <c r="L2456" t="s">
        <v>2721</v>
      </c>
      <c r="M2456" t="s">
        <v>2668</v>
      </c>
      <c r="N2456">
        <v>30000</v>
      </c>
      <c r="O2456" t="s">
        <v>2425</v>
      </c>
      <c r="P2456" t="s">
        <v>34</v>
      </c>
      <c r="Q2456" s="3" t="s">
        <v>35</v>
      </c>
      <c r="R2456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6" s="3" t="str">
        <f>VLOOKUP($B2456,[1]Offline!$A$2:$K$2447,2,FALSE)</f>
        <v>Supermarket</v>
      </c>
      <c r="T2456" s="3" t="str">
        <f>VLOOKUP($B2456,[1]Offline!$A$2:$K$2447,6,FALSE)</f>
        <v>07:00-21:00 (14Hrs)</v>
      </c>
      <c r="U2456" s="3" t="str">
        <f>VLOOKUP($B2456,[1]Offline!$A$2:$K$2447,8,FALSE)</f>
        <v>เลขที่ 3093 ถ.สืบศิริ ต.ในเมือง อ.เมืองนครราชสีมา จ.นครราชสีมา 30000</v>
      </c>
      <c r="V2456" s="11" t="str">
        <f t="shared" si="377"/>
        <v>เลขที่ 3093 ถ.สืบศิริ ต.ในเมือง อ.เมืองนครราชสีมา จ.นครราชสีมา 30000, โทรศัพท์: 04-427-8692</v>
      </c>
      <c r="W2456" s="3" t="str">
        <f>VLOOKUP($B2456,[1]Offline!$A$2:$K$2447,5,FALSE)</f>
        <v>sup565-ssm@lotuss.com</v>
      </c>
      <c r="X2456" s="3" t="str">
        <f>VLOOKUP($B2456,[1]Offline!$A$2:$K$2447,10,FALSE)</f>
        <v>044278692</v>
      </c>
      <c r="Y2456" t="s">
        <v>16239</v>
      </c>
      <c r="Z2456" t="str">
        <f t="shared" si="378"/>
        <v>044278692</v>
      </c>
      <c r="AA2456" t="str">
        <f t="shared" si="379"/>
        <v>04-427-8692</v>
      </c>
      <c r="AB2456" t="str">
        <f t="shared" si="380"/>
        <v>Valid</v>
      </c>
      <c r="AC2456" s="4" t="str">
        <f t="shared" si="382"/>
        <v>Valid</v>
      </c>
      <c r="AD2456" t="s">
        <v>16239</v>
      </c>
      <c r="AE2456" s="11" t="s">
        <v>16240</v>
      </c>
    </row>
    <row r="2457" spans="1:31" ht="16" x14ac:dyDescent="0.2">
      <c r="A2457" t="s">
        <v>16241</v>
      </c>
      <c r="B2457">
        <v>6566</v>
      </c>
      <c r="C2457" t="str">
        <f t="shared" si="375"/>
        <v>store_doc_6566</v>
      </c>
      <c r="D2457" t="s">
        <v>16242</v>
      </c>
      <c r="E2457" t="s">
        <v>16243</v>
      </c>
      <c r="F2457">
        <v>13.660368999999999</v>
      </c>
      <c r="G2457">
        <v>101.437066</v>
      </c>
      <c r="H2457" t="str">
        <f t="shared" si="381"/>
        <v>https://www.google.com/maps/place/13.660369,101.437066</v>
      </c>
      <c r="I2457" t="s">
        <v>28</v>
      </c>
      <c r="J2457" t="s">
        <v>14067</v>
      </c>
      <c r="K2457" t="s">
        <v>16244</v>
      </c>
      <c r="L2457" t="s">
        <v>2090</v>
      </c>
      <c r="M2457" t="s">
        <v>997</v>
      </c>
      <c r="N2457">
        <v>24160</v>
      </c>
      <c r="O2457" t="s">
        <v>2091</v>
      </c>
      <c r="P2457" t="s">
        <v>34</v>
      </c>
      <c r="Q2457" s="3" t="s">
        <v>35</v>
      </c>
      <c r="R2457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7" s="3" t="str">
        <f>VLOOKUP($B2457,[1]Offline!$A$2:$K$2447,2,FALSE)</f>
        <v>Supermarket</v>
      </c>
      <c r="T2457" s="3" t="str">
        <f>VLOOKUP($B2457,[1]Offline!$A$2:$K$2447,6,FALSE)</f>
        <v>07:00-21:00 (14Hrs)</v>
      </c>
      <c r="U2457" s="3" t="str">
        <f>VLOOKUP($B2457,[1]Offline!$A$2:$K$2447,8,FALSE)</f>
        <v>เลขที่ 689 หมู่ 14 ต.คู้ยายหมี อ.สนามชัยเขต จ.ฉะเชิงเทรา 24160</v>
      </c>
      <c r="V2457" s="11" t="str">
        <f t="shared" si="377"/>
        <v>เลขที่ 689 หมู่ 14 ต.คู้ยายหมี อ.สนามชัยเขต จ.ฉะเชิงเทรา 24160, โทรศัพท์: 081-249-9512</v>
      </c>
      <c r="W2457" s="3" t="str">
        <f>VLOOKUP($B2457,[1]Offline!$A$2:$K$2447,5,FALSE)</f>
        <v>sup566-ssm@lotuss.com</v>
      </c>
      <c r="X2457" s="3" t="str">
        <f>VLOOKUP($B2457,[1]Offline!$A$2:$K$2447,10,FALSE)</f>
        <v>0812499512</v>
      </c>
      <c r="Y2457" t="s">
        <v>16245</v>
      </c>
      <c r="Z2457" t="str">
        <f t="shared" si="378"/>
        <v>0812499512</v>
      </c>
      <c r="AA2457" t="str">
        <f t="shared" si="379"/>
        <v>081-249-9512</v>
      </c>
      <c r="AB2457" t="str">
        <f t="shared" si="380"/>
        <v>Valid</v>
      </c>
      <c r="AC2457" s="4" t="str">
        <f t="shared" si="382"/>
        <v>Valid</v>
      </c>
      <c r="AD2457" t="s">
        <v>16245</v>
      </c>
      <c r="AE2457" s="11" t="s">
        <v>16246</v>
      </c>
    </row>
    <row r="2458" spans="1:31" ht="16" x14ac:dyDescent="0.2">
      <c r="A2458" t="s">
        <v>16247</v>
      </c>
      <c r="B2458">
        <v>6567</v>
      </c>
      <c r="C2458" t="str">
        <f t="shared" si="375"/>
        <v>store_doc_6567</v>
      </c>
      <c r="D2458" t="s">
        <v>16248</v>
      </c>
      <c r="E2458" t="s">
        <v>16249</v>
      </c>
      <c r="F2458">
        <v>17.274937999999999</v>
      </c>
      <c r="G2458">
        <v>101.15736</v>
      </c>
      <c r="H2458" t="str">
        <f t="shared" si="381"/>
        <v>https://www.google.com/maps/place/17.274938,101.15736</v>
      </c>
      <c r="I2458" t="s">
        <v>28</v>
      </c>
      <c r="J2458" t="s">
        <v>14067</v>
      </c>
      <c r="K2458" t="s">
        <v>16250</v>
      </c>
      <c r="L2458" t="s">
        <v>7819</v>
      </c>
      <c r="M2458" t="s">
        <v>5960</v>
      </c>
      <c r="N2458">
        <v>42120</v>
      </c>
      <c r="O2458" t="s">
        <v>7820</v>
      </c>
      <c r="P2458" t="s">
        <v>34</v>
      </c>
      <c r="Q2458" s="3" t="s">
        <v>35</v>
      </c>
      <c r="R2458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8" s="3" t="str">
        <f>VLOOKUP($B2458,[1]Offline!$A$2:$K$2447,2,FALSE)</f>
        <v>Supermarket</v>
      </c>
      <c r="T2458" s="3" t="str">
        <f>VLOOKUP($B2458,[1]Offline!$A$2:$K$2447,6,FALSE)</f>
        <v>06:00-21:00 (15Hrs)</v>
      </c>
      <c r="U2458" s="3" t="str">
        <f>VLOOKUP($B2458,[1]Offline!$A$2:$K$2447,8,FALSE)</f>
        <v>เลขที่ 541 ม. 3 ต.ด่านซ้าย อ.ด่านซ้าย จ.เลย 42120</v>
      </c>
      <c r="V2458" s="11" t="str">
        <f t="shared" si="377"/>
        <v>เลขที่ 541 ม. 3 ต.ด่านซ้าย อ.ด่านซ้าย จ.เลย 42120, โทรศัพท์: ยังไม่มีเบอร์สาขา</v>
      </c>
      <c r="W2458" s="3" t="str">
        <f>VLOOKUP($B2458,[1]Offline!$A$2:$K$2447,5,FALSE)</f>
        <v>sup567-ssm@lotuss.com</v>
      </c>
      <c r="X2458" s="3" t="str">
        <f>VLOOKUP($B2458,[1]Offline!$A$2:$K$2447,10,FALSE)</f>
        <v>0ยังไม่มีเบอร์สาขา</v>
      </c>
      <c r="Y2458" t="s">
        <v>1580</v>
      </c>
      <c r="Z2458" t="str">
        <f t="shared" si="378"/>
        <v>ยังไม่มีเบอร์สาขา</v>
      </c>
      <c r="AA2458" t="str">
        <f t="shared" si="379"/>
        <v>ยังไม่มีเบอร์สาขา</v>
      </c>
      <c r="AB2458" t="str">
        <f t="shared" si="380"/>
        <v>Invalid</v>
      </c>
      <c r="AC2458" s="4" t="str">
        <f t="shared" si="382"/>
        <v>Invalid</v>
      </c>
      <c r="AD2458" t="s">
        <v>1580</v>
      </c>
      <c r="AE2458" s="11" t="s">
        <v>1580</v>
      </c>
    </row>
    <row r="2459" spans="1:31" ht="16" x14ac:dyDescent="0.2">
      <c r="A2459" t="s">
        <v>16251</v>
      </c>
      <c r="B2459">
        <v>6569</v>
      </c>
      <c r="C2459" t="str">
        <f t="shared" si="375"/>
        <v>store_doc_6569</v>
      </c>
      <c r="D2459" t="s">
        <v>16252</v>
      </c>
      <c r="E2459" t="s">
        <v>16253</v>
      </c>
      <c r="F2459">
        <v>13.745817000000001</v>
      </c>
      <c r="G2459">
        <v>102.317904</v>
      </c>
      <c r="H2459" t="str">
        <f t="shared" si="381"/>
        <v>https://www.google.com/maps/place/13.745817,102.317904</v>
      </c>
      <c r="I2459" t="s">
        <v>28</v>
      </c>
      <c r="J2459" t="s">
        <v>14067</v>
      </c>
      <c r="K2459" t="s">
        <v>16254</v>
      </c>
      <c r="L2459" t="s">
        <v>16255</v>
      </c>
      <c r="M2459" t="s">
        <v>2590</v>
      </c>
      <c r="N2459">
        <v>27160</v>
      </c>
      <c r="O2459" t="s">
        <v>16256</v>
      </c>
      <c r="P2459" t="s">
        <v>34</v>
      </c>
      <c r="Q2459" s="3" t="s">
        <v>35</v>
      </c>
      <c r="R2459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59" s="3" t="str">
        <f>VLOOKUP($B2459,[1]Offline!$A$2:$K$2447,2,FALSE)</f>
        <v>Supermarket</v>
      </c>
      <c r="T2459" s="3" t="str">
        <f>VLOOKUP($B2459,[1]Offline!$A$2:$K$2447,6,FALSE)</f>
        <v>07:00-21:00 (14Hrs)</v>
      </c>
      <c r="U2459" s="3" t="str">
        <f>VLOOKUP($B2459,[1]Offline!$A$2:$K$2447,8,FALSE)</f>
        <v>เลขที่ 561 หมู่ 12 ต.วัฒนานคร อ.วัฒนานคร จ.สระแก้ว 27160</v>
      </c>
      <c r="V2459" s="11" t="str">
        <f t="shared" si="377"/>
        <v>เลขที่ 561 หมู่ 12 ต.วัฒนานคร อ.วัฒนานคร จ.สระแก้ว 27160, โทรศัพท์: 000-000-0000</v>
      </c>
      <c r="W2459" s="3" t="str">
        <f>VLOOKUP($B2459,[1]Offline!$A$2:$K$2447,5,FALSE)</f>
        <v>sup569-ssm@lotuss.com</v>
      </c>
      <c r="Y2459" t="s">
        <v>13671</v>
      </c>
      <c r="Z2459" t="str">
        <f t="shared" si="378"/>
        <v>0</v>
      </c>
      <c r="AA2459" t="str">
        <f t="shared" si="379"/>
        <v>000-000-0000</v>
      </c>
      <c r="AB2459" t="str">
        <f t="shared" si="380"/>
        <v>Invalid</v>
      </c>
      <c r="AC2459" s="4" t="str">
        <f t="shared" si="382"/>
        <v>Invalid</v>
      </c>
      <c r="AD2459" t="s">
        <v>13671</v>
      </c>
      <c r="AE2459" s="11" t="s">
        <v>13672</v>
      </c>
    </row>
    <row r="2460" spans="1:31" ht="16" x14ac:dyDescent="0.2">
      <c r="A2460" t="s">
        <v>16257</v>
      </c>
      <c r="B2460">
        <v>6570</v>
      </c>
      <c r="C2460" t="str">
        <f t="shared" si="375"/>
        <v>store_doc_6570</v>
      </c>
      <c r="D2460" t="s">
        <v>16258</v>
      </c>
      <c r="E2460" t="s">
        <v>16259</v>
      </c>
      <c r="F2460">
        <v>13.505334</v>
      </c>
      <c r="G2460">
        <v>100.82952299999999</v>
      </c>
      <c r="H2460" t="str">
        <f t="shared" si="381"/>
        <v>https://www.google.com/maps/place/13.505334,100.829523</v>
      </c>
      <c r="I2460" t="s">
        <v>28</v>
      </c>
      <c r="J2460" t="s">
        <v>14067</v>
      </c>
      <c r="K2460" t="s">
        <v>16260</v>
      </c>
      <c r="L2460" t="s">
        <v>367</v>
      </c>
      <c r="M2460" t="s">
        <v>100</v>
      </c>
      <c r="N2460">
        <v>10550</v>
      </c>
      <c r="O2460" t="s">
        <v>1620</v>
      </c>
      <c r="P2460" t="s">
        <v>34</v>
      </c>
      <c r="Q2460" s="3" t="s">
        <v>35</v>
      </c>
      <c r="R2460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0" s="3" t="str">
        <f>VLOOKUP($B2460,[1]Offline!$A$2:$K$2447,2,FALSE)</f>
        <v>Supermarket</v>
      </c>
      <c r="T2460" s="3" t="str">
        <f>VLOOKUP($B2460,[1]Offline!$A$2:$K$2447,6,FALSE)</f>
        <v>07:00-21:00 (14Hrs)</v>
      </c>
      <c r="U2460" s="3" t="str">
        <f>VLOOKUP($B2460,[1]Offline!$A$2:$K$2447,8,FALSE)</f>
        <v>เลขที่ 888/2 หมู่ 13 ถนนสุขุมวิท ต.คลองด่าน อ.บางบ่อ จ.สมุทรปราการ 10550</v>
      </c>
      <c r="V2460" s="11" t="str">
        <f t="shared" si="377"/>
        <v>เลขที่ 888/2 หมู่ 13 ถนนสุขุมวิท ต.คลองด่าน อ.บางบ่อ จ.สมุทรปราการ 10550, โทรศัพท์: 081-234-7583</v>
      </c>
      <c r="W2460" s="3" t="str">
        <f>VLOOKUP($B2460,[1]Offline!$A$2:$K$2447,5,FALSE)</f>
        <v>sup570-ssm@lotuss.com</v>
      </c>
      <c r="X2460" s="3" t="str">
        <f>VLOOKUP($B2460,[1]Offline!$A$2:$K$2447,10,FALSE)</f>
        <v>0812347583</v>
      </c>
      <c r="Y2460" t="s">
        <v>16261</v>
      </c>
      <c r="Z2460" t="str">
        <f t="shared" si="378"/>
        <v>0812347583</v>
      </c>
      <c r="AA2460" t="str">
        <f t="shared" si="379"/>
        <v>081-234-7583</v>
      </c>
      <c r="AB2460" t="str">
        <f t="shared" si="380"/>
        <v>Valid</v>
      </c>
      <c r="AC2460" s="4" t="str">
        <f t="shared" si="382"/>
        <v>Valid</v>
      </c>
      <c r="AD2460" t="s">
        <v>16261</v>
      </c>
      <c r="AE2460" s="11" t="s">
        <v>16262</v>
      </c>
    </row>
    <row r="2461" spans="1:31" ht="16" x14ac:dyDescent="0.2">
      <c r="A2461" t="s">
        <v>16263</v>
      </c>
      <c r="B2461">
        <v>6571</v>
      </c>
      <c r="C2461" t="str">
        <f t="shared" si="375"/>
        <v>store_doc_6571</v>
      </c>
      <c r="D2461" t="s">
        <v>16264</v>
      </c>
      <c r="E2461" t="s">
        <v>16265</v>
      </c>
      <c r="F2461">
        <v>10.659663999999999</v>
      </c>
      <c r="G2461">
        <v>99.192138</v>
      </c>
      <c r="H2461" t="str">
        <f t="shared" si="381"/>
        <v>https://www.google.com/maps/place/10.659664,99.192138</v>
      </c>
      <c r="I2461" t="s">
        <v>28</v>
      </c>
      <c r="J2461" t="s">
        <v>14067</v>
      </c>
      <c r="K2461" t="s">
        <v>16266</v>
      </c>
      <c r="L2461" t="s">
        <v>16267</v>
      </c>
      <c r="M2461" t="s">
        <v>3665</v>
      </c>
      <c r="N2461">
        <v>86140</v>
      </c>
      <c r="O2461" t="s">
        <v>16268</v>
      </c>
      <c r="P2461" t="s">
        <v>34</v>
      </c>
      <c r="Q2461" s="3" t="s">
        <v>35</v>
      </c>
      <c r="R2461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1" s="3" t="str">
        <f>VLOOKUP($B2461,[1]Offline!$A$2:$K$2447,2,FALSE)</f>
        <v>Supermarket</v>
      </c>
      <c r="T2461" s="3" t="str">
        <f>VLOOKUP($B2461,[1]Offline!$A$2:$K$2447,6,FALSE)</f>
        <v>08:00-21:00 (13Hrs)</v>
      </c>
      <c r="U2461" s="3" t="str">
        <f>VLOOKUP($B2461,[1]Offline!$A$2:$K$2447,8,FALSE)</f>
        <v>เลขที่ 17 หมู่ 1 ต.ท่าแซะ อ.ท่าแซะ จ.ชุมพร 86140</v>
      </c>
      <c r="V2461" s="11" t="str">
        <f t="shared" si="377"/>
        <v>เลขที่ 17 หมู่ 1 ต.ท่าแซะ อ.ท่าแซะ จ.ชุมพร 86140, โทรศัพท์: 083-315-2127</v>
      </c>
      <c r="W2461" s="3" t="str">
        <f>VLOOKUP($B2461,[1]Offline!$A$2:$K$2447,5,FALSE)</f>
        <v>sup571-ssm@lotuss.com</v>
      </c>
      <c r="X2461" s="3" t="str">
        <f>VLOOKUP($B2461,[1]Offline!$A$2:$K$2447,10,FALSE)</f>
        <v>0833152127</v>
      </c>
      <c r="Y2461" t="s">
        <v>16269</v>
      </c>
      <c r="Z2461" t="str">
        <f t="shared" si="378"/>
        <v>0833152127</v>
      </c>
      <c r="AA2461" t="str">
        <f t="shared" si="379"/>
        <v>083-315-2127</v>
      </c>
      <c r="AB2461" t="str">
        <f t="shared" si="380"/>
        <v>Valid</v>
      </c>
      <c r="AC2461" s="4" t="str">
        <f t="shared" si="382"/>
        <v>Valid</v>
      </c>
      <c r="AD2461" t="s">
        <v>16269</v>
      </c>
      <c r="AE2461" s="11" t="s">
        <v>16270</v>
      </c>
    </row>
    <row r="2462" spans="1:31" ht="16" x14ac:dyDescent="0.2">
      <c r="A2462" t="s">
        <v>16271</v>
      </c>
      <c r="B2462">
        <v>6572</v>
      </c>
      <c r="C2462" t="str">
        <f t="shared" si="375"/>
        <v>store_doc_6572</v>
      </c>
      <c r="D2462" t="s">
        <v>16272</v>
      </c>
      <c r="E2462" t="s">
        <v>16273</v>
      </c>
      <c r="F2462">
        <v>14.486432000000001</v>
      </c>
      <c r="G2462">
        <v>105.006507</v>
      </c>
      <c r="H2462" t="str">
        <f t="shared" si="381"/>
        <v>https://www.google.com/maps/place/14.486432,105.006507</v>
      </c>
      <c r="I2462" t="s">
        <v>28</v>
      </c>
      <c r="J2462" t="s">
        <v>14067</v>
      </c>
      <c r="K2462" t="s">
        <v>16274</v>
      </c>
      <c r="L2462" t="s">
        <v>16275</v>
      </c>
      <c r="M2462" t="s">
        <v>4243</v>
      </c>
      <c r="N2462">
        <v>34260</v>
      </c>
      <c r="O2462" t="s">
        <v>16276</v>
      </c>
      <c r="P2462" t="s">
        <v>34</v>
      </c>
      <c r="Q2462" s="3" t="s">
        <v>35</v>
      </c>
      <c r="R2462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2" s="3" t="str">
        <f>VLOOKUP($B2462,[1]Offline!$A$2:$K$2447,2,FALSE)</f>
        <v>Supermarket</v>
      </c>
      <c r="T2462" s="3" t="str">
        <f>VLOOKUP($B2462,[1]Offline!$A$2:$K$2447,6,FALSE)</f>
        <v>06:00-21:00 (15Hrs)</v>
      </c>
      <c r="U2462" s="3" t="str">
        <f>VLOOKUP($B2462,[1]Offline!$A$2:$K$2447,8,FALSE)</f>
        <v>เลขที่ 200 ม.10 ต.สีวิเชียร อ.น้ำยืน จ.อุบลราชธานี 34260</v>
      </c>
      <c r="V2462" s="11" t="str">
        <f t="shared" si="377"/>
        <v>เลขที่ 200 ม.10 ต.สีวิเชียร อ.น้ำยืน จ.อุบลราชธานี 34260, โทรศัพท์: 081-234-7586</v>
      </c>
      <c r="W2462" s="3" t="str">
        <f>VLOOKUP($B2462,[1]Offline!$A$2:$K$2447,5,FALSE)</f>
        <v>sup572-ssm@lotuss.com</v>
      </c>
      <c r="X2462" s="3" t="str">
        <f>VLOOKUP($B2462,[1]Offline!$A$2:$K$2447,10,FALSE)</f>
        <v>0812347586</v>
      </c>
      <c r="Y2462" t="s">
        <v>16277</v>
      </c>
      <c r="Z2462" t="str">
        <f t="shared" si="378"/>
        <v>0812347586</v>
      </c>
      <c r="AA2462" t="str">
        <f t="shared" si="379"/>
        <v>081-234-7586</v>
      </c>
      <c r="AB2462" t="str">
        <f t="shared" si="380"/>
        <v>Valid</v>
      </c>
      <c r="AC2462" s="4" t="str">
        <f t="shared" si="382"/>
        <v>Valid</v>
      </c>
      <c r="AD2462" t="s">
        <v>16277</v>
      </c>
      <c r="AE2462" s="11" t="s">
        <v>16278</v>
      </c>
    </row>
    <row r="2463" spans="1:31" ht="16" x14ac:dyDescent="0.2">
      <c r="A2463" t="s">
        <v>16279</v>
      </c>
      <c r="B2463">
        <v>6573</v>
      </c>
      <c r="C2463" t="str">
        <f t="shared" si="375"/>
        <v>store_doc_6573</v>
      </c>
      <c r="D2463" t="s">
        <v>16280</v>
      </c>
      <c r="E2463" t="s">
        <v>16281</v>
      </c>
      <c r="F2463">
        <v>9.1105210000000003</v>
      </c>
      <c r="G2463">
        <v>99.241907999999995</v>
      </c>
      <c r="H2463" t="str">
        <f t="shared" si="381"/>
        <v>https://www.google.com/maps/place/9.110521,99.241908</v>
      </c>
      <c r="I2463" t="s">
        <v>28</v>
      </c>
      <c r="J2463" t="s">
        <v>14067</v>
      </c>
      <c r="K2463" t="s">
        <v>16282</v>
      </c>
      <c r="L2463" t="s">
        <v>3268</v>
      </c>
      <c r="M2463" t="s">
        <v>3269</v>
      </c>
      <c r="N2463">
        <v>84130</v>
      </c>
      <c r="O2463" t="s">
        <v>998</v>
      </c>
      <c r="P2463" t="s">
        <v>34</v>
      </c>
      <c r="Q2463" s="3" t="s">
        <v>35</v>
      </c>
      <c r="R2463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3" s="3" t="str">
        <f>VLOOKUP($B2463,[1]Offline!$A$2:$K$2447,2,FALSE)</f>
        <v>Supermarket</v>
      </c>
      <c r="T2463" s="3" t="str">
        <f>VLOOKUP($B2463,[1]Offline!$A$2:$K$2447,6,FALSE)</f>
        <v>08:00-21:00 (13Hrs)</v>
      </c>
      <c r="U2463" s="3" t="str">
        <f>VLOOKUP($B2463,[1]Offline!$A$2:$K$2447,8,FALSE)</f>
        <v>เลขที่ 300/5 ถนนธราธิบดี ต.ท่าข้าม อ.พุนพิน จ.สุราษฎร์ธานี 84130</v>
      </c>
      <c r="V2463" s="11" t="str">
        <f t="shared" si="377"/>
        <v>เลขที่ 300/5 ถนนธราธิบดี ต.ท่าข้าม อ.พุนพิน จ.สุราษฎร์ธานี 84130, โทรศัพท์: 081-249-9381</v>
      </c>
      <c r="W2463" s="3" t="str">
        <f>VLOOKUP($B2463,[1]Offline!$A$2:$K$2447,5,FALSE)</f>
        <v>sup573-ssm@lotuss.com</v>
      </c>
      <c r="X2463" s="3" t="str">
        <f>VLOOKUP($B2463,[1]Offline!$A$2:$K$2447,10,FALSE)</f>
        <v>0812499381</v>
      </c>
      <c r="Y2463" t="s">
        <v>16283</v>
      </c>
      <c r="Z2463" t="str">
        <f t="shared" si="378"/>
        <v>0812499381</v>
      </c>
      <c r="AA2463" t="str">
        <f t="shared" si="379"/>
        <v>081-249-9381</v>
      </c>
      <c r="AB2463" t="str">
        <f t="shared" si="380"/>
        <v>Valid</v>
      </c>
      <c r="AC2463" s="4" t="str">
        <f t="shared" si="382"/>
        <v>Valid</v>
      </c>
      <c r="AD2463" t="s">
        <v>16283</v>
      </c>
      <c r="AE2463" s="11" t="s">
        <v>16284</v>
      </c>
    </row>
    <row r="2464" spans="1:31" ht="16" x14ac:dyDescent="0.2">
      <c r="A2464" t="s">
        <v>16285</v>
      </c>
      <c r="B2464">
        <v>6574</v>
      </c>
      <c r="C2464" t="str">
        <f t="shared" si="375"/>
        <v>store_doc_6574</v>
      </c>
      <c r="D2464" t="s">
        <v>16286</v>
      </c>
      <c r="E2464" t="s">
        <v>16287</v>
      </c>
      <c r="F2464">
        <v>8.0765589999999996</v>
      </c>
      <c r="G2464">
        <v>98.908985000000001</v>
      </c>
      <c r="H2464" t="str">
        <f t="shared" si="381"/>
        <v>https://www.google.com/maps/place/8.076559,98.908985</v>
      </c>
      <c r="I2464" t="s">
        <v>28</v>
      </c>
      <c r="J2464" t="s">
        <v>14067</v>
      </c>
      <c r="K2464" t="s">
        <v>16288</v>
      </c>
      <c r="L2464" t="s">
        <v>16289</v>
      </c>
      <c r="M2464" t="s">
        <v>8671</v>
      </c>
      <c r="N2464">
        <v>81000</v>
      </c>
      <c r="O2464" t="s">
        <v>1615</v>
      </c>
      <c r="P2464" t="s">
        <v>34</v>
      </c>
      <c r="Q2464" s="3" t="s">
        <v>35</v>
      </c>
      <c r="R2464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4" s="3" t="str">
        <f>VLOOKUP($B2464,[1]Offline!$A$2:$K$2447,2,FALSE)</f>
        <v>Supermarket</v>
      </c>
      <c r="T2464" s="3" t="str">
        <f>VLOOKUP($B2464,[1]Offline!$A$2:$K$2447,6,FALSE)</f>
        <v>07:00-22:00 (15Hrs)</v>
      </c>
      <c r="U2464" s="3" t="str">
        <f>VLOOKUP($B2464,[1]Offline!$A$2:$K$2447,8,FALSE)</f>
        <v>เลขที่ 315 ถนนมหาราช ต.ปากน้ำ อ.เมืองกระบี่ จ.กระบี่ 81000</v>
      </c>
      <c r="V2464" s="11" t="str">
        <f t="shared" si="377"/>
        <v>เลขที่ 315 ถนนมหาราช ต.ปากน้ำ อ.เมืองกระบี่ จ.กระบี่ 81000, โทรศัพท์: 081-234-7591</v>
      </c>
      <c r="W2464" s="3" t="str">
        <f>VLOOKUP($B2464,[1]Offline!$A$2:$K$2447,5,FALSE)</f>
        <v>sup574-ssm@lotuss.com</v>
      </c>
      <c r="X2464" s="3" t="str">
        <f>VLOOKUP($B2464,[1]Offline!$A$2:$K$2447,10,FALSE)</f>
        <v>0812347591</v>
      </c>
      <c r="Y2464" t="s">
        <v>16290</v>
      </c>
      <c r="Z2464" t="str">
        <f t="shared" si="378"/>
        <v>0812347591</v>
      </c>
      <c r="AA2464" t="str">
        <f t="shared" si="379"/>
        <v>081-234-7591</v>
      </c>
      <c r="AB2464" t="str">
        <f t="shared" si="380"/>
        <v>Valid</v>
      </c>
      <c r="AC2464" s="4" t="str">
        <f t="shared" si="382"/>
        <v>Valid</v>
      </c>
      <c r="AD2464" t="s">
        <v>16290</v>
      </c>
      <c r="AE2464" s="11" t="s">
        <v>16291</v>
      </c>
    </row>
    <row r="2465" spans="1:31" ht="16" x14ac:dyDescent="0.2">
      <c r="A2465" t="s">
        <v>16292</v>
      </c>
      <c r="B2465">
        <v>6575</v>
      </c>
      <c r="C2465" t="str">
        <f t="shared" si="375"/>
        <v>store_doc_6575</v>
      </c>
      <c r="D2465" t="s">
        <v>16293</v>
      </c>
      <c r="E2465" t="s">
        <v>16294</v>
      </c>
      <c r="F2465">
        <v>18.567487</v>
      </c>
      <c r="G2465">
        <v>100.74007400000001</v>
      </c>
      <c r="H2465" t="str">
        <f t="shared" si="381"/>
        <v>https://www.google.com/maps/place/18.567487,100.740074</v>
      </c>
      <c r="I2465" t="s">
        <v>123</v>
      </c>
      <c r="J2465" t="s">
        <v>14067</v>
      </c>
      <c r="K2465" t="s">
        <v>16295</v>
      </c>
      <c r="L2465" t="s">
        <v>16296</v>
      </c>
      <c r="M2465" t="s">
        <v>5800</v>
      </c>
      <c r="N2465">
        <v>55110</v>
      </c>
      <c r="O2465" t="s">
        <v>16297</v>
      </c>
      <c r="P2465" t="s">
        <v>34</v>
      </c>
      <c r="Q2465" s="3" t="s">
        <v>35</v>
      </c>
      <c r="R2465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5" s="3" t="str">
        <f>VLOOKUP($B2465,[1]Offline!$A$2:$K$2447,2,FALSE)</f>
        <v>Supermarket</v>
      </c>
      <c r="T2465" s="3" t="str">
        <f>VLOOKUP($B2465,[1]Offline!$A$2:$K$2447,6,FALSE)</f>
        <v>06:00-21:00 (15Hrs)</v>
      </c>
      <c r="U2465" s="3" t="str">
        <f>VLOOKUP($B2465,[1]Offline!$A$2:$K$2447,8,FALSE)</f>
        <v>เลขที่ 725  ม.4  ต.กลางเวียง  อ.เวียงสา  จ.น่าน  55110</v>
      </c>
      <c r="V2465" s="11" t="str">
        <f t="shared" si="377"/>
        <v>เลขที่ 725  ม.4  ต.กลางเวียง  อ.เวียงสา  จ.น่าน  55110, โทรศัพท์: 096-894-3229</v>
      </c>
      <c r="W2465" s="3" t="str">
        <f>VLOOKUP($B2465,[1]Offline!$A$2:$K$2447,5,FALSE)</f>
        <v>sup575-ssm@lotuss.com</v>
      </c>
      <c r="X2465" s="3" t="str">
        <f>VLOOKUP($B2465,[1]Offline!$A$2:$K$2447,10,FALSE)</f>
        <v>0968943229</v>
      </c>
      <c r="Y2465" t="s">
        <v>16298</v>
      </c>
      <c r="Z2465" t="str">
        <f t="shared" si="378"/>
        <v>0968943229</v>
      </c>
      <c r="AA2465" t="str">
        <f t="shared" si="379"/>
        <v>096-894-3229</v>
      </c>
      <c r="AB2465" t="str">
        <f t="shared" si="380"/>
        <v>Valid</v>
      </c>
      <c r="AC2465" s="4" t="str">
        <f t="shared" si="382"/>
        <v>Valid</v>
      </c>
      <c r="AD2465" t="s">
        <v>16298</v>
      </c>
      <c r="AE2465" s="11" t="s">
        <v>16299</v>
      </c>
    </row>
    <row r="2466" spans="1:31" ht="16" x14ac:dyDescent="0.2">
      <c r="A2466" t="s">
        <v>16300</v>
      </c>
      <c r="B2466">
        <v>6576</v>
      </c>
      <c r="C2466" t="str">
        <f t="shared" si="375"/>
        <v>store_doc_6576</v>
      </c>
      <c r="D2466" t="s">
        <v>16301</v>
      </c>
      <c r="E2466" t="s">
        <v>16302</v>
      </c>
      <c r="F2466">
        <v>17.956410000000002</v>
      </c>
      <c r="G2466">
        <v>102.575625</v>
      </c>
      <c r="H2466" t="str">
        <f t="shared" si="381"/>
        <v>https://www.google.com/maps/place/17.95641,102.575625</v>
      </c>
      <c r="I2466" t="s">
        <v>28</v>
      </c>
      <c r="J2466" t="s">
        <v>14067</v>
      </c>
      <c r="K2466" t="s">
        <v>16303</v>
      </c>
      <c r="L2466" t="s">
        <v>16304</v>
      </c>
      <c r="M2466" t="s">
        <v>6073</v>
      </c>
      <c r="N2466">
        <v>43130</v>
      </c>
      <c r="O2466" t="s">
        <v>16305</v>
      </c>
      <c r="P2466" t="s">
        <v>34</v>
      </c>
      <c r="Q2466" s="3" t="s">
        <v>35</v>
      </c>
      <c r="R2466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6" s="3" t="str">
        <f>VLOOKUP($B2466,[1]Offline!$A$2:$K$2447,2,FALSE)</f>
        <v>Supermarket</v>
      </c>
      <c r="T2466" s="3" t="str">
        <f>VLOOKUP($B2466,[1]Offline!$A$2:$K$2447,6,FALSE)</f>
        <v>06:00-21:00 (15Hrs)</v>
      </c>
      <c r="U2466" s="3" t="str">
        <f>VLOOKUP($B2466,[1]Offline!$A$2:$K$2447,8,FALSE)</f>
        <v>เลขที่ 200 ม.3 ต.พานพร้าว อ.ศรีเชียงใหม่ จ.หนองคาย 43130</v>
      </c>
      <c r="V2466" s="11" t="str">
        <f t="shared" si="377"/>
        <v>เลขที่ 200 ม.3 ต.พานพร้าว อ.ศรีเชียงใหม่ จ.หนองคาย 43130, โทรศัพท์: 081-234-7593</v>
      </c>
      <c r="W2466" s="3" t="str">
        <f>VLOOKUP($B2466,[1]Offline!$A$2:$K$2447,5,FALSE)</f>
        <v>sup576-ssm@lotuss.com</v>
      </c>
      <c r="X2466" s="3" t="str">
        <f>VLOOKUP($B2466,[1]Offline!$A$2:$K$2447,10,FALSE)</f>
        <v>0812347593</v>
      </c>
      <c r="Y2466" t="s">
        <v>16306</v>
      </c>
      <c r="Z2466" t="str">
        <f t="shared" si="378"/>
        <v>0812347593</v>
      </c>
      <c r="AA2466" t="str">
        <f t="shared" si="379"/>
        <v>081-234-7593</v>
      </c>
      <c r="AB2466" t="str">
        <f t="shared" si="380"/>
        <v>Valid</v>
      </c>
      <c r="AC2466" s="4" t="str">
        <f t="shared" si="382"/>
        <v>Valid</v>
      </c>
      <c r="AD2466" t="s">
        <v>16306</v>
      </c>
      <c r="AE2466" s="11" t="s">
        <v>16307</v>
      </c>
    </row>
    <row r="2467" spans="1:31" ht="16" x14ac:dyDescent="0.2">
      <c r="A2467" t="s">
        <v>16308</v>
      </c>
      <c r="B2467">
        <v>6577</v>
      </c>
      <c r="C2467" t="str">
        <f t="shared" si="375"/>
        <v>store_doc_6577</v>
      </c>
      <c r="D2467" t="s">
        <v>16309</v>
      </c>
      <c r="E2467" t="s">
        <v>16310</v>
      </c>
      <c r="F2467">
        <v>15.641223</v>
      </c>
      <c r="G2467">
        <v>100.48576199999999</v>
      </c>
      <c r="H2467" t="str">
        <f t="shared" si="381"/>
        <v>https://www.google.com/maps/place/15.641223,100.485762</v>
      </c>
      <c r="I2467" t="s">
        <v>123</v>
      </c>
      <c r="J2467" t="s">
        <v>29</v>
      </c>
      <c r="K2467" t="s">
        <v>16311</v>
      </c>
      <c r="L2467" t="s">
        <v>16312</v>
      </c>
      <c r="M2467" t="s">
        <v>2621</v>
      </c>
      <c r="N2467">
        <v>60160</v>
      </c>
      <c r="O2467" t="s">
        <v>16313</v>
      </c>
      <c r="P2467" t="s">
        <v>34</v>
      </c>
      <c r="Q2467" s="3" t="s">
        <v>35</v>
      </c>
      <c r="R2467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7" s="3" t="e">
        <f>VLOOKUP($B2467,[1]Offline!$A$2:$K$2447,2,FALSE)</f>
        <v>#N/A</v>
      </c>
      <c r="T2467" s="3" t="e">
        <f>VLOOKUP($B2467,[1]Offline!$A$2:$K$2447,6,FALSE)</f>
        <v>#N/A</v>
      </c>
      <c r="U2467" s="3" t="e">
        <f>VLOOKUP($B2467,[1]Offline!$A$2:$K$2447,8,FALSE)</f>
        <v>#N/A</v>
      </c>
      <c r="V2467" s="11" t="e">
        <f t="shared" si="377"/>
        <v>#N/A</v>
      </c>
      <c r="W2467" s="3" t="e">
        <f>VLOOKUP($B2467,[1]Offline!$A$2:$K$2447,5,FALSE)</f>
        <v>#N/A</v>
      </c>
      <c r="X2467" s="3" t="e">
        <f>VLOOKUP($B2467,[1]Offline!$A$2:$K$2447,10,FALSE)</f>
        <v>#N/A</v>
      </c>
      <c r="Y2467" t="e">
        <v>#N/A</v>
      </c>
      <c r="Z2467" t="e">
        <f t="shared" si="378"/>
        <v>#N/A</v>
      </c>
      <c r="AA2467" t="e">
        <f t="shared" si="379"/>
        <v>#N/A</v>
      </c>
      <c r="AB2467" t="e">
        <f t="shared" si="380"/>
        <v>#N/A</v>
      </c>
      <c r="AC2467" s="4"/>
      <c r="AD2467" t="e">
        <v>#N/A</v>
      </c>
    </row>
    <row r="2468" spans="1:31" ht="16" x14ac:dyDescent="0.2">
      <c r="A2468" t="s">
        <v>16314</v>
      </c>
      <c r="B2468">
        <v>6578</v>
      </c>
      <c r="C2468" t="str">
        <f t="shared" si="375"/>
        <v>store_doc_6578</v>
      </c>
      <c r="D2468" t="s">
        <v>16315</v>
      </c>
      <c r="E2468" t="s">
        <v>16316</v>
      </c>
      <c r="F2468">
        <v>18.318463999999999</v>
      </c>
      <c r="G2468">
        <v>99.358103999999997</v>
      </c>
      <c r="H2468" t="str">
        <f t="shared" si="381"/>
        <v>https://www.google.com/maps/place/18.318464,99.358104</v>
      </c>
      <c r="I2468" t="s">
        <v>28</v>
      </c>
      <c r="J2468" t="s">
        <v>14067</v>
      </c>
      <c r="K2468" t="s">
        <v>16317</v>
      </c>
      <c r="L2468" t="s">
        <v>16318</v>
      </c>
      <c r="M2468" t="s">
        <v>2110</v>
      </c>
      <c r="N2468">
        <v>52190</v>
      </c>
      <c r="O2468" t="s">
        <v>16319</v>
      </c>
      <c r="P2468" t="s">
        <v>34</v>
      </c>
      <c r="Q2468" s="3" t="s">
        <v>35</v>
      </c>
      <c r="R2468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8" s="3" t="str">
        <f>VLOOKUP($B2468,[1]Offline!$A$2:$K$2447,2,FALSE)</f>
        <v>Supermarket</v>
      </c>
      <c r="T2468" s="3" t="str">
        <f>VLOOKUP($B2468,[1]Offline!$A$2:$K$2447,6,FALSE)</f>
        <v>07:00-21:00 (14Hrs)</v>
      </c>
      <c r="U2468" s="3" t="str">
        <f>VLOOKUP($B2468,[1]Offline!$A$2:$K$2447,8,FALSE)</f>
        <v>เลขที่ 216/1 ม.6 ต.ห้างฉัตร อ.ห้างฉัตร จ.ลำปาง 52190</v>
      </c>
      <c r="V2468" s="11" t="str">
        <f t="shared" si="377"/>
        <v>เลขที่ 216/1 ม.6 ต.ห้างฉัตร อ.ห้างฉัตร จ.ลำปาง 52190, โทรศัพท์: 081-234-7601</v>
      </c>
      <c r="W2468" s="3" t="str">
        <f>VLOOKUP($B2468,[1]Offline!$A$2:$K$2447,5,FALSE)</f>
        <v>sup578-ssm@lotuss.com</v>
      </c>
      <c r="X2468" s="3" t="str">
        <f>VLOOKUP($B2468,[1]Offline!$A$2:$K$2447,10,FALSE)</f>
        <v>0812347601</v>
      </c>
      <c r="Y2468" t="s">
        <v>16320</v>
      </c>
      <c r="Z2468" t="str">
        <f t="shared" si="378"/>
        <v>0812347601</v>
      </c>
      <c r="AA2468" t="str">
        <f t="shared" si="379"/>
        <v>081-234-7601</v>
      </c>
      <c r="AB2468" t="str">
        <f t="shared" si="380"/>
        <v>Valid</v>
      </c>
      <c r="AC2468" s="4" t="str">
        <f>IF(AND(LEFT($Z2468,1)="0", OR(LEN(SUBSTITUTE($Z2468,"-",""))=9, AND(LEFT($Z2468,2)&lt;&gt;"02", LEN(SUBSTITUTE($Z2468,"-",""))=10))), "Valid", "Invalid")</f>
        <v>Valid</v>
      </c>
      <c r="AD2468" t="s">
        <v>16320</v>
      </c>
      <c r="AE2468" s="11" t="s">
        <v>16321</v>
      </c>
    </row>
    <row r="2469" spans="1:31" ht="16" x14ac:dyDescent="0.2">
      <c r="A2469" t="s">
        <v>16322</v>
      </c>
      <c r="B2469">
        <v>6579</v>
      </c>
      <c r="C2469" t="str">
        <f t="shared" si="375"/>
        <v>store_doc_6579</v>
      </c>
      <c r="D2469" t="s">
        <v>16323</v>
      </c>
      <c r="E2469" t="s">
        <v>16324</v>
      </c>
      <c r="F2469">
        <v>8.0662129999999994</v>
      </c>
      <c r="G2469">
        <v>99.301816000000002</v>
      </c>
      <c r="H2469" t="str">
        <f t="shared" si="381"/>
        <v>https://www.google.com/maps/place/8.066213,99.301816</v>
      </c>
      <c r="I2469" t="s">
        <v>28</v>
      </c>
      <c r="J2469" t="s">
        <v>14067</v>
      </c>
      <c r="K2469" t="s">
        <v>16325</v>
      </c>
      <c r="L2469" t="s">
        <v>16326</v>
      </c>
      <c r="M2469" t="s">
        <v>8671</v>
      </c>
      <c r="N2469">
        <v>81120</v>
      </c>
      <c r="O2469" t="s">
        <v>16327</v>
      </c>
      <c r="P2469" t="s">
        <v>34</v>
      </c>
      <c r="Q2469" s="3" t="s">
        <v>35</v>
      </c>
      <c r="R2469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69" s="3" t="str">
        <f>VLOOKUP($B2469,[1]Offline!$A$2:$K$2447,2,FALSE)</f>
        <v>Supermarket</v>
      </c>
      <c r="T2469" s="3" t="str">
        <f>VLOOKUP($B2469,[1]Offline!$A$2:$K$2447,6,FALSE)</f>
        <v>07:00-21:00 (14Hrs)</v>
      </c>
      <c r="U2469" s="3" t="str">
        <f>VLOOKUP($B2469,[1]Offline!$A$2:$K$2447,8,FALSE)</f>
        <v>เลขที่ 680 หมู่ 5 ต.ลำทับ อ.ลำทับ จ.กระบี่ 81120</v>
      </c>
      <c r="V2469" s="11" t="str">
        <f t="shared" si="377"/>
        <v>เลขที่ 680 หมู่ 5 ต.ลำทับ อ.ลำทับ จ.กระบี่ 81120, โทรศัพท์: 081-234-7601</v>
      </c>
      <c r="W2469" s="3" t="str">
        <f>VLOOKUP($B2469,[1]Offline!$A$2:$K$2447,5,FALSE)</f>
        <v>sup579-ssm@lotuss.com</v>
      </c>
      <c r="X2469" s="3" t="str">
        <f>VLOOKUP($B2469,[1]Offline!$A$2:$K$2447,10,FALSE)</f>
        <v>0812347601</v>
      </c>
      <c r="Y2469" t="s">
        <v>16320</v>
      </c>
      <c r="Z2469" t="str">
        <f t="shared" si="378"/>
        <v>0812347601</v>
      </c>
      <c r="AA2469" t="str">
        <f t="shared" si="379"/>
        <v>081-234-7601</v>
      </c>
      <c r="AB2469" t="str">
        <f t="shared" si="380"/>
        <v>Valid</v>
      </c>
      <c r="AC2469" s="4" t="str">
        <f>IF(AND(LEFT($Z2469,1)="0", OR(LEN(SUBSTITUTE($Z2469,"-",""))=9, AND(LEFT($Z2469,2)&lt;&gt;"02", LEN(SUBSTITUTE($Z2469,"-",""))=10))), "Valid", "Invalid")</f>
        <v>Valid</v>
      </c>
      <c r="AD2469" t="s">
        <v>16320</v>
      </c>
      <c r="AE2469" s="11" t="s">
        <v>16321</v>
      </c>
    </row>
    <row r="2470" spans="1:31" ht="16" x14ac:dyDescent="0.2">
      <c r="A2470" t="s">
        <v>16328</v>
      </c>
      <c r="B2470">
        <v>6580</v>
      </c>
      <c r="C2470" t="str">
        <f t="shared" si="375"/>
        <v>store_doc_6580</v>
      </c>
      <c r="D2470" t="s">
        <v>16329</v>
      </c>
      <c r="E2470" t="s">
        <v>16330</v>
      </c>
      <c r="F2470">
        <v>13.395849</v>
      </c>
      <c r="G2470">
        <v>101.28074100000001</v>
      </c>
      <c r="H2470" t="str">
        <f t="shared" si="381"/>
        <v>https://www.google.com/maps/place/13.395849,101.280741</v>
      </c>
      <c r="I2470" t="s">
        <v>28</v>
      </c>
      <c r="J2470" t="s">
        <v>14067</v>
      </c>
      <c r="K2470" t="s">
        <v>16331</v>
      </c>
      <c r="L2470" t="s">
        <v>6805</v>
      </c>
      <c r="M2470" t="s">
        <v>1528</v>
      </c>
      <c r="N2470">
        <v>20240</v>
      </c>
      <c r="O2470" t="s">
        <v>16332</v>
      </c>
      <c r="P2470" t="s">
        <v>34</v>
      </c>
      <c r="Q2470" s="3" t="s">
        <v>35</v>
      </c>
      <c r="R2470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0" s="3" t="str">
        <f>VLOOKUP($B2470,[1]Offline!$A$2:$K$2447,2,FALSE)</f>
        <v>Supermarket</v>
      </c>
      <c r="T2470" s="3" t="str">
        <f>VLOOKUP($B2470,[1]Offline!$A$2:$K$2447,6,FALSE)</f>
        <v>07:00-21:00 (14Hrs)</v>
      </c>
      <c r="U2470" s="3" t="str">
        <f>VLOOKUP($B2470,[1]Offline!$A$2:$K$2447,8,FALSE)</f>
        <v>เลขที่ 100 หมู่ 4 ต.ท่าบุญมี อ.เกาะจันทร์ จ.ชลบุรี 20240</v>
      </c>
      <c r="V2470" s="11" t="str">
        <f t="shared" si="377"/>
        <v>เลขที่ 100 หมู่ 4 ต.ท่าบุญมี อ.เกาะจันทร์ จ.ชลบุรี 20240, โทรศัพท์: ยังไม่มีเบอร์สาขา</v>
      </c>
      <c r="W2470" s="3" t="str">
        <f>VLOOKUP($B2470,[1]Offline!$A$2:$K$2447,5,FALSE)</f>
        <v>sup580-ssm@lotuss.com</v>
      </c>
      <c r="X2470" s="3" t="str">
        <f>VLOOKUP($B2470,[1]Offline!$A$2:$K$2447,10,FALSE)</f>
        <v>0ยังไม่มีเบอร์สาขา</v>
      </c>
      <c r="Y2470" t="s">
        <v>1580</v>
      </c>
      <c r="Z2470" t="str">
        <f t="shared" si="378"/>
        <v>ยังไม่มีเบอร์สาขา</v>
      </c>
      <c r="AA2470" t="str">
        <f t="shared" si="379"/>
        <v>ยังไม่มีเบอร์สาขา</v>
      </c>
      <c r="AB2470" t="str">
        <f t="shared" si="380"/>
        <v>Invalid</v>
      </c>
      <c r="AC2470" s="4" t="str">
        <f>IF(AND(LEFT($Z2470,1)="0", OR(LEN(SUBSTITUTE($Z2470,"-",""))=9, AND(LEFT($Z2470,2)&lt;&gt;"02", LEN(SUBSTITUTE($Z2470,"-",""))=10))), "Valid", "Invalid")</f>
        <v>Invalid</v>
      </c>
      <c r="AD2470" t="s">
        <v>1580</v>
      </c>
      <c r="AE2470" s="11" t="s">
        <v>1580</v>
      </c>
    </row>
    <row r="2471" spans="1:31" ht="16" x14ac:dyDescent="0.2">
      <c r="A2471" t="s">
        <v>16333</v>
      </c>
      <c r="B2471">
        <v>6582</v>
      </c>
      <c r="C2471" t="str">
        <f t="shared" si="375"/>
        <v>store_doc_6582</v>
      </c>
      <c r="D2471" t="s">
        <v>16334</v>
      </c>
      <c r="E2471" t="s">
        <v>16335</v>
      </c>
      <c r="F2471">
        <v>7.7960190000000003</v>
      </c>
      <c r="G2471">
        <v>99.623926999999995</v>
      </c>
      <c r="H2471" t="str">
        <f t="shared" si="381"/>
        <v>https://www.google.com/maps/place/7.796019,99.623927</v>
      </c>
      <c r="I2471" t="s">
        <v>28</v>
      </c>
      <c r="J2471" t="s">
        <v>14067</v>
      </c>
      <c r="K2471" t="s">
        <v>16336</v>
      </c>
      <c r="L2471" t="s">
        <v>5913</v>
      </c>
      <c r="M2471" t="s">
        <v>4790</v>
      </c>
      <c r="N2471">
        <v>92130</v>
      </c>
      <c r="O2471" t="s">
        <v>16337</v>
      </c>
      <c r="P2471" t="s">
        <v>34</v>
      </c>
      <c r="Q2471" s="3" t="s">
        <v>35</v>
      </c>
      <c r="R2471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1" s="3" t="str">
        <f>VLOOKUP($B2471,[1]Offline!$A$2:$K$2447,2,FALSE)</f>
        <v>Supermarket</v>
      </c>
      <c r="T2471" s="3" t="str">
        <f>VLOOKUP($B2471,[1]Offline!$A$2:$K$2447,6,FALSE)</f>
        <v>08:00-21:00 (13Hrs)</v>
      </c>
      <c r="U2471" s="3" t="str">
        <f>VLOOKUP($B2471,[1]Offline!$A$2:$K$2447,8,FALSE)</f>
        <v>เลขที่ 481 ถนนเพชรเกษม ต.ห้วยยอด อ.ห้วยยอด จ.ตรัง 92130</v>
      </c>
      <c r="V2471" s="11" t="str">
        <f t="shared" si="377"/>
        <v>เลขที่ 481 ถนนเพชรเกษม ต.ห้วยยอด อ.ห้วยยอด จ.ตรัง 92130, โทรศัพท์: 081-234-7604</v>
      </c>
      <c r="W2471" s="3" t="str">
        <f>VLOOKUP($B2471,[1]Offline!$A$2:$K$2447,5,FALSE)</f>
        <v>sup582-ssm@lotuss.com</v>
      </c>
      <c r="X2471" s="3" t="str">
        <f>VLOOKUP($B2471,[1]Offline!$A$2:$K$2447,10,FALSE)</f>
        <v>0812347604</v>
      </c>
      <c r="Y2471" t="s">
        <v>16338</v>
      </c>
      <c r="Z2471" t="str">
        <f t="shared" si="378"/>
        <v>0812347604</v>
      </c>
      <c r="AA2471" t="str">
        <f t="shared" si="379"/>
        <v>081-234-7604</v>
      </c>
      <c r="AB2471" t="str">
        <f t="shared" si="380"/>
        <v>Valid</v>
      </c>
      <c r="AC2471" s="4" t="str">
        <f>IF(AND(LEFT($Z2471,1)="0", OR(LEN(SUBSTITUTE($Z2471,"-",""))=9, AND(LEFT($Z2471,2)&lt;&gt;"02", LEN(SUBSTITUTE($Z2471,"-",""))=10))), "Valid", "Invalid")</f>
        <v>Valid</v>
      </c>
      <c r="AD2471" t="s">
        <v>16338</v>
      </c>
      <c r="AE2471" s="11" t="s">
        <v>16339</v>
      </c>
    </row>
    <row r="2472" spans="1:31" ht="16" x14ac:dyDescent="0.2">
      <c r="A2472" t="s">
        <v>16340</v>
      </c>
      <c r="B2472">
        <v>6584</v>
      </c>
      <c r="C2472" t="str">
        <f t="shared" si="375"/>
        <v>store_doc_6584</v>
      </c>
      <c r="D2472" t="s">
        <v>16341</v>
      </c>
      <c r="E2472" t="s">
        <v>16342</v>
      </c>
      <c r="F2472">
        <v>15.735272999999999</v>
      </c>
      <c r="G2472">
        <v>102.788911</v>
      </c>
      <c r="H2472" t="str">
        <f t="shared" si="381"/>
        <v>https://www.google.com/maps/place/15.735273,102.788911</v>
      </c>
      <c r="I2472" t="s">
        <v>28</v>
      </c>
      <c r="J2472" t="s">
        <v>14067</v>
      </c>
      <c r="K2472" t="s">
        <v>16343</v>
      </c>
      <c r="L2472" t="s">
        <v>16344</v>
      </c>
      <c r="M2472" t="s">
        <v>2424</v>
      </c>
      <c r="N2472">
        <v>40190</v>
      </c>
      <c r="O2472" t="s">
        <v>16345</v>
      </c>
      <c r="P2472" t="s">
        <v>34</v>
      </c>
      <c r="Q2472" s="3" t="s">
        <v>35</v>
      </c>
      <c r="R2472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2" s="3" t="str">
        <f>VLOOKUP($B2472,[1]Offline!$A$2:$K$2447,2,FALSE)</f>
        <v>Supermarket</v>
      </c>
      <c r="T2472" s="3" t="str">
        <f>VLOOKUP($B2472,[1]Offline!$A$2:$K$2447,6,FALSE)</f>
        <v>06:00-21:00 (15Hrs)</v>
      </c>
      <c r="U2472" s="3" t="str">
        <f>VLOOKUP($B2472,[1]Offline!$A$2:$K$2447,8,FALSE)</f>
        <v>เลขที่ 405 ม.1 ต.หนองสองห้อง อ.หนองสองห้อง จ.ขอนแก่น 40190</v>
      </c>
      <c r="V2472" s="11" t="str">
        <f t="shared" si="377"/>
        <v>เลขที่ 405 ม.1 ต.หนองสองห้อง อ.หนองสองห้อง จ.ขอนแก่น 40190, โทรศัพท์: 081-234-7606</v>
      </c>
      <c r="W2472" s="3" t="str">
        <f>VLOOKUP($B2472,[1]Offline!$A$2:$K$2447,5,FALSE)</f>
        <v>sup584-ssm@lotuss.com</v>
      </c>
      <c r="X2472" s="3" t="str">
        <f>VLOOKUP($B2472,[1]Offline!$A$2:$K$2447,10,FALSE)</f>
        <v>0812347606</v>
      </c>
      <c r="Y2472" t="s">
        <v>16346</v>
      </c>
      <c r="Z2472" t="str">
        <f t="shared" si="378"/>
        <v>0812347606</v>
      </c>
      <c r="AA2472" t="str">
        <f t="shared" si="379"/>
        <v>081-234-7606</v>
      </c>
      <c r="AB2472" t="str">
        <f t="shared" si="380"/>
        <v>Valid</v>
      </c>
      <c r="AC2472" s="4" t="str">
        <f>IF(AND(LEFT($Z2472,1)="0", OR(LEN(SUBSTITUTE($Z2472,"-",""))=9, AND(LEFT($Z2472,2)&lt;&gt;"02", LEN(SUBSTITUTE($Z2472,"-",""))=10))), "Valid", "Invalid")</f>
        <v>Valid</v>
      </c>
      <c r="AD2472" t="s">
        <v>16346</v>
      </c>
      <c r="AE2472" s="11" t="s">
        <v>16347</v>
      </c>
    </row>
    <row r="2473" spans="1:31" ht="16" x14ac:dyDescent="0.2">
      <c r="A2473" t="s">
        <v>16348</v>
      </c>
      <c r="B2473">
        <v>6585</v>
      </c>
      <c r="C2473" t="str">
        <f t="shared" si="375"/>
        <v>store_doc_6585</v>
      </c>
      <c r="D2473" t="s">
        <v>16349</v>
      </c>
      <c r="E2473" t="s">
        <v>16350</v>
      </c>
      <c r="F2473">
        <v>13.976531</v>
      </c>
      <c r="G2473">
        <v>100.64373000000001</v>
      </c>
      <c r="H2473" t="str">
        <f t="shared" si="381"/>
        <v>https://www.google.com/maps/place/13.976531,100.64373</v>
      </c>
      <c r="I2473" t="s">
        <v>123</v>
      </c>
      <c r="J2473" t="s">
        <v>29</v>
      </c>
      <c r="K2473" t="s">
        <v>16351</v>
      </c>
      <c r="L2473" t="s">
        <v>444</v>
      </c>
      <c r="M2473" t="s">
        <v>241</v>
      </c>
      <c r="N2473">
        <v>12130</v>
      </c>
      <c r="O2473" t="s">
        <v>445</v>
      </c>
      <c r="P2473" t="s">
        <v>34</v>
      </c>
      <c r="Q2473" s="3" t="s">
        <v>35</v>
      </c>
      <c r="R2473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3" s="3" t="e">
        <f>VLOOKUP($B2473,[1]Offline!$A$2:$K$2447,2,FALSE)</f>
        <v>#N/A</v>
      </c>
      <c r="T2473" s="3" t="e">
        <f>VLOOKUP($B2473,[1]Offline!$A$2:$K$2447,6,FALSE)</f>
        <v>#N/A</v>
      </c>
      <c r="U2473" s="3" t="e">
        <f>VLOOKUP($B2473,[1]Offline!$A$2:$K$2447,8,FALSE)</f>
        <v>#N/A</v>
      </c>
      <c r="V2473" s="11" t="e">
        <f t="shared" si="377"/>
        <v>#N/A</v>
      </c>
      <c r="W2473" s="3" t="e">
        <f>VLOOKUP($B2473,[1]Offline!$A$2:$K$2447,5,FALSE)</f>
        <v>#N/A</v>
      </c>
      <c r="X2473" s="3" t="e">
        <f>VLOOKUP($B2473,[1]Offline!$A$2:$K$2447,10,FALSE)</f>
        <v>#N/A</v>
      </c>
      <c r="Y2473" t="e">
        <v>#N/A</v>
      </c>
      <c r="Z2473" t="e">
        <f t="shared" si="378"/>
        <v>#N/A</v>
      </c>
      <c r="AA2473" t="e">
        <f t="shared" si="379"/>
        <v>#N/A</v>
      </c>
      <c r="AB2473" t="e">
        <f t="shared" si="380"/>
        <v>#N/A</v>
      </c>
      <c r="AC2473" s="4"/>
      <c r="AD2473" t="e">
        <v>#N/A</v>
      </c>
    </row>
    <row r="2474" spans="1:31" ht="16" x14ac:dyDescent="0.2">
      <c r="A2474" t="s">
        <v>16352</v>
      </c>
      <c r="B2474">
        <v>6586</v>
      </c>
      <c r="C2474" t="str">
        <f t="shared" si="375"/>
        <v>store_doc_6586</v>
      </c>
      <c r="D2474" t="s">
        <v>16353</v>
      </c>
      <c r="E2474" t="s">
        <v>16354</v>
      </c>
      <c r="F2474">
        <v>18.297917000000002</v>
      </c>
      <c r="G2474">
        <v>99.496500999999995</v>
      </c>
      <c r="H2474" t="str">
        <f t="shared" si="381"/>
        <v>https://www.google.com/maps/place/18.297917,99.496501</v>
      </c>
      <c r="I2474" t="s">
        <v>28</v>
      </c>
      <c r="J2474" t="s">
        <v>14067</v>
      </c>
      <c r="K2474" t="s">
        <v>16355</v>
      </c>
      <c r="L2474" t="s">
        <v>2109</v>
      </c>
      <c r="M2474" t="s">
        <v>2110</v>
      </c>
      <c r="N2474">
        <v>52000</v>
      </c>
      <c r="O2474" t="s">
        <v>4566</v>
      </c>
      <c r="P2474" t="s">
        <v>34</v>
      </c>
      <c r="Q2474" s="3" t="s">
        <v>35</v>
      </c>
      <c r="R2474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4" s="3" t="str">
        <f>VLOOKUP($B2474,[1]Offline!$A$2:$K$2447,2,FALSE)</f>
        <v>Supermarket</v>
      </c>
      <c r="T2474" s="3" t="str">
        <f>VLOOKUP($B2474,[1]Offline!$A$2:$K$2447,6,FALSE)</f>
        <v>06:00-21:00 (15Hrs)</v>
      </c>
      <c r="U2474" s="3" t="str">
        <f>VLOOKUP($B2474,[1]Offline!$A$2:$K$2447,8,FALSE)</f>
        <v>เลขที่ 45/1 ถ.จามเทวี ต.เวียงเหนือ อ.เมืองลำปาง จ.ลำปาง 52000</v>
      </c>
      <c r="V2474" s="11" t="str">
        <f t="shared" si="377"/>
        <v>เลขที่ 45/1 ถ.จามเทวี ต.เวียงเหนือ อ.เมืองลำปาง จ.ลำปาง 52000, โทรศัพท์: 081-234-7609</v>
      </c>
      <c r="W2474" s="3" t="str">
        <f>VLOOKUP($B2474,[1]Offline!$A$2:$K$2447,5,FALSE)</f>
        <v>sup586-ssm@lotuss.com</v>
      </c>
      <c r="X2474" s="3" t="str">
        <f>VLOOKUP($B2474,[1]Offline!$A$2:$K$2447,10,FALSE)</f>
        <v>0812347609</v>
      </c>
      <c r="Y2474" t="s">
        <v>16356</v>
      </c>
      <c r="Z2474" t="str">
        <f t="shared" si="378"/>
        <v>0812347609</v>
      </c>
      <c r="AA2474" t="str">
        <f t="shared" si="379"/>
        <v>081-234-7609</v>
      </c>
      <c r="AB2474" t="str">
        <f t="shared" si="380"/>
        <v>Valid</v>
      </c>
      <c r="AC2474" s="4" t="str">
        <f t="shared" ref="AC2474:AC2480" si="383">IF(AND(LEFT($Z2474,1)="0", OR(LEN(SUBSTITUTE($Z2474,"-",""))=9, AND(LEFT($Z2474,2)&lt;&gt;"02", LEN(SUBSTITUTE($Z2474,"-",""))=10))), "Valid", "Invalid")</f>
        <v>Valid</v>
      </c>
      <c r="AD2474" t="s">
        <v>16356</v>
      </c>
      <c r="AE2474" s="11" t="s">
        <v>16357</v>
      </c>
    </row>
    <row r="2475" spans="1:31" ht="16" x14ac:dyDescent="0.2">
      <c r="A2475" t="s">
        <v>16358</v>
      </c>
      <c r="B2475">
        <v>6587</v>
      </c>
      <c r="C2475" t="str">
        <f t="shared" si="375"/>
        <v>store_doc_6587</v>
      </c>
      <c r="D2475" t="s">
        <v>16359</v>
      </c>
      <c r="E2475" t="s">
        <v>16360</v>
      </c>
      <c r="F2475">
        <v>13.702582</v>
      </c>
      <c r="G2475">
        <v>101.091694</v>
      </c>
      <c r="H2475" t="str">
        <f t="shared" si="381"/>
        <v>https://www.google.com/maps/place/13.702582,101.091694</v>
      </c>
      <c r="I2475" t="s">
        <v>28</v>
      </c>
      <c r="J2475" t="s">
        <v>14067</v>
      </c>
      <c r="K2475" t="s">
        <v>16361</v>
      </c>
      <c r="L2475" t="s">
        <v>1772</v>
      </c>
      <c r="M2475" t="s">
        <v>997</v>
      </c>
      <c r="N2475">
        <v>24000</v>
      </c>
      <c r="O2475" t="s">
        <v>1820</v>
      </c>
      <c r="P2475" t="s">
        <v>34</v>
      </c>
      <c r="Q2475" s="3" t="s">
        <v>35</v>
      </c>
      <c r="R2475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5" s="3" t="str">
        <f>VLOOKUP($B2475,[1]Offline!$A$2:$K$2447,2,FALSE)</f>
        <v>Supermarket</v>
      </c>
      <c r="T2475" s="3" t="str">
        <f>VLOOKUP($B2475,[1]Offline!$A$2:$K$2447,6,FALSE)</f>
        <v>07:00-21:00 (14Hrs)</v>
      </c>
      <c r="U2475" s="3" t="str">
        <f>VLOOKUP($B2475,[1]Offline!$A$2:$K$2447,8,FALSE)</f>
        <v>เลขที่ 12/27 ถนนฉะเชิงเทรา-บางน้ำเปรี้ยว ต.หน้าเมือง อ.เมืองฉะเชิงเทรา จ.ฉะเชิงเทรา 24000</v>
      </c>
      <c r="V2475" s="11" t="str">
        <f t="shared" si="377"/>
        <v>เลขที่ 12/27 ถนนฉะเชิงเทรา-บางน้ำเปรี้ยว ต.หน้าเมือง อ.เมืองฉะเชิงเทรา จ.ฉะเชิงเทรา 24000, โทรศัพท์: 081-249-9511</v>
      </c>
      <c r="W2475" s="3" t="str">
        <f>VLOOKUP($B2475,[1]Offline!$A$2:$K$2447,5,FALSE)</f>
        <v>sup587-ssm@lotuss.com</v>
      </c>
      <c r="X2475" s="3" t="str">
        <f>VLOOKUP($B2475,[1]Offline!$A$2:$K$2447,10,FALSE)</f>
        <v>0812499511</v>
      </c>
      <c r="Y2475" t="s">
        <v>16362</v>
      </c>
      <c r="Z2475" t="str">
        <f t="shared" si="378"/>
        <v>0812499511</v>
      </c>
      <c r="AA2475" t="str">
        <f t="shared" si="379"/>
        <v>081-249-9511</v>
      </c>
      <c r="AB2475" t="str">
        <f t="shared" si="380"/>
        <v>Valid</v>
      </c>
      <c r="AC2475" s="4" t="str">
        <f t="shared" si="383"/>
        <v>Valid</v>
      </c>
      <c r="AD2475" t="s">
        <v>16362</v>
      </c>
      <c r="AE2475" s="11" t="s">
        <v>16363</v>
      </c>
    </row>
    <row r="2476" spans="1:31" ht="16" x14ac:dyDescent="0.2">
      <c r="A2476" t="s">
        <v>16364</v>
      </c>
      <c r="B2476">
        <v>6588</v>
      </c>
      <c r="C2476" t="str">
        <f t="shared" si="375"/>
        <v>store_doc_6588</v>
      </c>
      <c r="D2476" t="s">
        <v>16365</v>
      </c>
      <c r="E2476" t="s">
        <v>16366</v>
      </c>
      <c r="F2476">
        <v>7.8360159999999999</v>
      </c>
      <c r="G2476">
        <v>99.940155000000004</v>
      </c>
      <c r="H2476" t="str">
        <f t="shared" si="381"/>
        <v>https://www.google.com/maps/place/7.836016,99.940155</v>
      </c>
      <c r="I2476" t="s">
        <v>28</v>
      </c>
      <c r="J2476" t="s">
        <v>14067</v>
      </c>
      <c r="K2476" t="s">
        <v>16367</v>
      </c>
      <c r="L2476" t="s">
        <v>16368</v>
      </c>
      <c r="M2476" t="s">
        <v>3106</v>
      </c>
      <c r="N2476">
        <v>93110</v>
      </c>
      <c r="O2476" t="s">
        <v>16369</v>
      </c>
      <c r="P2476" t="s">
        <v>34</v>
      </c>
      <c r="Q2476" s="3" t="s">
        <v>35</v>
      </c>
      <c r="R2476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6" s="3" t="str">
        <f>VLOOKUP($B2476,[1]Offline!$A$2:$K$2447,2,FALSE)</f>
        <v>Supermarket</v>
      </c>
      <c r="T2476" s="3" t="str">
        <f>VLOOKUP($B2476,[1]Offline!$A$2:$K$2447,6,FALSE)</f>
        <v>08:00-20:00 (12Hrs)</v>
      </c>
      <c r="U2476" s="3" t="str">
        <f>VLOOKUP($B2476,[1]Offline!$A$2:$K$2447,8,FALSE)</f>
        <v>เลขที่ 508 หมู่ 1 ต.บ้านพร้าว อ.ป่าพะยอม จ.พัทลุง 93110</v>
      </c>
      <c r="V2476" s="11" t="str">
        <f t="shared" si="377"/>
        <v>เลขที่ 508 หมู่ 1 ต.บ้านพร้าว อ.ป่าพะยอม จ.พัทลุง 93110, โทรศัพท์: 081-979-3909</v>
      </c>
      <c r="W2476" s="3" t="str">
        <f>VLOOKUP($B2476,[1]Offline!$A$2:$K$2447,5,FALSE)</f>
        <v>sup588-ssm@lotuss.com</v>
      </c>
      <c r="X2476" s="3" t="str">
        <f>VLOOKUP($B2476,[1]Offline!$A$2:$K$2447,10,FALSE)</f>
        <v>0819793909</v>
      </c>
      <c r="Y2476" t="s">
        <v>16370</v>
      </c>
      <c r="Z2476" t="str">
        <f t="shared" si="378"/>
        <v>0819793909</v>
      </c>
      <c r="AA2476" t="str">
        <f t="shared" si="379"/>
        <v>081-979-3909</v>
      </c>
      <c r="AB2476" t="str">
        <f t="shared" si="380"/>
        <v>Valid</v>
      </c>
      <c r="AC2476" s="4" t="str">
        <f t="shared" si="383"/>
        <v>Valid</v>
      </c>
      <c r="AD2476" t="s">
        <v>16370</v>
      </c>
      <c r="AE2476" s="11" t="s">
        <v>16371</v>
      </c>
    </row>
    <row r="2477" spans="1:31" ht="16" x14ac:dyDescent="0.2">
      <c r="A2477" t="s">
        <v>16372</v>
      </c>
      <c r="B2477">
        <v>6589</v>
      </c>
      <c r="C2477" t="str">
        <f t="shared" si="375"/>
        <v>store_doc_6589</v>
      </c>
      <c r="D2477" t="s">
        <v>16373</v>
      </c>
      <c r="E2477" t="s">
        <v>16374</v>
      </c>
      <c r="F2477">
        <v>15.100110000000001</v>
      </c>
      <c r="G2477">
        <v>104.58329999999999</v>
      </c>
      <c r="H2477" t="str">
        <f t="shared" si="381"/>
        <v>https://www.google.com/maps/place/15.10011,104.5833</v>
      </c>
      <c r="I2477" t="s">
        <v>28</v>
      </c>
      <c r="J2477" t="s">
        <v>14067</v>
      </c>
      <c r="K2477" t="s">
        <v>16375</v>
      </c>
      <c r="L2477" t="s">
        <v>7305</v>
      </c>
      <c r="M2477" t="s">
        <v>4909</v>
      </c>
      <c r="N2477">
        <v>33130</v>
      </c>
      <c r="O2477" t="s">
        <v>16376</v>
      </c>
      <c r="P2477" t="s">
        <v>34</v>
      </c>
      <c r="Q2477" s="3" t="s">
        <v>35</v>
      </c>
      <c r="R2477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7" s="3" t="str">
        <f>VLOOKUP($B2477,[1]Offline!$A$2:$K$2447,2,FALSE)</f>
        <v>Supermarket</v>
      </c>
      <c r="T2477" s="3" t="str">
        <f>VLOOKUP($B2477,[1]Offline!$A$2:$K$2447,6,FALSE)</f>
        <v>06:00-21:00 (15Hrs)</v>
      </c>
      <c r="U2477" s="3" t="str">
        <f>VLOOKUP($B2477,[1]Offline!$A$2:$K$2447,8,FALSE)</f>
        <v>เลขที่ 400 ม.14 ต.ดูน อ.กันทรารมย์ จ.ศรีสะเกษ 33130</v>
      </c>
      <c r="V2477" s="11" t="str">
        <f t="shared" si="377"/>
        <v>เลขที่ 400 ม.14 ต.ดูน อ.กันทรารมย์ จ.ศรีสะเกษ 33130, โทรศัพท์: 081-234-7614</v>
      </c>
      <c r="W2477" s="3" t="str">
        <f>VLOOKUP($B2477,[1]Offline!$A$2:$K$2447,5,FALSE)</f>
        <v>sup589-ssm@lotuss.com</v>
      </c>
      <c r="X2477" s="3" t="str">
        <f>VLOOKUP($B2477,[1]Offline!$A$2:$K$2447,10,FALSE)</f>
        <v>0812347614</v>
      </c>
      <c r="Y2477" t="s">
        <v>16377</v>
      </c>
      <c r="Z2477" t="str">
        <f t="shared" si="378"/>
        <v>0812347614</v>
      </c>
      <c r="AA2477" t="str">
        <f t="shared" si="379"/>
        <v>081-234-7614</v>
      </c>
      <c r="AB2477" t="str">
        <f t="shared" si="380"/>
        <v>Valid</v>
      </c>
      <c r="AC2477" s="4" t="str">
        <f t="shared" si="383"/>
        <v>Valid</v>
      </c>
      <c r="AD2477" t="s">
        <v>16377</v>
      </c>
      <c r="AE2477" s="11" t="s">
        <v>16378</v>
      </c>
    </row>
    <row r="2478" spans="1:31" ht="16" x14ac:dyDescent="0.2">
      <c r="A2478" t="s">
        <v>16379</v>
      </c>
      <c r="B2478">
        <v>6590</v>
      </c>
      <c r="C2478" t="str">
        <f t="shared" si="375"/>
        <v>store_doc_6590</v>
      </c>
      <c r="D2478" t="s">
        <v>16380</v>
      </c>
      <c r="E2478" t="s">
        <v>16381</v>
      </c>
      <c r="F2478">
        <v>12.7005</v>
      </c>
      <c r="G2478">
        <v>101.220792</v>
      </c>
      <c r="H2478" t="str">
        <f t="shared" si="381"/>
        <v>https://www.google.com/maps/place/12.7005,101.220792</v>
      </c>
      <c r="I2478" t="s">
        <v>28</v>
      </c>
      <c r="J2478" t="s">
        <v>14067</v>
      </c>
      <c r="K2478" t="s">
        <v>16382</v>
      </c>
      <c r="L2478" t="s">
        <v>2494</v>
      </c>
      <c r="M2478" t="s">
        <v>2040</v>
      </c>
      <c r="N2478">
        <v>21150</v>
      </c>
      <c r="O2478" t="s">
        <v>16383</v>
      </c>
      <c r="P2478" t="s">
        <v>34</v>
      </c>
      <c r="Q2478" s="3" t="s">
        <v>35</v>
      </c>
      <c r="R2478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8" s="3" t="str">
        <f>VLOOKUP($B2478,[1]Offline!$A$2:$K$2447,2,FALSE)</f>
        <v>Supermarket</v>
      </c>
      <c r="T2478" s="3" t="str">
        <f>VLOOKUP($B2478,[1]Offline!$A$2:$K$2447,6,FALSE)</f>
        <v>07:00-21:00 (14Hrs)</v>
      </c>
      <c r="U2478" s="3" t="str">
        <f>VLOOKUP($B2478,[1]Offline!$A$2:$K$2447,8,FALSE)</f>
        <v>เลขที่ 102/24 หมู่ 2 ต.ทับมา อ.เมืองระยอง จ.ระยอง 21000</v>
      </c>
      <c r="V2478" s="11" t="str">
        <f t="shared" si="377"/>
        <v>เลขที่ 102/24 หมู่ 2 ต.ทับมา อ.เมืองระยอง จ.ระยอง 21000, โทรศัพท์: 091-874-6312</v>
      </c>
      <c r="W2478" s="3" t="str">
        <f>VLOOKUP($B2478,[1]Offline!$A$2:$K$2447,5,FALSE)</f>
        <v>sup590-ssm@lotuss.com</v>
      </c>
      <c r="X2478" s="3" t="str">
        <f>VLOOKUP($B2478,[1]Offline!$A$2:$K$2447,10,FALSE)</f>
        <v>0918746312</v>
      </c>
      <c r="Y2478" t="s">
        <v>16384</v>
      </c>
      <c r="Z2478" t="str">
        <f t="shared" si="378"/>
        <v>0918746312</v>
      </c>
      <c r="AA2478" t="str">
        <f t="shared" si="379"/>
        <v>091-874-6312</v>
      </c>
      <c r="AB2478" t="str">
        <f t="shared" si="380"/>
        <v>Valid</v>
      </c>
      <c r="AC2478" s="4" t="str">
        <f t="shared" si="383"/>
        <v>Valid</v>
      </c>
      <c r="AD2478" t="s">
        <v>16384</v>
      </c>
      <c r="AE2478" s="11" t="s">
        <v>16385</v>
      </c>
    </row>
    <row r="2479" spans="1:31" ht="16" x14ac:dyDescent="0.2">
      <c r="A2479" t="s">
        <v>16386</v>
      </c>
      <c r="B2479">
        <v>6591</v>
      </c>
      <c r="C2479" t="str">
        <f t="shared" si="375"/>
        <v>store_doc_6591</v>
      </c>
      <c r="D2479" t="s">
        <v>16387</v>
      </c>
      <c r="E2479" t="s">
        <v>16388</v>
      </c>
      <c r="F2479">
        <v>13.585687</v>
      </c>
      <c r="G2479">
        <v>101.28824299999999</v>
      </c>
      <c r="H2479" t="str">
        <f t="shared" si="381"/>
        <v>https://www.google.com/maps/place/13.585687,101.288243</v>
      </c>
      <c r="I2479" t="s">
        <v>28</v>
      </c>
      <c r="J2479" t="s">
        <v>14067</v>
      </c>
      <c r="K2479" t="s">
        <v>16389</v>
      </c>
      <c r="L2479" t="s">
        <v>16390</v>
      </c>
      <c r="M2479" t="s">
        <v>997</v>
      </c>
      <c r="N2479">
        <v>24190</v>
      </c>
      <c r="O2479" t="s">
        <v>16391</v>
      </c>
      <c r="P2479" t="s">
        <v>34</v>
      </c>
      <c r="Q2479" s="3" t="s">
        <v>35</v>
      </c>
      <c r="R2479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79" s="3" t="str">
        <f>VLOOKUP($B2479,[1]Offline!$A$2:$K$2447,2,FALSE)</f>
        <v>Supermarket</v>
      </c>
      <c r="T2479" s="3" t="str">
        <f>VLOOKUP($B2479,[1]Offline!$A$2:$K$2447,6,FALSE)</f>
        <v>07:00-21:00 (14Hrs)</v>
      </c>
      <c r="U2479" s="3" t="str">
        <f>VLOOKUP($B2479,[1]Offline!$A$2:$K$2447,8,FALSE)</f>
        <v xml:space="preserve">เลขที่ 232 หมู่ 8 ต.แปลงยาว อ.แปลงยาว จ.ฉะเชิงเทรา 24190 </v>
      </c>
      <c r="V2479" s="11" t="str">
        <f t="shared" si="377"/>
        <v>เลขที่ 232 หมู่ 8 ต.แปลงยาว อ.แปลงยาว จ.ฉะเชิงเทรา 24190 , โทรศัพท์: 081-249-9206</v>
      </c>
      <c r="W2479" s="3" t="str">
        <f>VLOOKUP($B2479,[1]Offline!$A$2:$K$2447,5,FALSE)</f>
        <v>sup591-ssm@lotuss.com</v>
      </c>
      <c r="X2479" s="3" t="str">
        <f>VLOOKUP($B2479,[1]Offline!$A$2:$K$2447,10,FALSE)</f>
        <v>0812499206</v>
      </c>
      <c r="Y2479" t="s">
        <v>16392</v>
      </c>
      <c r="Z2479" t="str">
        <f t="shared" si="378"/>
        <v>0812499206</v>
      </c>
      <c r="AA2479" t="str">
        <f t="shared" si="379"/>
        <v>081-249-9206</v>
      </c>
      <c r="AB2479" t="str">
        <f t="shared" si="380"/>
        <v>Valid</v>
      </c>
      <c r="AC2479" s="4" t="str">
        <f t="shared" si="383"/>
        <v>Valid</v>
      </c>
      <c r="AD2479" t="s">
        <v>16392</v>
      </c>
      <c r="AE2479" s="11" t="s">
        <v>16393</v>
      </c>
    </row>
    <row r="2480" spans="1:31" ht="16" x14ac:dyDescent="0.2">
      <c r="A2480" t="s">
        <v>16394</v>
      </c>
      <c r="B2480">
        <v>6592</v>
      </c>
      <c r="C2480" t="str">
        <f t="shared" si="375"/>
        <v>store_doc_6592</v>
      </c>
      <c r="D2480" t="s">
        <v>16395</v>
      </c>
      <c r="E2480" t="s">
        <v>16396</v>
      </c>
      <c r="F2480">
        <v>15.865729</v>
      </c>
      <c r="G2480">
        <v>100.596215</v>
      </c>
      <c r="H2480" t="str">
        <f t="shared" si="381"/>
        <v>https://www.google.com/maps/place/15.865729,100.596215</v>
      </c>
      <c r="I2480" t="s">
        <v>28</v>
      </c>
      <c r="J2480" t="s">
        <v>14067</v>
      </c>
      <c r="K2480" t="s">
        <v>16397</v>
      </c>
      <c r="L2480" t="s">
        <v>16398</v>
      </c>
      <c r="M2480" t="s">
        <v>2621</v>
      </c>
      <c r="N2480">
        <v>60110</v>
      </c>
      <c r="O2480" t="s">
        <v>16399</v>
      </c>
      <c r="P2480" t="s">
        <v>34</v>
      </c>
      <c r="Q2480" s="3" t="s">
        <v>35</v>
      </c>
      <c r="R2480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0" s="3" t="str">
        <f>VLOOKUP($B2480,[1]Offline!$A$2:$K$2447,2,FALSE)</f>
        <v>Supermarket</v>
      </c>
      <c r="T2480" s="3" t="str">
        <f>VLOOKUP($B2480,[1]Offline!$A$2:$K$2447,6,FALSE)</f>
        <v>07:00-21:00 (14Hrs)</v>
      </c>
      <c r="U2480" s="3" t="str">
        <f>VLOOKUP($B2480,[1]Offline!$A$2:$K$2447,8,FALSE)</f>
        <v>เลขที่ 199/9 ม.3 ต.หนองกลับ อ.หนองบัว จ.นครสวรรค์ 60110</v>
      </c>
      <c r="V2480" s="11" t="str">
        <f t="shared" si="377"/>
        <v>เลขที่ 199/9 ม.3 ต.หนองกลับ อ.หนองบัว จ.นครสวรรค์ 60110, โทรศัพท์: 05-632-3315</v>
      </c>
      <c r="W2480" s="3" t="str">
        <f>VLOOKUP($B2480,[1]Offline!$A$2:$K$2447,5,FALSE)</f>
        <v>sup592-ssm@lotuss.com</v>
      </c>
      <c r="X2480" s="3" t="str">
        <f>VLOOKUP($B2480,[1]Offline!$A$2:$K$2447,10,FALSE)</f>
        <v>056323315</v>
      </c>
      <c r="Y2480" t="s">
        <v>16400</v>
      </c>
      <c r="Z2480" t="str">
        <f t="shared" si="378"/>
        <v>056323315</v>
      </c>
      <c r="AA2480" t="str">
        <f t="shared" si="379"/>
        <v>05-632-3315</v>
      </c>
      <c r="AB2480" t="str">
        <f t="shared" si="380"/>
        <v>Valid</v>
      </c>
      <c r="AC2480" s="4" t="str">
        <f t="shared" si="383"/>
        <v>Valid</v>
      </c>
      <c r="AD2480" t="s">
        <v>16400</v>
      </c>
      <c r="AE2480" s="11" t="s">
        <v>16401</v>
      </c>
    </row>
    <row r="2481" spans="1:31" ht="16" x14ac:dyDescent="0.2">
      <c r="A2481" t="s">
        <v>16402</v>
      </c>
      <c r="B2481">
        <v>6593</v>
      </c>
      <c r="C2481" t="str">
        <f t="shared" si="375"/>
        <v>store_doc_6593</v>
      </c>
      <c r="D2481" t="s">
        <v>16403</v>
      </c>
      <c r="E2481" t="s">
        <v>16404</v>
      </c>
      <c r="F2481">
        <v>12.533262000000001</v>
      </c>
      <c r="G2481">
        <v>99.960712000000001</v>
      </c>
      <c r="H2481" t="str">
        <f t="shared" si="381"/>
        <v>https://www.google.com/maps/place/12.533262,99.960712</v>
      </c>
      <c r="I2481" t="s">
        <v>123</v>
      </c>
      <c r="J2481" t="s">
        <v>29</v>
      </c>
      <c r="K2481" t="s">
        <v>16405</v>
      </c>
      <c r="L2481" t="s">
        <v>3023</v>
      </c>
      <c r="M2481" t="s">
        <v>1043</v>
      </c>
      <c r="N2481">
        <v>77110</v>
      </c>
      <c r="O2481" t="s">
        <v>3204</v>
      </c>
      <c r="P2481" t="s">
        <v>34</v>
      </c>
      <c r="Q2481" s="3" t="s">
        <v>35</v>
      </c>
      <c r="R2481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1" s="3" t="e">
        <f>VLOOKUP($B2481,[1]Offline!$A$2:$K$2447,2,FALSE)</f>
        <v>#N/A</v>
      </c>
      <c r="T2481" s="3" t="e">
        <f>VLOOKUP($B2481,[1]Offline!$A$2:$K$2447,6,FALSE)</f>
        <v>#N/A</v>
      </c>
      <c r="U2481" s="3" t="e">
        <f>VLOOKUP($B2481,[1]Offline!$A$2:$K$2447,8,FALSE)</f>
        <v>#N/A</v>
      </c>
      <c r="V2481" s="11" t="e">
        <f t="shared" si="377"/>
        <v>#N/A</v>
      </c>
      <c r="W2481" s="3" t="e">
        <f>VLOOKUP($B2481,[1]Offline!$A$2:$K$2447,5,FALSE)</f>
        <v>#N/A</v>
      </c>
      <c r="X2481" s="3" t="e">
        <f>VLOOKUP($B2481,[1]Offline!$A$2:$K$2447,10,FALSE)</f>
        <v>#N/A</v>
      </c>
      <c r="Y2481" t="e">
        <v>#N/A</v>
      </c>
      <c r="Z2481" t="e">
        <f t="shared" si="378"/>
        <v>#N/A</v>
      </c>
      <c r="AA2481" t="e">
        <f t="shared" si="379"/>
        <v>#N/A</v>
      </c>
      <c r="AB2481" t="e">
        <f t="shared" si="380"/>
        <v>#N/A</v>
      </c>
      <c r="AC2481" s="4"/>
      <c r="AD2481" t="e">
        <v>#N/A</v>
      </c>
    </row>
    <row r="2482" spans="1:31" ht="16" x14ac:dyDescent="0.2">
      <c r="A2482" t="s">
        <v>16406</v>
      </c>
      <c r="B2482">
        <v>6594</v>
      </c>
      <c r="C2482" t="str">
        <f t="shared" si="375"/>
        <v>store_doc_6594</v>
      </c>
      <c r="D2482" t="s">
        <v>16407</v>
      </c>
      <c r="E2482" t="s">
        <v>16408</v>
      </c>
      <c r="F2482">
        <v>14.626455999999999</v>
      </c>
      <c r="G2482">
        <v>104.421621</v>
      </c>
      <c r="H2482" t="str">
        <f t="shared" si="381"/>
        <v>https://www.google.com/maps/place/14.626456,104.421621</v>
      </c>
      <c r="I2482" t="s">
        <v>28</v>
      </c>
      <c r="J2482" t="s">
        <v>14067</v>
      </c>
      <c r="K2482" t="s">
        <v>16409</v>
      </c>
      <c r="L2482" t="s">
        <v>16410</v>
      </c>
      <c r="M2482" t="s">
        <v>4909</v>
      </c>
      <c r="N2482">
        <v>33150</v>
      </c>
      <c r="O2482" t="s">
        <v>16411</v>
      </c>
      <c r="P2482" t="s">
        <v>34</v>
      </c>
      <c r="Q2482" s="3" t="s">
        <v>35</v>
      </c>
      <c r="R2482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2" s="3" t="str">
        <f>VLOOKUP($B2482,[1]Offline!$A$2:$K$2447,2,FALSE)</f>
        <v>Supermarket</v>
      </c>
      <c r="T2482" s="3" t="str">
        <f>VLOOKUP($B2482,[1]Offline!$A$2:$K$2447,6,FALSE)</f>
        <v>06:00-21:00 (15Hrs)</v>
      </c>
      <c r="U2482" s="3" t="str">
        <f>VLOOKUP($B2482,[1]Offline!$A$2:$K$2447,8,FALSE)</f>
        <v>เลขที่ 89 ม.6 ถ.ขุนหาญ-ศรีสะเกษ ต.สิ อ.ขุนหาญ จ.ศรีสะเกษ 33150</v>
      </c>
      <c r="V2482" s="11" t="str">
        <f t="shared" si="377"/>
        <v>เลขที่ 89 ม.6 ถ.ขุนหาญ-ศรีสะเกษ ต.สิ อ.ขุนหาญ จ.ศรีสะเกษ 33150, โทรศัพท์: 081-234-7624</v>
      </c>
      <c r="W2482" s="3" t="str">
        <f>VLOOKUP($B2482,[1]Offline!$A$2:$K$2447,5,FALSE)</f>
        <v>sup594-ssm@lotuss.com</v>
      </c>
      <c r="X2482" s="3" t="str">
        <f>VLOOKUP($B2482,[1]Offline!$A$2:$K$2447,10,FALSE)</f>
        <v>0812347624</v>
      </c>
      <c r="Y2482" t="s">
        <v>16412</v>
      </c>
      <c r="Z2482" t="str">
        <f t="shared" si="378"/>
        <v>0812347624</v>
      </c>
      <c r="AA2482" t="str">
        <f t="shared" si="379"/>
        <v>081-234-7624</v>
      </c>
      <c r="AB2482" t="str">
        <f t="shared" si="380"/>
        <v>Valid</v>
      </c>
      <c r="AC2482" s="4" t="str">
        <f t="shared" ref="AC2482:AC2509" si="384">IF(AND(LEFT($Z2482,1)="0", OR(LEN(SUBSTITUTE($Z2482,"-",""))=9, AND(LEFT($Z2482,2)&lt;&gt;"02", LEN(SUBSTITUTE($Z2482,"-",""))=10))), "Valid", "Invalid")</f>
        <v>Valid</v>
      </c>
      <c r="AD2482" t="s">
        <v>16412</v>
      </c>
      <c r="AE2482" s="11" t="s">
        <v>16413</v>
      </c>
    </row>
    <row r="2483" spans="1:31" ht="16" x14ac:dyDescent="0.2">
      <c r="A2483" t="s">
        <v>16414</v>
      </c>
      <c r="B2483">
        <v>6595</v>
      </c>
      <c r="C2483" t="str">
        <f t="shared" si="375"/>
        <v>store_doc_6595</v>
      </c>
      <c r="D2483" t="s">
        <v>16415</v>
      </c>
      <c r="E2483" t="s">
        <v>16416</v>
      </c>
      <c r="F2483">
        <v>13.665380000000001</v>
      </c>
      <c r="G2483">
        <v>101.092797</v>
      </c>
      <c r="H2483" t="str">
        <f t="shared" si="381"/>
        <v>https://www.google.com/maps/place/13.66538,101.092797</v>
      </c>
      <c r="I2483" t="s">
        <v>28</v>
      </c>
      <c r="J2483" t="s">
        <v>14067</v>
      </c>
      <c r="K2483" t="s">
        <v>16417</v>
      </c>
      <c r="L2483" t="s">
        <v>1772</v>
      </c>
      <c r="M2483" t="s">
        <v>997</v>
      </c>
      <c r="N2483">
        <v>24000</v>
      </c>
      <c r="O2483" t="s">
        <v>1820</v>
      </c>
      <c r="P2483" t="s">
        <v>34</v>
      </c>
      <c r="Q2483" s="3" t="s">
        <v>35</v>
      </c>
      <c r="R2483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3" s="3" t="str">
        <f>VLOOKUP($B2483,[1]Offline!$A$2:$K$2447,2,FALSE)</f>
        <v>Supermarket</v>
      </c>
      <c r="T2483" s="3" t="str">
        <f>VLOOKUP($B2483,[1]Offline!$A$2:$K$2447,6,FALSE)</f>
        <v>07:00-21:00 (14Hrs)</v>
      </c>
      <c r="U2483" s="3" t="str">
        <f>VLOOKUP($B2483,[1]Offline!$A$2:$K$2447,8,FALSE)</f>
        <v>เลขที่ 663/21 ถนนศุขประยูร ต.หน้าเมือง อ.เมืองฉะเชิงเทรา จ.ฉะเชิงเทรา 24000</v>
      </c>
      <c r="V2483" s="11" t="str">
        <f t="shared" si="377"/>
        <v>เลขที่ 663/21 ถนนศุขประยูร ต.หน้าเมือง อ.เมืองฉะเชิงเทรา จ.ฉะเชิงเทรา 24000, โทรศัพท์: 081-234-7625</v>
      </c>
      <c r="W2483" s="3" t="str">
        <f>VLOOKUP($B2483,[1]Offline!$A$2:$K$2447,5,FALSE)</f>
        <v>sup595-ssm@lotuss.com</v>
      </c>
      <c r="X2483" s="3" t="str">
        <f>VLOOKUP($B2483,[1]Offline!$A$2:$K$2447,10,FALSE)</f>
        <v>0812347625</v>
      </c>
      <c r="Y2483" t="s">
        <v>16418</v>
      </c>
      <c r="Z2483" t="str">
        <f t="shared" si="378"/>
        <v>0812347625</v>
      </c>
      <c r="AA2483" t="str">
        <f t="shared" si="379"/>
        <v>081-234-7625</v>
      </c>
      <c r="AB2483" t="str">
        <f t="shared" si="380"/>
        <v>Valid</v>
      </c>
      <c r="AC2483" s="4" t="str">
        <f t="shared" si="384"/>
        <v>Valid</v>
      </c>
      <c r="AD2483" t="s">
        <v>16418</v>
      </c>
      <c r="AE2483" s="11" t="s">
        <v>16419</v>
      </c>
    </row>
    <row r="2484" spans="1:31" ht="16" x14ac:dyDescent="0.2">
      <c r="A2484" t="s">
        <v>16420</v>
      </c>
      <c r="B2484">
        <v>6597</v>
      </c>
      <c r="C2484" t="str">
        <f t="shared" si="375"/>
        <v>store_doc_6597</v>
      </c>
      <c r="D2484" t="s">
        <v>16421</v>
      </c>
      <c r="E2484" t="s">
        <v>16422</v>
      </c>
      <c r="F2484">
        <v>13.980670999999999</v>
      </c>
      <c r="G2484">
        <v>100.51440100000001</v>
      </c>
      <c r="H2484" t="str">
        <f t="shared" si="381"/>
        <v>https://www.google.com/maps/place/13.980671,100.514401</v>
      </c>
      <c r="I2484" t="s">
        <v>28</v>
      </c>
      <c r="J2484" t="s">
        <v>14067</v>
      </c>
      <c r="K2484" t="s">
        <v>16423</v>
      </c>
      <c r="L2484" t="s">
        <v>394</v>
      </c>
      <c r="M2484" t="s">
        <v>241</v>
      </c>
      <c r="N2484">
        <v>12000</v>
      </c>
      <c r="O2484" t="s">
        <v>1486</v>
      </c>
      <c r="P2484" t="s">
        <v>34</v>
      </c>
      <c r="Q2484" s="3" t="s">
        <v>35</v>
      </c>
      <c r="R2484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4" s="3" t="str">
        <f>VLOOKUP($B2484,[1]Offline!$A$2:$K$2447,2,FALSE)</f>
        <v>Supermarket</v>
      </c>
      <c r="T2484" s="3" t="str">
        <f>VLOOKUP($B2484,[1]Offline!$A$2:$K$2447,6,FALSE)</f>
        <v>07:00-21:00 (14Hrs)</v>
      </c>
      <c r="U2484" s="3" t="str">
        <f>VLOOKUP($B2484,[1]Offline!$A$2:$K$2447,8,FALSE)</f>
        <v>เลขที่ 105/1 หมู่ 5 ต.บางเดื่อ อ.เมืองปทุมธานี จ.ปทุมธานี 12000</v>
      </c>
      <c r="V2484" s="11" t="str">
        <f t="shared" si="377"/>
        <v>เลขที่ 105/1 หมู่ 5 ต.บางเดื่อ อ.เมืองปทุมธานี จ.ปทุมธานี 12000, โทรศัพท์: 081-234-7626</v>
      </c>
      <c r="W2484" s="3" t="str">
        <f>VLOOKUP($B2484,[1]Offline!$A$2:$K$2447,5,FALSE)</f>
        <v>sup597-ssm@lotuss.com</v>
      </c>
      <c r="X2484" s="3" t="str">
        <f>VLOOKUP($B2484,[1]Offline!$A$2:$K$2447,10,FALSE)</f>
        <v>0812347626</v>
      </c>
      <c r="Y2484" t="s">
        <v>16424</v>
      </c>
      <c r="Z2484" t="str">
        <f t="shared" si="378"/>
        <v>0812347626</v>
      </c>
      <c r="AA2484" t="str">
        <f t="shared" si="379"/>
        <v>081-234-7626</v>
      </c>
      <c r="AB2484" t="str">
        <f t="shared" si="380"/>
        <v>Valid</v>
      </c>
      <c r="AC2484" s="4" t="str">
        <f t="shared" si="384"/>
        <v>Valid</v>
      </c>
      <c r="AD2484" t="s">
        <v>16424</v>
      </c>
      <c r="AE2484" s="11" t="s">
        <v>16425</v>
      </c>
    </row>
    <row r="2485" spans="1:31" ht="16" x14ac:dyDescent="0.2">
      <c r="A2485" t="s">
        <v>16426</v>
      </c>
      <c r="B2485">
        <v>6598</v>
      </c>
      <c r="C2485" t="str">
        <f t="shared" si="375"/>
        <v>store_doc_6598</v>
      </c>
      <c r="D2485" t="s">
        <v>16427</v>
      </c>
      <c r="E2485" t="s">
        <v>16428</v>
      </c>
      <c r="F2485">
        <v>8.278931</v>
      </c>
      <c r="G2485">
        <v>99.051078000000004</v>
      </c>
      <c r="H2485" t="str">
        <f t="shared" si="381"/>
        <v>https://www.google.com/maps/place/8.278931,99.051078</v>
      </c>
      <c r="I2485" t="s">
        <v>28</v>
      </c>
      <c r="J2485" t="s">
        <v>14067</v>
      </c>
      <c r="K2485" t="s">
        <v>16429</v>
      </c>
      <c r="L2485" t="s">
        <v>16430</v>
      </c>
      <c r="M2485" t="s">
        <v>8671</v>
      </c>
      <c r="N2485">
        <v>81140</v>
      </c>
      <c r="O2485" t="s">
        <v>16431</v>
      </c>
      <c r="P2485" t="s">
        <v>34</v>
      </c>
      <c r="Q2485" s="3" t="s">
        <v>35</v>
      </c>
      <c r="R2485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5" s="3" t="str">
        <f>VLOOKUP($B2485,[1]Offline!$A$2:$K$2447,2,FALSE)</f>
        <v>Supermarket</v>
      </c>
      <c r="T2485" s="3" t="str">
        <f>VLOOKUP($B2485,[1]Offline!$A$2:$K$2447,6,FALSE)</f>
        <v>07:00-21:00 (14Hrs)</v>
      </c>
      <c r="U2485" s="3" t="str">
        <f>VLOOKUP($B2485,[1]Offline!$A$2:$K$2447,8,FALSE)</f>
        <v>เลขที่ 256/1 หมู่ 5 ถนนเหนือคลอง-ชัยบุรี ต.เขาพนม อ.เขาพนม จ.กระบี่ 81140</v>
      </c>
      <c r="V2485" s="11" t="str">
        <f t="shared" si="377"/>
        <v>เลขที่ 256/1 หมู่ 5 ถนนเหนือคลอง-ชัยบุรี ต.เขาพนม อ.เขาพนม จ.กระบี่ 81140, โทรศัพท์: 081-249-9365</v>
      </c>
      <c r="W2485" s="3" t="str">
        <f>VLOOKUP($B2485,[1]Offline!$A$2:$K$2447,5,FALSE)</f>
        <v>sup598-ssm@lotuss.com</v>
      </c>
      <c r="X2485" s="3" t="str">
        <f>VLOOKUP($B2485,[1]Offline!$A$2:$K$2447,10,FALSE)</f>
        <v>0812499365</v>
      </c>
      <c r="Y2485" t="s">
        <v>16432</v>
      </c>
      <c r="Z2485" t="str">
        <f t="shared" si="378"/>
        <v>0812499365</v>
      </c>
      <c r="AA2485" t="str">
        <f t="shared" si="379"/>
        <v>081-249-9365</v>
      </c>
      <c r="AB2485" t="str">
        <f t="shared" si="380"/>
        <v>Valid</v>
      </c>
      <c r="AC2485" s="4" t="str">
        <f t="shared" si="384"/>
        <v>Valid</v>
      </c>
      <c r="AD2485" t="s">
        <v>16432</v>
      </c>
      <c r="AE2485" s="11" t="s">
        <v>16433</v>
      </c>
    </row>
    <row r="2486" spans="1:31" ht="16" x14ac:dyDescent="0.2">
      <c r="A2486" t="s">
        <v>16434</v>
      </c>
      <c r="B2486">
        <v>6599</v>
      </c>
      <c r="C2486" t="str">
        <f t="shared" si="375"/>
        <v>store_doc_6599</v>
      </c>
      <c r="D2486" t="s">
        <v>16435</v>
      </c>
      <c r="E2486" t="s">
        <v>16436</v>
      </c>
      <c r="F2486">
        <v>15.946975</v>
      </c>
      <c r="G2486">
        <v>99.983878000000004</v>
      </c>
      <c r="H2486" t="str">
        <f t="shared" si="381"/>
        <v>https://www.google.com/maps/place/15.946975,99.983878</v>
      </c>
      <c r="I2486" t="s">
        <v>28</v>
      </c>
      <c r="J2486" t="s">
        <v>14067</v>
      </c>
      <c r="K2486" t="s">
        <v>16437</v>
      </c>
      <c r="L2486" t="s">
        <v>16438</v>
      </c>
      <c r="M2486" t="s">
        <v>2621</v>
      </c>
      <c r="N2486">
        <v>60180</v>
      </c>
      <c r="O2486" t="s">
        <v>16439</v>
      </c>
      <c r="P2486" t="s">
        <v>34</v>
      </c>
      <c r="Q2486" s="3" t="s">
        <v>35</v>
      </c>
      <c r="R2486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6" s="3" t="str">
        <f>VLOOKUP($B2486,[1]Offline!$A$2:$K$2447,2,FALSE)</f>
        <v>Supermarket</v>
      </c>
      <c r="T2486" s="3" t="str">
        <f>VLOOKUP($B2486,[1]Offline!$A$2:$K$2447,6,FALSE)</f>
        <v>06:00-21:00 (15Hrs)</v>
      </c>
      <c r="U2486" s="3" t="str">
        <f>VLOOKUP($B2486,[1]Offline!$A$2:$K$2447,8,FALSE)</f>
        <v>เลขที่ 528/15 ม.7 ต.เจริญผล อ.บรรพตพิสัย จ.นครสวรรค์ 60180</v>
      </c>
      <c r="V2486" s="11" t="str">
        <f t="shared" si="377"/>
        <v>เลขที่ 528/15 ม.7 ต.เจริญผล อ.บรรพตพิสัย จ.นครสวรรค์ 60180, โทรศัพท์: 081-234-7629</v>
      </c>
      <c r="W2486" s="3" t="str">
        <f>VLOOKUP($B2486,[1]Offline!$A$2:$K$2447,5,FALSE)</f>
        <v>sup599-ssm@lotuss.com</v>
      </c>
      <c r="X2486" s="3" t="str">
        <f>VLOOKUP($B2486,[1]Offline!$A$2:$K$2447,10,FALSE)</f>
        <v>0812347629</v>
      </c>
      <c r="Y2486" t="s">
        <v>16440</v>
      </c>
      <c r="Z2486" t="str">
        <f t="shared" si="378"/>
        <v>0812347629</v>
      </c>
      <c r="AA2486" t="str">
        <f t="shared" si="379"/>
        <v>081-234-7629</v>
      </c>
      <c r="AB2486" t="str">
        <f t="shared" si="380"/>
        <v>Valid</v>
      </c>
      <c r="AC2486" s="4" t="str">
        <f t="shared" si="384"/>
        <v>Valid</v>
      </c>
      <c r="AD2486" t="s">
        <v>16440</v>
      </c>
      <c r="AE2486" s="11" t="s">
        <v>16441</v>
      </c>
    </row>
    <row r="2487" spans="1:31" ht="16" x14ac:dyDescent="0.2">
      <c r="A2487" t="s">
        <v>16442</v>
      </c>
      <c r="B2487">
        <v>6600</v>
      </c>
      <c r="C2487" t="str">
        <f t="shared" si="375"/>
        <v>store_doc_6600</v>
      </c>
      <c r="D2487" t="s">
        <v>16443</v>
      </c>
      <c r="E2487" t="s">
        <v>16444</v>
      </c>
      <c r="F2487">
        <v>14.762477199999999</v>
      </c>
      <c r="G2487">
        <v>105.3956093</v>
      </c>
      <c r="H2487" t="str">
        <f t="shared" si="381"/>
        <v>https://www.google.com/maps/place/14.7624772,105.3956093</v>
      </c>
      <c r="I2487" t="s">
        <v>28</v>
      </c>
      <c r="J2487" t="s">
        <v>14067</v>
      </c>
      <c r="K2487" t="s">
        <v>16445</v>
      </c>
      <c r="L2487" t="s">
        <v>16446</v>
      </c>
      <c r="M2487" t="s">
        <v>4243</v>
      </c>
      <c r="N2487">
        <v>34230</v>
      </c>
      <c r="O2487" t="s">
        <v>16447</v>
      </c>
      <c r="P2487" t="s">
        <v>34</v>
      </c>
      <c r="Q2487" s="3" t="s">
        <v>35</v>
      </c>
      <c r="R2487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7" s="3" t="str">
        <f>VLOOKUP($B2487,[1]Offline!$A$2:$K$2447,2,FALSE)</f>
        <v>Supermarket</v>
      </c>
      <c r="T2487" s="3" t="str">
        <f>VLOOKUP($B2487,[1]Offline!$A$2:$K$2447,6,FALSE)</f>
        <v>06:00-21:00 (15Hrs)</v>
      </c>
      <c r="U2487" s="3" t="str">
        <f>VLOOKUP($B2487,[1]Offline!$A$2:$K$2447,8,FALSE)</f>
        <v>เลขที่ 198 ม.2 ต.บัวงาม อ.บุณฑริก จ.อุบลราชธานี 34230</v>
      </c>
      <c r="V2487" s="11" t="str">
        <f t="shared" si="377"/>
        <v>เลขที่ 198 ม.2 ต.บัวงาม อ.บุณฑริก จ.อุบลราชธานี 34230, โทรศัพท์: 081-234-7630</v>
      </c>
      <c r="W2487" s="3" t="str">
        <f>VLOOKUP($B2487,[1]Offline!$A$2:$K$2447,5,FALSE)</f>
        <v>sup600-ssm@lotuss.com</v>
      </c>
      <c r="X2487" s="3" t="str">
        <f>VLOOKUP($B2487,[1]Offline!$A$2:$K$2447,10,FALSE)</f>
        <v>0812347630</v>
      </c>
      <c r="Y2487" t="s">
        <v>16448</v>
      </c>
      <c r="Z2487" t="str">
        <f t="shared" si="378"/>
        <v>0812347630</v>
      </c>
      <c r="AA2487" t="str">
        <f t="shared" si="379"/>
        <v>081-234-7630</v>
      </c>
      <c r="AB2487" t="str">
        <f t="shared" si="380"/>
        <v>Valid</v>
      </c>
      <c r="AC2487" s="4" t="str">
        <f t="shared" si="384"/>
        <v>Valid</v>
      </c>
      <c r="AD2487" t="s">
        <v>16448</v>
      </c>
      <c r="AE2487" s="11" t="s">
        <v>16449</v>
      </c>
    </row>
    <row r="2488" spans="1:31" ht="16" x14ac:dyDescent="0.2">
      <c r="A2488" t="s">
        <v>16450</v>
      </c>
      <c r="B2488">
        <v>6601</v>
      </c>
      <c r="C2488" t="str">
        <f t="shared" si="375"/>
        <v>store_doc_6601</v>
      </c>
      <c r="D2488" t="s">
        <v>16451</v>
      </c>
      <c r="E2488" t="s">
        <v>16452</v>
      </c>
      <c r="F2488">
        <v>18.301542999999999</v>
      </c>
      <c r="G2488">
        <v>98.816567000000006</v>
      </c>
      <c r="H2488" t="str">
        <f t="shared" si="381"/>
        <v>https://www.google.com/maps/place/18.301543,98.816567</v>
      </c>
      <c r="I2488" t="s">
        <v>28</v>
      </c>
      <c r="J2488" t="s">
        <v>14067</v>
      </c>
      <c r="K2488" t="s">
        <v>16453</v>
      </c>
      <c r="L2488" t="s">
        <v>16454</v>
      </c>
      <c r="M2488" t="s">
        <v>2013</v>
      </c>
      <c r="N2488">
        <v>51130</v>
      </c>
      <c r="O2488" t="s">
        <v>16455</v>
      </c>
      <c r="P2488" t="s">
        <v>34</v>
      </c>
      <c r="Q2488" s="3" t="s">
        <v>35</v>
      </c>
      <c r="R2488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8" s="3" t="str">
        <f>VLOOKUP($B2488,[1]Offline!$A$2:$K$2447,2,FALSE)</f>
        <v>Supermarket</v>
      </c>
      <c r="T2488" s="3" t="str">
        <f>VLOOKUP($B2488,[1]Offline!$A$2:$K$2447,6,FALSE)</f>
        <v>07:00-20:00 (13Hrs)</v>
      </c>
      <c r="U2488" s="3" t="str">
        <f>VLOOKUP($B2488,[1]Offline!$A$2:$K$2447,8,FALSE)</f>
        <v>เลขที่ 431 ม.1 ต.บ้านโฮ่ง อ.บ้านโฮ่ง จ.ลำพูน 51130</v>
      </c>
      <c r="V2488" s="11" t="str">
        <f t="shared" si="377"/>
        <v>เลขที่ 431 ม.1 ต.บ้านโฮ่ง อ.บ้านโฮ่ง จ.ลำพูน 51130, โทรศัพท์: 081-234-7632</v>
      </c>
      <c r="W2488" s="3" t="str">
        <f>VLOOKUP($B2488,[1]Offline!$A$2:$K$2447,5,FALSE)</f>
        <v>sup601-ssm@lotuss.com</v>
      </c>
      <c r="X2488" s="3" t="str">
        <f>VLOOKUP($B2488,[1]Offline!$A$2:$K$2447,10,FALSE)</f>
        <v>0812347632</v>
      </c>
      <c r="Y2488" t="s">
        <v>16456</v>
      </c>
      <c r="Z2488" t="str">
        <f t="shared" si="378"/>
        <v>0812347632</v>
      </c>
      <c r="AA2488" t="str">
        <f t="shared" si="379"/>
        <v>081-234-7632</v>
      </c>
      <c r="AB2488" t="str">
        <f t="shared" si="380"/>
        <v>Valid</v>
      </c>
      <c r="AC2488" s="4" t="str">
        <f t="shared" si="384"/>
        <v>Valid</v>
      </c>
      <c r="AD2488" t="s">
        <v>16456</v>
      </c>
      <c r="AE2488" s="11" t="s">
        <v>16457</v>
      </c>
    </row>
    <row r="2489" spans="1:31" ht="16" x14ac:dyDescent="0.2">
      <c r="A2489" t="s">
        <v>16458</v>
      </c>
      <c r="B2489">
        <v>6602</v>
      </c>
      <c r="C2489" t="str">
        <f t="shared" si="375"/>
        <v>store_doc_6602</v>
      </c>
      <c r="D2489" t="s">
        <v>16459</v>
      </c>
      <c r="E2489" t="s">
        <v>16460</v>
      </c>
      <c r="F2489">
        <v>16.091093000000001</v>
      </c>
      <c r="G2489">
        <v>102.616613</v>
      </c>
      <c r="H2489" t="str">
        <f t="shared" si="381"/>
        <v>https://www.google.com/maps/place/16.091093,102.616613</v>
      </c>
      <c r="I2489" t="s">
        <v>28</v>
      </c>
      <c r="J2489" t="s">
        <v>14067</v>
      </c>
      <c r="K2489" t="s">
        <v>16461</v>
      </c>
      <c r="L2489" t="s">
        <v>16462</v>
      </c>
      <c r="M2489" t="s">
        <v>2424</v>
      </c>
      <c r="N2489">
        <v>40180</v>
      </c>
      <c r="O2489" t="s">
        <v>16463</v>
      </c>
      <c r="P2489" t="s">
        <v>34</v>
      </c>
      <c r="Q2489" s="3" t="s">
        <v>35</v>
      </c>
      <c r="R2489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89" s="3" t="str">
        <f>VLOOKUP($B2489,[1]Offline!$A$2:$K$2447,2,FALSE)</f>
        <v>Supermarket</v>
      </c>
      <c r="T2489" s="3" t="str">
        <f>VLOOKUP($B2489,[1]Offline!$A$2:$K$2447,6,FALSE)</f>
        <v>07:00-21:00 (14Hrs)</v>
      </c>
      <c r="U2489" s="3" t="str">
        <f>VLOOKUP($B2489,[1]Offline!$A$2:$K$2447,8,FALSE)</f>
        <v>เลขที่ 336 ม.3 ต.ชนบท อ.ชนบท จ.ขอนแก่น 40180</v>
      </c>
      <c r="V2489" s="11" t="str">
        <f t="shared" si="377"/>
        <v>เลขที่ 336 ม.3 ต.ชนบท อ.ชนบท จ.ขอนแก่น 40180, โทรศัพท์: 081-234-7634</v>
      </c>
      <c r="W2489" s="3" t="str">
        <f>VLOOKUP($B2489,[1]Offline!$A$2:$K$2447,5,FALSE)</f>
        <v>sup602-ssm@lotuss.com</v>
      </c>
      <c r="X2489" s="3" t="str">
        <f>VLOOKUP($B2489,[1]Offline!$A$2:$K$2447,10,FALSE)</f>
        <v>0812347634</v>
      </c>
      <c r="Y2489" t="s">
        <v>16464</v>
      </c>
      <c r="Z2489" t="str">
        <f t="shared" si="378"/>
        <v>0812347634</v>
      </c>
      <c r="AA2489" t="str">
        <f t="shared" si="379"/>
        <v>081-234-7634</v>
      </c>
      <c r="AB2489" t="str">
        <f t="shared" si="380"/>
        <v>Valid</v>
      </c>
      <c r="AC2489" s="4" t="str">
        <f t="shared" si="384"/>
        <v>Valid</v>
      </c>
      <c r="AD2489" t="s">
        <v>16464</v>
      </c>
      <c r="AE2489" s="11" t="s">
        <v>16465</v>
      </c>
    </row>
    <row r="2490" spans="1:31" ht="16" x14ac:dyDescent="0.2">
      <c r="A2490" t="s">
        <v>16466</v>
      </c>
      <c r="B2490">
        <v>6603</v>
      </c>
      <c r="C2490" t="str">
        <f t="shared" si="375"/>
        <v>store_doc_6603</v>
      </c>
      <c r="D2490" t="s">
        <v>16467</v>
      </c>
      <c r="E2490" t="s">
        <v>16468</v>
      </c>
      <c r="F2490">
        <v>15.014389</v>
      </c>
      <c r="G2490">
        <v>100.335565</v>
      </c>
      <c r="H2490" t="str">
        <f t="shared" si="381"/>
        <v>https://www.google.com/maps/place/15.014389,100.335565</v>
      </c>
      <c r="I2490" t="s">
        <v>28</v>
      </c>
      <c r="J2490" t="s">
        <v>14067</v>
      </c>
      <c r="K2490" t="s">
        <v>16469</v>
      </c>
      <c r="L2490" t="s">
        <v>16470</v>
      </c>
      <c r="M2490" t="s">
        <v>2396</v>
      </c>
      <c r="N2490">
        <v>16110</v>
      </c>
      <c r="O2490" t="s">
        <v>16471</v>
      </c>
      <c r="P2490" t="s">
        <v>34</v>
      </c>
      <c r="Q2490" s="3" t="s">
        <v>35</v>
      </c>
      <c r="R2490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0" s="3" t="str">
        <f>VLOOKUP($B2490,[1]Offline!$A$2:$K$2447,2,FALSE)</f>
        <v>Supermarket</v>
      </c>
      <c r="T2490" s="3" t="str">
        <f>VLOOKUP($B2490,[1]Offline!$A$2:$K$2447,6,FALSE)</f>
        <v>07:00-20:00 (13Hrs)</v>
      </c>
      <c r="U2490" s="3" t="str">
        <f>VLOOKUP($B2490,[1]Offline!$A$2:$K$2447,8,FALSE)</f>
        <v>เลขที่ 164 ม.6 ต.อินทร์บุรี อ.อินทร์บุรี จ.สิงห์บุรี 16110</v>
      </c>
      <c r="V2490" s="11" t="str">
        <f t="shared" si="377"/>
        <v>เลขที่ 164 ม.6 ต.อินทร์บุรี อ.อินทร์บุรี จ.สิงห์บุรี 16110, โทรศัพท์: 085-728-2206</v>
      </c>
      <c r="W2490" s="3" t="str">
        <f>VLOOKUP($B2490,[1]Offline!$A$2:$K$2447,5,FALSE)</f>
        <v>sup603-ssm@lotuss.com</v>
      </c>
      <c r="X2490" s="3" t="str">
        <f>VLOOKUP($B2490,[1]Offline!$A$2:$K$2447,10,FALSE)</f>
        <v>0857282206</v>
      </c>
      <c r="Y2490" t="s">
        <v>16472</v>
      </c>
      <c r="Z2490" t="str">
        <f t="shared" si="378"/>
        <v>0857282206</v>
      </c>
      <c r="AA2490" t="str">
        <f t="shared" si="379"/>
        <v>085-728-2206</v>
      </c>
      <c r="AB2490" t="str">
        <f t="shared" si="380"/>
        <v>Valid</v>
      </c>
      <c r="AC2490" s="4" t="str">
        <f t="shared" si="384"/>
        <v>Valid</v>
      </c>
      <c r="AD2490" t="s">
        <v>16472</v>
      </c>
      <c r="AE2490" s="11" t="s">
        <v>16473</v>
      </c>
    </row>
    <row r="2491" spans="1:31" ht="16" x14ac:dyDescent="0.2">
      <c r="A2491" t="s">
        <v>16474</v>
      </c>
      <c r="B2491">
        <v>6604</v>
      </c>
      <c r="C2491" t="str">
        <f t="shared" si="375"/>
        <v>store_doc_6604</v>
      </c>
      <c r="D2491" t="s">
        <v>16475</v>
      </c>
      <c r="E2491" t="s">
        <v>16476</v>
      </c>
      <c r="F2491">
        <v>17.618666000000001</v>
      </c>
      <c r="G2491">
        <v>104.24553</v>
      </c>
      <c r="H2491" t="str">
        <f t="shared" si="381"/>
        <v>https://www.google.com/maps/place/17.618666,104.24553</v>
      </c>
      <c r="I2491" t="s">
        <v>28</v>
      </c>
      <c r="J2491" t="s">
        <v>14067</v>
      </c>
      <c r="K2491" t="s">
        <v>16477</v>
      </c>
      <c r="L2491" t="s">
        <v>10722</v>
      </c>
      <c r="M2491" t="s">
        <v>5980</v>
      </c>
      <c r="N2491">
        <v>48150</v>
      </c>
      <c r="O2491" t="s">
        <v>10723</v>
      </c>
      <c r="P2491" t="s">
        <v>34</v>
      </c>
      <c r="Q2491" s="3" t="s">
        <v>35</v>
      </c>
      <c r="R2491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1" s="3" t="str">
        <f>VLOOKUP($B2491,[1]Offline!$A$2:$K$2447,2,FALSE)</f>
        <v>Supermarket</v>
      </c>
      <c r="T2491" s="3" t="str">
        <f>VLOOKUP($B2491,[1]Offline!$A$2:$K$2447,6,FALSE)</f>
        <v>06:00-21:00 (15Hrs)</v>
      </c>
      <c r="U2491" s="3" t="str">
        <f>VLOOKUP($B2491,[1]Offline!$A$2:$K$2447,8,FALSE)</f>
        <v>เลขที่ 407 ม.6 ต.ศรีสงคราม อ.ศรีสงคราม จ.นครพนม 48150</v>
      </c>
      <c r="V2491" s="11" t="str">
        <f t="shared" si="377"/>
        <v>เลขที่ 407 ม.6 ต.ศรีสงคราม อ.ศรีสงคราม จ.นครพนม 48150, โทรศัพท์: 081-234-7637</v>
      </c>
      <c r="W2491" s="3" t="str">
        <f>VLOOKUP($B2491,[1]Offline!$A$2:$K$2447,5,FALSE)</f>
        <v>sup604-ssm@lotuss.com</v>
      </c>
      <c r="X2491" s="3" t="str">
        <f>VLOOKUP($B2491,[1]Offline!$A$2:$K$2447,10,FALSE)</f>
        <v>0812347637</v>
      </c>
      <c r="Y2491" t="s">
        <v>16478</v>
      </c>
      <c r="Z2491" t="str">
        <f t="shared" si="378"/>
        <v>0812347637</v>
      </c>
      <c r="AA2491" t="str">
        <f t="shared" si="379"/>
        <v>081-234-7637</v>
      </c>
      <c r="AB2491" t="str">
        <f t="shared" si="380"/>
        <v>Valid</v>
      </c>
      <c r="AC2491" s="4" t="str">
        <f t="shared" si="384"/>
        <v>Valid</v>
      </c>
      <c r="AD2491" t="s">
        <v>16478</v>
      </c>
      <c r="AE2491" s="11" t="s">
        <v>16479</v>
      </c>
    </row>
    <row r="2492" spans="1:31" ht="16" x14ac:dyDescent="0.2">
      <c r="A2492" t="s">
        <v>16480</v>
      </c>
      <c r="B2492">
        <v>6605</v>
      </c>
      <c r="C2492" t="str">
        <f t="shared" si="375"/>
        <v>store_doc_6605</v>
      </c>
      <c r="D2492" t="s">
        <v>16481</v>
      </c>
      <c r="E2492" t="s">
        <v>16482</v>
      </c>
      <c r="F2492">
        <v>13.741826</v>
      </c>
      <c r="G2492">
        <v>100.681085</v>
      </c>
      <c r="H2492" t="str">
        <f t="shared" si="381"/>
        <v>https://www.google.com/maps/place/13.741826,100.681085</v>
      </c>
      <c r="I2492" t="s">
        <v>28</v>
      </c>
      <c r="J2492" t="s">
        <v>14067</v>
      </c>
      <c r="K2492" t="s">
        <v>16483</v>
      </c>
      <c r="L2492" t="s">
        <v>538</v>
      </c>
      <c r="M2492" t="s">
        <v>32</v>
      </c>
      <c r="N2492">
        <v>10240</v>
      </c>
      <c r="O2492" t="s">
        <v>539</v>
      </c>
      <c r="P2492" t="s">
        <v>14069</v>
      </c>
      <c r="Q2492" s="3" t="s">
        <v>35</v>
      </c>
      <c r="R2492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2" s="3" t="str">
        <f>VLOOKUP($B2492,[1]Offline!$A$2:$K$2447,2,FALSE)</f>
        <v>Supermarket</v>
      </c>
      <c r="T2492" s="3" t="str">
        <f>VLOOKUP($B2492,[1]Offline!$A$2:$K$2447,6,FALSE)</f>
        <v>07:00-21:00 (14Hrs)</v>
      </c>
      <c r="U2492" s="3" t="str">
        <f>VLOOKUP($B2492,[1]Offline!$A$2:$K$2447,8,FALSE)</f>
        <v>เลขที่ 131/1 ถนนกรุงเทพกรีฑา แขวงสะพานสูง เขตสะพานสูง กรุงเทพมหานคร 10240</v>
      </c>
      <c r="V2492" s="11" t="str">
        <f t="shared" si="377"/>
        <v>เลขที่ 131/1 ถนนกรุงเทพกรีฑา แขวงสะพานสูง เขตสะพานสูง กรุงเทพมหานคร 10240, โทรศัพท์: ยังไม่มีเบอร์สาขา</v>
      </c>
      <c r="W2492" s="3" t="str">
        <f>VLOOKUP($B2492,[1]Offline!$A$2:$K$2447,5,FALSE)</f>
        <v>sup605-ssm@lotuss.com</v>
      </c>
      <c r="X2492" s="3" t="str">
        <f>VLOOKUP($B2492,[1]Offline!$A$2:$K$2447,10,FALSE)</f>
        <v>0ยังไม่มีเบอร์สาขา</v>
      </c>
      <c r="Y2492" t="s">
        <v>1580</v>
      </c>
      <c r="Z2492" t="str">
        <f t="shared" si="378"/>
        <v>ยังไม่มีเบอร์สาขา</v>
      </c>
      <c r="AA2492" t="str">
        <f t="shared" si="379"/>
        <v>ยังไม่มีเบอร์สาขา</v>
      </c>
      <c r="AB2492" t="str">
        <f t="shared" si="380"/>
        <v>Invalid</v>
      </c>
      <c r="AC2492" s="4" t="str">
        <f t="shared" si="384"/>
        <v>Invalid</v>
      </c>
      <c r="AD2492" t="s">
        <v>1580</v>
      </c>
      <c r="AE2492" s="11" t="s">
        <v>1580</v>
      </c>
    </row>
    <row r="2493" spans="1:31" ht="16" x14ac:dyDescent="0.2">
      <c r="A2493" t="s">
        <v>16484</v>
      </c>
      <c r="B2493">
        <v>6606</v>
      </c>
      <c r="C2493" t="str">
        <f t="shared" si="375"/>
        <v>store_doc_6606</v>
      </c>
      <c r="D2493" t="s">
        <v>16485</v>
      </c>
      <c r="E2493" t="s">
        <v>16486</v>
      </c>
      <c r="F2493">
        <v>18.297848599999998</v>
      </c>
      <c r="G2493">
        <v>103.2994583</v>
      </c>
      <c r="H2493" t="str">
        <f t="shared" si="381"/>
        <v>https://www.google.com/maps/place/18.2978486,103.2994583</v>
      </c>
      <c r="I2493" t="s">
        <v>28</v>
      </c>
      <c r="J2493" t="s">
        <v>14067</v>
      </c>
      <c r="K2493" t="s">
        <v>16487</v>
      </c>
      <c r="L2493" t="s">
        <v>16488</v>
      </c>
      <c r="M2493" t="s">
        <v>8492</v>
      </c>
      <c r="N2493">
        <v>38190</v>
      </c>
      <c r="O2493" t="s">
        <v>16489</v>
      </c>
      <c r="P2493" t="s">
        <v>34</v>
      </c>
      <c r="Q2493" s="3" t="s">
        <v>35</v>
      </c>
      <c r="R2493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3" s="3" t="str">
        <f>VLOOKUP($B2493,[1]Offline!$A$2:$K$2447,2,FALSE)</f>
        <v>Supermarket</v>
      </c>
      <c r="T2493" s="3" t="str">
        <f>VLOOKUP($B2493,[1]Offline!$A$2:$K$2447,6,FALSE)</f>
        <v>07:00-21:00 (14Hrs)</v>
      </c>
      <c r="U2493" s="3" t="str">
        <f>VLOOKUP($B2493,[1]Offline!$A$2:$K$2447,8,FALSE)</f>
        <v>เลขที่ 173 ม.1 ต.ปากคาด อ.ปากคาด จ.บึงกาฬ 38190</v>
      </c>
      <c r="V2493" s="11" t="str">
        <f t="shared" si="377"/>
        <v>เลขที่ 173 ม.1 ต.ปากคาด อ.ปากคาด จ.บึงกาฬ 38190, โทรศัพท์: 081-245-9166</v>
      </c>
      <c r="W2493" s="3" t="str">
        <f>VLOOKUP($B2493,[1]Offline!$A$2:$K$2447,5,FALSE)</f>
        <v>sup606-ssm@lotuss.com</v>
      </c>
      <c r="X2493" s="3" t="str">
        <f>VLOOKUP($B2493,[1]Offline!$A$2:$K$2447,10,FALSE)</f>
        <v>0812459166</v>
      </c>
      <c r="Y2493" t="s">
        <v>16490</v>
      </c>
      <c r="Z2493" t="str">
        <f t="shared" si="378"/>
        <v>0812459166</v>
      </c>
      <c r="AA2493" t="str">
        <f t="shared" si="379"/>
        <v>081-245-9166</v>
      </c>
      <c r="AB2493" t="str">
        <f t="shared" si="380"/>
        <v>Valid</v>
      </c>
      <c r="AC2493" s="4" t="str">
        <f t="shared" si="384"/>
        <v>Valid</v>
      </c>
      <c r="AD2493" t="s">
        <v>16490</v>
      </c>
      <c r="AE2493" s="11" t="s">
        <v>16491</v>
      </c>
    </row>
    <row r="2494" spans="1:31" ht="16" x14ac:dyDescent="0.2">
      <c r="A2494" t="s">
        <v>16492</v>
      </c>
      <c r="B2494">
        <v>6607</v>
      </c>
      <c r="C2494" t="str">
        <f t="shared" si="375"/>
        <v>store_doc_6607</v>
      </c>
      <c r="D2494" t="s">
        <v>16493</v>
      </c>
      <c r="E2494" t="s">
        <v>16494</v>
      </c>
      <c r="F2494">
        <v>16.846655999999999</v>
      </c>
      <c r="G2494">
        <v>102.85432</v>
      </c>
      <c r="H2494" t="str">
        <f t="shared" si="381"/>
        <v>https://www.google.com/maps/place/16.846656,102.85432</v>
      </c>
      <c r="I2494" t="s">
        <v>28</v>
      </c>
      <c r="J2494" t="s">
        <v>14067</v>
      </c>
      <c r="K2494" t="s">
        <v>16495</v>
      </c>
      <c r="L2494" t="s">
        <v>10402</v>
      </c>
      <c r="M2494" t="s">
        <v>2424</v>
      </c>
      <c r="N2494">
        <v>40280</v>
      </c>
      <c r="O2494" t="s">
        <v>16496</v>
      </c>
      <c r="P2494" t="s">
        <v>34</v>
      </c>
      <c r="Q2494" s="3" t="s">
        <v>35</v>
      </c>
      <c r="R2494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4" s="3" t="str">
        <f>VLOOKUP($B2494,[1]Offline!$A$2:$K$2447,2,FALSE)</f>
        <v>Supermarket</v>
      </c>
      <c r="T2494" s="3" t="str">
        <f>VLOOKUP($B2494,[1]Offline!$A$2:$K$2447,6,FALSE)</f>
        <v>07:00-21:00 (14Hrs)</v>
      </c>
      <c r="U2494" s="3" t="str">
        <f>VLOOKUP($B2494,[1]Offline!$A$2:$K$2447,8,FALSE)</f>
        <v>เลขที่ 417 ม.11 ต. คำม่วง อ. เขาสวนกวาง จ. ขอนแก่น 40280</v>
      </c>
      <c r="V2494" s="11" t="str">
        <f t="shared" si="377"/>
        <v>เลขที่ 417 ม.11 ต. คำม่วง อ. เขาสวนกวาง จ. ขอนแก่น 40280, โทรศัพท์: 081-234-7641</v>
      </c>
      <c r="W2494" s="3" t="str">
        <f>VLOOKUP($B2494,[1]Offline!$A$2:$K$2447,5,FALSE)</f>
        <v>sup6607-ssm@lotuss.com</v>
      </c>
      <c r="X2494" s="3" t="str">
        <f>VLOOKUP($B2494,[1]Offline!$A$2:$K$2447,10,FALSE)</f>
        <v>0812347641</v>
      </c>
      <c r="Y2494" t="s">
        <v>16497</v>
      </c>
      <c r="Z2494" t="str">
        <f t="shared" si="378"/>
        <v>0812347641</v>
      </c>
      <c r="AA2494" t="str">
        <f t="shared" si="379"/>
        <v>081-234-7641</v>
      </c>
      <c r="AB2494" t="str">
        <f t="shared" si="380"/>
        <v>Valid</v>
      </c>
      <c r="AC2494" s="4" t="str">
        <f t="shared" si="384"/>
        <v>Valid</v>
      </c>
      <c r="AD2494" t="s">
        <v>16497</v>
      </c>
      <c r="AE2494" s="11" t="s">
        <v>16498</v>
      </c>
    </row>
    <row r="2495" spans="1:31" ht="16" x14ac:dyDescent="0.2">
      <c r="A2495" t="s">
        <v>16499</v>
      </c>
      <c r="B2495">
        <v>6608</v>
      </c>
      <c r="C2495" t="str">
        <f t="shared" si="375"/>
        <v>store_doc_6608</v>
      </c>
      <c r="D2495" t="s">
        <v>16500</v>
      </c>
      <c r="E2495" t="s">
        <v>16501</v>
      </c>
      <c r="F2495">
        <v>16.948407</v>
      </c>
      <c r="G2495">
        <v>103.420481</v>
      </c>
      <c r="H2495" t="str">
        <f t="shared" si="381"/>
        <v>https://www.google.com/maps/place/16.948407,103.420481</v>
      </c>
      <c r="I2495" t="s">
        <v>28</v>
      </c>
      <c r="J2495" t="s">
        <v>14067</v>
      </c>
      <c r="K2495" t="s">
        <v>16502</v>
      </c>
      <c r="L2495" t="s">
        <v>2604</v>
      </c>
      <c r="M2495" t="s">
        <v>2605</v>
      </c>
      <c r="N2495">
        <v>41280</v>
      </c>
      <c r="O2495" t="s">
        <v>2606</v>
      </c>
      <c r="P2495" t="s">
        <v>34</v>
      </c>
      <c r="Q2495" s="3" t="s">
        <v>35</v>
      </c>
      <c r="R2495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5" s="3" t="str">
        <f>VLOOKUP($B2495,[1]Offline!$A$2:$K$2447,2,FALSE)</f>
        <v>Supermarket</v>
      </c>
      <c r="T2495" s="3" t="str">
        <f>VLOOKUP($B2495,[1]Offline!$A$2:$K$2447,6,FALSE)</f>
        <v>06:00-21:00 (15Hrs)</v>
      </c>
      <c r="U2495" s="3" t="str">
        <f>VLOOKUP($B2495,[1]Offline!$A$2:$K$2447,8,FALSE)</f>
        <v>เลขที่ 111 ม.11 ต.วังสามหมอ อ.วังสามหมอ จ.อุดรธานี 41280</v>
      </c>
      <c r="V2495" s="11" t="str">
        <f t="shared" si="377"/>
        <v>เลขที่ 111 ม.11 ต.วังสามหมอ อ.วังสามหมอ จ.อุดรธานี 41280, โทรศัพท์: 081-234-7643</v>
      </c>
      <c r="W2495" s="3" t="str">
        <f>VLOOKUP($B2495,[1]Offline!$A$2:$K$2447,5,FALSE)</f>
        <v>sup6608-ssm@lotuss.com</v>
      </c>
      <c r="X2495" s="3" t="str">
        <f>VLOOKUP($B2495,[1]Offline!$A$2:$K$2447,10,FALSE)</f>
        <v>0812347643</v>
      </c>
      <c r="Y2495" t="s">
        <v>16503</v>
      </c>
      <c r="Z2495" t="str">
        <f t="shared" si="378"/>
        <v>0812347643</v>
      </c>
      <c r="AA2495" t="str">
        <f t="shared" si="379"/>
        <v>081-234-7643</v>
      </c>
      <c r="AB2495" t="str">
        <f t="shared" si="380"/>
        <v>Valid</v>
      </c>
      <c r="AC2495" s="4" t="str">
        <f t="shared" si="384"/>
        <v>Valid</v>
      </c>
      <c r="AD2495" t="s">
        <v>16503</v>
      </c>
      <c r="AE2495" s="11" t="s">
        <v>16504</v>
      </c>
    </row>
    <row r="2496" spans="1:31" ht="16" x14ac:dyDescent="0.2">
      <c r="A2496" t="s">
        <v>16505</v>
      </c>
      <c r="B2496">
        <v>6609</v>
      </c>
      <c r="C2496" t="str">
        <f t="shared" si="375"/>
        <v>store_doc_6609</v>
      </c>
      <c r="D2496" t="s">
        <v>16506</v>
      </c>
      <c r="E2496" t="s">
        <v>16507</v>
      </c>
      <c r="F2496">
        <v>13.708534</v>
      </c>
      <c r="G2496">
        <v>101.21082800000001</v>
      </c>
      <c r="H2496" t="str">
        <f t="shared" si="381"/>
        <v>https://www.google.com/maps/place/13.708534,101.210828</v>
      </c>
      <c r="I2496" t="s">
        <v>28</v>
      </c>
      <c r="J2496" t="s">
        <v>14067</v>
      </c>
      <c r="K2496" t="s">
        <v>16508</v>
      </c>
      <c r="L2496" t="s">
        <v>16509</v>
      </c>
      <c r="M2496" t="s">
        <v>997</v>
      </c>
      <c r="N2496">
        <v>24110</v>
      </c>
      <c r="O2496" t="s">
        <v>16510</v>
      </c>
      <c r="P2496" t="s">
        <v>34</v>
      </c>
      <c r="Q2496" s="3" t="s">
        <v>35</v>
      </c>
      <c r="R2496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6" s="3" t="str">
        <f>VLOOKUP($B2496,[1]Offline!$A$2:$K$2447,2,FALSE)</f>
        <v>Supermarket</v>
      </c>
      <c r="T2496" s="3" t="str">
        <f>VLOOKUP($B2496,[1]Offline!$A$2:$K$2447,6,FALSE)</f>
        <v>07:00-21:00 (14Hrs)</v>
      </c>
      <c r="U2496" s="3" t="str">
        <f>VLOOKUP($B2496,[1]Offline!$A$2:$K$2447,8,FALSE)</f>
        <v>เลขที่ 116/17 หมู่ 1 ต.ท่าทองหลาง อ.บางคล้า จ.ฉะเชิงเทรา 24110</v>
      </c>
      <c r="V2496" s="11" t="str">
        <f t="shared" si="377"/>
        <v>เลขที่ 116/17 หมู่ 1 ต.ท่าทองหลาง อ.บางคล้า จ.ฉะเชิงเทรา 24110, โทรศัพท์: 081-249-5210</v>
      </c>
      <c r="W2496" s="3" t="str">
        <f>VLOOKUP($B2496,[1]Offline!$A$2:$K$2447,5,FALSE)</f>
        <v>sup6609-ssm@lotuss.com</v>
      </c>
      <c r="X2496" s="3" t="str">
        <f>VLOOKUP($B2496,[1]Offline!$A$2:$K$2447,10,FALSE)</f>
        <v>0812495210</v>
      </c>
      <c r="Y2496" t="s">
        <v>16511</v>
      </c>
      <c r="Z2496" t="str">
        <f t="shared" si="378"/>
        <v>0812495210</v>
      </c>
      <c r="AA2496" t="str">
        <f t="shared" si="379"/>
        <v>081-249-5210</v>
      </c>
      <c r="AB2496" t="str">
        <f t="shared" si="380"/>
        <v>Valid</v>
      </c>
      <c r="AC2496" s="4" t="str">
        <f t="shared" si="384"/>
        <v>Valid</v>
      </c>
      <c r="AD2496" t="s">
        <v>16511</v>
      </c>
      <c r="AE2496" s="11" t="s">
        <v>16512</v>
      </c>
    </row>
    <row r="2497" spans="1:31" ht="16" x14ac:dyDescent="0.2">
      <c r="A2497" t="s">
        <v>16513</v>
      </c>
      <c r="B2497">
        <v>6610</v>
      </c>
      <c r="C2497" t="str">
        <f t="shared" si="375"/>
        <v>store_doc_6610</v>
      </c>
      <c r="D2497" t="s">
        <v>16514</v>
      </c>
      <c r="E2497" t="s">
        <v>16515</v>
      </c>
      <c r="F2497">
        <v>8.5723350000000007</v>
      </c>
      <c r="G2497">
        <v>99.231892999999999</v>
      </c>
      <c r="H2497" t="str">
        <f t="shared" si="381"/>
        <v>https://www.google.com/maps/place/8.572335,99.231893</v>
      </c>
      <c r="I2497" t="s">
        <v>28</v>
      </c>
      <c r="J2497" t="s">
        <v>14067</v>
      </c>
      <c r="K2497" t="s">
        <v>16516</v>
      </c>
      <c r="L2497" t="s">
        <v>16517</v>
      </c>
      <c r="M2497" t="s">
        <v>3269</v>
      </c>
      <c r="N2497">
        <v>84210</v>
      </c>
      <c r="O2497" t="s">
        <v>16518</v>
      </c>
      <c r="P2497" t="s">
        <v>34</v>
      </c>
      <c r="Q2497" s="3" t="s">
        <v>35</v>
      </c>
      <c r="R2497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7" s="3" t="str">
        <f>VLOOKUP($B2497,[1]Offline!$A$2:$K$2447,2,FALSE)</f>
        <v>Supermarket</v>
      </c>
      <c r="T2497" s="3" t="str">
        <f>VLOOKUP($B2497,[1]Offline!$A$2:$K$2447,6,FALSE)</f>
        <v>08:00-21:00 (13Hrs)</v>
      </c>
      <c r="U2497" s="3" t="str">
        <f>VLOOKUP($B2497,[1]Offline!$A$2:$K$2447,8,FALSE)</f>
        <v>เลขที่ 328/23 หมู่ 1 ต.อิปัน อ.พระแสง จ.สุราษฎร์ธานี 84210</v>
      </c>
      <c r="V2497" s="11" t="str">
        <f t="shared" si="377"/>
        <v>เลขที่ 328/23 หมู่ 1 ต.อิปัน อ.พระแสง จ.สุราษฎร์ธานี 84210, โทรศัพท์: 081-234-7648</v>
      </c>
      <c r="W2497" s="3" t="str">
        <f>VLOOKUP($B2497,[1]Offline!$A$2:$K$2447,5,FALSE)</f>
        <v>sup6610-ssm@lotuss.com</v>
      </c>
      <c r="X2497" s="3" t="str">
        <f>VLOOKUP($B2497,[1]Offline!$A$2:$K$2447,10,FALSE)</f>
        <v>0812347648</v>
      </c>
      <c r="Y2497" t="s">
        <v>16519</v>
      </c>
      <c r="Z2497" t="str">
        <f t="shared" si="378"/>
        <v>0812347648</v>
      </c>
      <c r="AA2497" t="str">
        <f t="shared" si="379"/>
        <v>081-234-7648</v>
      </c>
      <c r="AB2497" t="str">
        <f t="shared" si="380"/>
        <v>Valid</v>
      </c>
      <c r="AC2497" s="4" t="str">
        <f t="shared" si="384"/>
        <v>Valid</v>
      </c>
      <c r="AD2497" t="s">
        <v>16519</v>
      </c>
      <c r="AE2497" s="11" t="s">
        <v>16520</v>
      </c>
    </row>
    <row r="2498" spans="1:31" ht="16" x14ac:dyDescent="0.2">
      <c r="A2498" t="s">
        <v>16521</v>
      </c>
      <c r="B2498">
        <v>6611</v>
      </c>
      <c r="C2498" t="str">
        <f t="shared" si="375"/>
        <v>store_doc_6611</v>
      </c>
      <c r="D2498" t="s">
        <v>16522</v>
      </c>
      <c r="E2498" t="s">
        <v>16523</v>
      </c>
      <c r="F2498">
        <v>15.593484999999999</v>
      </c>
      <c r="G2498">
        <v>100.652835</v>
      </c>
      <c r="H2498" t="str">
        <f t="shared" si="381"/>
        <v>https://www.google.com/maps/place/15.593485,100.652835</v>
      </c>
      <c r="I2498" t="s">
        <v>28</v>
      </c>
      <c r="J2498" t="s">
        <v>14067</v>
      </c>
      <c r="K2498" t="s">
        <v>16524</v>
      </c>
      <c r="L2498" t="s">
        <v>16525</v>
      </c>
      <c r="M2498" t="s">
        <v>2621</v>
      </c>
      <c r="N2498">
        <v>60220</v>
      </c>
      <c r="O2498" t="s">
        <v>16526</v>
      </c>
      <c r="P2498" t="s">
        <v>34</v>
      </c>
      <c r="Q2498" s="3" t="s">
        <v>35</v>
      </c>
      <c r="R2498" s="3" t="str">
        <f t="shared" si="37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8" s="3" t="str">
        <f>VLOOKUP($B2498,[1]Offline!$A$2:$K$2447,2,FALSE)</f>
        <v>Supermarket</v>
      </c>
      <c r="T2498" s="3" t="str">
        <f>VLOOKUP($B2498,[1]Offline!$A$2:$K$2447,6,FALSE)</f>
        <v>07:00-21:00 (14Hrs)</v>
      </c>
      <c r="U2498" s="3" t="str">
        <f>VLOOKUP($B2498,[1]Offline!$A$2:$K$2447,8,FALSE)</f>
        <v>เลขที่ 501 ม.5 ต.ไพศาลี อ.ไพศาลี จ.นครสวรรค์ 60220</v>
      </c>
      <c r="V2498" s="11" t="str">
        <f t="shared" si="377"/>
        <v>เลขที่ 501 ม.5 ต.ไพศาลี อ.ไพศาลี จ.นครสวรรค์ 60220, โทรศัพท์: 081-234-7649</v>
      </c>
      <c r="W2498" s="3" t="str">
        <f>VLOOKUP($B2498,[1]Offline!$A$2:$K$2447,5,FALSE)</f>
        <v>sup6611-ssm@lotuss.com</v>
      </c>
      <c r="X2498" s="3" t="str">
        <f>VLOOKUP($B2498,[1]Offline!$A$2:$K$2447,10,FALSE)</f>
        <v>0812347649</v>
      </c>
      <c r="Y2498" t="s">
        <v>16527</v>
      </c>
      <c r="Z2498" t="str">
        <f t="shared" si="378"/>
        <v>0812347649</v>
      </c>
      <c r="AA2498" t="str">
        <f t="shared" si="379"/>
        <v>081-234-7649</v>
      </c>
      <c r="AB2498" t="str">
        <f t="shared" si="380"/>
        <v>Valid</v>
      </c>
      <c r="AC2498" s="4" t="str">
        <f t="shared" si="384"/>
        <v>Valid</v>
      </c>
      <c r="AD2498" t="s">
        <v>16527</v>
      </c>
      <c r="AE2498" s="11" t="s">
        <v>16528</v>
      </c>
    </row>
    <row r="2499" spans="1:31" ht="16" x14ac:dyDescent="0.2">
      <c r="A2499" t="s">
        <v>16529</v>
      </c>
      <c r="B2499">
        <v>6612</v>
      </c>
      <c r="C2499" t="str">
        <f t="shared" ref="C2499:C2544" si="385">CONCATENATE("store_doc_",B2499)</f>
        <v>store_doc_6612</v>
      </c>
      <c r="D2499" t="s">
        <v>16530</v>
      </c>
      <c r="E2499" t="s">
        <v>16531</v>
      </c>
      <c r="F2499">
        <v>15.045711000000001</v>
      </c>
      <c r="G2499">
        <v>100.153901</v>
      </c>
      <c r="H2499" t="str">
        <f t="shared" si="381"/>
        <v>https://www.google.com/maps/place/15.045711,100.153901</v>
      </c>
      <c r="I2499" t="s">
        <v>28</v>
      </c>
      <c r="J2499" t="s">
        <v>14067</v>
      </c>
      <c r="K2499" t="s">
        <v>16532</v>
      </c>
      <c r="L2499" t="s">
        <v>2283</v>
      </c>
      <c r="M2499" t="s">
        <v>2284</v>
      </c>
      <c r="N2499">
        <v>17140</v>
      </c>
      <c r="O2499" t="s">
        <v>2285</v>
      </c>
      <c r="P2499" t="s">
        <v>34</v>
      </c>
      <c r="Q2499" s="3" t="s">
        <v>35</v>
      </c>
      <c r="R2499" s="3" t="str">
        <f t="shared" ref="R2499:R2544" si="386">_xlfn.CONCAT($Q2499, "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""เวลาจัดส่ง"" เพิ่มเติมค่ะ)")</f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499" s="3" t="str">
        <f>VLOOKUP($B2499,[1]Offline!$A$2:$K$2447,2,FALSE)</f>
        <v>Supermarket</v>
      </c>
      <c r="T2499" s="3" t="str">
        <f>VLOOKUP($B2499,[1]Offline!$A$2:$K$2447,6,FALSE)</f>
        <v>07:00-20:00 (13Hrs)</v>
      </c>
      <c r="U2499" s="3" t="str">
        <f>VLOOKUP($B2499,[1]Offline!$A$2:$K$2447,8,FALSE)</f>
        <v>เลขที่ 272 หมู่ 8 ต.แพรกศรีราชา อ.สรรคบุรี จ.ชัยนาท 17140</v>
      </c>
      <c r="V2499" s="11" t="str">
        <f t="shared" ref="V2499:V2544" si="387">$U2499 &amp; ", โทรศัพท์: " &amp; $AE2499</f>
        <v>เลขที่ 272 หมู่ 8 ต.แพรกศรีราชา อ.สรรคบุรี จ.ชัยนาท 17140, โทรศัพท์: 095-792-6006</v>
      </c>
      <c r="W2499" s="3" t="str">
        <f>VLOOKUP($B2499,[1]Offline!$A$2:$K$2447,5,FALSE)</f>
        <v>sup6612-ssm@lotuss.com</v>
      </c>
      <c r="X2499" s="3" t="str">
        <f>VLOOKUP($B2499,[1]Offline!$A$2:$K$2447,10,FALSE)</f>
        <v>0957926006</v>
      </c>
      <c r="Y2499" t="s">
        <v>16533</v>
      </c>
      <c r="Z2499" t="str">
        <f t="shared" ref="Z2499:Z2544" si="388">SUBSTITUTE($Y2499, "-", "")</f>
        <v>0957926006</v>
      </c>
      <c r="AA2499" t="str">
        <f t="shared" ref="AA2499:AA2544" si="389">IF(LEN($Z2499)=9, TEXT($Z2499, "00-000-0000"), TEXT($Z2499, "000-000-0000"))</f>
        <v>095-792-6006</v>
      </c>
      <c r="AB2499" t="str">
        <f t="shared" ref="AB2499:AB2544" si="390">IF(AND(LEFT($Z2499,1)="0", OR(LEN($Z2499)=9, LEN($Z2499)=10)), "Valid", "Invalid")</f>
        <v>Valid</v>
      </c>
      <c r="AC2499" s="4" t="str">
        <f t="shared" si="384"/>
        <v>Valid</v>
      </c>
      <c r="AD2499" t="s">
        <v>16533</v>
      </c>
      <c r="AE2499" s="11" t="s">
        <v>16534</v>
      </c>
    </row>
    <row r="2500" spans="1:31" ht="16" x14ac:dyDescent="0.2">
      <c r="A2500" t="s">
        <v>16535</v>
      </c>
      <c r="B2500">
        <v>6613</v>
      </c>
      <c r="C2500" t="str">
        <f t="shared" si="385"/>
        <v>store_doc_6613</v>
      </c>
      <c r="D2500" t="s">
        <v>16536</v>
      </c>
      <c r="E2500" t="s">
        <v>16537</v>
      </c>
      <c r="F2500">
        <v>12.626683999999999</v>
      </c>
      <c r="G2500">
        <v>102.006699</v>
      </c>
      <c r="H2500" t="str">
        <f t="shared" ref="H2500:H2544" si="391">CONCATENATE("https://www.google.com/maps/place/",F2500,",",G2500)</f>
        <v>https://www.google.com/maps/place/12.626684,102.006699</v>
      </c>
      <c r="I2500" t="s">
        <v>28</v>
      </c>
      <c r="J2500" t="s">
        <v>14067</v>
      </c>
      <c r="K2500" t="s">
        <v>16538</v>
      </c>
      <c r="L2500" t="s">
        <v>5823</v>
      </c>
      <c r="M2500" t="s">
        <v>2639</v>
      </c>
      <c r="N2500">
        <v>22120</v>
      </c>
      <c r="O2500" t="s">
        <v>16539</v>
      </c>
      <c r="P2500" t="s">
        <v>34</v>
      </c>
      <c r="Q2500" s="3" t="s">
        <v>35</v>
      </c>
      <c r="R2500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0" s="3" t="str">
        <f>VLOOKUP($B2500,[1]Offline!$A$2:$K$2447,2,FALSE)</f>
        <v>Supermarket</v>
      </c>
      <c r="T2500" s="3" t="str">
        <f>VLOOKUP($B2500,[1]Offline!$A$2:$K$2447,6,FALSE)</f>
        <v>07:00-21:00 (14Hrs)</v>
      </c>
      <c r="U2500" s="3" t="str">
        <f>VLOOKUP($B2500,[1]Offline!$A$2:$K$2447,8,FALSE)</f>
        <v>เลขที่ 28/1 ถนนเทศบาลสาย 4 ต.ท่าใหม่ อ.ท่าใหม่ จ.จันทบุรี 22120</v>
      </c>
      <c r="V2500" s="11" t="str">
        <f t="shared" si="387"/>
        <v>เลขที่ 28/1 ถนนเทศบาลสาย 4 ต.ท่าใหม่ อ.ท่าใหม่ จ.จันทบุรี 22120, โทรศัพท์: 081-234-7656</v>
      </c>
      <c r="W2500" s="3" t="str">
        <f>VLOOKUP($B2500,[1]Offline!$A$2:$K$2447,5,FALSE)</f>
        <v>sup6613-ssm@lotuss.com</v>
      </c>
      <c r="X2500" s="3" t="str">
        <f>VLOOKUP($B2500,[1]Offline!$A$2:$K$2447,10,FALSE)</f>
        <v>0812347656</v>
      </c>
      <c r="Y2500" t="s">
        <v>16540</v>
      </c>
      <c r="Z2500" t="str">
        <f t="shared" si="388"/>
        <v>0812347656</v>
      </c>
      <c r="AA2500" t="str">
        <f t="shared" si="389"/>
        <v>081-234-7656</v>
      </c>
      <c r="AB2500" t="str">
        <f t="shared" si="390"/>
        <v>Valid</v>
      </c>
      <c r="AC2500" s="4" t="str">
        <f t="shared" si="384"/>
        <v>Valid</v>
      </c>
      <c r="AD2500" t="s">
        <v>16540</v>
      </c>
      <c r="AE2500" s="11" t="s">
        <v>16541</v>
      </c>
    </row>
    <row r="2501" spans="1:31" ht="16" x14ac:dyDescent="0.2">
      <c r="A2501" t="s">
        <v>16542</v>
      </c>
      <c r="B2501">
        <v>6615</v>
      </c>
      <c r="C2501" t="str">
        <f t="shared" si="385"/>
        <v>store_doc_6615</v>
      </c>
      <c r="D2501" t="s">
        <v>16543</v>
      </c>
      <c r="E2501" t="s">
        <v>16544</v>
      </c>
      <c r="F2501">
        <v>17.929563000000002</v>
      </c>
      <c r="G2501">
        <v>103.96308500000001</v>
      </c>
      <c r="H2501" t="str">
        <f t="shared" si="391"/>
        <v>https://www.google.com/maps/place/17.929563,103.963085</v>
      </c>
      <c r="I2501" t="s">
        <v>28</v>
      </c>
      <c r="J2501" t="s">
        <v>14067</v>
      </c>
      <c r="K2501" t="s">
        <v>16545</v>
      </c>
      <c r="L2501" t="s">
        <v>12271</v>
      </c>
      <c r="M2501" t="s">
        <v>8492</v>
      </c>
      <c r="N2501">
        <v>38150</v>
      </c>
      <c r="O2501" t="s">
        <v>12272</v>
      </c>
      <c r="P2501" t="s">
        <v>34</v>
      </c>
      <c r="Q2501" s="3" t="s">
        <v>35</v>
      </c>
      <c r="R2501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1" s="3" t="str">
        <f>VLOOKUP($B2501,[1]Offline!$A$2:$K$2447,2,FALSE)</f>
        <v>Supermarket</v>
      </c>
      <c r="T2501" s="3" t="str">
        <f>VLOOKUP($B2501,[1]Offline!$A$2:$K$2447,6,FALSE)</f>
        <v>06:00-21:00 (15Hrs)</v>
      </c>
      <c r="U2501" s="3" t="str">
        <f>VLOOKUP($B2501,[1]Offline!$A$2:$K$2447,8,FALSE)</f>
        <v>เลขที่ 423 ม.16 ต.เซกา อ.เซกา จ.บึงกาฬ 38150</v>
      </c>
      <c r="V2501" s="11" t="str">
        <f t="shared" si="387"/>
        <v>เลขที่ 423 ม.16 ต.เซกา อ.เซกา จ.บึงกาฬ 38150, โทรศัพท์: ยังไม่มีเบอร์สาขา</v>
      </c>
      <c r="W2501" s="3" t="str">
        <f>VLOOKUP($B2501,[1]Offline!$A$2:$K$2447,5,FALSE)</f>
        <v>sup6615-ssm@lotuss.com</v>
      </c>
      <c r="X2501" s="3" t="str">
        <f>VLOOKUP($B2501,[1]Offline!$A$2:$K$2447,10,FALSE)</f>
        <v>0ยังไม่มีเบอร์สาขา</v>
      </c>
      <c r="Y2501" t="s">
        <v>1580</v>
      </c>
      <c r="Z2501" t="str">
        <f t="shared" si="388"/>
        <v>ยังไม่มีเบอร์สาขา</v>
      </c>
      <c r="AA2501" t="str">
        <f t="shared" si="389"/>
        <v>ยังไม่มีเบอร์สาขา</v>
      </c>
      <c r="AB2501" t="str">
        <f t="shared" si="390"/>
        <v>Invalid</v>
      </c>
      <c r="AC2501" s="4" t="str">
        <f t="shared" si="384"/>
        <v>Invalid</v>
      </c>
      <c r="AD2501" t="s">
        <v>1580</v>
      </c>
      <c r="AE2501" s="11" t="s">
        <v>1580</v>
      </c>
    </row>
    <row r="2502" spans="1:31" ht="16" x14ac:dyDescent="0.2">
      <c r="A2502" t="s">
        <v>16546</v>
      </c>
      <c r="B2502">
        <v>6616</v>
      </c>
      <c r="C2502" t="str">
        <f t="shared" si="385"/>
        <v>store_doc_6616</v>
      </c>
      <c r="D2502" t="s">
        <v>16547</v>
      </c>
      <c r="E2502" t="s">
        <v>16548</v>
      </c>
      <c r="F2502">
        <v>18.033199</v>
      </c>
      <c r="G2502">
        <v>103.707688</v>
      </c>
      <c r="H2502" t="str">
        <f t="shared" si="391"/>
        <v>https://www.google.com/maps/place/18.033199,103.707688</v>
      </c>
      <c r="I2502" t="s">
        <v>28</v>
      </c>
      <c r="J2502" t="s">
        <v>14067</v>
      </c>
      <c r="K2502" t="s">
        <v>16549</v>
      </c>
      <c r="L2502" t="s">
        <v>16550</v>
      </c>
      <c r="M2502" t="s">
        <v>8492</v>
      </c>
      <c r="N2502">
        <v>38180</v>
      </c>
      <c r="O2502" t="s">
        <v>16551</v>
      </c>
      <c r="P2502" t="s">
        <v>34</v>
      </c>
      <c r="Q2502" s="3" t="s">
        <v>35</v>
      </c>
      <c r="R2502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2" s="3" t="str">
        <f>VLOOKUP($B2502,[1]Offline!$A$2:$K$2447,2,FALSE)</f>
        <v>Supermarket</v>
      </c>
      <c r="T2502" s="3" t="str">
        <f>VLOOKUP($B2502,[1]Offline!$A$2:$K$2447,6,FALSE)</f>
        <v>07:00-21:00 (14Hrs)</v>
      </c>
      <c r="U2502" s="3" t="str">
        <f>VLOOKUP($B2502,[1]Offline!$A$2:$K$2447,8,FALSE)</f>
        <v>เลขที่ 355 ม.1 ต.พรเจริญ อ.พรเจริญ จ.บึงกาฬ 38180</v>
      </c>
      <c r="V2502" s="11" t="str">
        <f t="shared" si="387"/>
        <v>เลขที่ 355 ม.1 ต.พรเจริญ อ.พรเจริญ จ.บึงกาฬ 38180, โทรศัพท์: 081-234-7674</v>
      </c>
      <c r="W2502" s="3" t="str">
        <f>VLOOKUP($B2502,[1]Offline!$A$2:$K$2447,5,FALSE)</f>
        <v>sup6616-ssm@lotuss.com</v>
      </c>
      <c r="X2502" s="3" t="str">
        <f>VLOOKUP($B2502,[1]Offline!$A$2:$K$2447,10,FALSE)</f>
        <v>0812347674</v>
      </c>
      <c r="Y2502" t="s">
        <v>16552</v>
      </c>
      <c r="Z2502" t="str">
        <f t="shared" si="388"/>
        <v>0812347674</v>
      </c>
      <c r="AA2502" t="str">
        <f t="shared" si="389"/>
        <v>081-234-7674</v>
      </c>
      <c r="AB2502" t="str">
        <f t="shared" si="390"/>
        <v>Valid</v>
      </c>
      <c r="AC2502" s="4" t="str">
        <f t="shared" si="384"/>
        <v>Valid</v>
      </c>
      <c r="AD2502" t="s">
        <v>16552</v>
      </c>
      <c r="AE2502" s="11" t="s">
        <v>16553</v>
      </c>
    </row>
    <row r="2503" spans="1:31" ht="16" x14ac:dyDescent="0.2">
      <c r="A2503" t="s">
        <v>16554</v>
      </c>
      <c r="B2503">
        <v>6618</v>
      </c>
      <c r="C2503" t="str">
        <f t="shared" si="385"/>
        <v>store_doc_6618</v>
      </c>
      <c r="D2503" t="s">
        <v>16555</v>
      </c>
      <c r="E2503" t="s">
        <v>16556</v>
      </c>
      <c r="F2503">
        <v>17.025492</v>
      </c>
      <c r="G2503">
        <v>99.821848000000003</v>
      </c>
      <c r="H2503" t="str">
        <f t="shared" si="391"/>
        <v>https://www.google.com/maps/place/17.025492,99.821848</v>
      </c>
      <c r="I2503" t="s">
        <v>28</v>
      </c>
      <c r="J2503" t="s">
        <v>14067</v>
      </c>
      <c r="K2503" t="s">
        <v>16557</v>
      </c>
      <c r="L2503" t="s">
        <v>11540</v>
      </c>
      <c r="M2503" t="s">
        <v>6123</v>
      </c>
      <c r="N2503">
        <v>64000</v>
      </c>
      <c r="O2503" t="s">
        <v>16558</v>
      </c>
      <c r="P2503" t="s">
        <v>34</v>
      </c>
      <c r="Q2503" s="3" t="s">
        <v>35</v>
      </c>
      <c r="R2503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3" s="3" t="str">
        <f>VLOOKUP($B2503,[1]Offline!$A$2:$K$2447,2,FALSE)</f>
        <v>Supermarket</v>
      </c>
      <c r="T2503" s="3" t="str">
        <f>VLOOKUP($B2503,[1]Offline!$A$2:$K$2447,6,FALSE)</f>
        <v>08:00-21:00 (13Hrs)</v>
      </c>
      <c r="U2503" s="3" t="str">
        <f>VLOOKUP($B2503,[1]Offline!$A$2:$K$2447,8,FALSE)</f>
        <v>เลขที่ 55/2  ม.4  ต.ธานี อ.เมืองสุโขทัย จ.สุโขทัย 64000</v>
      </c>
      <c r="V2503" s="11" t="str">
        <f t="shared" si="387"/>
        <v>เลขที่ 55/2  ม.4  ต.ธานี อ.เมืองสุโขทัย จ.สุโขทัย 64000, โทรศัพท์: 05-562-2282</v>
      </c>
      <c r="W2503" s="3" t="str">
        <f>VLOOKUP($B2503,[1]Offline!$A$2:$K$2447,5,FALSE)</f>
        <v>sup6618-ssm@lotuss.com</v>
      </c>
      <c r="X2503" s="3" t="str">
        <f>VLOOKUP($B2503,[1]Offline!$A$2:$K$2447,10,FALSE)</f>
        <v>055622282</v>
      </c>
      <c r="Y2503" t="s">
        <v>16559</v>
      </c>
      <c r="Z2503" t="str">
        <f t="shared" si="388"/>
        <v>055622282</v>
      </c>
      <c r="AA2503" t="str">
        <f t="shared" si="389"/>
        <v>05-562-2282</v>
      </c>
      <c r="AB2503" t="str">
        <f t="shared" si="390"/>
        <v>Valid</v>
      </c>
      <c r="AC2503" s="4" t="str">
        <f t="shared" si="384"/>
        <v>Valid</v>
      </c>
      <c r="AD2503" t="s">
        <v>16559</v>
      </c>
      <c r="AE2503" s="11" t="s">
        <v>16560</v>
      </c>
    </row>
    <row r="2504" spans="1:31" ht="16" x14ac:dyDescent="0.2">
      <c r="A2504" t="s">
        <v>16561</v>
      </c>
      <c r="B2504">
        <v>6619</v>
      </c>
      <c r="C2504" t="str">
        <f t="shared" si="385"/>
        <v>store_doc_6619</v>
      </c>
      <c r="D2504" t="s">
        <v>16562</v>
      </c>
      <c r="E2504" t="s">
        <v>16563</v>
      </c>
      <c r="F2504">
        <v>13.786473000000001</v>
      </c>
      <c r="G2504">
        <v>100.629768</v>
      </c>
      <c r="H2504" t="str">
        <f t="shared" si="391"/>
        <v>https://www.google.com/maps/place/13.786473,100.629768</v>
      </c>
      <c r="I2504" t="s">
        <v>28</v>
      </c>
      <c r="J2504" t="s">
        <v>14067</v>
      </c>
      <c r="K2504" t="s">
        <v>16564</v>
      </c>
      <c r="L2504" t="s">
        <v>139</v>
      </c>
      <c r="M2504" t="s">
        <v>32</v>
      </c>
      <c r="N2504">
        <v>10240</v>
      </c>
      <c r="O2504" t="s">
        <v>140</v>
      </c>
      <c r="P2504" t="s">
        <v>34</v>
      </c>
      <c r="Q2504" s="3" t="s">
        <v>35</v>
      </c>
      <c r="R2504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4" s="3" t="str">
        <f>VLOOKUP($B2504,[1]Offline!$A$2:$K$2447,2,FALSE)</f>
        <v>Supermarket</v>
      </c>
      <c r="T2504" s="3" t="str">
        <f>VLOOKUP($B2504,[1]Offline!$A$2:$K$2447,6,FALSE)</f>
        <v>07:00-22:00 (15Hrs)</v>
      </c>
      <c r="U2504" s="3" t="str">
        <f>VLOOKUP($B2504,[1]Offline!$A$2:$K$2447,8,FALSE)</f>
        <v>เลขที่ 202 ถ.ลาดพร้าว 101 แขวงคลองจั่น เขตบางกะปิ กทม. 10240</v>
      </c>
      <c r="V2504" s="11" t="str">
        <f t="shared" si="387"/>
        <v>เลขที่ 202 ถ.ลาดพร้าว 101 แขวงคลองจั่น เขตบางกะปิ กทม. 10240, โทรศัพท์: ยังไม่มีเบอร์สาขา</v>
      </c>
      <c r="W2504" s="3" t="str">
        <f>VLOOKUP($B2504,[1]Offline!$A$2:$K$2447,5,FALSE)</f>
        <v>sup6619-ssm@lotuss.com</v>
      </c>
      <c r="X2504" s="3" t="str">
        <f>VLOOKUP($B2504,[1]Offline!$A$2:$K$2447,10,FALSE)</f>
        <v>0ยังไม่มีเบอร์สาขา</v>
      </c>
      <c r="Y2504" t="s">
        <v>1580</v>
      </c>
      <c r="Z2504" t="str">
        <f t="shared" si="388"/>
        <v>ยังไม่มีเบอร์สาขา</v>
      </c>
      <c r="AA2504" t="str">
        <f t="shared" si="389"/>
        <v>ยังไม่มีเบอร์สาขา</v>
      </c>
      <c r="AB2504" t="str">
        <f t="shared" si="390"/>
        <v>Invalid</v>
      </c>
      <c r="AC2504" s="4" t="str">
        <f t="shared" si="384"/>
        <v>Invalid</v>
      </c>
      <c r="AD2504" t="s">
        <v>1580</v>
      </c>
      <c r="AE2504" s="11" t="s">
        <v>1580</v>
      </c>
    </row>
    <row r="2505" spans="1:31" ht="16" x14ac:dyDescent="0.2">
      <c r="A2505" t="s">
        <v>16565</v>
      </c>
      <c r="B2505">
        <v>6620</v>
      </c>
      <c r="C2505" t="str">
        <f t="shared" si="385"/>
        <v>store_doc_6620</v>
      </c>
      <c r="D2505" t="s">
        <v>16566</v>
      </c>
      <c r="E2505" t="s">
        <v>16567</v>
      </c>
      <c r="F2505">
        <v>8.0402059999999995</v>
      </c>
      <c r="G2505">
        <v>98.835761000000005</v>
      </c>
      <c r="H2505" t="str">
        <f t="shared" si="391"/>
        <v>https://www.google.com/maps/place/8.040206,98.835761</v>
      </c>
      <c r="I2505" t="s">
        <v>28</v>
      </c>
      <c r="J2505" t="s">
        <v>14067</v>
      </c>
      <c r="K2505" t="s">
        <v>16568</v>
      </c>
      <c r="L2505" t="s">
        <v>16289</v>
      </c>
      <c r="M2505" t="s">
        <v>8671</v>
      </c>
      <c r="N2505">
        <v>81000</v>
      </c>
      <c r="O2505" t="s">
        <v>16569</v>
      </c>
      <c r="P2505" t="s">
        <v>34</v>
      </c>
      <c r="Q2505" s="3" t="s">
        <v>35</v>
      </c>
      <c r="R2505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5" s="3" t="str">
        <f>VLOOKUP($B2505,[1]Offline!$A$2:$K$2447,2,FALSE)</f>
        <v>Supermarket</v>
      </c>
      <c r="T2505" s="3" t="str">
        <f>VLOOKUP($B2505,[1]Offline!$A$2:$K$2447,6,FALSE)</f>
        <v>08:00-22:00 (14Hrs)</v>
      </c>
      <c r="U2505" s="3" t="str">
        <f>VLOOKUP($B2505,[1]Offline!$A$2:$K$2447,8,FALSE)</f>
        <v>เลขที่ 696 หมู่ 2 ต.อ่าวนาง อ.เมือง จ.กระบี่ 81000</v>
      </c>
      <c r="V2505" s="11" t="str">
        <f t="shared" si="387"/>
        <v>เลขที่ 696 หมู่ 2 ต.อ่าวนาง อ.เมือง จ.กระบี่ 81000, โทรศัพท์: 081-234-7680</v>
      </c>
      <c r="W2505" s="3" t="str">
        <f>VLOOKUP($B2505,[1]Offline!$A$2:$K$2447,5,FALSE)</f>
        <v>sup6620-ssm@lotuss.com</v>
      </c>
      <c r="X2505" s="3" t="str">
        <f>VLOOKUP($B2505,[1]Offline!$A$2:$K$2447,10,FALSE)</f>
        <v>0812347680</v>
      </c>
      <c r="Y2505" t="s">
        <v>16570</v>
      </c>
      <c r="Z2505" t="str">
        <f t="shared" si="388"/>
        <v>0812347680</v>
      </c>
      <c r="AA2505" t="str">
        <f t="shared" si="389"/>
        <v>081-234-7680</v>
      </c>
      <c r="AB2505" t="str">
        <f t="shared" si="390"/>
        <v>Valid</v>
      </c>
      <c r="AC2505" s="4" t="str">
        <f t="shared" si="384"/>
        <v>Valid</v>
      </c>
      <c r="AD2505" t="s">
        <v>16570</v>
      </c>
      <c r="AE2505" s="11" t="s">
        <v>16571</v>
      </c>
    </row>
    <row r="2506" spans="1:31" ht="16" x14ac:dyDescent="0.2">
      <c r="A2506" t="s">
        <v>16572</v>
      </c>
      <c r="B2506">
        <v>6621</v>
      </c>
      <c r="C2506" t="str">
        <f t="shared" si="385"/>
        <v>store_doc_6621</v>
      </c>
      <c r="D2506" t="s">
        <v>16573</v>
      </c>
      <c r="E2506" t="s">
        <v>16574</v>
      </c>
      <c r="F2506">
        <v>13.718916999999999</v>
      </c>
      <c r="G2506">
        <v>100.67056100000001</v>
      </c>
      <c r="H2506" t="str">
        <f t="shared" si="391"/>
        <v>https://www.google.com/maps/place/13.718917,100.670561</v>
      </c>
      <c r="I2506" t="s">
        <v>28</v>
      </c>
      <c r="J2506" t="s">
        <v>14067</v>
      </c>
      <c r="K2506" t="s">
        <v>16575</v>
      </c>
      <c r="L2506" t="s">
        <v>318</v>
      </c>
      <c r="M2506" t="s">
        <v>32</v>
      </c>
      <c r="N2506">
        <v>10250</v>
      </c>
      <c r="O2506" t="s">
        <v>743</v>
      </c>
      <c r="P2506" t="s">
        <v>14069</v>
      </c>
      <c r="Q2506" s="3" t="s">
        <v>35</v>
      </c>
      <c r="R2506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6" s="3" t="str">
        <f>VLOOKUP($B2506,[1]Offline!$A$2:$K$2447,2,FALSE)</f>
        <v>Hypermarket</v>
      </c>
      <c r="T2506" s="3" t="str">
        <f>VLOOKUP($B2506,[1]Offline!$A$2:$K$2447,6,FALSE)</f>
        <v>07.00-22.00 (15Hrs)</v>
      </c>
      <c r="U2506" s="3" t="str">
        <f>VLOOKUP($B2506,[1]Offline!$A$2:$K$2447,8,FALSE)</f>
        <v>เลขที่ 172/5 ถ.อ่อนนุช แขวงประเวศ เขตประเวศ กทม.10250</v>
      </c>
      <c r="V2506" s="11" t="str">
        <f t="shared" si="387"/>
        <v>เลขที่ 172/5 ถ.อ่อนนุช แขวงประเวศ เขตประเวศ กทม.10250, โทรศัพท์: 02-720-3714</v>
      </c>
      <c r="W2506" s="3" t="str">
        <f>VLOOKUP($B2506,[1]Offline!$A$2:$K$2447,5,FALSE)</f>
        <v>store6621@lotuss.com</v>
      </c>
      <c r="X2506" s="3" t="str">
        <f>VLOOKUP($B2506,[1]Offline!$A$2:$K$2447,10,FALSE)</f>
        <v>02-720-3714</v>
      </c>
      <c r="Y2506" t="s">
        <v>16576</v>
      </c>
      <c r="Z2506" t="str">
        <f t="shared" si="388"/>
        <v>027203714</v>
      </c>
      <c r="AA2506" t="str">
        <f t="shared" si="389"/>
        <v>02-720-3714</v>
      </c>
      <c r="AB2506" t="str">
        <f t="shared" si="390"/>
        <v>Valid</v>
      </c>
      <c r="AC2506" s="4" t="str">
        <f t="shared" si="384"/>
        <v>Valid</v>
      </c>
      <c r="AD2506" t="s">
        <v>16577</v>
      </c>
      <c r="AE2506" s="11" t="s">
        <v>16576</v>
      </c>
    </row>
    <row r="2507" spans="1:31" ht="16" x14ac:dyDescent="0.2">
      <c r="A2507" t="s">
        <v>16578</v>
      </c>
      <c r="B2507">
        <v>6622</v>
      </c>
      <c r="C2507" t="str">
        <f t="shared" si="385"/>
        <v>store_doc_6622</v>
      </c>
      <c r="D2507" t="s">
        <v>16579</v>
      </c>
      <c r="E2507" t="s">
        <v>16580</v>
      </c>
      <c r="F2507">
        <v>14.525555000000001</v>
      </c>
      <c r="G2507">
        <v>102.252002</v>
      </c>
      <c r="H2507" t="str">
        <f t="shared" si="391"/>
        <v>https://www.google.com/maps/place/14.525555,102.252002</v>
      </c>
      <c r="I2507" t="s">
        <v>28</v>
      </c>
      <c r="J2507" t="s">
        <v>14067</v>
      </c>
      <c r="K2507" t="s">
        <v>16581</v>
      </c>
      <c r="L2507" t="s">
        <v>4369</v>
      </c>
      <c r="M2507" t="s">
        <v>2668</v>
      </c>
      <c r="N2507">
        <v>30250</v>
      </c>
      <c r="O2507" t="s">
        <v>270</v>
      </c>
      <c r="P2507" t="s">
        <v>34</v>
      </c>
      <c r="Q2507" s="3" t="s">
        <v>35</v>
      </c>
      <c r="R2507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7" s="3" t="str">
        <f>VLOOKUP($B2507,[1]Offline!$A$2:$K$2447,2,FALSE)</f>
        <v>Supermarket</v>
      </c>
      <c r="T2507" s="3" t="str">
        <f>VLOOKUP($B2507,[1]Offline!$A$2:$K$2447,6,FALSE)</f>
        <v>07:00-21:00 (14Hrs)</v>
      </c>
      <c r="U2507" s="3" t="str">
        <f>VLOOKUP($B2507,[1]Offline!$A$2:$K$2447,8,FALSE)</f>
        <v>เลขที่ 91 ม.4 ต.บ้านใหม่ อ.ครบุรี จ.นครราชสีมา 30250</v>
      </c>
      <c r="V2507" s="11" t="str">
        <f t="shared" si="387"/>
        <v>เลขที่ 91 ม.4 ต.บ้านใหม่ อ.ครบุรี จ.นครราชสีมา 30250, โทรศัพท์: 081-249-9284</v>
      </c>
      <c r="W2507" s="3" t="str">
        <f>VLOOKUP($B2507,[1]Offline!$A$2:$K$2447,5,FALSE)</f>
        <v>sup6622-ssm@lotuss.com</v>
      </c>
      <c r="X2507" s="3" t="str">
        <f>VLOOKUP($B2507,[1]Offline!$A$2:$K$2447,10,FALSE)</f>
        <v>0812499284</v>
      </c>
      <c r="Y2507" t="s">
        <v>16582</v>
      </c>
      <c r="Z2507" t="str">
        <f t="shared" si="388"/>
        <v>0812499284</v>
      </c>
      <c r="AA2507" t="str">
        <f t="shared" si="389"/>
        <v>081-249-9284</v>
      </c>
      <c r="AB2507" t="str">
        <f t="shared" si="390"/>
        <v>Valid</v>
      </c>
      <c r="AC2507" s="4" t="str">
        <f t="shared" si="384"/>
        <v>Valid</v>
      </c>
      <c r="AD2507" t="s">
        <v>16582</v>
      </c>
      <c r="AE2507" s="11" t="s">
        <v>16583</v>
      </c>
    </row>
    <row r="2508" spans="1:31" ht="16" x14ac:dyDescent="0.2">
      <c r="A2508" t="s">
        <v>16584</v>
      </c>
      <c r="B2508">
        <v>6623</v>
      </c>
      <c r="C2508" t="str">
        <f t="shared" si="385"/>
        <v>store_doc_6623</v>
      </c>
      <c r="D2508" t="s">
        <v>16585</v>
      </c>
      <c r="E2508" t="s">
        <v>16586</v>
      </c>
      <c r="F2508">
        <v>15.319456000000001</v>
      </c>
      <c r="G2508">
        <v>103.86322</v>
      </c>
      <c r="H2508" t="str">
        <f t="shared" si="391"/>
        <v>https://www.google.com/maps/place/15.319456,103.86322</v>
      </c>
      <c r="I2508" t="s">
        <v>28</v>
      </c>
      <c r="J2508" t="s">
        <v>14067</v>
      </c>
      <c r="K2508" t="s">
        <v>16587</v>
      </c>
      <c r="L2508" t="s">
        <v>3448</v>
      </c>
      <c r="M2508" t="s">
        <v>3449</v>
      </c>
      <c r="N2508">
        <v>32130</v>
      </c>
      <c r="O2508" t="s">
        <v>16588</v>
      </c>
      <c r="P2508" t="s">
        <v>34</v>
      </c>
      <c r="Q2508" s="3" t="s">
        <v>35</v>
      </c>
      <c r="R2508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8" s="3" t="str">
        <f>VLOOKUP($B2508,[1]Offline!$A$2:$K$2447,2,FALSE)</f>
        <v>Supermarket</v>
      </c>
      <c r="T2508" s="3" t="str">
        <f>VLOOKUP($B2508,[1]Offline!$A$2:$K$2447,6,FALSE)</f>
        <v>07:00-21:00 (14Hrs)</v>
      </c>
      <c r="U2508" s="3" t="str">
        <f>VLOOKUP($B2508,[1]Offline!$A$2:$K$2447,8,FALSE)</f>
        <v>เลขที่ 299 ม.9 ต.ไผ่ อ.รัตนบุรี จ.สุรินทร์  32130</v>
      </c>
      <c r="V2508" s="11" t="str">
        <f t="shared" si="387"/>
        <v>เลขที่ 299 ม.9 ต.ไผ่ อ.รัตนบุรี จ.สุรินทร์  32130, โทรศัพท์: 081-234-7684</v>
      </c>
      <c r="W2508" s="3" t="str">
        <f>VLOOKUP($B2508,[1]Offline!$A$2:$K$2447,5,FALSE)</f>
        <v>sup6623-ssm@lotuss.com</v>
      </c>
      <c r="X2508" s="3" t="str">
        <f>VLOOKUP($B2508,[1]Offline!$A$2:$K$2447,10,FALSE)</f>
        <v>0812347684</v>
      </c>
      <c r="Y2508" t="s">
        <v>16589</v>
      </c>
      <c r="Z2508" t="str">
        <f t="shared" si="388"/>
        <v>0812347684</v>
      </c>
      <c r="AA2508" t="str">
        <f t="shared" si="389"/>
        <v>081-234-7684</v>
      </c>
      <c r="AB2508" t="str">
        <f t="shared" si="390"/>
        <v>Valid</v>
      </c>
      <c r="AC2508" s="4" t="str">
        <f t="shared" si="384"/>
        <v>Valid</v>
      </c>
      <c r="AD2508" t="s">
        <v>16589</v>
      </c>
      <c r="AE2508" s="11" t="s">
        <v>16590</v>
      </c>
    </row>
    <row r="2509" spans="1:31" ht="16" x14ac:dyDescent="0.2">
      <c r="A2509" t="s">
        <v>16591</v>
      </c>
      <c r="B2509">
        <v>6624</v>
      </c>
      <c r="C2509" t="str">
        <f t="shared" si="385"/>
        <v>store_doc_6624</v>
      </c>
      <c r="D2509" t="s">
        <v>16592</v>
      </c>
      <c r="E2509" t="s">
        <v>16593</v>
      </c>
      <c r="F2509">
        <v>13.784333999999999</v>
      </c>
      <c r="G2509">
        <v>100.674066</v>
      </c>
      <c r="H2509" t="str">
        <f t="shared" si="391"/>
        <v>https://www.google.com/maps/place/13.784334,100.674066</v>
      </c>
      <c r="I2509" t="s">
        <v>28</v>
      </c>
      <c r="J2509" t="s">
        <v>14067</v>
      </c>
      <c r="K2509" t="s">
        <v>16594</v>
      </c>
      <c r="L2509" t="s">
        <v>66</v>
      </c>
      <c r="M2509" t="s">
        <v>32</v>
      </c>
      <c r="N2509">
        <v>10240</v>
      </c>
      <c r="O2509" t="s">
        <v>67</v>
      </c>
      <c r="P2509" t="s">
        <v>34</v>
      </c>
      <c r="Q2509" s="3" t="s">
        <v>35</v>
      </c>
      <c r="R2509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09" s="3" t="str">
        <f>VLOOKUP($B2509,[1]Offline!$A$2:$K$2447,2,FALSE)</f>
        <v>Supermarket</v>
      </c>
      <c r="T2509" s="3" t="str">
        <f>VLOOKUP($B2509,[1]Offline!$A$2:$K$2447,6,FALSE)</f>
        <v>07:00-22:00 (15Hrs)</v>
      </c>
      <c r="U2509" s="3" t="str">
        <f>VLOOKUP($B2509,[1]Offline!$A$2:$K$2447,8,FALSE)</f>
        <v>เลขที่ 115/20 ถ.เสรีไทย แขวงคลองกุ่ม เขตบึงกุ่ม กทม. 10240</v>
      </c>
      <c r="V2509" s="11" t="str">
        <f t="shared" si="387"/>
        <v>เลขที่ 115/20 ถ.เสรีไทย แขวงคลองกุ่ม เขตบึงกุ่ม กทม. 10240, โทรศัพท์: ยังไม่มีเบอร์สาขา</v>
      </c>
      <c r="W2509" s="3" t="str">
        <f>VLOOKUP($B2509,[1]Offline!$A$2:$K$2447,5,FALSE)</f>
        <v>sup6624-ssm@lotuss.com</v>
      </c>
      <c r="X2509" s="3" t="str">
        <f>VLOOKUP($B2509,[1]Offline!$A$2:$K$2447,10,FALSE)</f>
        <v>0ยังไม่มีเบอร์สาขา</v>
      </c>
      <c r="Y2509" t="s">
        <v>1580</v>
      </c>
      <c r="Z2509" t="str">
        <f t="shared" si="388"/>
        <v>ยังไม่มีเบอร์สาขา</v>
      </c>
      <c r="AA2509" t="str">
        <f t="shared" si="389"/>
        <v>ยังไม่มีเบอร์สาขา</v>
      </c>
      <c r="AB2509" t="str">
        <f t="shared" si="390"/>
        <v>Invalid</v>
      </c>
      <c r="AC2509" s="4" t="str">
        <f t="shared" si="384"/>
        <v>Invalid</v>
      </c>
      <c r="AD2509" t="s">
        <v>1580</v>
      </c>
      <c r="AE2509" s="11" t="s">
        <v>1580</v>
      </c>
    </row>
    <row r="2510" spans="1:31" ht="16" x14ac:dyDescent="0.2">
      <c r="A2510" t="s">
        <v>16595</v>
      </c>
      <c r="B2510">
        <v>6625</v>
      </c>
      <c r="C2510" t="str">
        <f t="shared" si="385"/>
        <v>store_doc_6625</v>
      </c>
      <c r="D2510" t="s">
        <v>16596</v>
      </c>
      <c r="E2510" t="s">
        <v>16597</v>
      </c>
      <c r="F2510">
        <v>12.085129999999999</v>
      </c>
      <c r="G2510">
        <v>102.27830899999999</v>
      </c>
      <c r="H2510" t="str">
        <f t="shared" si="391"/>
        <v>https://www.google.com/maps/place/12.08513,102.278309</v>
      </c>
      <c r="I2510" t="s">
        <v>28</v>
      </c>
      <c r="J2510" t="s">
        <v>14067</v>
      </c>
      <c r="K2510" t="s">
        <v>16598</v>
      </c>
      <c r="L2510" t="s">
        <v>5486</v>
      </c>
      <c r="M2510" t="s">
        <v>5438</v>
      </c>
      <c r="N2510">
        <v>23170</v>
      </c>
      <c r="O2510" t="s">
        <v>5487</v>
      </c>
      <c r="P2510" t="s">
        <v>34</v>
      </c>
      <c r="Q2510" s="3" t="s">
        <v>35</v>
      </c>
      <c r="R2510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0" s="3" t="e">
        <f>VLOOKUP($B2510,[1]Offline!$A$2:$K$2447,2,FALSE)</f>
        <v>#N/A</v>
      </c>
      <c r="T2510" s="3" t="e">
        <f>VLOOKUP($B2510,[1]Offline!$A$2:$K$2447,6,FALSE)</f>
        <v>#N/A</v>
      </c>
      <c r="U2510" s="3" t="e">
        <f>VLOOKUP($B2510,[1]Offline!$A$2:$K$2447,8,FALSE)</f>
        <v>#N/A</v>
      </c>
      <c r="V2510" s="11" t="e">
        <f t="shared" si="387"/>
        <v>#N/A</v>
      </c>
      <c r="W2510" s="3" t="e">
        <f>VLOOKUP($B2510,[1]Offline!$A$2:$K$2447,5,FALSE)</f>
        <v>#N/A</v>
      </c>
      <c r="X2510" s="3" t="e">
        <f>VLOOKUP($B2510,[1]Offline!$A$2:$K$2447,10,FALSE)</f>
        <v>#N/A</v>
      </c>
      <c r="Y2510" t="e">
        <v>#N/A</v>
      </c>
      <c r="Z2510" t="e">
        <f t="shared" si="388"/>
        <v>#N/A</v>
      </c>
      <c r="AA2510" t="e">
        <f t="shared" si="389"/>
        <v>#N/A</v>
      </c>
      <c r="AB2510" t="e">
        <f t="shared" si="390"/>
        <v>#N/A</v>
      </c>
      <c r="AC2510" s="4"/>
      <c r="AD2510" t="e">
        <v>#N/A</v>
      </c>
    </row>
    <row r="2511" spans="1:31" ht="16" x14ac:dyDescent="0.2">
      <c r="A2511" t="s">
        <v>16599</v>
      </c>
      <c r="B2511">
        <v>6626</v>
      </c>
      <c r="C2511" t="str">
        <f t="shared" si="385"/>
        <v>store_doc_6626</v>
      </c>
      <c r="D2511" t="s">
        <v>16600</v>
      </c>
      <c r="E2511" t="s">
        <v>16601</v>
      </c>
      <c r="F2511">
        <v>19.215833</v>
      </c>
      <c r="G2511">
        <v>99.517573999999996</v>
      </c>
      <c r="H2511" t="str">
        <f t="shared" si="391"/>
        <v>https://www.google.com/maps/place/19.215833,99.517574</v>
      </c>
      <c r="I2511" t="s">
        <v>28</v>
      </c>
      <c r="J2511" t="s">
        <v>14067</v>
      </c>
      <c r="K2511" t="s">
        <v>16602</v>
      </c>
      <c r="L2511" t="s">
        <v>2328</v>
      </c>
      <c r="M2511" t="s">
        <v>2329</v>
      </c>
      <c r="N2511">
        <v>57260</v>
      </c>
      <c r="P2511" t="s">
        <v>34</v>
      </c>
      <c r="Q2511" s="3" t="s">
        <v>35</v>
      </c>
      <c r="R2511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1" s="3" t="str">
        <f>VLOOKUP($B2511,[1]Offline!$A$2:$K$2447,2,FALSE)</f>
        <v>Supermarket</v>
      </c>
      <c r="T2511" s="3" t="str">
        <f>VLOOKUP($B2511,[1]Offline!$A$2:$K$2447,6,FALSE)</f>
        <v>07:00-20:00 (13Hrs)</v>
      </c>
      <c r="U2511" s="3" t="str">
        <f>VLOOKUP($B2511,[1]Offline!$A$2:$K$2447,8,FALSE)</f>
        <v>เลขที่ 368 ม.10 ต.แม่เจดีย์ อ.เวียงป่าเป้า จ.เชียงราย 57170</v>
      </c>
      <c r="V2511" s="11" t="str">
        <f t="shared" si="387"/>
        <v>เลขที่ 368 ม.10 ต.แม่เจดีย์ อ.เวียงป่าเป้า จ.เชียงราย 57170, โทรศัพท์: 081-234-7689</v>
      </c>
      <c r="W2511" s="3" t="str">
        <f>VLOOKUP($B2511,[1]Offline!$A$2:$K$2447,5,FALSE)</f>
        <v>sup6626-ssm@lotuss.com</v>
      </c>
      <c r="X2511" s="3" t="str">
        <f>VLOOKUP($B2511,[1]Offline!$A$2:$K$2447,10,FALSE)</f>
        <v>0812347689</v>
      </c>
      <c r="Y2511" t="s">
        <v>16603</v>
      </c>
      <c r="Z2511" t="str">
        <f t="shared" si="388"/>
        <v>0812347689</v>
      </c>
      <c r="AA2511" t="str">
        <f t="shared" si="389"/>
        <v>081-234-7689</v>
      </c>
      <c r="AB2511" t="str">
        <f t="shared" si="390"/>
        <v>Valid</v>
      </c>
      <c r="AC2511" s="4" t="str">
        <f t="shared" ref="AC2511:AC2541" si="392">IF(AND(LEFT($Z2511,1)="0", OR(LEN(SUBSTITUTE($Z2511,"-",""))=9, AND(LEFT($Z2511,2)&lt;&gt;"02", LEN(SUBSTITUTE($Z2511,"-",""))=10))), "Valid", "Invalid")</f>
        <v>Valid</v>
      </c>
      <c r="AD2511" t="s">
        <v>16603</v>
      </c>
      <c r="AE2511" s="11" t="s">
        <v>16604</v>
      </c>
    </row>
    <row r="2512" spans="1:31" ht="16" x14ac:dyDescent="0.2">
      <c r="A2512" t="s">
        <v>16605</v>
      </c>
      <c r="B2512">
        <v>6627</v>
      </c>
      <c r="C2512" t="str">
        <f t="shared" si="385"/>
        <v>store_doc_6627</v>
      </c>
      <c r="D2512" t="s">
        <v>16606</v>
      </c>
      <c r="E2512" t="s">
        <v>16607</v>
      </c>
      <c r="F2512">
        <v>17.093512</v>
      </c>
      <c r="G2512">
        <v>100.830718</v>
      </c>
      <c r="H2512" t="str">
        <f t="shared" si="391"/>
        <v>https://www.google.com/maps/place/17.093512,100.830718</v>
      </c>
      <c r="I2512" t="s">
        <v>28</v>
      </c>
      <c r="J2512" t="s">
        <v>14067</v>
      </c>
      <c r="K2512" t="s">
        <v>16608</v>
      </c>
      <c r="L2512" t="s">
        <v>16609</v>
      </c>
      <c r="M2512" t="s">
        <v>2970</v>
      </c>
      <c r="N2512">
        <v>65120</v>
      </c>
      <c r="O2512" t="s">
        <v>16610</v>
      </c>
      <c r="P2512" t="s">
        <v>34</v>
      </c>
      <c r="Q2512" s="3" t="s">
        <v>35</v>
      </c>
      <c r="R2512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2" s="3" t="str">
        <f>VLOOKUP($B2512,[1]Offline!$A$2:$K$2447,2,FALSE)</f>
        <v>Supermarket</v>
      </c>
      <c r="T2512" s="3" t="str">
        <f>VLOOKUP($B2512,[1]Offline!$A$2:$K$2447,6,FALSE)</f>
        <v>05:00-21:00 (16Hrs)</v>
      </c>
      <c r="U2512" s="3" t="str">
        <f>VLOOKUP($B2512,[1]Offline!$A$2:$K$2447,8,FALSE)</f>
        <v>เลขที่ 3/3 ม.13 ต.นครไทย อ.นครไทย จ.พิษณุโลก 65120</v>
      </c>
      <c r="V2512" s="11" t="str">
        <f t="shared" si="387"/>
        <v>เลขที่ 3/3 ม.13 ต.นครไทย อ.นครไทย จ.พิษณุโลก 65120, โทรศัพท์: 081-234-7690</v>
      </c>
      <c r="W2512" s="3" t="str">
        <f>VLOOKUP($B2512,[1]Offline!$A$2:$K$2447,5,FALSE)</f>
        <v>sup6627-ssm@lotuss.com</v>
      </c>
      <c r="X2512" s="3" t="str">
        <f>VLOOKUP($B2512,[1]Offline!$A$2:$K$2447,10,FALSE)</f>
        <v>0812347690</v>
      </c>
      <c r="Y2512" t="s">
        <v>16611</v>
      </c>
      <c r="Z2512" t="str">
        <f t="shared" si="388"/>
        <v>0812347690</v>
      </c>
      <c r="AA2512" t="str">
        <f t="shared" si="389"/>
        <v>081-234-7690</v>
      </c>
      <c r="AB2512" t="str">
        <f t="shared" si="390"/>
        <v>Valid</v>
      </c>
      <c r="AC2512" s="4" t="str">
        <f t="shared" si="392"/>
        <v>Valid</v>
      </c>
      <c r="AD2512" t="s">
        <v>16611</v>
      </c>
      <c r="AE2512" s="11" t="s">
        <v>16612</v>
      </c>
    </row>
    <row r="2513" spans="1:31" ht="16" x14ac:dyDescent="0.2">
      <c r="A2513" t="s">
        <v>16613</v>
      </c>
      <c r="B2513">
        <v>6628</v>
      </c>
      <c r="C2513" t="str">
        <f t="shared" si="385"/>
        <v>store_doc_6628</v>
      </c>
      <c r="D2513" t="s">
        <v>16614</v>
      </c>
      <c r="E2513" t="s">
        <v>16615</v>
      </c>
      <c r="F2513">
        <v>13.742051</v>
      </c>
      <c r="G2513">
        <v>100.47047600000001</v>
      </c>
      <c r="H2513" t="str">
        <f t="shared" si="391"/>
        <v>https://www.google.com/maps/place/13.742051,100.470476</v>
      </c>
      <c r="I2513" t="s">
        <v>28</v>
      </c>
      <c r="J2513" t="s">
        <v>14067</v>
      </c>
      <c r="K2513" t="s">
        <v>16616</v>
      </c>
      <c r="L2513" t="s">
        <v>91</v>
      </c>
      <c r="M2513" t="s">
        <v>32</v>
      </c>
      <c r="N2513">
        <v>10600</v>
      </c>
      <c r="O2513" t="s">
        <v>92</v>
      </c>
      <c r="P2513" t="s">
        <v>34</v>
      </c>
      <c r="Q2513" s="3" t="s">
        <v>35</v>
      </c>
      <c r="R2513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3" s="3" t="str">
        <f>VLOOKUP($B2513,[1]Offline!$A$2:$K$2447,2,FALSE)</f>
        <v>Supermarket</v>
      </c>
      <c r="T2513" s="3" t="str">
        <f>VLOOKUP($B2513,[1]Offline!$A$2:$K$2447,6,FALSE)</f>
        <v>08:00-21:00 (13Hrs)</v>
      </c>
      <c r="U2513" s="3" t="str">
        <f>VLOOKUP($B2513,[1]Offline!$A$2:$K$2447,8,FALSE)</f>
        <v>เลขที่ 291 ถ.จรัญสนิทวงศ์ แขวงวัดท่าพระ เขตบางกอกใหญ่ กรุงเทพฯ 10600</v>
      </c>
      <c r="V2513" s="11" t="str">
        <f t="shared" si="387"/>
        <v>เลขที่ 291 ถ.จรัญสนิทวงศ์ แขวงวัดท่าพระ เขตบางกอกใหญ่ กรุงเทพฯ 10600, โทรศัพท์: 081-234-7692</v>
      </c>
      <c r="W2513" s="3" t="str">
        <f>VLOOKUP($B2513,[1]Offline!$A$2:$K$2447,5,FALSE)</f>
        <v>sup6628-ssm@lotuss.com</v>
      </c>
      <c r="X2513" s="3" t="str">
        <f>VLOOKUP($B2513,[1]Offline!$A$2:$K$2447,10,FALSE)</f>
        <v>0812347692</v>
      </c>
      <c r="Y2513" t="s">
        <v>16617</v>
      </c>
      <c r="Z2513" t="str">
        <f t="shared" si="388"/>
        <v>0812347692</v>
      </c>
      <c r="AA2513" t="str">
        <f t="shared" si="389"/>
        <v>081-234-7692</v>
      </c>
      <c r="AB2513" t="str">
        <f t="shared" si="390"/>
        <v>Valid</v>
      </c>
      <c r="AC2513" s="4" t="str">
        <f t="shared" si="392"/>
        <v>Valid</v>
      </c>
      <c r="AD2513" t="s">
        <v>16617</v>
      </c>
      <c r="AE2513" s="11" t="s">
        <v>16618</v>
      </c>
    </row>
    <row r="2514" spans="1:31" ht="16" x14ac:dyDescent="0.2">
      <c r="A2514" t="s">
        <v>16619</v>
      </c>
      <c r="B2514">
        <v>6629</v>
      </c>
      <c r="C2514" t="str">
        <f t="shared" si="385"/>
        <v>store_doc_6629</v>
      </c>
      <c r="D2514" t="s">
        <v>16620</v>
      </c>
      <c r="E2514" t="s">
        <v>16621</v>
      </c>
      <c r="F2514">
        <v>13.65939</v>
      </c>
      <c r="G2514">
        <v>100.71747999999999</v>
      </c>
      <c r="H2514" t="str">
        <f t="shared" si="391"/>
        <v>https://www.google.com/maps/place/13.65939,100.71748</v>
      </c>
      <c r="I2514" t="s">
        <v>28</v>
      </c>
      <c r="J2514" t="s">
        <v>14067</v>
      </c>
      <c r="K2514" t="s">
        <v>16622</v>
      </c>
      <c r="L2514" t="s">
        <v>116</v>
      </c>
      <c r="M2514" t="s">
        <v>100</v>
      </c>
      <c r="N2514">
        <v>10540</v>
      </c>
      <c r="O2514" t="s">
        <v>2223</v>
      </c>
      <c r="P2514" t="s">
        <v>34</v>
      </c>
      <c r="Q2514" s="3" t="s">
        <v>35</v>
      </c>
      <c r="R2514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4" s="3" t="str">
        <f>VLOOKUP($B2514,[1]Offline!$A$2:$K$2447,2,FALSE)</f>
        <v>Supermarket</v>
      </c>
      <c r="T2514" s="3" t="str">
        <f>VLOOKUP($B2514,[1]Offline!$A$2:$K$2447,6,FALSE)</f>
        <v>07:00-21:00 (14Hrs)</v>
      </c>
      <c r="U2514" s="3" t="str">
        <f>VLOOKUP($B2514,[1]Offline!$A$2:$K$2447,8,FALSE)</f>
        <v>เลขที่ 235 หมู่ 12 ต.ราชาเทวะ อ.บางพลี จ.สมุทรปราการ 10540</v>
      </c>
      <c r="V2514" s="11" t="str">
        <f t="shared" si="387"/>
        <v>เลขที่ 235 หมู่ 12 ต.ราชาเทวะ อ.บางพลี จ.สมุทรปราการ 10540, โทรศัพท์: 081-234-7693</v>
      </c>
      <c r="W2514" s="3" t="str">
        <f>VLOOKUP($B2514,[1]Offline!$A$2:$K$2447,5,FALSE)</f>
        <v>sup6629-ssm@lotuss.com</v>
      </c>
      <c r="X2514" s="3" t="str">
        <f>VLOOKUP($B2514,[1]Offline!$A$2:$K$2447,10,FALSE)</f>
        <v>0812347693</v>
      </c>
      <c r="Y2514" t="s">
        <v>16623</v>
      </c>
      <c r="Z2514" t="str">
        <f t="shared" si="388"/>
        <v>0812347693</v>
      </c>
      <c r="AA2514" t="str">
        <f t="shared" si="389"/>
        <v>081-234-7693</v>
      </c>
      <c r="AB2514" t="str">
        <f t="shared" si="390"/>
        <v>Valid</v>
      </c>
      <c r="AC2514" s="4" t="str">
        <f t="shared" si="392"/>
        <v>Valid</v>
      </c>
      <c r="AD2514" t="s">
        <v>16623</v>
      </c>
      <c r="AE2514" s="11" t="s">
        <v>16624</v>
      </c>
    </row>
    <row r="2515" spans="1:31" ht="16" x14ac:dyDescent="0.2">
      <c r="A2515" t="s">
        <v>16625</v>
      </c>
      <c r="B2515">
        <v>6630</v>
      </c>
      <c r="C2515" t="str">
        <f t="shared" si="385"/>
        <v>store_doc_6630</v>
      </c>
      <c r="D2515" t="s">
        <v>16626</v>
      </c>
      <c r="E2515" t="s">
        <v>16627</v>
      </c>
      <c r="F2515">
        <v>16.038146999999999</v>
      </c>
      <c r="G2515">
        <v>105.21903</v>
      </c>
      <c r="H2515" t="str">
        <f t="shared" si="391"/>
        <v>https://www.google.com/maps/place/16.038147,105.21903</v>
      </c>
      <c r="I2515" t="s">
        <v>28</v>
      </c>
      <c r="J2515" t="s">
        <v>14067</v>
      </c>
      <c r="K2515" t="s">
        <v>16628</v>
      </c>
      <c r="L2515" t="s">
        <v>16629</v>
      </c>
      <c r="M2515" t="s">
        <v>4243</v>
      </c>
      <c r="N2515">
        <v>34170</v>
      </c>
      <c r="O2515" t="s">
        <v>16630</v>
      </c>
      <c r="P2515" t="s">
        <v>34</v>
      </c>
      <c r="Q2515" s="3" t="s">
        <v>35</v>
      </c>
      <c r="R2515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5" s="3" t="str">
        <f>VLOOKUP($B2515,[1]Offline!$A$2:$K$2447,2,FALSE)</f>
        <v>Supermarket</v>
      </c>
      <c r="T2515" s="3" t="str">
        <f>VLOOKUP($B2515,[1]Offline!$A$2:$K$2447,6,FALSE)</f>
        <v>06:00-21:00 (15Hrs)</v>
      </c>
      <c r="U2515" s="3" t="str">
        <f>VLOOKUP($B2515,[1]Offline!$A$2:$K$2447,8,FALSE)</f>
        <v>เลขที่ 104/1 ม.7 ถ.อรุณประเสริฐ ต.เขมราฐ อ.เขมราฐ จ.อุบลราชธานี 34170</v>
      </c>
      <c r="V2515" s="11" t="str">
        <f t="shared" si="387"/>
        <v>เลขที่ 104/1 ม.7 ถ.อรุณประเสริฐ ต.เขมราฐ อ.เขมราฐ จ.อุบลราชธานี 34170, โทรศัพท์: 081-234-7694</v>
      </c>
      <c r="W2515" s="3" t="str">
        <f>VLOOKUP($B2515,[1]Offline!$A$2:$K$2447,5,FALSE)</f>
        <v>sup6630-ssm@lotuss.com</v>
      </c>
      <c r="X2515" s="3" t="str">
        <f>VLOOKUP($B2515,[1]Offline!$A$2:$K$2447,10,FALSE)</f>
        <v>0812347694</v>
      </c>
      <c r="Y2515" t="s">
        <v>16631</v>
      </c>
      <c r="Z2515" t="str">
        <f t="shared" si="388"/>
        <v>0812347694</v>
      </c>
      <c r="AA2515" t="str">
        <f t="shared" si="389"/>
        <v>081-234-7694</v>
      </c>
      <c r="AB2515" t="str">
        <f t="shared" si="390"/>
        <v>Valid</v>
      </c>
      <c r="AC2515" s="4" t="str">
        <f t="shared" si="392"/>
        <v>Valid</v>
      </c>
      <c r="AD2515" t="s">
        <v>16631</v>
      </c>
      <c r="AE2515" s="11" t="s">
        <v>16632</v>
      </c>
    </row>
    <row r="2516" spans="1:31" ht="16" x14ac:dyDescent="0.2">
      <c r="A2516" t="s">
        <v>16633</v>
      </c>
      <c r="B2516">
        <v>6631</v>
      </c>
      <c r="C2516" t="str">
        <f t="shared" si="385"/>
        <v>store_doc_6631</v>
      </c>
      <c r="D2516" t="s">
        <v>16634</v>
      </c>
      <c r="E2516" t="s">
        <v>16635</v>
      </c>
      <c r="F2516">
        <v>14.042115000000001</v>
      </c>
      <c r="G2516">
        <v>100.425659</v>
      </c>
      <c r="H2516" t="str">
        <f t="shared" si="391"/>
        <v>https://www.google.com/maps/place/14.042115,100.425659</v>
      </c>
      <c r="I2516" t="s">
        <v>28</v>
      </c>
      <c r="J2516" t="s">
        <v>14067</v>
      </c>
      <c r="K2516" t="s">
        <v>16636</v>
      </c>
      <c r="L2516" t="s">
        <v>2025</v>
      </c>
      <c r="M2516" t="s">
        <v>241</v>
      </c>
      <c r="N2516">
        <v>12140</v>
      </c>
      <c r="O2516" t="s">
        <v>2868</v>
      </c>
      <c r="P2516" t="s">
        <v>34</v>
      </c>
      <c r="Q2516" s="3" t="s">
        <v>13878</v>
      </c>
      <c r="R2516" s="3" t="str">
        <f t="shared" si="386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6" s="3" t="str">
        <f>VLOOKUP($B2516,[1]Offline!$A$2:$K$2447,2,FALSE)</f>
        <v>Supermarket</v>
      </c>
      <c r="T2516" s="3" t="str">
        <f>VLOOKUP($B2516,[1]Offline!$A$2:$K$2447,6,FALSE)</f>
        <v>07:00-21:00 (14Hrs)</v>
      </c>
      <c r="U2516" s="3" t="str">
        <f>VLOOKUP($B2516,[1]Offline!$A$2:$K$2447,8,FALSE)</f>
        <v>เลขที่ 86/7 หมู่ 3 ต.ระแหง อ.ลาดหลุมแก้ว จ.ปทุมธานี 12140</v>
      </c>
      <c r="V2516" s="11" t="str">
        <f t="shared" si="387"/>
        <v>เลขที่ 86/7 หมู่ 3 ต.ระแหง อ.ลาดหลุมแก้ว จ.ปทุมธานี 12140, โทรศัพท์: ยังไม่มีเบอร์สาขา</v>
      </c>
      <c r="W2516" s="3" t="str">
        <f>VLOOKUP($B2516,[1]Offline!$A$2:$K$2447,5,FALSE)</f>
        <v>sup6631-ssm@lotuss.com</v>
      </c>
      <c r="X2516" s="3" t="str">
        <f>VLOOKUP($B2516,[1]Offline!$A$2:$K$2447,10,FALSE)</f>
        <v>0ยังไม่มีเบอร์สาขา</v>
      </c>
      <c r="Y2516" t="s">
        <v>1580</v>
      </c>
      <c r="Z2516" t="str">
        <f t="shared" si="388"/>
        <v>ยังไม่มีเบอร์สาขา</v>
      </c>
      <c r="AA2516" t="str">
        <f t="shared" si="389"/>
        <v>ยังไม่มีเบอร์สาขา</v>
      </c>
      <c r="AB2516" t="str">
        <f t="shared" si="390"/>
        <v>Invalid</v>
      </c>
      <c r="AC2516" s="4" t="str">
        <f t="shared" si="392"/>
        <v>Invalid</v>
      </c>
      <c r="AD2516" t="s">
        <v>1580</v>
      </c>
      <c r="AE2516" s="11" t="s">
        <v>1580</v>
      </c>
    </row>
    <row r="2517" spans="1:31" ht="16" x14ac:dyDescent="0.2">
      <c r="A2517" t="s">
        <v>16637</v>
      </c>
      <c r="B2517">
        <v>6632</v>
      </c>
      <c r="C2517" t="str">
        <f t="shared" si="385"/>
        <v>store_doc_6632</v>
      </c>
      <c r="D2517" t="s">
        <v>16638</v>
      </c>
      <c r="E2517" t="s">
        <v>16639</v>
      </c>
      <c r="F2517">
        <v>16.964310000000001</v>
      </c>
      <c r="G2517">
        <v>102.267251</v>
      </c>
      <c r="H2517" t="str">
        <f t="shared" si="391"/>
        <v>https://www.google.com/maps/place/16.96431,102.267251</v>
      </c>
      <c r="I2517" t="s">
        <v>28</v>
      </c>
      <c r="J2517" t="s">
        <v>14067</v>
      </c>
      <c r="K2517" t="s">
        <v>16640</v>
      </c>
      <c r="L2517" t="s">
        <v>4166</v>
      </c>
      <c r="M2517" t="s">
        <v>4125</v>
      </c>
      <c r="N2517">
        <v>39180</v>
      </c>
      <c r="O2517" t="s">
        <v>16641</v>
      </c>
      <c r="P2517" t="s">
        <v>34</v>
      </c>
      <c r="Q2517" s="3" t="s">
        <v>35</v>
      </c>
      <c r="R2517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7" s="3" t="str">
        <f>VLOOKUP($B2517,[1]Offline!$A$2:$K$2447,2,FALSE)</f>
        <v>Supermarket</v>
      </c>
      <c r="T2517" s="3" t="str">
        <f>VLOOKUP($B2517,[1]Offline!$A$2:$K$2447,6,FALSE)</f>
        <v>06:00-21:00 (15Hrs)</v>
      </c>
      <c r="U2517" s="3" t="str">
        <f>VLOOKUP($B2517,[1]Offline!$A$2:$K$2447,8,FALSE)</f>
        <v>เลขที่ 340 ม.6 ต.หันนางาม อ.ศรีบุญเรือง จ.หนองบัวลำภู 39180</v>
      </c>
      <c r="V2517" s="11" t="str">
        <f t="shared" si="387"/>
        <v>เลขที่ 340 ม.6 ต.หันนางาม อ.ศรีบุญเรือง จ.หนองบัวลำภู 39180, โทรศัพท์: 081-234-7697</v>
      </c>
      <c r="W2517" s="3" t="str">
        <f>VLOOKUP($B2517,[1]Offline!$A$2:$K$2447,5,FALSE)</f>
        <v>sup6632-ssm@lotuss.com</v>
      </c>
      <c r="X2517" s="3" t="str">
        <f>VLOOKUP($B2517,[1]Offline!$A$2:$K$2447,10,FALSE)</f>
        <v>0812347697</v>
      </c>
      <c r="Y2517" t="s">
        <v>16642</v>
      </c>
      <c r="Z2517" t="str">
        <f t="shared" si="388"/>
        <v>0812347697</v>
      </c>
      <c r="AA2517" t="str">
        <f t="shared" si="389"/>
        <v>081-234-7697</v>
      </c>
      <c r="AB2517" t="str">
        <f t="shared" si="390"/>
        <v>Valid</v>
      </c>
      <c r="AC2517" s="4" t="str">
        <f t="shared" si="392"/>
        <v>Valid</v>
      </c>
      <c r="AD2517" t="s">
        <v>16642</v>
      </c>
      <c r="AE2517" s="11" t="s">
        <v>16643</v>
      </c>
    </row>
    <row r="2518" spans="1:31" ht="16" x14ac:dyDescent="0.2">
      <c r="A2518" t="s">
        <v>16644</v>
      </c>
      <c r="B2518">
        <v>6633</v>
      </c>
      <c r="C2518" t="str">
        <f t="shared" si="385"/>
        <v>store_doc_6633</v>
      </c>
      <c r="D2518" t="s">
        <v>16645</v>
      </c>
      <c r="E2518" t="s">
        <v>16646</v>
      </c>
      <c r="F2518">
        <v>16.077811000000001</v>
      </c>
      <c r="G2518">
        <v>101.806837</v>
      </c>
      <c r="H2518" t="str">
        <f t="shared" si="391"/>
        <v>https://www.google.com/maps/place/16.077811,101.806837</v>
      </c>
      <c r="I2518" t="s">
        <v>28</v>
      </c>
      <c r="J2518" t="s">
        <v>14067</v>
      </c>
      <c r="K2518" t="s">
        <v>16647</v>
      </c>
      <c r="L2518" t="s">
        <v>16648</v>
      </c>
      <c r="M2518" t="s">
        <v>2876</v>
      </c>
      <c r="N2518">
        <v>36210</v>
      </c>
      <c r="O2518" t="s">
        <v>16649</v>
      </c>
      <c r="P2518" t="s">
        <v>34</v>
      </c>
      <c r="Q2518" s="3" t="s">
        <v>35</v>
      </c>
      <c r="R2518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8" s="3" t="str">
        <f>VLOOKUP($B2518,[1]Offline!$A$2:$K$2447,2,FALSE)</f>
        <v>Supermarket</v>
      </c>
      <c r="T2518" s="3" t="str">
        <f>VLOOKUP($B2518,[1]Offline!$A$2:$K$2447,6,FALSE)</f>
        <v>06:00-21:00 (15Hrs)</v>
      </c>
      <c r="U2518" s="3" t="str">
        <f>VLOOKUP($B2518,[1]Offline!$A$2:$K$2447,8,FALSE)</f>
        <v>เลขที่ 542 ม.13 ต.หนองบัวแดง อ.หนองบัวแดง จ.ชัยภูมิ 36210</v>
      </c>
      <c r="V2518" s="11" t="str">
        <f t="shared" si="387"/>
        <v>เลขที่ 542 ม.13 ต.หนองบัวแดง อ.หนองบัวแดง จ.ชัยภูมิ 36210, โทรศัพท์: ยังไม่มีเบอร์สาขา</v>
      </c>
      <c r="W2518" s="3" t="str">
        <f>VLOOKUP($B2518,[1]Offline!$A$2:$K$2447,5,FALSE)</f>
        <v>sup6633-ssm@lotuss.com</v>
      </c>
      <c r="X2518" s="3" t="str">
        <f>VLOOKUP($B2518,[1]Offline!$A$2:$K$2447,10,FALSE)</f>
        <v>0ยังไม่มีเบอร์สาขา</v>
      </c>
      <c r="Y2518" t="s">
        <v>1580</v>
      </c>
      <c r="Z2518" t="str">
        <f t="shared" si="388"/>
        <v>ยังไม่มีเบอร์สาขา</v>
      </c>
      <c r="AA2518" t="str">
        <f t="shared" si="389"/>
        <v>ยังไม่มีเบอร์สาขา</v>
      </c>
      <c r="AB2518" t="str">
        <f t="shared" si="390"/>
        <v>Invalid</v>
      </c>
      <c r="AC2518" s="4" t="str">
        <f t="shared" si="392"/>
        <v>Invalid</v>
      </c>
      <c r="AD2518" t="s">
        <v>1580</v>
      </c>
      <c r="AE2518" s="11" t="s">
        <v>1580</v>
      </c>
    </row>
    <row r="2519" spans="1:31" ht="16" x14ac:dyDescent="0.2">
      <c r="A2519" t="s">
        <v>16650</v>
      </c>
      <c r="B2519">
        <v>6634</v>
      </c>
      <c r="C2519" t="str">
        <f t="shared" si="385"/>
        <v>store_doc_6634</v>
      </c>
      <c r="D2519" t="s">
        <v>16651</v>
      </c>
      <c r="E2519" t="s">
        <v>16652</v>
      </c>
      <c r="F2519">
        <v>13.129678</v>
      </c>
      <c r="G2519">
        <v>102.211378</v>
      </c>
      <c r="H2519" t="str">
        <f t="shared" si="391"/>
        <v>https://www.google.com/maps/place/13.129678,102.211378</v>
      </c>
      <c r="I2519" t="s">
        <v>28</v>
      </c>
      <c r="J2519" t="s">
        <v>14067</v>
      </c>
      <c r="K2519" t="s">
        <v>16653</v>
      </c>
      <c r="L2519" t="s">
        <v>2638</v>
      </c>
      <c r="M2519" t="s">
        <v>2639</v>
      </c>
      <c r="N2519">
        <v>22180</v>
      </c>
      <c r="O2519" t="s">
        <v>2640</v>
      </c>
      <c r="P2519" t="s">
        <v>34</v>
      </c>
      <c r="Q2519" s="3" t="s">
        <v>35</v>
      </c>
      <c r="R2519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19" s="3" t="str">
        <f>VLOOKUP($B2519,[1]Offline!$A$2:$K$2447,2,FALSE)</f>
        <v>Supermarket</v>
      </c>
      <c r="T2519" s="3" t="str">
        <f>VLOOKUP($B2519,[1]Offline!$A$2:$K$2447,6,FALSE)</f>
        <v>07:00-21:00 (14Hrs)</v>
      </c>
      <c r="U2519" s="3" t="str">
        <f>VLOOKUP($B2519,[1]Offline!$A$2:$K$2447,8,FALSE)</f>
        <v>เลขที่ 288 หมู่ 1 ต.ปะตง อ.สอยดาว จ.จันทบุรี 22180</v>
      </c>
      <c r="V2519" s="11" t="str">
        <f t="shared" si="387"/>
        <v>เลขที่ 288 หมู่ 1 ต.ปะตง อ.สอยดาว จ.จันทบุรี 22180, โทรศัพท์: 081-234-7702</v>
      </c>
      <c r="W2519" s="3" t="str">
        <f>VLOOKUP($B2519,[1]Offline!$A$2:$K$2447,5,FALSE)</f>
        <v>sup6634-ssm@lotuss.com</v>
      </c>
      <c r="X2519" s="3" t="str">
        <f>VLOOKUP($B2519,[1]Offline!$A$2:$K$2447,10,FALSE)</f>
        <v>0812347702</v>
      </c>
      <c r="Y2519" t="s">
        <v>16654</v>
      </c>
      <c r="Z2519" t="str">
        <f t="shared" si="388"/>
        <v>0812347702</v>
      </c>
      <c r="AA2519" t="str">
        <f t="shared" si="389"/>
        <v>081-234-7702</v>
      </c>
      <c r="AB2519" t="str">
        <f t="shared" si="390"/>
        <v>Valid</v>
      </c>
      <c r="AC2519" s="4" t="str">
        <f t="shared" si="392"/>
        <v>Valid</v>
      </c>
      <c r="AD2519" t="s">
        <v>16654</v>
      </c>
      <c r="AE2519" s="11" t="s">
        <v>16655</v>
      </c>
    </row>
    <row r="2520" spans="1:31" ht="16" x14ac:dyDescent="0.2">
      <c r="A2520" t="s">
        <v>16656</v>
      </c>
      <c r="B2520">
        <v>6635</v>
      </c>
      <c r="C2520" t="str">
        <f t="shared" si="385"/>
        <v>store_doc_6635</v>
      </c>
      <c r="D2520" t="s">
        <v>16657</v>
      </c>
      <c r="E2520" t="s">
        <v>16658</v>
      </c>
      <c r="F2520">
        <v>17.625867</v>
      </c>
      <c r="G2520">
        <v>103.75183800000001</v>
      </c>
      <c r="H2520" t="str">
        <f t="shared" si="391"/>
        <v>https://www.google.com/maps/place/17.625867,103.751838</v>
      </c>
      <c r="I2520" t="s">
        <v>28</v>
      </c>
      <c r="J2520" t="s">
        <v>14067</v>
      </c>
      <c r="K2520" t="s">
        <v>16659</v>
      </c>
      <c r="L2520" t="s">
        <v>7360</v>
      </c>
      <c r="M2520" t="s">
        <v>5582</v>
      </c>
      <c r="N2520">
        <v>47120</v>
      </c>
      <c r="O2520" t="s">
        <v>5164</v>
      </c>
      <c r="P2520" t="s">
        <v>34</v>
      </c>
      <c r="Q2520" s="3" t="s">
        <v>35</v>
      </c>
      <c r="R2520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0" s="3" t="str">
        <f>VLOOKUP($B2520,[1]Offline!$A$2:$K$2447,2,FALSE)</f>
        <v>Supermarket</v>
      </c>
      <c r="T2520" s="3" t="str">
        <f>VLOOKUP($B2520,[1]Offline!$A$2:$K$2447,6,FALSE)</f>
        <v>06:00-21:00 (15Hrs)</v>
      </c>
      <c r="U2520" s="3" t="str">
        <f>VLOOKUP($B2520,[1]Offline!$A$2:$K$2447,8,FALSE)</f>
        <v>เลขที่ 264 ม.9 ต.ดอนสวรรค์  อ.วานรนิวาส จ.สกลนคร 47120</v>
      </c>
      <c r="V2520" s="11" t="str">
        <f t="shared" si="387"/>
        <v>เลขที่ 264 ม.9 ต.ดอนสวรรค์  อ.วานรนิวาส จ.สกลนคร 47120, โทรศัพท์: 081-234-7704</v>
      </c>
      <c r="W2520" s="3" t="str">
        <f>VLOOKUP($B2520,[1]Offline!$A$2:$K$2447,5,FALSE)</f>
        <v>sup6635-ssm@lotuss.com</v>
      </c>
      <c r="X2520" s="3" t="str">
        <f>VLOOKUP($B2520,[1]Offline!$A$2:$K$2447,10,FALSE)</f>
        <v>0812347704</v>
      </c>
      <c r="Y2520" t="s">
        <v>16660</v>
      </c>
      <c r="Z2520" t="str">
        <f t="shared" si="388"/>
        <v>0812347704</v>
      </c>
      <c r="AA2520" t="str">
        <f t="shared" si="389"/>
        <v>081-234-7704</v>
      </c>
      <c r="AB2520" t="str">
        <f t="shared" si="390"/>
        <v>Valid</v>
      </c>
      <c r="AC2520" s="4" t="str">
        <f t="shared" si="392"/>
        <v>Valid</v>
      </c>
      <c r="AD2520" t="s">
        <v>16660</v>
      </c>
      <c r="AE2520" s="11" t="s">
        <v>16661</v>
      </c>
    </row>
    <row r="2521" spans="1:31" ht="16" x14ac:dyDescent="0.2">
      <c r="A2521" t="s">
        <v>16662</v>
      </c>
      <c r="B2521">
        <v>6636</v>
      </c>
      <c r="C2521" t="str">
        <f t="shared" si="385"/>
        <v>store_doc_6636</v>
      </c>
      <c r="D2521" t="s">
        <v>16663</v>
      </c>
      <c r="E2521" t="s">
        <v>16664</v>
      </c>
      <c r="F2521">
        <v>15.661402000000001</v>
      </c>
      <c r="G2521">
        <v>103.579514</v>
      </c>
      <c r="H2521" t="str">
        <f t="shared" si="391"/>
        <v>https://www.google.com/maps/place/15.661402,103.579514</v>
      </c>
      <c r="I2521" t="s">
        <v>28</v>
      </c>
      <c r="J2521" t="s">
        <v>14067</v>
      </c>
      <c r="K2521" t="s">
        <v>16665</v>
      </c>
      <c r="L2521" t="s">
        <v>3423</v>
      </c>
      <c r="M2521" t="s">
        <v>3196</v>
      </c>
      <c r="N2521">
        <v>45150</v>
      </c>
      <c r="O2521" t="s">
        <v>3424</v>
      </c>
      <c r="P2521" t="s">
        <v>34</v>
      </c>
      <c r="Q2521" s="3" t="s">
        <v>35</v>
      </c>
      <c r="R2521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1" s="3" t="str">
        <f>VLOOKUP($B2521,[1]Offline!$A$2:$K$2447,2,FALSE)</f>
        <v>Supermarket</v>
      </c>
      <c r="T2521" s="3" t="str">
        <f>VLOOKUP($B2521,[1]Offline!$A$2:$K$2447,6,FALSE)</f>
        <v>07:00-21:00 (14Hrs)</v>
      </c>
      <c r="U2521" s="3" t="str">
        <f>VLOOKUP($B2521,[1]Offline!$A$2:$K$2447,8,FALSE)</f>
        <v>เลขที่ 30 ม.1 ต.เกษตรวิสัย อ.เกษตรวิสัย จ.ร้อยเอ็ด 45150</v>
      </c>
      <c r="V2521" s="11" t="str">
        <f t="shared" si="387"/>
        <v>เลขที่ 30 ม.1 ต.เกษตรวิสัย อ.เกษตรวิสัย จ.ร้อยเอ็ด 45150, โทรศัพท์: 081-123-1105</v>
      </c>
      <c r="W2521" s="3" t="str">
        <f>VLOOKUP($B2521,[1]Offline!$A$2:$K$2447,5,FALSE)</f>
        <v>sup6636-ssm@lotuss.com</v>
      </c>
      <c r="X2521" s="3" t="str">
        <f>VLOOKUP($B2521,[1]Offline!$A$2:$K$2447,10,FALSE)</f>
        <v>0811231105</v>
      </c>
      <c r="Y2521" t="s">
        <v>16666</v>
      </c>
      <c r="Z2521" t="str">
        <f t="shared" si="388"/>
        <v>0811231105</v>
      </c>
      <c r="AA2521" t="str">
        <f t="shared" si="389"/>
        <v>081-123-1105</v>
      </c>
      <c r="AB2521" t="str">
        <f t="shared" si="390"/>
        <v>Valid</v>
      </c>
      <c r="AC2521" s="4" t="str">
        <f t="shared" si="392"/>
        <v>Valid</v>
      </c>
      <c r="AD2521" t="s">
        <v>16666</v>
      </c>
      <c r="AE2521" s="11" t="s">
        <v>16667</v>
      </c>
    </row>
    <row r="2522" spans="1:31" ht="16" x14ac:dyDescent="0.2">
      <c r="A2522" t="s">
        <v>16668</v>
      </c>
      <c r="B2522">
        <v>6637</v>
      </c>
      <c r="C2522" t="str">
        <f t="shared" si="385"/>
        <v>store_doc_6637</v>
      </c>
      <c r="D2522" t="s">
        <v>16669</v>
      </c>
      <c r="E2522" t="s">
        <v>16670</v>
      </c>
      <c r="F2522">
        <v>16.36403</v>
      </c>
      <c r="G2522">
        <v>102.14002000000001</v>
      </c>
      <c r="H2522" t="str">
        <f t="shared" si="391"/>
        <v>https://www.google.com/maps/place/16.36403,102.14002</v>
      </c>
      <c r="I2522" t="s">
        <v>28</v>
      </c>
      <c r="J2522" t="s">
        <v>14067</v>
      </c>
      <c r="K2522" t="s">
        <v>16671</v>
      </c>
      <c r="L2522" t="s">
        <v>2992</v>
      </c>
      <c r="M2522" t="s">
        <v>2876</v>
      </c>
      <c r="N2522">
        <v>36110</v>
      </c>
      <c r="O2522" t="s">
        <v>2993</v>
      </c>
      <c r="P2522" t="s">
        <v>34</v>
      </c>
      <c r="Q2522" s="3" t="s">
        <v>35</v>
      </c>
      <c r="R2522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2" s="3" t="str">
        <f>VLOOKUP($B2522,[1]Offline!$A$2:$K$2447,2,FALSE)</f>
        <v>Supermarket</v>
      </c>
      <c r="T2522" s="3" t="str">
        <f>VLOOKUP($B2522,[1]Offline!$A$2:$K$2447,6,FALSE)</f>
        <v>06:00-21:00 (15Hrs)</v>
      </c>
      <c r="U2522" s="3" t="str">
        <f>VLOOKUP($B2522,[1]Offline!$A$2:$K$2447,8,FALSE)</f>
        <v>เลขที่ 899 ม. 2 ต.ผักบัง อำเภอภูเขียว จ.ชัยภูมิ 36110</v>
      </c>
      <c r="V2522" s="11" t="str">
        <f t="shared" si="387"/>
        <v>เลขที่ 899 ม. 2 ต.ผักบัง อำเภอภูเขียว จ.ชัยภูมิ 36110, โทรศัพท์: 090-930-6467</v>
      </c>
      <c r="W2522" s="3" t="str">
        <f>VLOOKUP($B2522,[1]Offline!$A$2:$K$2447,5,FALSE)</f>
        <v>sup6637-ssm@lotuss.com</v>
      </c>
      <c r="X2522" s="3" t="str">
        <f>VLOOKUP($B2522,[1]Offline!$A$2:$K$2447,10,FALSE)</f>
        <v>0909306467</v>
      </c>
      <c r="Y2522" t="s">
        <v>16672</v>
      </c>
      <c r="Z2522" t="str">
        <f t="shared" si="388"/>
        <v>0909306467</v>
      </c>
      <c r="AA2522" t="str">
        <f t="shared" si="389"/>
        <v>090-930-6467</v>
      </c>
      <c r="AB2522" t="str">
        <f t="shared" si="390"/>
        <v>Valid</v>
      </c>
      <c r="AC2522" s="4" t="str">
        <f t="shared" si="392"/>
        <v>Valid</v>
      </c>
      <c r="AD2522" t="s">
        <v>16672</v>
      </c>
      <c r="AE2522" s="11" t="s">
        <v>16673</v>
      </c>
    </row>
    <row r="2523" spans="1:31" ht="16" x14ac:dyDescent="0.2">
      <c r="A2523" t="s">
        <v>16674</v>
      </c>
      <c r="B2523">
        <v>6638</v>
      </c>
      <c r="C2523" t="str">
        <f t="shared" si="385"/>
        <v>store_doc_6638</v>
      </c>
      <c r="D2523" t="s">
        <v>16675</v>
      </c>
      <c r="E2523" t="s">
        <v>16676</v>
      </c>
      <c r="F2523">
        <v>15.749971</v>
      </c>
      <c r="G2523">
        <v>99.793535000000006</v>
      </c>
      <c r="H2523" t="str">
        <f t="shared" si="391"/>
        <v>https://www.google.com/maps/place/15.749971,99.793535</v>
      </c>
      <c r="I2523" t="s">
        <v>28</v>
      </c>
      <c r="J2523" t="s">
        <v>14067</v>
      </c>
      <c r="K2523" t="s">
        <v>16677</v>
      </c>
      <c r="L2523" t="s">
        <v>16678</v>
      </c>
      <c r="M2523" t="s">
        <v>2621</v>
      </c>
      <c r="N2523">
        <v>60150</v>
      </c>
      <c r="O2523" t="s">
        <v>3292</v>
      </c>
      <c r="P2523" t="s">
        <v>34</v>
      </c>
      <c r="Q2523" s="3" t="s">
        <v>35</v>
      </c>
      <c r="R2523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3" s="3" t="str">
        <f>VLOOKUP($B2523,[1]Offline!$A$2:$K$2447,2,FALSE)</f>
        <v>Supermarket</v>
      </c>
      <c r="T2523" s="3" t="str">
        <f>VLOOKUP($B2523,[1]Offline!$A$2:$K$2447,6,FALSE)</f>
        <v>07:00-20:00 (13Hrs)</v>
      </c>
      <c r="U2523" s="3" t="str">
        <f>VLOOKUP($B2523,[1]Offline!$A$2:$K$2447,8,FALSE)</f>
        <v>เลขที่ 818 ม. 6 ต. ลาดยาว อำเภอลาดยาว จ.นครสวรรค์ 60150</v>
      </c>
      <c r="V2523" s="11" t="str">
        <f t="shared" si="387"/>
        <v>เลขที่ 818 ม. 6 ต. ลาดยาว อำเภอลาดยาว จ.นครสวรรค์ 60150, โทรศัพท์: 05-627-1102</v>
      </c>
      <c r="W2523" s="3" t="str">
        <f>VLOOKUP($B2523,[1]Offline!$A$2:$K$2447,5,FALSE)</f>
        <v>sup6638-ssm@lotuss.com</v>
      </c>
      <c r="X2523" s="3" t="str">
        <f>VLOOKUP($B2523,[1]Offline!$A$2:$K$2447,10,FALSE)</f>
        <v>056271102</v>
      </c>
      <c r="Y2523" t="s">
        <v>16679</v>
      </c>
      <c r="Z2523" t="str">
        <f t="shared" si="388"/>
        <v>056271102</v>
      </c>
      <c r="AA2523" t="str">
        <f t="shared" si="389"/>
        <v>05-627-1102</v>
      </c>
      <c r="AB2523" t="str">
        <f t="shared" si="390"/>
        <v>Valid</v>
      </c>
      <c r="AC2523" s="4" t="str">
        <f t="shared" si="392"/>
        <v>Valid</v>
      </c>
      <c r="AD2523" t="s">
        <v>16679</v>
      </c>
      <c r="AE2523" s="11" t="s">
        <v>16680</v>
      </c>
    </row>
    <row r="2524" spans="1:31" ht="16" x14ac:dyDescent="0.2">
      <c r="A2524" t="s">
        <v>16681</v>
      </c>
      <c r="B2524">
        <v>6639</v>
      </c>
      <c r="C2524" t="str">
        <f t="shared" si="385"/>
        <v>store_doc_6639</v>
      </c>
      <c r="D2524" t="s">
        <v>16682</v>
      </c>
      <c r="E2524" t="s">
        <v>16683</v>
      </c>
      <c r="F2524">
        <v>16.45008</v>
      </c>
      <c r="G2524">
        <v>102.71263999999999</v>
      </c>
      <c r="H2524" t="str">
        <f t="shared" si="391"/>
        <v>https://www.google.com/maps/place/16.45008,102.71264</v>
      </c>
      <c r="I2524" t="s">
        <v>28</v>
      </c>
      <c r="J2524" t="s">
        <v>14067</v>
      </c>
      <c r="K2524" t="s">
        <v>16684</v>
      </c>
      <c r="L2524" t="s">
        <v>885</v>
      </c>
      <c r="M2524" t="s">
        <v>2424</v>
      </c>
      <c r="N2524">
        <v>40000</v>
      </c>
      <c r="O2524" t="s">
        <v>2562</v>
      </c>
      <c r="P2524" t="s">
        <v>34</v>
      </c>
      <c r="Q2524" s="3" t="s">
        <v>35</v>
      </c>
      <c r="R2524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4" s="3" t="str">
        <f>VLOOKUP($B2524,[1]Offline!$A$2:$K$2447,2,FALSE)</f>
        <v>Supermarket</v>
      </c>
      <c r="T2524" s="3" t="str">
        <f>VLOOKUP($B2524,[1]Offline!$A$2:$K$2447,6,FALSE)</f>
        <v>07:00-21:00 (14Hrs)</v>
      </c>
      <c r="U2524" s="3" t="str">
        <f>VLOOKUP($B2524,[1]Offline!$A$2:$K$2447,8,FALSE)</f>
        <v>เลขที่ 442 ม. 12 ต.บ้านทุ่ม อ.เมือง จ.ขอนแก่น 40000</v>
      </c>
      <c r="V2524" s="11" t="str">
        <f t="shared" si="387"/>
        <v>เลขที่ 442 ม. 12 ต.บ้านทุ่ม อ.เมือง จ.ขอนแก่น 40000, โทรศัพท์: 087-644-7877</v>
      </c>
      <c r="W2524" s="3" t="str">
        <f>VLOOKUP($B2524,[1]Offline!$A$2:$K$2447,5,FALSE)</f>
        <v>sup6639-ssm@lotuss.com</v>
      </c>
      <c r="X2524" s="3" t="str">
        <f>VLOOKUP($B2524,[1]Offline!$A$2:$K$2447,10,FALSE)</f>
        <v>0876447877</v>
      </c>
      <c r="Y2524" t="s">
        <v>16685</v>
      </c>
      <c r="Z2524" t="str">
        <f t="shared" si="388"/>
        <v>0876447877</v>
      </c>
      <c r="AA2524" t="str">
        <f t="shared" si="389"/>
        <v>087-644-7877</v>
      </c>
      <c r="AB2524" t="str">
        <f t="shared" si="390"/>
        <v>Valid</v>
      </c>
      <c r="AC2524" s="4" t="str">
        <f t="shared" si="392"/>
        <v>Valid</v>
      </c>
      <c r="AD2524" t="s">
        <v>16685</v>
      </c>
      <c r="AE2524" s="11" t="s">
        <v>16686</v>
      </c>
    </row>
    <row r="2525" spans="1:31" ht="16" x14ac:dyDescent="0.2">
      <c r="A2525" t="s">
        <v>16687</v>
      </c>
      <c r="B2525">
        <v>6640</v>
      </c>
      <c r="C2525" t="str">
        <f t="shared" si="385"/>
        <v>store_doc_6640</v>
      </c>
      <c r="D2525" t="s">
        <v>16688</v>
      </c>
      <c r="E2525" t="s">
        <v>16689</v>
      </c>
      <c r="F2525">
        <v>13.635636</v>
      </c>
      <c r="G2525">
        <v>100.771584</v>
      </c>
      <c r="H2525" t="str">
        <f t="shared" si="391"/>
        <v>https://www.google.com/maps/place/13.635636,100.771584</v>
      </c>
      <c r="I2525" t="s">
        <v>28</v>
      </c>
      <c r="J2525" t="s">
        <v>14067</v>
      </c>
      <c r="K2525" t="s">
        <v>16690</v>
      </c>
      <c r="L2525" t="s">
        <v>116</v>
      </c>
      <c r="M2525" t="s">
        <v>100</v>
      </c>
      <c r="N2525">
        <v>10540</v>
      </c>
      <c r="O2525" t="s">
        <v>1137</v>
      </c>
      <c r="P2525" t="s">
        <v>34</v>
      </c>
      <c r="Q2525" s="3" t="s">
        <v>35</v>
      </c>
      <c r="R2525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5" s="3" t="str">
        <f>VLOOKUP($B2525,[1]Offline!$A$2:$K$2447,2,FALSE)</f>
        <v>Supermarket</v>
      </c>
      <c r="T2525" s="3" t="str">
        <f>VLOOKUP($B2525,[1]Offline!$A$2:$K$2447,6,FALSE)</f>
        <v>08:00-21:00 (13Hrs)</v>
      </c>
      <c r="U2525" s="3" t="str">
        <f>VLOOKUP($B2525,[1]Offline!$A$2:$K$2447,8,FALSE)</f>
        <v>เลขที่ 27/11 หมู่ 8 ต.บางโฉลง อ.บางพลี จ.สมุทรปราการ 10540</v>
      </c>
      <c r="V2525" s="11" t="str">
        <f t="shared" si="387"/>
        <v>เลขที่ 27/11 หมู่ 8 ต.บางโฉลง อ.บางพลี จ.สมุทรปราการ 10540, โทรศัพท์: ยังไม่มีเบอร์สาขา</v>
      </c>
      <c r="W2525" s="3" t="str">
        <f>VLOOKUP($B2525,[1]Offline!$A$2:$K$2447,5,FALSE)</f>
        <v>sup6640-ssm@lotuss.com</v>
      </c>
      <c r="X2525" s="3" t="str">
        <f>VLOOKUP($B2525,[1]Offline!$A$2:$K$2447,10,FALSE)</f>
        <v>0ยังไม่มีเบอร์สาขา</v>
      </c>
      <c r="Y2525" t="s">
        <v>1580</v>
      </c>
      <c r="Z2525" t="str">
        <f t="shared" si="388"/>
        <v>ยังไม่มีเบอร์สาขา</v>
      </c>
      <c r="AA2525" t="str">
        <f t="shared" si="389"/>
        <v>ยังไม่มีเบอร์สาขา</v>
      </c>
      <c r="AB2525" t="str">
        <f t="shared" si="390"/>
        <v>Invalid</v>
      </c>
      <c r="AC2525" s="4" t="str">
        <f t="shared" si="392"/>
        <v>Invalid</v>
      </c>
      <c r="AD2525" t="s">
        <v>1580</v>
      </c>
      <c r="AE2525" s="11" t="s">
        <v>1580</v>
      </c>
    </row>
    <row r="2526" spans="1:31" ht="16" x14ac:dyDescent="0.2">
      <c r="A2526" t="s">
        <v>16691</v>
      </c>
      <c r="B2526">
        <v>6641</v>
      </c>
      <c r="C2526" t="str">
        <f t="shared" si="385"/>
        <v>store_doc_6641</v>
      </c>
      <c r="D2526" t="s">
        <v>16692</v>
      </c>
      <c r="E2526" t="s">
        <v>16693</v>
      </c>
      <c r="F2526">
        <v>13.985945129999999</v>
      </c>
      <c r="G2526">
        <v>100.63155999999999</v>
      </c>
      <c r="H2526" t="str">
        <f t="shared" si="391"/>
        <v>https://www.google.com/maps/place/13.98594513,100.63156</v>
      </c>
      <c r="I2526" t="s">
        <v>28</v>
      </c>
      <c r="J2526" t="s">
        <v>14067</v>
      </c>
      <c r="K2526" t="s">
        <v>16694</v>
      </c>
      <c r="L2526" t="s">
        <v>444</v>
      </c>
      <c r="M2526" t="s">
        <v>11357</v>
      </c>
      <c r="N2526">
        <v>12130</v>
      </c>
      <c r="O2526" t="s">
        <v>445</v>
      </c>
      <c r="P2526" t="s">
        <v>34</v>
      </c>
      <c r="Q2526" s="3" t="s">
        <v>13878</v>
      </c>
      <c r="R2526" s="3" t="str">
        <f t="shared" si="386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6" s="3" t="str">
        <f>VLOOKUP($B2526,[1]Offline!$A$2:$K$2447,2,FALSE)</f>
        <v>Supermarket</v>
      </c>
      <c r="T2526" s="3" t="str">
        <f>VLOOKUP($B2526,[1]Offline!$A$2:$K$2447,6,FALSE)</f>
        <v>08:00-22:00 (14Hrs)</v>
      </c>
      <c r="U2526" s="3" t="str">
        <f>VLOOKUP($B2526,[1]Offline!$A$2:$K$2447,8,FALSE)</f>
        <v>เลขที่ 560 ถ.เลียบคลองรังสิต ต.ประชาธิปัตย์ อ.ธัญบุรี จ.ปทุมธานี 12130</v>
      </c>
      <c r="V2526" s="11" t="str">
        <f t="shared" si="387"/>
        <v>เลขที่ 560 ถ.เลียบคลองรังสิต ต.ประชาธิปัตย์ อ.ธัญบุรี จ.ปทุมธานี 12130, โทรศัพท์: 082-676-8217</v>
      </c>
      <c r="W2526" s="3" t="str">
        <f>VLOOKUP($B2526,[1]Offline!$A$2:$K$2447,5,FALSE)</f>
        <v>Sup6641-ssm@lotuss.com</v>
      </c>
      <c r="X2526" s="3" t="str">
        <f>VLOOKUP($B2526,[1]Offline!$A$2:$K$2447,10,FALSE)</f>
        <v>0826768217</v>
      </c>
      <c r="Y2526" t="s">
        <v>16695</v>
      </c>
      <c r="Z2526" t="str">
        <f t="shared" si="388"/>
        <v>0826768217</v>
      </c>
      <c r="AA2526" t="str">
        <f t="shared" si="389"/>
        <v>082-676-8217</v>
      </c>
      <c r="AB2526" t="str">
        <f t="shared" si="390"/>
        <v>Valid</v>
      </c>
      <c r="AC2526" s="4" t="str">
        <f t="shared" si="392"/>
        <v>Valid</v>
      </c>
      <c r="AD2526" t="s">
        <v>16695</v>
      </c>
      <c r="AE2526" s="11" t="s">
        <v>16696</v>
      </c>
    </row>
    <row r="2527" spans="1:31" ht="16" x14ac:dyDescent="0.2">
      <c r="A2527" t="s">
        <v>16697</v>
      </c>
      <c r="B2527">
        <v>6642</v>
      </c>
      <c r="C2527" t="str">
        <f t="shared" si="385"/>
        <v>store_doc_6642</v>
      </c>
      <c r="D2527" t="s">
        <v>16698</v>
      </c>
      <c r="E2527" t="s">
        <v>16699</v>
      </c>
      <c r="F2527">
        <v>14.406650000000001</v>
      </c>
      <c r="G2527">
        <v>102.85295000000001</v>
      </c>
      <c r="H2527" t="str">
        <f t="shared" si="391"/>
        <v>https://www.google.com/maps/place/14.40665,102.85295</v>
      </c>
      <c r="I2527" t="s">
        <v>28</v>
      </c>
      <c r="J2527" t="s">
        <v>14067</v>
      </c>
      <c r="K2527" t="s">
        <v>16700</v>
      </c>
      <c r="L2527" t="s">
        <v>4580</v>
      </c>
      <c r="M2527" t="s">
        <v>16701</v>
      </c>
      <c r="N2527">
        <v>31170</v>
      </c>
      <c r="O2527" t="s">
        <v>4581</v>
      </c>
      <c r="P2527" t="s">
        <v>34</v>
      </c>
      <c r="Q2527" s="3" t="s">
        <v>35</v>
      </c>
      <c r="R2527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7" s="3" t="str">
        <f>VLOOKUP($B2527,[1]Offline!$A$2:$K$2447,2,FALSE)</f>
        <v>Supermarket</v>
      </c>
      <c r="T2527" s="3" t="str">
        <f>VLOOKUP($B2527,[1]Offline!$A$2:$K$2447,6,FALSE)</f>
        <v>07:00-20:00 (13Hrs)</v>
      </c>
      <c r="U2527" s="3" t="str">
        <f>VLOOKUP($B2527,[1]Offline!$A$2:$K$2447,8,FALSE)</f>
        <v>เลขที่ 441 หมู่ 1 ตำบลละหานทราย อำเภอละหานทราย จังหวัดบุรีรัมย์ 31170</v>
      </c>
      <c r="V2527" s="11" t="str">
        <f t="shared" si="387"/>
        <v>เลขที่ 441 หมู่ 1 ตำบลละหานทราย อำเภอละหานทราย จังหวัดบุรีรัมย์ 31170, โทรศัพท์: 081-245-9735</v>
      </c>
      <c r="W2527" s="3" t="str">
        <f>VLOOKUP($B2527,[1]Offline!$A$2:$K$2447,5,FALSE)</f>
        <v>Sup6642-ssm@lotuss.com</v>
      </c>
      <c r="X2527" s="3" t="str">
        <f>VLOOKUP($B2527,[1]Offline!$A$2:$K$2447,10,FALSE)</f>
        <v>0812459735</v>
      </c>
      <c r="Y2527" t="s">
        <v>16702</v>
      </c>
      <c r="Z2527" t="str">
        <f t="shared" si="388"/>
        <v>0812459735</v>
      </c>
      <c r="AA2527" t="str">
        <f t="shared" si="389"/>
        <v>081-245-9735</v>
      </c>
      <c r="AB2527" t="str">
        <f t="shared" si="390"/>
        <v>Valid</v>
      </c>
      <c r="AC2527" s="4" t="str">
        <f t="shared" si="392"/>
        <v>Valid</v>
      </c>
      <c r="AD2527" t="s">
        <v>16702</v>
      </c>
      <c r="AE2527" s="11" t="s">
        <v>16703</v>
      </c>
    </row>
    <row r="2528" spans="1:31" ht="16" x14ac:dyDescent="0.2">
      <c r="A2528" t="s">
        <v>16704</v>
      </c>
      <c r="B2528">
        <v>6643</v>
      </c>
      <c r="C2528" t="str">
        <f t="shared" si="385"/>
        <v>store_doc_6643</v>
      </c>
      <c r="D2528" t="s">
        <v>16705</v>
      </c>
      <c r="E2528" t="s">
        <v>16706</v>
      </c>
      <c r="F2528">
        <v>13.956760879999999</v>
      </c>
      <c r="G2528">
        <v>100.4969433</v>
      </c>
      <c r="H2528" t="str">
        <f t="shared" si="391"/>
        <v>https://www.google.com/maps/place/13.95676088,100.4969433</v>
      </c>
      <c r="I2528" t="s">
        <v>28</v>
      </c>
      <c r="J2528" t="s">
        <v>14067</v>
      </c>
      <c r="K2528" t="s">
        <v>16707</v>
      </c>
      <c r="L2528" t="s">
        <v>394</v>
      </c>
      <c r="M2528" t="s">
        <v>11357</v>
      </c>
      <c r="N2528">
        <v>12000</v>
      </c>
      <c r="O2528" t="s">
        <v>9159</v>
      </c>
      <c r="P2528" t="s">
        <v>34</v>
      </c>
      <c r="Q2528" s="3" t="s">
        <v>13878</v>
      </c>
      <c r="R2528" s="3" t="str">
        <f t="shared" si="386"/>
        <v>8:00-20:00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8" s="3" t="str">
        <f>VLOOKUP($B2528,[1]Offline!$A$2:$K$2447,2,FALSE)</f>
        <v>Supermarket</v>
      </c>
      <c r="T2528" s="3" t="str">
        <f>VLOOKUP($B2528,[1]Offline!$A$2:$K$2447,6,FALSE)</f>
        <v>08:00-21:00 (13Hrs)</v>
      </c>
      <c r="U2528" s="3" t="str">
        <f>VLOOKUP($B2528,[1]Offline!$A$2:$K$2447,8,FALSE)</f>
        <v>เลขที่ 23/5 หมู่ 2 ต.บางคูวัด อ.เมืองปทุมธานี จ.ปทุมธานี 12000</v>
      </c>
      <c r="V2528" s="11" t="str">
        <f t="shared" si="387"/>
        <v>เลขที่ 23/5 หมู่ 2 ต.บางคูวัด อ.เมืองปทุมธานี จ.ปทุมธานี 12000, โทรศัพท์: 090-961-7569</v>
      </c>
      <c r="W2528" s="3" t="str">
        <f>VLOOKUP($B2528,[1]Offline!$A$2:$K$2447,5,FALSE)</f>
        <v>Sup6643-ssm@lotuss.com</v>
      </c>
      <c r="X2528" s="3" t="str">
        <f>VLOOKUP($B2528,[1]Offline!$A$2:$K$2447,10,FALSE)</f>
        <v>0909617569</v>
      </c>
      <c r="Y2528" t="s">
        <v>16708</v>
      </c>
      <c r="Z2528" t="str">
        <f t="shared" si="388"/>
        <v>0909617569</v>
      </c>
      <c r="AA2528" t="str">
        <f t="shared" si="389"/>
        <v>090-961-7569</v>
      </c>
      <c r="AB2528" t="str">
        <f t="shared" si="390"/>
        <v>Valid</v>
      </c>
      <c r="AC2528" s="4" t="str">
        <f t="shared" si="392"/>
        <v>Valid</v>
      </c>
      <c r="AD2528" t="s">
        <v>16708</v>
      </c>
      <c r="AE2528" s="11" t="s">
        <v>16709</v>
      </c>
    </row>
    <row r="2529" spans="1:31" ht="16" x14ac:dyDescent="0.2">
      <c r="A2529" t="s">
        <v>16710</v>
      </c>
      <c r="B2529">
        <v>6644</v>
      </c>
      <c r="C2529" t="str">
        <f t="shared" si="385"/>
        <v>store_doc_6644</v>
      </c>
      <c r="D2529" t="s">
        <v>16711</v>
      </c>
      <c r="E2529" t="s">
        <v>16712</v>
      </c>
      <c r="F2529">
        <v>13.844165</v>
      </c>
      <c r="G2529">
        <v>100.618809</v>
      </c>
      <c r="H2529" t="str">
        <f t="shared" si="391"/>
        <v>https://www.google.com/maps/place/13.844165,100.618809</v>
      </c>
      <c r="I2529" t="s">
        <v>28</v>
      </c>
      <c r="J2529" t="s">
        <v>14067</v>
      </c>
      <c r="K2529" t="s">
        <v>16713</v>
      </c>
      <c r="L2529" t="s">
        <v>261</v>
      </c>
      <c r="M2529" t="s">
        <v>32</v>
      </c>
      <c r="N2529">
        <v>10230</v>
      </c>
      <c r="O2529" t="s">
        <v>2404</v>
      </c>
      <c r="P2529" t="s">
        <v>34</v>
      </c>
      <c r="Q2529" s="3" t="s">
        <v>35</v>
      </c>
      <c r="R2529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29" s="3" t="str">
        <f>VLOOKUP($B2529,[1]Offline!$A$2:$K$2447,2,FALSE)</f>
        <v>Supermarket</v>
      </c>
      <c r="T2529" s="3" t="str">
        <f>VLOOKUP($B2529,[1]Offline!$A$2:$K$2447,6,FALSE)</f>
        <v>08:00-22:00 (14Hrs)</v>
      </c>
      <c r="U2529" s="3" t="str">
        <f>VLOOKUP($B2529,[1]Offline!$A$2:$K$2447,8,FALSE)</f>
        <v>เลขที่ 243 ซ.ประเสริฐมนูกิจ 29 ถ.ประเสริฐมนูกิจ แขวงจรเข้บัว เขตลาดพร้าว กรุงเทพมหานคร 10230</v>
      </c>
      <c r="V2529" s="11" t="str">
        <f t="shared" si="387"/>
        <v>เลขที่ 243 ซ.ประเสริฐมนูกิจ 29 ถ.ประเสริฐมนูกิจ แขวงจรเข้บัว เขตลาดพร้าว กรุงเทพมหานคร 10230, โทรศัพท์: ยังไม่มีเบอร์สาขา</v>
      </c>
      <c r="W2529" s="3" t="str">
        <f>VLOOKUP($B2529,[1]Offline!$A$2:$K$2447,5,FALSE)</f>
        <v>sup6644-ssm@lotuss.com</v>
      </c>
      <c r="X2529" s="3" t="str">
        <f>VLOOKUP($B2529,[1]Offline!$A$2:$K$2447,10,FALSE)</f>
        <v>0ยังไม่มีเบอร์สาขา</v>
      </c>
      <c r="Y2529" t="s">
        <v>1580</v>
      </c>
      <c r="Z2529" t="str">
        <f t="shared" si="388"/>
        <v>ยังไม่มีเบอร์สาขา</v>
      </c>
      <c r="AA2529" t="str">
        <f t="shared" si="389"/>
        <v>ยังไม่มีเบอร์สาขา</v>
      </c>
      <c r="AB2529" t="str">
        <f t="shared" si="390"/>
        <v>Invalid</v>
      </c>
      <c r="AC2529" s="4" t="str">
        <f t="shared" si="392"/>
        <v>Invalid</v>
      </c>
      <c r="AD2529" t="s">
        <v>1580</v>
      </c>
      <c r="AE2529" s="11" t="s">
        <v>1580</v>
      </c>
    </row>
    <row r="2530" spans="1:31" ht="16" x14ac:dyDescent="0.2">
      <c r="A2530" t="s">
        <v>16714</v>
      </c>
      <c r="B2530">
        <v>6645</v>
      </c>
      <c r="C2530" t="str">
        <f t="shared" si="385"/>
        <v>store_doc_6645</v>
      </c>
      <c r="D2530" t="s">
        <v>16715</v>
      </c>
      <c r="E2530" t="s">
        <v>16716</v>
      </c>
      <c r="F2530">
        <v>13.87414081</v>
      </c>
      <c r="G2530">
        <v>100.5787153</v>
      </c>
      <c r="H2530" t="str">
        <f t="shared" si="391"/>
        <v>https://www.google.com/maps/place/13.87414081,100.5787153</v>
      </c>
      <c r="I2530" t="s">
        <v>28</v>
      </c>
      <c r="J2530" t="s">
        <v>14067</v>
      </c>
      <c r="K2530" t="s">
        <v>16717</v>
      </c>
      <c r="L2530" t="s">
        <v>670</v>
      </c>
      <c r="M2530" t="s">
        <v>32</v>
      </c>
      <c r="N2530">
        <v>10210</v>
      </c>
      <c r="O2530" t="s">
        <v>671</v>
      </c>
      <c r="P2530" t="s">
        <v>34</v>
      </c>
      <c r="Q2530" s="3" t="s">
        <v>35</v>
      </c>
      <c r="R2530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0" s="3" t="str">
        <f>VLOOKUP($B2530,[1]Offline!$A$2:$K$2447,2,FALSE)</f>
        <v>Supermarket</v>
      </c>
      <c r="T2530" s="3" t="str">
        <f>VLOOKUP($B2530,[1]Offline!$A$2:$K$2447,6,FALSE)</f>
        <v>07:00-22:00 (15Hrs)</v>
      </c>
      <c r="U2530" s="3" t="str">
        <f>VLOOKUP($B2530,[1]Offline!$A$2:$K$2447,8,FALSE)</f>
        <v>เลขที่ 69, 69/1 ซ.วิภาวดี รังสิต 64 แยก 2 แขวงตลาดบางเขน เขตหลักสี่ กรุงเทพมหานคร 10210</v>
      </c>
      <c r="V2530" s="11" t="str">
        <f t="shared" si="387"/>
        <v>เลขที่ 69, 69/1 ซ.วิภาวดี รังสิต 64 แยก 2 แขวงตลาดบางเขน เขตหลักสี่ กรุงเทพมหานคร 10210, โทรศัพท์: ยังไม่มีเบอร์สาขา</v>
      </c>
      <c r="W2530" s="3" t="str">
        <f>VLOOKUP($B2530,[1]Offline!$A$2:$K$2447,5,FALSE)</f>
        <v>sup6645-ssm@lotuss.com</v>
      </c>
      <c r="X2530" s="3" t="str">
        <f>VLOOKUP($B2530,[1]Offline!$A$2:$K$2447,10,FALSE)</f>
        <v>0ยังไม่มีเบอร์สาขา</v>
      </c>
      <c r="Y2530" t="s">
        <v>1580</v>
      </c>
      <c r="Z2530" t="str">
        <f t="shared" si="388"/>
        <v>ยังไม่มีเบอร์สาขา</v>
      </c>
      <c r="AA2530" t="str">
        <f t="shared" si="389"/>
        <v>ยังไม่มีเบอร์สาขา</v>
      </c>
      <c r="AB2530" t="str">
        <f t="shared" si="390"/>
        <v>Invalid</v>
      </c>
      <c r="AC2530" s="4" t="str">
        <f t="shared" si="392"/>
        <v>Invalid</v>
      </c>
      <c r="AD2530" t="s">
        <v>1580</v>
      </c>
      <c r="AE2530" s="11" t="s">
        <v>1580</v>
      </c>
    </row>
    <row r="2531" spans="1:31" ht="16" x14ac:dyDescent="0.2">
      <c r="A2531" t="s">
        <v>16718</v>
      </c>
      <c r="B2531">
        <v>6646</v>
      </c>
      <c r="C2531" t="str">
        <f t="shared" si="385"/>
        <v>store_doc_6646</v>
      </c>
      <c r="D2531" t="s">
        <v>16719</v>
      </c>
      <c r="E2531" t="s">
        <v>16720</v>
      </c>
      <c r="F2531">
        <v>13.783701000000001</v>
      </c>
      <c r="G2531">
        <v>100.39774199999999</v>
      </c>
      <c r="H2531" t="str">
        <f t="shared" si="391"/>
        <v>https://www.google.com/maps/place/13.783701,100.397742</v>
      </c>
      <c r="I2531" t="s">
        <v>28</v>
      </c>
      <c r="J2531" t="s">
        <v>14067</v>
      </c>
      <c r="K2531" t="s">
        <v>16721</v>
      </c>
      <c r="L2531" t="s">
        <v>2744</v>
      </c>
      <c r="M2531" t="s">
        <v>32</v>
      </c>
      <c r="N2531">
        <v>10170</v>
      </c>
      <c r="O2531" t="s">
        <v>10762</v>
      </c>
      <c r="P2531" t="s">
        <v>34</v>
      </c>
      <c r="Q2531" s="3" t="s">
        <v>35</v>
      </c>
      <c r="R2531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1" s="3" t="str">
        <f>VLOOKUP($B2531,[1]Offline!$A$2:$K$2447,2,FALSE)</f>
        <v>Supermarket</v>
      </c>
      <c r="T2531" s="3" t="str">
        <f>VLOOKUP($B2531,[1]Offline!$A$2:$K$2447,6,FALSE)</f>
        <v>07:00-21:00 (14Hrs)</v>
      </c>
      <c r="U2531" s="3" t="str">
        <f>VLOOKUP($B2531,[1]Offline!$A$2:$K$2447,8,FALSE)</f>
        <v>เลขที่ 51, 51/1 ถ.บรมราชชนนี แขวงศาลาธรรมสพน์ เขตทวีวัฒนา กรุงเทพมหานคร 10170</v>
      </c>
      <c r="V2531" s="11" t="str">
        <f t="shared" si="387"/>
        <v>เลขที่ 51, 51/1 ถ.บรมราชชนนี แขวงศาลาธรรมสพน์ เขตทวีวัฒนา กรุงเทพมหานคร 10170, โทรศัพท์: ยังไม่มีเบอร์สาขา</v>
      </c>
      <c r="W2531" s="3" t="str">
        <f>VLOOKUP($B2531,[1]Offline!$A$2:$K$2447,5,FALSE)</f>
        <v>sup6646-ssm@lotuss.com</v>
      </c>
      <c r="X2531" s="3" t="str">
        <f>VLOOKUP($B2531,[1]Offline!$A$2:$K$2447,10,FALSE)</f>
        <v>0ยังไม่มีเบอร์สาขา</v>
      </c>
      <c r="Y2531" t="s">
        <v>1580</v>
      </c>
      <c r="Z2531" t="str">
        <f t="shared" si="388"/>
        <v>ยังไม่มีเบอร์สาขา</v>
      </c>
      <c r="AA2531" t="str">
        <f t="shared" si="389"/>
        <v>ยังไม่มีเบอร์สาขา</v>
      </c>
      <c r="AB2531" t="str">
        <f t="shared" si="390"/>
        <v>Invalid</v>
      </c>
      <c r="AC2531" s="4" t="str">
        <f t="shared" si="392"/>
        <v>Invalid</v>
      </c>
      <c r="AD2531" t="s">
        <v>1580</v>
      </c>
      <c r="AE2531" s="11" t="s">
        <v>1580</v>
      </c>
    </row>
    <row r="2532" spans="1:31" ht="16" x14ac:dyDescent="0.2">
      <c r="A2532" t="s">
        <v>16722</v>
      </c>
      <c r="B2532">
        <v>6647</v>
      </c>
      <c r="C2532" t="str">
        <f t="shared" si="385"/>
        <v>store_doc_6647</v>
      </c>
      <c r="D2532" t="s">
        <v>16723</v>
      </c>
      <c r="E2532" t="s">
        <v>16724</v>
      </c>
      <c r="F2532">
        <v>13.614067</v>
      </c>
      <c r="G2532">
        <v>100.345626</v>
      </c>
      <c r="H2532" t="str">
        <f t="shared" si="391"/>
        <v>https://www.google.com/maps/place/13.614067,100.345626</v>
      </c>
      <c r="I2532" t="s">
        <v>28</v>
      </c>
      <c r="J2532" t="s">
        <v>14067</v>
      </c>
      <c r="K2532" t="s">
        <v>16725</v>
      </c>
      <c r="L2532" t="s">
        <v>13583</v>
      </c>
      <c r="M2532" t="s">
        <v>11556</v>
      </c>
      <c r="N2532">
        <v>74000</v>
      </c>
      <c r="O2532" t="s">
        <v>16726</v>
      </c>
      <c r="P2532" t="s">
        <v>34</v>
      </c>
      <c r="Q2532" s="3" t="s">
        <v>35</v>
      </c>
      <c r="R2532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2" s="3" t="str">
        <f>VLOOKUP($B2532,[1]Offline!$A$2:$K$2447,2,FALSE)</f>
        <v>Supermarket</v>
      </c>
      <c r="T2532" s="3" t="str">
        <f>VLOOKUP($B2532,[1]Offline!$A$2:$K$2447,6,FALSE)</f>
        <v>08:00-21:00 (13Hrs)</v>
      </c>
      <c r="U2532" s="3" t="str">
        <f>VLOOKUP($B2532,[1]Offline!$A$2:$K$2447,8,FALSE)</f>
        <v>เลขที่ 15/15 หมู่ 4 ต.คอกกระบือ อ.เมืองสมุทรสาคร จ.สมุทรสาคร 74000</v>
      </c>
      <c r="V2532" s="11" t="str">
        <f t="shared" si="387"/>
        <v>เลขที่ 15/15 หมู่ 4 ต.คอกกระบือ อ.เมืองสมุทรสาคร จ.สมุทรสาคร 74000, โทรศัพท์: 082-253-5696</v>
      </c>
      <c r="W2532" s="3" t="str">
        <f>VLOOKUP($B2532,[1]Offline!$A$2:$K$2447,5,FALSE)</f>
        <v>sup6647-ssm@lotuss.com</v>
      </c>
      <c r="X2532" s="3" t="str">
        <f>VLOOKUP($B2532,[1]Offline!$A$2:$K$2447,10,FALSE)</f>
        <v>0822535696</v>
      </c>
      <c r="Y2532" t="s">
        <v>16727</v>
      </c>
      <c r="Z2532" t="str">
        <f t="shared" si="388"/>
        <v>0822535696</v>
      </c>
      <c r="AA2532" t="str">
        <f t="shared" si="389"/>
        <v>082-253-5696</v>
      </c>
      <c r="AB2532" t="str">
        <f t="shared" si="390"/>
        <v>Valid</v>
      </c>
      <c r="AC2532" s="4" t="str">
        <f t="shared" si="392"/>
        <v>Valid</v>
      </c>
      <c r="AD2532" t="s">
        <v>16727</v>
      </c>
      <c r="AE2532" s="11" t="s">
        <v>16728</v>
      </c>
    </row>
    <row r="2533" spans="1:31" ht="16" x14ac:dyDescent="0.2">
      <c r="A2533" t="s">
        <v>16729</v>
      </c>
      <c r="B2533">
        <v>6648</v>
      </c>
      <c r="C2533" t="str">
        <f t="shared" si="385"/>
        <v>store_doc_6648</v>
      </c>
      <c r="D2533" t="s">
        <v>16730</v>
      </c>
      <c r="E2533" t="s">
        <v>16731</v>
      </c>
      <c r="F2533">
        <v>19.69098</v>
      </c>
      <c r="G2533">
        <v>100.17971</v>
      </c>
      <c r="H2533" t="str">
        <f t="shared" si="391"/>
        <v>https://www.google.com/maps/place/19.69098,100.17971</v>
      </c>
      <c r="I2533" t="s">
        <v>28</v>
      </c>
      <c r="J2533" t="s">
        <v>14067</v>
      </c>
      <c r="K2533" t="s">
        <v>16732</v>
      </c>
      <c r="L2533" t="s">
        <v>16733</v>
      </c>
      <c r="M2533" t="s">
        <v>11581</v>
      </c>
      <c r="N2533">
        <v>57160</v>
      </c>
      <c r="O2533" t="s">
        <v>2330</v>
      </c>
      <c r="P2533" t="s">
        <v>34</v>
      </c>
      <c r="Q2533" s="3" t="s">
        <v>35</v>
      </c>
      <c r="R2533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3" s="3" t="str">
        <f>VLOOKUP($B2533,[1]Offline!$A$2:$K$2447,2,FALSE)</f>
        <v>Supermarket</v>
      </c>
      <c r="T2533" s="3" t="str">
        <f>VLOOKUP($B2533,[1]Offline!$A$2:$K$2447,6,FALSE)</f>
        <v>07:00-21:00 (14Hrs)</v>
      </c>
      <c r="U2533" s="3" t="str">
        <f>VLOOKUP($B2533,[1]Offline!$A$2:$K$2447,8,FALSE)</f>
        <v>เลขที่ 259 หมู่2  ตำบลเวียง อำเภอเทิง จ.เชียงราย  57160</v>
      </c>
      <c r="V2533" s="11" t="str">
        <f t="shared" si="387"/>
        <v>เลขที่ 259 หมู่2  ตำบลเวียง อำเภอเทิง จ.เชียงราย  57160, โทรศัพท์: 05-360-2900</v>
      </c>
      <c r="W2533" s="3" t="str">
        <f>VLOOKUP($B2533,[1]Offline!$A$2:$K$2447,5,FALSE)</f>
        <v>sup6648-ssm@lotuss.com</v>
      </c>
      <c r="X2533" s="3" t="str">
        <f>VLOOKUP($B2533,[1]Offline!$A$2:$K$2447,10,FALSE)</f>
        <v>053602900</v>
      </c>
      <c r="Y2533" t="s">
        <v>16734</v>
      </c>
      <c r="Z2533" t="str">
        <f t="shared" si="388"/>
        <v>053602900</v>
      </c>
      <c r="AA2533" t="str">
        <f t="shared" si="389"/>
        <v>05-360-2900</v>
      </c>
      <c r="AB2533" t="str">
        <f t="shared" si="390"/>
        <v>Valid</v>
      </c>
      <c r="AC2533" s="4" t="str">
        <f t="shared" si="392"/>
        <v>Valid</v>
      </c>
      <c r="AD2533" t="s">
        <v>16734</v>
      </c>
      <c r="AE2533" s="11" t="s">
        <v>16735</v>
      </c>
    </row>
    <row r="2534" spans="1:31" ht="16" x14ac:dyDescent="0.2">
      <c r="A2534" t="s">
        <v>16736</v>
      </c>
      <c r="B2534">
        <v>6649</v>
      </c>
      <c r="C2534" t="str">
        <f t="shared" si="385"/>
        <v>store_doc_6649</v>
      </c>
      <c r="D2534" t="s">
        <v>16737</v>
      </c>
      <c r="E2534" t="s">
        <v>16738</v>
      </c>
      <c r="F2534">
        <v>18.167729999999999</v>
      </c>
      <c r="G2534">
        <v>97.935494000000006</v>
      </c>
      <c r="H2534" t="str">
        <f t="shared" si="391"/>
        <v>https://www.google.com/maps/place/18.16773,97.935494</v>
      </c>
      <c r="I2534" t="s">
        <v>28</v>
      </c>
      <c r="J2534" t="s">
        <v>14067</v>
      </c>
      <c r="K2534" t="s">
        <v>16739</v>
      </c>
      <c r="L2534" t="s">
        <v>9814</v>
      </c>
      <c r="M2534" t="s">
        <v>16740</v>
      </c>
      <c r="N2534">
        <v>58110</v>
      </c>
      <c r="O2534" t="s">
        <v>16741</v>
      </c>
      <c r="P2534" t="s">
        <v>34</v>
      </c>
      <c r="Q2534" s="3" t="s">
        <v>35</v>
      </c>
      <c r="R2534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4" s="3" t="str">
        <f>VLOOKUP($B2534,[1]Offline!$A$2:$K$2447,2,FALSE)</f>
        <v>Supermarket</v>
      </c>
      <c r="T2534" s="3" t="str">
        <f>VLOOKUP($B2534,[1]Offline!$A$2:$K$2447,6,FALSE)</f>
        <v>07:00-21:00 (14Hrs)</v>
      </c>
      <c r="U2534" s="3" t="str">
        <f>VLOOKUP($B2534,[1]Offline!$A$2:$K$2447,8,FALSE)</f>
        <v>เลขที่ 26/35 หมู่ 13 ตำบลบ้านกาศ อำเภอแม่สะเรียง จังหวัดแม่ฮ่องสอน 58110</v>
      </c>
      <c r="V2534" s="11" t="str">
        <f t="shared" si="387"/>
        <v>เลขที่ 26/35 หมู่ 13 ตำบลบ้านกาศ อำเภอแม่สะเรียง จังหวัดแม่ฮ่องสอน 58110, โทรศัพท์: 081-249-6178</v>
      </c>
      <c r="W2534" s="3" t="str">
        <f>VLOOKUP($B2534,[1]Offline!$A$2:$K$2447,5,FALSE)</f>
        <v>sup6649-ssm@lotuss.com</v>
      </c>
      <c r="X2534" s="3" t="str">
        <f>VLOOKUP($B2534,[1]Offline!$A$2:$K$2447,10,FALSE)</f>
        <v>0812496178</v>
      </c>
      <c r="Y2534" t="s">
        <v>16742</v>
      </c>
      <c r="Z2534" t="str">
        <f t="shared" si="388"/>
        <v>0812496178</v>
      </c>
      <c r="AA2534" t="str">
        <f t="shared" si="389"/>
        <v>081-249-6178</v>
      </c>
      <c r="AB2534" t="str">
        <f t="shared" si="390"/>
        <v>Valid</v>
      </c>
      <c r="AC2534" s="4" t="str">
        <f t="shared" si="392"/>
        <v>Valid</v>
      </c>
      <c r="AD2534" t="s">
        <v>16742</v>
      </c>
      <c r="AE2534" s="11" t="s">
        <v>16743</v>
      </c>
    </row>
    <row r="2535" spans="1:31" ht="16" x14ac:dyDescent="0.2">
      <c r="A2535" t="s">
        <v>16744</v>
      </c>
      <c r="B2535">
        <v>6650</v>
      </c>
      <c r="C2535" t="str">
        <f t="shared" si="385"/>
        <v>store_doc_6650</v>
      </c>
      <c r="D2535" t="s">
        <v>16745</v>
      </c>
      <c r="E2535" t="s">
        <v>16746</v>
      </c>
      <c r="F2535">
        <v>13.920297</v>
      </c>
      <c r="G2535">
        <v>100.66096</v>
      </c>
      <c r="H2535" t="str">
        <f t="shared" si="391"/>
        <v>https://www.google.com/maps/place/13.920297,100.66096</v>
      </c>
      <c r="I2535" t="s">
        <v>28</v>
      </c>
      <c r="J2535" t="s">
        <v>14067</v>
      </c>
      <c r="K2535" t="s">
        <v>16747</v>
      </c>
      <c r="L2535" t="s">
        <v>530</v>
      </c>
      <c r="M2535" t="s">
        <v>32</v>
      </c>
      <c r="N2535">
        <v>10220</v>
      </c>
      <c r="O2535" t="s">
        <v>531</v>
      </c>
      <c r="P2535" t="s">
        <v>34</v>
      </c>
      <c r="Q2535" s="3" t="s">
        <v>35</v>
      </c>
      <c r="R2535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5" s="3" t="str">
        <f>VLOOKUP($B2535,[1]Offline!$A$2:$K$2447,2,FALSE)</f>
        <v>Supermarket</v>
      </c>
      <c r="T2535" s="3" t="str">
        <f>VLOOKUP($B2535,[1]Offline!$A$2:$K$2447,6,FALSE)</f>
        <v>07:00-21:00 (14Hrs)</v>
      </c>
      <c r="U2535" s="3" t="str">
        <f>VLOOKUP($B2535,[1]Offline!$A$2:$K$2447,8,FALSE)</f>
        <v>เลขที่ 390 ซอย 56 ถนนสายไหม แขวงสายไหม เขตสายไหม กรุงเทพมหานคร 10220</v>
      </c>
      <c r="V2535" s="11" t="str">
        <f t="shared" si="387"/>
        <v>เลขที่ 390 ซอย 56 ถนนสายไหม แขวงสายไหม เขตสายไหม กรุงเทพมหานคร 10220, โทรศัพท์: ยังไม่มีเบอร์สาขา</v>
      </c>
      <c r="W2535" s="3" t="str">
        <f>VLOOKUP($B2535,[1]Offline!$A$2:$K$2447,5,FALSE)</f>
        <v>sup6650-ssm@lotuss.com</v>
      </c>
      <c r="X2535" s="3" t="str">
        <f>VLOOKUP($B2535,[1]Offline!$A$2:$K$2447,10,FALSE)</f>
        <v>0ยังไม่มีเบอร์สาขา</v>
      </c>
      <c r="Y2535" t="s">
        <v>1580</v>
      </c>
      <c r="Z2535" t="str">
        <f t="shared" si="388"/>
        <v>ยังไม่มีเบอร์สาขา</v>
      </c>
      <c r="AA2535" t="str">
        <f t="shared" si="389"/>
        <v>ยังไม่มีเบอร์สาขา</v>
      </c>
      <c r="AB2535" t="str">
        <f t="shared" si="390"/>
        <v>Invalid</v>
      </c>
      <c r="AC2535" s="4" t="str">
        <f t="shared" si="392"/>
        <v>Invalid</v>
      </c>
      <c r="AD2535" t="s">
        <v>1580</v>
      </c>
      <c r="AE2535" s="11" t="s">
        <v>1580</v>
      </c>
    </row>
    <row r="2536" spans="1:31" ht="16" x14ac:dyDescent="0.2">
      <c r="A2536" t="s">
        <v>16748</v>
      </c>
      <c r="B2536">
        <v>6651</v>
      </c>
      <c r="C2536" t="str">
        <f t="shared" si="385"/>
        <v>store_doc_6651</v>
      </c>
      <c r="D2536" t="s">
        <v>16749</v>
      </c>
      <c r="E2536" t="s">
        <v>16750</v>
      </c>
      <c r="F2536">
        <v>13.789472999999999</v>
      </c>
      <c r="G2536">
        <v>100.56349</v>
      </c>
      <c r="H2536" t="str">
        <f t="shared" si="391"/>
        <v>https://www.google.com/maps/place/13.789473,100.56349</v>
      </c>
      <c r="I2536" t="s">
        <v>28</v>
      </c>
      <c r="J2536" t="s">
        <v>14067</v>
      </c>
      <c r="K2536" t="s">
        <v>16751</v>
      </c>
      <c r="L2536" t="s">
        <v>1166</v>
      </c>
      <c r="M2536" t="s">
        <v>32</v>
      </c>
      <c r="N2536">
        <v>10400</v>
      </c>
      <c r="O2536" t="s">
        <v>16752</v>
      </c>
      <c r="P2536" t="s">
        <v>14069</v>
      </c>
      <c r="Q2536" s="3" t="s">
        <v>35</v>
      </c>
      <c r="R2536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6" s="3" t="str">
        <f>VLOOKUP($B2536,[1]Offline!$A$2:$K$2447,2,FALSE)</f>
        <v>Supermarket</v>
      </c>
      <c r="T2536" s="3" t="str">
        <f>VLOOKUP($B2536,[1]Offline!$A$2:$K$2447,6,FALSE)</f>
        <v>07:00-22:00 (15Hrs)</v>
      </c>
      <c r="U2536" s="3" t="str">
        <f>VLOOKUP($B2536,[1]Offline!$A$2:$K$2447,8,FALSE)</f>
        <v>เลขที่ 525/1 ถ.สุทธิสารวินิจฉัย แขวงรัชดาภิเษก เขตดินแดง กรุงเทพมหานคร 10400</v>
      </c>
      <c r="V2536" s="11" t="str">
        <f t="shared" si="387"/>
        <v>เลขที่ 525/1 ถ.สุทธิสารวินิจฉัย แขวงรัชดาภิเษก เขตดินแดง กรุงเทพมหานคร 10400, โทรศัพท์: 064-149-7437</v>
      </c>
      <c r="W2536" s="3" t="str">
        <f>VLOOKUP($B2536,[1]Offline!$A$2:$K$2447,5,FALSE)</f>
        <v>sup6651-ssm@lotuss.com</v>
      </c>
      <c r="X2536" s="3" t="str">
        <f>VLOOKUP($B2536,[1]Offline!$A$2:$K$2447,10,FALSE)</f>
        <v>0641497437</v>
      </c>
      <c r="Y2536" t="s">
        <v>16753</v>
      </c>
      <c r="Z2536" t="str">
        <f t="shared" si="388"/>
        <v>0641497437</v>
      </c>
      <c r="AA2536" t="str">
        <f t="shared" si="389"/>
        <v>064-149-7437</v>
      </c>
      <c r="AB2536" t="str">
        <f t="shared" si="390"/>
        <v>Valid</v>
      </c>
      <c r="AC2536" s="4" t="str">
        <f t="shared" si="392"/>
        <v>Valid</v>
      </c>
      <c r="AD2536" t="s">
        <v>16753</v>
      </c>
      <c r="AE2536" s="11" t="s">
        <v>16754</v>
      </c>
    </row>
    <row r="2537" spans="1:31" ht="16" x14ac:dyDescent="0.2">
      <c r="A2537" t="s">
        <v>16755</v>
      </c>
      <c r="B2537">
        <v>6652</v>
      </c>
      <c r="C2537" t="str">
        <f t="shared" si="385"/>
        <v>store_doc_6652</v>
      </c>
      <c r="D2537" t="s">
        <v>16756</v>
      </c>
      <c r="E2537" t="s">
        <v>16757</v>
      </c>
      <c r="F2537">
        <v>13.821012830000001</v>
      </c>
      <c r="G2537">
        <v>100.64282559999999</v>
      </c>
      <c r="H2537" t="str">
        <f t="shared" si="391"/>
        <v>https://www.google.com/maps/place/13.82101283,100.6428256</v>
      </c>
      <c r="I2537" t="s">
        <v>28</v>
      </c>
      <c r="J2537" t="s">
        <v>14067</v>
      </c>
      <c r="K2537" t="s">
        <v>16758</v>
      </c>
      <c r="L2537" t="s">
        <v>66</v>
      </c>
      <c r="M2537" t="s">
        <v>32</v>
      </c>
      <c r="N2537">
        <v>10230</v>
      </c>
      <c r="O2537" t="s">
        <v>2684</v>
      </c>
      <c r="P2537" t="s">
        <v>34</v>
      </c>
      <c r="Q2537" s="3" t="s">
        <v>35</v>
      </c>
      <c r="R2537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7" s="3" t="str">
        <f>VLOOKUP($B2537,[1]Offline!$A$2:$K$2447,2,FALSE)</f>
        <v>Supermarket</v>
      </c>
      <c r="T2537" s="3" t="str">
        <f>VLOOKUP($B2537,[1]Offline!$A$2:$K$2447,6,FALSE)</f>
        <v>07:00-22:00 (15Hrs)</v>
      </c>
      <c r="U2537" s="3" t="str">
        <f>VLOOKUP($B2537,[1]Offline!$A$2:$K$2447,8,FALSE)</f>
        <v>เลขที่ 197 ถ.นวลจันทร์ แขวงนวลจันทร์ เขตบึงกุ่ม กรุงเทพมหานคร 10230</v>
      </c>
      <c r="V2537" s="11" t="str">
        <f t="shared" si="387"/>
        <v>เลขที่ 197 ถ.นวลจันทร์ แขวงนวลจันทร์ เขตบึงกุ่ม กรุงเทพมหานคร 10230, โทรศัพท์: ยังไม่มีเบอร์สาขา</v>
      </c>
      <c r="W2537" s="3" t="str">
        <f>VLOOKUP($B2537,[1]Offline!$A$2:$K$2447,5,FALSE)</f>
        <v>sup6652@lotuss.com</v>
      </c>
      <c r="X2537" s="3" t="str">
        <f>VLOOKUP($B2537,[1]Offline!$A$2:$K$2447,10,FALSE)</f>
        <v>0ยังไม่มีเบอร์สาขา</v>
      </c>
      <c r="Y2537" t="s">
        <v>1580</v>
      </c>
      <c r="Z2537" t="str">
        <f t="shared" si="388"/>
        <v>ยังไม่มีเบอร์สาขา</v>
      </c>
      <c r="AA2537" t="str">
        <f t="shared" si="389"/>
        <v>ยังไม่มีเบอร์สาขา</v>
      </c>
      <c r="AB2537" t="str">
        <f t="shared" si="390"/>
        <v>Invalid</v>
      </c>
      <c r="AC2537" s="4" t="str">
        <f t="shared" si="392"/>
        <v>Invalid</v>
      </c>
      <c r="AD2537" t="s">
        <v>1580</v>
      </c>
      <c r="AE2537" s="11" t="s">
        <v>1580</v>
      </c>
    </row>
    <row r="2538" spans="1:31" ht="16" x14ac:dyDescent="0.2">
      <c r="A2538" t="s">
        <v>16759</v>
      </c>
      <c r="B2538">
        <v>6653</v>
      </c>
      <c r="C2538" t="str">
        <f t="shared" si="385"/>
        <v>store_doc_6653</v>
      </c>
      <c r="D2538" t="s">
        <v>16760</v>
      </c>
      <c r="E2538" t="s">
        <v>16761</v>
      </c>
      <c r="F2538">
        <v>13.6863241</v>
      </c>
      <c r="G2538">
        <v>100.6113359</v>
      </c>
      <c r="H2538" t="str">
        <f t="shared" si="391"/>
        <v>https://www.google.com/maps/place/13.6863241,100.6113359</v>
      </c>
      <c r="I2538" t="s">
        <v>28</v>
      </c>
      <c r="J2538" t="s">
        <v>14067</v>
      </c>
      <c r="K2538" t="s">
        <v>16762</v>
      </c>
      <c r="L2538" t="s">
        <v>1016</v>
      </c>
      <c r="M2538" t="s">
        <v>32</v>
      </c>
      <c r="N2538">
        <v>10260</v>
      </c>
      <c r="O2538" t="s">
        <v>1017</v>
      </c>
      <c r="P2538" t="s">
        <v>34</v>
      </c>
      <c r="Q2538" s="3" t="s">
        <v>35</v>
      </c>
      <c r="R2538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8" s="3" t="str">
        <f>VLOOKUP($B2538,[1]Offline!$A$2:$K$2447,2,FALSE)</f>
        <v>Supermarket</v>
      </c>
      <c r="T2538" s="3" t="str">
        <f>VLOOKUP($B2538,[1]Offline!$A$2:$K$2447,6,FALSE)</f>
        <v>07:00-22:00 (15Hrs)</v>
      </c>
      <c r="U2538" s="3" t="str">
        <f>VLOOKUP($B2538,[1]Offline!$A$2:$K$2447,8,FALSE)</f>
        <v>เลขที่ ห้องเลขที่ 107-109 ชั้นที่ 1  เลขที่ 111 ถ.สุขุมวิท แขวงบางจาก เขตพระโขนง กรุงเทพมหานคร 10260</v>
      </c>
      <c r="V2538" s="11" t="str">
        <f t="shared" si="387"/>
        <v>เลขที่ ห้องเลขที่ 107-109 ชั้นที่ 1  เลขที่ 111 ถ.สุขุมวิท แขวงบางจาก เขตพระโขนง กรุงเทพมหานคร 10260, โทรศัพท์: 064-965-9078</v>
      </c>
      <c r="W2538" s="3" t="str">
        <f>VLOOKUP($B2538,[1]Offline!$A$2:$K$2447,5,FALSE)</f>
        <v>sup6653@lotuss.com</v>
      </c>
      <c r="X2538" s="3" t="str">
        <f>VLOOKUP($B2538,[1]Offline!$A$2:$K$2447,10,FALSE)</f>
        <v>0649659078</v>
      </c>
      <c r="Y2538" t="s">
        <v>16763</v>
      </c>
      <c r="Z2538" t="str">
        <f t="shared" si="388"/>
        <v>0649659078</v>
      </c>
      <c r="AA2538" t="str">
        <f t="shared" si="389"/>
        <v>064-965-9078</v>
      </c>
      <c r="AB2538" t="str">
        <f t="shared" si="390"/>
        <v>Valid</v>
      </c>
      <c r="AC2538" s="4" t="str">
        <f t="shared" si="392"/>
        <v>Valid</v>
      </c>
      <c r="AD2538" t="s">
        <v>16763</v>
      </c>
      <c r="AE2538" s="11" t="s">
        <v>16764</v>
      </c>
    </row>
    <row r="2539" spans="1:31" ht="16" x14ac:dyDescent="0.2">
      <c r="A2539" t="s">
        <v>16765</v>
      </c>
      <c r="B2539">
        <v>6654</v>
      </c>
      <c r="C2539" t="str">
        <f t="shared" si="385"/>
        <v>store_doc_6654</v>
      </c>
      <c r="D2539" t="s">
        <v>16766</v>
      </c>
      <c r="E2539" t="s">
        <v>16767</v>
      </c>
      <c r="F2539">
        <v>13.602221</v>
      </c>
      <c r="G2539">
        <v>100.50586699999999</v>
      </c>
      <c r="H2539" t="str">
        <f t="shared" si="391"/>
        <v>https://www.google.com/maps/place/13.602221,100.505867</v>
      </c>
      <c r="I2539" t="s">
        <v>28</v>
      </c>
      <c r="J2539" t="s">
        <v>14067</v>
      </c>
      <c r="K2539" t="s">
        <v>16768</v>
      </c>
      <c r="L2539" t="s">
        <v>16769</v>
      </c>
      <c r="M2539" t="s">
        <v>100</v>
      </c>
      <c r="N2539">
        <v>10290</v>
      </c>
      <c r="O2539" t="s">
        <v>16770</v>
      </c>
      <c r="P2539" t="s">
        <v>34</v>
      </c>
      <c r="Q2539" s="3" t="s">
        <v>35</v>
      </c>
      <c r="R2539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39" s="3" t="str">
        <f>VLOOKUP($B2539,[1]Offline!$A$2:$K$2447,2,FALSE)</f>
        <v>Supermarket</v>
      </c>
      <c r="T2539" s="3" t="str">
        <f>VLOOKUP($B2539,[1]Offline!$A$2:$K$2447,6,FALSE)</f>
        <v>07:00-22:00 (15Hrs)</v>
      </c>
      <c r="U2539" s="3" t="str">
        <f>VLOOKUP($B2539,[1]Offline!$A$2:$K$2447,8,FALSE)</f>
        <v>เลขที่ 828/2 หมู่ 2 ต.บ้านคลองสวน อ.พระสมุทรเจดีย์ จ.สมุทรปราการ 10290</v>
      </c>
      <c r="V2539" s="11" t="str">
        <f t="shared" si="387"/>
        <v>เลขที่ 828/2 หมู่ 2 ต.บ้านคลองสวน อ.พระสมุทรเจดีย์ จ.สมุทรปราการ 10290, โทรศัพท์: 02-405-3973</v>
      </c>
      <c r="W2539" s="3" t="str">
        <f>VLOOKUP($B2539,[1]Offline!$A$2:$K$2447,5,FALSE)</f>
        <v>sup6654-SSM@lotuss.com</v>
      </c>
      <c r="X2539" s="3" t="str">
        <f>VLOOKUP($B2539,[1]Offline!$A$2:$K$2447,10,FALSE)</f>
        <v>024053973</v>
      </c>
      <c r="Y2539" t="s">
        <v>16771</v>
      </c>
      <c r="Z2539" t="str">
        <f t="shared" si="388"/>
        <v>024053973</v>
      </c>
      <c r="AA2539" t="str">
        <f t="shared" si="389"/>
        <v>02-405-3973</v>
      </c>
      <c r="AB2539" t="str">
        <f t="shared" si="390"/>
        <v>Valid</v>
      </c>
      <c r="AC2539" s="4" t="str">
        <f t="shared" si="392"/>
        <v>Valid</v>
      </c>
      <c r="AD2539" t="s">
        <v>16771</v>
      </c>
      <c r="AE2539" s="11" t="s">
        <v>16772</v>
      </c>
    </row>
    <row r="2540" spans="1:31" ht="16" x14ac:dyDescent="0.2">
      <c r="A2540" t="s">
        <v>16773</v>
      </c>
      <c r="B2540">
        <v>6655</v>
      </c>
      <c r="C2540" t="str">
        <f t="shared" si="385"/>
        <v>store_doc_6655</v>
      </c>
      <c r="D2540" t="s">
        <v>16774</v>
      </c>
      <c r="E2540" t="s">
        <v>16775</v>
      </c>
      <c r="F2540">
        <v>13.7828087</v>
      </c>
      <c r="G2540">
        <v>100.5325976</v>
      </c>
      <c r="H2540" t="str">
        <f t="shared" si="391"/>
        <v>https://www.google.com/maps/place/13.7828087,100.5325976</v>
      </c>
      <c r="I2540" t="s">
        <v>28</v>
      </c>
      <c r="J2540" t="s">
        <v>14067</v>
      </c>
      <c r="K2540" t="s">
        <v>16776</v>
      </c>
      <c r="L2540" t="s">
        <v>58</v>
      </c>
      <c r="M2540" t="s">
        <v>32</v>
      </c>
      <c r="N2540">
        <v>10400</v>
      </c>
      <c r="O2540" t="s">
        <v>16777</v>
      </c>
      <c r="P2540" t="s">
        <v>34</v>
      </c>
      <c r="Q2540" s="3" t="s">
        <v>35</v>
      </c>
      <c r="R2540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40" s="3" t="str">
        <f>VLOOKUP($B2540,[1]Offline!$A$2:$K$2447,2,FALSE)</f>
        <v>Supermarket</v>
      </c>
      <c r="T2540" s="3" t="str">
        <f>VLOOKUP($B2540,[1]Offline!$A$2:$K$2447,6,FALSE)</f>
        <v>07:00-21:00 (14Hrs)</v>
      </c>
      <c r="U2540" s="3" t="str">
        <f>VLOOKUP($B2540,[1]Offline!$A$2:$K$2447,8,FALSE)</f>
        <v>เลขที่ 136/622 ถนนพระราม 6 แขวงสามเสนใน เขต พญาไท กทม.10400</v>
      </c>
      <c r="V2540" s="11" t="str">
        <f t="shared" si="387"/>
        <v>เลขที่ 136/622 ถนนพระราม 6 แขวงสามเสนใน เขต พญาไท กทม.10400, โทรศัพท์: 02-279-5141</v>
      </c>
      <c r="W2540" s="3" t="str">
        <f>VLOOKUP($B2540,[1]Offline!$A$2:$K$2447,5,FALSE)</f>
        <v>sup6655-ssm@lotuss.com</v>
      </c>
      <c r="X2540" s="3" t="str">
        <f>VLOOKUP($B2540,[1]Offline!$A$2:$K$2447,10,FALSE)</f>
        <v>022795141</v>
      </c>
      <c r="Y2540" t="s">
        <v>16778</v>
      </c>
      <c r="Z2540" t="str">
        <f t="shared" si="388"/>
        <v>022795141</v>
      </c>
      <c r="AA2540" t="str">
        <f t="shared" si="389"/>
        <v>02-279-5141</v>
      </c>
      <c r="AB2540" t="str">
        <f t="shared" si="390"/>
        <v>Valid</v>
      </c>
      <c r="AC2540" s="4" t="str">
        <f t="shared" si="392"/>
        <v>Valid</v>
      </c>
      <c r="AD2540" t="s">
        <v>16778</v>
      </c>
      <c r="AE2540" s="11" t="s">
        <v>16779</v>
      </c>
    </row>
    <row r="2541" spans="1:31" ht="16" x14ac:dyDescent="0.2">
      <c r="A2541" t="s">
        <v>16780</v>
      </c>
      <c r="B2541">
        <v>6656</v>
      </c>
      <c r="C2541" t="str">
        <f t="shared" si="385"/>
        <v>store_doc_6656</v>
      </c>
      <c r="D2541" t="s">
        <v>16781</v>
      </c>
      <c r="E2541" t="s">
        <v>16782</v>
      </c>
      <c r="F2541">
        <v>12.932352099999999</v>
      </c>
      <c r="G2541">
        <v>100.902235</v>
      </c>
      <c r="H2541" t="str">
        <f t="shared" si="391"/>
        <v>https://www.google.com/maps/place/12.9323521,100.902235</v>
      </c>
      <c r="I2541" t="s">
        <v>28</v>
      </c>
      <c r="J2541" t="s">
        <v>14067</v>
      </c>
      <c r="K2541" t="s">
        <v>16783</v>
      </c>
      <c r="L2541" t="s">
        <v>11752</v>
      </c>
      <c r="M2541" t="s">
        <v>1528</v>
      </c>
      <c r="N2541">
        <v>20150</v>
      </c>
      <c r="O2541" t="s">
        <v>11753</v>
      </c>
      <c r="P2541" t="s">
        <v>34</v>
      </c>
      <c r="Q2541" s="3" t="s">
        <v>35</v>
      </c>
      <c r="R2541" s="3" t="str">
        <f t="shared" si="386"/>
        <v>7:00-20:00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41" s="3" t="str">
        <f>VLOOKUP($B2541,[1]Offline!$A$2:$K$2447,2,FALSE)</f>
        <v>Supermarket</v>
      </c>
      <c r="T2541" s="3" t="str">
        <f>VLOOKUP($B2541,[1]Offline!$A$2:$K$2447,6,FALSE)</f>
        <v>08:00-23:00 (15Hrs)</v>
      </c>
      <c r="U2541" s="3" t="str">
        <f>VLOOKUP($B2541,[1]Offline!$A$2:$K$2447,8,FALSE)</f>
        <v>เลขที่ 24/58 หมู่ 5 ถ.สุขุมวิท ต.หนองปรือ อ.บางละมุง จ.ชลบุรี 20150</v>
      </c>
      <c r="V2541" s="11" t="str">
        <f t="shared" si="387"/>
        <v>เลขที่ 24/58 หมู่ 5 ถ.สุขุมวิท ต.หนองปรือ อ.บางละมุง จ.ชลบุรี 20150, โทรศัพท์: 03-819-7070</v>
      </c>
      <c r="W2541" s="3" t="str">
        <f>VLOOKUP($B2541,[1]Offline!$A$2:$K$2447,5,FALSE)</f>
        <v>Sup6656-ssm@lotuss.com</v>
      </c>
      <c r="X2541" s="3" t="str">
        <f>VLOOKUP($B2541,[1]Offline!$A$2:$K$2447,10,FALSE)</f>
        <v>038197070</v>
      </c>
      <c r="Y2541" t="s">
        <v>16784</v>
      </c>
      <c r="Z2541" t="str">
        <f t="shared" si="388"/>
        <v>038197070</v>
      </c>
      <c r="AA2541" t="str">
        <f t="shared" si="389"/>
        <v>03-819-7070</v>
      </c>
      <c r="AB2541" t="str">
        <f t="shared" si="390"/>
        <v>Valid</v>
      </c>
      <c r="AC2541" s="4" t="str">
        <f t="shared" si="392"/>
        <v>Valid</v>
      </c>
      <c r="AD2541" t="s">
        <v>16784</v>
      </c>
      <c r="AE2541" s="11" t="s">
        <v>16785</v>
      </c>
    </row>
    <row r="2542" spans="1:31" ht="16" x14ac:dyDescent="0.2">
      <c r="A2542" t="s">
        <v>16786</v>
      </c>
      <c r="B2542">
        <v>7032</v>
      </c>
      <c r="C2542" t="str">
        <f t="shared" si="385"/>
        <v>store_doc_7032</v>
      </c>
      <c r="D2542" t="s">
        <v>16787</v>
      </c>
      <c r="E2542" t="s">
        <v>16788</v>
      </c>
      <c r="F2542">
        <v>1</v>
      </c>
      <c r="G2542">
        <v>80</v>
      </c>
      <c r="H2542" t="str">
        <f t="shared" si="391"/>
        <v>https://www.google.com/maps/place/1,80</v>
      </c>
      <c r="I2542" t="s">
        <v>123</v>
      </c>
      <c r="J2542" t="s">
        <v>16789</v>
      </c>
      <c r="K2542" t="s">
        <v>15256</v>
      </c>
      <c r="L2542" t="s">
        <v>11437</v>
      </c>
      <c r="M2542" t="s">
        <v>11421</v>
      </c>
      <c r="N2542">
        <v>11120</v>
      </c>
      <c r="O2542" t="s">
        <v>15257</v>
      </c>
      <c r="P2542" t="s">
        <v>15206</v>
      </c>
      <c r="Q2542" s="3" t="s">
        <v>16790</v>
      </c>
      <c r="R2542" s="3" t="str">
        <f t="shared" si="386"/>
        <v>0:00-23:59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42" s="3" t="e">
        <f>VLOOKUP($B2542,[1]Offline!$A$2:$K$2447,2,FALSE)</f>
        <v>#N/A</v>
      </c>
      <c r="T2542" s="3" t="e">
        <f>VLOOKUP($B2542,[1]Offline!$A$2:$K$2447,6,FALSE)</f>
        <v>#N/A</v>
      </c>
      <c r="U2542" s="3" t="e">
        <f>VLOOKUP($B2542,[1]Offline!$A$2:$K$2447,8,FALSE)</f>
        <v>#N/A</v>
      </c>
      <c r="V2542" s="11" t="e">
        <f t="shared" si="387"/>
        <v>#N/A</v>
      </c>
      <c r="W2542" s="3" t="e">
        <f>VLOOKUP($B2542,[1]Offline!$A$2:$K$2447,5,FALSE)</f>
        <v>#N/A</v>
      </c>
      <c r="X2542" s="3" t="e">
        <f>VLOOKUP($B2542,[1]Offline!$A$2:$K$2447,10,FALSE)</f>
        <v>#N/A</v>
      </c>
      <c r="Y2542" t="e">
        <v>#N/A</v>
      </c>
      <c r="Z2542" t="e">
        <f t="shared" si="388"/>
        <v>#N/A</v>
      </c>
      <c r="AA2542" t="e">
        <f t="shared" si="389"/>
        <v>#N/A</v>
      </c>
      <c r="AB2542" t="e">
        <f t="shared" si="390"/>
        <v>#N/A</v>
      </c>
      <c r="AC2542" s="4"/>
      <c r="AD2542" t="e">
        <v>#N/A</v>
      </c>
    </row>
    <row r="2543" spans="1:31" ht="16" x14ac:dyDescent="0.2">
      <c r="A2543" t="s">
        <v>16791</v>
      </c>
      <c r="B2543">
        <v>7033</v>
      </c>
      <c r="C2543" t="str">
        <f t="shared" si="385"/>
        <v>store_doc_7033</v>
      </c>
      <c r="D2543" t="s">
        <v>16792</v>
      </c>
      <c r="F2543">
        <v>13.6383338</v>
      </c>
      <c r="G2543">
        <v>100.6266</v>
      </c>
      <c r="H2543" t="str">
        <f t="shared" si="391"/>
        <v>https://www.google.com/maps/place/13.6383338,100.6266</v>
      </c>
      <c r="I2543" t="s">
        <v>123</v>
      </c>
      <c r="K2543" t="s">
        <v>16793</v>
      </c>
      <c r="L2543" t="s">
        <v>16794</v>
      </c>
      <c r="M2543" t="s">
        <v>100</v>
      </c>
      <c r="N2543">
        <v>10540</v>
      </c>
      <c r="O2543" t="s">
        <v>16795</v>
      </c>
      <c r="Q2543" s="3" t="s">
        <v>15207</v>
      </c>
      <c r="R2543" s="3" t="str">
        <f t="shared" si="386"/>
        <v>8:00-21:00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43" s="3" t="e">
        <f>VLOOKUP($B2543,[1]Offline!$A$2:$K$2447,2,FALSE)</f>
        <v>#N/A</v>
      </c>
      <c r="T2543" s="3" t="e">
        <f>VLOOKUP($B2543,[1]Offline!$A$2:$K$2447,6,FALSE)</f>
        <v>#N/A</v>
      </c>
      <c r="U2543" s="3" t="e">
        <f>VLOOKUP($B2543,[1]Offline!$A$2:$K$2447,8,FALSE)</f>
        <v>#N/A</v>
      </c>
      <c r="V2543" s="11" t="e">
        <f t="shared" si="387"/>
        <v>#N/A</v>
      </c>
      <c r="W2543" s="3" t="e">
        <f>VLOOKUP($B2543,[1]Offline!$A$2:$K$2447,5,FALSE)</f>
        <v>#N/A</v>
      </c>
      <c r="X2543" s="3" t="e">
        <f>VLOOKUP($B2543,[1]Offline!$A$2:$K$2447,10,FALSE)</f>
        <v>#N/A</v>
      </c>
      <c r="Y2543" t="e">
        <v>#N/A</v>
      </c>
      <c r="Z2543" t="e">
        <f t="shared" si="388"/>
        <v>#N/A</v>
      </c>
      <c r="AA2543" t="e">
        <f t="shared" si="389"/>
        <v>#N/A</v>
      </c>
      <c r="AB2543" t="e">
        <f t="shared" si="390"/>
        <v>#N/A</v>
      </c>
      <c r="AC2543" s="4"/>
      <c r="AD2543" t="e">
        <v>#N/A</v>
      </c>
    </row>
    <row r="2544" spans="1:31" ht="16" x14ac:dyDescent="0.2">
      <c r="A2544" t="s">
        <v>16796</v>
      </c>
      <c r="B2544">
        <v>8210</v>
      </c>
      <c r="C2544" t="str">
        <f t="shared" si="385"/>
        <v>store_doc_8210</v>
      </c>
      <c r="D2544" t="s">
        <v>16787</v>
      </c>
      <c r="E2544" t="s">
        <v>16797</v>
      </c>
      <c r="F2544">
        <v>13.816689999999999</v>
      </c>
      <c r="G2544">
        <v>100.728646</v>
      </c>
      <c r="H2544" t="str">
        <f t="shared" si="391"/>
        <v>https://www.google.com/maps/place/13.81669,100.728646</v>
      </c>
      <c r="I2544" t="s">
        <v>28</v>
      </c>
      <c r="J2544" t="s">
        <v>14067</v>
      </c>
      <c r="K2544" t="s">
        <v>14124</v>
      </c>
      <c r="L2544" t="s">
        <v>1010</v>
      </c>
      <c r="M2544" t="s">
        <v>32</v>
      </c>
      <c r="N2544">
        <v>10510</v>
      </c>
      <c r="O2544" t="s">
        <v>16798</v>
      </c>
      <c r="Q2544" s="3" t="s">
        <v>16790</v>
      </c>
      <c r="R2544" s="3" t="str">
        <f t="shared" si="386"/>
        <v>0:00-23:59 (ทั้งนี้ระยะเวลาทำการของ Lotus's Shop Online อาจมีการเปลี่ยนแปลงในแต่ละสาขา ลูกค้าสามารถตรวจสอบเพิ่มเติมได้ผ่านเมนู "เวลาจัดส่ง" เพิ่มเติมค่ะ)</v>
      </c>
      <c r="S2544" s="3" t="e">
        <f>VLOOKUP($B2544,[1]Offline!$A$2:$K$2447,2,FALSE)</f>
        <v>#N/A</v>
      </c>
      <c r="T2544" s="3" t="e">
        <f>VLOOKUP($B2544,[1]Offline!$A$2:$K$2447,6,FALSE)</f>
        <v>#N/A</v>
      </c>
      <c r="U2544" s="3" t="e">
        <f>VLOOKUP($B2544,[1]Offline!$A$2:$K$2447,8,FALSE)</f>
        <v>#N/A</v>
      </c>
      <c r="V2544" s="11" t="e">
        <f t="shared" si="387"/>
        <v>#N/A</v>
      </c>
      <c r="W2544" s="3" t="e">
        <f>VLOOKUP($B2544,[1]Offline!$A$2:$K$2447,5,FALSE)</f>
        <v>#N/A</v>
      </c>
      <c r="X2544" s="3" t="e">
        <f>VLOOKUP($B2544,[1]Offline!$A$2:$K$2447,10,FALSE)</f>
        <v>#N/A</v>
      </c>
      <c r="Y2544" t="e">
        <v>#N/A</v>
      </c>
      <c r="Z2544" t="e">
        <f t="shared" si="388"/>
        <v>#N/A</v>
      </c>
      <c r="AA2544" t="e">
        <f t="shared" si="389"/>
        <v>#N/A</v>
      </c>
      <c r="AB2544" t="e">
        <f t="shared" si="390"/>
        <v>#N/A</v>
      </c>
      <c r="AC2544" s="4"/>
      <c r="AD2544" t="e">
        <v>#N/A</v>
      </c>
    </row>
  </sheetData>
  <autoFilter ref="A1:AE2544" xr:uid="{7D5346E9-97E0-47DD-BD41-60A3AFC9F7F3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7272b4-a4c1-4dd8-8277-74108c625093" xsi:nil="true"/>
    <lcf76f155ced4ddcb4097134ff3c332f xmlns="9f9423d6-e4d7-4871-a6c6-db36e81a1e9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47F1756F890747813E2C9F7C898B0F" ma:contentTypeVersion="17" ma:contentTypeDescription="Create a new document." ma:contentTypeScope="" ma:versionID="17fb08708ad501706d0329d04d377e3d">
  <xsd:schema xmlns:xsd="http://www.w3.org/2001/XMLSchema" xmlns:xs="http://www.w3.org/2001/XMLSchema" xmlns:p="http://schemas.microsoft.com/office/2006/metadata/properties" xmlns:ns2="9f9423d6-e4d7-4871-a6c6-db36e81a1e98" xmlns:ns3="4e7272b4-a4c1-4dd8-8277-74108c625093" targetNamespace="http://schemas.microsoft.com/office/2006/metadata/properties" ma:root="true" ma:fieldsID="6d9e2179ebf87f410e2a99ad9d7765fd" ns2:_="" ns3:_="">
    <xsd:import namespace="9f9423d6-e4d7-4871-a6c6-db36e81a1e98"/>
    <xsd:import namespace="4e7272b4-a4c1-4dd8-8277-74108c6250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423d6-e4d7-4871-a6c6-db36e81a1e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fb2860-05bf-44ab-9a85-cddaa2bad3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272b4-a4c1-4dd8-8277-74108c62509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996dc8b-1236-4832-89c9-f417c1804da6}" ma:internalName="TaxCatchAll" ma:showField="CatchAllData" ma:web="4e7272b4-a4c1-4dd8-8277-74108c6250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2EA08-A23C-4A80-808E-B4675CD6F6DB}">
  <ds:schemaRefs>
    <ds:schemaRef ds:uri="http://schemas.microsoft.com/office/2006/metadata/properties"/>
    <ds:schemaRef ds:uri="http://schemas.microsoft.com/office/infopath/2007/PartnerControls"/>
    <ds:schemaRef ds:uri="4e7272b4-a4c1-4dd8-8277-74108c625093"/>
    <ds:schemaRef ds:uri="9f9423d6-e4d7-4871-a6c6-db36e81a1e98"/>
  </ds:schemaRefs>
</ds:datastoreItem>
</file>

<file path=customXml/itemProps2.xml><?xml version="1.0" encoding="utf-8"?>
<ds:datastoreItem xmlns:ds="http://schemas.openxmlformats.org/officeDocument/2006/customXml" ds:itemID="{EE505359-8A6C-41D5-AEB0-A22C07E3D2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423d6-e4d7-4871-a6c6-db36e81a1e98"/>
    <ds:schemaRef ds:uri="4e7272b4-a4c1-4dd8-8277-74108c6250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1B469F-7CAD-48DF-AE29-2E25EA2E36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Chanodom Haruhanpong</dc:creator>
  <cp:keywords/>
  <dc:description/>
  <cp:lastModifiedBy>Chirawat Chitpakdee</cp:lastModifiedBy>
  <cp:revision/>
  <dcterms:created xsi:type="dcterms:W3CDTF">2024-12-12T20:37:19Z</dcterms:created>
  <dcterms:modified xsi:type="dcterms:W3CDTF">2025-01-22T01:35:17Z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0x0101005D47F1756F890747813E2C9F7C898B0F</vt:lpwstr>
  </property>
  <property fmtid="{D5CDD505-2E9C-101B-9397-08002B2CF9AE}" pid="3" name="MediaServiceImageTags">
    <vt:lpwstr/>
  </property>
</Properties>
</file>